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calcChain.xml" ContentType="application/vnd.openxmlformats-officedocument.spreadsheetml.calcChain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_rels/.rels" ContentType="application/vnd.openxmlformats-package.relationships+xml"/>
</Types>
</file>

<file path=_rels/.rels><?xml version="1.0" encoding="UTF-8" standalone="yes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>
  <fileVersion appName="xl" lastEdited="7" lowestEdited="7" rupBuild="10209"/>
  <workbookPr/>
  <mc:AlternateContent>
    <mc:Choice Requires="x15">
      <x15ac:absPath xmlns:x15ac="http://schemas.microsoft.com/office/spreadsheetml/2010/11/ac" url="/Users/takeuchi/work/ruby_study/scraipingstock/aaa/"/>
    </mc:Choice>
  </mc:AlternateContent>
  <bookViews>
    <workbookView xWindow="12800" yWindow="460" windowWidth="12800" windowHeight="15540"/>
  </bookViews>
  <sheets>
    <sheet name="Sheet0" sheetId="1" r:id="rId5"/>
    <sheet name="シート1" sheetId="2" r:id="rId6"/>
    <sheet name="シート2" sheetId="3" r:id="rId7"/>
    <sheet name="シート3" sheetId="4" r:id="rId8"/>
    <sheet name="シート4" sheetId="5" r:id="rId9"/>
    <sheet name="シート5" sheetId="6" r:id="rId10"/>
    <sheet name="シート6" sheetId="7" r:id="rId11"/>
    <sheet name="シート7" sheetId="8" r:id="rId12"/>
  </sheets>
  <calcPr calcId="191029" fullCalcOnLoad="1" calcCompleted="1" calcOnSave="1" forceFullCalc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601" i="8" l="1"/>
  <c r="A600" i="8"/>
  <c r="A599" i="8"/>
  <c r="A598" i="8"/>
  <c r="A597" i="8"/>
  <c r="A596" i="8"/>
  <c r="A595" i="8"/>
  <c r="A594" i="8"/>
  <c r="A593" i="8"/>
  <c r="A592" i="8"/>
  <c r="A591" i="8"/>
  <c r="A590" i="8"/>
  <c r="A589" i="8"/>
  <c r="A588" i="8"/>
  <c r="A587" i="8"/>
  <c r="A586" i="8"/>
  <c r="A585" i="8"/>
  <c r="A584" i="8"/>
  <c r="A583" i="8"/>
  <c r="A582" i="8"/>
  <c r="A581" i="8"/>
  <c r="A580" i="8"/>
  <c r="A579" i="8"/>
  <c r="A578" i="8"/>
  <c r="A577" i="8"/>
  <c r="A576" i="8"/>
  <c r="A575" i="8"/>
  <c r="A574" i="8"/>
  <c r="A573" i="8"/>
  <c r="A572" i="8"/>
  <c r="A571" i="8"/>
  <c r="A570" i="8"/>
  <c r="A569" i="8"/>
  <c r="A568" i="8"/>
  <c r="A567" i="8"/>
  <c r="A566" i="8"/>
  <c r="A565" i="8"/>
  <c r="A564" i="8"/>
  <c r="A563" i="8"/>
  <c r="A562" i="8"/>
  <c r="A561" i="8"/>
  <c r="A560" i="8"/>
  <c r="A559" i="8"/>
  <c r="A558" i="8"/>
  <c r="A557" i="8"/>
  <c r="A556" i="8"/>
  <c r="A555" i="8"/>
  <c r="A554" i="8"/>
  <c r="A553" i="8"/>
  <c r="A552" i="8"/>
  <c r="A551" i="8"/>
  <c r="A550" i="8"/>
  <c r="A549" i="8"/>
  <c r="A548" i="8"/>
  <c r="A547" i="8"/>
  <c r="A546" i="8"/>
  <c r="A545" i="8"/>
  <c r="A544" i="8"/>
  <c r="A543" i="8"/>
  <c r="A542" i="8"/>
  <c r="A541" i="8"/>
  <c r="A540" i="8"/>
  <c r="A539" i="8"/>
  <c r="A538" i="8"/>
  <c r="A537" i="8"/>
  <c r="A536" i="8"/>
  <c r="A535" i="8"/>
  <c r="A534" i="8"/>
  <c r="A533" i="8"/>
  <c r="A532" i="8"/>
  <c r="A531" i="8"/>
  <c r="A530" i="8"/>
  <c r="A529" i="8"/>
  <c r="A528" i="8"/>
  <c r="A527" i="8"/>
  <c r="A526" i="8"/>
  <c r="A525" i="8"/>
  <c r="A524" i="8"/>
  <c r="A523" i="8"/>
  <c r="A522" i="8"/>
  <c r="A521" i="8"/>
  <c r="A520" i="8"/>
  <c r="A519" i="8"/>
  <c r="A518" i="8"/>
  <c r="A517" i="8"/>
  <c r="A516" i="8"/>
  <c r="A515" i="8"/>
  <c r="A514" i="8"/>
  <c r="A513" i="8"/>
  <c r="A512" i="8"/>
  <c r="A511" i="8"/>
  <c r="A510" i="8"/>
  <c r="A509" i="8"/>
  <c r="A508" i="8"/>
  <c r="A507" i="8"/>
  <c r="A506" i="8"/>
  <c r="A505" i="8"/>
  <c r="A504" i="8"/>
  <c r="A503" i="8"/>
  <c r="A502" i="8"/>
  <c r="A501" i="8"/>
  <c r="A500" i="8"/>
  <c r="A499" i="8"/>
  <c r="A498" i="8"/>
  <c r="A497" i="8"/>
  <c r="A496" i="8"/>
  <c r="A495" i="8"/>
  <c r="A494" i="8"/>
  <c r="A493" i="8"/>
  <c r="A492" i="8"/>
  <c r="A491" i="8"/>
  <c r="A490" i="8"/>
  <c r="A489" i="8"/>
  <c r="A488" i="8"/>
  <c r="A487" i="8"/>
  <c r="A486" i="8"/>
  <c r="A485" i="8"/>
  <c r="A484" i="8"/>
  <c r="A483" i="8"/>
  <c r="A482" i="8"/>
  <c r="A481" i="8"/>
  <c r="A480" i="8"/>
  <c r="A479" i="8"/>
  <c r="A478" i="8"/>
  <c r="A477" i="8"/>
  <c r="A476" i="8"/>
  <c r="A475" i="8"/>
  <c r="A474" i="8"/>
  <c r="A473" i="8"/>
  <c r="A472" i="8"/>
  <c r="A471" i="8"/>
  <c r="A470" i="8"/>
  <c r="A469" i="8"/>
  <c r="A468" i="8"/>
  <c r="A467" i="8"/>
  <c r="A466" i="8"/>
  <c r="A465" i="8"/>
  <c r="A464" i="8"/>
  <c r="A463" i="8"/>
  <c r="A462" i="8"/>
  <c r="A461" i="8"/>
  <c r="A460" i="8"/>
  <c r="A459" i="8"/>
  <c r="A458" i="8"/>
  <c r="A457" i="8"/>
  <c r="A456" i="8"/>
  <c r="A455" i="8"/>
  <c r="A454" i="8"/>
  <c r="A453" i="8"/>
  <c r="A452" i="8"/>
  <c r="A451" i="8"/>
  <c r="A450" i="8"/>
  <c r="A449" i="8"/>
  <c r="A448" i="8"/>
  <c r="A447" i="8"/>
  <c r="A446" i="8"/>
  <c r="A445" i="8"/>
  <c r="A444" i="8"/>
  <c r="A443" i="8"/>
  <c r="A442" i="8"/>
  <c r="A441" i="8"/>
  <c r="A440" i="8"/>
  <c r="A439" i="8"/>
  <c r="A438" i="8"/>
  <c r="A437" i="8"/>
  <c r="A436" i="8"/>
  <c r="A435" i="8"/>
  <c r="A434" i="8"/>
  <c r="A433" i="8"/>
  <c r="A432" i="8"/>
  <c r="A431" i="8"/>
  <c r="A430" i="8"/>
  <c r="A429" i="8"/>
  <c r="A428" i="8"/>
  <c r="A427" i="8"/>
  <c r="A426" i="8"/>
  <c r="A425" i="8"/>
  <c r="A424" i="8"/>
  <c r="A423" i="8"/>
  <c r="A422" i="8"/>
  <c r="A421" i="8"/>
  <c r="A420" i="8"/>
  <c r="A419" i="8"/>
  <c r="A418" i="8"/>
  <c r="A417" i="8"/>
  <c r="A416" i="8"/>
  <c r="A415" i="8"/>
  <c r="A414" i="8"/>
  <c r="A413" i="8"/>
  <c r="A412" i="8"/>
  <c r="A411" i="8"/>
  <c r="A410" i="8"/>
  <c r="A409" i="8"/>
  <c r="A408" i="8"/>
  <c r="A407" i="8"/>
  <c r="A406" i="8"/>
  <c r="A405" i="8"/>
  <c r="A404" i="8"/>
  <c r="A403" i="8"/>
  <c r="A402" i="8"/>
  <c r="A401" i="8"/>
  <c r="A400" i="8"/>
  <c r="A399" i="8"/>
  <c r="A398" i="8"/>
  <c r="A397" i="8"/>
  <c r="A396" i="8"/>
  <c r="A395" i="8"/>
  <c r="A394" i="8"/>
  <c r="A393" i="8"/>
  <c r="A392" i="8"/>
  <c r="A391" i="8"/>
  <c r="A390" i="8"/>
  <c r="A389" i="8"/>
  <c r="A388" i="8"/>
  <c r="A387" i="8"/>
  <c r="A386" i="8"/>
  <c r="A385" i="8"/>
  <c r="A384" i="8"/>
  <c r="A383" i="8"/>
  <c r="A382" i="8"/>
  <c r="A381" i="8"/>
  <c r="A380" i="8"/>
  <c r="A379" i="8"/>
  <c r="A378" i="8"/>
  <c r="A377" i="8"/>
  <c r="A376" i="8"/>
  <c r="A375" i="8"/>
  <c r="A374" i="8"/>
  <c r="A373" i="8"/>
  <c r="A372" i="8"/>
  <c r="A371" i="8"/>
  <c r="A370" i="8"/>
  <c r="A369" i="8"/>
  <c r="A368" i="8"/>
  <c r="A367" i="8"/>
  <c r="A366" i="8"/>
  <c r="A365" i="8"/>
  <c r="A364" i="8"/>
  <c r="A363" i="8"/>
  <c r="A362" i="8"/>
  <c r="A361" i="8"/>
  <c r="A360" i="8"/>
  <c r="A359" i="8"/>
  <c r="A358" i="8"/>
  <c r="A357" i="8"/>
  <c r="A356" i="8"/>
  <c r="A355" i="8"/>
  <c r="A354" i="8"/>
  <c r="A353" i="8"/>
  <c r="A352" i="8"/>
  <c r="A351" i="8"/>
  <c r="A350" i="8"/>
  <c r="A349" i="8"/>
  <c r="A348" i="8"/>
  <c r="A347" i="8"/>
  <c r="A346" i="8"/>
  <c r="A345" i="8"/>
  <c r="A344" i="8"/>
  <c r="A343" i="8"/>
  <c r="A342" i="8"/>
  <c r="A341" i="8"/>
  <c r="A340" i="8"/>
  <c r="A339" i="8"/>
  <c r="A338" i="8"/>
  <c r="A337" i="8"/>
  <c r="A336" i="8"/>
  <c r="A335" i="8"/>
  <c r="A334" i="8"/>
  <c r="A333" i="8"/>
  <c r="A332" i="8"/>
  <c r="A331" i="8"/>
  <c r="A330" i="8"/>
  <c r="A329" i="8"/>
  <c r="A328" i="8"/>
  <c r="A327" i="8"/>
  <c r="A326" i="8"/>
  <c r="A325" i="8"/>
  <c r="A324" i="8"/>
  <c r="A323" i="8"/>
  <c r="A322" i="8"/>
  <c r="A321" i="8"/>
  <c r="A320" i="8"/>
  <c r="A319" i="8"/>
  <c r="A318" i="8"/>
  <c r="A317" i="8"/>
  <c r="A316" i="8"/>
  <c r="A315" i="8"/>
  <c r="A314" i="8"/>
  <c r="A313" i="8"/>
  <c r="A312" i="8"/>
  <c r="A311" i="8"/>
  <c r="A310" i="8"/>
  <c r="A309" i="8"/>
  <c r="A308" i="8"/>
  <c r="A307" i="8"/>
  <c r="A306" i="8"/>
  <c r="A305" i="8"/>
  <c r="A304" i="8"/>
  <c r="A303" i="8"/>
  <c r="A302" i="8"/>
  <c r="A301" i="8"/>
  <c r="A300" i="8"/>
  <c r="A299" i="8"/>
  <c r="A298" i="8"/>
  <c r="A297" i="8"/>
  <c r="A296" i="8"/>
  <c r="A295" i="8"/>
  <c r="A294" i="8"/>
  <c r="A293" i="8"/>
  <c r="A292" i="8"/>
  <c r="A291" i="8"/>
  <c r="A290" i="8"/>
  <c r="A289" i="8"/>
  <c r="A288" i="8"/>
  <c r="A287" i="8"/>
  <c r="A286" i="8"/>
  <c r="A285" i="8"/>
  <c r="A284" i="8"/>
  <c r="A283" i="8"/>
  <c r="A282" i="8"/>
  <c r="A281" i="8"/>
  <c r="A280" i="8"/>
  <c r="A279" i="8"/>
  <c r="A278" i="8"/>
  <c r="A277" i="8"/>
  <c r="A276" i="8"/>
  <c r="A275" i="8"/>
  <c r="A274" i="8"/>
  <c r="A273" i="8"/>
  <c r="A272" i="8"/>
  <c r="A271" i="8"/>
  <c r="A270" i="8"/>
  <c r="A269" i="8"/>
  <c r="A268" i="8"/>
  <c r="A267" i="8"/>
  <c r="A266" i="8"/>
  <c r="A265" i="8"/>
  <c r="A264" i="8"/>
  <c r="A263" i="8"/>
  <c r="A262" i="8"/>
  <c r="A261" i="8"/>
  <c r="A260" i="8"/>
  <c r="A259" i="8"/>
  <c r="A258" i="8"/>
  <c r="A257" i="8"/>
  <c r="A256" i="8"/>
  <c r="A255" i="8"/>
  <c r="A254" i="8"/>
  <c r="A253" i="8"/>
  <c r="A252" i="8"/>
  <c r="A251" i="8"/>
  <c r="A250" i="8"/>
  <c r="A249" i="8"/>
  <c r="A248" i="8"/>
  <c r="A247" i="8"/>
  <c r="A246" i="8"/>
  <c r="A245" i="8"/>
  <c r="A244" i="8"/>
  <c r="A243" i="8"/>
  <c r="A242" i="8"/>
  <c r="A241" i="8"/>
  <c r="A240" i="8"/>
  <c r="A239" i="8"/>
  <c r="A238" i="8"/>
  <c r="A237" i="8"/>
  <c r="A236" i="8"/>
  <c r="A235" i="8"/>
  <c r="A234" i="8"/>
  <c r="A233" i="8"/>
  <c r="A232" i="8"/>
  <c r="A231" i="8"/>
  <c r="A230" i="8"/>
  <c r="A229" i="8"/>
  <c r="A228" i="8"/>
  <c r="A227" i="8"/>
  <c r="A226" i="8"/>
  <c r="A225" i="8"/>
  <c r="A224" i="8"/>
  <c r="A223" i="8"/>
  <c r="A222" i="8"/>
  <c r="A221" i="8"/>
  <c r="A220" i="8"/>
  <c r="A219" i="8"/>
  <c r="A218" i="8"/>
  <c r="A217" i="8"/>
  <c r="A216" i="8"/>
  <c r="A215" i="8"/>
  <c r="A214" i="8"/>
  <c r="A213" i="8"/>
  <c r="A212" i="8"/>
  <c r="A211" i="8"/>
  <c r="A210" i="8"/>
  <c r="A209" i="8"/>
  <c r="A208" i="8"/>
  <c r="A207" i="8"/>
  <c r="A206" i="8"/>
  <c r="A205" i="8"/>
  <c r="A204" i="8"/>
  <c r="A203" i="8"/>
  <c r="A202" i="8"/>
  <c r="A201" i="8"/>
  <c r="A200" i="8"/>
  <c r="A199" i="8"/>
  <c r="A198" i="8"/>
  <c r="A197" i="8"/>
  <c r="A196" i="8"/>
  <c r="A195" i="8"/>
  <c r="A194" i="8"/>
  <c r="A193" i="8"/>
  <c r="A192" i="8"/>
  <c r="A191" i="8"/>
  <c r="A190" i="8"/>
  <c r="A189" i="8"/>
  <c r="A188" i="8"/>
  <c r="A187" i="8"/>
  <c r="A186" i="8"/>
  <c r="A185" i="8"/>
  <c r="A184" i="8"/>
  <c r="A183" i="8"/>
  <c r="A182" i="8"/>
  <c r="A181" i="8"/>
  <c r="A180" i="8"/>
  <c r="A179" i="8"/>
  <c r="A178" i="8"/>
  <c r="A177" i="8"/>
  <c r="A176" i="8"/>
  <c r="A175" i="8"/>
  <c r="A174" i="8"/>
  <c r="A173" i="8"/>
  <c r="A172" i="8"/>
  <c r="A171" i="8"/>
  <c r="A170" i="8"/>
  <c r="A169" i="8"/>
  <c r="A168" i="8"/>
  <c r="A167" i="8"/>
  <c r="A166" i="8"/>
  <c r="A165" i="8"/>
  <c r="A164" i="8"/>
  <c r="A163" i="8"/>
  <c r="A162" i="8"/>
  <c r="A161" i="8"/>
  <c r="A160" i="8"/>
  <c r="A159" i="8"/>
  <c r="A158" i="8"/>
  <c r="A157" i="8"/>
  <c r="A156" i="8"/>
  <c r="A155" i="8"/>
  <c r="A154" i="8"/>
  <c r="A153" i="8"/>
  <c r="A152" i="8"/>
  <c r="A151" i="8"/>
  <c r="A150" i="8"/>
  <c r="A149" i="8"/>
  <c r="A148" i="8"/>
  <c r="A147" i="8"/>
  <c r="A146" i="8"/>
  <c r="A145" i="8"/>
  <c r="A144" i="8"/>
  <c r="A143" i="8"/>
  <c r="A142" i="8"/>
  <c r="A141" i="8"/>
  <c r="A140" i="8"/>
  <c r="A139" i="8"/>
  <c r="A138" i="8"/>
  <c r="A137" i="8"/>
  <c r="A136" i="8"/>
  <c r="A135" i="8"/>
  <c r="A134" i="8"/>
  <c r="A133" i="8"/>
  <c r="A132" i="8"/>
  <c r="A131" i="8"/>
  <c r="A130" i="8"/>
  <c r="A129" i="8"/>
  <c r="A128" i="8"/>
  <c r="A127" i="8"/>
  <c r="A126" i="8"/>
  <c r="A125" i="8"/>
  <c r="A124" i="8"/>
  <c r="A123" i="8"/>
  <c r="A122" i="8"/>
  <c r="A121" i="8"/>
  <c r="A120" i="8"/>
  <c r="A119" i="8"/>
  <c r="A118" i="8"/>
  <c r="A117" i="8"/>
  <c r="A116" i="8"/>
  <c r="A115" i="8"/>
  <c r="A114" i="8"/>
  <c r="A113" i="8"/>
  <c r="A112" i="8"/>
  <c r="A111" i="8"/>
  <c r="A110" i="8"/>
  <c r="A109" i="8"/>
  <c r="A108" i="8"/>
  <c r="A107" i="8"/>
  <c r="A106" i="8"/>
  <c r="A105" i="8"/>
  <c r="A104" i="8"/>
  <c r="A103" i="8"/>
  <c r="A102" i="8"/>
  <c r="A101" i="8"/>
  <c r="A100" i="8"/>
  <c r="A99" i="8"/>
  <c r="A98" i="8"/>
  <c r="A97" i="8"/>
  <c r="A96" i="8"/>
  <c r="A95" i="8"/>
  <c r="A94" i="8"/>
  <c r="A93" i="8"/>
  <c r="A92" i="8"/>
  <c r="A91" i="8"/>
  <c r="A90" i="8"/>
  <c r="A89" i="8"/>
  <c r="A88" i="8"/>
  <c r="A87" i="8"/>
  <c r="A86" i="8"/>
  <c r="A85" i="8"/>
  <c r="A84" i="8"/>
  <c r="A83" i="8"/>
  <c r="A82" i="8"/>
  <c r="A81" i="8"/>
  <c r="A80" i="8"/>
  <c r="A79" i="8"/>
  <c r="A78" i="8"/>
  <c r="A77" i="8"/>
  <c r="A76" i="8"/>
  <c r="A75" i="8"/>
  <c r="A74" i="8"/>
  <c r="A73" i="8"/>
  <c r="A72" i="8"/>
  <c r="A71" i="8"/>
  <c r="A70" i="8"/>
  <c r="A69" i="8"/>
  <c r="A68" i="8"/>
  <c r="A67" i="8"/>
  <c r="A66" i="8"/>
  <c r="A65" i="8"/>
  <c r="A64" i="8"/>
  <c r="A63" i="8"/>
  <c r="A62" i="8"/>
  <c r="A61" i="8"/>
  <c r="A60" i="8"/>
  <c r="A59" i="8"/>
  <c r="A58" i="8"/>
  <c r="A57" i="8"/>
  <c r="A56" i="8"/>
  <c r="A55" i="8"/>
  <c r="A54" i="8"/>
  <c r="A53" i="8"/>
  <c r="A52" i="8"/>
  <c r="A51" i="8"/>
  <c r="A50" i="8"/>
  <c r="A49" i="8"/>
  <c r="A48" i="8"/>
  <c r="A47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E2" i="8"/>
  <c r="C2" i="8"/>
  <c r="B2" i="8"/>
  <c r="B499" i="7"/>
  <c r="A499" i="7"/>
  <c r="B498" i="7"/>
  <c r="A498" i="7"/>
  <c r="B497" i="7"/>
  <c r="A497" i="7"/>
  <c r="B496" i="7"/>
  <c r="A496" i="7"/>
  <c r="B495" i="7"/>
  <c r="A495" i="7"/>
  <c r="B494" i="7"/>
  <c r="A494" i="7"/>
  <c r="B493" i="7"/>
  <c r="A493" i="7"/>
  <c r="B492" i="7"/>
  <c r="A492" i="7"/>
  <c r="B491" i="7"/>
  <c r="A491" i="7"/>
  <c r="B490" i="7"/>
  <c r="A490" i="7"/>
  <c r="B489" i="7"/>
  <c r="A489" i="7"/>
  <c r="B488" i="7"/>
  <c r="A488" i="7"/>
  <c r="B487" i="7"/>
  <c r="A487" i="7"/>
  <c r="B486" i="7"/>
  <c r="A486" i="7"/>
  <c r="B485" i="7"/>
  <c r="A485" i="7"/>
  <c r="B484" i="7"/>
  <c r="A484" i="7"/>
  <c r="B483" i="7"/>
  <c r="A483" i="7"/>
  <c r="B482" i="7"/>
  <c r="A482" i="7"/>
  <c r="B481" i="7"/>
  <c r="A481" i="7"/>
  <c r="B480" i="7"/>
  <c r="A480" i="7"/>
  <c r="B479" i="7"/>
  <c r="A479" i="7"/>
  <c r="B478" i="7"/>
  <c r="A478" i="7"/>
  <c r="B477" i="7"/>
  <c r="A477" i="7"/>
  <c r="B476" i="7"/>
  <c r="A476" i="7"/>
  <c r="B475" i="7"/>
  <c r="A475" i="7"/>
  <c r="B474" i="7"/>
  <c r="A474" i="7"/>
  <c r="B473" i="7"/>
  <c r="A473" i="7"/>
  <c r="B472" i="7"/>
  <c r="A472" i="7"/>
  <c r="B471" i="7"/>
  <c r="A471" i="7"/>
  <c r="B470" i="7"/>
  <c r="A470" i="7"/>
  <c r="B469" i="7"/>
  <c r="A469" i="7"/>
  <c r="B468" i="7"/>
  <c r="A468" i="7"/>
  <c r="B467" i="7"/>
  <c r="A467" i="7"/>
  <c r="B466" i="7"/>
  <c r="A466" i="7"/>
  <c r="B465" i="7"/>
  <c r="A465" i="7"/>
  <c r="B464" i="7"/>
  <c r="A464" i="7"/>
  <c r="B463" i="7"/>
  <c r="A463" i="7"/>
  <c r="B462" i="7"/>
  <c r="A462" i="7"/>
  <c r="B461" i="7"/>
  <c r="A461" i="7"/>
  <c r="B460" i="7"/>
  <c r="A460" i="7"/>
  <c r="B459" i="7"/>
  <c r="A459" i="7"/>
  <c r="B458" i="7"/>
  <c r="A458" i="7"/>
  <c r="B457" i="7"/>
  <c r="A457" i="7"/>
  <c r="B456" i="7"/>
  <c r="A456" i="7"/>
  <c r="B455" i="7"/>
  <c r="A455" i="7"/>
  <c r="B454" i="7"/>
  <c r="A454" i="7"/>
  <c r="B453" i="7"/>
  <c r="A453" i="7"/>
  <c r="B452" i="7"/>
  <c r="A452" i="7"/>
  <c r="B451" i="7"/>
  <c r="A451" i="7"/>
  <c r="B450" i="7"/>
  <c r="A450" i="7"/>
  <c r="B449" i="7"/>
  <c r="A449" i="7"/>
  <c r="B448" i="7"/>
  <c r="A448" i="7"/>
  <c r="B447" i="7"/>
  <c r="A447" i="7"/>
  <c r="B446" i="7"/>
  <c r="A446" i="7"/>
  <c r="B445" i="7"/>
  <c r="A445" i="7"/>
  <c r="B444" i="7"/>
  <c r="A444" i="7"/>
  <c r="B443" i="7"/>
  <c r="A443" i="7"/>
  <c r="B442" i="7"/>
  <c r="A442" i="7"/>
  <c r="B441" i="7"/>
  <c r="A441" i="7"/>
  <c r="B440" i="7"/>
  <c r="A440" i="7"/>
  <c r="B439" i="7"/>
  <c r="A439" i="7"/>
  <c r="B438" i="7"/>
  <c r="A438" i="7"/>
  <c r="B437" i="7"/>
  <c r="A437" i="7"/>
  <c r="B436" i="7"/>
  <c r="A436" i="7"/>
  <c r="B435" i="7"/>
  <c r="A435" i="7"/>
  <c r="B434" i="7"/>
  <c r="A434" i="7"/>
  <c r="B433" i="7"/>
  <c r="A433" i="7"/>
  <c r="B432" i="7"/>
  <c r="A432" i="7"/>
  <c r="B431" i="7"/>
  <c r="A431" i="7"/>
  <c r="B430" i="7"/>
  <c r="A430" i="7"/>
  <c r="B429" i="7"/>
  <c r="A429" i="7"/>
  <c r="B428" i="7"/>
  <c r="A428" i="7"/>
  <c r="B427" i="7"/>
  <c r="A427" i="7"/>
  <c r="B426" i="7"/>
  <c r="A426" i="7"/>
  <c r="B425" i="7"/>
  <c r="A425" i="7"/>
  <c r="B424" i="7"/>
  <c r="A424" i="7"/>
  <c r="B423" i="7"/>
  <c r="A423" i="7"/>
  <c r="B422" i="7"/>
  <c r="A422" i="7"/>
  <c r="B421" i="7"/>
  <c r="A421" i="7"/>
  <c r="B420" i="7"/>
  <c r="A420" i="7"/>
  <c r="B419" i="7"/>
  <c r="A419" i="7"/>
  <c r="B418" i="7"/>
  <c r="A418" i="7"/>
  <c r="B417" i="7"/>
  <c r="A417" i="7"/>
  <c r="B416" i="7"/>
  <c r="A416" i="7"/>
  <c r="B415" i="7"/>
  <c r="A415" i="7"/>
  <c r="B414" i="7"/>
  <c r="A414" i="7"/>
  <c r="B413" i="7"/>
  <c r="A413" i="7"/>
  <c r="B412" i="7"/>
  <c r="A412" i="7"/>
  <c r="B411" i="7"/>
  <c r="A411" i="7"/>
  <c r="B410" i="7"/>
  <c r="A410" i="7"/>
  <c r="B409" i="7"/>
  <c r="A409" i="7"/>
  <c r="B408" i="7"/>
  <c r="A408" i="7"/>
  <c r="B407" i="7"/>
  <c r="A407" i="7"/>
  <c r="B406" i="7"/>
  <c r="A406" i="7"/>
  <c r="B405" i="7"/>
  <c r="A405" i="7"/>
  <c r="B404" i="7"/>
  <c r="A404" i="7"/>
  <c r="B403" i="7"/>
  <c r="A403" i="7"/>
  <c r="B402" i="7"/>
  <c r="A402" i="7"/>
  <c r="B401" i="7"/>
  <c r="A401" i="7"/>
  <c r="B400" i="7"/>
  <c r="A400" i="7"/>
  <c r="B399" i="7"/>
  <c r="A399" i="7"/>
  <c r="B398" i="7"/>
  <c r="A398" i="7"/>
  <c r="B397" i="7"/>
  <c r="A397" i="7"/>
  <c r="B396" i="7"/>
  <c r="A396" i="7"/>
  <c r="B395" i="7"/>
  <c r="A395" i="7"/>
  <c r="B394" i="7"/>
  <c r="A394" i="7"/>
  <c r="B393" i="7"/>
  <c r="A393" i="7"/>
  <c r="B392" i="7"/>
  <c r="A392" i="7"/>
  <c r="B391" i="7"/>
  <c r="A391" i="7"/>
  <c r="B390" i="7"/>
  <c r="A390" i="7"/>
  <c r="B389" i="7"/>
  <c r="A389" i="7"/>
  <c r="B388" i="7"/>
  <c r="A388" i="7"/>
  <c r="B387" i="7"/>
  <c r="A387" i="7"/>
  <c r="B386" i="7"/>
  <c r="A386" i="7"/>
  <c r="B385" i="7"/>
  <c r="A385" i="7"/>
  <c r="B384" i="7"/>
  <c r="A384" i="7"/>
  <c r="B383" i="7"/>
  <c r="A383" i="7"/>
  <c r="B382" i="7"/>
  <c r="A382" i="7"/>
  <c r="B381" i="7"/>
  <c r="A381" i="7"/>
  <c r="B380" i="7"/>
  <c r="A380" i="7"/>
  <c r="B379" i="7"/>
  <c r="A379" i="7"/>
  <c r="B378" i="7"/>
  <c r="A378" i="7"/>
  <c r="B377" i="7"/>
  <c r="A377" i="7"/>
  <c r="B376" i="7"/>
  <c r="A376" i="7"/>
  <c r="B375" i="7"/>
  <c r="A375" i="7"/>
  <c r="B374" i="7"/>
  <c r="A374" i="7"/>
  <c r="B373" i="7"/>
  <c r="A373" i="7"/>
  <c r="B372" i="7"/>
  <c r="A372" i="7"/>
  <c r="B371" i="7"/>
  <c r="A371" i="7"/>
  <c r="B370" i="7"/>
  <c r="A370" i="7"/>
  <c r="B369" i="7"/>
  <c r="A369" i="7"/>
  <c r="B368" i="7"/>
  <c r="A368" i="7"/>
  <c r="B367" i="7"/>
  <c r="A367" i="7"/>
  <c r="B366" i="7"/>
  <c r="A366" i="7"/>
  <c r="B365" i="7"/>
  <c r="A365" i="7"/>
  <c r="B364" i="7"/>
  <c r="A364" i="7"/>
  <c r="B363" i="7"/>
  <c r="A363" i="7"/>
  <c r="B362" i="7"/>
  <c r="A362" i="7"/>
  <c r="B361" i="7"/>
  <c r="A361" i="7"/>
  <c r="B360" i="7"/>
  <c r="A360" i="7"/>
  <c r="B359" i="7"/>
  <c r="A359" i="7"/>
  <c r="B358" i="7"/>
  <c r="A358" i="7"/>
  <c r="B357" i="7"/>
  <c r="A357" i="7"/>
  <c r="B356" i="7"/>
  <c r="A356" i="7"/>
  <c r="B355" i="7"/>
  <c r="A355" i="7"/>
  <c r="B354" i="7"/>
  <c r="A354" i="7"/>
  <c r="B353" i="7"/>
  <c r="A353" i="7"/>
  <c r="B352" i="7"/>
  <c r="A352" i="7"/>
  <c r="B351" i="7"/>
  <c r="A351" i="7"/>
  <c r="B350" i="7"/>
  <c r="A350" i="7"/>
  <c r="B349" i="7"/>
  <c r="A349" i="7"/>
  <c r="B348" i="7"/>
  <c r="A348" i="7"/>
  <c r="B347" i="7"/>
  <c r="A347" i="7"/>
  <c r="B346" i="7"/>
  <c r="A346" i="7"/>
  <c r="B345" i="7"/>
  <c r="A345" i="7"/>
  <c r="B344" i="7"/>
  <c r="A344" i="7"/>
  <c r="B343" i="7"/>
  <c r="A343" i="7"/>
  <c r="B342" i="7"/>
  <c r="A342" i="7"/>
  <c r="B341" i="7"/>
  <c r="A341" i="7"/>
  <c r="B340" i="7"/>
  <c r="A340" i="7"/>
  <c r="B339" i="7"/>
  <c r="A339" i="7"/>
  <c r="B338" i="7"/>
  <c r="A338" i="7"/>
  <c r="B337" i="7"/>
  <c r="A337" i="7"/>
  <c r="B336" i="7"/>
  <c r="A336" i="7"/>
  <c r="B335" i="7"/>
  <c r="A335" i="7"/>
  <c r="B334" i="7"/>
  <c r="A334" i="7"/>
  <c r="B333" i="7"/>
  <c r="A333" i="7"/>
  <c r="B332" i="7"/>
  <c r="A332" i="7"/>
  <c r="B331" i="7"/>
  <c r="A331" i="7"/>
  <c r="B330" i="7"/>
  <c r="A330" i="7"/>
  <c r="B329" i="7"/>
  <c r="A329" i="7"/>
  <c r="B328" i="7"/>
  <c r="A328" i="7"/>
  <c r="B327" i="7"/>
  <c r="A327" i="7"/>
  <c r="B326" i="7"/>
  <c r="A326" i="7"/>
  <c r="B325" i="7"/>
  <c r="A325" i="7"/>
  <c r="B324" i="7"/>
  <c r="A324" i="7"/>
  <c r="B323" i="7"/>
  <c r="A323" i="7"/>
  <c r="B322" i="7"/>
  <c r="A322" i="7"/>
  <c r="B321" i="7"/>
  <c r="A321" i="7"/>
  <c r="B320" i="7"/>
  <c r="A320" i="7"/>
  <c r="B319" i="7"/>
  <c r="A319" i="7"/>
  <c r="B318" i="7"/>
  <c r="A318" i="7"/>
  <c r="B317" i="7"/>
  <c r="A317" i="7"/>
  <c r="B316" i="7"/>
  <c r="A316" i="7"/>
  <c r="B315" i="7"/>
  <c r="A315" i="7"/>
  <c r="B314" i="7"/>
  <c r="A314" i="7"/>
  <c r="B313" i="7"/>
  <c r="A313" i="7"/>
  <c r="B312" i="7"/>
  <c r="A312" i="7"/>
  <c r="B311" i="7"/>
  <c r="A311" i="7"/>
  <c r="B310" i="7"/>
  <c r="A310" i="7"/>
  <c r="B309" i="7"/>
  <c r="A309" i="7"/>
  <c r="B308" i="7"/>
  <c r="A308" i="7"/>
  <c r="B307" i="7"/>
  <c r="A307" i="7"/>
  <c r="B306" i="7"/>
  <c r="A306" i="7"/>
  <c r="B305" i="7"/>
  <c r="A305" i="7"/>
  <c r="B304" i="7"/>
  <c r="A304" i="7"/>
  <c r="B303" i="7"/>
  <c r="A303" i="7"/>
  <c r="B302" i="7"/>
  <c r="A302" i="7"/>
  <c r="B301" i="7"/>
  <c r="A301" i="7"/>
  <c r="B300" i="7"/>
  <c r="A300" i="7"/>
  <c r="B299" i="7"/>
  <c r="A299" i="7"/>
  <c r="B298" i="7"/>
  <c r="A298" i="7"/>
  <c r="B297" i="7"/>
  <c r="A297" i="7"/>
  <c r="B296" i="7"/>
  <c r="A296" i="7"/>
  <c r="B295" i="7"/>
  <c r="A295" i="7"/>
  <c r="B294" i="7"/>
  <c r="A294" i="7"/>
  <c r="B293" i="7"/>
  <c r="A293" i="7"/>
  <c r="B292" i="7"/>
  <c r="A292" i="7"/>
  <c r="B291" i="7"/>
  <c r="A291" i="7"/>
  <c r="B290" i="7"/>
  <c r="A290" i="7"/>
  <c r="B289" i="7"/>
  <c r="A289" i="7"/>
  <c r="B288" i="7"/>
  <c r="A288" i="7"/>
  <c r="B287" i="7"/>
  <c r="A287" i="7"/>
  <c r="B286" i="7"/>
  <c r="A286" i="7"/>
  <c r="B285" i="7"/>
  <c r="A285" i="7"/>
  <c r="B284" i="7"/>
  <c r="A284" i="7"/>
  <c r="B283" i="7"/>
  <c r="A283" i="7"/>
  <c r="B282" i="7"/>
  <c r="A282" i="7"/>
  <c r="B281" i="7"/>
  <c r="A281" i="7"/>
  <c r="B280" i="7"/>
  <c r="A280" i="7"/>
  <c r="B279" i="7"/>
  <c r="A279" i="7"/>
  <c r="B278" i="7"/>
  <c r="A278" i="7"/>
  <c r="B277" i="7"/>
  <c r="A277" i="7"/>
  <c r="B276" i="7"/>
  <c r="A276" i="7"/>
  <c r="B275" i="7"/>
  <c r="A275" i="7"/>
  <c r="B274" i="7"/>
  <c r="A274" i="7"/>
  <c r="B273" i="7"/>
  <c r="A273" i="7"/>
  <c r="B272" i="7"/>
  <c r="A272" i="7"/>
  <c r="B271" i="7"/>
  <c r="A271" i="7"/>
  <c r="B270" i="7"/>
  <c r="A270" i="7"/>
  <c r="B269" i="7"/>
  <c r="A269" i="7"/>
  <c r="B268" i="7"/>
  <c r="A268" i="7"/>
  <c r="B267" i="7"/>
  <c r="A267" i="7"/>
  <c r="B266" i="7"/>
  <c r="A266" i="7"/>
  <c r="B265" i="7"/>
  <c r="A265" i="7"/>
  <c r="B264" i="7"/>
  <c r="A264" i="7"/>
  <c r="B263" i="7"/>
  <c r="A263" i="7"/>
  <c r="B262" i="7"/>
  <c r="A262" i="7"/>
  <c r="B261" i="7"/>
  <c r="A261" i="7"/>
  <c r="B260" i="7"/>
  <c r="A260" i="7"/>
  <c r="B259" i="7"/>
  <c r="A259" i="7"/>
  <c r="B258" i="7"/>
  <c r="A258" i="7"/>
  <c r="B257" i="7"/>
  <c r="A257" i="7"/>
  <c r="B256" i="7"/>
  <c r="A256" i="7"/>
  <c r="B255" i="7"/>
  <c r="A255" i="7"/>
  <c r="B254" i="7"/>
  <c r="A254" i="7"/>
  <c r="B253" i="7"/>
  <c r="A253" i="7"/>
  <c r="B252" i="7"/>
  <c r="A252" i="7"/>
  <c r="B251" i="7"/>
  <c r="A251" i="7"/>
  <c r="B250" i="7"/>
  <c r="A250" i="7"/>
  <c r="B249" i="7"/>
  <c r="A249" i="7"/>
  <c r="B248" i="7"/>
  <c r="A248" i="7"/>
  <c r="B247" i="7"/>
  <c r="A247" i="7"/>
  <c r="B246" i="7"/>
  <c r="A246" i="7"/>
  <c r="B245" i="7"/>
  <c r="A245" i="7"/>
  <c r="B244" i="7"/>
  <c r="A244" i="7"/>
  <c r="B243" i="7"/>
  <c r="A243" i="7"/>
  <c r="B242" i="7"/>
  <c r="A242" i="7"/>
  <c r="B241" i="7"/>
  <c r="A241" i="7"/>
  <c r="B240" i="7"/>
  <c r="A240" i="7"/>
  <c r="B239" i="7"/>
  <c r="A239" i="7"/>
  <c r="B238" i="7"/>
  <c r="A238" i="7"/>
  <c r="B237" i="7"/>
  <c r="A237" i="7"/>
  <c r="B236" i="7"/>
  <c r="A236" i="7"/>
  <c r="B235" i="7"/>
  <c r="A235" i="7"/>
  <c r="B234" i="7"/>
  <c r="A234" i="7"/>
  <c r="B233" i="7"/>
  <c r="A233" i="7"/>
  <c r="B232" i="7"/>
  <c r="A232" i="7"/>
  <c r="B231" i="7"/>
  <c r="A231" i="7"/>
  <c r="B230" i="7"/>
  <c r="A230" i="7"/>
  <c r="B229" i="7"/>
  <c r="A229" i="7"/>
  <c r="B228" i="7"/>
  <c r="A228" i="7"/>
  <c r="B227" i="7"/>
  <c r="A227" i="7"/>
  <c r="B226" i="7"/>
  <c r="A226" i="7"/>
  <c r="B225" i="7"/>
  <c r="A225" i="7"/>
  <c r="B224" i="7"/>
  <c r="A224" i="7"/>
  <c r="B223" i="7"/>
  <c r="A223" i="7"/>
  <c r="B222" i="7"/>
  <c r="A222" i="7"/>
  <c r="B221" i="7"/>
  <c r="A221" i="7"/>
  <c r="B220" i="7"/>
  <c r="A220" i="7"/>
  <c r="B219" i="7"/>
  <c r="A219" i="7"/>
  <c r="B218" i="7"/>
  <c r="A218" i="7"/>
  <c r="B217" i="7"/>
  <c r="A217" i="7"/>
  <c r="B216" i="7"/>
  <c r="A216" i="7"/>
  <c r="B215" i="7"/>
  <c r="A215" i="7"/>
  <c r="B214" i="7"/>
  <c r="A214" i="7"/>
  <c r="B213" i="7"/>
  <c r="A213" i="7"/>
  <c r="B212" i="7"/>
  <c r="A212" i="7"/>
  <c r="B211" i="7"/>
  <c r="A211" i="7"/>
  <c r="B210" i="7"/>
  <c r="A210" i="7"/>
  <c r="B209" i="7"/>
  <c r="A209" i="7"/>
  <c r="B208" i="7"/>
  <c r="A208" i="7"/>
  <c r="B207" i="7"/>
  <c r="A207" i="7"/>
  <c r="B206" i="7"/>
  <c r="A206" i="7"/>
  <c r="B205" i="7"/>
  <c r="A205" i="7"/>
  <c r="B204" i="7"/>
  <c r="A204" i="7"/>
  <c r="B203" i="7"/>
  <c r="A203" i="7"/>
  <c r="B202" i="7"/>
  <c r="A202" i="7"/>
  <c r="B201" i="7"/>
  <c r="A201" i="7"/>
  <c r="B200" i="7"/>
  <c r="A200" i="7"/>
  <c r="B199" i="7"/>
  <c r="A199" i="7"/>
  <c r="B198" i="7"/>
  <c r="A198" i="7"/>
  <c r="B197" i="7"/>
  <c r="A197" i="7"/>
  <c r="B196" i="7"/>
  <c r="A196" i="7"/>
  <c r="B195" i="7"/>
  <c r="A195" i="7"/>
  <c r="B194" i="7"/>
  <c r="A194" i="7"/>
  <c r="B193" i="7"/>
  <c r="A193" i="7"/>
  <c r="B192" i="7"/>
  <c r="A192" i="7"/>
  <c r="B191" i="7"/>
  <c r="A191" i="7"/>
  <c r="B190" i="7"/>
  <c r="A190" i="7"/>
  <c r="B189" i="7"/>
  <c r="A189" i="7"/>
  <c r="B188" i="7"/>
  <c r="A188" i="7"/>
  <c r="B187" i="7"/>
  <c r="A187" i="7"/>
  <c r="B186" i="7"/>
  <c r="A186" i="7"/>
  <c r="B185" i="7"/>
  <c r="A185" i="7"/>
  <c r="B184" i="7"/>
  <c r="A184" i="7"/>
  <c r="B183" i="7"/>
  <c r="A183" i="7"/>
  <c r="B182" i="7"/>
  <c r="A182" i="7"/>
  <c r="B181" i="7"/>
  <c r="A181" i="7"/>
  <c r="B180" i="7"/>
  <c r="A180" i="7"/>
  <c r="B179" i="7"/>
  <c r="A179" i="7"/>
  <c r="B178" i="7"/>
  <c r="A178" i="7"/>
  <c r="B177" i="7"/>
  <c r="A177" i="7"/>
  <c r="B176" i="7"/>
  <c r="A176" i="7"/>
  <c r="B175" i="7"/>
  <c r="A175" i="7"/>
  <c r="B174" i="7"/>
  <c r="A174" i="7"/>
  <c r="B173" i="7"/>
  <c r="A173" i="7"/>
  <c r="B172" i="7"/>
  <c r="A172" i="7"/>
  <c r="B171" i="7"/>
  <c r="A171" i="7"/>
  <c r="B170" i="7"/>
  <c r="A170" i="7"/>
  <c r="B169" i="7"/>
  <c r="A169" i="7"/>
  <c r="B168" i="7"/>
  <c r="A168" i="7"/>
  <c r="B167" i="7"/>
  <c r="A167" i="7"/>
  <c r="B166" i="7"/>
  <c r="A166" i="7"/>
  <c r="B165" i="7"/>
  <c r="A165" i="7"/>
  <c r="B164" i="7"/>
  <c r="A164" i="7"/>
  <c r="B163" i="7"/>
  <c r="A163" i="7"/>
  <c r="B162" i="7"/>
  <c r="A162" i="7"/>
  <c r="B161" i="7"/>
  <c r="A161" i="7"/>
  <c r="B160" i="7"/>
  <c r="A160" i="7"/>
  <c r="B159" i="7"/>
  <c r="A159" i="7"/>
  <c r="B158" i="7"/>
  <c r="A158" i="7"/>
  <c r="B157" i="7"/>
  <c r="A157" i="7"/>
  <c r="B156" i="7"/>
  <c r="A156" i="7"/>
  <c r="B155" i="7"/>
  <c r="A155" i="7"/>
  <c r="B154" i="7"/>
  <c r="A154" i="7"/>
  <c r="B153" i="7"/>
  <c r="A153" i="7"/>
  <c r="B152" i="7"/>
  <c r="A152" i="7"/>
  <c r="B151" i="7"/>
  <c r="A151" i="7"/>
  <c r="B150" i="7"/>
  <c r="A150" i="7"/>
  <c r="B149" i="7"/>
  <c r="A149" i="7"/>
  <c r="B148" i="7"/>
  <c r="A148" i="7"/>
  <c r="B147" i="7"/>
  <c r="A147" i="7"/>
  <c r="B146" i="7"/>
  <c r="A146" i="7"/>
  <c r="B145" i="7"/>
  <c r="A145" i="7"/>
  <c r="B144" i="7"/>
  <c r="A144" i="7"/>
  <c r="B143" i="7"/>
  <c r="A143" i="7"/>
  <c r="B142" i="7"/>
  <c r="A142" i="7"/>
  <c r="B141" i="7"/>
  <c r="A141" i="7"/>
  <c r="B140" i="7"/>
  <c r="A140" i="7"/>
  <c r="B139" i="7"/>
  <c r="A139" i="7"/>
  <c r="B138" i="7"/>
  <c r="A138" i="7"/>
  <c r="B137" i="7"/>
  <c r="A137" i="7"/>
  <c r="B136" i="7"/>
  <c r="A136" i="7"/>
  <c r="B135" i="7"/>
  <c r="A135" i="7"/>
  <c r="B134" i="7"/>
  <c r="A134" i="7"/>
  <c r="B133" i="7"/>
  <c r="A133" i="7"/>
  <c r="B132" i="7"/>
  <c r="A132" i="7"/>
  <c r="A131" i="7"/>
  <c r="B131" i="7" s="1"/>
  <c r="A130" i="7"/>
  <c r="B130" i="7" s="1"/>
  <c r="A129" i="7"/>
  <c r="B129" i="7" s="1"/>
  <c r="A128" i="7"/>
  <c r="B128" i="7" s="1"/>
  <c r="A127" i="7"/>
  <c r="B127" i="7" s="1"/>
  <c r="A126" i="7"/>
  <c r="B126" i="7" s="1"/>
  <c r="A125" i="7"/>
  <c r="B125" i="7" s="1"/>
  <c r="A124" i="7"/>
  <c r="B124" i="7" s="1"/>
  <c r="A123" i="7"/>
  <c r="B123" i="7" s="1"/>
  <c r="A122" i="7"/>
  <c r="B122" i="7" s="1"/>
  <c r="A121" i="7"/>
  <c r="B121" i="7" s="1"/>
  <c r="A120" i="7"/>
  <c r="B120" i="7" s="1"/>
  <c r="A119" i="7"/>
  <c r="B119" i="7" s="1"/>
  <c r="A118" i="7"/>
  <c r="B118" i="7" s="1"/>
  <c r="A117" i="7"/>
  <c r="B117" i="7" s="1"/>
  <c r="A116" i="7"/>
  <c r="B116" i="7" s="1"/>
  <c r="A115" i="7"/>
  <c r="B115" i="7" s="1"/>
  <c r="A114" i="7"/>
  <c r="B114" i="7" s="1"/>
  <c r="A113" i="7"/>
  <c r="B113" i="7" s="1"/>
  <c r="A112" i="7"/>
  <c r="B112" i="7" s="1"/>
  <c r="A111" i="7"/>
  <c r="B111" i="7" s="1"/>
  <c r="A110" i="7"/>
  <c r="B110" i="7" s="1"/>
  <c r="A109" i="7"/>
  <c r="B109" i="7" s="1"/>
  <c r="A108" i="7"/>
  <c r="B108" i="7" s="1"/>
  <c r="A107" i="7"/>
  <c r="B107" i="7" s="1"/>
  <c r="A106" i="7"/>
  <c r="B106" i="7" s="1"/>
  <c r="A105" i="7"/>
  <c r="B105" i="7" s="1"/>
  <c r="A104" i="7"/>
  <c r="B104" i="7" s="1"/>
  <c r="A103" i="7"/>
  <c r="B103" i="7" s="1"/>
  <c r="A102" i="7"/>
  <c r="B102" i="7" s="1"/>
  <c r="A101" i="7"/>
  <c r="B101" i="7" s="1"/>
  <c r="A100" i="7"/>
  <c r="B100" i="7" s="1"/>
  <c r="A99" i="7"/>
  <c r="B99" i="7" s="1"/>
  <c r="A98" i="7"/>
  <c r="B98" i="7" s="1"/>
  <c r="A97" i="7"/>
  <c r="B97" i="7" s="1"/>
  <c r="A96" i="7"/>
  <c r="B96" i="7" s="1"/>
  <c r="A95" i="7"/>
  <c r="B95" i="7" s="1"/>
  <c r="A94" i="7"/>
  <c r="B94" i="7" s="1"/>
  <c r="A93" i="7"/>
  <c r="B93" i="7" s="1"/>
  <c r="A92" i="7"/>
  <c r="B92" i="7" s="1"/>
  <c r="A91" i="7"/>
  <c r="B91" i="7" s="1"/>
  <c r="A90" i="7"/>
  <c r="B90" i="7" s="1"/>
  <c r="A89" i="7"/>
  <c r="B89" i="7" s="1"/>
  <c r="A88" i="7"/>
  <c r="B88" i="7" s="1"/>
  <c r="A87" i="7"/>
  <c r="B87" i="7" s="1"/>
  <c r="A86" i="7"/>
  <c r="B86" i="7" s="1"/>
  <c r="A85" i="7"/>
  <c r="B85" i="7" s="1"/>
  <c r="A84" i="7"/>
  <c r="B84" i="7" s="1"/>
  <c r="A83" i="7"/>
  <c r="B83" i="7" s="1"/>
  <c r="A82" i="7"/>
  <c r="B82" i="7" s="1"/>
  <c r="A81" i="7"/>
  <c r="B81" i="7" s="1"/>
  <c r="A80" i="7"/>
  <c r="B80" i="7" s="1"/>
  <c r="A79" i="7"/>
  <c r="B79" i="7" s="1"/>
  <c r="A78" i="7"/>
  <c r="B78" i="7" s="1"/>
  <c r="A77" i="7"/>
  <c r="B77" i="7" s="1"/>
  <c r="A76" i="7"/>
  <c r="B76" i="7" s="1"/>
  <c r="A75" i="7"/>
  <c r="B75" i="7" s="1"/>
  <c r="A74" i="7"/>
  <c r="B74" i="7" s="1"/>
  <c r="A73" i="7"/>
  <c r="B73" i="7" s="1"/>
  <c r="A72" i="7"/>
  <c r="B72" i="7" s="1"/>
  <c r="A71" i="7"/>
  <c r="B71" i="7" s="1"/>
  <c r="A70" i="7"/>
  <c r="B70" i="7" s="1"/>
  <c r="A69" i="7"/>
  <c r="B69" i="7" s="1"/>
  <c r="A68" i="7"/>
  <c r="B68" i="7" s="1"/>
  <c r="A67" i="7"/>
  <c r="B67" i="7" s="1"/>
  <c r="A66" i="7"/>
  <c r="B66" i="7" s="1"/>
  <c r="A65" i="7"/>
  <c r="B65" i="7" s="1"/>
  <c r="A64" i="7"/>
  <c r="B64" i="7" s="1"/>
  <c r="A63" i="7"/>
  <c r="B63" i="7" s="1"/>
  <c r="A62" i="7"/>
  <c r="B62" i="7" s="1"/>
  <c r="A61" i="7"/>
  <c r="B61" i="7" s="1"/>
  <c r="A60" i="7"/>
  <c r="B60" i="7" s="1"/>
  <c r="A59" i="7"/>
  <c r="B59" i="7" s="1"/>
  <c r="A58" i="7"/>
  <c r="B58" i="7" s="1"/>
  <c r="A57" i="7"/>
  <c r="B57" i="7" s="1"/>
  <c r="A56" i="7"/>
  <c r="B56" i="7" s="1"/>
  <c r="A55" i="7"/>
  <c r="B55" i="7" s="1"/>
  <c r="A54" i="7"/>
  <c r="B54" i="7" s="1"/>
  <c r="A53" i="7"/>
  <c r="B53" i="7" s="1"/>
  <c r="A52" i="7"/>
  <c r="B52" i="7" s="1"/>
  <c r="A51" i="7"/>
  <c r="B51" i="7" s="1"/>
  <c r="A50" i="7"/>
  <c r="B50" i="7" s="1"/>
  <c r="A49" i="7"/>
  <c r="B49" i="7" s="1"/>
  <c r="A48" i="7"/>
  <c r="B48" i="7" s="1"/>
  <c r="A47" i="7"/>
  <c r="B47" i="7" s="1"/>
  <c r="A46" i="7"/>
  <c r="B46" i="7" s="1"/>
  <c r="A45" i="7"/>
  <c r="B45" i="7" s="1"/>
  <c r="A44" i="7"/>
  <c r="B44" i="7" s="1"/>
  <c r="A43" i="7"/>
  <c r="B43" i="7" s="1"/>
  <c r="A42" i="7"/>
  <c r="B42" i="7" s="1"/>
  <c r="A41" i="7"/>
  <c r="B41" i="7" s="1"/>
  <c r="A40" i="7"/>
  <c r="B40" i="7" s="1"/>
  <c r="A39" i="7"/>
  <c r="B39" i="7" s="1"/>
  <c r="A38" i="7"/>
  <c r="B38" i="7" s="1"/>
  <c r="A37" i="7"/>
  <c r="B37" i="7" s="1"/>
  <c r="A36" i="7"/>
  <c r="B36" i="7" s="1"/>
  <c r="A35" i="7"/>
  <c r="B35" i="7" s="1"/>
  <c r="A34" i="7"/>
  <c r="B34" i="7" s="1"/>
  <c r="A33" i="7"/>
  <c r="B33" i="7" s="1"/>
  <c r="A32" i="7"/>
  <c r="B32" i="7" s="1"/>
  <c r="A31" i="7"/>
  <c r="B31" i="7" s="1"/>
  <c r="A30" i="7"/>
  <c r="B30" i="7" s="1"/>
  <c r="A29" i="7"/>
  <c r="B29" i="7" s="1"/>
  <c r="A28" i="7"/>
  <c r="B28" i="7" s="1"/>
  <c r="A27" i="7"/>
  <c r="B27" i="7" s="1"/>
  <c r="A26" i="7"/>
  <c r="B26" i="7" s="1"/>
  <c r="A25" i="7"/>
  <c r="B25" i="7" s="1"/>
  <c r="A24" i="7"/>
  <c r="B24" i="7" s="1"/>
  <c r="A23" i="7"/>
  <c r="B23" i="7" s="1"/>
  <c r="A22" i="7"/>
  <c r="B22" i="7" s="1"/>
  <c r="A21" i="7"/>
  <c r="B21" i="7" s="1"/>
  <c r="A20" i="7"/>
  <c r="B20" i="7" s="1"/>
  <c r="A19" i="7"/>
  <c r="B19" i="7" s="1"/>
  <c r="A18" i="7"/>
  <c r="B18" i="7" s="1"/>
  <c r="A17" i="7"/>
  <c r="B17" i="7" s="1"/>
  <c r="A16" i="7"/>
  <c r="B16" i="7" s="1"/>
  <c r="A15" i="7"/>
  <c r="B15" i="7" s="1"/>
  <c r="A14" i="7"/>
  <c r="B14" i="7" s="1"/>
  <c r="A13" i="7"/>
  <c r="B13" i="7" s="1"/>
  <c r="A12" i="7"/>
  <c r="B12" i="7" s="1"/>
  <c r="A11" i="7"/>
  <c r="B11" i="7" s="1"/>
  <c r="A10" i="7"/>
  <c r="B10" i="7" s="1"/>
  <c r="A9" i="7"/>
  <c r="B9" i="7" s="1"/>
  <c r="A8" i="7"/>
  <c r="B8" i="7" s="1"/>
  <c r="A7" i="7"/>
  <c r="B7" i="7" s="1"/>
  <c r="A6" i="7"/>
  <c r="B6" i="7" s="1"/>
  <c r="A5" i="7"/>
  <c r="B5" i="7" s="1"/>
  <c r="A4" i="7"/>
  <c r="B4" i="7" s="1"/>
  <c r="A3" i="7"/>
  <c r="B3" i="7" s="1"/>
  <c r="A2" i="7"/>
  <c r="B2" i="7" s="1"/>
  <c r="B1" i="7"/>
  <c r="A1" i="7"/>
  <c r="A1000" i="6"/>
  <c r="A999" i="6"/>
  <c r="A998" i="6"/>
  <c r="A997" i="6"/>
  <c r="A996" i="6"/>
  <c r="A995" i="6"/>
  <c r="A994" i="6"/>
  <c r="A993" i="6"/>
  <c r="A992" i="6"/>
  <c r="A991" i="6"/>
  <c r="A990" i="6"/>
  <c r="A989" i="6"/>
  <c r="A988" i="6"/>
  <c r="A987" i="6"/>
  <c r="A986" i="6"/>
  <c r="A985" i="6"/>
  <c r="A984" i="6"/>
  <c r="A983" i="6"/>
  <c r="A982" i="6"/>
  <c r="A981" i="6"/>
  <c r="A980" i="6"/>
  <c r="A979" i="6"/>
  <c r="A978" i="6"/>
  <c r="A977" i="6"/>
  <c r="A976" i="6"/>
  <c r="A975" i="6"/>
  <c r="A974" i="6"/>
  <c r="A973" i="6"/>
  <c r="A972" i="6"/>
  <c r="A971" i="6"/>
  <c r="A970" i="6"/>
  <c r="A969" i="6"/>
  <c r="A968" i="6"/>
  <c r="A967" i="6"/>
  <c r="A966" i="6"/>
  <c r="A965" i="6"/>
  <c r="A964" i="6"/>
  <c r="A963" i="6"/>
  <c r="A962" i="6"/>
  <c r="A961" i="6"/>
  <c r="A960" i="6"/>
  <c r="A959" i="6"/>
  <c r="A958" i="6"/>
  <c r="A957" i="6"/>
  <c r="A956" i="6"/>
  <c r="A955" i="6"/>
  <c r="A954" i="6"/>
  <c r="A953" i="6"/>
  <c r="A952" i="6"/>
  <c r="A951" i="6"/>
  <c r="A950" i="6"/>
  <c r="A949" i="6"/>
  <c r="A948" i="6"/>
  <c r="A947" i="6"/>
  <c r="A946" i="6"/>
  <c r="A945" i="6"/>
  <c r="A944" i="6"/>
  <c r="A943" i="6"/>
  <c r="A942" i="6"/>
  <c r="A941" i="6"/>
  <c r="A940" i="6"/>
  <c r="A939" i="6"/>
  <c r="A938" i="6"/>
  <c r="A937" i="6"/>
  <c r="A936" i="6"/>
  <c r="A935" i="6"/>
  <c r="A934" i="6"/>
  <c r="A933" i="6"/>
  <c r="A932" i="6"/>
  <c r="A931" i="6"/>
  <c r="A930" i="6"/>
  <c r="A929" i="6"/>
  <c r="A928" i="6"/>
  <c r="A927" i="6"/>
  <c r="A926" i="6"/>
  <c r="A925" i="6"/>
  <c r="A924" i="6"/>
  <c r="A923" i="6"/>
  <c r="A922" i="6"/>
  <c r="A921" i="6"/>
  <c r="A920" i="6"/>
  <c r="A919" i="6"/>
  <c r="A918" i="6"/>
  <c r="A917" i="6"/>
  <c r="A916" i="6"/>
  <c r="A915" i="6"/>
  <c r="A914" i="6"/>
  <c r="A913" i="6"/>
  <c r="A912" i="6"/>
  <c r="A911" i="6"/>
  <c r="A910" i="6"/>
  <c r="A909" i="6"/>
  <c r="A908" i="6"/>
  <c r="A907" i="6"/>
  <c r="A906" i="6"/>
  <c r="A905" i="6"/>
  <c r="A904" i="6"/>
  <c r="A903" i="6"/>
  <c r="A902" i="6"/>
  <c r="A901" i="6"/>
  <c r="A900" i="6"/>
  <c r="A899" i="6"/>
  <c r="A898" i="6"/>
  <c r="A897" i="6"/>
  <c r="A896" i="6"/>
  <c r="A895" i="6"/>
  <c r="A894" i="6"/>
  <c r="A893" i="6"/>
  <c r="A892" i="6"/>
  <c r="A891" i="6"/>
  <c r="A890" i="6"/>
  <c r="A889" i="6"/>
  <c r="A888" i="6"/>
  <c r="A887" i="6"/>
  <c r="A886" i="6"/>
  <c r="A885" i="6"/>
  <c r="A884" i="6"/>
  <c r="A883" i="6"/>
  <c r="A882" i="6"/>
  <c r="A881" i="6"/>
  <c r="A880" i="6"/>
  <c r="A879" i="6"/>
  <c r="A878" i="6"/>
  <c r="A877" i="6"/>
  <c r="A876" i="6"/>
  <c r="A875" i="6"/>
  <c r="A874" i="6"/>
  <c r="A873" i="6"/>
  <c r="A872" i="6"/>
  <c r="A871" i="6"/>
  <c r="A870" i="6"/>
  <c r="A869" i="6"/>
  <c r="A868" i="6"/>
  <c r="A867" i="6"/>
  <c r="A866" i="6"/>
  <c r="A865" i="6"/>
  <c r="A864" i="6"/>
  <c r="A863" i="6"/>
  <c r="A862" i="6"/>
  <c r="A861" i="6"/>
  <c r="A860" i="6"/>
  <c r="A859" i="6"/>
  <c r="A858" i="6"/>
  <c r="A857" i="6"/>
  <c r="A856" i="6"/>
  <c r="A855" i="6"/>
  <c r="A854" i="6"/>
  <c r="A853" i="6"/>
  <c r="A852" i="6"/>
  <c r="A851" i="6"/>
  <c r="A850" i="6"/>
  <c r="A849" i="6"/>
  <c r="A848" i="6"/>
  <c r="A847" i="6"/>
  <c r="A846" i="6"/>
  <c r="A845" i="6"/>
  <c r="A844" i="6"/>
  <c r="A843" i="6"/>
  <c r="A842" i="6"/>
  <c r="A841" i="6"/>
  <c r="A840" i="6"/>
  <c r="A839" i="6"/>
  <c r="A838" i="6"/>
  <c r="A837" i="6"/>
  <c r="A836" i="6"/>
  <c r="A835" i="6"/>
  <c r="A834" i="6"/>
  <c r="A833" i="6"/>
  <c r="A832" i="6"/>
  <c r="A831" i="6"/>
  <c r="A830" i="6"/>
  <c r="A829" i="6"/>
  <c r="A828" i="6"/>
  <c r="A827" i="6"/>
  <c r="A826" i="6"/>
  <c r="A825" i="6"/>
  <c r="A824" i="6"/>
  <c r="A823" i="6"/>
  <c r="A822" i="6"/>
  <c r="A821" i="6"/>
  <c r="A820" i="6"/>
  <c r="A819" i="6"/>
  <c r="A818" i="6"/>
  <c r="A817" i="6"/>
  <c r="A816" i="6"/>
  <c r="A815" i="6"/>
  <c r="A814" i="6"/>
  <c r="A813" i="6"/>
  <c r="A812" i="6"/>
  <c r="A811" i="6"/>
  <c r="A810" i="6"/>
  <c r="A809" i="6"/>
  <c r="A808" i="6"/>
  <c r="A807" i="6"/>
  <c r="A806" i="6"/>
  <c r="A805" i="6"/>
  <c r="A804" i="6"/>
  <c r="A803" i="6"/>
  <c r="A802" i="6"/>
  <c r="A801" i="6"/>
  <c r="A800" i="6"/>
  <c r="A799" i="6"/>
  <c r="A798" i="6"/>
  <c r="A797" i="6"/>
  <c r="A796" i="6"/>
  <c r="A795" i="6"/>
  <c r="A794" i="6"/>
  <c r="A793" i="6"/>
  <c r="A792" i="6"/>
  <c r="A791" i="6"/>
  <c r="A790" i="6"/>
  <c r="A789" i="6"/>
  <c r="A788" i="6"/>
  <c r="A787" i="6"/>
  <c r="A786" i="6"/>
  <c r="A785" i="6"/>
  <c r="A784" i="6"/>
  <c r="A783" i="6"/>
  <c r="A782" i="6"/>
  <c r="A781" i="6"/>
  <c r="A780" i="6"/>
  <c r="A779" i="6"/>
  <c r="A778" i="6"/>
  <c r="A777" i="6"/>
  <c r="A776" i="6"/>
  <c r="A775" i="6"/>
  <c r="A774" i="6"/>
  <c r="A773" i="6"/>
  <c r="A772" i="6"/>
  <c r="A771" i="6"/>
  <c r="A770" i="6"/>
  <c r="A769" i="6"/>
  <c r="A768" i="6"/>
  <c r="A767" i="6"/>
  <c r="A766" i="6"/>
  <c r="A765" i="6"/>
  <c r="A764" i="6"/>
  <c r="A763" i="6"/>
  <c r="A762" i="6"/>
  <c r="A761" i="6"/>
  <c r="A760" i="6"/>
  <c r="A759" i="6"/>
  <c r="A758" i="6"/>
  <c r="A757" i="6"/>
  <c r="A756" i="6"/>
  <c r="A755" i="6"/>
  <c r="A754" i="6"/>
  <c r="A753" i="6"/>
  <c r="A752" i="6"/>
  <c r="A751" i="6"/>
  <c r="A750" i="6"/>
  <c r="A749" i="6"/>
  <c r="A748" i="6"/>
  <c r="A747" i="6"/>
  <c r="A746" i="6"/>
  <c r="A745" i="6"/>
  <c r="A744" i="6"/>
  <c r="A743" i="6"/>
  <c r="A742" i="6"/>
  <c r="A741" i="6"/>
  <c r="A740" i="6"/>
  <c r="A739" i="6"/>
  <c r="A738" i="6"/>
  <c r="A737" i="6"/>
  <c r="A736" i="6"/>
  <c r="A735" i="6"/>
  <c r="A734" i="6"/>
  <c r="A733" i="6"/>
  <c r="A732" i="6"/>
  <c r="A731" i="6"/>
  <c r="A730" i="6"/>
  <c r="A729" i="6"/>
  <c r="A728" i="6"/>
  <c r="A727" i="6"/>
  <c r="A726" i="6"/>
  <c r="A725" i="6"/>
  <c r="A724" i="6"/>
  <c r="A723" i="6"/>
  <c r="A722" i="6"/>
  <c r="A721" i="6"/>
  <c r="A720" i="6"/>
  <c r="A719" i="6"/>
  <c r="A718" i="6"/>
  <c r="A717" i="6"/>
  <c r="A716" i="6"/>
  <c r="A715" i="6"/>
  <c r="A714" i="6"/>
  <c r="A713" i="6"/>
  <c r="A712" i="6"/>
  <c r="A711" i="6"/>
  <c r="A710" i="6"/>
  <c r="A709" i="6"/>
  <c r="A708" i="6"/>
  <c r="A707" i="6"/>
  <c r="A706" i="6"/>
  <c r="A705" i="6"/>
  <c r="A704" i="6"/>
  <c r="A703" i="6"/>
  <c r="A702" i="6"/>
  <c r="A701" i="6"/>
  <c r="A700" i="6"/>
  <c r="A699" i="6"/>
  <c r="A698" i="6"/>
  <c r="A697" i="6"/>
  <c r="A696" i="6"/>
  <c r="A695" i="6"/>
  <c r="A694" i="6"/>
  <c r="A693" i="6"/>
  <c r="A692" i="6"/>
  <c r="A691" i="6"/>
  <c r="A690" i="6"/>
  <c r="A689" i="6"/>
  <c r="A688" i="6"/>
  <c r="A687" i="6"/>
  <c r="A686" i="6"/>
  <c r="A685" i="6"/>
  <c r="A684" i="6"/>
  <c r="A683" i="6"/>
  <c r="A682" i="6"/>
  <c r="A681" i="6"/>
  <c r="A680" i="6"/>
  <c r="A679" i="6"/>
  <c r="A678" i="6"/>
  <c r="A677" i="6"/>
  <c r="A676" i="6"/>
  <c r="A675" i="6"/>
  <c r="A674" i="6"/>
  <c r="A673" i="6"/>
  <c r="A672" i="6"/>
  <c r="A671" i="6"/>
  <c r="A670" i="6"/>
  <c r="A669" i="6"/>
  <c r="A668" i="6"/>
  <c r="A667" i="6"/>
  <c r="A666" i="6"/>
  <c r="A665" i="6"/>
  <c r="A664" i="6"/>
  <c r="A663" i="6"/>
  <c r="A662" i="6"/>
  <c r="A661" i="6"/>
  <c r="A660" i="6"/>
  <c r="A659" i="6"/>
  <c r="A658" i="6"/>
  <c r="A657" i="6"/>
  <c r="A656" i="6"/>
  <c r="A655" i="6"/>
  <c r="A654" i="6"/>
  <c r="A653" i="6"/>
  <c r="A652" i="6"/>
  <c r="A651" i="6"/>
  <c r="A650" i="6"/>
  <c r="A649" i="6"/>
  <c r="A648" i="6"/>
  <c r="A647" i="6"/>
  <c r="A646" i="6"/>
  <c r="A645" i="6"/>
  <c r="A644" i="6"/>
  <c r="A643" i="6"/>
  <c r="A642" i="6"/>
  <c r="A641" i="6"/>
  <c r="A640" i="6"/>
  <c r="A639" i="6"/>
  <c r="A638" i="6"/>
  <c r="A637" i="6"/>
  <c r="A636" i="6"/>
  <c r="A635" i="6"/>
  <c r="A634" i="6"/>
  <c r="A633" i="6"/>
  <c r="A632" i="6"/>
  <c r="A631" i="6"/>
  <c r="A630" i="6"/>
  <c r="A629" i="6"/>
  <c r="A628" i="6"/>
  <c r="A627" i="6"/>
  <c r="A626" i="6"/>
  <c r="A625" i="6"/>
  <c r="A624" i="6"/>
  <c r="A623" i="6"/>
  <c r="A622" i="6"/>
  <c r="A621" i="6"/>
  <c r="A620" i="6"/>
  <c r="A619" i="6"/>
  <c r="A618" i="6"/>
  <c r="A617" i="6"/>
  <c r="A616" i="6"/>
  <c r="A615" i="6"/>
  <c r="A614" i="6"/>
  <c r="A613" i="6"/>
  <c r="A612" i="6"/>
  <c r="A611" i="6"/>
  <c r="A610" i="6"/>
  <c r="A609" i="6"/>
  <c r="A608" i="6"/>
  <c r="A607" i="6"/>
  <c r="A606" i="6"/>
  <c r="A605" i="6"/>
  <c r="A604" i="6"/>
  <c r="A603" i="6"/>
  <c r="A602" i="6"/>
  <c r="A601" i="6"/>
  <c r="A600" i="6"/>
  <c r="A599" i="6"/>
  <c r="A598" i="6"/>
  <c r="A597" i="6"/>
  <c r="A596" i="6"/>
  <c r="A595" i="6"/>
  <c r="A594" i="6"/>
  <c r="A593" i="6"/>
  <c r="A592" i="6"/>
  <c r="A591" i="6"/>
  <c r="A590" i="6"/>
  <c r="A589" i="6"/>
  <c r="A588" i="6"/>
  <c r="A587" i="6"/>
  <c r="A586" i="6"/>
  <c r="A585" i="6"/>
  <c r="A584" i="6"/>
  <c r="A583" i="6"/>
  <c r="A582" i="6"/>
  <c r="A581" i="6"/>
  <c r="A580" i="6"/>
  <c r="A579" i="6"/>
  <c r="A578" i="6"/>
  <c r="A577" i="6"/>
  <c r="A576" i="6"/>
  <c r="A575" i="6"/>
  <c r="A574" i="6"/>
  <c r="A573" i="6"/>
  <c r="A572" i="6"/>
  <c r="A571" i="6"/>
  <c r="A570" i="6"/>
  <c r="A569" i="6"/>
  <c r="A568" i="6"/>
  <c r="A567" i="6"/>
  <c r="A566" i="6"/>
  <c r="A565" i="6"/>
  <c r="A564" i="6"/>
  <c r="A563" i="6"/>
  <c r="A562" i="6"/>
  <c r="A561" i="6"/>
  <c r="A560" i="6"/>
  <c r="A559" i="6"/>
  <c r="A558" i="6"/>
  <c r="A557" i="6"/>
  <c r="A556" i="6"/>
  <c r="A555" i="6"/>
  <c r="A554" i="6"/>
  <c r="A553" i="6"/>
  <c r="A552" i="6"/>
  <c r="A551" i="6"/>
  <c r="A550" i="6"/>
  <c r="A549" i="6"/>
  <c r="A548" i="6"/>
  <c r="A547" i="6"/>
  <c r="A546" i="6"/>
  <c r="A545" i="6"/>
  <c r="A544" i="6"/>
  <c r="A543" i="6"/>
  <c r="A542" i="6"/>
  <c r="A541" i="6"/>
  <c r="A540" i="6"/>
  <c r="A539" i="6"/>
  <c r="A538" i="6"/>
  <c r="A537" i="6"/>
  <c r="A536" i="6"/>
  <c r="A535" i="6"/>
  <c r="A534" i="6"/>
  <c r="A533" i="6"/>
  <c r="A532" i="6"/>
  <c r="A531" i="6"/>
  <c r="A530" i="6"/>
  <c r="A529" i="6"/>
  <c r="A528" i="6"/>
  <c r="A527" i="6"/>
  <c r="A526" i="6"/>
  <c r="A525" i="6"/>
  <c r="A524" i="6"/>
  <c r="A523" i="6"/>
  <c r="A522" i="6"/>
  <c r="A521" i="6"/>
  <c r="A520" i="6"/>
  <c r="A519" i="6"/>
  <c r="A518" i="6"/>
  <c r="A517" i="6"/>
  <c r="A516" i="6"/>
  <c r="A515" i="6"/>
  <c r="A514" i="6"/>
  <c r="A513" i="6"/>
  <c r="A512" i="6"/>
  <c r="A511" i="6"/>
  <c r="A510" i="6"/>
  <c r="A509" i="6"/>
  <c r="A508" i="6"/>
  <c r="A507" i="6"/>
  <c r="A506" i="6"/>
  <c r="A505" i="6"/>
  <c r="A504" i="6"/>
  <c r="A503" i="6"/>
  <c r="A502" i="6"/>
  <c r="A501" i="6"/>
  <c r="A500" i="6"/>
  <c r="A499" i="6"/>
  <c r="A498" i="6"/>
  <c r="A497" i="6"/>
  <c r="A496" i="6"/>
  <c r="A495" i="6"/>
  <c r="A494" i="6"/>
  <c r="A493" i="6"/>
  <c r="A492" i="6"/>
  <c r="A491" i="6"/>
  <c r="A490" i="6"/>
  <c r="A489" i="6"/>
  <c r="A488" i="6"/>
  <c r="A487" i="6"/>
  <c r="A486" i="6"/>
  <c r="A485" i="6"/>
  <c r="A484" i="6"/>
  <c r="A483" i="6"/>
  <c r="A482" i="6"/>
  <c r="A481" i="6"/>
  <c r="A480" i="6"/>
  <c r="A479" i="6"/>
  <c r="A478" i="6"/>
  <c r="A477" i="6"/>
  <c r="A476" i="6"/>
  <c r="A475" i="6"/>
  <c r="A474" i="6"/>
  <c r="A473" i="6"/>
  <c r="A472" i="6"/>
  <c r="A471" i="6"/>
  <c r="A470" i="6"/>
  <c r="A469" i="6"/>
  <c r="A468" i="6"/>
  <c r="A467" i="6"/>
  <c r="A466" i="6"/>
  <c r="A465" i="6"/>
  <c r="A464" i="6"/>
  <c r="A463" i="6"/>
  <c r="A462" i="6"/>
  <c r="A461" i="6"/>
  <c r="A460" i="6"/>
  <c r="A459" i="6"/>
  <c r="A458" i="6"/>
  <c r="A457" i="6"/>
  <c r="A456" i="6"/>
  <c r="A455" i="6"/>
  <c r="A454" i="6"/>
  <c r="A453" i="6"/>
  <c r="A452" i="6"/>
  <c r="A451" i="6"/>
  <c r="A450" i="6"/>
  <c r="A449" i="6"/>
  <c r="A448" i="6"/>
  <c r="A447" i="6"/>
  <c r="A446" i="6"/>
  <c r="A445" i="6"/>
  <c r="A444" i="6"/>
  <c r="A443" i="6"/>
  <c r="A442" i="6"/>
  <c r="A441" i="6"/>
  <c r="A440" i="6"/>
  <c r="A439" i="6"/>
  <c r="A438" i="6"/>
  <c r="A437" i="6"/>
  <c r="A436" i="6"/>
  <c r="A435" i="6"/>
  <c r="A434" i="6"/>
  <c r="A433" i="6"/>
  <c r="A432" i="6"/>
  <c r="A431" i="6"/>
  <c r="A430" i="6"/>
  <c r="A429" i="6"/>
  <c r="A428" i="6"/>
  <c r="A427" i="6"/>
  <c r="A426" i="6"/>
  <c r="A425" i="6"/>
  <c r="A424" i="6"/>
  <c r="A423" i="6"/>
  <c r="A422" i="6"/>
  <c r="A421" i="6"/>
  <c r="A420" i="6"/>
  <c r="A419" i="6"/>
  <c r="A418" i="6"/>
  <c r="A417" i="6"/>
  <c r="A416" i="6"/>
  <c r="A415" i="6"/>
  <c r="A414" i="6"/>
  <c r="A413" i="6"/>
  <c r="A412" i="6"/>
  <c r="A411" i="6"/>
  <c r="A410" i="6"/>
  <c r="A409" i="6"/>
  <c r="A408" i="6"/>
  <c r="A407" i="6"/>
  <c r="A406" i="6"/>
  <c r="A405" i="6"/>
  <c r="A404" i="6"/>
  <c r="A403" i="6"/>
  <c r="A402" i="6"/>
  <c r="A401" i="6"/>
  <c r="A400" i="6"/>
  <c r="A399" i="6"/>
  <c r="A398" i="6"/>
  <c r="A397" i="6"/>
  <c r="A396" i="6"/>
  <c r="A395" i="6"/>
  <c r="A394" i="6"/>
  <c r="A393" i="6"/>
  <c r="A392" i="6"/>
  <c r="A391" i="6"/>
  <c r="A390" i="6"/>
  <c r="A389" i="6"/>
  <c r="A388" i="6"/>
  <c r="A387" i="6"/>
  <c r="A386" i="6"/>
  <c r="A385" i="6"/>
  <c r="A384" i="6"/>
  <c r="A383" i="6"/>
  <c r="A382" i="6"/>
  <c r="A381" i="6"/>
  <c r="A380" i="6"/>
  <c r="A379" i="6"/>
  <c r="A378" i="6"/>
  <c r="A377" i="6"/>
  <c r="A376" i="6"/>
  <c r="A375" i="6"/>
  <c r="A374" i="6"/>
  <c r="A373" i="6"/>
  <c r="A372" i="6"/>
  <c r="A371" i="6"/>
  <c r="A370" i="6"/>
  <c r="A369" i="6"/>
  <c r="A368" i="6"/>
  <c r="A367" i="6"/>
  <c r="A366" i="6"/>
  <c r="A365" i="6"/>
  <c r="A364" i="6"/>
  <c r="A363" i="6"/>
  <c r="A362" i="6"/>
  <c r="A361" i="6"/>
  <c r="A360" i="6"/>
  <c r="A359" i="6"/>
  <c r="A358" i="6"/>
  <c r="A357" i="6"/>
  <c r="A356" i="6"/>
  <c r="A355" i="6"/>
  <c r="A354" i="6"/>
  <c r="A353" i="6"/>
  <c r="A352" i="6"/>
  <c r="A351" i="6"/>
  <c r="A350" i="6"/>
  <c r="A349" i="6"/>
  <c r="A348" i="6"/>
  <c r="A347" i="6"/>
  <c r="A346" i="6"/>
  <c r="A345" i="6"/>
  <c r="A344" i="6"/>
  <c r="A343" i="6"/>
  <c r="A342" i="6"/>
  <c r="A341" i="6"/>
  <c r="A340" i="6"/>
  <c r="A339" i="6"/>
  <c r="A338" i="6"/>
  <c r="A337" i="6"/>
  <c r="A336" i="6"/>
  <c r="A335" i="6"/>
  <c r="A334" i="6"/>
  <c r="A333" i="6"/>
  <c r="A332" i="6"/>
  <c r="A331" i="6"/>
  <c r="A330" i="6"/>
  <c r="A329" i="6"/>
  <c r="A328" i="6"/>
  <c r="A327" i="6"/>
  <c r="A326" i="6"/>
  <c r="A325" i="6"/>
  <c r="A324" i="6"/>
  <c r="A323" i="6"/>
  <c r="A322" i="6"/>
  <c r="A321" i="6"/>
  <c r="A320" i="6"/>
  <c r="A319" i="6"/>
  <c r="A318" i="6"/>
  <c r="A317" i="6"/>
  <c r="A316" i="6"/>
  <c r="A315" i="6"/>
  <c r="A314" i="6"/>
  <c r="A313" i="6"/>
  <c r="A312" i="6"/>
  <c r="A311" i="6"/>
  <c r="A310" i="6"/>
  <c r="A309" i="6"/>
  <c r="A308" i="6"/>
  <c r="A307" i="6"/>
  <c r="A306" i="6"/>
  <c r="A305" i="6"/>
  <c r="A304" i="6"/>
  <c r="A303" i="6"/>
  <c r="A302" i="6"/>
  <c r="A301" i="6"/>
  <c r="A300" i="6"/>
  <c r="A299" i="6"/>
  <c r="A298" i="6"/>
  <c r="A297" i="6"/>
  <c r="A296" i="6"/>
  <c r="A295" i="6"/>
  <c r="A294" i="6"/>
  <c r="A293" i="6"/>
  <c r="A292" i="6"/>
  <c r="A291" i="6"/>
  <c r="A290" i="6"/>
  <c r="A289" i="6"/>
  <c r="A288" i="6"/>
  <c r="A287" i="6"/>
  <c r="A286" i="6"/>
  <c r="A285" i="6"/>
  <c r="A284" i="6"/>
  <c r="A283" i="6"/>
  <c r="A282" i="6"/>
  <c r="A281" i="6"/>
  <c r="A280" i="6"/>
  <c r="A279" i="6"/>
  <c r="A278" i="6"/>
  <c r="A277" i="6"/>
  <c r="A276" i="6"/>
  <c r="A275" i="6"/>
  <c r="A274" i="6"/>
  <c r="A273" i="6"/>
  <c r="A272" i="6"/>
  <c r="A271" i="6"/>
  <c r="A270" i="6"/>
  <c r="A269" i="6"/>
  <c r="A268" i="6"/>
  <c r="A267" i="6"/>
  <c r="A266" i="6"/>
  <c r="A265" i="6"/>
  <c r="A264" i="6"/>
  <c r="A263" i="6"/>
  <c r="A262" i="6"/>
  <c r="A261" i="6"/>
  <c r="A260" i="6"/>
  <c r="A259" i="6"/>
  <c r="A258" i="6"/>
  <c r="A257" i="6"/>
  <c r="A256" i="6"/>
  <c r="A255" i="6"/>
  <c r="A254" i="6"/>
  <c r="A253" i="6"/>
  <c r="A252" i="6"/>
  <c r="A251" i="6"/>
  <c r="A250" i="6"/>
  <c r="A249" i="6"/>
  <c r="A248" i="6"/>
  <c r="A247" i="6"/>
  <c r="A246" i="6"/>
  <c r="A245" i="6"/>
  <c r="A244" i="6"/>
  <c r="A243" i="6"/>
  <c r="A242" i="6"/>
  <c r="A241" i="6"/>
  <c r="A240" i="6"/>
  <c r="A239" i="6"/>
  <c r="A238" i="6"/>
  <c r="A237" i="6"/>
  <c r="A236" i="6"/>
  <c r="A235" i="6"/>
  <c r="A234" i="6"/>
  <c r="A233" i="6"/>
  <c r="A232" i="6"/>
  <c r="A231" i="6"/>
  <c r="A230" i="6"/>
  <c r="A229" i="6"/>
  <c r="A228" i="6"/>
  <c r="A227" i="6"/>
  <c r="A226" i="6"/>
  <c r="A225" i="6"/>
  <c r="A224" i="6"/>
  <c r="A223" i="6"/>
  <c r="A222" i="6"/>
  <c r="A221" i="6"/>
  <c r="A220" i="6"/>
  <c r="A219" i="6"/>
  <c r="A218" i="6"/>
  <c r="A217" i="6"/>
  <c r="A216" i="6"/>
  <c r="A215" i="6"/>
  <c r="A214" i="6"/>
  <c r="A213" i="6"/>
  <c r="A212" i="6"/>
  <c r="A211" i="6"/>
  <c r="A210" i="6"/>
  <c r="A209" i="6"/>
  <c r="A208" i="6"/>
  <c r="A207" i="6"/>
  <c r="A206" i="6"/>
  <c r="A205" i="6"/>
  <c r="A204" i="6"/>
  <c r="A203" i="6"/>
  <c r="A202" i="6"/>
  <c r="A201" i="6"/>
  <c r="A200" i="6"/>
  <c r="A199" i="6"/>
  <c r="A198" i="6"/>
  <c r="A197" i="6"/>
  <c r="A196" i="6"/>
  <c r="A195" i="6"/>
  <c r="A194" i="6"/>
  <c r="A193" i="6"/>
  <c r="A192" i="6"/>
  <c r="A191" i="6"/>
  <c r="A190" i="6"/>
  <c r="A189" i="6"/>
  <c r="A188" i="6"/>
  <c r="A187" i="6"/>
  <c r="A186" i="6"/>
  <c r="A185" i="6"/>
  <c r="A184" i="6"/>
  <c r="A183" i="6"/>
  <c r="A182" i="6"/>
  <c r="A181" i="6"/>
  <c r="A180" i="6"/>
  <c r="A179" i="6"/>
  <c r="A178" i="6"/>
  <c r="A177" i="6"/>
  <c r="A176" i="6"/>
  <c r="A175" i="6"/>
  <c r="A174" i="6"/>
  <c r="A173" i="6"/>
  <c r="A172" i="6"/>
  <c r="A171" i="6"/>
  <c r="A170" i="6"/>
  <c r="A169" i="6"/>
  <c r="A168" i="6"/>
  <c r="A167" i="6"/>
  <c r="A166" i="6"/>
  <c r="A165" i="6"/>
  <c r="A164" i="6"/>
  <c r="A163" i="6"/>
  <c r="A162" i="6"/>
  <c r="A161" i="6"/>
  <c r="A160" i="6"/>
  <c r="A159" i="6"/>
  <c r="A158" i="6"/>
  <c r="A157" i="6"/>
  <c r="A156" i="6"/>
  <c r="A155" i="6"/>
  <c r="A154" i="6"/>
  <c r="A153" i="6"/>
  <c r="A152" i="6"/>
  <c r="A151" i="6"/>
  <c r="A150" i="6"/>
  <c r="A149" i="6"/>
  <c r="A148" i="6"/>
  <c r="A147" i="6"/>
  <c r="A146" i="6"/>
  <c r="A145" i="6"/>
  <c r="A144" i="6"/>
  <c r="A143" i="6"/>
  <c r="A142" i="6"/>
  <c r="A141" i="6"/>
  <c r="A140" i="6"/>
  <c r="A139" i="6"/>
  <c r="A138" i="6"/>
  <c r="A137" i="6"/>
  <c r="A136" i="6"/>
  <c r="A135" i="6"/>
  <c r="A134" i="6"/>
  <c r="A133" i="6"/>
  <c r="A132" i="6"/>
  <c r="A131" i="6"/>
  <c r="A130" i="6"/>
  <c r="A129" i="6"/>
  <c r="A128" i="6"/>
  <c r="A127" i="6"/>
  <c r="A126" i="6"/>
  <c r="A125" i="6"/>
  <c r="A124" i="6"/>
  <c r="A123" i="6"/>
  <c r="A122" i="6"/>
  <c r="A121" i="6"/>
  <c r="A120" i="6"/>
  <c r="A119" i="6"/>
  <c r="A118" i="6"/>
  <c r="A117" i="6"/>
  <c r="A116" i="6"/>
  <c r="A115" i="6"/>
  <c r="A114" i="6"/>
  <c r="A113" i="6"/>
  <c r="A112" i="6"/>
  <c r="A111" i="6"/>
  <c r="A110" i="6"/>
  <c r="A109" i="6"/>
  <c r="A108" i="6"/>
  <c r="A107" i="6"/>
  <c r="A106" i="6"/>
  <c r="A105" i="6"/>
  <c r="A104" i="6"/>
  <c r="A103" i="6"/>
  <c r="A102" i="6"/>
  <c r="A101" i="6"/>
  <c r="A100" i="6"/>
  <c r="A99" i="6"/>
  <c r="A98" i="6"/>
  <c r="A97" i="6"/>
  <c r="A96" i="6"/>
  <c r="A95" i="6"/>
  <c r="A94" i="6"/>
  <c r="A93" i="6"/>
  <c r="A92" i="6"/>
  <c r="A91" i="6"/>
  <c r="A90" i="6"/>
  <c r="A89" i="6"/>
  <c r="A88" i="6"/>
  <c r="A87" i="6"/>
  <c r="A86" i="6"/>
  <c r="A85" i="6"/>
  <c r="A84" i="6"/>
  <c r="A83" i="6"/>
  <c r="A82" i="6"/>
  <c r="A81" i="6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A2" i="6"/>
  <c r="A1" i="6"/>
  <c r="Z1000" i="5"/>
  <c r="Y1000" i="5"/>
  <c r="X1000" i="5"/>
  <c r="W1000" i="5"/>
  <c r="V1000" i="5"/>
  <c r="U1000" i="5"/>
  <c r="T1000" i="5"/>
  <c r="S1000" i="5"/>
  <c r="R1000" i="5"/>
  <c r="Q1000" i="5"/>
  <c r="P1000" i="5"/>
  <c r="O1000" i="5"/>
  <c r="N1000" i="5"/>
  <c r="M1000" i="5"/>
  <c r="L1000" i="5"/>
  <c r="K1000" i="5"/>
  <c r="J1000" i="5"/>
  <c r="I1000" i="5"/>
  <c r="H1000" i="5"/>
  <c r="G1000" i="5"/>
  <c r="F1000" i="5"/>
  <c r="AB1000" i="5" s="1"/>
  <c r="E1000" i="5"/>
  <c r="D1000" i="5"/>
  <c r="C1000" i="5"/>
  <c r="B1000" i="5"/>
  <c r="A1000" i="5"/>
  <c r="Z999" i="5"/>
  <c r="Y999" i="5"/>
  <c r="X999" i="5"/>
  <c r="W999" i="5"/>
  <c r="V999" i="5"/>
  <c r="U999" i="5"/>
  <c r="T999" i="5"/>
  <c r="S999" i="5"/>
  <c r="R999" i="5"/>
  <c r="Q999" i="5"/>
  <c r="P999" i="5"/>
  <c r="O999" i="5"/>
  <c r="N999" i="5"/>
  <c r="M999" i="5"/>
  <c r="L999" i="5"/>
  <c r="K999" i="5"/>
  <c r="J999" i="5"/>
  <c r="I999" i="5"/>
  <c r="H999" i="5"/>
  <c r="G999" i="5"/>
  <c r="F999" i="5"/>
  <c r="AB999" i="5" s="1"/>
  <c r="E999" i="5"/>
  <c r="D999" i="5"/>
  <c r="C999" i="5"/>
  <c r="B999" i="5"/>
  <c r="A999" i="5"/>
  <c r="Z998" i="5"/>
  <c r="Y998" i="5"/>
  <c r="X998" i="5"/>
  <c r="W998" i="5"/>
  <c r="V998" i="5"/>
  <c r="U998" i="5"/>
  <c r="T998" i="5"/>
  <c r="S998" i="5"/>
  <c r="R998" i="5"/>
  <c r="Q998" i="5"/>
  <c r="P998" i="5"/>
  <c r="O998" i="5"/>
  <c r="N998" i="5"/>
  <c r="M998" i="5"/>
  <c r="L998" i="5"/>
  <c r="K998" i="5"/>
  <c r="J998" i="5"/>
  <c r="I998" i="5"/>
  <c r="H998" i="5"/>
  <c r="G998" i="5"/>
  <c r="F998" i="5"/>
  <c r="E998" i="5"/>
  <c r="D998" i="5"/>
  <c r="C998" i="5"/>
  <c r="B998" i="5"/>
  <c r="A998" i="5"/>
  <c r="Z997" i="5"/>
  <c r="Y997" i="5"/>
  <c r="X997" i="5"/>
  <c r="W997" i="5"/>
  <c r="V997" i="5"/>
  <c r="U997" i="5"/>
  <c r="T997" i="5"/>
  <c r="S997" i="5"/>
  <c r="R997" i="5"/>
  <c r="Q997" i="5"/>
  <c r="P997" i="5"/>
  <c r="O997" i="5"/>
  <c r="N997" i="5"/>
  <c r="M997" i="5"/>
  <c r="L997" i="5"/>
  <c r="K997" i="5"/>
  <c r="J997" i="5"/>
  <c r="I997" i="5"/>
  <c r="H997" i="5"/>
  <c r="G997" i="5"/>
  <c r="F997" i="5"/>
  <c r="AB997" i="5" s="1"/>
  <c r="E997" i="5"/>
  <c r="D997" i="5"/>
  <c r="C997" i="5"/>
  <c r="B997" i="5"/>
  <c r="A997" i="5"/>
  <c r="E996" i="5"/>
  <c r="D996" i="5"/>
  <c r="C996" i="5"/>
  <c r="B996" i="5"/>
  <c r="A996" i="5"/>
  <c r="E995" i="5"/>
  <c r="D995" i="5"/>
  <c r="C995" i="5"/>
  <c r="B995" i="5"/>
  <c r="A995" i="5"/>
  <c r="E994" i="5"/>
  <c r="D994" i="5"/>
  <c r="C994" i="5"/>
  <c r="B994" i="5"/>
  <c r="A994" i="5"/>
  <c r="E993" i="5"/>
  <c r="D993" i="5"/>
  <c r="C993" i="5"/>
  <c r="B993" i="5"/>
  <c r="A993" i="5"/>
  <c r="E992" i="5"/>
  <c r="D992" i="5"/>
  <c r="C992" i="5"/>
  <c r="B992" i="5"/>
  <c r="A992" i="5"/>
  <c r="E991" i="5"/>
  <c r="D991" i="5"/>
  <c r="C991" i="5"/>
  <c r="B991" i="5"/>
  <c r="A991" i="5"/>
  <c r="E990" i="5"/>
  <c r="D990" i="5"/>
  <c r="C990" i="5"/>
  <c r="B990" i="5"/>
  <c r="A990" i="5"/>
  <c r="E989" i="5"/>
  <c r="D989" i="5"/>
  <c r="C989" i="5"/>
  <c r="B989" i="5"/>
  <c r="A989" i="5"/>
  <c r="E988" i="5"/>
  <c r="D988" i="5"/>
  <c r="C988" i="5"/>
  <c r="B988" i="5"/>
  <c r="A988" i="5"/>
  <c r="E987" i="5"/>
  <c r="D987" i="5"/>
  <c r="C987" i="5"/>
  <c r="B987" i="5"/>
  <c r="A987" i="5"/>
  <c r="E986" i="5"/>
  <c r="D986" i="5"/>
  <c r="C986" i="5"/>
  <c r="B986" i="5"/>
  <c r="A986" i="5"/>
  <c r="E985" i="5"/>
  <c r="D985" i="5"/>
  <c r="C985" i="5"/>
  <c r="B985" i="5"/>
  <c r="A985" i="5"/>
  <c r="E984" i="5"/>
  <c r="D984" i="5"/>
  <c r="C984" i="5"/>
  <c r="B984" i="5"/>
  <c r="A984" i="5"/>
  <c r="E983" i="5"/>
  <c r="D983" i="5"/>
  <c r="C983" i="5"/>
  <c r="B983" i="5"/>
  <c r="A983" i="5"/>
  <c r="E982" i="5"/>
  <c r="D982" i="5"/>
  <c r="C982" i="5"/>
  <c r="B982" i="5"/>
  <c r="A982" i="5"/>
  <c r="E981" i="5"/>
  <c r="D981" i="5"/>
  <c r="C981" i="5"/>
  <c r="B981" i="5"/>
  <c r="A981" i="5"/>
  <c r="E980" i="5"/>
  <c r="D980" i="5"/>
  <c r="C980" i="5"/>
  <c r="B980" i="5"/>
  <c r="A980" i="5"/>
  <c r="E979" i="5"/>
  <c r="D979" i="5"/>
  <c r="C979" i="5"/>
  <c r="B979" i="5"/>
  <c r="A979" i="5"/>
  <c r="E978" i="5"/>
  <c r="D978" i="5"/>
  <c r="C978" i="5"/>
  <c r="B978" i="5"/>
  <c r="A978" i="5"/>
  <c r="E977" i="5"/>
  <c r="D977" i="5"/>
  <c r="C977" i="5"/>
  <c r="B977" i="5"/>
  <c r="A977" i="5"/>
  <c r="E976" i="5"/>
  <c r="D976" i="5"/>
  <c r="C976" i="5"/>
  <c r="B976" i="5"/>
  <c r="A976" i="5"/>
  <c r="E975" i="5"/>
  <c r="D975" i="5"/>
  <c r="C975" i="5"/>
  <c r="B975" i="5"/>
  <c r="A975" i="5"/>
  <c r="E974" i="5"/>
  <c r="D974" i="5"/>
  <c r="C974" i="5"/>
  <c r="B974" i="5"/>
  <c r="A974" i="5"/>
  <c r="E973" i="5"/>
  <c r="D973" i="5"/>
  <c r="C973" i="5"/>
  <c r="B973" i="5"/>
  <c r="A973" i="5"/>
  <c r="E972" i="5"/>
  <c r="D972" i="5"/>
  <c r="C972" i="5"/>
  <c r="B972" i="5"/>
  <c r="A972" i="5"/>
  <c r="E971" i="5"/>
  <c r="D971" i="5"/>
  <c r="C971" i="5"/>
  <c r="B971" i="5"/>
  <c r="A971" i="5"/>
  <c r="E970" i="5"/>
  <c r="D970" i="5"/>
  <c r="C970" i="5"/>
  <c r="B970" i="5"/>
  <c r="A970" i="5"/>
  <c r="E969" i="5"/>
  <c r="D969" i="5"/>
  <c r="C969" i="5"/>
  <c r="B969" i="5"/>
  <c r="A969" i="5"/>
  <c r="E968" i="5"/>
  <c r="D968" i="5"/>
  <c r="C968" i="5"/>
  <c r="B968" i="5"/>
  <c r="A968" i="5"/>
  <c r="E967" i="5"/>
  <c r="D967" i="5"/>
  <c r="C967" i="5"/>
  <c r="B967" i="5"/>
  <c r="A967" i="5"/>
  <c r="E966" i="5"/>
  <c r="D966" i="5"/>
  <c r="C966" i="5"/>
  <c r="B966" i="5"/>
  <c r="A966" i="5"/>
  <c r="E965" i="5"/>
  <c r="D965" i="5"/>
  <c r="C965" i="5"/>
  <c r="B965" i="5"/>
  <c r="A965" i="5"/>
  <c r="E964" i="5"/>
  <c r="D964" i="5"/>
  <c r="C964" i="5"/>
  <c r="B964" i="5"/>
  <c r="A964" i="5"/>
  <c r="E963" i="5"/>
  <c r="D963" i="5"/>
  <c r="C963" i="5"/>
  <c r="B963" i="5"/>
  <c r="A963" i="5"/>
  <c r="E962" i="5"/>
  <c r="D962" i="5"/>
  <c r="C962" i="5"/>
  <c r="B962" i="5"/>
  <c r="A962" i="5"/>
  <c r="E961" i="5"/>
  <c r="D961" i="5"/>
  <c r="C961" i="5"/>
  <c r="B961" i="5"/>
  <c r="A961" i="5"/>
  <c r="E960" i="5"/>
  <c r="D960" i="5"/>
  <c r="C960" i="5"/>
  <c r="B960" i="5"/>
  <c r="A960" i="5"/>
  <c r="E959" i="5"/>
  <c r="D959" i="5"/>
  <c r="C959" i="5"/>
  <c r="B959" i="5"/>
  <c r="A959" i="5"/>
  <c r="E958" i="5"/>
  <c r="D958" i="5"/>
  <c r="C958" i="5"/>
  <c r="B958" i="5"/>
  <c r="A958" i="5"/>
  <c r="E957" i="5"/>
  <c r="D957" i="5"/>
  <c r="C957" i="5"/>
  <c r="B957" i="5"/>
  <c r="A957" i="5"/>
  <c r="E956" i="5"/>
  <c r="D956" i="5"/>
  <c r="C956" i="5"/>
  <c r="B956" i="5"/>
  <c r="A956" i="5"/>
  <c r="E955" i="5"/>
  <c r="D955" i="5"/>
  <c r="C955" i="5"/>
  <c r="B955" i="5"/>
  <c r="A955" i="5"/>
  <c r="E954" i="5"/>
  <c r="D954" i="5"/>
  <c r="C954" i="5"/>
  <c r="B954" i="5"/>
  <c r="A954" i="5"/>
  <c r="E953" i="5"/>
  <c r="D953" i="5"/>
  <c r="C953" i="5"/>
  <c r="B953" i="5"/>
  <c r="A953" i="5"/>
  <c r="E952" i="5"/>
  <c r="D952" i="5"/>
  <c r="C952" i="5"/>
  <c r="B952" i="5"/>
  <c r="A952" i="5"/>
  <c r="E951" i="5"/>
  <c r="D951" i="5"/>
  <c r="C951" i="5"/>
  <c r="B951" i="5"/>
  <c r="A951" i="5"/>
  <c r="E950" i="5"/>
  <c r="D950" i="5"/>
  <c r="C950" i="5"/>
  <c r="B950" i="5"/>
  <c r="A950" i="5"/>
  <c r="E949" i="5"/>
  <c r="D949" i="5"/>
  <c r="C949" i="5"/>
  <c r="B949" i="5"/>
  <c r="A949" i="5"/>
  <c r="E948" i="5"/>
  <c r="D948" i="5"/>
  <c r="C948" i="5"/>
  <c r="B948" i="5"/>
  <c r="A948" i="5"/>
  <c r="E947" i="5"/>
  <c r="D947" i="5"/>
  <c r="C947" i="5"/>
  <c r="B947" i="5"/>
  <c r="A947" i="5"/>
  <c r="E946" i="5"/>
  <c r="D946" i="5"/>
  <c r="C946" i="5"/>
  <c r="B946" i="5"/>
  <c r="A946" i="5"/>
  <c r="E945" i="5"/>
  <c r="D945" i="5"/>
  <c r="C945" i="5"/>
  <c r="B945" i="5"/>
  <c r="A945" i="5"/>
  <c r="E944" i="5"/>
  <c r="D944" i="5"/>
  <c r="C944" i="5"/>
  <c r="B944" i="5"/>
  <c r="A944" i="5"/>
  <c r="E943" i="5"/>
  <c r="D943" i="5"/>
  <c r="C943" i="5"/>
  <c r="B943" i="5"/>
  <c r="A943" i="5"/>
  <c r="E942" i="5"/>
  <c r="D942" i="5"/>
  <c r="C942" i="5"/>
  <c r="B942" i="5"/>
  <c r="A942" i="5"/>
  <c r="E941" i="5"/>
  <c r="D941" i="5"/>
  <c r="C941" i="5"/>
  <c r="B941" i="5"/>
  <c r="A941" i="5"/>
  <c r="E940" i="5"/>
  <c r="D940" i="5"/>
  <c r="C940" i="5"/>
  <c r="B940" i="5"/>
  <c r="A940" i="5"/>
  <c r="E939" i="5"/>
  <c r="D939" i="5"/>
  <c r="C939" i="5"/>
  <c r="B939" i="5"/>
  <c r="A939" i="5"/>
  <c r="E938" i="5"/>
  <c r="D938" i="5"/>
  <c r="C938" i="5"/>
  <c r="B938" i="5"/>
  <c r="A938" i="5"/>
  <c r="E937" i="5"/>
  <c r="D937" i="5"/>
  <c r="C937" i="5"/>
  <c r="B937" i="5"/>
  <c r="A937" i="5"/>
  <c r="E936" i="5"/>
  <c r="D936" i="5"/>
  <c r="C936" i="5"/>
  <c r="B936" i="5"/>
  <c r="A936" i="5"/>
  <c r="E935" i="5"/>
  <c r="D935" i="5"/>
  <c r="C935" i="5"/>
  <c r="B935" i="5"/>
  <c r="A935" i="5"/>
  <c r="E934" i="5"/>
  <c r="D934" i="5"/>
  <c r="C934" i="5"/>
  <c r="B934" i="5"/>
  <c r="A934" i="5"/>
  <c r="E933" i="5"/>
  <c r="D933" i="5"/>
  <c r="C933" i="5"/>
  <c r="B933" i="5"/>
  <c r="A933" i="5"/>
  <c r="E932" i="5"/>
  <c r="D932" i="5"/>
  <c r="C932" i="5"/>
  <c r="B932" i="5"/>
  <c r="A932" i="5"/>
  <c r="E931" i="5"/>
  <c r="D931" i="5"/>
  <c r="C931" i="5"/>
  <c r="B931" i="5"/>
  <c r="A931" i="5"/>
  <c r="E930" i="5"/>
  <c r="D930" i="5"/>
  <c r="C930" i="5"/>
  <c r="B930" i="5"/>
  <c r="A930" i="5"/>
  <c r="E929" i="5"/>
  <c r="D929" i="5"/>
  <c r="C929" i="5"/>
  <c r="B929" i="5"/>
  <c r="A929" i="5"/>
  <c r="E928" i="5"/>
  <c r="D928" i="5"/>
  <c r="C928" i="5"/>
  <c r="B928" i="5"/>
  <c r="A928" i="5"/>
  <c r="E927" i="5"/>
  <c r="D927" i="5"/>
  <c r="C927" i="5"/>
  <c r="B927" i="5"/>
  <c r="A927" i="5"/>
  <c r="E926" i="5"/>
  <c r="D926" i="5"/>
  <c r="C926" i="5"/>
  <c r="B926" i="5"/>
  <c r="A926" i="5"/>
  <c r="E925" i="5"/>
  <c r="D925" i="5"/>
  <c r="C925" i="5"/>
  <c r="B925" i="5"/>
  <c r="A925" i="5"/>
  <c r="E924" i="5"/>
  <c r="D924" i="5"/>
  <c r="C924" i="5"/>
  <c r="B924" i="5"/>
  <c r="A924" i="5"/>
  <c r="E923" i="5"/>
  <c r="D923" i="5"/>
  <c r="C923" i="5"/>
  <c r="B923" i="5"/>
  <c r="A923" i="5"/>
  <c r="E922" i="5"/>
  <c r="D922" i="5"/>
  <c r="C922" i="5"/>
  <c r="B922" i="5"/>
  <c r="A922" i="5"/>
  <c r="E921" i="5"/>
  <c r="D921" i="5"/>
  <c r="C921" i="5"/>
  <c r="B921" i="5"/>
  <c r="A921" i="5"/>
  <c r="E920" i="5"/>
  <c r="D920" i="5"/>
  <c r="C920" i="5"/>
  <c r="B920" i="5"/>
  <c r="A920" i="5"/>
  <c r="E919" i="5"/>
  <c r="D919" i="5"/>
  <c r="C919" i="5"/>
  <c r="B919" i="5"/>
  <c r="A919" i="5"/>
  <c r="E918" i="5"/>
  <c r="D918" i="5"/>
  <c r="C918" i="5"/>
  <c r="B918" i="5"/>
  <c r="A918" i="5"/>
  <c r="E917" i="5"/>
  <c r="D917" i="5"/>
  <c r="C917" i="5"/>
  <c r="B917" i="5"/>
  <c r="A917" i="5"/>
  <c r="E916" i="5"/>
  <c r="D916" i="5"/>
  <c r="C916" i="5"/>
  <c r="B916" i="5"/>
  <c r="A916" i="5"/>
  <c r="E915" i="5"/>
  <c r="D915" i="5"/>
  <c r="C915" i="5"/>
  <c r="B915" i="5"/>
  <c r="A915" i="5"/>
  <c r="E914" i="5"/>
  <c r="D914" i="5"/>
  <c r="C914" i="5"/>
  <c r="B914" i="5"/>
  <c r="A914" i="5"/>
  <c r="E913" i="5"/>
  <c r="D913" i="5"/>
  <c r="C913" i="5"/>
  <c r="B913" i="5"/>
  <c r="A913" i="5"/>
  <c r="E912" i="5"/>
  <c r="D912" i="5"/>
  <c r="C912" i="5"/>
  <c r="B912" i="5"/>
  <c r="A912" i="5"/>
  <c r="E911" i="5"/>
  <c r="D911" i="5"/>
  <c r="C911" i="5"/>
  <c r="B911" i="5"/>
  <c r="A911" i="5"/>
  <c r="E910" i="5"/>
  <c r="D910" i="5"/>
  <c r="C910" i="5"/>
  <c r="B910" i="5"/>
  <c r="A910" i="5"/>
  <c r="E909" i="5"/>
  <c r="D909" i="5"/>
  <c r="C909" i="5"/>
  <c r="B909" i="5"/>
  <c r="A909" i="5"/>
  <c r="E908" i="5"/>
  <c r="D908" i="5"/>
  <c r="C908" i="5"/>
  <c r="B908" i="5"/>
  <c r="A908" i="5"/>
  <c r="E907" i="5"/>
  <c r="D907" i="5"/>
  <c r="C907" i="5"/>
  <c r="B907" i="5"/>
  <c r="A907" i="5"/>
  <c r="E906" i="5"/>
  <c r="D906" i="5"/>
  <c r="C906" i="5"/>
  <c r="B906" i="5"/>
  <c r="A906" i="5"/>
  <c r="E905" i="5"/>
  <c r="D905" i="5"/>
  <c r="C905" i="5"/>
  <c r="B905" i="5"/>
  <c r="A905" i="5"/>
  <c r="E904" i="5"/>
  <c r="D904" i="5"/>
  <c r="C904" i="5"/>
  <c r="B904" i="5"/>
  <c r="A904" i="5"/>
  <c r="E903" i="5"/>
  <c r="D903" i="5"/>
  <c r="C903" i="5"/>
  <c r="B903" i="5"/>
  <c r="A903" i="5"/>
  <c r="E902" i="5"/>
  <c r="D902" i="5"/>
  <c r="C902" i="5"/>
  <c r="B902" i="5"/>
  <c r="A902" i="5"/>
  <c r="E901" i="5"/>
  <c r="D901" i="5"/>
  <c r="C901" i="5"/>
  <c r="B901" i="5"/>
  <c r="A901" i="5"/>
  <c r="E900" i="5"/>
  <c r="D900" i="5"/>
  <c r="C900" i="5"/>
  <c r="B900" i="5"/>
  <c r="A900" i="5"/>
  <c r="E899" i="5"/>
  <c r="D899" i="5"/>
  <c r="C899" i="5"/>
  <c r="B899" i="5"/>
  <c r="A899" i="5"/>
  <c r="E898" i="5"/>
  <c r="D898" i="5"/>
  <c r="C898" i="5"/>
  <c r="B898" i="5"/>
  <c r="A898" i="5"/>
  <c r="E897" i="5"/>
  <c r="D897" i="5"/>
  <c r="C897" i="5"/>
  <c r="B897" i="5"/>
  <c r="A897" i="5"/>
  <c r="E896" i="5"/>
  <c r="D896" i="5"/>
  <c r="C896" i="5"/>
  <c r="B896" i="5"/>
  <c r="A896" i="5"/>
  <c r="E895" i="5"/>
  <c r="D895" i="5"/>
  <c r="C895" i="5"/>
  <c r="B895" i="5"/>
  <c r="A895" i="5"/>
  <c r="E894" i="5"/>
  <c r="D894" i="5"/>
  <c r="C894" i="5"/>
  <c r="B894" i="5"/>
  <c r="A894" i="5"/>
  <c r="E893" i="5"/>
  <c r="D893" i="5"/>
  <c r="C893" i="5"/>
  <c r="B893" i="5"/>
  <c r="A893" i="5"/>
  <c r="E892" i="5"/>
  <c r="D892" i="5"/>
  <c r="C892" i="5"/>
  <c r="B892" i="5"/>
  <c r="A892" i="5"/>
  <c r="E891" i="5"/>
  <c r="D891" i="5"/>
  <c r="C891" i="5"/>
  <c r="B891" i="5"/>
  <c r="A891" i="5"/>
  <c r="E890" i="5"/>
  <c r="D890" i="5"/>
  <c r="C890" i="5"/>
  <c r="B890" i="5"/>
  <c r="A890" i="5"/>
  <c r="E889" i="5"/>
  <c r="D889" i="5"/>
  <c r="C889" i="5"/>
  <c r="B889" i="5"/>
  <c r="A889" i="5"/>
  <c r="E888" i="5"/>
  <c r="D888" i="5"/>
  <c r="C888" i="5"/>
  <c r="B888" i="5"/>
  <c r="A888" i="5"/>
  <c r="E887" i="5"/>
  <c r="D887" i="5"/>
  <c r="C887" i="5"/>
  <c r="B887" i="5"/>
  <c r="A887" i="5"/>
  <c r="E886" i="5"/>
  <c r="D886" i="5"/>
  <c r="C886" i="5"/>
  <c r="B886" i="5"/>
  <c r="A886" i="5"/>
  <c r="E885" i="5"/>
  <c r="D885" i="5"/>
  <c r="C885" i="5"/>
  <c r="B885" i="5"/>
  <c r="A885" i="5"/>
  <c r="E884" i="5"/>
  <c r="D884" i="5"/>
  <c r="C884" i="5"/>
  <c r="B884" i="5"/>
  <c r="A884" i="5"/>
  <c r="E883" i="5"/>
  <c r="D883" i="5"/>
  <c r="C883" i="5"/>
  <c r="B883" i="5"/>
  <c r="A883" i="5"/>
  <c r="E882" i="5"/>
  <c r="D882" i="5"/>
  <c r="C882" i="5"/>
  <c r="B882" i="5"/>
  <c r="A882" i="5"/>
  <c r="E881" i="5"/>
  <c r="D881" i="5"/>
  <c r="C881" i="5"/>
  <c r="B881" i="5"/>
  <c r="A881" i="5"/>
  <c r="E880" i="5"/>
  <c r="D880" i="5"/>
  <c r="C880" i="5"/>
  <c r="B880" i="5"/>
  <c r="A880" i="5"/>
  <c r="E879" i="5"/>
  <c r="D879" i="5"/>
  <c r="C879" i="5"/>
  <c r="B879" i="5"/>
  <c r="A879" i="5"/>
  <c r="E878" i="5"/>
  <c r="D878" i="5"/>
  <c r="C878" i="5"/>
  <c r="B878" i="5"/>
  <c r="A878" i="5"/>
  <c r="E877" i="5"/>
  <c r="D877" i="5"/>
  <c r="C877" i="5"/>
  <c r="B877" i="5"/>
  <c r="A877" i="5"/>
  <c r="E876" i="5"/>
  <c r="D876" i="5"/>
  <c r="C876" i="5"/>
  <c r="B876" i="5"/>
  <c r="A876" i="5"/>
  <c r="E875" i="5"/>
  <c r="D875" i="5"/>
  <c r="C875" i="5"/>
  <c r="B875" i="5"/>
  <c r="A875" i="5"/>
  <c r="E874" i="5"/>
  <c r="D874" i="5"/>
  <c r="C874" i="5"/>
  <c r="B874" i="5"/>
  <c r="A874" i="5"/>
  <c r="E873" i="5"/>
  <c r="D873" i="5"/>
  <c r="C873" i="5"/>
  <c r="B873" i="5"/>
  <c r="A873" i="5"/>
  <c r="E872" i="5"/>
  <c r="D872" i="5"/>
  <c r="C872" i="5"/>
  <c r="B872" i="5"/>
  <c r="A872" i="5"/>
  <c r="E871" i="5"/>
  <c r="D871" i="5"/>
  <c r="C871" i="5"/>
  <c r="B871" i="5"/>
  <c r="A871" i="5"/>
  <c r="E870" i="5"/>
  <c r="D870" i="5"/>
  <c r="C870" i="5"/>
  <c r="B870" i="5"/>
  <c r="A870" i="5"/>
  <c r="E869" i="5"/>
  <c r="D869" i="5"/>
  <c r="C869" i="5"/>
  <c r="B869" i="5"/>
  <c r="A869" i="5"/>
  <c r="E868" i="5"/>
  <c r="D868" i="5"/>
  <c r="C868" i="5"/>
  <c r="B868" i="5"/>
  <c r="A868" i="5"/>
  <c r="E867" i="5"/>
  <c r="D867" i="5"/>
  <c r="C867" i="5"/>
  <c r="B867" i="5"/>
  <c r="A867" i="5"/>
  <c r="E866" i="5"/>
  <c r="D866" i="5"/>
  <c r="C866" i="5"/>
  <c r="B866" i="5"/>
  <c r="A866" i="5"/>
  <c r="E865" i="5"/>
  <c r="D865" i="5"/>
  <c r="C865" i="5"/>
  <c r="B865" i="5"/>
  <c r="A865" i="5"/>
  <c r="E864" i="5"/>
  <c r="D864" i="5"/>
  <c r="C864" i="5"/>
  <c r="B864" i="5"/>
  <c r="A864" i="5"/>
  <c r="E863" i="5"/>
  <c r="D863" i="5"/>
  <c r="C863" i="5"/>
  <c r="B863" i="5"/>
  <c r="A863" i="5"/>
  <c r="E862" i="5"/>
  <c r="D862" i="5"/>
  <c r="C862" i="5"/>
  <c r="B862" i="5"/>
  <c r="A862" i="5"/>
  <c r="E861" i="5"/>
  <c r="D861" i="5"/>
  <c r="C861" i="5"/>
  <c r="B861" i="5"/>
  <c r="A861" i="5"/>
  <c r="E860" i="5"/>
  <c r="D860" i="5"/>
  <c r="C860" i="5"/>
  <c r="B860" i="5"/>
  <c r="A860" i="5"/>
  <c r="E859" i="5"/>
  <c r="D859" i="5"/>
  <c r="C859" i="5"/>
  <c r="B859" i="5"/>
  <c r="A859" i="5"/>
  <c r="E858" i="5"/>
  <c r="D858" i="5"/>
  <c r="C858" i="5"/>
  <c r="B858" i="5"/>
  <c r="A858" i="5"/>
  <c r="E857" i="5"/>
  <c r="D857" i="5"/>
  <c r="C857" i="5"/>
  <c r="B857" i="5"/>
  <c r="A857" i="5"/>
  <c r="E856" i="5"/>
  <c r="D856" i="5"/>
  <c r="C856" i="5"/>
  <c r="B856" i="5"/>
  <c r="A856" i="5"/>
  <c r="E855" i="5"/>
  <c r="D855" i="5"/>
  <c r="C855" i="5"/>
  <c r="B855" i="5"/>
  <c r="A855" i="5"/>
  <c r="E854" i="5"/>
  <c r="D854" i="5"/>
  <c r="C854" i="5"/>
  <c r="B854" i="5"/>
  <c r="A854" i="5"/>
  <c r="E853" i="5"/>
  <c r="D853" i="5"/>
  <c r="C853" i="5"/>
  <c r="B853" i="5"/>
  <c r="A853" i="5"/>
  <c r="E852" i="5"/>
  <c r="D852" i="5"/>
  <c r="C852" i="5"/>
  <c r="B852" i="5"/>
  <c r="A852" i="5"/>
  <c r="E851" i="5"/>
  <c r="D851" i="5"/>
  <c r="C851" i="5"/>
  <c r="B851" i="5"/>
  <c r="A851" i="5"/>
  <c r="E850" i="5"/>
  <c r="D850" i="5"/>
  <c r="C850" i="5"/>
  <c r="B850" i="5"/>
  <c r="A850" i="5"/>
  <c r="E849" i="5"/>
  <c r="D849" i="5"/>
  <c r="C849" i="5"/>
  <c r="B849" i="5"/>
  <c r="A849" i="5"/>
  <c r="E848" i="5"/>
  <c r="D848" i="5"/>
  <c r="C848" i="5"/>
  <c r="B848" i="5"/>
  <c r="A848" i="5"/>
  <c r="E847" i="5"/>
  <c r="D847" i="5"/>
  <c r="C847" i="5"/>
  <c r="B847" i="5"/>
  <c r="A847" i="5"/>
  <c r="E846" i="5"/>
  <c r="D846" i="5"/>
  <c r="C846" i="5"/>
  <c r="B846" i="5"/>
  <c r="A846" i="5"/>
  <c r="E845" i="5"/>
  <c r="D845" i="5"/>
  <c r="C845" i="5"/>
  <c r="B845" i="5"/>
  <c r="A845" i="5"/>
  <c r="E844" i="5"/>
  <c r="D844" i="5"/>
  <c r="C844" i="5"/>
  <c r="B844" i="5"/>
  <c r="A844" i="5"/>
  <c r="E843" i="5"/>
  <c r="D843" i="5"/>
  <c r="C843" i="5"/>
  <c r="B843" i="5"/>
  <c r="A843" i="5"/>
  <c r="E842" i="5"/>
  <c r="D842" i="5"/>
  <c r="C842" i="5"/>
  <c r="B842" i="5"/>
  <c r="A842" i="5"/>
  <c r="E841" i="5"/>
  <c r="D841" i="5"/>
  <c r="C841" i="5"/>
  <c r="B841" i="5"/>
  <c r="A841" i="5"/>
  <c r="E840" i="5"/>
  <c r="D840" i="5"/>
  <c r="C840" i="5"/>
  <c r="B840" i="5"/>
  <c r="A840" i="5"/>
  <c r="E839" i="5"/>
  <c r="D839" i="5"/>
  <c r="C839" i="5"/>
  <c r="B839" i="5"/>
  <c r="A839" i="5"/>
  <c r="E838" i="5"/>
  <c r="D838" i="5"/>
  <c r="C838" i="5"/>
  <c r="B838" i="5"/>
  <c r="A838" i="5"/>
  <c r="E837" i="5"/>
  <c r="D837" i="5"/>
  <c r="C837" i="5"/>
  <c r="B837" i="5"/>
  <c r="A837" i="5"/>
  <c r="E836" i="5"/>
  <c r="D836" i="5"/>
  <c r="C836" i="5"/>
  <c r="B836" i="5"/>
  <c r="A836" i="5"/>
  <c r="E835" i="5"/>
  <c r="D835" i="5"/>
  <c r="C835" i="5"/>
  <c r="B835" i="5"/>
  <c r="A835" i="5"/>
  <c r="E834" i="5"/>
  <c r="D834" i="5"/>
  <c r="C834" i="5"/>
  <c r="B834" i="5"/>
  <c r="A834" i="5"/>
  <c r="E833" i="5"/>
  <c r="D833" i="5"/>
  <c r="C833" i="5"/>
  <c r="B833" i="5"/>
  <c r="A833" i="5"/>
  <c r="E832" i="5"/>
  <c r="D832" i="5"/>
  <c r="C832" i="5"/>
  <c r="B832" i="5"/>
  <c r="A832" i="5"/>
  <c r="E831" i="5"/>
  <c r="D831" i="5"/>
  <c r="C831" i="5"/>
  <c r="B831" i="5"/>
  <c r="A831" i="5"/>
  <c r="E830" i="5"/>
  <c r="D830" i="5"/>
  <c r="C830" i="5"/>
  <c r="B830" i="5"/>
  <c r="A830" i="5"/>
  <c r="E829" i="5"/>
  <c r="D829" i="5"/>
  <c r="C829" i="5"/>
  <c r="B829" i="5"/>
  <c r="A829" i="5"/>
  <c r="E828" i="5"/>
  <c r="D828" i="5"/>
  <c r="C828" i="5"/>
  <c r="B828" i="5"/>
  <c r="A828" i="5"/>
  <c r="E827" i="5"/>
  <c r="D827" i="5"/>
  <c r="C827" i="5"/>
  <c r="B827" i="5"/>
  <c r="A827" i="5"/>
  <c r="E826" i="5"/>
  <c r="D826" i="5"/>
  <c r="C826" i="5"/>
  <c r="B826" i="5"/>
  <c r="A826" i="5"/>
  <c r="E825" i="5"/>
  <c r="D825" i="5"/>
  <c r="C825" i="5"/>
  <c r="B825" i="5"/>
  <c r="A825" i="5"/>
  <c r="E824" i="5"/>
  <c r="D824" i="5"/>
  <c r="C824" i="5"/>
  <c r="B824" i="5"/>
  <c r="A824" i="5"/>
  <c r="E823" i="5"/>
  <c r="D823" i="5"/>
  <c r="C823" i="5"/>
  <c r="B823" i="5"/>
  <c r="A823" i="5"/>
  <c r="E822" i="5"/>
  <c r="D822" i="5"/>
  <c r="C822" i="5"/>
  <c r="B822" i="5"/>
  <c r="A822" i="5"/>
  <c r="E821" i="5"/>
  <c r="D821" i="5"/>
  <c r="C821" i="5"/>
  <c r="B821" i="5"/>
  <c r="A821" i="5"/>
  <c r="E820" i="5"/>
  <c r="D820" i="5"/>
  <c r="C820" i="5"/>
  <c r="B820" i="5"/>
  <c r="A820" i="5"/>
  <c r="E819" i="5"/>
  <c r="D819" i="5"/>
  <c r="C819" i="5"/>
  <c r="B819" i="5"/>
  <c r="A819" i="5"/>
  <c r="E818" i="5"/>
  <c r="D818" i="5"/>
  <c r="C818" i="5"/>
  <c r="B818" i="5"/>
  <c r="A818" i="5"/>
  <c r="E817" i="5"/>
  <c r="D817" i="5"/>
  <c r="C817" i="5"/>
  <c r="B817" i="5"/>
  <c r="A817" i="5"/>
  <c r="E816" i="5"/>
  <c r="D816" i="5"/>
  <c r="C816" i="5"/>
  <c r="B816" i="5"/>
  <c r="A816" i="5"/>
  <c r="E815" i="5"/>
  <c r="D815" i="5"/>
  <c r="C815" i="5"/>
  <c r="B815" i="5"/>
  <c r="A815" i="5"/>
  <c r="E814" i="5"/>
  <c r="D814" i="5"/>
  <c r="C814" i="5"/>
  <c r="B814" i="5"/>
  <c r="A814" i="5"/>
  <c r="E813" i="5"/>
  <c r="D813" i="5"/>
  <c r="C813" i="5"/>
  <c r="B813" i="5"/>
  <c r="A813" i="5"/>
  <c r="E812" i="5"/>
  <c r="D812" i="5"/>
  <c r="C812" i="5"/>
  <c r="B812" i="5"/>
  <c r="A812" i="5"/>
  <c r="E811" i="5"/>
  <c r="D811" i="5"/>
  <c r="C811" i="5"/>
  <c r="B811" i="5"/>
  <c r="A811" i="5"/>
  <c r="E810" i="5"/>
  <c r="D810" i="5"/>
  <c r="C810" i="5"/>
  <c r="B810" i="5"/>
  <c r="A810" i="5"/>
  <c r="E809" i="5"/>
  <c r="D809" i="5"/>
  <c r="C809" i="5"/>
  <c r="B809" i="5"/>
  <c r="A809" i="5"/>
  <c r="E808" i="5"/>
  <c r="D808" i="5"/>
  <c r="C808" i="5"/>
  <c r="B808" i="5"/>
  <c r="A808" i="5"/>
  <c r="E807" i="5"/>
  <c r="D807" i="5"/>
  <c r="C807" i="5"/>
  <c r="B807" i="5"/>
  <c r="A807" i="5"/>
  <c r="E806" i="5"/>
  <c r="D806" i="5"/>
  <c r="C806" i="5"/>
  <c r="B806" i="5"/>
  <c r="A806" i="5"/>
  <c r="E805" i="5"/>
  <c r="D805" i="5"/>
  <c r="C805" i="5"/>
  <c r="B805" i="5"/>
  <c r="A805" i="5"/>
  <c r="E804" i="5"/>
  <c r="D804" i="5"/>
  <c r="C804" i="5"/>
  <c r="B804" i="5"/>
  <c r="A804" i="5"/>
  <c r="E803" i="5"/>
  <c r="D803" i="5"/>
  <c r="C803" i="5"/>
  <c r="B803" i="5"/>
  <c r="A803" i="5"/>
  <c r="E802" i="5"/>
  <c r="D802" i="5"/>
  <c r="C802" i="5"/>
  <c r="B802" i="5"/>
  <c r="A802" i="5"/>
  <c r="E801" i="5"/>
  <c r="D801" i="5"/>
  <c r="C801" i="5"/>
  <c r="B801" i="5"/>
  <c r="A801" i="5"/>
  <c r="E800" i="5"/>
  <c r="D800" i="5"/>
  <c r="C800" i="5"/>
  <c r="B800" i="5"/>
  <c r="A800" i="5"/>
  <c r="E799" i="5"/>
  <c r="D799" i="5"/>
  <c r="C799" i="5"/>
  <c r="B799" i="5"/>
  <c r="A799" i="5"/>
  <c r="E798" i="5"/>
  <c r="D798" i="5"/>
  <c r="C798" i="5"/>
  <c r="B798" i="5"/>
  <c r="A798" i="5"/>
  <c r="E797" i="5"/>
  <c r="D797" i="5"/>
  <c r="C797" i="5"/>
  <c r="B797" i="5"/>
  <c r="A797" i="5"/>
  <c r="E796" i="5"/>
  <c r="D796" i="5"/>
  <c r="C796" i="5"/>
  <c r="B796" i="5"/>
  <c r="A796" i="5"/>
  <c r="E795" i="5"/>
  <c r="D795" i="5"/>
  <c r="C795" i="5"/>
  <c r="B795" i="5"/>
  <c r="A795" i="5"/>
  <c r="E794" i="5"/>
  <c r="D794" i="5"/>
  <c r="C794" i="5"/>
  <c r="B794" i="5"/>
  <c r="A794" i="5"/>
  <c r="E793" i="5"/>
  <c r="D793" i="5"/>
  <c r="C793" i="5"/>
  <c r="B793" i="5"/>
  <c r="A793" i="5"/>
  <c r="E792" i="5"/>
  <c r="D792" i="5"/>
  <c r="C792" i="5"/>
  <c r="B792" i="5"/>
  <c r="A792" i="5"/>
  <c r="E791" i="5"/>
  <c r="D791" i="5"/>
  <c r="C791" i="5"/>
  <c r="B791" i="5"/>
  <c r="A791" i="5"/>
  <c r="E790" i="5"/>
  <c r="D790" i="5"/>
  <c r="C790" i="5"/>
  <c r="B790" i="5"/>
  <c r="A790" i="5"/>
  <c r="E789" i="5"/>
  <c r="D789" i="5"/>
  <c r="C789" i="5"/>
  <c r="B789" i="5"/>
  <c r="A789" i="5"/>
  <c r="E788" i="5"/>
  <c r="D788" i="5"/>
  <c r="C788" i="5"/>
  <c r="B788" i="5"/>
  <c r="A788" i="5"/>
  <c r="E787" i="5"/>
  <c r="D787" i="5"/>
  <c r="C787" i="5"/>
  <c r="B787" i="5"/>
  <c r="A787" i="5"/>
  <c r="E786" i="5"/>
  <c r="D786" i="5"/>
  <c r="C786" i="5"/>
  <c r="B786" i="5"/>
  <c r="A786" i="5"/>
  <c r="E785" i="5"/>
  <c r="D785" i="5"/>
  <c r="C785" i="5"/>
  <c r="B785" i="5"/>
  <c r="A785" i="5"/>
  <c r="E784" i="5"/>
  <c r="D784" i="5"/>
  <c r="C784" i="5"/>
  <c r="B784" i="5"/>
  <c r="A784" i="5"/>
  <c r="E783" i="5"/>
  <c r="D783" i="5"/>
  <c r="C783" i="5"/>
  <c r="B783" i="5"/>
  <c r="A783" i="5"/>
  <c r="E782" i="5"/>
  <c r="D782" i="5"/>
  <c r="C782" i="5"/>
  <c r="B782" i="5"/>
  <c r="A782" i="5"/>
  <c r="E781" i="5"/>
  <c r="D781" i="5"/>
  <c r="C781" i="5"/>
  <c r="B781" i="5"/>
  <c r="A781" i="5"/>
  <c r="E780" i="5"/>
  <c r="D780" i="5"/>
  <c r="C780" i="5"/>
  <c r="B780" i="5"/>
  <c r="A780" i="5"/>
  <c r="E779" i="5"/>
  <c r="D779" i="5"/>
  <c r="C779" i="5"/>
  <c r="B779" i="5"/>
  <c r="A779" i="5"/>
  <c r="E778" i="5"/>
  <c r="D778" i="5"/>
  <c r="C778" i="5"/>
  <c r="B778" i="5"/>
  <c r="A778" i="5"/>
  <c r="E777" i="5"/>
  <c r="D777" i="5"/>
  <c r="C777" i="5"/>
  <c r="B777" i="5"/>
  <c r="A777" i="5"/>
  <c r="E776" i="5"/>
  <c r="D776" i="5"/>
  <c r="C776" i="5"/>
  <c r="B776" i="5"/>
  <c r="A776" i="5"/>
  <c r="E775" i="5"/>
  <c r="D775" i="5"/>
  <c r="C775" i="5"/>
  <c r="B775" i="5"/>
  <c r="A775" i="5"/>
  <c r="E774" i="5"/>
  <c r="D774" i="5"/>
  <c r="C774" i="5"/>
  <c r="B774" i="5"/>
  <c r="A774" i="5"/>
  <c r="E773" i="5"/>
  <c r="D773" i="5"/>
  <c r="C773" i="5"/>
  <c r="B773" i="5"/>
  <c r="A773" i="5"/>
  <c r="E772" i="5"/>
  <c r="D772" i="5"/>
  <c r="C772" i="5"/>
  <c r="B772" i="5"/>
  <c r="A772" i="5"/>
  <c r="E771" i="5"/>
  <c r="D771" i="5"/>
  <c r="C771" i="5"/>
  <c r="B771" i="5"/>
  <c r="A771" i="5"/>
  <c r="E770" i="5"/>
  <c r="D770" i="5"/>
  <c r="C770" i="5"/>
  <c r="B770" i="5"/>
  <c r="A770" i="5"/>
  <c r="E769" i="5"/>
  <c r="D769" i="5"/>
  <c r="C769" i="5"/>
  <c r="B769" i="5"/>
  <c r="A769" i="5"/>
  <c r="E768" i="5"/>
  <c r="D768" i="5"/>
  <c r="C768" i="5"/>
  <c r="B768" i="5"/>
  <c r="A768" i="5"/>
  <c r="E767" i="5"/>
  <c r="D767" i="5"/>
  <c r="C767" i="5"/>
  <c r="B767" i="5"/>
  <c r="A767" i="5"/>
  <c r="E766" i="5"/>
  <c r="D766" i="5"/>
  <c r="C766" i="5"/>
  <c r="B766" i="5"/>
  <c r="A766" i="5"/>
  <c r="E765" i="5"/>
  <c r="D765" i="5"/>
  <c r="C765" i="5"/>
  <c r="B765" i="5"/>
  <c r="A765" i="5"/>
  <c r="E764" i="5"/>
  <c r="D764" i="5"/>
  <c r="C764" i="5"/>
  <c r="B764" i="5"/>
  <c r="A764" i="5"/>
  <c r="E763" i="5"/>
  <c r="D763" i="5"/>
  <c r="C763" i="5"/>
  <c r="B763" i="5"/>
  <c r="A763" i="5"/>
  <c r="E762" i="5"/>
  <c r="D762" i="5"/>
  <c r="C762" i="5"/>
  <c r="B762" i="5"/>
  <c r="A762" i="5"/>
  <c r="E761" i="5"/>
  <c r="D761" i="5"/>
  <c r="C761" i="5"/>
  <c r="B761" i="5"/>
  <c r="A761" i="5"/>
  <c r="E760" i="5"/>
  <c r="D760" i="5"/>
  <c r="C760" i="5"/>
  <c r="B760" i="5"/>
  <c r="A760" i="5"/>
  <c r="E759" i="5"/>
  <c r="D759" i="5"/>
  <c r="C759" i="5"/>
  <c r="B759" i="5"/>
  <c r="A759" i="5"/>
  <c r="E758" i="5"/>
  <c r="D758" i="5"/>
  <c r="C758" i="5"/>
  <c r="B758" i="5"/>
  <c r="A758" i="5"/>
  <c r="E757" i="5"/>
  <c r="D757" i="5"/>
  <c r="C757" i="5"/>
  <c r="B757" i="5"/>
  <c r="A757" i="5"/>
  <c r="E756" i="5"/>
  <c r="D756" i="5"/>
  <c r="C756" i="5"/>
  <c r="B756" i="5"/>
  <c r="A756" i="5"/>
  <c r="E755" i="5"/>
  <c r="D755" i="5"/>
  <c r="C755" i="5"/>
  <c r="B755" i="5"/>
  <c r="A755" i="5"/>
  <c r="E754" i="5"/>
  <c r="D754" i="5"/>
  <c r="C754" i="5"/>
  <c r="B754" i="5"/>
  <c r="A754" i="5"/>
  <c r="E753" i="5"/>
  <c r="D753" i="5"/>
  <c r="C753" i="5"/>
  <c r="B753" i="5"/>
  <c r="A753" i="5"/>
  <c r="E752" i="5"/>
  <c r="D752" i="5"/>
  <c r="C752" i="5"/>
  <c r="B752" i="5"/>
  <c r="A752" i="5"/>
  <c r="E751" i="5"/>
  <c r="D751" i="5"/>
  <c r="C751" i="5"/>
  <c r="B751" i="5"/>
  <c r="A751" i="5"/>
  <c r="E750" i="5"/>
  <c r="D750" i="5"/>
  <c r="C750" i="5"/>
  <c r="B750" i="5"/>
  <c r="A750" i="5"/>
  <c r="E749" i="5"/>
  <c r="D749" i="5"/>
  <c r="C749" i="5"/>
  <c r="B749" i="5"/>
  <c r="A749" i="5"/>
  <c r="E748" i="5"/>
  <c r="D748" i="5"/>
  <c r="C748" i="5"/>
  <c r="B748" i="5"/>
  <c r="A748" i="5"/>
  <c r="E747" i="5"/>
  <c r="D747" i="5"/>
  <c r="C747" i="5"/>
  <c r="B747" i="5"/>
  <c r="A747" i="5"/>
  <c r="E746" i="5"/>
  <c r="D746" i="5"/>
  <c r="C746" i="5"/>
  <c r="B746" i="5"/>
  <c r="A746" i="5"/>
  <c r="E745" i="5"/>
  <c r="D745" i="5"/>
  <c r="C745" i="5"/>
  <c r="B745" i="5"/>
  <c r="A745" i="5"/>
  <c r="E744" i="5"/>
  <c r="D744" i="5"/>
  <c r="C744" i="5"/>
  <c r="B744" i="5"/>
  <c r="A744" i="5"/>
  <c r="E743" i="5"/>
  <c r="D743" i="5"/>
  <c r="C743" i="5"/>
  <c r="B743" i="5"/>
  <c r="A743" i="5"/>
  <c r="E742" i="5"/>
  <c r="D742" i="5"/>
  <c r="C742" i="5"/>
  <c r="B742" i="5"/>
  <c r="A742" i="5"/>
  <c r="E741" i="5"/>
  <c r="D741" i="5"/>
  <c r="C741" i="5"/>
  <c r="B741" i="5"/>
  <c r="A741" i="5"/>
  <c r="E740" i="5"/>
  <c r="D740" i="5"/>
  <c r="C740" i="5"/>
  <c r="B740" i="5"/>
  <c r="A740" i="5"/>
  <c r="E739" i="5"/>
  <c r="D739" i="5"/>
  <c r="C739" i="5"/>
  <c r="B739" i="5"/>
  <c r="A739" i="5"/>
  <c r="E738" i="5"/>
  <c r="D738" i="5"/>
  <c r="C738" i="5"/>
  <c r="B738" i="5"/>
  <c r="A738" i="5"/>
  <c r="E737" i="5"/>
  <c r="D737" i="5"/>
  <c r="C737" i="5"/>
  <c r="B737" i="5"/>
  <c r="A737" i="5"/>
  <c r="E736" i="5"/>
  <c r="D736" i="5"/>
  <c r="C736" i="5"/>
  <c r="B736" i="5"/>
  <c r="A736" i="5"/>
  <c r="E735" i="5"/>
  <c r="D735" i="5"/>
  <c r="C735" i="5"/>
  <c r="B735" i="5"/>
  <c r="A735" i="5"/>
  <c r="E734" i="5"/>
  <c r="D734" i="5"/>
  <c r="C734" i="5"/>
  <c r="B734" i="5"/>
  <c r="A734" i="5"/>
  <c r="E733" i="5"/>
  <c r="D733" i="5"/>
  <c r="C733" i="5"/>
  <c r="B733" i="5"/>
  <c r="A733" i="5"/>
  <c r="E732" i="5"/>
  <c r="D732" i="5"/>
  <c r="C732" i="5"/>
  <c r="B732" i="5"/>
  <c r="A732" i="5"/>
  <c r="E731" i="5"/>
  <c r="D731" i="5"/>
  <c r="C731" i="5"/>
  <c r="B731" i="5"/>
  <c r="A731" i="5"/>
  <c r="E730" i="5"/>
  <c r="D730" i="5"/>
  <c r="C730" i="5"/>
  <c r="B730" i="5"/>
  <c r="A730" i="5"/>
  <c r="E729" i="5"/>
  <c r="D729" i="5"/>
  <c r="C729" i="5"/>
  <c r="B729" i="5"/>
  <c r="A729" i="5"/>
  <c r="E728" i="5"/>
  <c r="D728" i="5"/>
  <c r="C728" i="5"/>
  <c r="B728" i="5"/>
  <c r="A728" i="5"/>
  <c r="E727" i="5"/>
  <c r="D727" i="5"/>
  <c r="C727" i="5"/>
  <c r="B727" i="5"/>
  <c r="A727" i="5"/>
  <c r="E726" i="5"/>
  <c r="D726" i="5"/>
  <c r="C726" i="5"/>
  <c r="B726" i="5"/>
  <c r="A726" i="5"/>
  <c r="E725" i="5"/>
  <c r="D725" i="5"/>
  <c r="C725" i="5"/>
  <c r="B725" i="5"/>
  <c r="A725" i="5"/>
  <c r="E724" i="5"/>
  <c r="D724" i="5"/>
  <c r="C724" i="5"/>
  <c r="B724" i="5"/>
  <c r="A724" i="5"/>
  <c r="E723" i="5"/>
  <c r="D723" i="5"/>
  <c r="C723" i="5"/>
  <c r="B723" i="5"/>
  <c r="A723" i="5"/>
  <c r="E722" i="5"/>
  <c r="D722" i="5"/>
  <c r="C722" i="5"/>
  <c r="B722" i="5"/>
  <c r="A722" i="5"/>
  <c r="E721" i="5"/>
  <c r="D721" i="5"/>
  <c r="C721" i="5"/>
  <c r="B721" i="5"/>
  <c r="A721" i="5"/>
  <c r="E720" i="5"/>
  <c r="D720" i="5"/>
  <c r="C720" i="5"/>
  <c r="B720" i="5"/>
  <c r="A720" i="5"/>
  <c r="E719" i="5"/>
  <c r="D719" i="5"/>
  <c r="C719" i="5"/>
  <c r="B719" i="5"/>
  <c r="A719" i="5"/>
  <c r="E718" i="5"/>
  <c r="D718" i="5"/>
  <c r="C718" i="5"/>
  <c r="B718" i="5"/>
  <c r="A718" i="5"/>
  <c r="E717" i="5"/>
  <c r="D717" i="5"/>
  <c r="C717" i="5"/>
  <c r="B717" i="5"/>
  <c r="A717" i="5"/>
  <c r="E716" i="5"/>
  <c r="D716" i="5"/>
  <c r="C716" i="5"/>
  <c r="B716" i="5"/>
  <c r="A716" i="5"/>
  <c r="E715" i="5"/>
  <c r="D715" i="5"/>
  <c r="C715" i="5"/>
  <c r="B715" i="5"/>
  <c r="A715" i="5"/>
  <c r="E714" i="5"/>
  <c r="D714" i="5"/>
  <c r="C714" i="5"/>
  <c r="B714" i="5"/>
  <c r="A714" i="5"/>
  <c r="E713" i="5"/>
  <c r="D713" i="5"/>
  <c r="C713" i="5"/>
  <c r="B713" i="5"/>
  <c r="A713" i="5"/>
  <c r="E712" i="5"/>
  <c r="D712" i="5"/>
  <c r="C712" i="5"/>
  <c r="B712" i="5"/>
  <c r="A712" i="5"/>
  <c r="E711" i="5"/>
  <c r="D711" i="5"/>
  <c r="C711" i="5"/>
  <c r="B711" i="5"/>
  <c r="A711" i="5"/>
  <c r="E710" i="5"/>
  <c r="D710" i="5"/>
  <c r="C710" i="5"/>
  <c r="B710" i="5"/>
  <c r="A710" i="5"/>
  <c r="E709" i="5"/>
  <c r="D709" i="5"/>
  <c r="C709" i="5"/>
  <c r="B709" i="5"/>
  <c r="A709" i="5"/>
  <c r="E708" i="5"/>
  <c r="D708" i="5"/>
  <c r="C708" i="5"/>
  <c r="B708" i="5"/>
  <c r="A708" i="5"/>
  <c r="E707" i="5"/>
  <c r="D707" i="5"/>
  <c r="C707" i="5"/>
  <c r="B707" i="5"/>
  <c r="A707" i="5"/>
  <c r="E706" i="5"/>
  <c r="D706" i="5"/>
  <c r="C706" i="5"/>
  <c r="B706" i="5"/>
  <c r="A706" i="5"/>
  <c r="E705" i="5"/>
  <c r="D705" i="5"/>
  <c r="C705" i="5"/>
  <c r="B705" i="5"/>
  <c r="A705" i="5"/>
  <c r="E704" i="5"/>
  <c r="D704" i="5"/>
  <c r="C704" i="5"/>
  <c r="B704" i="5"/>
  <c r="A704" i="5"/>
  <c r="E703" i="5"/>
  <c r="D703" i="5"/>
  <c r="C703" i="5"/>
  <c r="B703" i="5"/>
  <c r="A703" i="5"/>
  <c r="E702" i="5"/>
  <c r="D702" i="5"/>
  <c r="C702" i="5"/>
  <c r="B702" i="5"/>
  <c r="A702" i="5"/>
  <c r="E701" i="5"/>
  <c r="D701" i="5"/>
  <c r="C701" i="5"/>
  <c r="B701" i="5"/>
  <c r="A701" i="5"/>
  <c r="E700" i="5"/>
  <c r="D700" i="5"/>
  <c r="C700" i="5"/>
  <c r="B700" i="5"/>
  <c r="A700" i="5"/>
  <c r="E699" i="5"/>
  <c r="D699" i="5"/>
  <c r="C699" i="5"/>
  <c r="B699" i="5"/>
  <c r="A699" i="5"/>
  <c r="E698" i="5"/>
  <c r="D698" i="5"/>
  <c r="C698" i="5"/>
  <c r="B698" i="5"/>
  <c r="A698" i="5"/>
  <c r="E697" i="5"/>
  <c r="D697" i="5"/>
  <c r="C697" i="5"/>
  <c r="B697" i="5"/>
  <c r="A697" i="5"/>
  <c r="E696" i="5"/>
  <c r="D696" i="5"/>
  <c r="C696" i="5"/>
  <c r="B696" i="5"/>
  <c r="A696" i="5"/>
  <c r="E695" i="5"/>
  <c r="D695" i="5"/>
  <c r="C695" i="5"/>
  <c r="B695" i="5"/>
  <c r="A695" i="5"/>
  <c r="E694" i="5"/>
  <c r="D694" i="5"/>
  <c r="C694" i="5"/>
  <c r="B694" i="5"/>
  <c r="A694" i="5"/>
  <c r="E693" i="5"/>
  <c r="D693" i="5"/>
  <c r="C693" i="5"/>
  <c r="B693" i="5"/>
  <c r="A693" i="5"/>
  <c r="E692" i="5"/>
  <c r="D692" i="5"/>
  <c r="C692" i="5"/>
  <c r="B692" i="5"/>
  <c r="A692" i="5"/>
  <c r="E691" i="5"/>
  <c r="D691" i="5"/>
  <c r="C691" i="5"/>
  <c r="B691" i="5"/>
  <c r="A691" i="5"/>
  <c r="E690" i="5"/>
  <c r="D690" i="5"/>
  <c r="C690" i="5"/>
  <c r="B690" i="5"/>
  <c r="A690" i="5"/>
  <c r="E689" i="5"/>
  <c r="D689" i="5"/>
  <c r="C689" i="5"/>
  <c r="B689" i="5"/>
  <c r="A689" i="5"/>
  <c r="E688" i="5"/>
  <c r="D688" i="5"/>
  <c r="C688" i="5"/>
  <c r="B688" i="5"/>
  <c r="A688" i="5"/>
  <c r="E687" i="5"/>
  <c r="D687" i="5"/>
  <c r="C687" i="5"/>
  <c r="B687" i="5"/>
  <c r="A687" i="5"/>
  <c r="E686" i="5"/>
  <c r="D686" i="5"/>
  <c r="C686" i="5"/>
  <c r="B686" i="5"/>
  <c r="A686" i="5"/>
  <c r="E685" i="5"/>
  <c r="D685" i="5"/>
  <c r="C685" i="5"/>
  <c r="B685" i="5"/>
  <c r="A685" i="5"/>
  <c r="E684" i="5"/>
  <c r="D684" i="5"/>
  <c r="C684" i="5"/>
  <c r="B684" i="5"/>
  <c r="A684" i="5"/>
  <c r="E683" i="5"/>
  <c r="D683" i="5"/>
  <c r="C683" i="5"/>
  <c r="B683" i="5"/>
  <c r="A683" i="5"/>
  <c r="E682" i="5"/>
  <c r="D682" i="5"/>
  <c r="C682" i="5"/>
  <c r="B682" i="5"/>
  <c r="A682" i="5"/>
  <c r="E681" i="5"/>
  <c r="D681" i="5"/>
  <c r="C681" i="5"/>
  <c r="B681" i="5"/>
  <c r="A681" i="5"/>
  <c r="E680" i="5"/>
  <c r="D680" i="5"/>
  <c r="C680" i="5"/>
  <c r="B680" i="5"/>
  <c r="A680" i="5"/>
  <c r="E679" i="5"/>
  <c r="D679" i="5"/>
  <c r="C679" i="5"/>
  <c r="B679" i="5"/>
  <c r="A679" i="5"/>
  <c r="E678" i="5"/>
  <c r="D678" i="5"/>
  <c r="C678" i="5"/>
  <c r="B678" i="5"/>
  <c r="A678" i="5"/>
  <c r="E677" i="5"/>
  <c r="D677" i="5"/>
  <c r="C677" i="5"/>
  <c r="B677" i="5"/>
  <c r="A677" i="5"/>
  <c r="E676" i="5"/>
  <c r="D676" i="5"/>
  <c r="C676" i="5"/>
  <c r="B676" i="5"/>
  <c r="A676" i="5"/>
  <c r="E675" i="5"/>
  <c r="D675" i="5"/>
  <c r="C675" i="5"/>
  <c r="B675" i="5"/>
  <c r="A675" i="5"/>
  <c r="E674" i="5"/>
  <c r="D674" i="5"/>
  <c r="C674" i="5"/>
  <c r="B674" i="5"/>
  <c r="A674" i="5"/>
  <c r="E673" i="5"/>
  <c r="D673" i="5"/>
  <c r="C673" i="5"/>
  <c r="B673" i="5"/>
  <c r="A673" i="5"/>
  <c r="E672" i="5"/>
  <c r="D672" i="5"/>
  <c r="C672" i="5"/>
  <c r="B672" i="5"/>
  <c r="A672" i="5"/>
  <c r="E671" i="5"/>
  <c r="D671" i="5"/>
  <c r="C671" i="5"/>
  <c r="B671" i="5"/>
  <c r="A671" i="5"/>
  <c r="E670" i="5"/>
  <c r="D670" i="5"/>
  <c r="C670" i="5"/>
  <c r="B670" i="5"/>
  <c r="A670" i="5"/>
  <c r="E669" i="5"/>
  <c r="D669" i="5"/>
  <c r="C669" i="5"/>
  <c r="B669" i="5"/>
  <c r="A669" i="5"/>
  <c r="E668" i="5"/>
  <c r="D668" i="5"/>
  <c r="C668" i="5"/>
  <c r="B668" i="5"/>
  <c r="A668" i="5"/>
  <c r="E667" i="5"/>
  <c r="D667" i="5"/>
  <c r="C667" i="5"/>
  <c r="B667" i="5"/>
  <c r="A667" i="5"/>
  <c r="E666" i="5"/>
  <c r="D666" i="5"/>
  <c r="C666" i="5"/>
  <c r="B666" i="5"/>
  <c r="A666" i="5"/>
  <c r="E665" i="5"/>
  <c r="D665" i="5"/>
  <c r="C665" i="5"/>
  <c r="B665" i="5"/>
  <c r="A665" i="5"/>
  <c r="E664" i="5"/>
  <c r="D664" i="5"/>
  <c r="C664" i="5"/>
  <c r="B664" i="5"/>
  <c r="A664" i="5"/>
  <c r="E663" i="5"/>
  <c r="D663" i="5"/>
  <c r="C663" i="5"/>
  <c r="B663" i="5"/>
  <c r="A663" i="5"/>
  <c r="E662" i="5"/>
  <c r="D662" i="5"/>
  <c r="C662" i="5"/>
  <c r="B662" i="5"/>
  <c r="A662" i="5"/>
  <c r="E661" i="5"/>
  <c r="D661" i="5"/>
  <c r="C661" i="5"/>
  <c r="B661" i="5"/>
  <c r="A661" i="5"/>
  <c r="E660" i="5"/>
  <c r="D660" i="5"/>
  <c r="C660" i="5"/>
  <c r="B660" i="5"/>
  <c r="A660" i="5"/>
  <c r="E659" i="5"/>
  <c r="D659" i="5"/>
  <c r="C659" i="5"/>
  <c r="B659" i="5"/>
  <c r="A659" i="5"/>
  <c r="E658" i="5"/>
  <c r="D658" i="5"/>
  <c r="C658" i="5"/>
  <c r="B658" i="5"/>
  <c r="A658" i="5"/>
  <c r="E657" i="5"/>
  <c r="D657" i="5"/>
  <c r="C657" i="5"/>
  <c r="B657" i="5"/>
  <c r="A657" i="5"/>
  <c r="E656" i="5"/>
  <c r="D656" i="5"/>
  <c r="C656" i="5"/>
  <c r="B656" i="5"/>
  <c r="A656" i="5"/>
  <c r="E655" i="5"/>
  <c r="D655" i="5"/>
  <c r="C655" i="5"/>
  <c r="B655" i="5"/>
  <c r="A655" i="5"/>
  <c r="E654" i="5"/>
  <c r="D654" i="5"/>
  <c r="C654" i="5"/>
  <c r="B654" i="5"/>
  <c r="A654" i="5"/>
  <c r="E653" i="5"/>
  <c r="D653" i="5"/>
  <c r="C653" i="5"/>
  <c r="B653" i="5"/>
  <c r="A653" i="5"/>
  <c r="E652" i="5"/>
  <c r="D652" i="5"/>
  <c r="C652" i="5"/>
  <c r="B652" i="5"/>
  <c r="A652" i="5"/>
  <c r="E651" i="5"/>
  <c r="D651" i="5"/>
  <c r="C651" i="5"/>
  <c r="B651" i="5"/>
  <c r="A651" i="5"/>
  <c r="E650" i="5"/>
  <c r="D650" i="5"/>
  <c r="C650" i="5"/>
  <c r="B650" i="5"/>
  <c r="A650" i="5"/>
  <c r="E649" i="5"/>
  <c r="D649" i="5"/>
  <c r="C649" i="5"/>
  <c r="B649" i="5"/>
  <c r="A649" i="5"/>
  <c r="E648" i="5"/>
  <c r="D648" i="5"/>
  <c r="C648" i="5"/>
  <c r="B648" i="5"/>
  <c r="A648" i="5"/>
  <c r="E647" i="5"/>
  <c r="D647" i="5"/>
  <c r="C647" i="5"/>
  <c r="B647" i="5"/>
  <c r="A647" i="5"/>
  <c r="E646" i="5"/>
  <c r="D646" i="5"/>
  <c r="C646" i="5"/>
  <c r="B646" i="5"/>
  <c r="A646" i="5"/>
  <c r="E645" i="5"/>
  <c r="D645" i="5"/>
  <c r="C645" i="5"/>
  <c r="B645" i="5"/>
  <c r="A645" i="5"/>
  <c r="E644" i="5"/>
  <c r="D644" i="5"/>
  <c r="C644" i="5"/>
  <c r="B644" i="5"/>
  <c r="A644" i="5"/>
  <c r="E643" i="5"/>
  <c r="D643" i="5"/>
  <c r="C643" i="5"/>
  <c r="B643" i="5"/>
  <c r="A643" i="5"/>
  <c r="E642" i="5"/>
  <c r="D642" i="5"/>
  <c r="C642" i="5"/>
  <c r="B642" i="5"/>
  <c r="A642" i="5"/>
  <c r="E641" i="5"/>
  <c r="D641" i="5"/>
  <c r="C641" i="5"/>
  <c r="B641" i="5"/>
  <c r="A641" i="5"/>
  <c r="E640" i="5"/>
  <c r="D640" i="5"/>
  <c r="C640" i="5"/>
  <c r="B640" i="5"/>
  <c r="A640" i="5"/>
  <c r="E639" i="5"/>
  <c r="D639" i="5"/>
  <c r="C639" i="5"/>
  <c r="B639" i="5"/>
  <c r="A639" i="5"/>
  <c r="E638" i="5"/>
  <c r="D638" i="5"/>
  <c r="C638" i="5"/>
  <c r="B638" i="5"/>
  <c r="A638" i="5"/>
  <c r="E637" i="5"/>
  <c r="D637" i="5"/>
  <c r="C637" i="5"/>
  <c r="B637" i="5"/>
  <c r="A637" i="5"/>
  <c r="E636" i="5"/>
  <c r="D636" i="5"/>
  <c r="C636" i="5"/>
  <c r="B636" i="5"/>
  <c r="A636" i="5"/>
  <c r="E635" i="5"/>
  <c r="D635" i="5"/>
  <c r="C635" i="5"/>
  <c r="B635" i="5"/>
  <c r="A635" i="5"/>
  <c r="E634" i="5"/>
  <c r="D634" i="5"/>
  <c r="C634" i="5"/>
  <c r="B634" i="5"/>
  <c r="A634" i="5"/>
  <c r="E633" i="5"/>
  <c r="D633" i="5"/>
  <c r="C633" i="5"/>
  <c r="B633" i="5"/>
  <c r="A633" i="5"/>
  <c r="E632" i="5"/>
  <c r="D632" i="5"/>
  <c r="C632" i="5"/>
  <c r="B632" i="5"/>
  <c r="A632" i="5"/>
  <c r="E631" i="5"/>
  <c r="D631" i="5"/>
  <c r="C631" i="5"/>
  <c r="B631" i="5"/>
  <c r="A631" i="5"/>
  <c r="E630" i="5"/>
  <c r="D630" i="5"/>
  <c r="C630" i="5"/>
  <c r="B630" i="5"/>
  <c r="A630" i="5"/>
  <c r="E629" i="5"/>
  <c r="D629" i="5"/>
  <c r="C629" i="5"/>
  <c r="B629" i="5"/>
  <c r="A629" i="5"/>
  <c r="E628" i="5"/>
  <c r="D628" i="5"/>
  <c r="C628" i="5"/>
  <c r="B628" i="5"/>
  <c r="A628" i="5"/>
  <c r="E627" i="5"/>
  <c r="D627" i="5"/>
  <c r="C627" i="5"/>
  <c r="B627" i="5"/>
  <c r="A627" i="5"/>
  <c r="E626" i="5"/>
  <c r="D626" i="5"/>
  <c r="C626" i="5"/>
  <c r="B626" i="5"/>
  <c r="A626" i="5"/>
  <c r="E625" i="5"/>
  <c r="D625" i="5"/>
  <c r="C625" i="5"/>
  <c r="B625" i="5"/>
  <c r="A625" i="5"/>
  <c r="E624" i="5"/>
  <c r="D624" i="5"/>
  <c r="C624" i="5"/>
  <c r="B624" i="5"/>
  <c r="A624" i="5"/>
  <c r="E623" i="5"/>
  <c r="D623" i="5"/>
  <c r="C623" i="5"/>
  <c r="B623" i="5"/>
  <c r="A623" i="5"/>
  <c r="E622" i="5"/>
  <c r="D622" i="5"/>
  <c r="C622" i="5"/>
  <c r="B622" i="5"/>
  <c r="A622" i="5"/>
  <c r="E621" i="5"/>
  <c r="D621" i="5"/>
  <c r="C621" i="5"/>
  <c r="B621" i="5"/>
  <c r="A621" i="5"/>
  <c r="E620" i="5"/>
  <c r="D620" i="5"/>
  <c r="C620" i="5"/>
  <c r="B620" i="5"/>
  <c r="A620" i="5"/>
  <c r="E619" i="5"/>
  <c r="D619" i="5"/>
  <c r="C619" i="5"/>
  <c r="B619" i="5"/>
  <c r="A619" i="5"/>
  <c r="E618" i="5"/>
  <c r="D618" i="5"/>
  <c r="C618" i="5"/>
  <c r="B618" i="5"/>
  <c r="A618" i="5"/>
  <c r="E617" i="5"/>
  <c r="D617" i="5"/>
  <c r="C617" i="5"/>
  <c r="B617" i="5"/>
  <c r="A617" i="5"/>
  <c r="E616" i="5"/>
  <c r="D616" i="5"/>
  <c r="C616" i="5"/>
  <c r="B616" i="5"/>
  <c r="A616" i="5"/>
  <c r="E615" i="5"/>
  <c r="D615" i="5"/>
  <c r="C615" i="5"/>
  <c r="B615" i="5"/>
  <c r="A615" i="5"/>
  <c r="E614" i="5"/>
  <c r="D614" i="5"/>
  <c r="C614" i="5"/>
  <c r="B614" i="5"/>
  <c r="A614" i="5"/>
  <c r="E613" i="5"/>
  <c r="D613" i="5"/>
  <c r="C613" i="5"/>
  <c r="B613" i="5"/>
  <c r="A613" i="5"/>
  <c r="E612" i="5"/>
  <c r="D612" i="5"/>
  <c r="C612" i="5"/>
  <c r="B612" i="5"/>
  <c r="A612" i="5"/>
  <c r="E611" i="5"/>
  <c r="D611" i="5"/>
  <c r="C611" i="5"/>
  <c r="B611" i="5"/>
  <c r="A611" i="5"/>
  <c r="E610" i="5"/>
  <c r="D610" i="5"/>
  <c r="C610" i="5"/>
  <c r="B610" i="5"/>
  <c r="A610" i="5"/>
  <c r="E609" i="5"/>
  <c r="D609" i="5"/>
  <c r="C609" i="5"/>
  <c r="B609" i="5"/>
  <c r="A609" i="5"/>
  <c r="E608" i="5"/>
  <c r="D608" i="5"/>
  <c r="C608" i="5"/>
  <c r="B608" i="5"/>
  <c r="A608" i="5"/>
  <c r="E607" i="5"/>
  <c r="D607" i="5"/>
  <c r="C607" i="5"/>
  <c r="B607" i="5"/>
  <c r="A607" i="5"/>
  <c r="E606" i="5"/>
  <c r="D606" i="5"/>
  <c r="C606" i="5"/>
  <c r="B606" i="5"/>
  <c r="A606" i="5"/>
  <c r="E605" i="5"/>
  <c r="D605" i="5"/>
  <c r="C605" i="5"/>
  <c r="B605" i="5"/>
  <c r="A605" i="5"/>
  <c r="E604" i="5"/>
  <c r="D604" i="5"/>
  <c r="C604" i="5"/>
  <c r="B604" i="5"/>
  <c r="A604" i="5"/>
  <c r="E603" i="5"/>
  <c r="D603" i="5"/>
  <c r="C603" i="5"/>
  <c r="B603" i="5"/>
  <c r="A603" i="5"/>
  <c r="E602" i="5"/>
  <c r="D602" i="5"/>
  <c r="C602" i="5"/>
  <c r="B602" i="5"/>
  <c r="A602" i="5"/>
  <c r="E601" i="5"/>
  <c r="D601" i="5"/>
  <c r="C601" i="5"/>
  <c r="B601" i="5"/>
  <c r="A601" i="5"/>
  <c r="E600" i="5"/>
  <c r="D600" i="5"/>
  <c r="C600" i="5"/>
  <c r="B600" i="5"/>
  <c r="A600" i="5"/>
  <c r="E599" i="5"/>
  <c r="D599" i="5"/>
  <c r="C599" i="5"/>
  <c r="B599" i="5"/>
  <c r="A599" i="5"/>
  <c r="E598" i="5"/>
  <c r="D598" i="5"/>
  <c r="C598" i="5"/>
  <c r="B598" i="5"/>
  <c r="A598" i="5"/>
  <c r="E597" i="5"/>
  <c r="D597" i="5"/>
  <c r="C597" i="5"/>
  <c r="B597" i="5"/>
  <c r="A597" i="5"/>
  <c r="E596" i="5"/>
  <c r="D596" i="5"/>
  <c r="C596" i="5"/>
  <c r="B596" i="5"/>
  <c r="A596" i="5"/>
  <c r="E595" i="5"/>
  <c r="D595" i="5"/>
  <c r="C595" i="5"/>
  <c r="B595" i="5"/>
  <c r="A595" i="5"/>
  <c r="E594" i="5"/>
  <c r="D594" i="5"/>
  <c r="C594" i="5"/>
  <c r="B594" i="5"/>
  <c r="A594" i="5"/>
  <c r="E593" i="5"/>
  <c r="D593" i="5"/>
  <c r="C593" i="5"/>
  <c r="B593" i="5"/>
  <c r="A593" i="5"/>
  <c r="E592" i="5"/>
  <c r="D592" i="5"/>
  <c r="C592" i="5"/>
  <c r="B592" i="5"/>
  <c r="A592" i="5"/>
  <c r="E591" i="5"/>
  <c r="D591" i="5"/>
  <c r="C591" i="5"/>
  <c r="B591" i="5"/>
  <c r="A591" i="5"/>
  <c r="E590" i="5"/>
  <c r="D590" i="5"/>
  <c r="C590" i="5"/>
  <c r="B590" i="5"/>
  <c r="A590" i="5"/>
  <c r="E589" i="5"/>
  <c r="D589" i="5"/>
  <c r="C589" i="5"/>
  <c r="B589" i="5"/>
  <c r="A589" i="5"/>
  <c r="E588" i="5"/>
  <c r="D588" i="5"/>
  <c r="C588" i="5"/>
  <c r="B588" i="5"/>
  <c r="A588" i="5"/>
  <c r="E587" i="5"/>
  <c r="D587" i="5"/>
  <c r="C587" i="5"/>
  <c r="B587" i="5"/>
  <c r="A587" i="5"/>
  <c r="E586" i="5"/>
  <c r="D586" i="5"/>
  <c r="C586" i="5"/>
  <c r="B586" i="5"/>
  <c r="A586" i="5"/>
  <c r="E585" i="5"/>
  <c r="D585" i="5"/>
  <c r="C585" i="5"/>
  <c r="B585" i="5"/>
  <c r="A585" i="5"/>
  <c r="E584" i="5"/>
  <c r="D584" i="5"/>
  <c r="C584" i="5"/>
  <c r="B584" i="5"/>
  <c r="A584" i="5"/>
  <c r="E583" i="5"/>
  <c r="D583" i="5"/>
  <c r="C583" i="5"/>
  <c r="B583" i="5"/>
  <c r="A583" i="5"/>
  <c r="E582" i="5"/>
  <c r="D582" i="5"/>
  <c r="C582" i="5"/>
  <c r="B582" i="5"/>
  <c r="A582" i="5"/>
  <c r="E581" i="5"/>
  <c r="D581" i="5"/>
  <c r="C581" i="5"/>
  <c r="B581" i="5"/>
  <c r="A581" i="5"/>
  <c r="E580" i="5"/>
  <c r="D580" i="5"/>
  <c r="C580" i="5"/>
  <c r="B580" i="5"/>
  <c r="A580" i="5"/>
  <c r="E579" i="5"/>
  <c r="D579" i="5"/>
  <c r="C579" i="5"/>
  <c r="B579" i="5"/>
  <c r="A579" i="5"/>
  <c r="E578" i="5"/>
  <c r="D578" i="5"/>
  <c r="C578" i="5"/>
  <c r="B578" i="5"/>
  <c r="A578" i="5"/>
  <c r="E577" i="5"/>
  <c r="D577" i="5"/>
  <c r="C577" i="5"/>
  <c r="B577" i="5"/>
  <c r="A577" i="5"/>
  <c r="E576" i="5"/>
  <c r="D576" i="5"/>
  <c r="C576" i="5"/>
  <c r="B576" i="5"/>
  <c r="A576" i="5"/>
  <c r="E575" i="5"/>
  <c r="D575" i="5"/>
  <c r="C575" i="5"/>
  <c r="B575" i="5"/>
  <c r="A575" i="5"/>
  <c r="E574" i="5"/>
  <c r="D574" i="5"/>
  <c r="C574" i="5"/>
  <c r="B574" i="5"/>
  <c r="A574" i="5"/>
  <c r="E573" i="5"/>
  <c r="D573" i="5"/>
  <c r="C573" i="5"/>
  <c r="B573" i="5"/>
  <c r="A573" i="5"/>
  <c r="E572" i="5"/>
  <c r="D572" i="5"/>
  <c r="C572" i="5"/>
  <c r="B572" i="5"/>
  <c r="A572" i="5"/>
  <c r="E571" i="5"/>
  <c r="D571" i="5"/>
  <c r="C571" i="5"/>
  <c r="B571" i="5"/>
  <c r="A571" i="5"/>
  <c r="E570" i="5"/>
  <c r="D570" i="5"/>
  <c r="C570" i="5"/>
  <c r="B570" i="5"/>
  <c r="A570" i="5"/>
  <c r="E569" i="5"/>
  <c r="D569" i="5"/>
  <c r="C569" i="5"/>
  <c r="B569" i="5"/>
  <c r="A569" i="5"/>
  <c r="E568" i="5"/>
  <c r="D568" i="5"/>
  <c r="C568" i="5"/>
  <c r="B568" i="5"/>
  <c r="A568" i="5"/>
  <c r="E567" i="5"/>
  <c r="D567" i="5"/>
  <c r="C567" i="5"/>
  <c r="B567" i="5"/>
  <c r="A567" i="5"/>
  <c r="E566" i="5"/>
  <c r="D566" i="5"/>
  <c r="C566" i="5"/>
  <c r="B566" i="5"/>
  <c r="A566" i="5"/>
  <c r="E565" i="5"/>
  <c r="D565" i="5"/>
  <c r="C565" i="5"/>
  <c r="B565" i="5"/>
  <c r="A565" i="5"/>
  <c r="E564" i="5"/>
  <c r="D564" i="5"/>
  <c r="C564" i="5"/>
  <c r="B564" i="5"/>
  <c r="A564" i="5"/>
  <c r="E563" i="5"/>
  <c r="D563" i="5"/>
  <c r="C563" i="5"/>
  <c r="B563" i="5"/>
  <c r="A563" i="5"/>
  <c r="E562" i="5"/>
  <c r="D562" i="5"/>
  <c r="C562" i="5"/>
  <c r="B562" i="5"/>
  <c r="A562" i="5"/>
  <c r="E561" i="5"/>
  <c r="D561" i="5"/>
  <c r="C561" i="5"/>
  <c r="B561" i="5"/>
  <c r="A561" i="5"/>
  <c r="E560" i="5"/>
  <c r="D560" i="5"/>
  <c r="C560" i="5"/>
  <c r="B560" i="5"/>
  <c r="A560" i="5"/>
  <c r="E559" i="5"/>
  <c r="D559" i="5"/>
  <c r="C559" i="5"/>
  <c r="B559" i="5"/>
  <c r="A559" i="5"/>
  <c r="E558" i="5"/>
  <c r="D558" i="5"/>
  <c r="C558" i="5"/>
  <c r="B558" i="5"/>
  <c r="A558" i="5"/>
  <c r="E557" i="5"/>
  <c r="D557" i="5"/>
  <c r="C557" i="5"/>
  <c r="B557" i="5"/>
  <c r="A557" i="5"/>
  <c r="E556" i="5"/>
  <c r="D556" i="5"/>
  <c r="C556" i="5"/>
  <c r="B556" i="5"/>
  <c r="A556" i="5"/>
  <c r="E555" i="5"/>
  <c r="D555" i="5"/>
  <c r="C555" i="5"/>
  <c r="B555" i="5"/>
  <c r="A555" i="5"/>
  <c r="E554" i="5"/>
  <c r="D554" i="5"/>
  <c r="C554" i="5"/>
  <c r="B554" i="5"/>
  <c r="A554" i="5"/>
  <c r="E553" i="5"/>
  <c r="D553" i="5"/>
  <c r="C553" i="5"/>
  <c r="B553" i="5"/>
  <c r="A553" i="5"/>
  <c r="E552" i="5"/>
  <c r="D552" i="5"/>
  <c r="C552" i="5"/>
  <c r="B552" i="5"/>
  <c r="A552" i="5"/>
  <c r="E551" i="5"/>
  <c r="D551" i="5"/>
  <c r="C551" i="5"/>
  <c r="B551" i="5"/>
  <c r="A551" i="5"/>
  <c r="E550" i="5"/>
  <c r="D550" i="5"/>
  <c r="C550" i="5"/>
  <c r="B550" i="5"/>
  <c r="A550" i="5"/>
  <c r="E549" i="5"/>
  <c r="D549" i="5"/>
  <c r="C549" i="5"/>
  <c r="B549" i="5"/>
  <c r="A549" i="5"/>
  <c r="E548" i="5"/>
  <c r="D548" i="5"/>
  <c r="C548" i="5"/>
  <c r="B548" i="5"/>
  <c r="A548" i="5"/>
  <c r="E547" i="5"/>
  <c r="D547" i="5"/>
  <c r="C547" i="5"/>
  <c r="B547" i="5"/>
  <c r="A547" i="5"/>
  <c r="E546" i="5"/>
  <c r="D546" i="5"/>
  <c r="C546" i="5"/>
  <c r="B546" i="5"/>
  <c r="A546" i="5"/>
  <c r="E545" i="5"/>
  <c r="D545" i="5"/>
  <c r="C545" i="5"/>
  <c r="B545" i="5"/>
  <c r="A545" i="5"/>
  <c r="E544" i="5"/>
  <c r="D544" i="5"/>
  <c r="C544" i="5"/>
  <c r="B544" i="5"/>
  <c r="A544" i="5"/>
  <c r="E543" i="5"/>
  <c r="D543" i="5"/>
  <c r="C543" i="5"/>
  <c r="B543" i="5"/>
  <c r="A543" i="5"/>
  <c r="E542" i="5"/>
  <c r="D542" i="5"/>
  <c r="C542" i="5"/>
  <c r="B542" i="5"/>
  <c r="A542" i="5"/>
  <c r="E541" i="5"/>
  <c r="D541" i="5"/>
  <c r="C541" i="5"/>
  <c r="B541" i="5"/>
  <c r="A541" i="5"/>
  <c r="E540" i="5"/>
  <c r="D540" i="5"/>
  <c r="C540" i="5"/>
  <c r="B540" i="5"/>
  <c r="A540" i="5"/>
  <c r="E539" i="5"/>
  <c r="D539" i="5"/>
  <c r="C539" i="5"/>
  <c r="B539" i="5"/>
  <c r="A539" i="5"/>
  <c r="E538" i="5"/>
  <c r="D538" i="5"/>
  <c r="C538" i="5"/>
  <c r="B538" i="5"/>
  <c r="A538" i="5"/>
  <c r="E537" i="5"/>
  <c r="D537" i="5"/>
  <c r="C537" i="5"/>
  <c r="B537" i="5"/>
  <c r="A537" i="5"/>
  <c r="E536" i="5"/>
  <c r="D536" i="5"/>
  <c r="C536" i="5"/>
  <c r="B536" i="5"/>
  <c r="A536" i="5"/>
  <c r="E535" i="5"/>
  <c r="D535" i="5"/>
  <c r="C535" i="5"/>
  <c r="B535" i="5"/>
  <c r="A535" i="5"/>
  <c r="E534" i="5"/>
  <c r="D534" i="5"/>
  <c r="C534" i="5"/>
  <c r="B534" i="5"/>
  <c r="A534" i="5"/>
  <c r="E533" i="5"/>
  <c r="D533" i="5"/>
  <c r="C533" i="5"/>
  <c r="B533" i="5"/>
  <c r="A533" i="5"/>
  <c r="E532" i="5"/>
  <c r="D532" i="5"/>
  <c r="C532" i="5"/>
  <c r="B532" i="5"/>
  <c r="A532" i="5"/>
  <c r="E531" i="5"/>
  <c r="D531" i="5"/>
  <c r="C531" i="5"/>
  <c r="B531" i="5"/>
  <c r="A531" i="5"/>
  <c r="E530" i="5"/>
  <c r="D530" i="5"/>
  <c r="C530" i="5"/>
  <c r="B530" i="5"/>
  <c r="A530" i="5"/>
  <c r="E529" i="5"/>
  <c r="D529" i="5"/>
  <c r="C529" i="5"/>
  <c r="B529" i="5"/>
  <c r="A529" i="5"/>
  <c r="E528" i="5"/>
  <c r="D528" i="5"/>
  <c r="C528" i="5"/>
  <c r="B528" i="5"/>
  <c r="A528" i="5"/>
  <c r="E527" i="5"/>
  <c r="D527" i="5"/>
  <c r="C527" i="5"/>
  <c r="B527" i="5"/>
  <c r="A527" i="5"/>
  <c r="E526" i="5"/>
  <c r="D526" i="5"/>
  <c r="C526" i="5"/>
  <c r="B526" i="5"/>
  <c r="A526" i="5"/>
  <c r="E525" i="5"/>
  <c r="D525" i="5"/>
  <c r="C525" i="5"/>
  <c r="B525" i="5"/>
  <c r="A525" i="5"/>
  <c r="E524" i="5"/>
  <c r="D524" i="5"/>
  <c r="C524" i="5"/>
  <c r="B524" i="5"/>
  <c r="A524" i="5"/>
  <c r="E523" i="5"/>
  <c r="D523" i="5"/>
  <c r="C523" i="5"/>
  <c r="B523" i="5"/>
  <c r="A523" i="5"/>
  <c r="E522" i="5"/>
  <c r="D522" i="5"/>
  <c r="C522" i="5"/>
  <c r="B522" i="5"/>
  <c r="A522" i="5"/>
  <c r="E521" i="5"/>
  <c r="D521" i="5"/>
  <c r="C521" i="5"/>
  <c r="B521" i="5"/>
  <c r="A521" i="5"/>
  <c r="E520" i="5"/>
  <c r="D520" i="5"/>
  <c r="C520" i="5"/>
  <c r="B520" i="5"/>
  <c r="A520" i="5"/>
  <c r="E519" i="5"/>
  <c r="D519" i="5"/>
  <c r="C519" i="5"/>
  <c r="B519" i="5"/>
  <c r="A519" i="5"/>
  <c r="E518" i="5"/>
  <c r="D518" i="5"/>
  <c r="C518" i="5"/>
  <c r="B518" i="5"/>
  <c r="A518" i="5"/>
  <c r="E517" i="5"/>
  <c r="D517" i="5"/>
  <c r="C517" i="5"/>
  <c r="B517" i="5"/>
  <c r="A517" i="5"/>
  <c r="E516" i="5"/>
  <c r="D516" i="5"/>
  <c r="C516" i="5"/>
  <c r="B516" i="5"/>
  <c r="A516" i="5"/>
  <c r="E515" i="5"/>
  <c r="D515" i="5"/>
  <c r="C515" i="5"/>
  <c r="B515" i="5"/>
  <c r="A515" i="5"/>
  <c r="E514" i="5"/>
  <c r="D514" i="5"/>
  <c r="C514" i="5"/>
  <c r="B514" i="5"/>
  <c r="A514" i="5"/>
  <c r="E513" i="5"/>
  <c r="D513" i="5"/>
  <c r="C513" i="5"/>
  <c r="B513" i="5"/>
  <c r="A513" i="5"/>
  <c r="E512" i="5"/>
  <c r="D512" i="5"/>
  <c r="C512" i="5"/>
  <c r="B512" i="5"/>
  <c r="A512" i="5"/>
  <c r="E511" i="5"/>
  <c r="D511" i="5"/>
  <c r="C511" i="5"/>
  <c r="B511" i="5"/>
  <c r="A511" i="5"/>
  <c r="E510" i="5"/>
  <c r="D510" i="5"/>
  <c r="C510" i="5"/>
  <c r="B510" i="5"/>
  <c r="A510" i="5"/>
  <c r="E509" i="5"/>
  <c r="D509" i="5"/>
  <c r="C509" i="5"/>
  <c r="B509" i="5"/>
  <c r="A509" i="5"/>
  <c r="E508" i="5"/>
  <c r="D508" i="5"/>
  <c r="C508" i="5"/>
  <c r="B508" i="5"/>
  <c r="A508" i="5"/>
  <c r="E507" i="5"/>
  <c r="D507" i="5"/>
  <c r="C507" i="5"/>
  <c r="B507" i="5"/>
  <c r="A507" i="5"/>
  <c r="E506" i="5"/>
  <c r="D506" i="5"/>
  <c r="C506" i="5"/>
  <c r="B506" i="5"/>
  <c r="A506" i="5"/>
  <c r="E505" i="5"/>
  <c r="D505" i="5"/>
  <c r="C505" i="5"/>
  <c r="B505" i="5"/>
  <c r="A505" i="5"/>
  <c r="E504" i="5"/>
  <c r="D504" i="5"/>
  <c r="C504" i="5"/>
  <c r="B504" i="5"/>
  <c r="A504" i="5"/>
  <c r="E503" i="5"/>
  <c r="D503" i="5"/>
  <c r="C503" i="5"/>
  <c r="B503" i="5"/>
  <c r="A503" i="5"/>
  <c r="E502" i="5"/>
  <c r="D502" i="5"/>
  <c r="C502" i="5"/>
  <c r="B502" i="5"/>
  <c r="A502" i="5"/>
  <c r="E501" i="5"/>
  <c r="D501" i="5"/>
  <c r="C501" i="5"/>
  <c r="B501" i="5"/>
  <c r="A501" i="5"/>
  <c r="E500" i="5"/>
  <c r="D500" i="5"/>
  <c r="C500" i="5"/>
  <c r="B500" i="5"/>
  <c r="A500" i="5"/>
  <c r="E499" i="5"/>
  <c r="D499" i="5"/>
  <c r="C499" i="5"/>
  <c r="B499" i="5"/>
  <c r="A499" i="5"/>
  <c r="E498" i="5"/>
  <c r="D498" i="5"/>
  <c r="C498" i="5"/>
  <c r="B498" i="5"/>
  <c r="A498" i="5"/>
  <c r="E497" i="5"/>
  <c r="D497" i="5"/>
  <c r="C497" i="5"/>
  <c r="B497" i="5"/>
  <c r="A497" i="5"/>
  <c r="E496" i="5"/>
  <c r="D496" i="5"/>
  <c r="C496" i="5"/>
  <c r="B496" i="5"/>
  <c r="A496" i="5"/>
  <c r="E495" i="5"/>
  <c r="D495" i="5"/>
  <c r="C495" i="5"/>
  <c r="B495" i="5"/>
  <c r="A495" i="5"/>
  <c r="E494" i="5"/>
  <c r="D494" i="5"/>
  <c r="C494" i="5"/>
  <c r="B494" i="5"/>
  <c r="A494" i="5"/>
  <c r="E493" i="5"/>
  <c r="D493" i="5"/>
  <c r="C493" i="5"/>
  <c r="B493" i="5"/>
  <c r="A493" i="5"/>
  <c r="E492" i="5"/>
  <c r="D492" i="5"/>
  <c r="C492" i="5"/>
  <c r="B492" i="5"/>
  <c r="A492" i="5"/>
  <c r="E491" i="5"/>
  <c r="D491" i="5"/>
  <c r="C491" i="5"/>
  <c r="B491" i="5"/>
  <c r="A491" i="5"/>
  <c r="E490" i="5"/>
  <c r="D490" i="5"/>
  <c r="C490" i="5"/>
  <c r="B490" i="5"/>
  <c r="A490" i="5"/>
  <c r="E489" i="5"/>
  <c r="D489" i="5"/>
  <c r="C489" i="5"/>
  <c r="B489" i="5"/>
  <c r="A489" i="5"/>
  <c r="E488" i="5"/>
  <c r="D488" i="5"/>
  <c r="C488" i="5"/>
  <c r="B488" i="5"/>
  <c r="A488" i="5"/>
  <c r="E487" i="5"/>
  <c r="D487" i="5"/>
  <c r="C487" i="5"/>
  <c r="B487" i="5"/>
  <c r="A487" i="5"/>
  <c r="E486" i="5"/>
  <c r="D486" i="5"/>
  <c r="C486" i="5"/>
  <c r="B486" i="5"/>
  <c r="A486" i="5"/>
  <c r="E485" i="5"/>
  <c r="D485" i="5"/>
  <c r="C485" i="5"/>
  <c r="B485" i="5"/>
  <c r="A485" i="5"/>
  <c r="E484" i="5"/>
  <c r="D484" i="5"/>
  <c r="C484" i="5"/>
  <c r="B484" i="5"/>
  <c r="A484" i="5"/>
  <c r="E483" i="5"/>
  <c r="D483" i="5"/>
  <c r="C483" i="5"/>
  <c r="B483" i="5"/>
  <c r="A483" i="5"/>
  <c r="E482" i="5"/>
  <c r="D482" i="5"/>
  <c r="C482" i="5"/>
  <c r="B482" i="5"/>
  <c r="A482" i="5"/>
  <c r="E481" i="5"/>
  <c r="D481" i="5"/>
  <c r="C481" i="5"/>
  <c r="B481" i="5"/>
  <c r="A481" i="5"/>
  <c r="E480" i="5"/>
  <c r="D480" i="5"/>
  <c r="C480" i="5"/>
  <c r="B480" i="5"/>
  <c r="A480" i="5"/>
  <c r="E479" i="5"/>
  <c r="D479" i="5"/>
  <c r="C479" i="5"/>
  <c r="B479" i="5"/>
  <c r="A479" i="5"/>
  <c r="E478" i="5"/>
  <c r="D478" i="5"/>
  <c r="C478" i="5"/>
  <c r="B478" i="5"/>
  <c r="A478" i="5"/>
  <c r="E477" i="5"/>
  <c r="D477" i="5"/>
  <c r="C477" i="5"/>
  <c r="B477" i="5"/>
  <c r="A477" i="5"/>
  <c r="E476" i="5"/>
  <c r="D476" i="5"/>
  <c r="C476" i="5"/>
  <c r="B476" i="5"/>
  <c r="A476" i="5"/>
  <c r="E475" i="5"/>
  <c r="D475" i="5"/>
  <c r="C475" i="5"/>
  <c r="B475" i="5"/>
  <c r="A475" i="5"/>
  <c r="E474" i="5"/>
  <c r="D474" i="5"/>
  <c r="C474" i="5"/>
  <c r="B474" i="5"/>
  <c r="A474" i="5"/>
  <c r="E473" i="5"/>
  <c r="D473" i="5"/>
  <c r="C473" i="5"/>
  <c r="B473" i="5"/>
  <c r="A473" i="5"/>
  <c r="E472" i="5"/>
  <c r="D472" i="5"/>
  <c r="C472" i="5"/>
  <c r="B472" i="5"/>
  <c r="A472" i="5"/>
  <c r="E471" i="5"/>
  <c r="D471" i="5"/>
  <c r="C471" i="5"/>
  <c r="B471" i="5"/>
  <c r="A471" i="5"/>
  <c r="E470" i="5"/>
  <c r="D470" i="5"/>
  <c r="C470" i="5"/>
  <c r="B470" i="5"/>
  <c r="A470" i="5"/>
  <c r="E469" i="5"/>
  <c r="D469" i="5"/>
  <c r="C469" i="5"/>
  <c r="B469" i="5"/>
  <c r="A469" i="5"/>
  <c r="E468" i="5"/>
  <c r="D468" i="5"/>
  <c r="C468" i="5"/>
  <c r="B468" i="5"/>
  <c r="A468" i="5"/>
  <c r="E467" i="5"/>
  <c r="D467" i="5"/>
  <c r="C467" i="5"/>
  <c r="B467" i="5"/>
  <c r="A467" i="5"/>
  <c r="E466" i="5"/>
  <c r="D466" i="5"/>
  <c r="C466" i="5"/>
  <c r="B466" i="5"/>
  <c r="A466" i="5"/>
  <c r="E465" i="5"/>
  <c r="D465" i="5"/>
  <c r="C465" i="5"/>
  <c r="B465" i="5"/>
  <c r="A465" i="5"/>
  <c r="E464" i="5"/>
  <c r="D464" i="5"/>
  <c r="C464" i="5"/>
  <c r="B464" i="5"/>
  <c r="A464" i="5"/>
  <c r="E463" i="5"/>
  <c r="D463" i="5"/>
  <c r="C463" i="5"/>
  <c r="B463" i="5"/>
  <c r="A463" i="5"/>
  <c r="E462" i="5"/>
  <c r="D462" i="5"/>
  <c r="C462" i="5"/>
  <c r="B462" i="5"/>
  <c r="A462" i="5"/>
  <c r="E461" i="5"/>
  <c r="D461" i="5"/>
  <c r="C461" i="5"/>
  <c r="B461" i="5"/>
  <c r="A461" i="5"/>
  <c r="E460" i="5"/>
  <c r="D460" i="5"/>
  <c r="C460" i="5"/>
  <c r="B460" i="5"/>
  <c r="A460" i="5"/>
  <c r="E459" i="5"/>
  <c r="D459" i="5"/>
  <c r="C459" i="5"/>
  <c r="B459" i="5"/>
  <c r="A459" i="5"/>
  <c r="E458" i="5"/>
  <c r="D458" i="5"/>
  <c r="C458" i="5"/>
  <c r="B458" i="5"/>
  <c r="A458" i="5"/>
  <c r="E457" i="5"/>
  <c r="D457" i="5"/>
  <c r="C457" i="5"/>
  <c r="B457" i="5"/>
  <c r="A457" i="5"/>
  <c r="E456" i="5"/>
  <c r="D456" i="5"/>
  <c r="C456" i="5"/>
  <c r="B456" i="5"/>
  <c r="A456" i="5"/>
  <c r="E455" i="5"/>
  <c r="D455" i="5"/>
  <c r="C455" i="5"/>
  <c r="B455" i="5"/>
  <c r="A455" i="5"/>
  <c r="E454" i="5"/>
  <c r="D454" i="5"/>
  <c r="C454" i="5"/>
  <c r="B454" i="5"/>
  <c r="A454" i="5"/>
  <c r="E453" i="5"/>
  <c r="D453" i="5"/>
  <c r="C453" i="5"/>
  <c r="B453" i="5"/>
  <c r="A453" i="5"/>
  <c r="E452" i="5"/>
  <c r="D452" i="5"/>
  <c r="C452" i="5"/>
  <c r="B452" i="5"/>
  <c r="A452" i="5"/>
  <c r="E451" i="5"/>
  <c r="D451" i="5"/>
  <c r="C451" i="5"/>
  <c r="B451" i="5"/>
  <c r="A451" i="5"/>
  <c r="E450" i="5"/>
  <c r="D450" i="5"/>
  <c r="C450" i="5"/>
  <c r="B450" i="5"/>
  <c r="A450" i="5"/>
  <c r="E449" i="5"/>
  <c r="D449" i="5"/>
  <c r="C449" i="5"/>
  <c r="B449" i="5"/>
  <c r="A449" i="5"/>
  <c r="E448" i="5"/>
  <c r="D448" i="5"/>
  <c r="C448" i="5"/>
  <c r="B448" i="5"/>
  <c r="A448" i="5"/>
  <c r="E447" i="5"/>
  <c r="D447" i="5"/>
  <c r="C447" i="5"/>
  <c r="B447" i="5"/>
  <c r="A447" i="5"/>
  <c r="E446" i="5"/>
  <c r="D446" i="5"/>
  <c r="C446" i="5"/>
  <c r="B446" i="5"/>
  <c r="A446" i="5"/>
  <c r="E445" i="5"/>
  <c r="D445" i="5"/>
  <c r="C445" i="5"/>
  <c r="B445" i="5"/>
  <c r="A445" i="5"/>
  <c r="E444" i="5"/>
  <c r="D444" i="5"/>
  <c r="C444" i="5"/>
  <c r="B444" i="5"/>
  <c r="A444" i="5"/>
  <c r="E443" i="5"/>
  <c r="D443" i="5"/>
  <c r="C443" i="5"/>
  <c r="B443" i="5"/>
  <c r="A443" i="5"/>
  <c r="E442" i="5"/>
  <c r="D442" i="5"/>
  <c r="C442" i="5"/>
  <c r="B442" i="5"/>
  <c r="A442" i="5"/>
  <c r="E441" i="5"/>
  <c r="D441" i="5"/>
  <c r="C441" i="5"/>
  <c r="B441" i="5"/>
  <c r="A441" i="5"/>
  <c r="E440" i="5"/>
  <c r="D440" i="5"/>
  <c r="C440" i="5"/>
  <c r="B440" i="5"/>
  <c r="A440" i="5"/>
  <c r="E439" i="5"/>
  <c r="D439" i="5"/>
  <c r="C439" i="5"/>
  <c r="B439" i="5"/>
  <c r="A439" i="5"/>
  <c r="E438" i="5"/>
  <c r="D438" i="5"/>
  <c r="C438" i="5"/>
  <c r="B438" i="5"/>
  <c r="A438" i="5"/>
  <c r="E437" i="5"/>
  <c r="D437" i="5"/>
  <c r="C437" i="5"/>
  <c r="B437" i="5"/>
  <c r="A437" i="5"/>
  <c r="E436" i="5"/>
  <c r="D436" i="5"/>
  <c r="C436" i="5"/>
  <c r="B436" i="5"/>
  <c r="A436" i="5"/>
  <c r="E435" i="5"/>
  <c r="D435" i="5"/>
  <c r="C435" i="5"/>
  <c r="B435" i="5"/>
  <c r="A435" i="5"/>
  <c r="E434" i="5"/>
  <c r="D434" i="5"/>
  <c r="C434" i="5"/>
  <c r="B434" i="5"/>
  <c r="A434" i="5"/>
  <c r="E433" i="5"/>
  <c r="D433" i="5"/>
  <c r="C433" i="5"/>
  <c r="B433" i="5"/>
  <c r="A433" i="5"/>
  <c r="E432" i="5"/>
  <c r="D432" i="5"/>
  <c r="C432" i="5"/>
  <c r="B432" i="5"/>
  <c r="A432" i="5"/>
  <c r="E431" i="5"/>
  <c r="D431" i="5"/>
  <c r="C431" i="5"/>
  <c r="B431" i="5"/>
  <c r="A431" i="5"/>
  <c r="E430" i="5"/>
  <c r="D430" i="5"/>
  <c r="C430" i="5"/>
  <c r="B430" i="5"/>
  <c r="A430" i="5"/>
  <c r="E429" i="5"/>
  <c r="D429" i="5"/>
  <c r="C429" i="5"/>
  <c r="B429" i="5"/>
  <c r="A429" i="5"/>
  <c r="E428" i="5"/>
  <c r="D428" i="5"/>
  <c r="C428" i="5"/>
  <c r="B428" i="5"/>
  <c r="A428" i="5"/>
  <c r="E427" i="5"/>
  <c r="D427" i="5"/>
  <c r="C427" i="5"/>
  <c r="B427" i="5"/>
  <c r="A427" i="5"/>
  <c r="E426" i="5"/>
  <c r="D426" i="5"/>
  <c r="C426" i="5"/>
  <c r="B426" i="5"/>
  <c r="A426" i="5"/>
  <c r="E425" i="5"/>
  <c r="D425" i="5"/>
  <c r="C425" i="5"/>
  <c r="B425" i="5"/>
  <c r="A425" i="5"/>
  <c r="E424" i="5"/>
  <c r="D424" i="5"/>
  <c r="C424" i="5"/>
  <c r="B424" i="5"/>
  <c r="A424" i="5"/>
  <c r="E423" i="5"/>
  <c r="D423" i="5"/>
  <c r="C423" i="5"/>
  <c r="B423" i="5"/>
  <c r="A423" i="5"/>
  <c r="E422" i="5"/>
  <c r="D422" i="5"/>
  <c r="C422" i="5"/>
  <c r="B422" i="5"/>
  <c r="A422" i="5"/>
  <c r="E421" i="5"/>
  <c r="D421" i="5"/>
  <c r="C421" i="5"/>
  <c r="B421" i="5"/>
  <c r="A421" i="5"/>
  <c r="E420" i="5"/>
  <c r="D420" i="5"/>
  <c r="C420" i="5"/>
  <c r="B420" i="5"/>
  <c r="A420" i="5"/>
  <c r="E419" i="5"/>
  <c r="D419" i="5"/>
  <c r="C419" i="5"/>
  <c r="B419" i="5"/>
  <c r="A419" i="5"/>
  <c r="E418" i="5"/>
  <c r="D418" i="5"/>
  <c r="C418" i="5"/>
  <c r="B418" i="5"/>
  <c r="A418" i="5"/>
  <c r="E417" i="5"/>
  <c r="D417" i="5"/>
  <c r="C417" i="5"/>
  <c r="B417" i="5"/>
  <c r="A417" i="5"/>
  <c r="E416" i="5"/>
  <c r="D416" i="5"/>
  <c r="C416" i="5"/>
  <c r="B416" i="5"/>
  <c r="A416" i="5"/>
  <c r="E415" i="5"/>
  <c r="D415" i="5"/>
  <c r="C415" i="5"/>
  <c r="B415" i="5"/>
  <c r="A415" i="5"/>
  <c r="E414" i="5"/>
  <c r="D414" i="5"/>
  <c r="C414" i="5"/>
  <c r="B414" i="5"/>
  <c r="A414" i="5"/>
  <c r="E413" i="5"/>
  <c r="D413" i="5"/>
  <c r="C413" i="5"/>
  <c r="B413" i="5"/>
  <c r="A413" i="5"/>
  <c r="E412" i="5"/>
  <c r="D412" i="5"/>
  <c r="C412" i="5"/>
  <c r="B412" i="5"/>
  <c r="A412" i="5"/>
  <c r="E411" i="5"/>
  <c r="D411" i="5"/>
  <c r="C411" i="5"/>
  <c r="B411" i="5"/>
  <c r="A411" i="5"/>
  <c r="E410" i="5"/>
  <c r="D410" i="5"/>
  <c r="C410" i="5"/>
  <c r="B410" i="5"/>
  <c r="A410" i="5"/>
  <c r="E409" i="5"/>
  <c r="D409" i="5"/>
  <c r="C409" i="5"/>
  <c r="B409" i="5"/>
  <c r="A409" i="5"/>
  <c r="E408" i="5"/>
  <c r="D408" i="5"/>
  <c r="C408" i="5"/>
  <c r="B408" i="5"/>
  <c r="A408" i="5"/>
  <c r="E407" i="5"/>
  <c r="D407" i="5"/>
  <c r="C407" i="5"/>
  <c r="B407" i="5"/>
  <c r="A407" i="5"/>
  <c r="E406" i="5"/>
  <c r="D406" i="5"/>
  <c r="C406" i="5"/>
  <c r="B406" i="5"/>
  <c r="A406" i="5"/>
  <c r="E405" i="5"/>
  <c r="D405" i="5"/>
  <c r="C405" i="5"/>
  <c r="B405" i="5"/>
  <c r="A405" i="5"/>
  <c r="E404" i="5"/>
  <c r="D404" i="5"/>
  <c r="C404" i="5"/>
  <c r="B404" i="5"/>
  <c r="A404" i="5"/>
  <c r="E403" i="5"/>
  <c r="D403" i="5"/>
  <c r="C403" i="5"/>
  <c r="B403" i="5"/>
  <c r="A403" i="5"/>
  <c r="E402" i="5"/>
  <c r="D402" i="5"/>
  <c r="C402" i="5"/>
  <c r="B402" i="5"/>
  <c r="A402" i="5"/>
  <c r="E401" i="5"/>
  <c r="D401" i="5"/>
  <c r="C401" i="5"/>
  <c r="B401" i="5"/>
  <c r="A401" i="5"/>
  <c r="E400" i="5"/>
  <c r="D400" i="5"/>
  <c r="C400" i="5"/>
  <c r="B400" i="5"/>
  <c r="A400" i="5"/>
  <c r="E399" i="5"/>
  <c r="D399" i="5"/>
  <c r="C399" i="5"/>
  <c r="B399" i="5"/>
  <c r="A399" i="5"/>
  <c r="E398" i="5"/>
  <c r="D398" i="5"/>
  <c r="C398" i="5"/>
  <c r="B398" i="5"/>
  <c r="A398" i="5"/>
  <c r="E397" i="5"/>
  <c r="D397" i="5"/>
  <c r="C397" i="5"/>
  <c r="B397" i="5"/>
  <c r="A397" i="5"/>
  <c r="E396" i="5"/>
  <c r="D396" i="5"/>
  <c r="C396" i="5"/>
  <c r="B396" i="5"/>
  <c r="A396" i="5"/>
  <c r="E395" i="5"/>
  <c r="D395" i="5"/>
  <c r="C395" i="5"/>
  <c r="B395" i="5"/>
  <c r="A395" i="5"/>
  <c r="E394" i="5"/>
  <c r="D394" i="5"/>
  <c r="C394" i="5"/>
  <c r="B394" i="5"/>
  <c r="A394" i="5"/>
  <c r="E393" i="5"/>
  <c r="D393" i="5"/>
  <c r="C393" i="5"/>
  <c r="B393" i="5"/>
  <c r="A393" i="5"/>
  <c r="E392" i="5"/>
  <c r="D392" i="5"/>
  <c r="C392" i="5"/>
  <c r="B392" i="5"/>
  <c r="A392" i="5"/>
  <c r="E391" i="5"/>
  <c r="D391" i="5"/>
  <c r="C391" i="5"/>
  <c r="B391" i="5"/>
  <c r="A391" i="5"/>
  <c r="E390" i="5"/>
  <c r="D390" i="5"/>
  <c r="C390" i="5"/>
  <c r="B390" i="5"/>
  <c r="A390" i="5"/>
  <c r="E389" i="5"/>
  <c r="D389" i="5"/>
  <c r="C389" i="5"/>
  <c r="B389" i="5"/>
  <c r="A389" i="5"/>
  <c r="E388" i="5"/>
  <c r="D388" i="5"/>
  <c r="C388" i="5"/>
  <c r="B388" i="5"/>
  <c r="A388" i="5"/>
  <c r="E387" i="5"/>
  <c r="D387" i="5"/>
  <c r="C387" i="5"/>
  <c r="B387" i="5"/>
  <c r="A387" i="5"/>
  <c r="E386" i="5"/>
  <c r="D386" i="5"/>
  <c r="C386" i="5"/>
  <c r="B386" i="5"/>
  <c r="A386" i="5"/>
  <c r="E385" i="5"/>
  <c r="D385" i="5"/>
  <c r="C385" i="5"/>
  <c r="B385" i="5"/>
  <c r="A385" i="5"/>
  <c r="E384" i="5"/>
  <c r="D384" i="5"/>
  <c r="C384" i="5"/>
  <c r="B384" i="5"/>
  <c r="A384" i="5"/>
  <c r="E383" i="5"/>
  <c r="D383" i="5"/>
  <c r="C383" i="5"/>
  <c r="B383" i="5"/>
  <c r="A383" i="5"/>
  <c r="E382" i="5"/>
  <c r="D382" i="5"/>
  <c r="C382" i="5"/>
  <c r="B382" i="5"/>
  <c r="A382" i="5"/>
  <c r="E381" i="5"/>
  <c r="D381" i="5"/>
  <c r="C381" i="5"/>
  <c r="B381" i="5"/>
  <c r="A381" i="5"/>
  <c r="E380" i="5"/>
  <c r="D380" i="5"/>
  <c r="C380" i="5"/>
  <c r="B380" i="5"/>
  <c r="A380" i="5"/>
  <c r="E379" i="5"/>
  <c r="D379" i="5"/>
  <c r="C379" i="5"/>
  <c r="B379" i="5"/>
  <c r="A379" i="5"/>
  <c r="E378" i="5"/>
  <c r="D378" i="5"/>
  <c r="C378" i="5"/>
  <c r="B378" i="5"/>
  <c r="A378" i="5"/>
  <c r="E377" i="5"/>
  <c r="D377" i="5"/>
  <c r="C377" i="5"/>
  <c r="B377" i="5"/>
  <c r="A377" i="5"/>
  <c r="E376" i="5"/>
  <c r="D376" i="5"/>
  <c r="C376" i="5"/>
  <c r="B376" i="5"/>
  <c r="A376" i="5"/>
  <c r="E375" i="5"/>
  <c r="D375" i="5"/>
  <c r="C375" i="5"/>
  <c r="B375" i="5"/>
  <c r="A375" i="5"/>
  <c r="E374" i="5"/>
  <c r="D374" i="5"/>
  <c r="C374" i="5"/>
  <c r="B374" i="5"/>
  <c r="A374" i="5"/>
  <c r="E373" i="5"/>
  <c r="D373" i="5"/>
  <c r="C373" i="5"/>
  <c r="B373" i="5"/>
  <c r="A373" i="5"/>
  <c r="E372" i="5"/>
  <c r="D372" i="5"/>
  <c r="C372" i="5"/>
  <c r="B372" i="5"/>
  <c r="A372" i="5"/>
  <c r="E371" i="5"/>
  <c r="D371" i="5"/>
  <c r="C371" i="5"/>
  <c r="B371" i="5"/>
  <c r="A371" i="5"/>
  <c r="E370" i="5"/>
  <c r="D370" i="5"/>
  <c r="C370" i="5"/>
  <c r="B370" i="5"/>
  <c r="A370" i="5"/>
  <c r="E369" i="5"/>
  <c r="D369" i="5"/>
  <c r="C369" i="5"/>
  <c r="B369" i="5"/>
  <c r="A369" i="5"/>
  <c r="E368" i="5"/>
  <c r="D368" i="5"/>
  <c r="C368" i="5"/>
  <c r="B368" i="5"/>
  <c r="A368" i="5"/>
  <c r="E367" i="5"/>
  <c r="D367" i="5"/>
  <c r="C367" i="5"/>
  <c r="B367" i="5"/>
  <c r="A367" i="5"/>
  <c r="E366" i="5"/>
  <c r="D366" i="5"/>
  <c r="C366" i="5"/>
  <c r="B366" i="5"/>
  <c r="A366" i="5"/>
  <c r="E365" i="5"/>
  <c r="D365" i="5"/>
  <c r="C365" i="5"/>
  <c r="B365" i="5"/>
  <c r="A365" i="5"/>
  <c r="E364" i="5"/>
  <c r="D364" i="5"/>
  <c r="C364" i="5"/>
  <c r="B364" i="5"/>
  <c r="A364" i="5"/>
  <c r="E363" i="5"/>
  <c r="D363" i="5"/>
  <c r="C363" i="5"/>
  <c r="B363" i="5"/>
  <c r="A363" i="5"/>
  <c r="E362" i="5"/>
  <c r="D362" i="5"/>
  <c r="C362" i="5"/>
  <c r="B362" i="5"/>
  <c r="A362" i="5"/>
  <c r="E361" i="5"/>
  <c r="D361" i="5"/>
  <c r="C361" i="5"/>
  <c r="B361" i="5"/>
  <c r="A361" i="5"/>
  <c r="E360" i="5"/>
  <c r="D360" i="5"/>
  <c r="C360" i="5"/>
  <c r="B360" i="5"/>
  <c r="A360" i="5"/>
  <c r="E359" i="5"/>
  <c r="D359" i="5"/>
  <c r="C359" i="5"/>
  <c r="B359" i="5"/>
  <c r="A359" i="5"/>
  <c r="E358" i="5"/>
  <c r="D358" i="5"/>
  <c r="C358" i="5"/>
  <c r="B358" i="5"/>
  <c r="A358" i="5"/>
  <c r="E357" i="5"/>
  <c r="D357" i="5"/>
  <c r="C357" i="5"/>
  <c r="B357" i="5"/>
  <c r="A357" i="5"/>
  <c r="E356" i="5"/>
  <c r="D356" i="5"/>
  <c r="C356" i="5"/>
  <c r="B356" i="5"/>
  <c r="A356" i="5"/>
  <c r="E355" i="5"/>
  <c r="D355" i="5"/>
  <c r="C355" i="5"/>
  <c r="B355" i="5"/>
  <c r="A355" i="5"/>
  <c r="E354" i="5"/>
  <c r="D354" i="5"/>
  <c r="C354" i="5"/>
  <c r="B354" i="5"/>
  <c r="A354" i="5"/>
  <c r="E353" i="5"/>
  <c r="D353" i="5"/>
  <c r="C353" i="5"/>
  <c r="B353" i="5"/>
  <c r="A353" i="5"/>
  <c r="E352" i="5"/>
  <c r="D352" i="5"/>
  <c r="C352" i="5"/>
  <c r="B352" i="5"/>
  <c r="A352" i="5"/>
  <c r="E351" i="5"/>
  <c r="D351" i="5"/>
  <c r="C351" i="5"/>
  <c r="B351" i="5"/>
  <c r="A351" i="5"/>
  <c r="E350" i="5"/>
  <c r="D350" i="5"/>
  <c r="C350" i="5"/>
  <c r="B350" i="5"/>
  <c r="A350" i="5"/>
  <c r="E349" i="5"/>
  <c r="D349" i="5"/>
  <c r="C349" i="5"/>
  <c r="B349" i="5"/>
  <c r="A349" i="5"/>
  <c r="E348" i="5"/>
  <c r="D348" i="5"/>
  <c r="C348" i="5"/>
  <c r="B348" i="5"/>
  <c r="A348" i="5"/>
  <c r="E347" i="5"/>
  <c r="D347" i="5"/>
  <c r="C347" i="5"/>
  <c r="B347" i="5"/>
  <c r="A347" i="5"/>
  <c r="E346" i="5"/>
  <c r="D346" i="5"/>
  <c r="C346" i="5"/>
  <c r="B346" i="5"/>
  <c r="A346" i="5"/>
  <c r="E345" i="5"/>
  <c r="D345" i="5"/>
  <c r="C345" i="5"/>
  <c r="B345" i="5"/>
  <c r="A345" i="5"/>
  <c r="E344" i="5"/>
  <c r="D344" i="5"/>
  <c r="C344" i="5"/>
  <c r="B344" i="5"/>
  <c r="A344" i="5"/>
  <c r="E343" i="5"/>
  <c r="D343" i="5"/>
  <c r="C343" i="5"/>
  <c r="B343" i="5"/>
  <c r="A343" i="5"/>
  <c r="E342" i="5"/>
  <c r="D342" i="5"/>
  <c r="C342" i="5"/>
  <c r="B342" i="5"/>
  <c r="A342" i="5"/>
  <c r="E341" i="5"/>
  <c r="D341" i="5"/>
  <c r="C341" i="5"/>
  <c r="B341" i="5"/>
  <c r="A341" i="5"/>
  <c r="E340" i="5"/>
  <c r="D340" i="5"/>
  <c r="C340" i="5"/>
  <c r="B340" i="5"/>
  <c r="A340" i="5"/>
  <c r="E339" i="5"/>
  <c r="D339" i="5"/>
  <c r="C339" i="5"/>
  <c r="B339" i="5"/>
  <c r="A339" i="5"/>
  <c r="E338" i="5"/>
  <c r="D338" i="5"/>
  <c r="C338" i="5"/>
  <c r="B338" i="5"/>
  <c r="A338" i="5"/>
  <c r="E337" i="5"/>
  <c r="D337" i="5"/>
  <c r="C337" i="5"/>
  <c r="B337" i="5"/>
  <c r="A337" i="5"/>
  <c r="E336" i="5"/>
  <c r="D336" i="5"/>
  <c r="C336" i="5"/>
  <c r="B336" i="5"/>
  <c r="A336" i="5"/>
  <c r="E335" i="5"/>
  <c r="D335" i="5"/>
  <c r="C335" i="5"/>
  <c r="B335" i="5"/>
  <c r="A335" i="5"/>
  <c r="E334" i="5"/>
  <c r="D334" i="5"/>
  <c r="C334" i="5"/>
  <c r="B334" i="5"/>
  <c r="A334" i="5"/>
  <c r="E333" i="5"/>
  <c r="D333" i="5"/>
  <c r="C333" i="5"/>
  <c r="B333" i="5"/>
  <c r="A333" i="5"/>
  <c r="E332" i="5"/>
  <c r="D332" i="5"/>
  <c r="C332" i="5"/>
  <c r="B332" i="5"/>
  <c r="A332" i="5"/>
  <c r="E331" i="5"/>
  <c r="D331" i="5"/>
  <c r="C331" i="5"/>
  <c r="B331" i="5"/>
  <c r="A331" i="5"/>
  <c r="E330" i="5"/>
  <c r="D330" i="5"/>
  <c r="C330" i="5"/>
  <c r="B330" i="5"/>
  <c r="A330" i="5"/>
  <c r="E329" i="5"/>
  <c r="D329" i="5"/>
  <c r="C329" i="5"/>
  <c r="B329" i="5"/>
  <c r="A329" i="5"/>
  <c r="E328" i="5"/>
  <c r="D328" i="5"/>
  <c r="C328" i="5"/>
  <c r="B328" i="5"/>
  <c r="A328" i="5"/>
  <c r="E327" i="5"/>
  <c r="D327" i="5"/>
  <c r="C327" i="5"/>
  <c r="B327" i="5"/>
  <c r="A327" i="5"/>
  <c r="E326" i="5"/>
  <c r="D326" i="5"/>
  <c r="C326" i="5"/>
  <c r="B326" i="5"/>
  <c r="A326" i="5"/>
  <c r="E325" i="5"/>
  <c r="D325" i="5"/>
  <c r="C325" i="5"/>
  <c r="B325" i="5"/>
  <c r="A325" i="5"/>
  <c r="E324" i="5"/>
  <c r="D324" i="5"/>
  <c r="C324" i="5"/>
  <c r="B324" i="5"/>
  <c r="A324" i="5"/>
  <c r="E323" i="5"/>
  <c r="D323" i="5"/>
  <c r="C323" i="5"/>
  <c r="B323" i="5"/>
  <c r="A323" i="5"/>
  <c r="E322" i="5"/>
  <c r="D322" i="5"/>
  <c r="C322" i="5"/>
  <c r="B322" i="5"/>
  <c r="A322" i="5"/>
  <c r="E321" i="5"/>
  <c r="D321" i="5"/>
  <c r="C321" i="5"/>
  <c r="B321" i="5"/>
  <c r="A321" i="5"/>
  <c r="E320" i="5"/>
  <c r="D320" i="5"/>
  <c r="C320" i="5"/>
  <c r="B320" i="5"/>
  <c r="A320" i="5"/>
  <c r="E319" i="5"/>
  <c r="D319" i="5"/>
  <c r="C319" i="5"/>
  <c r="B319" i="5"/>
  <c r="A319" i="5"/>
  <c r="E318" i="5"/>
  <c r="D318" i="5"/>
  <c r="C318" i="5"/>
  <c r="B318" i="5"/>
  <c r="A318" i="5"/>
  <c r="E317" i="5"/>
  <c r="D317" i="5"/>
  <c r="C317" i="5"/>
  <c r="B317" i="5"/>
  <c r="A317" i="5"/>
  <c r="E316" i="5"/>
  <c r="D316" i="5"/>
  <c r="C316" i="5"/>
  <c r="B316" i="5"/>
  <c r="A316" i="5"/>
  <c r="E315" i="5"/>
  <c r="D315" i="5"/>
  <c r="C315" i="5"/>
  <c r="B315" i="5"/>
  <c r="A315" i="5"/>
  <c r="E314" i="5"/>
  <c r="D314" i="5"/>
  <c r="C314" i="5"/>
  <c r="B314" i="5"/>
  <c r="A314" i="5"/>
  <c r="E313" i="5"/>
  <c r="D313" i="5"/>
  <c r="C313" i="5"/>
  <c r="B313" i="5"/>
  <c r="A313" i="5"/>
  <c r="E312" i="5"/>
  <c r="D312" i="5"/>
  <c r="C312" i="5"/>
  <c r="B312" i="5"/>
  <c r="A312" i="5"/>
  <c r="E311" i="5"/>
  <c r="D311" i="5"/>
  <c r="C311" i="5"/>
  <c r="B311" i="5"/>
  <c r="A311" i="5"/>
  <c r="E310" i="5"/>
  <c r="D310" i="5"/>
  <c r="C310" i="5"/>
  <c r="B310" i="5"/>
  <c r="A310" i="5"/>
  <c r="E309" i="5"/>
  <c r="D309" i="5"/>
  <c r="C309" i="5"/>
  <c r="B309" i="5"/>
  <c r="A309" i="5"/>
  <c r="E308" i="5"/>
  <c r="D308" i="5"/>
  <c r="C308" i="5"/>
  <c r="B308" i="5"/>
  <c r="A308" i="5"/>
  <c r="E307" i="5"/>
  <c r="D307" i="5"/>
  <c r="C307" i="5"/>
  <c r="B307" i="5"/>
  <c r="A307" i="5"/>
  <c r="E306" i="5"/>
  <c r="D306" i="5"/>
  <c r="C306" i="5"/>
  <c r="B306" i="5"/>
  <c r="A306" i="5"/>
  <c r="E305" i="5"/>
  <c r="D305" i="5"/>
  <c r="C305" i="5"/>
  <c r="B305" i="5"/>
  <c r="A305" i="5"/>
  <c r="E304" i="5"/>
  <c r="D304" i="5"/>
  <c r="C304" i="5"/>
  <c r="B304" i="5"/>
  <c r="A304" i="5"/>
  <c r="E303" i="5"/>
  <c r="D303" i="5"/>
  <c r="C303" i="5"/>
  <c r="B303" i="5"/>
  <c r="A303" i="5"/>
  <c r="E302" i="5"/>
  <c r="D302" i="5"/>
  <c r="C302" i="5"/>
  <c r="B302" i="5"/>
  <c r="A302" i="5"/>
  <c r="E301" i="5"/>
  <c r="D301" i="5"/>
  <c r="C301" i="5"/>
  <c r="B301" i="5"/>
  <c r="A301" i="5"/>
  <c r="E300" i="5"/>
  <c r="D300" i="5"/>
  <c r="C300" i="5"/>
  <c r="B300" i="5"/>
  <c r="A300" i="5"/>
  <c r="E299" i="5"/>
  <c r="D299" i="5"/>
  <c r="C299" i="5"/>
  <c r="B299" i="5"/>
  <c r="A299" i="5"/>
  <c r="E298" i="5"/>
  <c r="D298" i="5"/>
  <c r="C298" i="5"/>
  <c r="B298" i="5"/>
  <c r="A298" i="5"/>
  <c r="E297" i="5"/>
  <c r="D297" i="5"/>
  <c r="C297" i="5"/>
  <c r="B297" i="5"/>
  <c r="A297" i="5"/>
  <c r="E296" i="5"/>
  <c r="D296" i="5"/>
  <c r="C296" i="5"/>
  <c r="B296" i="5"/>
  <c r="A296" i="5"/>
  <c r="E295" i="5"/>
  <c r="D295" i="5"/>
  <c r="C295" i="5"/>
  <c r="B295" i="5"/>
  <c r="A295" i="5"/>
  <c r="E294" i="5"/>
  <c r="D294" i="5"/>
  <c r="C294" i="5"/>
  <c r="B294" i="5"/>
  <c r="A294" i="5"/>
  <c r="E293" i="5"/>
  <c r="D293" i="5"/>
  <c r="C293" i="5"/>
  <c r="B293" i="5"/>
  <c r="A293" i="5"/>
  <c r="E292" i="5"/>
  <c r="D292" i="5"/>
  <c r="C292" i="5"/>
  <c r="B292" i="5"/>
  <c r="A292" i="5"/>
  <c r="E291" i="5"/>
  <c r="D291" i="5"/>
  <c r="C291" i="5"/>
  <c r="B291" i="5"/>
  <c r="A291" i="5"/>
  <c r="E290" i="5"/>
  <c r="D290" i="5"/>
  <c r="C290" i="5"/>
  <c r="B290" i="5"/>
  <c r="A290" i="5"/>
  <c r="E289" i="5"/>
  <c r="D289" i="5"/>
  <c r="C289" i="5"/>
  <c r="B289" i="5"/>
  <c r="A289" i="5"/>
  <c r="E288" i="5"/>
  <c r="D288" i="5"/>
  <c r="C288" i="5"/>
  <c r="B288" i="5"/>
  <c r="A288" i="5"/>
  <c r="E287" i="5"/>
  <c r="D287" i="5"/>
  <c r="C287" i="5"/>
  <c r="B287" i="5"/>
  <c r="A287" i="5"/>
  <c r="E286" i="5"/>
  <c r="D286" i="5"/>
  <c r="C286" i="5"/>
  <c r="B286" i="5"/>
  <c r="A286" i="5"/>
  <c r="E285" i="5"/>
  <c r="D285" i="5"/>
  <c r="C285" i="5"/>
  <c r="B285" i="5"/>
  <c r="A285" i="5"/>
  <c r="E284" i="5"/>
  <c r="D284" i="5"/>
  <c r="C284" i="5"/>
  <c r="B284" i="5"/>
  <c r="A284" i="5"/>
  <c r="E283" i="5"/>
  <c r="D283" i="5"/>
  <c r="C283" i="5"/>
  <c r="B283" i="5"/>
  <c r="A283" i="5"/>
  <c r="E282" i="5"/>
  <c r="D282" i="5"/>
  <c r="C282" i="5"/>
  <c r="B282" i="5"/>
  <c r="A282" i="5"/>
  <c r="E281" i="5"/>
  <c r="D281" i="5"/>
  <c r="C281" i="5"/>
  <c r="B281" i="5"/>
  <c r="A281" i="5"/>
  <c r="E280" i="5"/>
  <c r="D280" i="5"/>
  <c r="C280" i="5"/>
  <c r="B280" i="5"/>
  <c r="A280" i="5"/>
  <c r="E279" i="5"/>
  <c r="D279" i="5"/>
  <c r="C279" i="5"/>
  <c r="B279" i="5"/>
  <c r="A279" i="5"/>
  <c r="E278" i="5"/>
  <c r="D278" i="5"/>
  <c r="C278" i="5"/>
  <c r="B278" i="5"/>
  <c r="A278" i="5"/>
  <c r="E277" i="5"/>
  <c r="D277" i="5"/>
  <c r="C277" i="5"/>
  <c r="B277" i="5"/>
  <c r="A277" i="5"/>
  <c r="E276" i="5"/>
  <c r="D276" i="5"/>
  <c r="C276" i="5"/>
  <c r="B276" i="5"/>
  <c r="A276" i="5"/>
  <c r="E275" i="5"/>
  <c r="D275" i="5"/>
  <c r="C275" i="5"/>
  <c r="B275" i="5"/>
  <c r="A275" i="5"/>
  <c r="E274" i="5"/>
  <c r="D274" i="5"/>
  <c r="C274" i="5"/>
  <c r="B274" i="5"/>
  <c r="A274" i="5"/>
  <c r="E273" i="5"/>
  <c r="D273" i="5"/>
  <c r="C273" i="5"/>
  <c r="B273" i="5"/>
  <c r="A273" i="5"/>
  <c r="E272" i="5"/>
  <c r="D272" i="5"/>
  <c r="C272" i="5"/>
  <c r="B272" i="5"/>
  <c r="A272" i="5"/>
  <c r="E271" i="5"/>
  <c r="D271" i="5"/>
  <c r="C271" i="5"/>
  <c r="B271" i="5"/>
  <c r="A271" i="5"/>
  <c r="E270" i="5"/>
  <c r="D270" i="5"/>
  <c r="C270" i="5"/>
  <c r="B270" i="5"/>
  <c r="A270" i="5"/>
  <c r="E269" i="5"/>
  <c r="D269" i="5"/>
  <c r="C269" i="5"/>
  <c r="B269" i="5"/>
  <c r="A269" i="5"/>
  <c r="E268" i="5"/>
  <c r="D268" i="5"/>
  <c r="C268" i="5"/>
  <c r="B268" i="5"/>
  <c r="A268" i="5"/>
  <c r="E267" i="5"/>
  <c r="D267" i="5"/>
  <c r="C267" i="5"/>
  <c r="B267" i="5"/>
  <c r="A267" i="5"/>
  <c r="E266" i="5"/>
  <c r="D266" i="5"/>
  <c r="C266" i="5"/>
  <c r="B266" i="5"/>
  <c r="A266" i="5"/>
  <c r="E265" i="5"/>
  <c r="D265" i="5"/>
  <c r="C265" i="5"/>
  <c r="B265" i="5"/>
  <c r="A265" i="5"/>
  <c r="E264" i="5"/>
  <c r="D264" i="5"/>
  <c r="C264" i="5"/>
  <c r="B264" i="5"/>
  <c r="A264" i="5"/>
  <c r="E263" i="5"/>
  <c r="D263" i="5"/>
  <c r="C263" i="5"/>
  <c r="B263" i="5"/>
  <c r="A263" i="5"/>
  <c r="E262" i="5"/>
  <c r="D262" i="5"/>
  <c r="C262" i="5"/>
  <c r="B262" i="5"/>
  <c r="A262" i="5"/>
  <c r="E261" i="5"/>
  <c r="D261" i="5"/>
  <c r="C261" i="5"/>
  <c r="B261" i="5"/>
  <c r="A261" i="5"/>
  <c r="E260" i="5"/>
  <c r="D260" i="5"/>
  <c r="C260" i="5"/>
  <c r="B260" i="5"/>
  <c r="A260" i="5"/>
  <c r="E259" i="5"/>
  <c r="D259" i="5"/>
  <c r="C259" i="5"/>
  <c r="B259" i="5"/>
  <c r="A259" i="5"/>
  <c r="E258" i="5"/>
  <c r="D258" i="5"/>
  <c r="C258" i="5"/>
  <c r="B258" i="5"/>
  <c r="A258" i="5"/>
  <c r="E257" i="5"/>
  <c r="D257" i="5"/>
  <c r="C257" i="5"/>
  <c r="B257" i="5"/>
  <c r="A257" i="5"/>
  <c r="E256" i="5"/>
  <c r="D256" i="5"/>
  <c r="C256" i="5"/>
  <c r="B256" i="5"/>
  <c r="A256" i="5"/>
  <c r="E255" i="5"/>
  <c r="D255" i="5"/>
  <c r="C255" i="5"/>
  <c r="B255" i="5"/>
  <c r="A255" i="5"/>
  <c r="E254" i="5"/>
  <c r="D254" i="5"/>
  <c r="C254" i="5"/>
  <c r="B254" i="5"/>
  <c r="A254" i="5"/>
  <c r="E253" i="5"/>
  <c r="D253" i="5"/>
  <c r="C253" i="5"/>
  <c r="B253" i="5"/>
  <c r="A253" i="5"/>
  <c r="E252" i="5"/>
  <c r="D252" i="5"/>
  <c r="C252" i="5"/>
  <c r="B252" i="5"/>
  <c r="A252" i="5"/>
  <c r="E251" i="5"/>
  <c r="D251" i="5"/>
  <c r="C251" i="5"/>
  <c r="B251" i="5"/>
  <c r="A251" i="5"/>
  <c r="E250" i="5"/>
  <c r="D250" i="5"/>
  <c r="C250" i="5"/>
  <c r="B250" i="5"/>
  <c r="A250" i="5"/>
  <c r="E249" i="5"/>
  <c r="D249" i="5"/>
  <c r="C249" i="5"/>
  <c r="B249" i="5"/>
  <c r="A249" i="5"/>
  <c r="E248" i="5"/>
  <c r="D248" i="5"/>
  <c r="C248" i="5"/>
  <c r="B248" i="5"/>
  <c r="A248" i="5"/>
  <c r="E247" i="5"/>
  <c r="D247" i="5"/>
  <c r="C247" i="5"/>
  <c r="B247" i="5"/>
  <c r="A247" i="5"/>
  <c r="E246" i="5"/>
  <c r="D246" i="5"/>
  <c r="C246" i="5"/>
  <c r="B246" i="5"/>
  <c r="A246" i="5"/>
  <c r="E245" i="5"/>
  <c r="D245" i="5"/>
  <c r="C245" i="5"/>
  <c r="B245" i="5"/>
  <c r="A245" i="5"/>
  <c r="E244" i="5"/>
  <c r="D244" i="5"/>
  <c r="C244" i="5"/>
  <c r="B244" i="5"/>
  <c r="A244" i="5"/>
  <c r="E243" i="5"/>
  <c r="D243" i="5"/>
  <c r="C243" i="5"/>
  <c r="B243" i="5"/>
  <c r="A243" i="5"/>
  <c r="E242" i="5"/>
  <c r="D242" i="5"/>
  <c r="C242" i="5"/>
  <c r="B242" i="5"/>
  <c r="A242" i="5"/>
  <c r="E241" i="5"/>
  <c r="D241" i="5"/>
  <c r="C241" i="5"/>
  <c r="B241" i="5"/>
  <c r="A241" i="5"/>
  <c r="E240" i="5"/>
  <c r="D240" i="5"/>
  <c r="C240" i="5"/>
  <c r="B240" i="5"/>
  <c r="A240" i="5"/>
  <c r="E239" i="5"/>
  <c r="D239" i="5"/>
  <c r="C239" i="5"/>
  <c r="B239" i="5"/>
  <c r="A239" i="5"/>
  <c r="E238" i="5"/>
  <c r="D238" i="5"/>
  <c r="C238" i="5"/>
  <c r="B238" i="5"/>
  <c r="A238" i="5"/>
  <c r="E237" i="5"/>
  <c r="D237" i="5"/>
  <c r="C237" i="5"/>
  <c r="B237" i="5"/>
  <c r="A237" i="5"/>
  <c r="E236" i="5"/>
  <c r="D236" i="5"/>
  <c r="C236" i="5"/>
  <c r="B236" i="5"/>
  <c r="A236" i="5"/>
  <c r="E235" i="5"/>
  <c r="D235" i="5"/>
  <c r="C235" i="5"/>
  <c r="B235" i="5"/>
  <c r="A235" i="5"/>
  <c r="E234" i="5"/>
  <c r="D234" i="5"/>
  <c r="C234" i="5"/>
  <c r="B234" i="5"/>
  <c r="A234" i="5"/>
  <c r="E233" i="5"/>
  <c r="D233" i="5"/>
  <c r="C233" i="5"/>
  <c r="B233" i="5"/>
  <c r="A233" i="5"/>
  <c r="E232" i="5"/>
  <c r="D232" i="5"/>
  <c r="C232" i="5"/>
  <c r="B232" i="5"/>
  <c r="A232" i="5"/>
  <c r="E231" i="5"/>
  <c r="D231" i="5"/>
  <c r="C231" i="5"/>
  <c r="B231" i="5"/>
  <c r="A231" i="5"/>
  <c r="E230" i="5"/>
  <c r="D230" i="5"/>
  <c r="C230" i="5"/>
  <c r="B230" i="5"/>
  <c r="A230" i="5"/>
  <c r="E229" i="5"/>
  <c r="D229" i="5"/>
  <c r="C229" i="5"/>
  <c r="B229" i="5"/>
  <c r="A229" i="5"/>
  <c r="E228" i="5"/>
  <c r="D228" i="5"/>
  <c r="C228" i="5"/>
  <c r="B228" i="5"/>
  <c r="A228" i="5"/>
  <c r="E227" i="5"/>
  <c r="D227" i="5"/>
  <c r="C227" i="5"/>
  <c r="B227" i="5"/>
  <c r="A227" i="5"/>
  <c r="E226" i="5"/>
  <c r="D226" i="5"/>
  <c r="C226" i="5"/>
  <c r="B226" i="5"/>
  <c r="A226" i="5"/>
  <c r="E225" i="5"/>
  <c r="D225" i="5"/>
  <c r="C225" i="5"/>
  <c r="B225" i="5"/>
  <c r="A225" i="5"/>
  <c r="E224" i="5"/>
  <c r="D224" i="5"/>
  <c r="C224" i="5"/>
  <c r="B224" i="5"/>
  <c r="A224" i="5"/>
  <c r="E223" i="5"/>
  <c r="D223" i="5"/>
  <c r="C223" i="5"/>
  <c r="B223" i="5"/>
  <c r="A223" i="5"/>
  <c r="E222" i="5"/>
  <c r="D222" i="5"/>
  <c r="C222" i="5"/>
  <c r="B222" i="5"/>
  <c r="A222" i="5"/>
  <c r="E221" i="5"/>
  <c r="D221" i="5"/>
  <c r="C221" i="5"/>
  <c r="B221" i="5"/>
  <c r="A221" i="5"/>
  <c r="E220" i="5"/>
  <c r="D220" i="5"/>
  <c r="C220" i="5"/>
  <c r="B220" i="5"/>
  <c r="A220" i="5"/>
  <c r="E219" i="5"/>
  <c r="D219" i="5"/>
  <c r="C219" i="5"/>
  <c r="B219" i="5"/>
  <c r="A219" i="5"/>
  <c r="E218" i="5"/>
  <c r="D218" i="5"/>
  <c r="C218" i="5"/>
  <c r="B218" i="5"/>
  <c r="A218" i="5"/>
  <c r="E217" i="5"/>
  <c r="D217" i="5"/>
  <c r="C217" i="5"/>
  <c r="B217" i="5"/>
  <c r="A217" i="5"/>
  <c r="E216" i="5"/>
  <c r="D216" i="5"/>
  <c r="C216" i="5"/>
  <c r="B216" i="5"/>
  <c r="A216" i="5"/>
  <c r="E215" i="5"/>
  <c r="D215" i="5"/>
  <c r="C215" i="5"/>
  <c r="B215" i="5"/>
  <c r="A215" i="5"/>
  <c r="E214" i="5"/>
  <c r="D214" i="5"/>
  <c r="C214" i="5"/>
  <c r="B214" i="5"/>
  <c r="A214" i="5"/>
  <c r="E213" i="5"/>
  <c r="D213" i="5"/>
  <c r="C213" i="5"/>
  <c r="B213" i="5"/>
  <c r="A213" i="5"/>
  <c r="E212" i="5"/>
  <c r="D212" i="5"/>
  <c r="C212" i="5"/>
  <c r="B212" i="5"/>
  <c r="A212" i="5"/>
  <c r="E211" i="5"/>
  <c r="D211" i="5"/>
  <c r="C211" i="5"/>
  <c r="B211" i="5"/>
  <c r="A211" i="5"/>
  <c r="E210" i="5"/>
  <c r="D210" i="5"/>
  <c r="C210" i="5"/>
  <c r="B210" i="5"/>
  <c r="A210" i="5"/>
  <c r="E209" i="5"/>
  <c r="D209" i="5"/>
  <c r="C209" i="5"/>
  <c r="B209" i="5"/>
  <c r="A209" i="5"/>
  <c r="E208" i="5"/>
  <c r="D208" i="5"/>
  <c r="C208" i="5"/>
  <c r="B208" i="5"/>
  <c r="A208" i="5"/>
  <c r="E207" i="5"/>
  <c r="D207" i="5"/>
  <c r="C207" i="5"/>
  <c r="B207" i="5"/>
  <c r="A207" i="5"/>
  <c r="E206" i="5"/>
  <c r="D206" i="5"/>
  <c r="C206" i="5"/>
  <c r="B206" i="5"/>
  <c r="A206" i="5"/>
  <c r="E205" i="5"/>
  <c r="D205" i="5"/>
  <c r="C205" i="5"/>
  <c r="B205" i="5"/>
  <c r="A205" i="5"/>
  <c r="E204" i="5"/>
  <c r="D204" i="5"/>
  <c r="C204" i="5"/>
  <c r="B204" i="5"/>
  <c r="A204" i="5"/>
  <c r="E203" i="5"/>
  <c r="D203" i="5"/>
  <c r="C203" i="5"/>
  <c r="B203" i="5"/>
  <c r="A203" i="5"/>
  <c r="E202" i="5"/>
  <c r="D202" i="5"/>
  <c r="C202" i="5"/>
  <c r="B202" i="5"/>
  <c r="A202" i="5"/>
  <c r="E201" i="5"/>
  <c r="D201" i="5"/>
  <c r="C201" i="5"/>
  <c r="B201" i="5"/>
  <c r="A201" i="5"/>
  <c r="E200" i="5"/>
  <c r="D200" i="5"/>
  <c r="C200" i="5"/>
  <c r="B200" i="5"/>
  <c r="A200" i="5"/>
  <c r="E199" i="5"/>
  <c r="D199" i="5"/>
  <c r="C199" i="5"/>
  <c r="B199" i="5"/>
  <c r="A199" i="5"/>
  <c r="E198" i="5"/>
  <c r="D198" i="5"/>
  <c r="C198" i="5"/>
  <c r="B198" i="5"/>
  <c r="A198" i="5"/>
  <c r="E197" i="5"/>
  <c r="D197" i="5"/>
  <c r="C197" i="5"/>
  <c r="B197" i="5"/>
  <c r="A197" i="5"/>
  <c r="E196" i="5"/>
  <c r="D196" i="5"/>
  <c r="C196" i="5"/>
  <c r="B196" i="5"/>
  <c r="A196" i="5"/>
  <c r="E195" i="5"/>
  <c r="D195" i="5"/>
  <c r="C195" i="5"/>
  <c r="B195" i="5"/>
  <c r="A195" i="5"/>
  <c r="E194" i="5"/>
  <c r="D194" i="5"/>
  <c r="C194" i="5"/>
  <c r="B194" i="5"/>
  <c r="A194" i="5"/>
  <c r="E193" i="5"/>
  <c r="D193" i="5"/>
  <c r="C193" i="5"/>
  <c r="B193" i="5"/>
  <c r="A193" i="5"/>
  <c r="E192" i="5"/>
  <c r="D192" i="5"/>
  <c r="C192" i="5"/>
  <c r="B192" i="5"/>
  <c r="A192" i="5"/>
  <c r="E191" i="5"/>
  <c r="D191" i="5"/>
  <c r="C191" i="5"/>
  <c r="B191" i="5"/>
  <c r="A191" i="5"/>
  <c r="E190" i="5"/>
  <c r="D190" i="5"/>
  <c r="C190" i="5"/>
  <c r="B190" i="5"/>
  <c r="A190" i="5"/>
  <c r="E189" i="5"/>
  <c r="D189" i="5"/>
  <c r="C189" i="5"/>
  <c r="B189" i="5"/>
  <c r="A189" i="5"/>
  <c r="E188" i="5"/>
  <c r="D188" i="5"/>
  <c r="C188" i="5"/>
  <c r="B188" i="5"/>
  <c r="A188" i="5"/>
  <c r="E187" i="5"/>
  <c r="D187" i="5"/>
  <c r="C187" i="5"/>
  <c r="B187" i="5"/>
  <c r="A187" i="5"/>
  <c r="E186" i="5"/>
  <c r="D186" i="5"/>
  <c r="C186" i="5"/>
  <c r="B186" i="5"/>
  <c r="A186" i="5"/>
  <c r="E185" i="5"/>
  <c r="D185" i="5"/>
  <c r="C185" i="5"/>
  <c r="B185" i="5"/>
  <c r="A185" i="5"/>
  <c r="E184" i="5"/>
  <c r="D184" i="5"/>
  <c r="C184" i="5"/>
  <c r="B184" i="5"/>
  <c r="A184" i="5"/>
  <c r="E183" i="5"/>
  <c r="D183" i="5"/>
  <c r="C183" i="5"/>
  <c r="B183" i="5"/>
  <c r="A183" i="5"/>
  <c r="E182" i="5"/>
  <c r="D182" i="5"/>
  <c r="C182" i="5"/>
  <c r="B182" i="5"/>
  <c r="A182" i="5"/>
  <c r="E181" i="5"/>
  <c r="D181" i="5"/>
  <c r="C181" i="5"/>
  <c r="B181" i="5"/>
  <c r="A181" i="5"/>
  <c r="E180" i="5"/>
  <c r="D180" i="5"/>
  <c r="C180" i="5"/>
  <c r="B180" i="5"/>
  <c r="A180" i="5"/>
  <c r="E179" i="5"/>
  <c r="D179" i="5"/>
  <c r="C179" i="5"/>
  <c r="B179" i="5"/>
  <c r="A179" i="5"/>
  <c r="E178" i="5"/>
  <c r="D178" i="5"/>
  <c r="C178" i="5"/>
  <c r="B178" i="5"/>
  <c r="A178" i="5"/>
  <c r="E177" i="5"/>
  <c r="D177" i="5"/>
  <c r="C177" i="5"/>
  <c r="B177" i="5"/>
  <c r="A177" i="5"/>
  <c r="E176" i="5"/>
  <c r="D176" i="5"/>
  <c r="C176" i="5"/>
  <c r="B176" i="5"/>
  <c r="A176" i="5"/>
  <c r="E175" i="5"/>
  <c r="D175" i="5"/>
  <c r="C175" i="5"/>
  <c r="B175" i="5"/>
  <c r="A175" i="5"/>
  <c r="E174" i="5"/>
  <c r="D174" i="5"/>
  <c r="C174" i="5"/>
  <c r="B174" i="5"/>
  <c r="A174" i="5"/>
  <c r="E173" i="5"/>
  <c r="D173" i="5"/>
  <c r="C173" i="5"/>
  <c r="B173" i="5"/>
  <c r="A173" i="5"/>
  <c r="E172" i="5"/>
  <c r="D172" i="5"/>
  <c r="C172" i="5"/>
  <c r="B172" i="5"/>
  <c r="A172" i="5"/>
  <c r="E171" i="5"/>
  <c r="D171" i="5"/>
  <c r="C171" i="5"/>
  <c r="B171" i="5"/>
  <c r="A171" i="5"/>
  <c r="E170" i="5"/>
  <c r="D170" i="5"/>
  <c r="C170" i="5"/>
  <c r="B170" i="5"/>
  <c r="A170" i="5"/>
  <c r="E169" i="5"/>
  <c r="D169" i="5"/>
  <c r="C169" i="5"/>
  <c r="B169" i="5"/>
  <c r="A169" i="5"/>
  <c r="E168" i="5"/>
  <c r="D168" i="5"/>
  <c r="C168" i="5"/>
  <c r="B168" i="5"/>
  <c r="A168" i="5"/>
  <c r="E167" i="5"/>
  <c r="D167" i="5"/>
  <c r="C167" i="5"/>
  <c r="B167" i="5"/>
  <c r="A167" i="5"/>
  <c r="E166" i="5"/>
  <c r="D166" i="5"/>
  <c r="C166" i="5"/>
  <c r="B166" i="5"/>
  <c r="A166" i="5"/>
  <c r="E165" i="5"/>
  <c r="D165" i="5"/>
  <c r="C165" i="5"/>
  <c r="B165" i="5"/>
  <c r="A165" i="5"/>
  <c r="E164" i="5"/>
  <c r="D164" i="5"/>
  <c r="C164" i="5"/>
  <c r="B164" i="5"/>
  <c r="A164" i="5"/>
  <c r="E163" i="5"/>
  <c r="D163" i="5"/>
  <c r="C163" i="5"/>
  <c r="B163" i="5"/>
  <c r="A163" i="5"/>
  <c r="E162" i="5"/>
  <c r="D162" i="5"/>
  <c r="C162" i="5"/>
  <c r="B162" i="5"/>
  <c r="A162" i="5"/>
  <c r="E161" i="5"/>
  <c r="D161" i="5"/>
  <c r="C161" i="5"/>
  <c r="B161" i="5"/>
  <c r="A161" i="5"/>
  <c r="E160" i="5"/>
  <c r="D160" i="5"/>
  <c r="C160" i="5"/>
  <c r="B160" i="5"/>
  <c r="A160" i="5"/>
  <c r="E159" i="5"/>
  <c r="D159" i="5"/>
  <c r="C159" i="5"/>
  <c r="B159" i="5"/>
  <c r="A159" i="5"/>
  <c r="E158" i="5"/>
  <c r="D158" i="5"/>
  <c r="C158" i="5"/>
  <c r="B158" i="5"/>
  <c r="A158" i="5"/>
  <c r="E157" i="5"/>
  <c r="D157" i="5"/>
  <c r="C157" i="5"/>
  <c r="B157" i="5"/>
  <c r="A157" i="5"/>
  <c r="E156" i="5"/>
  <c r="D156" i="5"/>
  <c r="C156" i="5"/>
  <c r="B156" i="5"/>
  <c r="A156" i="5"/>
  <c r="E155" i="5"/>
  <c r="D155" i="5"/>
  <c r="C155" i="5"/>
  <c r="B155" i="5"/>
  <c r="A155" i="5"/>
  <c r="E154" i="5"/>
  <c r="D154" i="5"/>
  <c r="C154" i="5"/>
  <c r="B154" i="5"/>
  <c r="A154" i="5"/>
  <c r="E153" i="5"/>
  <c r="D153" i="5"/>
  <c r="C153" i="5"/>
  <c r="B153" i="5"/>
  <c r="A153" i="5"/>
  <c r="E152" i="5"/>
  <c r="D152" i="5"/>
  <c r="C152" i="5"/>
  <c r="B152" i="5"/>
  <c r="A152" i="5"/>
  <c r="E151" i="5"/>
  <c r="D151" i="5"/>
  <c r="C151" i="5"/>
  <c r="B151" i="5"/>
  <c r="A151" i="5"/>
  <c r="E150" i="5"/>
  <c r="D150" i="5"/>
  <c r="C150" i="5"/>
  <c r="B150" i="5"/>
  <c r="A150" i="5"/>
  <c r="E149" i="5"/>
  <c r="D149" i="5"/>
  <c r="C149" i="5"/>
  <c r="B149" i="5"/>
  <c r="A149" i="5"/>
  <c r="E148" i="5"/>
  <c r="D148" i="5"/>
  <c r="C148" i="5"/>
  <c r="B148" i="5"/>
  <c r="A148" i="5"/>
  <c r="E147" i="5"/>
  <c r="D147" i="5"/>
  <c r="C147" i="5"/>
  <c r="B147" i="5"/>
  <c r="A147" i="5"/>
  <c r="E146" i="5"/>
  <c r="D146" i="5"/>
  <c r="C146" i="5"/>
  <c r="B146" i="5"/>
  <c r="A146" i="5"/>
  <c r="E145" i="5"/>
  <c r="D145" i="5"/>
  <c r="C145" i="5"/>
  <c r="B145" i="5"/>
  <c r="A145" i="5"/>
  <c r="E144" i="5"/>
  <c r="D144" i="5"/>
  <c r="C144" i="5"/>
  <c r="B144" i="5"/>
  <c r="A144" i="5"/>
  <c r="E143" i="5"/>
  <c r="D143" i="5"/>
  <c r="C143" i="5"/>
  <c r="B143" i="5"/>
  <c r="A143" i="5"/>
  <c r="E142" i="5"/>
  <c r="D142" i="5"/>
  <c r="C142" i="5"/>
  <c r="B142" i="5"/>
  <c r="A142" i="5"/>
  <c r="E141" i="5"/>
  <c r="D141" i="5"/>
  <c r="C141" i="5"/>
  <c r="B141" i="5"/>
  <c r="A141" i="5"/>
  <c r="E140" i="5"/>
  <c r="D140" i="5"/>
  <c r="C140" i="5"/>
  <c r="B140" i="5"/>
  <c r="A140" i="5"/>
  <c r="E139" i="5"/>
  <c r="D139" i="5"/>
  <c r="C139" i="5"/>
  <c r="B139" i="5"/>
  <c r="A139" i="5"/>
  <c r="E138" i="5"/>
  <c r="D138" i="5"/>
  <c r="C138" i="5"/>
  <c r="B138" i="5"/>
  <c r="A138" i="5"/>
  <c r="E137" i="5"/>
  <c r="D137" i="5"/>
  <c r="C137" i="5"/>
  <c r="B137" i="5"/>
  <c r="A137" i="5"/>
  <c r="E136" i="5"/>
  <c r="D136" i="5"/>
  <c r="C136" i="5"/>
  <c r="B136" i="5"/>
  <c r="A136" i="5"/>
  <c r="E135" i="5"/>
  <c r="D135" i="5"/>
  <c r="C135" i="5"/>
  <c r="B135" i="5"/>
  <c r="A135" i="5"/>
  <c r="E134" i="5"/>
  <c r="D134" i="5"/>
  <c r="C134" i="5"/>
  <c r="B134" i="5"/>
  <c r="A134" i="5"/>
  <c r="E133" i="5"/>
  <c r="D133" i="5"/>
  <c r="C133" i="5"/>
  <c r="B133" i="5"/>
  <c r="A133" i="5"/>
  <c r="E132" i="5"/>
  <c r="D132" i="5"/>
  <c r="C132" i="5"/>
  <c r="B132" i="5"/>
  <c r="A132" i="5"/>
  <c r="E131" i="5"/>
  <c r="D131" i="5"/>
  <c r="C131" i="5"/>
  <c r="B131" i="5"/>
  <c r="A131" i="5"/>
  <c r="E130" i="5"/>
  <c r="D130" i="5"/>
  <c r="C130" i="5"/>
  <c r="B130" i="5"/>
  <c r="A130" i="5"/>
  <c r="E129" i="5"/>
  <c r="D129" i="5"/>
  <c r="C129" i="5"/>
  <c r="B129" i="5"/>
  <c r="A129" i="5"/>
  <c r="E128" i="5"/>
  <c r="D128" i="5"/>
  <c r="C128" i="5"/>
  <c r="B128" i="5"/>
  <c r="A128" i="5"/>
  <c r="E127" i="5"/>
  <c r="D127" i="5"/>
  <c r="C127" i="5"/>
  <c r="B127" i="5"/>
  <c r="A127" i="5"/>
  <c r="E126" i="5"/>
  <c r="D126" i="5"/>
  <c r="C126" i="5"/>
  <c r="B126" i="5"/>
  <c r="A126" i="5"/>
  <c r="E125" i="5"/>
  <c r="D125" i="5"/>
  <c r="C125" i="5"/>
  <c r="B125" i="5"/>
  <c r="A125" i="5"/>
  <c r="E124" i="5"/>
  <c r="D124" i="5"/>
  <c r="C124" i="5"/>
  <c r="B124" i="5"/>
  <c r="A124" i="5"/>
  <c r="E123" i="5"/>
  <c r="D123" i="5"/>
  <c r="C123" i="5"/>
  <c r="B123" i="5"/>
  <c r="A123" i="5"/>
  <c r="E122" i="5"/>
  <c r="D122" i="5"/>
  <c r="C122" i="5"/>
  <c r="B122" i="5"/>
  <c r="A122" i="5"/>
  <c r="E121" i="5"/>
  <c r="D121" i="5"/>
  <c r="C121" i="5"/>
  <c r="B121" i="5"/>
  <c r="A121" i="5"/>
  <c r="E120" i="5"/>
  <c r="D120" i="5"/>
  <c r="C120" i="5"/>
  <c r="B120" i="5"/>
  <c r="A120" i="5"/>
  <c r="E119" i="5"/>
  <c r="D119" i="5"/>
  <c r="C119" i="5"/>
  <c r="B119" i="5"/>
  <c r="A119" i="5"/>
  <c r="E118" i="5"/>
  <c r="D118" i="5"/>
  <c r="C118" i="5"/>
  <c r="B118" i="5"/>
  <c r="A118" i="5"/>
  <c r="E117" i="5"/>
  <c r="D117" i="5"/>
  <c r="C117" i="5"/>
  <c r="B117" i="5"/>
  <c r="A117" i="5"/>
  <c r="E116" i="5"/>
  <c r="D116" i="5"/>
  <c r="C116" i="5"/>
  <c r="B116" i="5"/>
  <c r="A116" i="5"/>
  <c r="E115" i="5"/>
  <c r="D115" i="5"/>
  <c r="C115" i="5"/>
  <c r="B115" i="5"/>
  <c r="A115" i="5"/>
  <c r="E114" i="5"/>
  <c r="D114" i="5"/>
  <c r="C114" i="5"/>
  <c r="B114" i="5"/>
  <c r="A114" i="5"/>
  <c r="E113" i="5"/>
  <c r="D113" i="5"/>
  <c r="C113" i="5"/>
  <c r="B113" i="5"/>
  <c r="A113" i="5"/>
  <c r="E112" i="5"/>
  <c r="D112" i="5"/>
  <c r="C112" i="5"/>
  <c r="B112" i="5"/>
  <c r="A112" i="5"/>
  <c r="E111" i="5"/>
  <c r="D111" i="5"/>
  <c r="C111" i="5"/>
  <c r="B111" i="5"/>
  <c r="A111" i="5"/>
  <c r="E110" i="5"/>
  <c r="D110" i="5"/>
  <c r="C110" i="5"/>
  <c r="B110" i="5"/>
  <c r="A110" i="5"/>
  <c r="E109" i="5"/>
  <c r="D109" i="5"/>
  <c r="C109" i="5"/>
  <c r="B109" i="5"/>
  <c r="A109" i="5"/>
  <c r="E108" i="5"/>
  <c r="D108" i="5"/>
  <c r="C108" i="5"/>
  <c r="B108" i="5"/>
  <c r="A108" i="5"/>
  <c r="E107" i="5"/>
  <c r="D107" i="5"/>
  <c r="C107" i="5"/>
  <c r="B107" i="5"/>
  <c r="A107" i="5"/>
  <c r="E106" i="5"/>
  <c r="D106" i="5"/>
  <c r="C106" i="5"/>
  <c r="B106" i="5"/>
  <c r="A106" i="5"/>
  <c r="E105" i="5"/>
  <c r="D105" i="5"/>
  <c r="C105" i="5"/>
  <c r="B105" i="5"/>
  <c r="A105" i="5"/>
  <c r="E104" i="5"/>
  <c r="D104" i="5"/>
  <c r="C104" i="5"/>
  <c r="B104" i="5"/>
  <c r="A104" i="5"/>
  <c r="E103" i="5"/>
  <c r="D103" i="5"/>
  <c r="C103" i="5"/>
  <c r="B103" i="5"/>
  <c r="A103" i="5"/>
  <c r="E102" i="5"/>
  <c r="D102" i="5"/>
  <c r="C102" i="5"/>
  <c r="B102" i="5"/>
  <c r="A102" i="5"/>
  <c r="E101" i="5"/>
  <c r="D101" i="5"/>
  <c r="C101" i="5"/>
  <c r="B101" i="5"/>
  <c r="A101" i="5"/>
  <c r="E100" i="5"/>
  <c r="D100" i="5"/>
  <c r="C100" i="5"/>
  <c r="B100" i="5"/>
  <c r="A100" i="5"/>
  <c r="E99" i="5"/>
  <c r="D99" i="5"/>
  <c r="C99" i="5"/>
  <c r="B99" i="5"/>
  <c r="A99" i="5"/>
  <c r="E98" i="5"/>
  <c r="D98" i="5"/>
  <c r="C98" i="5"/>
  <c r="B98" i="5"/>
  <c r="A98" i="5"/>
  <c r="E97" i="5"/>
  <c r="D97" i="5"/>
  <c r="C97" i="5"/>
  <c r="B97" i="5"/>
  <c r="A97" i="5"/>
  <c r="E96" i="5"/>
  <c r="D96" i="5"/>
  <c r="C96" i="5"/>
  <c r="B96" i="5"/>
  <c r="A96" i="5"/>
  <c r="E95" i="5"/>
  <c r="D95" i="5"/>
  <c r="C95" i="5"/>
  <c r="B95" i="5"/>
  <c r="A95" i="5"/>
  <c r="E94" i="5"/>
  <c r="D94" i="5"/>
  <c r="C94" i="5"/>
  <c r="B94" i="5"/>
  <c r="A94" i="5"/>
  <c r="E93" i="5"/>
  <c r="D93" i="5"/>
  <c r="C93" i="5"/>
  <c r="B93" i="5"/>
  <c r="A93" i="5"/>
  <c r="E92" i="5"/>
  <c r="D92" i="5"/>
  <c r="C92" i="5"/>
  <c r="B92" i="5"/>
  <c r="A92" i="5"/>
  <c r="E91" i="5"/>
  <c r="D91" i="5"/>
  <c r="C91" i="5"/>
  <c r="B91" i="5"/>
  <c r="A91" i="5"/>
  <c r="E90" i="5"/>
  <c r="D90" i="5"/>
  <c r="C90" i="5"/>
  <c r="B90" i="5"/>
  <c r="A90" i="5"/>
  <c r="E89" i="5"/>
  <c r="D89" i="5"/>
  <c r="C89" i="5"/>
  <c r="B89" i="5"/>
  <c r="A89" i="5"/>
  <c r="E88" i="5"/>
  <c r="D88" i="5"/>
  <c r="C88" i="5"/>
  <c r="B88" i="5"/>
  <c r="A88" i="5"/>
  <c r="E87" i="5"/>
  <c r="D87" i="5"/>
  <c r="C87" i="5"/>
  <c r="B87" i="5"/>
  <c r="A87" i="5"/>
  <c r="E86" i="5"/>
  <c r="D86" i="5"/>
  <c r="C86" i="5"/>
  <c r="B86" i="5"/>
  <c r="A86" i="5"/>
  <c r="E85" i="5"/>
  <c r="D85" i="5"/>
  <c r="C85" i="5"/>
  <c r="B85" i="5"/>
  <c r="A85" i="5"/>
  <c r="E84" i="5"/>
  <c r="D84" i="5"/>
  <c r="C84" i="5"/>
  <c r="B84" i="5"/>
  <c r="A84" i="5"/>
  <c r="E83" i="5"/>
  <c r="D83" i="5"/>
  <c r="C83" i="5"/>
  <c r="B83" i="5"/>
  <c r="A83" i="5"/>
  <c r="E82" i="5"/>
  <c r="D82" i="5"/>
  <c r="C82" i="5"/>
  <c r="B82" i="5"/>
  <c r="A82" i="5"/>
  <c r="E81" i="5"/>
  <c r="D81" i="5"/>
  <c r="C81" i="5"/>
  <c r="B81" i="5"/>
  <c r="A81" i="5"/>
  <c r="E80" i="5"/>
  <c r="D80" i="5"/>
  <c r="C80" i="5"/>
  <c r="B80" i="5"/>
  <c r="A80" i="5"/>
  <c r="E79" i="5"/>
  <c r="D79" i="5"/>
  <c r="C79" i="5"/>
  <c r="B79" i="5"/>
  <c r="A79" i="5"/>
  <c r="E78" i="5"/>
  <c r="D78" i="5"/>
  <c r="C78" i="5"/>
  <c r="B78" i="5"/>
  <c r="A78" i="5"/>
  <c r="E77" i="5"/>
  <c r="D77" i="5"/>
  <c r="C77" i="5"/>
  <c r="B77" i="5"/>
  <c r="A77" i="5"/>
  <c r="E76" i="5"/>
  <c r="D76" i="5"/>
  <c r="C76" i="5"/>
  <c r="B76" i="5"/>
  <c r="A76" i="5"/>
  <c r="E75" i="5"/>
  <c r="D75" i="5"/>
  <c r="C75" i="5"/>
  <c r="B75" i="5"/>
  <c r="A75" i="5"/>
  <c r="E74" i="5"/>
  <c r="D74" i="5"/>
  <c r="C74" i="5"/>
  <c r="B74" i="5"/>
  <c r="A74" i="5"/>
  <c r="E73" i="5"/>
  <c r="D73" i="5"/>
  <c r="C73" i="5"/>
  <c r="B73" i="5"/>
  <c r="A73" i="5"/>
  <c r="E72" i="5"/>
  <c r="D72" i="5"/>
  <c r="C72" i="5"/>
  <c r="B72" i="5"/>
  <c r="A72" i="5"/>
  <c r="E71" i="5"/>
  <c r="D71" i="5"/>
  <c r="C71" i="5"/>
  <c r="B71" i="5"/>
  <c r="A71" i="5"/>
  <c r="E70" i="5"/>
  <c r="D70" i="5"/>
  <c r="C70" i="5"/>
  <c r="B70" i="5"/>
  <c r="A70" i="5"/>
  <c r="E69" i="5"/>
  <c r="D69" i="5"/>
  <c r="C69" i="5"/>
  <c r="B69" i="5"/>
  <c r="A69" i="5"/>
  <c r="E68" i="5"/>
  <c r="D68" i="5"/>
  <c r="C68" i="5"/>
  <c r="B68" i="5"/>
  <c r="A68" i="5"/>
  <c r="E67" i="5"/>
  <c r="D67" i="5"/>
  <c r="C67" i="5"/>
  <c r="B67" i="5"/>
  <c r="A67" i="5"/>
  <c r="E66" i="5"/>
  <c r="D66" i="5"/>
  <c r="C66" i="5"/>
  <c r="B66" i="5"/>
  <c r="A66" i="5"/>
  <c r="E65" i="5"/>
  <c r="D65" i="5"/>
  <c r="C65" i="5"/>
  <c r="B65" i="5"/>
  <c r="A65" i="5"/>
  <c r="E64" i="5"/>
  <c r="D64" i="5"/>
  <c r="C64" i="5"/>
  <c r="B64" i="5"/>
  <c r="A64" i="5"/>
  <c r="E63" i="5"/>
  <c r="D63" i="5"/>
  <c r="C63" i="5"/>
  <c r="B63" i="5"/>
  <c r="A63" i="5"/>
  <c r="E62" i="5"/>
  <c r="D62" i="5"/>
  <c r="C62" i="5"/>
  <c r="B62" i="5"/>
  <c r="A62" i="5"/>
  <c r="E61" i="5"/>
  <c r="D61" i="5"/>
  <c r="C61" i="5"/>
  <c r="B61" i="5"/>
  <c r="A61" i="5"/>
  <c r="E60" i="5"/>
  <c r="D60" i="5"/>
  <c r="C60" i="5"/>
  <c r="B60" i="5"/>
  <c r="A60" i="5"/>
  <c r="E59" i="5"/>
  <c r="D59" i="5"/>
  <c r="C59" i="5"/>
  <c r="B59" i="5"/>
  <c r="A59" i="5"/>
  <c r="E58" i="5"/>
  <c r="D58" i="5"/>
  <c r="C58" i="5"/>
  <c r="B58" i="5"/>
  <c r="A58" i="5"/>
  <c r="E57" i="5"/>
  <c r="D57" i="5"/>
  <c r="C57" i="5"/>
  <c r="B57" i="5"/>
  <c r="A57" i="5"/>
  <c r="E56" i="5"/>
  <c r="D56" i="5"/>
  <c r="C56" i="5"/>
  <c r="B56" i="5"/>
  <c r="A56" i="5"/>
  <c r="E55" i="5"/>
  <c r="D55" i="5"/>
  <c r="C55" i="5"/>
  <c r="B55" i="5"/>
  <c r="A55" i="5"/>
  <c r="E54" i="5"/>
  <c r="D54" i="5"/>
  <c r="C54" i="5"/>
  <c r="B54" i="5"/>
  <c r="A54" i="5"/>
  <c r="E53" i="5"/>
  <c r="D53" i="5"/>
  <c r="C53" i="5"/>
  <c r="B53" i="5"/>
  <c r="A53" i="5"/>
  <c r="E52" i="5"/>
  <c r="D52" i="5"/>
  <c r="C52" i="5"/>
  <c r="B52" i="5"/>
  <c r="A52" i="5"/>
  <c r="E51" i="5"/>
  <c r="D51" i="5"/>
  <c r="C51" i="5"/>
  <c r="B51" i="5"/>
  <c r="A51" i="5"/>
  <c r="E50" i="5"/>
  <c r="D50" i="5"/>
  <c r="C50" i="5"/>
  <c r="B50" i="5"/>
  <c r="A50" i="5"/>
  <c r="E49" i="5"/>
  <c r="D49" i="5"/>
  <c r="C49" i="5"/>
  <c r="B49" i="5"/>
  <c r="A49" i="5"/>
  <c r="E48" i="5"/>
  <c r="D48" i="5"/>
  <c r="C48" i="5"/>
  <c r="B48" i="5"/>
  <c r="A48" i="5"/>
  <c r="E47" i="5"/>
  <c r="D47" i="5"/>
  <c r="C47" i="5"/>
  <c r="B47" i="5"/>
  <c r="A47" i="5"/>
  <c r="E46" i="5"/>
  <c r="D46" i="5"/>
  <c r="C46" i="5"/>
  <c r="B46" i="5"/>
  <c r="A46" i="5"/>
  <c r="E45" i="5"/>
  <c r="D45" i="5"/>
  <c r="C45" i="5"/>
  <c r="B45" i="5"/>
  <c r="A45" i="5"/>
  <c r="E44" i="5"/>
  <c r="D44" i="5"/>
  <c r="C44" i="5"/>
  <c r="B44" i="5"/>
  <c r="A44" i="5"/>
  <c r="E43" i="5"/>
  <c r="D43" i="5"/>
  <c r="C43" i="5"/>
  <c r="B43" i="5"/>
  <c r="A43" i="5"/>
  <c r="E42" i="5"/>
  <c r="D42" i="5"/>
  <c r="C42" i="5"/>
  <c r="B42" i="5"/>
  <c r="A42" i="5"/>
  <c r="E41" i="5"/>
  <c r="D41" i="5"/>
  <c r="C41" i="5"/>
  <c r="B41" i="5"/>
  <c r="A41" i="5"/>
  <c r="E40" i="5"/>
  <c r="D40" i="5"/>
  <c r="C40" i="5"/>
  <c r="B40" i="5"/>
  <c r="A40" i="5"/>
  <c r="E39" i="5"/>
  <c r="D39" i="5"/>
  <c r="C39" i="5"/>
  <c r="B39" i="5"/>
  <c r="A39" i="5"/>
  <c r="E38" i="5"/>
  <c r="D38" i="5"/>
  <c r="C38" i="5"/>
  <c r="B38" i="5"/>
  <c r="A38" i="5"/>
  <c r="E37" i="5"/>
  <c r="D37" i="5"/>
  <c r="C37" i="5"/>
  <c r="B37" i="5"/>
  <c r="A37" i="5"/>
  <c r="E36" i="5"/>
  <c r="D36" i="5"/>
  <c r="C36" i="5"/>
  <c r="B36" i="5"/>
  <c r="A36" i="5"/>
  <c r="E35" i="5"/>
  <c r="D35" i="5"/>
  <c r="C35" i="5"/>
  <c r="B35" i="5"/>
  <c r="A35" i="5"/>
  <c r="E34" i="5"/>
  <c r="D34" i="5"/>
  <c r="C34" i="5"/>
  <c r="B34" i="5"/>
  <c r="A34" i="5"/>
  <c r="E33" i="5"/>
  <c r="D33" i="5"/>
  <c r="C33" i="5"/>
  <c r="B33" i="5"/>
  <c r="A33" i="5"/>
  <c r="E32" i="5"/>
  <c r="D32" i="5"/>
  <c r="C32" i="5"/>
  <c r="B32" i="5"/>
  <c r="A32" i="5"/>
  <c r="E31" i="5"/>
  <c r="D31" i="5"/>
  <c r="C31" i="5"/>
  <c r="B31" i="5"/>
  <c r="A31" i="5"/>
  <c r="E30" i="5"/>
  <c r="D30" i="5"/>
  <c r="C30" i="5"/>
  <c r="B30" i="5"/>
  <c r="A30" i="5"/>
  <c r="E29" i="5"/>
  <c r="D29" i="5"/>
  <c r="C29" i="5"/>
  <c r="B29" i="5"/>
  <c r="A29" i="5"/>
  <c r="E28" i="5"/>
  <c r="D28" i="5"/>
  <c r="C28" i="5"/>
  <c r="B28" i="5"/>
  <c r="A28" i="5"/>
  <c r="E27" i="5"/>
  <c r="D27" i="5"/>
  <c r="C27" i="5"/>
  <c r="B27" i="5"/>
  <c r="A27" i="5"/>
  <c r="E26" i="5"/>
  <c r="D26" i="5"/>
  <c r="C26" i="5"/>
  <c r="B26" i="5"/>
  <c r="A26" i="5"/>
  <c r="E25" i="5"/>
  <c r="D25" i="5"/>
  <c r="C25" i="5"/>
  <c r="B25" i="5"/>
  <c r="A25" i="5"/>
  <c r="E24" i="5"/>
  <c r="D24" i="5"/>
  <c r="C24" i="5"/>
  <c r="B24" i="5"/>
  <c r="A24" i="5"/>
  <c r="E23" i="5"/>
  <c r="D23" i="5"/>
  <c r="C23" i="5"/>
  <c r="B23" i="5"/>
  <c r="A23" i="5"/>
  <c r="E22" i="5"/>
  <c r="D22" i="5"/>
  <c r="C22" i="5"/>
  <c r="B22" i="5"/>
  <c r="A22" i="5"/>
  <c r="E21" i="5"/>
  <c r="D21" i="5"/>
  <c r="C21" i="5"/>
  <c r="B21" i="5"/>
  <c r="A21" i="5"/>
  <c r="E20" i="5"/>
  <c r="D20" i="5"/>
  <c r="C20" i="5"/>
  <c r="B20" i="5"/>
  <c r="A20" i="5"/>
  <c r="E19" i="5"/>
  <c r="D19" i="5"/>
  <c r="C19" i="5"/>
  <c r="B19" i="5"/>
  <c r="A19" i="5"/>
  <c r="E18" i="5"/>
  <c r="D18" i="5"/>
  <c r="C18" i="5"/>
  <c r="B18" i="5"/>
  <c r="A18" i="5"/>
  <c r="E17" i="5"/>
  <c r="D17" i="5"/>
  <c r="C17" i="5"/>
  <c r="B17" i="5"/>
  <c r="A17" i="5"/>
  <c r="E16" i="5"/>
  <c r="D16" i="5"/>
  <c r="C16" i="5"/>
  <c r="B16" i="5"/>
  <c r="A16" i="5"/>
  <c r="E15" i="5"/>
  <c r="D15" i="5"/>
  <c r="C15" i="5"/>
  <c r="B15" i="5"/>
  <c r="A15" i="5"/>
  <c r="E14" i="5"/>
  <c r="D14" i="5"/>
  <c r="C14" i="5"/>
  <c r="B14" i="5"/>
  <c r="A14" i="5"/>
  <c r="E13" i="5"/>
  <c r="D13" i="5"/>
  <c r="C13" i="5"/>
  <c r="B13" i="5"/>
  <c r="A13" i="5"/>
  <c r="E12" i="5"/>
  <c r="D12" i="5"/>
  <c r="C12" i="5"/>
  <c r="B12" i="5"/>
  <c r="A12" i="5"/>
  <c r="E11" i="5"/>
  <c r="D11" i="5"/>
  <c r="C11" i="5"/>
  <c r="B11" i="5"/>
  <c r="A11" i="5"/>
  <c r="E10" i="5"/>
  <c r="D10" i="5"/>
  <c r="C10" i="5"/>
  <c r="B10" i="5"/>
  <c r="A10" i="5"/>
  <c r="E9" i="5"/>
  <c r="D9" i="5"/>
  <c r="C9" i="5"/>
  <c r="B9" i="5"/>
  <c r="A9" i="5"/>
  <c r="E8" i="5"/>
  <c r="D8" i="5"/>
  <c r="C8" i="5"/>
  <c r="B8" i="5"/>
  <c r="A8" i="5"/>
  <c r="E7" i="5"/>
  <c r="D7" i="5"/>
  <c r="C7" i="5"/>
  <c r="B7" i="5"/>
  <c r="A7" i="5"/>
  <c r="E6" i="5"/>
  <c r="D6" i="5"/>
  <c r="C6" i="5"/>
  <c r="B6" i="5"/>
  <c r="A6" i="5"/>
  <c r="E5" i="5"/>
  <c r="D5" i="5"/>
  <c r="C5" i="5"/>
  <c r="B5" i="5"/>
  <c r="A5" i="5"/>
  <c r="E4" i="5"/>
  <c r="D4" i="5"/>
  <c r="C4" i="5"/>
  <c r="B4" i="5"/>
  <c r="A4" i="5"/>
  <c r="E3" i="5"/>
  <c r="D3" i="5"/>
  <c r="C3" i="5"/>
  <c r="B3" i="5"/>
  <c r="A3" i="5"/>
  <c r="E2" i="5"/>
  <c r="D2" i="5"/>
  <c r="C2" i="5"/>
  <c r="B2" i="5"/>
  <c r="A2" i="5"/>
  <c r="AB1" i="5"/>
  <c r="G1" i="5"/>
  <c r="H1" i="5" s="1"/>
  <c r="I1" i="5" s="1"/>
  <c r="J1" i="5" s="1"/>
  <c r="K1" i="5" s="1"/>
  <c r="L1" i="5" s="1"/>
  <c r="M1" i="5" s="1"/>
  <c r="N1" i="5" s="1"/>
  <c r="O1" i="5" s="1"/>
  <c r="P1" i="5" s="1"/>
  <c r="Q1" i="5" s="1"/>
  <c r="R1" i="5" s="1"/>
  <c r="S1" i="5" s="1"/>
  <c r="T1" i="5" s="1"/>
  <c r="U1" i="5" s="1"/>
  <c r="V1" i="5" s="1"/>
  <c r="W1" i="5" s="1"/>
  <c r="X1" i="5" s="1"/>
  <c r="Y1" i="5" s="1"/>
  <c r="Z1" i="5" s="1"/>
  <c r="E1" i="5"/>
  <c r="D1" i="5"/>
  <c r="C1" i="5"/>
  <c r="B1" i="5"/>
  <c r="A1" i="5"/>
  <c r="R1000" i="4"/>
  <c r="Q1000" i="4"/>
  <c r="P1000" i="4"/>
  <c r="O1000" i="4"/>
  <c r="N1000" i="4"/>
  <c r="M1000" i="4"/>
  <c r="L1000" i="4"/>
  <c r="K1000" i="4"/>
  <c r="J1000" i="4"/>
  <c r="I1000" i="4"/>
  <c r="H1000" i="4"/>
  <c r="G1000" i="4"/>
  <c r="F1000" i="4"/>
  <c r="E1000" i="4"/>
  <c r="D1000" i="4"/>
  <c r="C1000" i="4"/>
  <c r="B1000" i="4"/>
  <c r="A1000" i="4"/>
  <c r="R999" i="4"/>
  <c r="Q999" i="4"/>
  <c r="P999" i="4"/>
  <c r="O999" i="4"/>
  <c r="N999" i="4"/>
  <c r="M999" i="4"/>
  <c r="L999" i="4"/>
  <c r="K999" i="4"/>
  <c r="J999" i="4"/>
  <c r="I999" i="4"/>
  <c r="H999" i="4"/>
  <c r="G999" i="4"/>
  <c r="F999" i="4"/>
  <c r="T999" i="4" s="1"/>
  <c r="E999" i="4"/>
  <c r="D999" i="4"/>
  <c r="C999" i="4"/>
  <c r="B999" i="4"/>
  <c r="A999" i="4"/>
  <c r="R998" i="4"/>
  <c r="Q998" i="4"/>
  <c r="P998" i="4"/>
  <c r="O998" i="4"/>
  <c r="N998" i="4"/>
  <c r="M998" i="4"/>
  <c r="L998" i="4"/>
  <c r="K998" i="4"/>
  <c r="J998" i="4"/>
  <c r="I998" i="4"/>
  <c r="H998" i="4"/>
  <c r="G998" i="4"/>
  <c r="F998" i="4"/>
  <c r="T998" i="4" s="1"/>
  <c r="E998" i="4"/>
  <c r="D998" i="4"/>
  <c r="C998" i="4"/>
  <c r="B998" i="4"/>
  <c r="A998" i="4"/>
  <c r="R997" i="4"/>
  <c r="Q997" i="4"/>
  <c r="P997" i="4"/>
  <c r="O997" i="4"/>
  <c r="N997" i="4"/>
  <c r="M997" i="4"/>
  <c r="L997" i="4"/>
  <c r="K997" i="4"/>
  <c r="J997" i="4"/>
  <c r="I997" i="4"/>
  <c r="H997" i="4"/>
  <c r="G997" i="4"/>
  <c r="F997" i="4"/>
  <c r="T997" i="4" s="1"/>
  <c r="E997" i="4"/>
  <c r="D997" i="4"/>
  <c r="C997" i="4"/>
  <c r="B997" i="4"/>
  <c r="A997" i="4"/>
  <c r="E996" i="4"/>
  <c r="D996" i="4"/>
  <c r="C996" i="4"/>
  <c r="B996" i="4"/>
  <c r="A996" i="4"/>
  <c r="E995" i="4"/>
  <c r="D995" i="4"/>
  <c r="C995" i="4"/>
  <c r="B995" i="4"/>
  <c r="A995" i="4"/>
  <c r="E994" i="4"/>
  <c r="D994" i="4"/>
  <c r="C994" i="4"/>
  <c r="B994" i="4"/>
  <c r="A994" i="4"/>
  <c r="E993" i="4"/>
  <c r="D993" i="4"/>
  <c r="C993" i="4"/>
  <c r="B993" i="4"/>
  <c r="A993" i="4"/>
  <c r="E992" i="4"/>
  <c r="D992" i="4"/>
  <c r="C992" i="4"/>
  <c r="B992" i="4"/>
  <c r="A992" i="4"/>
  <c r="E991" i="4"/>
  <c r="D991" i="4"/>
  <c r="C991" i="4"/>
  <c r="B991" i="4"/>
  <c r="A991" i="4"/>
  <c r="E990" i="4"/>
  <c r="D990" i="4"/>
  <c r="C990" i="4"/>
  <c r="B990" i="4"/>
  <c r="A990" i="4"/>
  <c r="E989" i="4"/>
  <c r="D989" i="4"/>
  <c r="C989" i="4"/>
  <c r="B989" i="4"/>
  <c r="A989" i="4"/>
  <c r="E988" i="4"/>
  <c r="D988" i="4"/>
  <c r="C988" i="4"/>
  <c r="B988" i="4"/>
  <c r="A988" i="4"/>
  <c r="E987" i="4"/>
  <c r="D987" i="4"/>
  <c r="C987" i="4"/>
  <c r="B987" i="4"/>
  <c r="A987" i="4"/>
  <c r="E986" i="4"/>
  <c r="D986" i="4"/>
  <c r="C986" i="4"/>
  <c r="B986" i="4"/>
  <c r="A986" i="4"/>
  <c r="E985" i="4"/>
  <c r="D985" i="4"/>
  <c r="C985" i="4"/>
  <c r="B985" i="4"/>
  <c r="A985" i="4"/>
  <c r="E984" i="4"/>
  <c r="D984" i="4"/>
  <c r="C984" i="4"/>
  <c r="B984" i="4"/>
  <c r="A984" i="4"/>
  <c r="E983" i="4"/>
  <c r="D983" i="4"/>
  <c r="C983" i="4"/>
  <c r="B983" i="4"/>
  <c r="A983" i="4"/>
  <c r="E982" i="4"/>
  <c r="D982" i="4"/>
  <c r="C982" i="4"/>
  <c r="B982" i="4"/>
  <c r="A982" i="4"/>
  <c r="E981" i="4"/>
  <c r="D981" i="4"/>
  <c r="C981" i="4"/>
  <c r="B981" i="4"/>
  <c r="A981" i="4"/>
  <c r="E980" i="4"/>
  <c r="D980" i="4"/>
  <c r="C980" i="4"/>
  <c r="B980" i="4"/>
  <c r="A980" i="4"/>
  <c r="E979" i="4"/>
  <c r="D979" i="4"/>
  <c r="C979" i="4"/>
  <c r="B979" i="4"/>
  <c r="A979" i="4"/>
  <c r="E978" i="4"/>
  <c r="D978" i="4"/>
  <c r="C978" i="4"/>
  <c r="B978" i="4"/>
  <c r="A978" i="4"/>
  <c r="E977" i="4"/>
  <c r="D977" i="4"/>
  <c r="C977" i="4"/>
  <c r="B977" i="4"/>
  <c r="A977" i="4"/>
  <c r="E976" i="4"/>
  <c r="D976" i="4"/>
  <c r="C976" i="4"/>
  <c r="B976" i="4"/>
  <c r="A976" i="4"/>
  <c r="E975" i="4"/>
  <c r="D975" i="4"/>
  <c r="C975" i="4"/>
  <c r="B975" i="4"/>
  <c r="A975" i="4"/>
  <c r="E974" i="4"/>
  <c r="D974" i="4"/>
  <c r="C974" i="4"/>
  <c r="B974" i="4"/>
  <c r="A974" i="4"/>
  <c r="E973" i="4"/>
  <c r="D973" i="4"/>
  <c r="C973" i="4"/>
  <c r="B973" i="4"/>
  <c r="A973" i="4"/>
  <c r="E972" i="4"/>
  <c r="D972" i="4"/>
  <c r="C972" i="4"/>
  <c r="B972" i="4"/>
  <c r="A972" i="4"/>
  <c r="E971" i="4"/>
  <c r="D971" i="4"/>
  <c r="C971" i="4"/>
  <c r="B971" i="4"/>
  <c r="A971" i="4"/>
  <c r="E970" i="4"/>
  <c r="D970" i="4"/>
  <c r="C970" i="4"/>
  <c r="B970" i="4"/>
  <c r="A970" i="4"/>
  <c r="E969" i="4"/>
  <c r="D969" i="4"/>
  <c r="C969" i="4"/>
  <c r="B969" i="4"/>
  <c r="A969" i="4"/>
  <c r="E968" i="4"/>
  <c r="D968" i="4"/>
  <c r="C968" i="4"/>
  <c r="B968" i="4"/>
  <c r="A968" i="4"/>
  <c r="E967" i="4"/>
  <c r="D967" i="4"/>
  <c r="C967" i="4"/>
  <c r="B967" i="4"/>
  <c r="A967" i="4"/>
  <c r="E966" i="4"/>
  <c r="D966" i="4"/>
  <c r="C966" i="4"/>
  <c r="B966" i="4"/>
  <c r="A966" i="4"/>
  <c r="E965" i="4"/>
  <c r="D965" i="4"/>
  <c r="C965" i="4"/>
  <c r="B965" i="4"/>
  <c r="A965" i="4"/>
  <c r="E964" i="4"/>
  <c r="D964" i="4"/>
  <c r="C964" i="4"/>
  <c r="B964" i="4"/>
  <c r="A964" i="4"/>
  <c r="E963" i="4"/>
  <c r="D963" i="4"/>
  <c r="C963" i="4"/>
  <c r="B963" i="4"/>
  <c r="A963" i="4"/>
  <c r="E962" i="4"/>
  <c r="D962" i="4"/>
  <c r="C962" i="4"/>
  <c r="B962" i="4"/>
  <c r="A962" i="4"/>
  <c r="E961" i="4"/>
  <c r="D961" i="4"/>
  <c r="C961" i="4"/>
  <c r="B961" i="4"/>
  <c r="A961" i="4"/>
  <c r="E960" i="4"/>
  <c r="D960" i="4"/>
  <c r="C960" i="4"/>
  <c r="B960" i="4"/>
  <c r="A960" i="4"/>
  <c r="E959" i="4"/>
  <c r="D959" i="4"/>
  <c r="C959" i="4"/>
  <c r="B959" i="4"/>
  <c r="A959" i="4"/>
  <c r="E958" i="4"/>
  <c r="D958" i="4"/>
  <c r="C958" i="4"/>
  <c r="B958" i="4"/>
  <c r="A958" i="4"/>
  <c r="E957" i="4"/>
  <c r="D957" i="4"/>
  <c r="C957" i="4"/>
  <c r="B957" i="4"/>
  <c r="A957" i="4"/>
  <c r="E956" i="4"/>
  <c r="D956" i="4"/>
  <c r="C956" i="4"/>
  <c r="B956" i="4"/>
  <c r="A956" i="4"/>
  <c r="E955" i="4"/>
  <c r="D955" i="4"/>
  <c r="C955" i="4"/>
  <c r="B955" i="4"/>
  <c r="A955" i="4"/>
  <c r="E954" i="4"/>
  <c r="D954" i="4"/>
  <c r="C954" i="4"/>
  <c r="B954" i="4"/>
  <c r="A954" i="4"/>
  <c r="E953" i="4"/>
  <c r="D953" i="4"/>
  <c r="C953" i="4"/>
  <c r="B953" i="4"/>
  <c r="A953" i="4"/>
  <c r="E952" i="4"/>
  <c r="D952" i="4"/>
  <c r="C952" i="4"/>
  <c r="B952" i="4"/>
  <c r="A952" i="4"/>
  <c r="E951" i="4"/>
  <c r="D951" i="4"/>
  <c r="C951" i="4"/>
  <c r="B951" i="4"/>
  <c r="A951" i="4"/>
  <c r="E950" i="4"/>
  <c r="D950" i="4"/>
  <c r="C950" i="4"/>
  <c r="B950" i="4"/>
  <c r="A950" i="4"/>
  <c r="E949" i="4"/>
  <c r="D949" i="4"/>
  <c r="C949" i="4"/>
  <c r="B949" i="4"/>
  <c r="A949" i="4"/>
  <c r="E948" i="4"/>
  <c r="D948" i="4"/>
  <c r="C948" i="4"/>
  <c r="B948" i="4"/>
  <c r="A948" i="4"/>
  <c r="E947" i="4"/>
  <c r="D947" i="4"/>
  <c r="C947" i="4"/>
  <c r="B947" i="4"/>
  <c r="A947" i="4"/>
  <c r="E946" i="4"/>
  <c r="D946" i="4"/>
  <c r="C946" i="4"/>
  <c r="B946" i="4"/>
  <c r="A946" i="4"/>
  <c r="E945" i="4"/>
  <c r="D945" i="4"/>
  <c r="C945" i="4"/>
  <c r="B945" i="4"/>
  <c r="A945" i="4"/>
  <c r="E944" i="4"/>
  <c r="D944" i="4"/>
  <c r="C944" i="4"/>
  <c r="B944" i="4"/>
  <c r="A944" i="4"/>
  <c r="E943" i="4"/>
  <c r="D943" i="4"/>
  <c r="C943" i="4"/>
  <c r="B943" i="4"/>
  <c r="A943" i="4"/>
  <c r="E942" i="4"/>
  <c r="D942" i="4"/>
  <c r="C942" i="4"/>
  <c r="B942" i="4"/>
  <c r="A942" i="4"/>
  <c r="E941" i="4"/>
  <c r="D941" i="4"/>
  <c r="C941" i="4"/>
  <c r="B941" i="4"/>
  <c r="A941" i="4"/>
  <c r="E940" i="4"/>
  <c r="D940" i="4"/>
  <c r="C940" i="4"/>
  <c r="B940" i="4"/>
  <c r="A940" i="4"/>
  <c r="E939" i="4"/>
  <c r="D939" i="4"/>
  <c r="C939" i="4"/>
  <c r="B939" i="4"/>
  <c r="A939" i="4"/>
  <c r="E938" i="4"/>
  <c r="D938" i="4"/>
  <c r="C938" i="4"/>
  <c r="B938" i="4"/>
  <c r="A938" i="4"/>
  <c r="E937" i="4"/>
  <c r="D937" i="4"/>
  <c r="C937" i="4"/>
  <c r="B937" i="4"/>
  <c r="A937" i="4"/>
  <c r="E936" i="4"/>
  <c r="D936" i="4"/>
  <c r="C936" i="4"/>
  <c r="B936" i="4"/>
  <c r="A936" i="4"/>
  <c r="E935" i="4"/>
  <c r="D935" i="4"/>
  <c r="C935" i="4"/>
  <c r="B935" i="4"/>
  <c r="A935" i="4"/>
  <c r="E934" i="4"/>
  <c r="D934" i="4"/>
  <c r="C934" i="4"/>
  <c r="B934" i="4"/>
  <c r="A934" i="4"/>
  <c r="E933" i="4"/>
  <c r="D933" i="4"/>
  <c r="C933" i="4"/>
  <c r="B933" i="4"/>
  <c r="A933" i="4"/>
  <c r="E932" i="4"/>
  <c r="D932" i="4"/>
  <c r="C932" i="4"/>
  <c r="B932" i="4"/>
  <c r="A932" i="4"/>
  <c r="E931" i="4"/>
  <c r="D931" i="4"/>
  <c r="C931" i="4"/>
  <c r="B931" i="4"/>
  <c r="A931" i="4"/>
  <c r="E930" i="4"/>
  <c r="D930" i="4"/>
  <c r="C930" i="4"/>
  <c r="B930" i="4"/>
  <c r="A930" i="4"/>
  <c r="E929" i="4"/>
  <c r="D929" i="4"/>
  <c r="C929" i="4"/>
  <c r="B929" i="4"/>
  <c r="A929" i="4"/>
  <c r="E928" i="4"/>
  <c r="D928" i="4"/>
  <c r="C928" i="4"/>
  <c r="B928" i="4"/>
  <c r="A928" i="4"/>
  <c r="E927" i="4"/>
  <c r="D927" i="4"/>
  <c r="C927" i="4"/>
  <c r="B927" i="4"/>
  <c r="A927" i="4"/>
  <c r="E926" i="4"/>
  <c r="D926" i="4"/>
  <c r="C926" i="4"/>
  <c r="B926" i="4"/>
  <c r="A926" i="4"/>
  <c r="E925" i="4"/>
  <c r="D925" i="4"/>
  <c r="C925" i="4"/>
  <c r="B925" i="4"/>
  <c r="A925" i="4"/>
  <c r="E924" i="4"/>
  <c r="D924" i="4"/>
  <c r="C924" i="4"/>
  <c r="B924" i="4"/>
  <c r="A924" i="4"/>
  <c r="E923" i="4"/>
  <c r="D923" i="4"/>
  <c r="C923" i="4"/>
  <c r="B923" i="4"/>
  <c r="A923" i="4"/>
  <c r="E922" i="4"/>
  <c r="D922" i="4"/>
  <c r="C922" i="4"/>
  <c r="B922" i="4"/>
  <c r="A922" i="4"/>
  <c r="E921" i="4"/>
  <c r="D921" i="4"/>
  <c r="C921" i="4"/>
  <c r="B921" i="4"/>
  <c r="A921" i="4"/>
  <c r="E920" i="4"/>
  <c r="D920" i="4"/>
  <c r="C920" i="4"/>
  <c r="B920" i="4"/>
  <c r="A920" i="4"/>
  <c r="E919" i="4"/>
  <c r="D919" i="4"/>
  <c r="C919" i="4"/>
  <c r="B919" i="4"/>
  <c r="A919" i="4"/>
  <c r="E918" i="4"/>
  <c r="D918" i="4"/>
  <c r="C918" i="4"/>
  <c r="B918" i="4"/>
  <c r="A918" i="4"/>
  <c r="E917" i="4"/>
  <c r="D917" i="4"/>
  <c r="C917" i="4"/>
  <c r="B917" i="4"/>
  <c r="A917" i="4"/>
  <c r="E916" i="4"/>
  <c r="D916" i="4"/>
  <c r="C916" i="4"/>
  <c r="B916" i="4"/>
  <c r="A916" i="4"/>
  <c r="E915" i="4"/>
  <c r="D915" i="4"/>
  <c r="C915" i="4"/>
  <c r="B915" i="4"/>
  <c r="A915" i="4"/>
  <c r="E914" i="4"/>
  <c r="D914" i="4"/>
  <c r="C914" i="4"/>
  <c r="B914" i="4"/>
  <c r="A914" i="4"/>
  <c r="E913" i="4"/>
  <c r="D913" i="4"/>
  <c r="C913" i="4"/>
  <c r="B913" i="4"/>
  <c r="A913" i="4"/>
  <c r="E912" i="4"/>
  <c r="D912" i="4"/>
  <c r="C912" i="4"/>
  <c r="B912" i="4"/>
  <c r="A912" i="4"/>
  <c r="E911" i="4"/>
  <c r="D911" i="4"/>
  <c r="C911" i="4"/>
  <c r="B911" i="4"/>
  <c r="A911" i="4"/>
  <c r="E910" i="4"/>
  <c r="D910" i="4"/>
  <c r="C910" i="4"/>
  <c r="B910" i="4"/>
  <c r="A910" i="4"/>
  <c r="E909" i="4"/>
  <c r="D909" i="4"/>
  <c r="C909" i="4"/>
  <c r="B909" i="4"/>
  <c r="A909" i="4"/>
  <c r="E908" i="4"/>
  <c r="D908" i="4"/>
  <c r="C908" i="4"/>
  <c r="B908" i="4"/>
  <c r="A908" i="4"/>
  <c r="E907" i="4"/>
  <c r="D907" i="4"/>
  <c r="C907" i="4"/>
  <c r="B907" i="4"/>
  <c r="A907" i="4"/>
  <c r="E906" i="4"/>
  <c r="D906" i="4"/>
  <c r="C906" i="4"/>
  <c r="B906" i="4"/>
  <c r="A906" i="4"/>
  <c r="E905" i="4"/>
  <c r="D905" i="4"/>
  <c r="C905" i="4"/>
  <c r="B905" i="4"/>
  <c r="A905" i="4"/>
  <c r="E904" i="4"/>
  <c r="D904" i="4"/>
  <c r="C904" i="4"/>
  <c r="B904" i="4"/>
  <c r="A904" i="4"/>
  <c r="E903" i="4"/>
  <c r="D903" i="4"/>
  <c r="C903" i="4"/>
  <c r="B903" i="4"/>
  <c r="A903" i="4"/>
  <c r="E902" i="4"/>
  <c r="D902" i="4"/>
  <c r="C902" i="4"/>
  <c r="B902" i="4"/>
  <c r="A902" i="4"/>
  <c r="E901" i="4"/>
  <c r="D901" i="4"/>
  <c r="C901" i="4"/>
  <c r="B901" i="4"/>
  <c r="A901" i="4"/>
  <c r="E900" i="4"/>
  <c r="D900" i="4"/>
  <c r="C900" i="4"/>
  <c r="B900" i="4"/>
  <c r="A900" i="4"/>
  <c r="E899" i="4"/>
  <c r="D899" i="4"/>
  <c r="C899" i="4"/>
  <c r="B899" i="4"/>
  <c r="A899" i="4"/>
  <c r="E898" i="4"/>
  <c r="D898" i="4"/>
  <c r="C898" i="4"/>
  <c r="B898" i="4"/>
  <c r="A898" i="4"/>
  <c r="E897" i="4"/>
  <c r="D897" i="4"/>
  <c r="C897" i="4"/>
  <c r="B897" i="4"/>
  <c r="A897" i="4"/>
  <c r="E896" i="4"/>
  <c r="D896" i="4"/>
  <c r="C896" i="4"/>
  <c r="B896" i="4"/>
  <c r="A896" i="4"/>
  <c r="E895" i="4"/>
  <c r="D895" i="4"/>
  <c r="C895" i="4"/>
  <c r="B895" i="4"/>
  <c r="A895" i="4"/>
  <c r="E894" i="4"/>
  <c r="D894" i="4"/>
  <c r="C894" i="4"/>
  <c r="B894" i="4"/>
  <c r="A894" i="4"/>
  <c r="E893" i="4"/>
  <c r="D893" i="4"/>
  <c r="C893" i="4"/>
  <c r="B893" i="4"/>
  <c r="A893" i="4"/>
  <c r="E892" i="4"/>
  <c r="D892" i="4"/>
  <c r="C892" i="4"/>
  <c r="B892" i="4"/>
  <c r="A892" i="4"/>
  <c r="E891" i="4"/>
  <c r="D891" i="4"/>
  <c r="C891" i="4"/>
  <c r="B891" i="4"/>
  <c r="A891" i="4"/>
  <c r="E890" i="4"/>
  <c r="D890" i="4"/>
  <c r="C890" i="4"/>
  <c r="B890" i="4"/>
  <c r="A890" i="4"/>
  <c r="E889" i="4"/>
  <c r="D889" i="4"/>
  <c r="C889" i="4"/>
  <c r="B889" i="4"/>
  <c r="A889" i="4"/>
  <c r="E888" i="4"/>
  <c r="D888" i="4"/>
  <c r="C888" i="4"/>
  <c r="B888" i="4"/>
  <c r="A888" i="4"/>
  <c r="E887" i="4"/>
  <c r="D887" i="4"/>
  <c r="C887" i="4"/>
  <c r="B887" i="4"/>
  <c r="A887" i="4"/>
  <c r="E886" i="4"/>
  <c r="D886" i="4"/>
  <c r="C886" i="4"/>
  <c r="B886" i="4"/>
  <c r="A886" i="4"/>
  <c r="E885" i="4"/>
  <c r="D885" i="4"/>
  <c r="C885" i="4"/>
  <c r="B885" i="4"/>
  <c r="A885" i="4"/>
  <c r="E884" i="4"/>
  <c r="D884" i="4"/>
  <c r="C884" i="4"/>
  <c r="B884" i="4"/>
  <c r="A884" i="4"/>
  <c r="E883" i="4"/>
  <c r="D883" i="4"/>
  <c r="C883" i="4"/>
  <c r="B883" i="4"/>
  <c r="A883" i="4"/>
  <c r="E882" i="4"/>
  <c r="D882" i="4"/>
  <c r="C882" i="4"/>
  <c r="B882" i="4"/>
  <c r="A882" i="4"/>
  <c r="E881" i="4"/>
  <c r="D881" i="4"/>
  <c r="C881" i="4"/>
  <c r="B881" i="4"/>
  <c r="A881" i="4"/>
  <c r="E880" i="4"/>
  <c r="D880" i="4"/>
  <c r="C880" i="4"/>
  <c r="B880" i="4"/>
  <c r="A880" i="4"/>
  <c r="E879" i="4"/>
  <c r="D879" i="4"/>
  <c r="C879" i="4"/>
  <c r="B879" i="4"/>
  <c r="A879" i="4"/>
  <c r="E878" i="4"/>
  <c r="D878" i="4"/>
  <c r="C878" i="4"/>
  <c r="B878" i="4"/>
  <c r="A878" i="4"/>
  <c r="E877" i="4"/>
  <c r="D877" i="4"/>
  <c r="C877" i="4"/>
  <c r="B877" i="4"/>
  <c r="A877" i="4"/>
  <c r="E876" i="4"/>
  <c r="D876" i="4"/>
  <c r="C876" i="4"/>
  <c r="B876" i="4"/>
  <c r="A876" i="4"/>
  <c r="E875" i="4"/>
  <c r="D875" i="4"/>
  <c r="C875" i="4"/>
  <c r="B875" i="4"/>
  <c r="A875" i="4"/>
  <c r="E874" i="4"/>
  <c r="D874" i="4"/>
  <c r="C874" i="4"/>
  <c r="B874" i="4"/>
  <c r="A874" i="4"/>
  <c r="E873" i="4"/>
  <c r="D873" i="4"/>
  <c r="C873" i="4"/>
  <c r="B873" i="4"/>
  <c r="A873" i="4"/>
  <c r="E872" i="4"/>
  <c r="D872" i="4"/>
  <c r="C872" i="4"/>
  <c r="B872" i="4"/>
  <c r="A872" i="4"/>
  <c r="E871" i="4"/>
  <c r="D871" i="4"/>
  <c r="C871" i="4"/>
  <c r="B871" i="4"/>
  <c r="A871" i="4"/>
  <c r="E870" i="4"/>
  <c r="D870" i="4"/>
  <c r="C870" i="4"/>
  <c r="B870" i="4"/>
  <c r="A870" i="4"/>
  <c r="E869" i="4"/>
  <c r="D869" i="4"/>
  <c r="C869" i="4"/>
  <c r="B869" i="4"/>
  <c r="A869" i="4"/>
  <c r="E868" i="4"/>
  <c r="D868" i="4"/>
  <c r="C868" i="4"/>
  <c r="B868" i="4"/>
  <c r="A868" i="4"/>
  <c r="E867" i="4"/>
  <c r="D867" i="4"/>
  <c r="C867" i="4"/>
  <c r="B867" i="4"/>
  <c r="A867" i="4"/>
  <c r="E866" i="4"/>
  <c r="D866" i="4"/>
  <c r="C866" i="4"/>
  <c r="B866" i="4"/>
  <c r="A866" i="4"/>
  <c r="E865" i="4"/>
  <c r="D865" i="4"/>
  <c r="C865" i="4"/>
  <c r="B865" i="4"/>
  <c r="A865" i="4"/>
  <c r="E864" i="4"/>
  <c r="D864" i="4"/>
  <c r="C864" i="4"/>
  <c r="B864" i="4"/>
  <c r="A864" i="4"/>
  <c r="E863" i="4"/>
  <c r="D863" i="4"/>
  <c r="C863" i="4"/>
  <c r="B863" i="4"/>
  <c r="A863" i="4"/>
  <c r="E862" i="4"/>
  <c r="D862" i="4"/>
  <c r="C862" i="4"/>
  <c r="B862" i="4"/>
  <c r="A862" i="4"/>
  <c r="E861" i="4"/>
  <c r="D861" i="4"/>
  <c r="C861" i="4"/>
  <c r="B861" i="4"/>
  <c r="A861" i="4"/>
  <c r="E860" i="4"/>
  <c r="D860" i="4"/>
  <c r="C860" i="4"/>
  <c r="B860" i="4"/>
  <c r="A860" i="4"/>
  <c r="E859" i="4"/>
  <c r="D859" i="4"/>
  <c r="C859" i="4"/>
  <c r="B859" i="4"/>
  <c r="A859" i="4"/>
  <c r="E858" i="4"/>
  <c r="D858" i="4"/>
  <c r="C858" i="4"/>
  <c r="B858" i="4"/>
  <c r="A858" i="4"/>
  <c r="E857" i="4"/>
  <c r="D857" i="4"/>
  <c r="C857" i="4"/>
  <c r="B857" i="4"/>
  <c r="A857" i="4"/>
  <c r="E856" i="4"/>
  <c r="D856" i="4"/>
  <c r="C856" i="4"/>
  <c r="B856" i="4"/>
  <c r="A856" i="4"/>
  <c r="E855" i="4"/>
  <c r="D855" i="4"/>
  <c r="C855" i="4"/>
  <c r="B855" i="4"/>
  <c r="A855" i="4"/>
  <c r="E854" i="4"/>
  <c r="D854" i="4"/>
  <c r="C854" i="4"/>
  <c r="B854" i="4"/>
  <c r="A854" i="4"/>
  <c r="E853" i="4"/>
  <c r="D853" i="4"/>
  <c r="C853" i="4"/>
  <c r="B853" i="4"/>
  <c r="A853" i="4"/>
  <c r="E852" i="4"/>
  <c r="D852" i="4"/>
  <c r="C852" i="4"/>
  <c r="B852" i="4"/>
  <c r="A852" i="4"/>
  <c r="E851" i="4"/>
  <c r="D851" i="4"/>
  <c r="C851" i="4"/>
  <c r="B851" i="4"/>
  <c r="A851" i="4"/>
  <c r="E850" i="4"/>
  <c r="D850" i="4"/>
  <c r="C850" i="4"/>
  <c r="B850" i="4"/>
  <c r="A850" i="4"/>
  <c r="E849" i="4"/>
  <c r="D849" i="4"/>
  <c r="C849" i="4"/>
  <c r="B849" i="4"/>
  <c r="A849" i="4"/>
  <c r="E848" i="4"/>
  <c r="D848" i="4"/>
  <c r="C848" i="4"/>
  <c r="B848" i="4"/>
  <c r="A848" i="4"/>
  <c r="E847" i="4"/>
  <c r="D847" i="4"/>
  <c r="C847" i="4"/>
  <c r="B847" i="4"/>
  <c r="A847" i="4"/>
  <c r="E846" i="4"/>
  <c r="D846" i="4"/>
  <c r="C846" i="4"/>
  <c r="B846" i="4"/>
  <c r="A846" i="4"/>
  <c r="E845" i="4"/>
  <c r="D845" i="4"/>
  <c r="C845" i="4"/>
  <c r="B845" i="4"/>
  <c r="A845" i="4"/>
  <c r="E844" i="4"/>
  <c r="D844" i="4"/>
  <c r="C844" i="4"/>
  <c r="B844" i="4"/>
  <c r="A844" i="4"/>
  <c r="E843" i="4"/>
  <c r="D843" i="4"/>
  <c r="C843" i="4"/>
  <c r="B843" i="4"/>
  <c r="A843" i="4"/>
  <c r="E842" i="4"/>
  <c r="D842" i="4"/>
  <c r="C842" i="4"/>
  <c r="B842" i="4"/>
  <c r="A842" i="4"/>
  <c r="E841" i="4"/>
  <c r="D841" i="4"/>
  <c r="C841" i="4"/>
  <c r="B841" i="4"/>
  <c r="A841" i="4"/>
  <c r="E840" i="4"/>
  <c r="D840" i="4"/>
  <c r="C840" i="4"/>
  <c r="B840" i="4"/>
  <c r="A840" i="4"/>
  <c r="E839" i="4"/>
  <c r="D839" i="4"/>
  <c r="C839" i="4"/>
  <c r="B839" i="4"/>
  <c r="A839" i="4"/>
  <c r="E838" i="4"/>
  <c r="D838" i="4"/>
  <c r="C838" i="4"/>
  <c r="B838" i="4"/>
  <c r="A838" i="4"/>
  <c r="E837" i="4"/>
  <c r="D837" i="4"/>
  <c r="C837" i="4"/>
  <c r="B837" i="4"/>
  <c r="A837" i="4"/>
  <c r="E836" i="4"/>
  <c r="D836" i="4"/>
  <c r="C836" i="4"/>
  <c r="B836" i="4"/>
  <c r="A836" i="4"/>
  <c r="E835" i="4"/>
  <c r="D835" i="4"/>
  <c r="C835" i="4"/>
  <c r="B835" i="4"/>
  <c r="A835" i="4"/>
  <c r="E834" i="4"/>
  <c r="D834" i="4"/>
  <c r="C834" i="4"/>
  <c r="B834" i="4"/>
  <c r="A834" i="4"/>
  <c r="E833" i="4"/>
  <c r="D833" i="4"/>
  <c r="C833" i="4"/>
  <c r="B833" i="4"/>
  <c r="A833" i="4"/>
  <c r="E832" i="4"/>
  <c r="D832" i="4"/>
  <c r="C832" i="4"/>
  <c r="B832" i="4"/>
  <c r="A832" i="4"/>
  <c r="E831" i="4"/>
  <c r="D831" i="4"/>
  <c r="C831" i="4"/>
  <c r="B831" i="4"/>
  <c r="A831" i="4"/>
  <c r="E830" i="4"/>
  <c r="D830" i="4"/>
  <c r="C830" i="4"/>
  <c r="B830" i="4"/>
  <c r="A830" i="4"/>
  <c r="E829" i="4"/>
  <c r="D829" i="4"/>
  <c r="C829" i="4"/>
  <c r="B829" i="4"/>
  <c r="A829" i="4"/>
  <c r="E828" i="4"/>
  <c r="D828" i="4"/>
  <c r="C828" i="4"/>
  <c r="B828" i="4"/>
  <c r="A828" i="4"/>
  <c r="E827" i="4"/>
  <c r="D827" i="4"/>
  <c r="C827" i="4"/>
  <c r="B827" i="4"/>
  <c r="A827" i="4"/>
  <c r="E826" i="4"/>
  <c r="D826" i="4"/>
  <c r="C826" i="4"/>
  <c r="B826" i="4"/>
  <c r="A826" i="4"/>
  <c r="E825" i="4"/>
  <c r="D825" i="4"/>
  <c r="C825" i="4"/>
  <c r="B825" i="4"/>
  <c r="A825" i="4"/>
  <c r="E824" i="4"/>
  <c r="D824" i="4"/>
  <c r="C824" i="4"/>
  <c r="B824" i="4"/>
  <c r="A824" i="4"/>
  <c r="E823" i="4"/>
  <c r="D823" i="4"/>
  <c r="C823" i="4"/>
  <c r="B823" i="4"/>
  <c r="A823" i="4"/>
  <c r="E822" i="4"/>
  <c r="D822" i="4"/>
  <c r="C822" i="4"/>
  <c r="B822" i="4"/>
  <c r="A822" i="4"/>
  <c r="E821" i="4"/>
  <c r="D821" i="4"/>
  <c r="C821" i="4"/>
  <c r="B821" i="4"/>
  <c r="A821" i="4"/>
  <c r="E820" i="4"/>
  <c r="D820" i="4"/>
  <c r="C820" i="4"/>
  <c r="B820" i="4"/>
  <c r="A820" i="4"/>
  <c r="E819" i="4"/>
  <c r="D819" i="4"/>
  <c r="C819" i="4"/>
  <c r="B819" i="4"/>
  <c r="A819" i="4"/>
  <c r="E818" i="4"/>
  <c r="D818" i="4"/>
  <c r="C818" i="4"/>
  <c r="B818" i="4"/>
  <c r="A818" i="4"/>
  <c r="E817" i="4"/>
  <c r="D817" i="4"/>
  <c r="C817" i="4"/>
  <c r="B817" i="4"/>
  <c r="A817" i="4"/>
  <c r="E816" i="4"/>
  <c r="D816" i="4"/>
  <c r="C816" i="4"/>
  <c r="B816" i="4"/>
  <c r="A816" i="4"/>
  <c r="E815" i="4"/>
  <c r="D815" i="4"/>
  <c r="C815" i="4"/>
  <c r="B815" i="4"/>
  <c r="A815" i="4"/>
  <c r="E814" i="4"/>
  <c r="D814" i="4"/>
  <c r="C814" i="4"/>
  <c r="B814" i="4"/>
  <c r="A814" i="4"/>
  <c r="E813" i="4"/>
  <c r="D813" i="4"/>
  <c r="C813" i="4"/>
  <c r="B813" i="4"/>
  <c r="A813" i="4"/>
  <c r="E812" i="4"/>
  <c r="D812" i="4"/>
  <c r="C812" i="4"/>
  <c r="B812" i="4"/>
  <c r="A812" i="4"/>
  <c r="E811" i="4"/>
  <c r="D811" i="4"/>
  <c r="C811" i="4"/>
  <c r="B811" i="4"/>
  <c r="A811" i="4"/>
  <c r="E810" i="4"/>
  <c r="D810" i="4"/>
  <c r="C810" i="4"/>
  <c r="B810" i="4"/>
  <c r="A810" i="4"/>
  <c r="E809" i="4"/>
  <c r="D809" i="4"/>
  <c r="C809" i="4"/>
  <c r="B809" i="4"/>
  <c r="A809" i="4"/>
  <c r="E808" i="4"/>
  <c r="D808" i="4"/>
  <c r="C808" i="4"/>
  <c r="B808" i="4"/>
  <c r="A808" i="4"/>
  <c r="E807" i="4"/>
  <c r="D807" i="4"/>
  <c r="C807" i="4"/>
  <c r="B807" i="4"/>
  <c r="A807" i="4"/>
  <c r="E806" i="4"/>
  <c r="D806" i="4"/>
  <c r="C806" i="4"/>
  <c r="B806" i="4"/>
  <c r="A806" i="4"/>
  <c r="E805" i="4"/>
  <c r="D805" i="4"/>
  <c r="C805" i="4"/>
  <c r="B805" i="4"/>
  <c r="A805" i="4"/>
  <c r="E804" i="4"/>
  <c r="D804" i="4"/>
  <c r="C804" i="4"/>
  <c r="B804" i="4"/>
  <c r="A804" i="4"/>
  <c r="E803" i="4"/>
  <c r="D803" i="4"/>
  <c r="C803" i="4"/>
  <c r="B803" i="4"/>
  <c r="A803" i="4"/>
  <c r="E802" i="4"/>
  <c r="D802" i="4"/>
  <c r="C802" i="4"/>
  <c r="B802" i="4"/>
  <c r="A802" i="4"/>
  <c r="E801" i="4"/>
  <c r="D801" i="4"/>
  <c r="C801" i="4"/>
  <c r="B801" i="4"/>
  <c r="A801" i="4"/>
  <c r="E800" i="4"/>
  <c r="D800" i="4"/>
  <c r="C800" i="4"/>
  <c r="B800" i="4"/>
  <c r="A800" i="4"/>
  <c r="E799" i="4"/>
  <c r="D799" i="4"/>
  <c r="C799" i="4"/>
  <c r="B799" i="4"/>
  <c r="A799" i="4"/>
  <c r="E798" i="4"/>
  <c r="D798" i="4"/>
  <c r="C798" i="4"/>
  <c r="B798" i="4"/>
  <c r="A798" i="4"/>
  <c r="E797" i="4"/>
  <c r="D797" i="4"/>
  <c r="C797" i="4"/>
  <c r="B797" i="4"/>
  <c r="A797" i="4"/>
  <c r="E796" i="4"/>
  <c r="D796" i="4"/>
  <c r="C796" i="4"/>
  <c r="B796" i="4"/>
  <c r="A796" i="4"/>
  <c r="E795" i="4"/>
  <c r="D795" i="4"/>
  <c r="C795" i="4"/>
  <c r="B795" i="4"/>
  <c r="A795" i="4"/>
  <c r="E794" i="4"/>
  <c r="D794" i="4"/>
  <c r="C794" i="4"/>
  <c r="B794" i="4"/>
  <c r="A794" i="4"/>
  <c r="E793" i="4"/>
  <c r="D793" i="4"/>
  <c r="C793" i="4"/>
  <c r="B793" i="4"/>
  <c r="A793" i="4"/>
  <c r="E792" i="4"/>
  <c r="D792" i="4"/>
  <c r="C792" i="4"/>
  <c r="B792" i="4"/>
  <c r="A792" i="4"/>
  <c r="E791" i="4"/>
  <c r="D791" i="4"/>
  <c r="C791" i="4"/>
  <c r="B791" i="4"/>
  <c r="A791" i="4"/>
  <c r="E790" i="4"/>
  <c r="D790" i="4"/>
  <c r="C790" i="4"/>
  <c r="B790" i="4"/>
  <c r="A790" i="4"/>
  <c r="E789" i="4"/>
  <c r="D789" i="4"/>
  <c r="C789" i="4"/>
  <c r="B789" i="4"/>
  <c r="A789" i="4"/>
  <c r="E788" i="4"/>
  <c r="D788" i="4"/>
  <c r="C788" i="4"/>
  <c r="B788" i="4"/>
  <c r="A788" i="4"/>
  <c r="E787" i="4"/>
  <c r="D787" i="4"/>
  <c r="C787" i="4"/>
  <c r="B787" i="4"/>
  <c r="A787" i="4"/>
  <c r="E786" i="4"/>
  <c r="D786" i="4"/>
  <c r="C786" i="4"/>
  <c r="B786" i="4"/>
  <c r="A786" i="4"/>
  <c r="E785" i="4"/>
  <c r="D785" i="4"/>
  <c r="C785" i="4"/>
  <c r="B785" i="4"/>
  <c r="A785" i="4"/>
  <c r="E784" i="4"/>
  <c r="D784" i="4"/>
  <c r="C784" i="4"/>
  <c r="B784" i="4"/>
  <c r="A784" i="4"/>
  <c r="E783" i="4"/>
  <c r="D783" i="4"/>
  <c r="C783" i="4"/>
  <c r="B783" i="4"/>
  <c r="A783" i="4"/>
  <c r="E782" i="4"/>
  <c r="D782" i="4"/>
  <c r="C782" i="4"/>
  <c r="B782" i="4"/>
  <c r="A782" i="4"/>
  <c r="E781" i="4"/>
  <c r="D781" i="4"/>
  <c r="C781" i="4"/>
  <c r="B781" i="4"/>
  <c r="A781" i="4"/>
  <c r="E780" i="4"/>
  <c r="D780" i="4"/>
  <c r="C780" i="4"/>
  <c r="B780" i="4"/>
  <c r="A780" i="4"/>
  <c r="E779" i="4"/>
  <c r="D779" i="4"/>
  <c r="C779" i="4"/>
  <c r="B779" i="4"/>
  <c r="A779" i="4"/>
  <c r="E778" i="4"/>
  <c r="D778" i="4"/>
  <c r="C778" i="4"/>
  <c r="B778" i="4"/>
  <c r="A778" i="4"/>
  <c r="E777" i="4"/>
  <c r="D777" i="4"/>
  <c r="C777" i="4"/>
  <c r="B777" i="4"/>
  <c r="A777" i="4"/>
  <c r="E776" i="4"/>
  <c r="D776" i="4"/>
  <c r="C776" i="4"/>
  <c r="B776" i="4"/>
  <c r="A776" i="4"/>
  <c r="E775" i="4"/>
  <c r="D775" i="4"/>
  <c r="C775" i="4"/>
  <c r="B775" i="4"/>
  <c r="A775" i="4"/>
  <c r="E774" i="4"/>
  <c r="D774" i="4"/>
  <c r="C774" i="4"/>
  <c r="B774" i="4"/>
  <c r="A774" i="4"/>
  <c r="E773" i="4"/>
  <c r="D773" i="4"/>
  <c r="C773" i="4"/>
  <c r="B773" i="4"/>
  <c r="A773" i="4"/>
  <c r="E772" i="4"/>
  <c r="D772" i="4"/>
  <c r="C772" i="4"/>
  <c r="B772" i="4"/>
  <c r="A772" i="4"/>
  <c r="E771" i="4"/>
  <c r="D771" i="4"/>
  <c r="C771" i="4"/>
  <c r="B771" i="4"/>
  <c r="A771" i="4"/>
  <c r="E770" i="4"/>
  <c r="D770" i="4"/>
  <c r="C770" i="4"/>
  <c r="B770" i="4"/>
  <c r="A770" i="4"/>
  <c r="E769" i="4"/>
  <c r="D769" i="4"/>
  <c r="C769" i="4"/>
  <c r="B769" i="4"/>
  <c r="A769" i="4"/>
  <c r="E768" i="4"/>
  <c r="D768" i="4"/>
  <c r="C768" i="4"/>
  <c r="B768" i="4"/>
  <c r="A768" i="4"/>
  <c r="E767" i="4"/>
  <c r="D767" i="4"/>
  <c r="C767" i="4"/>
  <c r="B767" i="4"/>
  <c r="A767" i="4"/>
  <c r="E766" i="4"/>
  <c r="D766" i="4"/>
  <c r="C766" i="4"/>
  <c r="B766" i="4"/>
  <c r="A766" i="4"/>
  <c r="E765" i="4"/>
  <c r="D765" i="4"/>
  <c r="C765" i="4"/>
  <c r="B765" i="4"/>
  <c r="A765" i="4"/>
  <c r="E764" i="4"/>
  <c r="D764" i="4"/>
  <c r="C764" i="4"/>
  <c r="B764" i="4"/>
  <c r="A764" i="4"/>
  <c r="E763" i="4"/>
  <c r="D763" i="4"/>
  <c r="C763" i="4"/>
  <c r="B763" i="4"/>
  <c r="A763" i="4"/>
  <c r="E762" i="4"/>
  <c r="D762" i="4"/>
  <c r="C762" i="4"/>
  <c r="B762" i="4"/>
  <c r="A762" i="4"/>
  <c r="E761" i="4"/>
  <c r="D761" i="4"/>
  <c r="C761" i="4"/>
  <c r="B761" i="4"/>
  <c r="A761" i="4"/>
  <c r="E760" i="4"/>
  <c r="D760" i="4"/>
  <c r="C760" i="4"/>
  <c r="B760" i="4"/>
  <c r="A760" i="4"/>
  <c r="E759" i="4"/>
  <c r="D759" i="4"/>
  <c r="C759" i="4"/>
  <c r="B759" i="4"/>
  <c r="A759" i="4"/>
  <c r="E758" i="4"/>
  <c r="D758" i="4"/>
  <c r="C758" i="4"/>
  <c r="B758" i="4"/>
  <c r="A758" i="4"/>
  <c r="E757" i="4"/>
  <c r="D757" i="4"/>
  <c r="C757" i="4"/>
  <c r="B757" i="4"/>
  <c r="A757" i="4"/>
  <c r="E756" i="4"/>
  <c r="D756" i="4"/>
  <c r="C756" i="4"/>
  <c r="B756" i="4"/>
  <c r="A756" i="4"/>
  <c r="E755" i="4"/>
  <c r="D755" i="4"/>
  <c r="C755" i="4"/>
  <c r="B755" i="4"/>
  <c r="A755" i="4"/>
  <c r="E754" i="4"/>
  <c r="D754" i="4"/>
  <c r="C754" i="4"/>
  <c r="B754" i="4"/>
  <c r="A754" i="4"/>
  <c r="E753" i="4"/>
  <c r="D753" i="4"/>
  <c r="C753" i="4"/>
  <c r="B753" i="4"/>
  <c r="A753" i="4"/>
  <c r="E752" i="4"/>
  <c r="D752" i="4"/>
  <c r="C752" i="4"/>
  <c r="B752" i="4"/>
  <c r="A752" i="4"/>
  <c r="E751" i="4"/>
  <c r="D751" i="4"/>
  <c r="C751" i="4"/>
  <c r="B751" i="4"/>
  <c r="A751" i="4"/>
  <c r="E750" i="4"/>
  <c r="D750" i="4"/>
  <c r="C750" i="4"/>
  <c r="B750" i="4"/>
  <c r="A750" i="4"/>
  <c r="E749" i="4"/>
  <c r="D749" i="4"/>
  <c r="C749" i="4"/>
  <c r="B749" i="4"/>
  <c r="A749" i="4"/>
  <c r="E748" i="4"/>
  <c r="D748" i="4"/>
  <c r="C748" i="4"/>
  <c r="B748" i="4"/>
  <c r="A748" i="4"/>
  <c r="E747" i="4"/>
  <c r="D747" i="4"/>
  <c r="C747" i="4"/>
  <c r="B747" i="4"/>
  <c r="A747" i="4"/>
  <c r="E746" i="4"/>
  <c r="D746" i="4"/>
  <c r="C746" i="4"/>
  <c r="B746" i="4"/>
  <c r="A746" i="4"/>
  <c r="E745" i="4"/>
  <c r="D745" i="4"/>
  <c r="C745" i="4"/>
  <c r="B745" i="4"/>
  <c r="A745" i="4"/>
  <c r="E744" i="4"/>
  <c r="D744" i="4"/>
  <c r="C744" i="4"/>
  <c r="B744" i="4"/>
  <c r="A744" i="4"/>
  <c r="E743" i="4"/>
  <c r="D743" i="4"/>
  <c r="C743" i="4"/>
  <c r="B743" i="4"/>
  <c r="A743" i="4"/>
  <c r="E742" i="4"/>
  <c r="D742" i="4"/>
  <c r="C742" i="4"/>
  <c r="B742" i="4"/>
  <c r="A742" i="4"/>
  <c r="E741" i="4"/>
  <c r="D741" i="4"/>
  <c r="C741" i="4"/>
  <c r="B741" i="4"/>
  <c r="A741" i="4"/>
  <c r="E740" i="4"/>
  <c r="D740" i="4"/>
  <c r="C740" i="4"/>
  <c r="B740" i="4"/>
  <c r="A740" i="4"/>
  <c r="E739" i="4"/>
  <c r="D739" i="4"/>
  <c r="C739" i="4"/>
  <c r="B739" i="4"/>
  <c r="A739" i="4"/>
  <c r="E738" i="4"/>
  <c r="D738" i="4"/>
  <c r="C738" i="4"/>
  <c r="B738" i="4"/>
  <c r="A738" i="4"/>
  <c r="E737" i="4"/>
  <c r="D737" i="4"/>
  <c r="C737" i="4"/>
  <c r="B737" i="4"/>
  <c r="A737" i="4"/>
  <c r="E736" i="4"/>
  <c r="D736" i="4"/>
  <c r="C736" i="4"/>
  <c r="B736" i="4"/>
  <c r="A736" i="4"/>
  <c r="E735" i="4"/>
  <c r="D735" i="4"/>
  <c r="C735" i="4"/>
  <c r="B735" i="4"/>
  <c r="A735" i="4"/>
  <c r="E734" i="4"/>
  <c r="D734" i="4"/>
  <c r="C734" i="4"/>
  <c r="B734" i="4"/>
  <c r="A734" i="4"/>
  <c r="E733" i="4"/>
  <c r="D733" i="4"/>
  <c r="C733" i="4"/>
  <c r="B733" i="4"/>
  <c r="A733" i="4"/>
  <c r="E732" i="4"/>
  <c r="D732" i="4"/>
  <c r="C732" i="4"/>
  <c r="B732" i="4"/>
  <c r="A732" i="4"/>
  <c r="E731" i="4"/>
  <c r="D731" i="4"/>
  <c r="C731" i="4"/>
  <c r="B731" i="4"/>
  <c r="A731" i="4"/>
  <c r="E730" i="4"/>
  <c r="D730" i="4"/>
  <c r="C730" i="4"/>
  <c r="B730" i="4"/>
  <c r="A730" i="4"/>
  <c r="E729" i="4"/>
  <c r="D729" i="4"/>
  <c r="C729" i="4"/>
  <c r="B729" i="4"/>
  <c r="A729" i="4"/>
  <c r="E728" i="4"/>
  <c r="D728" i="4"/>
  <c r="C728" i="4"/>
  <c r="B728" i="4"/>
  <c r="A728" i="4"/>
  <c r="E727" i="4"/>
  <c r="D727" i="4"/>
  <c r="C727" i="4"/>
  <c r="B727" i="4"/>
  <c r="A727" i="4"/>
  <c r="E726" i="4"/>
  <c r="D726" i="4"/>
  <c r="C726" i="4"/>
  <c r="B726" i="4"/>
  <c r="A726" i="4"/>
  <c r="E725" i="4"/>
  <c r="D725" i="4"/>
  <c r="C725" i="4"/>
  <c r="B725" i="4"/>
  <c r="A725" i="4"/>
  <c r="E724" i="4"/>
  <c r="D724" i="4"/>
  <c r="C724" i="4"/>
  <c r="B724" i="4"/>
  <c r="A724" i="4"/>
  <c r="E723" i="4"/>
  <c r="D723" i="4"/>
  <c r="C723" i="4"/>
  <c r="B723" i="4"/>
  <c r="A723" i="4"/>
  <c r="E722" i="4"/>
  <c r="D722" i="4"/>
  <c r="C722" i="4"/>
  <c r="B722" i="4"/>
  <c r="A722" i="4"/>
  <c r="E721" i="4"/>
  <c r="D721" i="4"/>
  <c r="C721" i="4"/>
  <c r="B721" i="4"/>
  <c r="A721" i="4"/>
  <c r="E720" i="4"/>
  <c r="D720" i="4"/>
  <c r="C720" i="4"/>
  <c r="B720" i="4"/>
  <c r="A720" i="4"/>
  <c r="E719" i="4"/>
  <c r="D719" i="4"/>
  <c r="C719" i="4"/>
  <c r="B719" i="4"/>
  <c r="A719" i="4"/>
  <c r="E718" i="4"/>
  <c r="D718" i="4"/>
  <c r="C718" i="4"/>
  <c r="B718" i="4"/>
  <c r="A718" i="4"/>
  <c r="E717" i="4"/>
  <c r="D717" i="4"/>
  <c r="C717" i="4"/>
  <c r="B717" i="4"/>
  <c r="A717" i="4"/>
  <c r="E716" i="4"/>
  <c r="D716" i="4"/>
  <c r="C716" i="4"/>
  <c r="B716" i="4"/>
  <c r="A716" i="4"/>
  <c r="E715" i="4"/>
  <c r="D715" i="4"/>
  <c r="C715" i="4"/>
  <c r="B715" i="4"/>
  <c r="A715" i="4"/>
  <c r="E714" i="4"/>
  <c r="D714" i="4"/>
  <c r="C714" i="4"/>
  <c r="B714" i="4"/>
  <c r="A714" i="4"/>
  <c r="E713" i="4"/>
  <c r="D713" i="4"/>
  <c r="C713" i="4"/>
  <c r="B713" i="4"/>
  <c r="A713" i="4"/>
  <c r="E712" i="4"/>
  <c r="D712" i="4"/>
  <c r="C712" i="4"/>
  <c r="B712" i="4"/>
  <c r="A712" i="4"/>
  <c r="E711" i="4"/>
  <c r="D711" i="4"/>
  <c r="C711" i="4"/>
  <c r="B711" i="4"/>
  <c r="A711" i="4"/>
  <c r="E710" i="4"/>
  <c r="D710" i="4"/>
  <c r="C710" i="4"/>
  <c r="B710" i="4"/>
  <c r="A710" i="4"/>
  <c r="E709" i="4"/>
  <c r="D709" i="4"/>
  <c r="C709" i="4"/>
  <c r="B709" i="4"/>
  <c r="A709" i="4"/>
  <c r="E708" i="4"/>
  <c r="D708" i="4"/>
  <c r="C708" i="4"/>
  <c r="B708" i="4"/>
  <c r="A708" i="4"/>
  <c r="E707" i="4"/>
  <c r="D707" i="4"/>
  <c r="C707" i="4"/>
  <c r="B707" i="4"/>
  <c r="A707" i="4"/>
  <c r="E706" i="4"/>
  <c r="D706" i="4"/>
  <c r="C706" i="4"/>
  <c r="B706" i="4"/>
  <c r="A706" i="4"/>
  <c r="E705" i="4"/>
  <c r="D705" i="4"/>
  <c r="C705" i="4"/>
  <c r="B705" i="4"/>
  <c r="A705" i="4"/>
  <c r="E704" i="4"/>
  <c r="D704" i="4"/>
  <c r="C704" i="4"/>
  <c r="B704" i="4"/>
  <c r="A704" i="4"/>
  <c r="E703" i="4"/>
  <c r="D703" i="4"/>
  <c r="C703" i="4"/>
  <c r="B703" i="4"/>
  <c r="A703" i="4"/>
  <c r="E702" i="4"/>
  <c r="D702" i="4"/>
  <c r="C702" i="4"/>
  <c r="B702" i="4"/>
  <c r="A702" i="4"/>
  <c r="E701" i="4"/>
  <c r="D701" i="4"/>
  <c r="C701" i="4"/>
  <c r="B701" i="4"/>
  <c r="A701" i="4"/>
  <c r="E700" i="4"/>
  <c r="D700" i="4"/>
  <c r="C700" i="4"/>
  <c r="B700" i="4"/>
  <c r="A700" i="4"/>
  <c r="E699" i="4"/>
  <c r="D699" i="4"/>
  <c r="C699" i="4"/>
  <c r="B699" i="4"/>
  <c r="A699" i="4"/>
  <c r="E698" i="4"/>
  <c r="D698" i="4"/>
  <c r="C698" i="4"/>
  <c r="B698" i="4"/>
  <c r="A698" i="4"/>
  <c r="E697" i="4"/>
  <c r="D697" i="4"/>
  <c r="C697" i="4"/>
  <c r="B697" i="4"/>
  <c r="A697" i="4"/>
  <c r="E696" i="4"/>
  <c r="D696" i="4"/>
  <c r="C696" i="4"/>
  <c r="B696" i="4"/>
  <c r="A696" i="4"/>
  <c r="E695" i="4"/>
  <c r="D695" i="4"/>
  <c r="C695" i="4"/>
  <c r="B695" i="4"/>
  <c r="A695" i="4"/>
  <c r="E694" i="4"/>
  <c r="D694" i="4"/>
  <c r="C694" i="4"/>
  <c r="B694" i="4"/>
  <c r="A694" i="4"/>
  <c r="E693" i="4"/>
  <c r="D693" i="4"/>
  <c r="C693" i="4"/>
  <c r="B693" i="4"/>
  <c r="A693" i="4"/>
  <c r="E692" i="4"/>
  <c r="D692" i="4"/>
  <c r="C692" i="4"/>
  <c r="B692" i="4"/>
  <c r="A692" i="4"/>
  <c r="E691" i="4"/>
  <c r="D691" i="4"/>
  <c r="C691" i="4"/>
  <c r="B691" i="4"/>
  <c r="A691" i="4"/>
  <c r="E690" i="4"/>
  <c r="D690" i="4"/>
  <c r="C690" i="4"/>
  <c r="B690" i="4"/>
  <c r="A690" i="4"/>
  <c r="E689" i="4"/>
  <c r="D689" i="4"/>
  <c r="C689" i="4"/>
  <c r="B689" i="4"/>
  <c r="A689" i="4"/>
  <c r="E688" i="4"/>
  <c r="D688" i="4"/>
  <c r="C688" i="4"/>
  <c r="B688" i="4"/>
  <c r="A688" i="4"/>
  <c r="E687" i="4"/>
  <c r="D687" i="4"/>
  <c r="C687" i="4"/>
  <c r="B687" i="4"/>
  <c r="A687" i="4"/>
  <c r="E686" i="4"/>
  <c r="D686" i="4"/>
  <c r="C686" i="4"/>
  <c r="B686" i="4"/>
  <c r="A686" i="4"/>
  <c r="E685" i="4"/>
  <c r="D685" i="4"/>
  <c r="C685" i="4"/>
  <c r="B685" i="4"/>
  <c r="A685" i="4"/>
  <c r="E684" i="4"/>
  <c r="D684" i="4"/>
  <c r="C684" i="4"/>
  <c r="B684" i="4"/>
  <c r="A684" i="4"/>
  <c r="E683" i="4"/>
  <c r="D683" i="4"/>
  <c r="C683" i="4"/>
  <c r="B683" i="4"/>
  <c r="A683" i="4"/>
  <c r="E682" i="4"/>
  <c r="D682" i="4"/>
  <c r="C682" i="4"/>
  <c r="B682" i="4"/>
  <c r="A682" i="4"/>
  <c r="E681" i="4"/>
  <c r="D681" i="4"/>
  <c r="C681" i="4"/>
  <c r="B681" i="4"/>
  <c r="A681" i="4"/>
  <c r="E680" i="4"/>
  <c r="D680" i="4"/>
  <c r="C680" i="4"/>
  <c r="B680" i="4"/>
  <c r="A680" i="4"/>
  <c r="E679" i="4"/>
  <c r="D679" i="4"/>
  <c r="C679" i="4"/>
  <c r="B679" i="4"/>
  <c r="A679" i="4"/>
  <c r="E678" i="4"/>
  <c r="D678" i="4"/>
  <c r="C678" i="4"/>
  <c r="B678" i="4"/>
  <c r="A678" i="4"/>
  <c r="E677" i="4"/>
  <c r="D677" i="4"/>
  <c r="C677" i="4"/>
  <c r="B677" i="4"/>
  <c r="A677" i="4"/>
  <c r="E676" i="4"/>
  <c r="D676" i="4"/>
  <c r="C676" i="4"/>
  <c r="B676" i="4"/>
  <c r="A676" i="4"/>
  <c r="E675" i="4"/>
  <c r="D675" i="4"/>
  <c r="C675" i="4"/>
  <c r="B675" i="4"/>
  <c r="A675" i="4"/>
  <c r="E674" i="4"/>
  <c r="D674" i="4"/>
  <c r="C674" i="4"/>
  <c r="B674" i="4"/>
  <c r="A674" i="4"/>
  <c r="E673" i="4"/>
  <c r="D673" i="4"/>
  <c r="C673" i="4"/>
  <c r="B673" i="4"/>
  <c r="A673" i="4"/>
  <c r="E672" i="4"/>
  <c r="D672" i="4"/>
  <c r="C672" i="4"/>
  <c r="B672" i="4"/>
  <c r="A672" i="4"/>
  <c r="E671" i="4"/>
  <c r="D671" i="4"/>
  <c r="C671" i="4"/>
  <c r="B671" i="4"/>
  <c r="A671" i="4"/>
  <c r="E670" i="4"/>
  <c r="D670" i="4"/>
  <c r="C670" i="4"/>
  <c r="B670" i="4"/>
  <c r="A670" i="4"/>
  <c r="E669" i="4"/>
  <c r="D669" i="4"/>
  <c r="C669" i="4"/>
  <c r="B669" i="4"/>
  <c r="A669" i="4"/>
  <c r="E668" i="4"/>
  <c r="D668" i="4"/>
  <c r="C668" i="4"/>
  <c r="B668" i="4"/>
  <c r="A668" i="4"/>
  <c r="E667" i="4"/>
  <c r="D667" i="4"/>
  <c r="C667" i="4"/>
  <c r="B667" i="4"/>
  <c r="A667" i="4"/>
  <c r="E666" i="4"/>
  <c r="D666" i="4"/>
  <c r="C666" i="4"/>
  <c r="B666" i="4"/>
  <c r="A666" i="4"/>
  <c r="E665" i="4"/>
  <c r="D665" i="4"/>
  <c r="C665" i="4"/>
  <c r="B665" i="4"/>
  <c r="A665" i="4"/>
  <c r="E664" i="4"/>
  <c r="D664" i="4"/>
  <c r="C664" i="4"/>
  <c r="B664" i="4"/>
  <c r="A664" i="4"/>
  <c r="E663" i="4"/>
  <c r="D663" i="4"/>
  <c r="C663" i="4"/>
  <c r="B663" i="4"/>
  <c r="A663" i="4"/>
  <c r="E662" i="4"/>
  <c r="D662" i="4"/>
  <c r="C662" i="4"/>
  <c r="B662" i="4"/>
  <c r="A662" i="4"/>
  <c r="E661" i="4"/>
  <c r="D661" i="4"/>
  <c r="C661" i="4"/>
  <c r="B661" i="4"/>
  <c r="A661" i="4"/>
  <c r="E660" i="4"/>
  <c r="D660" i="4"/>
  <c r="C660" i="4"/>
  <c r="B660" i="4"/>
  <c r="A660" i="4"/>
  <c r="E659" i="4"/>
  <c r="D659" i="4"/>
  <c r="C659" i="4"/>
  <c r="B659" i="4"/>
  <c r="A659" i="4"/>
  <c r="E658" i="4"/>
  <c r="D658" i="4"/>
  <c r="C658" i="4"/>
  <c r="B658" i="4"/>
  <c r="A658" i="4"/>
  <c r="E657" i="4"/>
  <c r="D657" i="4"/>
  <c r="C657" i="4"/>
  <c r="B657" i="4"/>
  <c r="A657" i="4"/>
  <c r="E656" i="4"/>
  <c r="D656" i="4"/>
  <c r="C656" i="4"/>
  <c r="B656" i="4"/>
  <c r="A656" i="4"/>
  <c r="E655" i="4"/>
  <c r="D655" i="4"/>
  <c r="C655" i="4"/>
  <c r="B655" i="4"/>
  <c r="A655" i="4"/>
  <c r="E654" i="4"/>
  <c r="D654" i="4"/>
  <c r="C654" i="4"/>
  <c r="B654" i="4"/>
  <c r="A654" i="4"/>
  <c r="E653" i="4"/>
  <c r="D653" i="4"/>
  <c r="C653" i="4"/>
  <c r="B653" i="4"/>
  <c r="A653" i="4"/>
  <c r="E652" i="4"/>
  <c r="D652" i="4"/>
  <c r="C652" i="4"/>
  <c r="B652" i="4"/>
  <c r="A652" i="4"/>
  <c r="E651" i="4"/>
  <c r="D651" i="4"/>
  <c r="C651" i="4"/>
  <c r="B651" i="4"/>
  <c r="A651" i="4"/>
  <c r="E650" i="4"/>
  <c r="D650" i="4"/>
  <c r="C650" i="4"/>
  <c r="B650" i="4"/>
  <c r="A650" i="4"/>
  <c r="E649" i="4"/>
  <c r="D649" i="4"/>
  <c r="C649" i="4"/>
  <c r="B649" i="4"/>
  <c r="A649" i="4"/>
  <c r="E648" i="4"/>
  <c r="D648" i="4"/>
  <c r="C648" i="4"/>
  <c r="B648" i="4"/>
  <c r="A648" i="4"/>
  <c r="E647" i="4"/>
  <c r="D647" i="4"/>
  <c r="C647" i="4"/>
  <c r="B647" i="4"/>
  <c r="A647" i="4"/>
  <c r="E646" i="4"/>
  <c r="D646" i="4"/>
  <c r="C646" i="4"/>
  <c r="B646" i="4"/>
  <c r="A646" i="4"/>
  <c r="E645" i="4"/>
  <c r="D645" i="4"/>
  <c r="C645" i="4"/>
  <c r="B645" i="4"/>
  <c r="A645" i="4"/>
  <c r="E644" i="4"/>
  <c r="D644" i="4"/>
  <c r="C644" i="4"/>
  <c r="B644" i="4"/>
  <c r="A644" i="4"/>
  <c r="E643" i="4"/>
  <c r="D643" i="4"/>
  <c r="C643" i="4"/>
  <c r="B643" i="4"/>
  <c r="A643" i="4"/>
  <c r="E642" i="4"/>
  <c r="D642" i="4"/>
  <c r="C642" i="4"/>
  <c r="B642" i="4"/>
  <c r="A642" i="4"/>
  <c r="E641" i="4"/>
  <c r="D641" i="4"/>
  <c r="C641" i="4"/>
  <c r="B641" i="4"/>
  <c r="A641" i="4"/>
  <c r="E640" i="4"/>
  <c r="D640" i="4"/>
  <c r="C640" i="4"/>
  <c r="B640" i="4"/>
  <c r="A640" i="4"/>
  <c r="E639" i="4"/>
  <c r="D639" i="4"/>
  <c r="C639" i="4"/>
  <c r="B639" i="4"/>
  <c r="A639" i="4"/>
  <c r="E638" i="4"/>
  <c r="D638" i="4"/>
  <c r="C638" i="4"/>
  <c r="B638" i="4"/>
  <c r="A638" i="4"/>
  <c r="E637" i="4"/>
  <c r="D637" i="4"/>
  <c r="C637" i="4"/>
  <c r="B637" i="4"/>
  <c r="A637" i="4"/>
  <c r="E636" i="4"/>
  <c r="D636" i="4"/>
  <c r="C636" i="4"/>
  <c r="B636" i="4"/>
  <c r="A636" i="4"/>
  <c r="E635" i="4"/>
  <c r="D635" i="4"/>
  <c r="C635" i="4"/>
  <c r="B635" i="4"/>
  <c r="A635" i="4"/>
  <c r="E634" i="4"/>
  <c r="D634" i="4"/>
  <c r="C634" i="4"/>
  <c r="B634" i="4"/>
  <c r="A634" i="4"/>
  <c r="E633" i="4"/>
  <c r="D633" i="4"/>
  <c r="C633" i="4"/>
  <c r="B633" i="4"/>
  <c r="A633" i="4"/>
  <c r="E632" i="4"/>
  <c r="D632" i="4"/>
  <c r="C632" i="4"/>
  <c r="B632" i="4"/>
  <c r="A632" i="4"/>
  <c r="E631" i="4"/>
  <c r="D631" i="4"/>
  <c r="C631" i="4"/>
  <c r="B631" i="4"/>
  <c r="A631" i="4"/>
  <c r="E630" i="4"/>
  <c r="D630" i="4"/>
  <c r="C630" i="4"/>
  <c r="B630" i="4"/>
  <c r="A630" i="4"/>
  <c r="E629" i="4"/>
  <c r="D629" i="4"/>
  <c r="C629" i="4"/>
  <c r="B629" i="4"/>
  <c r="A629" i="4"/>
  <c r="E628" i="4"/>
  <c r="D628" i="4"/>
  <c r="C628" i="4"/>
  <c r="B628" i="4"/>
  <c r="A628" i="4"/>
  <c r="E627" i="4"/>
  <c r="D627" i="4"/>
  <c r="C627" i="4"/>
  <c r="B627" i="4"/>
  <c r="A627" i="4"/>
  <c r="E626" i="4"/>
  <c r="D626" i="4"/>
  <c r="C626" i="4"/>
  <c r="B626" i="4"/>
  <c r="A626" i="4"/>
  <c r="E625" i="4"/>
  <c r="D625" i="4"/>
  <c r="C625" i="4"/>
  <c r="B625" i="4"/>
  <c r="A625" i="4"/>
  <c r="E624" i="4"/>
  <c r="D624" i="4"/>
  <c r="C624" i="4"/>
  <c r="B624" i="4"/>
  <c r="A624" i="4"/>
  <c r="E623" i="4"/>
  <c r="D623" i="4"/>
  <c r="C623" i="4"/>
  <c r="B623" i="4"/>
  <c r="A623" i="4"/>
  <c r="E622" i="4"/>
  <c r="D622" i="4"/>
  <c r="C622" i="4"/>
  <c r="B622" i="4"/>
  <c r="A622" i="4"/>
  <c r="E621" i="4"/>
  <c r="D621" i="4"/>
  <c r="C621" i="4"/>
  <c r="B621" i="4"/>
  <c r="A621" i="4"/>
  <c r="E620" i="4"/>
  <c r="D620" i="4"/>
  <c r="C620" i="4"/>
  <c r="B620" i="4"/>
  <c r="A620" i="4"/>
  <c r="E619" i="4"/>
  <c r="D619" i="4"/>
  <c r="C619" i="4"/>
  <c r="B619" i="4"/>
  <c r="A619" i="4"/>
  <c r="E618" i="4"/>
  <c r="D618" i="4"/>
  <c r="C618" i="4"/>
  <c r="B618" i="4"/>
  <c r="A618" i="4"/>
  <c r="E617" i="4"/>
  <c r="D617" i="4"/>
  <c r="C617" i="4"/>
  <c r="B617" i="4"/>
  <c r="A617" i="4"/>
  <c r="E616" i="4"/>
  <c r="D616" i="4"/>
  <c r="C616" i="4"/>
  <c r="B616" i="4"/>
  <c r="A616" i="4"/>
  <c r="E615" i="4"/>
  <c r="D615" i="4"/>
  <c r="C615" i="4"/>
  <c r="B615" i="4"/>
  <c r="A615" i="4"/>
  <c r="E614" i="4"/>
  <c r="D614" i="4"/>
  <c r="C614" i="4"/>
  <c r="B614" i="4"/>
  <c r="A614" i="4"/>
  <c r="E613" i="4"/>
  <c r="D613" i="4"/>
  <c r="C613" i="4"/>
  <c r="B613" i="4"/>
  <c r="A613" i="4"/>
  <c r="E612" i="4"/>
  <c r="D612" i="4"/>
  <c r="C612" i="4"/>
  <c r="B612" i="4"/>
  <c r="A612" i="4"/>
  <c r="E611" i="4"/>
  <c r="D611" i="4"/>
  <c r="C611" i="4"/>
  <c r="B611" i="4"/>
  <c r="A611" i="4"/>
  <c r="E610" i="4"/>
  <c r="D610" i="4"/>
  <c r="C610" i="4"/>
  <c r="B610" i="4"/>
  <c r="A610" i="4"/>
  <c r="E609" i="4"/>
  <c r="D609" i="4"/>
  <c r="C609" i="4"/>
  <c r="B609" i="4"/>
  <c r="A609" i="4"/>
  <c r="E608" i="4"/>
  <c r="D608" i="4"/>
  <c r="C608" i="4"/>
  <c r="B608" i="4"/>
  <c r="A608" i="4"/>
  <c r="E607" i="4"/>
  <c r="D607" i="4"/>
  <c r="C607" i="4"/>
  <c r="B607" i="4"/>
  <c r="A607" i="4"/>
  <c r="E606" i="4"/>
  <c r="D606" i="4"/>
  <c r="C606" i="4"/>
  <c r="B606" i="4"/>
  <c r="A606" i="4"/>
  <c r="E605" i="4"/>
  <c r="D605" i="4"/>
  <c r="C605" i="4"/>
  <c r="B605" i="4"/>
  <c r="A605" i="4"/>
  <c r="E604" i="4"/>
  <c r="D604" i="4"/>
  <c r="C604" i="4"/>
  <c r="B604" i="4"/>
  <c r="A604" i="4"/>
  <c r="E603" i="4"/>
  <c r="D603" i="4"/>
  <c r="C603" i="4"/>
  <c r="B603" i="4"/>
  <c r="A603" i="4"/>
  <c r="E602" i="4"/>
  <c r="D602" i="4"/>
  <c r="C602" i="4"/>
  <c r="B602" i="4"/>
  <c r="A602" i="4"/>
  <c r="E601" i="4"/>
  <c r="D601" i="4"/>
  <c r="C601" i="4"/>
  <c r="B601" i="4"/>
  <c r="A601" i="4"/>
  <c r="E600" i="4"/>
  <c r="D600" i="4"/>
  <c r="C600" i="4"/>
  <c r="B600" i="4"/>
  <c r="A600" i="4"/>
  <c r="E599" i="4"/>
  <c r="D599" i="4"/>
  <c r="C599" i="4"/>
  <c r="B599" i="4"/>
  <c r="A599" i="4"/>
  <c r="E598" i="4"/>
  <c r="D598" i="4"/>
  <c r="C598" i="4"/>
  <c r="B598" i="4"/>
  <c r="A598" i="4"/>
  <c r="E597" i="4"/>
  <c r="D597" i="4"/>
  <c r="C597" i="4"/>
  <c r="B597" i="4"/>
  <c r="A597" i="4"/>
  <c r="E596" i="4"/>
  <c r="D596" i="4"/>
  <c r="C596" i="4"/>
  <c r="B596" i="4"/>
  <c r="A596" i="4"/>
  <c r="E595" i="4"/>
  <c r="D595" i="4"/>
  <c r="C595" i="4"/>
  <c r="B595" i="4"/>
  <c r="A595" i="4"/>
  <c r="E594" i="4"/>
  <c r="D594" i="4"/>
  <c r="C594" i="4"/>
  <c r="B594" i="4"/>
  <c r="A594" i="4"/>
  <c r="E593" i="4"/>
  <c r="D593" i="4"/>
  <c r="C593" i="4"/>
  <c r="B593" i="4"/>
  <c r="A593" i="4"/>
  <c r="E592" i="4"/>
  <c r="D592" i="4"/>
  <c r="C592" i="4"/>
  <c r="B592" i="4"/>
  <c r="A592" i="4"/>
  <c r="E591" i="4"/>
  <c r="D591" i="4"/>
  <c r="C591" i="4"/>
  <c r="B591" i="4"/>
  <c r="A591" i="4"/>
  <c r="E590" i="4"/>
  <c r="D590" i="4"/>
  <c r="C590" i="4"/>
  <c r="B590" i="4"/>
  <c r="A590" i="4"/>
  <c r="E589" i="4"/>
  <c r="D589" i="4"/>
  <c r="C589" i="4"/>
  <c r="B589" i="4"/>
  <c r="A589" i="4"/>
  <c r="E588" i="4"/>
  <c r="D588" i="4"/>
  <c r="C588" i="4"/>
  <c r="B588" i="4"/>
  <c r="A588" i="4"/>
  <c r="E587" i="4"/>
  <c r="D587" i="4"/>
  <c r="C587" i="4"/>
  <c r="B587" i="4"/>
  <c r="A587" i="4"/>
  <c r="E586" i="4"/>
  <c r="D586" i="4"/>
  <c r="C586" i="4"/>
  <c r="B586" i="4"/>
  <c r="A586" i="4"/>
  <c r="E585" i="4"/>
  <c r="D585" i="4"/>
  <c r="C585" i="4"/>
  <c r="B585" i="4"/>
  <c r="A585" i="4"/>
  <c r="E584" i="4"/>
  <c r="D584" i="4"/>
  <c r="C584" i="4"/>
  <c r="B584" i="4"/>
  <c r="A584" i="4"/>
  <c r="E583" i="4"/>
  <c r="D583" i="4"/>
  <c r="C583" i="4"/>
  <c r="B583" i="4"/>
  <c r="A583" i="4"/>
  <c r="E582" i="4"/>
  <c r="D582" i="4"/>
  <c r="C582" i="4"/>
  <c r="B582" i="4"/>
  <c r="A582" i="4"/>
  <c r="E581" i="4"/>
  <c r="D581" i="4"/>
  <c r="C581" i="4"/>
  <c r="B581" i="4"/>
  <c r="A581" i="4"/>
  <c r="E580" i="4"/>
  <c r="D580" i="4"/>
  <c r="C580" i="4"/>
  <c r="B580" i="4"/>
  <c r="A580" i="4"/>
  <c r="E579" i="4"/>
  <c r="D579" i="4"/>
  <c r="C579" i="4"/>
  <c r="B579" i="4"/>
  <c r="A579" i="4"/>
  <c r="E578" i="4"/>
  <c r="D578" i="4"/>
  <c r="C578" i="4"/>
  <c r="B578" i="4"/>
  <c r="A578" i="4"/>
  <c r="E577" i="4"/>
  <c r="D577" i="4"/>
  <c r="C577" i="4"/>
  <c r="B577" i="4"/>
  <c r="A577" i="4"/>
  <c r="E576" i="4"/>
  <c r="D576" i="4"/>
  <c r="C576" i="4"/>
  <c r="B576" i="4"/>
  <c r="A576" i="4"/>
  <c r="E575" i="4"/>
  <c r="D575" i="4"/>
  <c r="C575" i="4"/>
  <c r="B575" i="4"/>
  <c r="A575" i="4"/>
  <c r="E574" i="4"/>
  <c r="D574" i="4"/>
  <c r="C574" i="4"/>
  <c r="B574" i="4"/>
  <c r="A574" i="4"/>
  <c r="E573" i="4"/>
  <c r="D573" i="4"/>
  <c r="C573" i="4"/>
  <c r="B573" i="4"/>
  <c r="A573" i="4"/>
  <c r="E572" i="4"/>
  <c r="D572" i="4"/>
  <c r="C572" i="4"/>
  <c r="B572" i="4"/>
  <c r="A572" i="4"/>
  <c r="E571" i="4"/>
  <c r="D571" i="4"/>
  <c r="C571" i="4"/>
  <c r="B571" i="4"/>
  <c r="A571" i="4"/>
  <c r="E570" i="4"/>
  <c r="D570" i="4"/>
  <c r="C570" i="4"/>
  <c r="B570" i="4"/>
  <c r="A570" i="4"/>
  <c r="E569" i="4"/>
  <c r="D569" i="4"/>
  <c r="C569" i="4"/>
  <c r="B569" i="4"/>
  <c r="A569" i="4"/>
  <c r="E568" i="4"/>
  <c r="D568" i="4"/>
  <c r="C568" i="4"/>
  <c r="B568" i="4"/>
  <c r="A568" i="4"/>
  <c r="E567" i="4"/>
  <c r="D567" i="4"/>
  <c r="C567" i="4"/>
  <c r="B567" i="4"/>
  <c r="A567" i="4"/>
  <c r="E566" i="4"/>
  <c r="D566" i="4"/>
  <c r="C566" i="4"/>
  <c r="B566" i="4"/>
  <c r="A566" i="4"/>
  <c r="E565" i="4"/>
  <c r="D565" i="4"/>
  <c r="C565" i="4"/>
  <c r="B565" i="4"/>
  <c r="A565" i="4"/>
  <c r="E564" i="4"/>
  <c r="D564" i="4"/>
  <c r="C564" i="4"/>
  <c r="B564" i="4"/>
  <c r="A564" i="4"/>
  <c r="E563" i="4"/>
  <c r="D563" i="4"/>
  <c r="C563" i="4"/>
  <c r="B563" i="4"/>
  <c r="A563" i="4"/>
  <c r="E562" i="4"/>
  <c r="D562" i="4"/>
  <c r="C562" i="4"/>
  <c r="B562" i="4"/>
  <c r="A562" i="4"/>
  <c r="E561" i="4"/>
  <c r="D561" i="4"/>
  <c r="C561" i="4"/>
  <c r="B561" i="4"/>
  <c r="A561" i="4"/>
  <c r="E560" i="4"/>
  <c r="D560" i="4"/>
  <c r="C560" i="4"/>
  <c r="B560" i="4"/>
  <c r="A560" i="4"/>
  <c r="E559" i="4"/>
  <c r="D559" i="4"/>
  <c r="C559" i="4"/>
  <c r="B559" i="4"/>
  <c r="A559" i="4"/>
  <c r="E558" i="4"/>
  <c r="D558" i="4"/>
  <c r="C558" i="4"/>
  <c r="B558" i="4"/>
  <c r="A558" i="4"/>
  <c r="E557" i="4"/>
  <c r="D557" i="4"/>
  <c r="C557" i="4"/>
  <c r="B557" i="4"/>
  <c r="A557" i="4"/>
  <c r="E556" i="4"/>
  <c r="D556" i="4"/>
  <c r="C556" i="4"/>
  <c r="B556" i="4"/>
  <c r="A556" i="4"/>
  <c r="E555" i="4"/>
  <c r="D555" i="4"/>
  <c r="C555" i="4"/>
  <c r="B555" i="4"/>
  <c r="A555" i="4"/>
  <c r="E554" i="4"/>
  <c r="D554" i="4"/>
  <c r="C554" i="4"/>
  <c r="B554" i="4"/>
  <c r="A554" i="4"/>
  <c r="E553" i="4"/>
  <c r="D553" i="4"/>
  <c r="C553" i="4"/>
  <c r="B553" i="4"/>
  <c r="A553" i="4"/>
  <c r="E552" i="4"/>
  <c r="D552" i="4"/>
  <c r="C552" i="4"/>
  <c r="B552" i="4"/>
  <c r="A552" i="4"/>
  <c r="E551" i="4"/>
  <c r="D551" i="4"/>
  <c r="C551" i="4"/>
  <c r="B551" i="4"/>
  <c r="A551" i="4"/>
  <c r="E550" i="4"/>
  <c r="D550" i="4"/>
  <c r="C550" i="4"/>
  <c r="B550" i="4"/>
  <c r="A550" i="4"/>
  <c r="E549" i="4"/>
  <c r="D549" i="4"/>
  <c r="C549" i="4"/>
  <c r="B549" i="4"/>
  <c r="A549" i="4"/>
  <c r="E548" i="4"/>
  <c r="D548" i="4"/>
  <c r="C548" i="4"/>
  <c r="B548" i="4"/>
  <c r="A548" i="4"/>
  <c r="E547" i="4"/>
  <c r="D547" i="4"/>
  <c r="C547" i="4"/>
  <c r="B547" i="4"/>
  <c r="A547" i="4"/>
  <c r="E546" i="4"/>
  <c r="D546" i="4"/>
  <c r="C546" i="4"/>
  <c r="B546" i="4"/>
  <c r="A546" i="4"/>
  <c r="E545" i="4"/>
  <c r="D545" i="4"/>
  <c r="C545" i="4"/>
  <c r="B545" i="4"/>
  <c r="A545" i="4"/>
  <c r="E544" i="4"/>
  <c r="D544" i="4"/>
  <c r="C544" i="4"/>
  <c r="B544" i="4"/>
  <c r="A544" i="4"/>
  <c r="E543" i="4"/>
  <c r="D543" i="4"/>
  <c r="C543" i="4"/>
  <c r="B543" i="4"/>
  <c r="A543" i="4"/>
  <c r="E542" i="4"/>
  <c r="D542" i="4"/>
  <c r="C542" i="4"/>
  <c r="B542" i="4"/>
  <c r="A542" i="4"/>
  <c r="E541" i="4"/>
  <c r="D541" i="4"/>
  <c r="C541" i="4"/>
  <c r="B541" i="4"/>
  <c r="A541" i="4"/>
  <c r="E540" i="4"/>
  <c r="D540" i="4"/>
  <c r="C540" i="4"/>
  <c r="B540" i="4"/>
  <c r="A540" i="4"/>
  <c r="E539" i="4"/>
  <c r="D539" i="4"/>
  <c r="C539" i="4"/>
  <c r="B539" i="4"/>
  <c r="A539" i="4"/>
  <c r="E538" i="4"/>
  <c r="D538" i="4"/>
  <c r="C538" i="4"/>
  <c r="B538" i="4"/>
  <c r="A538" i="4"/>
  <c r="E537" i="4"/>
  <c r="D537" i="4"/>
  <c r="C537" i="4"/>
  <c r="B537" i="4"/>
  <c r="A537" i="4"/>
  <c r="E536" i="4"/>
  <c r="D536" i="4"/>
  <c r="C536" i="4"/>
  <c r="B536" i="4"/>
  <c r="A536" i="4"/>
  <c r="E535" i="4"/>
  <c r="D535" i="4"/>
  <c r="C535" i="4"/>
  <c r="B535" i="4"/>
  <c r="A535" i="4"/>
  <c r="E534" i="4"/>
  <c r="D534" i="4"/>
  <c r="C534" i="4"/>
  <c r="B534" i="4"/>
  <c r="A534" i="4"/>
  <c r="E533" i="4"/>
  <c r="D533" i="4"/>
  <c r="C533" i="4"/>
  <c r="B533" i="4"/>
  <c r="A533" i="4"/>
  <c r="E532" i="4"/>
  <c r="D532" i="4"/>
  <c r="C532" i="4"/>
  <c r="B532" i="4"/>
  <c r="A532" i="4"/>
  <c r="E531" i="4"/>
  <c r="D531" i="4"/>
  <c r="C531" i="4"/>
  <c r="B531" i="4"/>
  <c r="A531" i="4"/>
  <c r="E530" i="4"/>
  <c r="D530" i="4"/>
  <c r="C530" i="4"/>
  <c r="B530" i="4"/>
  <c r="A530" i="4"/>
  <c r="E529" i="4"/>
  <c r="D529" i="4"/>
  <c r="C529" i="4"/>
  <c r="B529" i="4"/>
  <c r="A529" i="4"/>
  <c r="E528" i="4"/>
  <c r="D528" i="4"/>
  <c r="C528" i="4"/>
  <c r="B528" i="4"/>
  <c r="A528" i="4"/>
  <c r="E527" i="4"/>
  <c r="D527" i="4"/>
  <c r="C527" i="4"/>
  <c r="B527" i="4"/>
  <c r="A527" i="4"/>
  <c r="E526" i="4"/>
  <c r="D526" i="4"/>
  <c r="C526" i="4"/>
  <c r="B526" i="4"/>
  <c r="A526" i="4"/>
  <c r="E525" i="4"/>
  <c r="D525" i="4"/>
  <c r="C525" i="4"/>
  <c r="B525" i="4"/>
  <c r="A525" i="4"/>
  <c r="E524" i="4"/>
  <c r="D524" i="4"/>
  <c r="C524" i="4"/>
  <c r="B524" i="4"/>
  <c r="A524" i="4"/>
  <c r="E523" i="4"/>
  <c r="D523" i="4"/>
  <c r="C523" i="4"/>
  <c r="B523" i="4"/>
  <c r="A523" i="4"/>
  <c r="E522" i="4"/>
  <c r="D522" i="4"/>
  <c r="C522" i="4"/>
  <c r="B522" i="4"/>
  <c r="A522" i="4"/>
  <c r="E521" i="4"/>
  <c r="D521" i="4"/>
  <c r="C521" i="4"/>
  <c r="B521" i="4"/>
  <c r="A521" i="4"/>
  <c r="E520" i="4"/>
  <c r="D520" i="4"/>
  <c r="C520" i="4"/>
  <c r="B520" i="4"/>
  <c r="A520" i="4"/>
  <c r="E519" i="4"/>
  <c r="D519" i="4"/>
  <c r="C519" i="4"/>
  <c r="B519" i="4"/>
  <c r="A519" i="4"/>
  <c r="E518" i="4"/>
  <c r="D518" i="4"/>
  <c r="C518" i="4"/>
  <c r="B518" i="4"/>
  <c r="A518" i="4"/>
  <c r="E517" i="4"/>
  <c r="D517" i="4"/>
  <c r="C517" i="4"/>
  <c r="B517" i="4"/>
  <c r="A517" i="4"/>
  <c r="E516" i="4"/>
  <c r="D516" i="4"/>
  <c r="C516" i="4"/>
  <c r="B516" i="4"/>
  <c r="A516" i="4"/>
  <c r="E515" i="4"/>
  <c r="D515" i="4"/>
  <c r="C515" i="4"/>
  <c r="B515" i="4"/>
  <c r="A515" i="4"/>
  <c r="E514" i="4"/>
  <c r="D514" i="4"/>
  <c r="C514" i="4"/>
  <c r="B514" i="4"/>
  <c r="A514" i="4"/>
  <c r="E513" i="4"/>
  <c r="D513" i="4"/>
  <c r="C513" i="4"/>
  <c r="B513" i="4"/>
  <c r="A513" i="4"/>
  <c r="E512" i="4"/>
  <c r="D512" i="4"/>
  <c r="C512" i="4"/>
  <c r="B512" i="4"/>
  <c r="A512" i="4"/>
  <c r="E511" i="4"/>
  <c r="D511" i="4"/>
  <c r="C511" i="4"/>
  <c r="B511" i="4"/>
  <c r="A511" i="4"/>
  <c r="E510" i="4"/>
  <c r="D510" i="4"/>
  <c r="C510" i="4"/>
  <c r="B510" i="4"/>
  <c r="A510" i="4"/>
  <c r="E509" i="4"/>
  <c r="D509" i="4"/>
  <c r="C509" i="4"/>
  <c r="B509" i="4"/>
  <c r="A509" i="4"/>
  <c r="E508" i="4"/>
  <c r="D508" i="4"/>
  <c r="C508" i="4"/>
  <c r="B508" i="4"/>
  <c r="A508" i="4"/>
  <c r="E507" i="4"/>
  <c r="D507" i="4"/>
  <c r="C507" i="4"/>
  <c r="B507" i="4"/>
  <c r="A507" i="4"/>
  <c r="E506" i="4"/>
  <c r="D506" i="4"/>
  <c r="C506" i="4"/>
  <c r="B506" i="4"/>
  <c r="A506" i="4"/>
  <c r="E505" i="4"/>
  <c r="D505" i="4"/>
  <c r="C505" i="4"/>
  <c r="B505" i="4"/>
  <c r="A505" i="4"/>
  <c r="E504" i="4"/>
  <c r="D504" i="4"/>
  <c r="C504" i="4"/>
  <c r="B504" i="4"/>
  <c r="A504" i="4"/>
  <c r="E503" i="4"/>
  <c r="D503" i="4"/>
  <c r="C503" i="4"/>
  <c r="B503" i="4"/>
  <c r="A503" i="4"/>
  <c r="E502" i="4"/>
  <c r="D502" i="4"/>
  <c r="C502" i="4"/>
  <c r="B502" i="4"/>
  <c r="A502" i="4"/>
  <c r="E501" i="4"/>
  <c r="D501" i="4"/>
  <c r="C501" i="4"/>
  <c r="B501" i="4"/>
  <c r="A501" i="4"/>
  <c r="E500" i="4"/>
  <c r="D500" i="4"/>
  <c r="C500" i="4"/>
  <c r="B500" i="4"/>
  <c r="A500" i="4"/>
  <c r="E499" i="4"/>
  <c r="D499" i="4"/>
  <c r="C499" i="4"/>
  <c r="B499" i="4"/>
  <c r="A499" i="4"/>
  <c r="E498" i="4"/>
  <c r="D498" i="4"/>
  <c r="C498" i="4"/>
  <c r="B498" i="4"/>
  <c r="A498" i="4"/>
  <c r="E497" i="4"/>
  <c r="D497" i="4"/>
  <c r="C497" i="4"/>
  <c r="B497" i="4"/>
  <c r="A497" i="4"/>
  <c r="E496" i="4"/>
  <c r="D496" i="4"/>
  <c r="C496" i="4"/>
  <c r="B496" i="4"/>
  <c r="A496" i="4"/>
  <c r="E495" i="4"/>
  <c r="D495" i="4"/>
  <c r="C495" i="4"/>
  <c r="B495" i="4"/>
  <c r="A495" i="4"/>
  <c r="E494" i="4"/>
  <c r="D494" i="4"/>
  <c r="C494" i="4"/>
  <c r="B494" i="4"/>
  <c r="A494" i="4"/>
  <c r="E493" i="4"/>
  <c r="D493" i="4"/>
  <c r="C493" i="4"/>
  <c r="B493" i="4"/>
  <c r="A493" i="4"/>
  <c r="E492" i="4"/>
  <c r="D492" i="4"/>
  <c r="C492" i="4"/>
  <c r="B492" i="4"/>
  <c r="A492" i="4"/>
  <c r="E491" i="4"/>
  <c r="D491" i="4"/>
  <c r="C491" i="4"/>
  <c r="B491" i="4"/>
  <c r="A491" i="4"/>
  <c r="E490" i="4"/>
  <c r="D490" i="4"/>
  <c r="C490" i="4"/>
  <c r="B490" i="4"/>
  <c r="A490" i="4"/>
  <c r="E489" i="4"/>
  <c r="D489" i="4"/>
  <c r="C489" i="4"/>
  <c r="B489" i="4"/>
  <c r="A489" i="4"/>
  <c r="E488" i="4"/>
  <c r="D488" i="4"/>
  <c r="C488" i="4"/>
  <c r="B488" i="4"/>
  <c r="A488" i="4"/>
  <c r="E487" i="4"/>
  <c r="D487" i="4"/>
  <c r="C487" i="4"/>
  <c r="B487" i="4"/>
  <c r="A487" i="4"/>
  <c r="E486" i="4"/>
  <c r="D486" i="4"/>
  <c r="C486" i="4"/>
  <c r="B486" i="4"/>
  <c r="A486" i="4"/>
  <c r="E485" i="4"/>
  <c r="D485" i="4"/>
  <c r="C485" i="4"/>
  <c r="B485" i="4"/>
  <c r="A485" i="4"/>
  <c r="E484" i="4"/>
  <c r="D484" i="4"/>
  <c r="C484" i="4"/>
  <c r="B484" i="4"/>
  <c r="A484" i="4"/>
  <c r="E483" i="4"/>
  <c r="D483" i="4"/>
  <c r="C483" i="4"/>
  <c r="B483" i="4"/>
  <c r="A483" i="4"/>
  <c r="E482" i="4"/>
  <c r="D482" i="4"/>
  <c r="C482" i="4"/>
  <c r="B482" i="4"/>
  <c r="A482" i="4"/>
  <c r="E481" i="4"/>
  <c r="D481" i="4"/>
  <c r="C481" i="4"/>
  <c r="B481" i="4"/>
  <c r="A481" i="4"/>
  <c r="E480" i="4"/>
  <c r="D480" i="4"/>
  <c r="C480" i="4"/>
  <c r="B480" i="4"/>
  <c r="A480" i="4"/>
  <c r="E479" i="4"/>
  <c r="D479" i="4"/>
  <c r="C479" i="4"/>
  <c r="B479" i="4"/>
  <c r="A479" i="4"/>
  <c r="E478" i="4"/>
  <c r="D478" i="4"/>
  <c r="C478" i="4"/>
  <c r="B478" i="4"/>
  <c r="A478" i="4"/>
  <c r="E477" i="4"/>
  <c r="D477" i="4"/>
  <c r="C477" i="4"/>
  <c r="B477" i="4"/>
  <c r="A477" i="4"/>
  <c r="E476" i="4"/>
  <c r="D476" i="4"/>
  <c r="C476" i="4"/>
  <c r="B476" i="4"/>
  <c r="A476" i="4"/>
  <c r="E475" i="4"/>
  <c r="D475" i="4"/>
  <c r="C475" i="4"/>
  <c r="B475" i="4"/>
  <c r="A475" i="4"/>
  <c r="E474" i="4"/>
  <c r="D474" i="4"/>
  <c r="C474" i="4"/>
  <c r="B474" i="4"/>
  <c r="A474" i="4"/>
  <c r="E473" i="4"/>
  <c r="D473" i="4"/>
  <c r="C473" i="4"/>
  <c r="B473" i="4"/>
  <c r="A473" i="4"/>
  <c r="E472" i="4"/>
  <c r="D472" i="4"/>
  <c r="C472" i="4"/>
  <c r="B472" i="4"/>
  <c r="A472" i="4"/>
  <c r="E471" i="4"/>
  <c r="D471" i="4"/>
  <c r="C471" i="4"/>
  <c r="B471" i="4"/>
  <c r="A471" i="4"/>
  <c r="E470" i="4"/>
  <c r="D470" i="4"/>
  <c r="C470" i="4"/>
  <c r="B470" i="4"/>
  <c r="A470" i="4"/>
  <c r="E469" i="4"/>
  <c r="D469" i="4"/>
  <c r="C469" i="4"/>
  <c r="B469" i="4"/>
  <c r="A469" i="4"/>
  <c r="E468" i="4"/>
  <c r="D468" i="4"/>
  <c r="C468" i="4"/>
  <c r="B468" i="4"/>
  <c r="A468" i="4"/>
  <c r="E467" i="4"/>
  <c r="D467" i="4"/>
  <c r="C467" i="4"/>
  <c r="B467" i="4"/>
  <c r="A467" i="4"/>
  <c r="E466" i="4"/>
  <c r="D466" i="4"/>
  <c r="C466" i="4"/>
  <c r="B466" i="4"/>
  <c r="A466" i="4"/>
  <c r="E465" i="4"/>
  <c r="D465" i="4"/>
  <c r="C465" i="4"/>
  <c r="B465" i="4"/>
  <c r="A465" i="4"/>
  <c r="E464" i="4"/>
  <c r="D464" i="4"/>
  <c r="C464" i="4"/>
  <c r="B464" i="4"/>
  <c r="A464" i="4"/>
  <c r="E463" i="4"/>
  <c r="D463" i="4"/>
  <c r="C463" i="4"/>
  <c r="B463" i="4"/>
  <c r="A463" i="4"/>
  <c r="E462" i="4"/>
  <c r="D462" i="4"/>
  <c r="C462" i="4"/>
  <c r="B462" i="4"/>
  <c r="A462" i="4"/>
  <c r="E461" i="4"/>
  <c r="D461" i="4"/>
  <c r="C461" i="4"/>
  <c r="B461" i="4"/>
  <c r="A461" i="4"/>
  <c r="E460" i="4"/>
  <c r="D460" i="4"/>
  <c r="C460" i="4"/>
  <c r="B460" i="4"/>
  <c r="A460" i="4"/>
  <c r="E459" i="4"/>
  <c r="D459" i="4"/>
  <c r="C459" i="4"/>
  <c r="B459" i="4"/>
  <c r="A459" i="4"/>
  <c r="E458" i="4"/>
  <c r="D458" i="4"/>
  <c r="C458" i="4"/>
  <c r="B458" i="4"/>
  <c r="A458" i="4"/>
  <c r="E457" i="4"/>
  <c r="D457" i="4"/>
  <c r="C457" i="4"/>
  <c r="B457" i="4"/>
  <c r="A457" i="4"/>
  <c r="E456" i="4"/>
  <c r="D456" i="4"/>
  <c r="C456" i="4"/>
  <c r="B456" i="4"/>
  <c r="A456" i="4"/>
  <c r="E455" i="4"/>
  <c r="D455" i="4"/>
  <c r="C455" i="4"/>
  <c r="B455" i="4"/>
  <c r="A455" i="4"/>
  <c r="E454" i="4"/>
  <c r="D454" i="4"/>
  <c r="C454" i="4"/>
  <c r="B454" i="4"/>
  <c r="A454" i="4"/>
  <c r="E453" i="4"/>
  <c r="D453" i="4"/>
  <c r="C453" i="4"/>
  <c r="B453" i="4"/>
  <c r="A453" i="4"/>
  <c r="E452" i="4"/>
  <c r="D452" i="4"/>
  <c r="C452" i="4"/>
  <c r="B452" i="4"/>
  <c r="A452" i="4"/>
  <c r="E451" i="4"/>
  <c r="D451" i="4"/>
  <c r="C451" i="4"/>
  <c r="B451" i="4"/>
  <c r="A451" i="4"/>
  <c r="E450" i="4"/>
  <c r="D450" i="4"/>
  <c r="C450" i="4"/>
  <c r="B450" i="4"/>
  <c r="A450" i="4"/>
  <c r="E449" i="4"/>
  <c r="D449" i="4"/>
  <c r="C449" i="4"/>
  <c r="B449" i="4"/>
  <c r="A449" i="4"/>
  <c r="E448" i="4"/>
  <c r="D448" i="4"/>
  <c r="C448" i="4"/>
  <c r="B448" i="4"/>
  <c r="A448" i="4"/>
  <c r="E447" i="4"/>
  <c r="D447" i="4"/>
  <c r="C447" i="4"/>
  <c r="B447" i="4"/>
  <c r="A447" i="4"/>
  <c r="E446" i="4"/>
  <c r="D446" i="4"/>
  <c r="C446" i="4"/>
  <c r="B446" i="4"/>
  <c r="A446" i="4"/>
  <c r="E445" i="4"/>
  <c r="D445" i="4"/>
  <c r="C445" i="4"/>
  <c r="B445" i="4"/>
  <c r="A445" i="4"/>
  <c r="E444" i="4"/>
  <c r="D444" i="4"/>
  <c r="C444" i="4"/>
  <c r="B444" i="4"/>
  <c r="A444" i="4"/>
  <c r="E443" i="4"/>
  <c r="D443" i="4"/>
  <c r="C443" i="4"/>
  <c r="B443" i="4"/>
  <c r="A443" i="4"/>
  <c r="E442" i="4"/>
  <c r="D442" i="4"/>
  <c r="C442" i="4"/>
  <c r="B442" i="4"/>
  <c r="A442" i="4"/>
  <c r="E441" i="4"/>
  <c r="D441" i="4"/>
  <c r="C441" i="4"/>
  <c r="B441" i="4"/>
  <c r="A441" i="4"/>
  <c r="E440" i="4"/>
  <c r="D440" i="4"/>
  <c r="C440" i="4"/>
  <c r="B440" i="4"/>
  <c r="A440" i="4"/>
  <c r="E439" i="4"/>
  <c r="D439" i="4"/>
  <c r="C439" i="4"/>
  <c r="B439" i="4"/>
  <c r="A439" i="4"/>
  <c r="E438" i="4"/>
  <c r="D438" i="4"/>
  <c r="C438" i="4"/>
  <c r="B438" i="4"/>
  <c r="A438" i="4"/>
  <c r="E437" i="4"/>
  <c r="D437" i="4"/>
  <c r="C437" i="4"/>
  <c r="B437" i="4"/>
  <c r="A437" i="4"/>
  <c r="E436" i="4"/>
  <c r="D436" i="4"/>
  <c r="C436" i="4"/>
  <c r="B436" i="4"/>
  <c r="A436" i="4"/>
  <c r="E435" i="4"/>
  <c r="D435" i="4"/>
  <c r="C435" i="4"/>
  <c r="B435" i="4"/>
  <c r="A435" i="4"/>
  <c r="E434" i="4"/>
  <c r="D434" i="4"/>
  <c r="C434" i="4"/>
  <c r="B434" i="4"/>
  <c r="A434" i="4"/>
  <c r="E433" i="4"/>
  <c r="D433" i="4"/>
  <c r="C433" i="4"/>
  <c r="B433" i="4"/>
  <c r="A433" i="4"/>
  <c r="E432" i="4"/>
  <c r="D432" i="4"/>
  <c r="C432" i="4"/>
  <c r="B432" i="4"/>
  <c r="A432" i="4"/>
  <c r="E431" i="4"/>
  <c r="D431" i="4"/>
  <c r="C431" i="4"/>
  <c r="B431" i="4"/>
  <c r="A431" i="4"/>
  <c r="E430" i="4"/>
  <c r="D430" i="4"/>
  <c r="C430" i="4"/>
  <c r="B430" i="4"/>
  <c r="A430" i="4"/>
  <c r="E429" i="4"/>
  <c r="D429" i="4"/>
  <c r="C429" i="4"/>
  <c r="B429" i="4"/>
  <c r="A429" i="4"/>
  <c r="E428" i="4"/>
  <c r="D428" i="4"/>
  <c r="C428" i="4"/>
  <c r="B428" i="4"/>
  <c r="A428" i="4"/>
  <c r="E427" i="4"/>
  <c r="D427" i="4"/>
  <c r="C427" i="4"/>
  <c r="B427" i="4"/>
  <c r="A427" i="4"/>
  <c r="E426" i="4"/>
  <c r="D426" i="4"/>
  <c r="C426" i="4"/>
  <c r="B426" i="4"/>
  <c r="A426" i="4"/>
  <c r="E425" i="4"/>
  <c r="D425" i="4"/>
  <c r="C425" i="4"/>
  <c r="B425" i="4"/>
  <c r="A425" i="4"/>
  <c r="E424" i="4"/>
  <c r="D424" i="4"/>
  <c r="C424" i="4"/>
  <c r="B424" i="4"/>
  <c r="A424" i="4"/>
  <c r="E423" i="4"/>
  <c r="D423" i="4"/>
  <c r="C423" i="4"/>
  <c r="B423" i="4"/>
  <c r="A423" i="4"/>
  <c r="E422" i="4"/>
  <c r="D422" i="4"/>
  <c r="C422" i="4"/>
  <c r="B422" i="4"/>
  <c r="A422" i="4"/>
  <c r="E421" i="4"/>
  <c r="D421" i="4"/>
  <c r="C421" i="4"/>
  <c r="B421" i="4"/>
  <c r="A421" i="4"/>
  <c r="E420" i="4"/>
  <c r="D420" i="4"/>
  <c r="C420" i="4"/>
  <c r="B420" i="4"/>
  <c r="A420" i="4"/>
  <c r="E419" i="4"/>
  <c r="D419" i="4"/>
  <c r="C419" i="4"/>
  <c r="B419" i="4"/>
  <c r="A419" i="4"/>
  <c r="E418" i="4"/>
  <c r="D418" i="4"/>
  <c r="C418" i="4"/>
  <c r="B418" i="4"/>
  <c r="A418" i="4"/>
  <c r="E417" i="4"/>
  <c r="D417" i="4"/>
  <c r="C417" i="4"/>
  <c r="B417" i="4"/>
  <c r="A417" i="4"/>
  <c r="E416" i="4"/>
  <c r="D416" i="4"/>
  <c r="C416" i="4"/>
  <c r="B416" i="4"/>
  <c r="A416" i="4"/>
  <c r="E415" i="4"/>
  <c r="D415" i="4"/>
  <c r="C415" i="4"/>
  <c r="B415" i="4"/>
  <c r="A415" i="4"/>
  <c r="E414" i="4"/>
  <c r="D414" i="4"/>
  <c r="C414" i="4"/>
  <c r="B414" i="4"/>
  <c r="A414" i="4"/>
  <c r="E413" i="4"/>
  <c r="D413" i="4"/>
  <c r="C413" i="4"/>
  <c r="B413" i="4"/>
  <c r="A413" i="4"/>
  <c r="E412" i="4"/>
  <c r="D412" i="4"/>
  <c r="C412" i="4"/>
  <c r="B412" i="4"/>
  <c r="A412" i="4"/>
  <c r="E411" i="4"/>
  <c r="D411" i="4"/>
  <c r="C411" i="4"/>
  <c r="B411" i="4"/>
  <c r="A411" i="4"/>
  <c r="E410" i="4"/>
  <c r="D410" i="4"/>
  <c r="C410" i="4"/>
  <c r="B410" i="4"/>
  <c r="A410" i="4"/>
  <c r="E409" i="4"/>
  <c r="D409" i="4"/>
  <c r="C409" i="4"/>
  <c r="B409" i="4"/>
  <c r="A409" i="4"/>
  <c r="E408" i="4"/>
  <c r="D408" i="4"/>
  <c r="C408" i="4"/>
  <c r="B408" i="4"/>
  <c r="A408" i="4"/>
  <c r="E407" i="4"/>
  <c r="D407" i="4"/>
  <c r="C407" i="4"/>
  <c r="B407" i="4"/>
  <c r="A407" i="4"/>
  <c r="E406" i="4"/>
  <c r="D406" i="4"/>
  <c r="C406" i="4"/>
  <c r="B406" i="4"/>
  <c r="A406" i="4"/>
  <c r="E405" i="4"/>
  <c r="D405" i="4"/>
  <c r="C405" i="4"/>
  <c r="B405" i="4"/>
  <c r="A405" i="4"/>
  <c r="E404" i="4"/>
  <c r="D404" i="4"/>
  <c r="C404" i="4"/>
  <c r="B404" i="4"/>
  <c r="A404" i="4"/>
  <c r="E403" i="4"/>
  <c r="D403" i="4"/>
  <c r="C403" i="4"/>
  <c r="B403" i="4"/>
  <c r="A403" i="4"/>
  <c r="E402" i="4"/>
  <c r="D402" i="4"/>
  <c r="C402" i="4"/>
  <c r="B402" i="4"/>
  <c r="A402" i="4"/>
  <c r="E401" i="4"/>
  <c r="D401" i="4"/>
  <c r="C401" i="4"/>
  <c r="B401" i="4"/>
  <c r="A401" i="4"/>
  <c r="E400" i="4"/>
  <c r="D400" i="4"/>
  <c r="C400" i="4"/>
  <c r="B400" i="4"/>
  <c r="A400" i="4"/>
  <c r="E399" i="4"/>
  <c r="D399" i="4"/>
  <c r="C399" i="4"/>
  <c r="B399" i="4"/>
  <c r="A399" i="4"/>
  <c r="E398" i="4"/>
  <c r="D398" i="4"/>
  <c r="C398" i="4"/>
  <c r="B398" i="4"/>
  <c r="A398" i="4"/>
  <c r="E397" i="4"/>
  <c r="D397" i="4"/>
  <c r="C397" i="4"/>
  <c r="B397" i="4"/>
  <c r="A397" i="4"/>
  <c r="E396" i="4"/>
  <c r="D396" i="4"/>
  <c r="C396" i="4"/>
  <c r="B396" i="4"/>
  <c r="A396" i="4"/>
  <c r="E395" i="4"/>
  <c r="D395" i="4"/>
  <c r="C395" i="4"/>
  <c r="B395" i="4"/>
  <c r="A395" i="4"/>
  <c r="E394" i="4"/>
  <c r="D394" i="4"/>
  <c r="C394" i="4"/>
  <c r="B394" i="4"/>
  <c r="A394" i="4"/>
  <c r="E393" i="4"/>
  <c r="D393" i="4"/>
  <c r="C393" i="4"/>
  <c r="B393" i="4"/>
  <c r="A393" i="4"/>
  <c r="E392" i="4"/>
  <c r="D392" i="4"/>
  <c r="C392" i="4"/>
  <c r="B392" i="4"/>
  <c r="A392" i="4"/>
  <c r="E391" i="4"/>
  <c r="D391" i="4"/>
  <c r="C391" i="4"/>
  <c r="B391" i="4"/>
  <c r="A391" i="4"/>
  <c r="E390" i="4"/>
  <c r="D390" i="4"/>
  <c r="C390" i="4"/>
  <c r="B390" i="4"/>
  <c r="A390" i="4"/>
  <c r="E389" i="4"/>
  <c r="D389" i="4"/>
  <c r="C389" i="4"/>
  <c r="B389" i="4"/>
  <c r="A389" i="4"/>
  <c r="E388" i="4"/>
  <c r="D388" i="4"/>
  <c r="C388" i="4"/>
  <c r="B388" i="4"/>
  <c r="A388" i="4"/>
  <c r="E387" i="4"/>
  <c r="D387" i="4"/>
  <c r="C387" i="4"/>
  <c r="B387" i="4"/>
  <c r="A387" i="4"/>
  <c r="E386" i="4"/>
  <c r="D386" i="4"/>
  <c r="C386" i="4"/>
  <c r="B386" i="4"/>
  <c r="A386" i="4"/>
  <c r="E385" i="4"/>
  <c r="D385" i="4"/>
  <c r="C385" i="4"/>
  <c r="B385" i="4"/>
  <c r="A385" i="4"/>
  <c r="E384" i="4"/>
  <c r="D384" i="4"/>
  <c r="C384" i="4"/>
  <c r="B384" i="4"/>
  <c r="A384" i="4"/>
  <c r="E383" i="4"/>
  <c r="D383" i="4"/>
  <c r="C383" i="4"/>
  <c r="B383" i="4"/>
  <c r="A383" i="4"/>
  <c r="E382" i="4"/>
  <c r="D382" i="4"/>
  <c r="C382" i="4"/>
  <c r="B382" i="4"/>
  <c r="A382" i="4"/>
  <c r="E381" i="4"/>
  <c r="D381" i="4"/>
  <c r="C381" i="4"/>
  <c r="B381" i="4"/>
  <c r="A381" i="4"/>
  <c r="E380" i="4"/>
  <c r="D380" i="4"/>
  <c r="C380" i="4"/>
  <c r="B380" i="4"/>
  <c r="A380" i="4"/>
  <c r="E379" i="4"/>
  <c r="D379" i="4"/>
  <c r="C379" i="4"/>
  <c r="B379" i="4"/>
  <c r="A379" i="4"/>
  <c r="E378" i="4"/>
  <c r="D378" i="4"/>
  <c r="C378" i="4"/>
  <c r="B378" i="4"/>
  <c r="A378" i="4"/>
  <c r="E377" i="4"/>
  <c r="D377" i="4"/>
  <c r="C377" i="4"/>
  <c r="B377" i="4"/>
  <c r="A377" i="4"/>
  <c r="E376" i="4"/>
  <c r="D376" i="4"/>
  <c r="C376" i="4"/>
  <c r="B376" i="4"/>
  <c r="A376" i="4"/>
  <c r="E375" i="4"/>
  <c r="D375" i="4"/>
  <c r="C375" i="4"/>
  <c r="B375" i="4"/>
  <c r="A375" i="4"/>
  <c r="E374" i="4"/>
  <c r="D374" i="4"/>
  <c r="C374" i="4"/>
  <c r="B374" i="4"/>
  <c r="A374" i="4"/>
  <c r="E373" i="4"/>
  <c r="D373" i="4"/>
  <c r="C373" i="4"/>
  <c r="B373" i="4"/>
  <c r="A373" i="4"/>
  <c r="E372" i="4"/>
  <c r="D372" i="4"/>
  <c r="C372" i="4"/>
  <c r="B372" i="4"/>
  <c r="A372" i="4"/>
  <c r="E371" i="4"/>
  <c r="D371" i="4"/>
  <c r="C371" i="4"/>
  <c r="B371" i="4"/>
  <c r="A371" i="4"/>
  <c r="E370" i="4"/>
  <c r="D370" i="4"/>
  <c r="C370" i="4"/>
  <c r="B370" i="4"/>
  <c r="A370" i="4"/>
  <c r="E369" i="4"/>
  <c r="D369" i="4"/>
  <c r="C369" i="4"/>
  <c r="B369" i="4"/>
  <c r="A369" i="4"/>
  <c r="E368" i="4"/>
  <c r="D368" i="4"/>
  <c r="C368" i="4"/>
  <c r="B368" i="4"/>
  <c r="A368" i="4"/>
  <c r="E367" i="4"/>
  <c r="D367" i="4"/>
  <c r="C367" i="4"/>
  <c r="B367" i="4"/>
  <c r="A367" i="4"/>
  <c r="E366" i="4"/>
  <c r="D366" i="4"/>
  <c r="C366" i="4"/>
  <c r="B366" i="4"/>
  <c r="A366" i="4"/>
  <c r="E365" i="4"/>
  <c r="D365" i="4"/>
  <c r="C365" i="4"/>
  <c r="B365" i="4"/>
  <c r="A365" i="4"/>
  <c r="E364" i="4"/>
  <c r="D364" i="4"/>
  <c r="C364" i="4"/>
  <c r="B364" i="4"/>
  <c r="A364" i="4"/>
  <c r="E363" i="4"/>
  <c r="D363" i="4"/>
  <c r="C363" i="4"/>
  <c r="B363" i="4"/>
  <c r="A363" i="4"/>
  <c r="E362" i="4"/>
  <c r="D362" i="4"/>
  <c r="C362" i="4"/>
  <c r="B362" i="4"/>
  <c r="A362" i="4"/>
  <c r="E361" i="4"/>
  <c r="D361" i="4"/>
  <c r="C361" i="4"/>
  <c r="B361" i="4"/>
  <c r="A361" i="4"/>
  <c r="E360" i="4"/>
  <c r="D360" i="4"/>
  <c r="C360" i="4"/>
  <c r="B360" i="4"/>
  <c r="A360" i="4"/>
  <c r="E359" i="4"/>
  <c r="D359" i="4"/>
  <c r="C359" i="4"/>
  <c r="B359" i="4"/>
  <c r="A359" i="4"/>
  <c r="E358" i="4"/>
  <c r="D358" i="4"/>
  <c r="C358" i="4"/>
  <c r="B358" i="4"/>
  <c r="A358" i="4"/>
  <c r="E357" i="4"/>
  <c r="D357" i="4"/>
  <c r="C357" i="4"/>
  <c r="B357" i="4"/>
  <c r="A357" i="4"/>
  <c r="E356" i="4"/>
  <c r="D356" i="4"/>
  <c r="C356" i="4"/>
  <c r="B356" i="4"/>
  <c r="A356" i="4"/>
  <c r="E355" i="4"/>
  <c r="D355" i="4"/>
  <c r="C355" i="4"/>
  <c r="B355" i="4"/>
  <c r="A355" i="4"/>
  <c r="E354" i="4"/>
  <c r="D354" i="4"/>
  <c r="C354" i="4"/>
  <c r="B354" i="4"/>
  <c r="A354" i="4"/>
  <c r="E353" i="4"/>
  <c r="D353" i="4"/>
  <c r="C353" i="4"/>
  <c r="B353" i="4"/>
  <c r="A353" i="4"/>
  <c r="E352" i="4"/>
  <c r="D352" i="4"/>
  <c r="C352" i="4"/>
  <c r="B352" i="4"/>
  <c r="A352" i="4"/>
  <c r="E351" i="4"/>
  <c r="D351" i="4"/>
  <c r="C351" i="4"/>
  <c r="B351" i="4"/>
  <c r="A351" i="4"/>
  <c r="E350" i="4"/>
  <c r="D350" i="4"/>
  <c r="C350" i="4"/>
  <c r="B350" i="4"/>
  <c r="A350" i="4"/>
  <c r="E349" i="4"/>
  <c r="D349" i="4"/>
  <c r="C349" i="4"/>
  <c r="B349" i="4"/>
  <c r="A349" i="4"/>
  <c r="E348" i="4"/>
  <c r="D348" i="4"/>
  <c r="C348" i="4"/>
  <c r="B348" i="4"/>
  <c r="A348" i="4"/>
  <c r="E347" i="4"/>
  <c r="D347" i="4"/>
  <c r="C347" i="4"/>
  <c r="B347" i="4"/>
  <c r="A347" i="4"/>
  <c r="E346" i="4"/>
  <c r="D346" i="4"/>
  <c r="C346" i="4"/>
  <c r="B346" i="4"/>
  <c r="A346" i="4"/>
  <c r="E345" i="4"/>
  <c r="D345" i="4"/>
  <c r="C345" i="4"/>
  <c r="B345" i="4"/>
  <c r="A345" i="4"/>
  <c r="E344" i="4"/>
  <c r="D344" i="4"/>
  <c r="C344" i="4"/>
  <c r="B344" i="4"/>
  <c r="A344" i="4"/>
  <c r="E343" i="4"/>
  <c r="D343" i="4"/>
  <c r="C343" i="4"/>
  <c r="B343" i="4"/>
  <c r="A343" i="4"/>
  <c r="E342" i="4"/>
  <c r="D342" i="4"/>
  <c r="C342" i="4"/>
  <c r="B342" i="4"/>
  <c r="A342" i="4"/>
  <c r="E341" i="4"/>
  <c r="D341" i="4"/>
  <c r="C341" i="4"/>
  <c r="B341" i="4"/>
  <c r="A341" i="4"/>
  <c r="E340" i="4"/>
  <c r="D340" i="4"/>
  <c r="C340" i="4"/>
  <c r="B340" i="4"/>
  <c r="A340" i="4"/>
  <c r="E339" i="4"/>
  <c r="D339" i="4"/>
  <c r="C339" i="4"/>
  <c r="B339" i="4"/>
  <c r="A339" i="4"/>
  <c r="E338" i="4"/>
  <c r="D338" i="4"/>
  <c r="C338" i="4"/>
  <c r="B338" i="4"/>
  <c r="A338" i="4"/>
  <c r="E337" i="4"/>
  <c r="D337" i="4"/>
  <c r="C337" i="4"/>
  <c r="B337" i="4"/>
  <c r="A337" i="4"/>
  <c r="E336" i="4"/>
  <c r="D336" i="4"/>
  <c r="C336" i="4"/>
  <c r="B336" i="4"/>
  <c r="A336" i="4"/>
  <c r="E335" i="4"/>
  <c r="D335" i="4"/>
  <c r="C335" i="4"/>
  <c r="B335" i="4"/>
  <c r="A335" i="4"/>
  <c r="E334" i="4"/>
  <c r="D334" i="4"/>
  <c r="C334" i="4"/>
  <c r="B334" i="4"/>
  <c r="A334" i="4"/>
  <c r="E333" i="4"/>
  <c r="D333" i="4"/>
  <c r="C333" i="4"/>
  <c r="B333" i="4"/>
  <c r="A333" i="4"/>
  <c r="E332" i="4"/>
  <c r="D332" i="4"/>
  <c r="C332" i="4"/>
  <c r="B332" i="4"/>
  <c r="A332" i="4"/>
  <c r="E331" i="4"/>
  <c r="D331" i="4"/>
  <c r="C331" i="4"/>
  <c r="B331" i="4"/>
  <c r="A331" i="4"/>
  <c r="E330" i="4"/>
  <c r="D330" i="4"/>
  <c r="C330" i="4"/>
  <c r="B330" i="4"/>
  <c r="A330" i="4"/>
  <c r="E329" i="4"/>
  <c r="D329" i="4"/>
  <c r="C329" i="4"/>
  <c r="B329" i="4"/>
  <c r="A329" i="4"/>
  <c r="E328" i="4"/>
  <c r="D328" i="4"/>
  <c r="C328" i="4"/>
  <c r="B328" i="4"/>
  <c r="A328" i="4"/>
  <c r="E327" i="4"/>
  <c r="D327" i="4"/>
  <c r="C327" i="4"/>
  <c r="B327" i="4"/>
  <c r="A327" i="4"/>
  <c r="E326" i="4"/>
  <c r="D326" i="4"/>
  <c r="C326" i="4"/>
  <c r="B326" i="4"/>
  <c r="A326" i="4"/>
  <c r="E325" i="4"/>
  <c r="D325" i="4"/>
  <c r="C325" i="4"/>
  <c r="B325" i="4"/>
  <c r="A325" i="4"/>
  <c r="E324" i="4"/>
  <c r="D324" i="4"/>
  <c r="C324" i="4"/>
  <c r="B324" i="4"/>
  <c r="A324" i="4"/>
  <c r="E323" i="4"/>
  <c r="D323" i="4"/>
  <c r="C323" i="4"/>
  <c r="B323" i="4"/>
  <c r="A323" i="4"/>
  <c r="E322" i="4"/>
  <c r="D322" i="4"/>
  <c r="C322" i="4"/>
  <c r="B322" i="4"/>
  <c r="A322" i="4"/>
  <c r="E321" i="4"/>
  <c r="D321" i="4"/>
  <c r="C321" i="4"/>
  <c r="B321" i="4"/>
  <c r="A321" i="4"/>
  <c r="E320" i="4"/>
  <c r="D320" i="4"/>
  <c r="C320" i="4"/>
  <c r="B320" i="4"/>
  <c r="A320" i="4"/>
  <c r="E319" i="4"/>
  <c r="D319" i="4"/>
  <c r="C319" i="4"/>
  <c r="B319" i="4"/>
  <c r="A319" i="4"/>
  <c r="E318" i="4"/>
  <c r="D318" i="4"/>
  <c r="C318" i="4"/>
  <c r="B318" i="4"/>
  <c r="A318" i="4"/>
  <c r="E317" i="4"/>
  <c r="D317" i="4"/>
  <c r="C317" i="4"/>
  <c r="B317" i="4"/>
  <c r="A317" i="4"/>
  <c r="E316" i="4"/>
  <c r="D316" i="4"/>
  <c r="C316" i="4"/>
  <c r="B316" i="4"/>
  <c r="A316" i="4"/>
  <c r="E315" i="4"/>
  <c r="D315" i="4"/>
  <c r="C315" i="4"/>
  <c r="B315" i="4"/>
  <c r="A315" i="4"/>
  <c r="E314" i="4"/>
  <c r="D314" i="4"/>
  <c r="C314" i="4"/>
  <c r="B314" i="4"/>
  <c r="A314" i="4"/>
  <c r="E313" i="4"/>
  <c r="D313" i="4"/>
  <c r="C313" i="4"/>
  <c r="B313" i="4"/>
  <c r="A313" i="4"/>
  <c r="E312" i="4"/>
  <c r="D312" i="4"/>
  <c r="C312" i="4"/>
  <c r="B312" i="4"/>
  <c r="A312" i="4"/>
  <c r="E311" i="4"/>
  <c r="D311" i="4"/>
  <c r="C311" i="4"/>
  <c r="B311" i="4"/>
  <c r="A311" i="4"/>
  <c r="E310" i="4"/>
  <c r="D310" i="4"/>
  <c r="C310" i="4"/>
  <c r="B310" i="4"/>
  <c r="A310" i="4"/>
  <c r="E309" i="4"/>
  <c r="D309" i="4"/>
  <c r="C309" i="4"/>
  <c r="B309" i="4"/>
  <c r="A309" i="4"/>
  <c r="E308" i="4"/>
  <c r="D308" i="4"/>
  <c r="C308" i="4"/>
  <c r="B308" i="4"/>
  <c r="A308" i="4"/>
  <c r="E307" i="4"/>
  <c r="D307" i="4"/>
  <c r="C307" i="4"/>
  <c r="B307" i="4"/>
  <c r="A307" i="4"/>
  <c r="E306" i="4"/>
  <c r="D306" i="4"/>
  <c r="C306" i="4"/>
  <c r="B306" i="4"/>
  <c r="A306" i="4"/>
  <c r="E305" i="4"/>
  <c r="D305" i="4"/>
  <c r="C305" i="4"/>
  <c r="B305" i="4"/>
  <c r="A305" i="4"/>
  <c r="E304" i="4"/>
  <c r="D304" i="4"/>
  <c r="C304" i="4"/>
  <c r="B304" i="4"/>
  <c r="A304" i="4"/>
  <c r="E303" i="4"/>
  <c r="D303" i="4"/>
  <c r="C303" i="4"/>
  <c r="B303" i="4"/>
  <c r="A303" i="4"/>
  <c r="E302" i="4"/>
  <c r="D302" i="4"/>
  <c r="C302" i="4"/>
  <c r="B302" i="4"/>
  <c r="A302" i="4"/>
  <c r="E301" i="4"/>
  <c r="D301" i="4"/>
  <c r="C301" i="4"/>
  <c r="B301" i="4"/>
  <c r="A301" i="4"/>
  <c r="E300" i="4"/>
  <c r="D300" i="4"/>
  <c r="C300" i="4"/>
  <c r="B300" i="4"/>
  <c r="A300" i="4"/>
  <c r="E299" i="4"/>
  <c r="D299" i="4"/>
  <c r="C299" i="4"/>
  <c r="B299" i="4"/>
  <c r="A299" i="4"/>
  <c r="E298" i="4"/>
  <c r="D298" i="4"/>
  <c r="C298" i="4"/>
  <c r="B298" i="4"/>
  <c r="A298" i="4"/>
  <c r="E297" i="4"/>
  <c r="D297" i="4"/>
  <c r="C297" i="4"/>
  <c r="B297" i="4"/>
  <c r="A297" i="4"/>
  <c r="E296" i="4"/>
  <c r="D296" i="4"/>
  <c r="C296" i="4"/>
  <c r="B296" i="4"/>
  <c r="A296" i="4"/>
  <c r="E295" i="4"/>
  <c r="D295" i="4"/>
  <c r="C295" i="4"/>
  <c r="B295" i="4"/>
  <c r="A295" i="4"/>
  <c r="E294" i="4"/>
  <c r="D294" i="4"/>
  <c r="C294" i="4"/>
  <c r="B294" i="4"/>
  <c r="A294" i="4"/>
  <c r="E293" i="4"/>
  <c r="D293" i="4"/>
  <c r="C293" i="4"/>
  <c r="B293" i="4"/>
  <c r="A293" i="4"/>
  <c r="E292" i="4"/>
  <c r="D292" i="4"/>
  <c r="C292" i="4"/>
  <c r="B292" i="4"/>
  <c r="A292" i="4"/>
  <c r="E291" i="4"/>
  <c r="D291" i="4"/>
  <c r="C291" i="4"/>
  <c r="B291" i="4"/>
  <c r="A291" i="4"/>
  <c r="E290" i="4"/>
  <c r="D290" i="4"/>
  <c r="C290" i="4"/>
  <c r="B290" i="4"/>
  <c r="A290" i="4"/>
  <c r="E289" i="4"/>
  <c r="D289" i="4"/>
  <c r="C289" i="4"/>
  <c r="B289" i="4"/>
  <c r="A289" i="4"/>
  <c r="E288" i="4"/>
  <c r="D288" i="4"/>
  <c r="C288" i="4"/>
  <c r="B288" i="4"/>
  <c r="A288" i="4"/>
  <c r="E287" i="4"/>
  <c r="D287" i="4"/>
  <c r="C287" i="4"/>
  <c r="B287" i="4"/>
  <c r="A287" i="4"/>
  <c r="E286" i="4"/>
  <c r="D286" i="4"/>
  <c r="C286" i="4"/>
  <c r="B286" i="4"/>
  <c r="A286" i="4"/>
  <c r="E285" i="4"/>
  <c r="D285" i="4"/>
  <c r="C285" i="4"/>
  <c r="B285" i="4"/>
  <c r="A285" i="4"/>
  <c r="E284" i="4"/>
  <c r="D284" i="4"/>
  <c r="C284" i="4"/>
  <c r="B284" i="4"/>
  <c r="A284" i="4"/>
  <c r="E283" i="4"/>
  <c r="D283" i="4"/>
  <c r="C283" i="4"/>
  <c r="B283" i="4"/>
  <c r="A283" i="4"/>
  <c r="E282" i="4"/>
  <c r="D282" i="4"/>
  <c r="C282" i="4"/>
  <c r="B282" i="4"/>
  <c r="A282" i="4"/>
  <c r="E281" i="4"/>
  <c r="D281" i="4"/>
  <c r="C281" i="4"/>
  <c r="B281" i="4"/>
  <c r="A281" i="4"/>
  <c r="E280" i="4"/>
  <c r="D280" i="4"/>
  <c r="C280" i="4"/>
  <c r="B280" i="4"/>
  <c r="A280" i="4"/>
  <c r="E279" i="4"/>
  <c r="D279" i="4"/>
  <c r="C279" i="4"/>
  <c r="B279" i="4"/>
  <c r="A279" i="4"/>
  <c r="E278" i="4"/>
  <c r="D278" i="4"/>
  <c r="C278" i="4"/>
  <c r="B278" i="4"/>
  <c r="A278" i="4"/>
  <c r="E277" i="4"/>
  <c r="D277" i="4"/>
  <c r="C277" i="4"/>
  <c r="B277" i="4"/>
  <c r="A277" i="4"/>
  <c r="E276" i="4"/>
  <c r="D276" i="4"/>
  <c r="C276" i="4"/>
  <c r="B276" i="4"/>
  <c r="A276" i="4"/>
  <c r="E275" i="4"/>
  <c r="D275" i="4"/>
  <c r="C275" i="4"/>
  <c r="B275" i="4"/>
  <c r="A275" i="4"/>
  <c r="E274" i="4"/>
  <c r="D274" i="4"/>
  <c r="C274" i="4"/>
  <c r="B274" i="4"/>
  <c r="A274" i="4"/>
  <c r="E273" i="4"/>
  <c r="D273" i="4"/>
  <c r="C273" i="4"/>
  <c r="B273" i="4"/>
  <c r="A273" i="4"/>
  <c r="E272" i="4"/>
  <c r="D272" i="4"/>
  <c r="C272" i="4"/>
  <c r="B272" i="4"/>
  <c r="A272" i="4"/>
  <c r="E271" i="4"/>
  <c r="D271" i="4"/>
  <c r="C271" i="4"/>
  <c r="B271" i="4"/>
  <c r="A271" i="4"/>
  <c r="E270" i="4"/>
  <c r="D270" i="4"/>
  <c r="C270" i="4"/>
  <c r="B270" i="4"/>
  <c r="A270" i="4"/>
  <c r="E269" i="4"/>
  <c r="D269" i="4"/>
  <c r="C269" i="4"/>
  <c r="B269" i="4"/>
  <c r="A269" i="4"/>
  <c r="E268" i="4"/>
  <c r="D268" i="4"/>
  <c r="C268" i="4"/>
  <c r="B268" i="4"/>
  <c r="A268" i="4"/>
  <c r="E267" i="4"/>
  <c r="D267" i="4"/>
  <c r="C267" i="4"/>
  <c r="B267" i="4"/>
  <c r="A267" i="4"/>
  <c r="E266" i="4"/>
  <c r="D266" i="4"/>
  <c r="C266" i="4"/>
  <c r="B266" i="4"/>
  <c r="A266" i="4"/>
  <c r="E265" i="4"/>
  <c r="D265" i="4"/>
  <c r="C265" i="4"/>
  <c r="B265" i="4"/>
  <c r="A265" i="4"/>
  <c r="E264" i="4"/>
  <c r="D264" i="4"/>
  <c r="C264" i="4"/>
  <c r="B264" i="4"/>
  <c r="A264" i="4"/>
  <c r="E263" i="4"/>
  <c r="D263" i="4"/>
  <c r="C263" i="4"/>
  <c r="B263" i="4"/>
  <c r="A263" i="4"/>
  <c r="E262" i="4"/>
  <c r="D262" i="4"/>
  <c r="C262" i="4"/>
  <c r="B262" i="4"/>
  <c r="A262" i="4"/>
  <c r="E261" i="4"/>
  <c r="D261" i="4"/>
  <c r="C261" i="4"/>
  <c r="B261" i="4"/>
  <c r="A261" i="4"/>
  <c r="E260" i="4"/>
  <c r="D260" i="4"/>
  <c r="C260" i="4"/>
  <c r="B260" i="4"/>
  <c r="A260" i="4"/>
  <c r="E259" i="4"/>
  <c r="D259" i="4"/>
  <c r="C259" i="4"/>
  <c r="B259" i="4"/>
  <c r="A259" i="4"/>
  <c r="E258" i="4"/>
  <c r="D258" i="4"/>
  <c r="C258" i="4"/>
  <c r="B258" i="4"/>
  <c r="A258" i="4"/>
  <c r="E257" i="4"/>
  <c r="D257" i="4"/>
  <c r="C257" i="4"/>
  <c r="B257" i="4"/>
  <c r="A257" i="4"/>
  <c r="E256" i="4"/>
  <c r="D256" i="4"/>
  <c r="C256" i="4"/>
  <c r="B256" i="4"/>
  <c r="A256" i="4"/>
  <c r="E255" i="4"/>
  <c r="D255" i="4"/>
  <c r="C255" i="4"/>
  <c r="B255" i="4"/>
  <c r="A255" i="4"/>
  <c r="E254" i="4"/>
  <c r="D254" i="4"/>
  <c r="C254" i="4"/>
  <c r="B254" i="4"/>
  <c r="A254" i="4"/>
  <c r="E253" i="4"/>
  <c r="D253" i="4"/>
  <c r="C253" i="4"/>
  <c r="B253" i="4"/>
  <c r="A253" i="4"/>
  <c r="E252" i="4"/>
  <c r="D252" i="4"/>
  <c r="C252" i="4"/>
  <c r="B252" i="4"/>
  <c r="A252" i="4"/>
  <c r="E251" i="4"/>
  <c r="D251" i="4"/>
  <c r="C251" i="4"/>
  <c r="B251" i="4"/>
  <c r="A251" i="4"/>
  <c r="E250" i="4"/>
  <c r="D250" i="4"/>
  <c r="C250" i="4"/>
  <c r="B250" i="4"/>
  <c r="A250" i="4"/>
  <c r="E249" i="4"/>
  <c r="D249" i="4"/>
  <c r="C249" i="4"/>
  <c r="B249" i="4"/>
  <c r="A249" i="4"/>
  <c r="E248" i="4"/>
  <c r="D248" i="4"/>
  <c r="C248" i="4"/>
  <c r="B248" i="4"/>
  <c r="A248" i="4"/>
  <c r="E247" i="4"/>
  <c r="D247" i="4"/>
  <c r="C247" i="4"/>
  <c r="B247" i="4"/>
  <c r="A247" i="4"/>
  <c r="E246" i="4"/>
  <c r="D246" i="4"/>
  <c r="C246" i="4"/>
  <c r="B246" i="4"/>
  <c r="A246" i="4"/>
  <c r="E245" i="4"/>
  <c r="D245" i="4"/>
  <c r="C245" i="4"/>
  <c r="B245" i="4"/>
  <c r="A245" i="4"/>
  <c r="E244" i="4"/>
  <c r="D244" i="4"/>
  <c r="C244" i="4"/>
  <c r="B244" i="4"/>
  <c r="A244" i="4"/>
  <c r="E243" i="4"/>
  <c r="D243" i="4"/>
  <c r="C243" i="4"/>
  <c r="B243" i="4"/>
  <c r="A243" i="4"/>
  <c r="E242" i="4"/>
  <c r="D242" i="4"/>
  <c r="C242" i="4"/>
  <c r="B242" i="4"/>
  <c r="A242" i="4"/>
  <c r="E241" i="4"/>
  <c r="D241" i="4"/>
  <c r="C241" i="4"/>
  <c r="B241" i="4"/>
  <c r="A241" i="4"/>
  <c r="E240" i="4"/>
  <c r="D240" i="4"/>
  <c r="C240" i="4"/>
  <c r="B240" i="4"/>
  <c r="A240" i="4"/>
  <c r="E239" i="4"/>
  <c r="D239" i="4"/>
  <c r="C239" i="4"/>
  <c r="B239" i="4"/>
  <c r="A239" i="4"/>
  <c r="E238" i="4"/>
  <c r="D238" i="4"/>
  <c r="C238" i="4"/>
  <c r="B238" i="4"/>
  <c r="A238" i="4"/>
  <c r="E237" i="4"/>
  <c r="D237" i="4"/>
  <c r="C237" i="4"/>
  <c r="B237" i="4"/>
  <c r="A237" i="4"/>
  <c r="E236" i="4"/>
  <c r="D236" i="4"/>
  <c r="C236" i="4"/>
  <c r="B236" i="4"/>
  <c r="A236" i="4"/>
  <c r="E235" i="4"/>
  <c r="D235" i="4"/>
  <c r="C235" i="4"/>
  <c r="B235" i="4"/>
  <c r="A235" i="4"/>
  <c r="E234" i="4"/>
  <c r="D234" i="4"/>
  <c r="C234" i="4"/>
  <c r="B234" i="4"/>
  <c r="A234" i="4"/>
  <c r="E233" i="4"/>
  <c r="D233" i="4"/>
  <c r="C233" i="4"/>
  <c r="B233" i="4"/>
  <c r="A233" i="4"/>
  <c r="E232" i="4"/>
  <c r="D232" i="4"/>
  <c r="C232" i="4"/>
  <c r="B232" i="4"/>
  <c r="A232" i="4"/>
  <c r="E231" i="4"/>
  <c r="D231" i="4"/>
  <c r="C231" i="4"/>
  <c r="B231" i="4"/>
  <c r="A231" i="4"/>
  <c r="E230" i="4"/>
  <c r="D230" i="4"/>
  <c r="C230" i="4"/>
  <c r="B230" i="4"/>
  <c r="A230" i="4"/>
  <c r="E229" i="4"/>
  <c r="D229" i="4"/>
  <c r="C229" i="4"/>
  <c r="B229" i="4"/>
  <c r="A229" i="4"/>
  <c r="E228" i="4"/>
  <c r="D228" i="4"/>
  <c r="C228" i="4"/>
  <c r="B228" i="4"/>
  <c r="A228" i="4"/>
  <c r="E227" i="4"/>
  <c r="D227" i="4"/>
  <c r="C227" i="4"/>
  <c r="B227" i="4"/>
  <c r="A227" i="4"/>
  <c r="E226" i="4"/>
  <c r="D226" i="4"/>
  <c r="C226" i="4"/>
  <c r="B226" i="4"/>
  <c r="A226" i="4"/>
  <c r="E225" i="4"/>
  <c r="D225" i="4"/>
  <c r="C225" i="4"/>
  <c r="B225" i="4"/>
  <c r="A225" i="4"/>
  <c r="E224" i="4"/>
  <c r="D224" i="4"/>
  <c r="C224" i="4"/>
  <c r="B224" i="4"/>
  <c r="A224" i="4"/>
  <c r="E223" i="4"/>
  <c r="D223" i="4"/>
  <c r="C223" i="4"/>
  <c r="B223" i="4"/>
  <c r="A223" i="4"/>
  <c r="E222" i="4"/>
  <c r="D222" i="4"/>
  <c r="C222" i="4"/>
  <c r="B222" i="4"/>
  <c r="A222" i="4"/>
  <c r="E221" i="4"/>
  <c r="D221" i="4"/>
  <c r="C221" i="4"/>
  <c r="B221" i="4"/>
  <c r="A221" i="4"/>
  <c r="E220" i="4"/>
  <c r="D220" i="4"/>
  <c r="C220" i="4"/>
  <c r="B220" i="4"/>
  <c r="A220" i="4"/>
  <c r="E219" i="4"/>
  <c r="D219" i="4"/>
  <c r="C219" i="4"/>
  <c r="B219" i="4"/>
  <c r="A219" i="4"/>
  <c r="E218" i="4"/>
  <c r="D218" i="4"/>
  <c r="C218" i="4"/>
  <c r="B218" i="4"/>
  <c r="A218" i="4"/>
  <c r="E217" i="4"/>
  <c r="D217" i="4"/>
  <c r="C217" i="4"/>
  <c r="B217" i="4"/>
  <c r="A217" i="4"/>
  <c r="E216" i="4"/>
  <c r="D216" i="4"/>
  <c r="C216" i="4"/>
  <c r="B216" i="4"/>
  <c r="A216" i="4"/>
  <c r="E215" i="4"/>
  <c r="D215" i="4"/>
  <c r="C215" i="4"/>
  <c r="B215" i="4"/>
  <c r="A215" i="4"/>
  <c r="E214" i="4"/>
  <c r="D214" i="4"/>
  <c r="C214" i="4"/>
  <c r="B214" i="4"/>
  <c r="A214" i="4"/>
  <c r="E213" i="4"/>
  <c r="D213" i="4"/>
  <c r="C213" i="4"/>
  <c r="B213" i="4"/>
  <c r="A213" i="4"/>
  <c r="E212" i="4"/>
  <c r="D212" i="4"/>
  <c r="C212" i="4"/>
  <c r="B212" i="4"/>
  <c r="A212" i="4"/>
  <c r="E211" i="4"/>
  <c r="D211" i="4"/>
  <c r="C211" i="4"/>
  <c r="B211" i="4"/>
  <c r="A211" i="4"/>
  <c r="E210" i="4"/>
  <c r="D210" i="4"/>
  <c r="C210" i="4"/>
  <c r="B210" i="4"/>
  <c r="A210" i="4"/>
  <c r="E209" i="4"/>
  <c r="D209" i="4"/>
  <c r="C209" i="4"/>
  <c r="B209" i="4"/>
  <c r="A209" i="4"/>
  <c r="E208" i="4"/>
  <c r="D208" i="4"/>
  <c r="C208" i="4"/>
  <c r="B208" i="4"/>
  <c r="A208" i="4"/>
  <c r="E207" i="4"/>
  <c r="D207" i="4"/>
  <c r="C207" i="4"/>
  <c r="B207" i="4"/>
  <c r="A207" i="4"/>
  <c r="E206" i="4"/>
  <c r="D206" i="4"/>
  <c r="C206" i="4"/>
  <c r="B206" i="4"/>
  <c r="A206" i="4"/>
  <c r="E205" i="4"/>
  <c r="D205" i="4"/>
  <c r="C205" i="4"/>
  <c r="B205" i="4"/>
  <c r="A205" i="4"/>
  <c r="E204" i="4"/>
  <c r="D204" i="4"/>
  <c r="C204" i="4"/>
  <c r="B204" i="4"/>
  <c r="A204" i="4"/>
  <c r="E203" i="4"/>
  <c r="D203" i="4"/>
  <c r="C203" i="4"/>
  <c r="B203" i="4"/>
  <c r="A203" i="4"/>
  <c r="E202" i="4"/>
  <c r="D202" i="4"/>
  <c r="C202" i="4"/>
  <c r="B202" i="4"/>
  <c r="A202" i="4"/>
  <c r="E201" i="4"/>
  <c r="D201" i="4"/>
  <c r="C201" i="4"/>
  <c r="B201" i="4"/>
  <c r="A201" i="4"/>
  <c r="E200" i="4"/>
  <c r="D200" i="4"/>
  <c r="C200" i="4"/>
  <c r="B200" i="4"/>
  <c r="A200" i="4"/>
  <c r="E199" i="4"/>
  <c r="D199" i="4"/>
  <c r="C199" i="4"/>
  <c r="B199" i="4"/>
  <c r="A199" i="4"/>
  <c r="E198" i="4"/>
  <c r="D198" i="4"/>
  <c r="C198" i="4"/>
  <c r="B198" i="4"/>
  <c r="A198" i="4"/>
  <c r="E197" i="4"/>
  <c r="D197" i="4"/>
  <c r="C197" i="4"/>
  <c r="B197" i="4"/>
  <c r="A197" i="4"/>
  <c r="E196" i="4"/>
  <c r="D196" i="4"/>
  <c r="C196" i="4"/>
  <c r="B196" i="4"/>
  <c r="A196" i="4"/>
  <c r="E195" i="4"/>
  <c r="D195" i="4"/>
  <c r="C195" i="4"/>
  <c r="B195" i="4"/>
  <c r="A195" i="4"/>
  <c r="E194" i="4"/>
  <c r="D194" i="4"/>
  <c r="C194" i="4"/>
  <c r="B194" i="4"/>
  <c r="A194" i="4"/>
  <c r="E193" i="4"/>
  <c r="D193" i="4"/>
  <c r="C193" i="4"/>
  <c r="B193" i="4"/>
  <c r="A193" i="4"/>
  <c r="E192" i="4"/>
  <c r="D192" i="4"/>
  <c r="C192" i="4"/>
  <c r="B192" i="4"/>
  <c r="A192" i="4"/>
  <c r="E191" i="4"/>
  <c r="D191" i="4"/>
  <c r="C191" i="4"/>
  <c r="B191" i="4"/>
  <c r="A191" i="4"/>
  <c r="E190" i="4"/>
  <c r="D190" i="4"/>
  <c r="C190" i="4"/>
  <c r="B190" i="4"/>
  <c r="A190" i="4"/>
  <c r="E189" i="4"/>
  <c r="D189" i="4"/>
  <c r="C189" i="4"/>
  <c r="B189" i="4"/>
  <c r="A189" i="4"/>
  <c r="E188" i="4"/>
  <c r="D188" i="4"/>
  <c r="C188" i="4"/>
  <c r="B188" i="4"/>
  <c r="A188" i="4"/>
  <c r="E187" i="4"/>
  <c r="D187" i="4"/>
  <c r="C187" i="4"/>
  <c r="B187" i="4"/>
  <c r="A187" i="4"/>
  <c r="E186" i="4"/>
  <c r="D186" i="4"/>
  <c r="C186" i="4"/>
  <c r="B186" i="4"/>
  <c r="A186" i="4"/>
  <c r="E185" i="4"/>
  <c r="D185" i="4"/>
  <c r="C185" i="4"/>
  <c r="B185" i="4"/>
  <c r="A185" i="4"/>
  <c r="E184" i="4"/>
  <c r="D184" i="4"/>
  <c r="C184" i="4"/>
  <c r="B184" i="4"/>
  <c r="A184" i="4"/>
  <c r="E183" i="4"/>
  <c r="D183" i="4"/>
  <c r="C183" i="4"/>
  <c r="B183" i="4"/>
  <c r="A183" i="4"/>
  <c r="E182" i="4"/>
  <c r="D182" i="4"/>
  <c r="C182" i="4"/>
  <c r="B182" i="4"/>
  <c r="A182" i="4"/>
  <c r="E181" i="4"/>
  <c r="D181" i="4"/>
  <c r="C181" i="4"/>
  <c r="B181" i="4"/>
  <c r="A181" i="4"/>
  <c r="E180" i="4"/>
  <c r="D180" i="4"/>
  <c r="C180" i="4"/>
  <c r="B180" i="4"/>
  <c r="A180" i="4"/>
  <c r="E179" i="4"/>
  <c r="D179" i="4"/>
  <c r="C179" i="4"/>
  <c r="B179" i="4"/>
  <c r="A179" i="4"/>
  <c r="E178" i="4"/>
  <c r="D178" i="4"/>
  <c r="C178" i="4"/>
  <c r="B178" i="4"/>
  <c r="A178" i="4"/>
  <c r="E177" i="4"/>
  <c r="D177" i="4"/>
  <c r="C177" i="4"/>
  <c r="B177" i="4"/>
  <c r="A177" i="4"/>
  <c r="E176" i="4"/>
  <c r="D176" i="4"/>
  <c r="C176" i="4"/>
  <c r="B176" i="4"/>
  <c r="A176" i="4"/>
  <c r="E175" i="4"/>
  <c r="D175" i="4"/>
  <c r="C175" i="4"/>
  <c r="B175" i="4"/>
  <c r="A175" i="4"/>
  <c r="E174" i="4"/>
  <c r="D174" i="4"/>
  <c r="C174" i="4"/>
  <c r="B174" i="4"/>
  <c r="A174" i="4"/>
  <c r="E173" i="4"/>
  <c r="D173" i="4"/>
  <c r="C173" i="4"/>
  <c r="B173" i="4"/>
  <c r="A173" i="4"/>
  <c r="E172" i="4"/>
  <c r="D172" i="4"/>
  <c r="C172" i="4"/>
  <c r="B172" i="4"/>
  <c r="A172" i="4"/>
  <c r="E171" i="4"/>
  <c r="D171" i="4"/>
  <c r="C171" i="4"/>
  <c r="B171" i="4"/>
  <c r="A171" i="4"/>
  <c r="E170" i="4"/>
  <c r="D170" i="4"/>
  <c r="C170" i="4"/>
  <c r="B170" i="4"/>
  <c r="A170" i="4"/>
  <c r="E169" i="4"/>
  <c r="D169" i="4"/>
  <c r="C169" i="4"/>
  <c r="B169" i="4"/>
  <c r="A169" i="4"/>
  <c r="E168" i="4"/>
  <c r="D168" i="4"/>
  <c r="C168" i="4"/>
  <c r="B168" i="4"/>
  <c r="A168" i="4"/>
  <c r="E167" i="4"/>
  <c r="D167" i="4"/>
  <c r="C167" i="4"/>
  <c r="B167" i="4"/>
  <c r="A167" i="4"/>
  <c r="E166" i="4"/>
  <c r="D166" i="4"/>
  <c r="C166" i="4"/>
  <c r="B166" i="4"/>
  <c r="A166" i="4"/>
  <c r="E165" i="4"/>
  <c r="D165" i="4"/>
  <c r="C165" i="4"/>
  <c r="B165" i="4"/>
  <c r="A165" i="4"/>
  <c r="E164" i="4"/>
  <c r="D164" i="4"/>
  <c r="C164" i="4"/>
  <c r="B164" i="4"/>
  <c r="A164" i="4"/>
  <c r="E163" i="4"/>
  <c r="D163" i="4"/>
  <c r="C163" i="4"/>
  <c r="B163" i="4"/>
  <c r="A163" i="4"/>
  <c r="E162" i="4"/>
  <c r="D162" i="4"/>
  <c r="C162" i="4"/>
  <c r="B162" i="4"/>
  <c r="A162" i="4"/>
  <c r="E161" i="4"/>
  <c r="D161" i="4"/>
  <c r="C161" i="4"/>
  <c r="B161" i="4"/>
  <c r="A161" i="4"/>
  <c r="E160" i="4"/>
  <c r="D160" i="4"/>
  <c r="C160" i="4"/>
  <c r="B160" i="4"/>
  <c r="A160" i="4"/>
  <c r="E159" i="4"/>
  <c r="D159" i="4"/>
  <c r="C159" i="4"/>
  <c r="B159" i="4"/>
  <c r="A159" i="4"/>
  <c r="E158" i="4"/>
  <c r="D158" i="4"/>
  <c r="C158" i="4"/>
  <c r="B158" i="4"/>
  <c r="A158" i="4"/>
  <c r="E157" i="4"/>
  <c r="D157" i="4"/>
  <c r="C157" i="4"/>
  <c r="B157" i="4"/>
  <c r="A157" i="4"/>
  <c r="E156" i="4"/>
  <c r="D156" i="4"/>
  <c r="C156" i="4"/>
  <c r="B156" i="4"/>
  <c r="A156" i="4"/>
  <c r="E155" i="4"/>
  <c r="D155" i="4"/>
  <c r="C155" i="4"/>
  <c r="B155" i="4"/>
  <c r="A155" i="4"/>
  <c r="E154" i="4"/>
  <c r="D154" i="4"/>
  <c r="C154" i="4"/>
  <c r="B154" i="4"/>
  <c r="A154" i="4"/>
  <c r="E153" i="4"/>
  <c r="D153" i="4"/>
  <c r="C153" i="4"/>
  <c r="B153" i="4"/>
  <c r="A153" i="4"/>
  <c r="E152" i="4"/>
  <c r="D152" i="4"/>
  <c r="C152" i="4"/>
  <c r="B152" i="4"/>
  <c r="A152" i="4"/>
  <c r="E151" i="4"/>
  <c r="D151" i="4"/>
  <c r="C151" i="4"/>
  <c r="B151" i="4"/>
  <c r="A151" i="4"/>
  <c r="E150" i="4"/>
  <c r="D150" i="4"/>
  <c r="C150" i="4"/>
  <c r="B150" i="4"/>
  <c r="A150" i="4"/>
  <c r="E149" i="4"/>
  <c r="D149" i="4"/>
  <c r="C149" i="4"/>
  <c r="B149" i="4"/>
  <c r="A149" i="4"/>
  <c r="E148" i="4"/>
  <c r="D148" i="4"/>
  <c r="C148" i="4"/>
  <c r="B148" i="4"/>
  <c r="A148" i="4"/>
  <c r="E147" i="4"/>
  <c r="D147" i="4"/>
  <c r="C147" i="4"/>
  <c r="B147" i="4"/>
  <c r="A147" i="4"/>
  <c r="E146" i="4"/>
  <c r="D146" i="4"/>
  <c r="C146" i="4"/>
  <c r="B146" i="4"/>
  <c r="A146" i="4"/>
  <c r="E145" i="4"/>
  <c r="D145" i="4"/>
  <c r="C145" i="4"/>
  <c r="B145" i="4"/>
  <c r="A145" i="4"/>
  <c r="E144" i="4"/>
  <c r="D144" i="4"/>
  <c r="C144" i="4"/>
  <c r="B144" i="4"/>
  <c r="A144" i="4"/>
  <c r="E143" i="4"/>
  <c r="D143" i="4"/>
  <c r="C143" i="4"/>
  <c r="B143" i="4"/>
  <c r="A143" i="4"/>
  <c r="E142" i="4"/>
  <c r="D142" i="4"/>
  <c r="C142" i="4"/>
  <c r="B142" i="4"/>
  <c r="A142" i="4"/>
  <c r="E141" i="4"/>
  <c r="D141" i="4"/>
  <c r="C141" i="4"/>
  <c r="B141" i="4"/>
  <c r="A141" i="4"/>
  <c r="E140" i="4"/>
  <c r="D140" i="4"/>
  <c r="C140" i="4"/>
  <c r="B140" i="4"/>
  <c r="A140" i="4"/>
  <c r="E139" i="4"/>
  <c r="D139" i="4"/>
  <c r="C139" i="4"/>
  <c r="B139" i="4"/>
  <c r="A139" i="4"/>
  <c r="E138" i="4"/>
  <c r="D138" i="4"/>
  <c r="C138" i="4"/>
  <c r="B138" i="4"/>
  <c r="A138" i="4"/>
  <c r="E137" i="4"/>
  <c r="D137" i="4"/>
  <c r="C137" i="4"/>
  <c r="B137" i="4"/>
  <c r="A137" i="4"/>
  <c r="E136" i="4"/>
  <c r="D136" i="4"/>
  <c r="C136" i="4"/>
  <c r="B136" i="4"/>
  <c r="A136" i="4"/>
  <c r="E135" i="4"/>
  <c r="D135" i="4"/>
  <c r="C135" i="4"/>
  <c r="B135" i="4"/>
  <c r="A135" i="4"/>
  <c r="E134" i="4"/>
  <c r="D134" i="4"/>
  <c r="C134" i="4"/>
  <c r="B134" i="4"/>
  <c r="A134" i="4"/>
  <c r="E133" i="4"/>
  <c r="D133" i="4"/>
  <c r="C133" i="4"/>
  <c r="B133" i="4"/>
  <c r="A133" i="4"/>
  <c r="E132" i="4"/>
  <c r="D132" i="4"/>
  <c r="C132" i="4"/>
  <c r="B132" i="4"/>
  <c r="A132" i="4"/>
  <c r="E131" i="4"/>
  <c r="D131" i="4"/>
  <c r="C131" i="4"/>
  <c r="B131" i="4"/>
  <c r="A131" i="4"/>
  <c r="E130" i="4"/>
  <c r="D130" i="4"/>
  <c r="C130" i="4"/>
  <c r="B130" i="4"/>
  <c r="A130" i="4"/>
  <c r="E129" i="4"/>
  <c r="D129" i="4"/>
  <c r="C129" i="4"/>
  <c r="B129" i="4"/>
  <c r="A129" i="4"/>
  <c r="E128" i="4"/>
  <c r="D128" i="4"/>
  <c r="C128" i="4"/>
  <c r="B128" i="4"/>
  <c r="A128" i="4"/>
  <c r="E127" i="4"/>
  <c r="D127" i="4"/>
  <c r="C127" i="4"/>
  <c r="B127" i="4"/>
  <c r="A127" i="4"/>
  <c r="E126" i="4"/>
  <c r="D126" i="4"/>
  <c r="C126" i="4"/>
  <c r="B126" i="4"/>
  <c r="A126" i="4"/>
  <c r="E125" i="4"/>
  <c r="D125" i="4"/>
  <c r="C125" i="4"/>
  <c r="B125" i="4"/>
  <c r="A125" i="4"/>
  <c r="E124" i="4"/>
  <c r="D124" i="4"/>
  <c r="C124" i="4"/>
  <c r="B124" i="4"/>
  <c r="A124" i="4"/>
  <c r="E123" i="4"/>
  <c r="D123" i="4"/>
  <c r="C123" i="4"/>
  <c r="B123" i="4"/>
  <c r="A123" i="4"/>
  <c r="E122" i="4"/>
  <c r="D122" i="4"/>
  <c r="C122" i="4"/>
  <c r="B122" i="4"/>
  <c r="A122" i="4"/>
  <c r="E121" i="4"/>
  <c r="D121" i="4"/>
  <c r="C121" i="4"/>
  <c r="B121" i="4"/>
  <c r="A121" i="4"/>
  <c r="E120" i="4"/>
  <c r="D120" i="4"/>
  <c r="C120" i="4"/>
  <c r="B120" i="4"/>
  <c r="A120" i="4"/>
  <c r="E119" i="4"/>
  <c r="D119" i="4"/>
  <c r="C119" i="4"/>
  <c r="B119" i="4"/>
  <c r="A119" i="4"/>
  <c r="E118" i="4"/>
  <c r="D118" i="4"/>
  <c r="C118" i="4"/>
  <c r="B118" i="4"/>
  <c r="A118" i="4"/>
  <c r="E117" i="4"/>
  <c r="D117" i="4"/>
  <c r="C117" i="4"/>
  <c r="B117" i="4"/>
  <c r="A117" i="4"/>
  <c r="E116" i="4"/>
  <c r="D116" i="4"/>
  <c r="C116" i="4"/>
  <c r="B116" i="4"/>
  <c r="A116" i="4"/>
  <c r="E115" i="4"/>
  <c r="D115" i="4"/>
  <c r="C115" i="4"/>
  <c r="B115" i="4"/>
  <c r="A115" i="4"/>
  <c r="E114" i="4"/>
  <c r="D114" i="4"/>
  <c r="C114" i="4"/>
  <c r="B114" i="4"/>
  <c r="A114" i="4"/>
  <c r="E113" i="4"/>
  <c r="D113" i="4"/>
  <c r="C113" i="4"/>
  <c r="B113" i="4"/>
  <c r="A113" i="4"/>
  <c r="E112" i="4"/>
  <c r="D112" i="4"/>
  <c r="C112" i="4"/>
  <c r="B112" i="4"/>
  <c r="A112" i="4"/>
  <c r="E111" i="4"/>
  <c r="D111" i="4"/>
  <c r="C111" i="4"/>
  <c r="B111" i="4"/>
  <c r="A111" i="4"/>
  <c r="E110" i="4"/>
  <c r="D110" i="4"/>
  <c r="C110" i="4"/>
  <c r="B110" i="4"/>
  <c r="A110" i="4"/>
  <c r="E109" i="4"/>
  <c r="D109" i="4"/>
  <c r="C109" i="4"/>
  <c r="B109" i="4"/>
  <c r="A109" i="4"/>
  <c r="E108" i="4"/>
  <c r="D108" i="4"/>
  <c r="C108" i="4"/>
  <c r="B108" i="4"/>
  <c r="A108" i="4"/>
  <c r="E107" i="4"/>
  <c r="D107" i="4"/>
  <c r="C107" i="4"/>
  <c r="B107" i="4"/>
  <c r="A107" i="4"/>
  <c r="E106" i="4"/>
  <c r="D106" i="4"/>
  <c r="C106" i="4"/>
  <c r="B106" i="4"/>
  <c r="A106" i="4"/>
  <c r="E105" i="4"/>
  <c r="D105" i="4"/>
  <c r="C105" i="4"/>
  <c r="B105" i="4"/>
  <c r="A105" i="4"/>
  <c r="E104" i="4"/>
  <c r="D104" i="4"/>
  <c r="C104" i="4"/>
  <c r="B104" i="4"/>
  <c r="A104" i="4"/>
  <c r="E103" i="4"/>
  <c r="D103" i="4"/>
  <c r="C103" i="4"/>
  <c r="B103" i="4"/>
  <c r="A103" i="4"/>
  <c r="E102" i="4"/>
  <c r="D102" i="4"/>
  <c r="C102" i="4"/>
  <c r="B102" i="4"/>
  <c r="A102" i="4"/>
  <c r="E101" i="4"/>
  <c r="D101" i="4"/>
  <c r="C101" i="4"/>
  <c r="B101" i="4"/>
  <c r="A101" i="4"/>
  <c r="E100" i="4"/>
  <c r="D100" i="4"/>
  <c r="C100" i="4"/>
  <c r="B100" i="4"/>
  <c r="A100" i="4"/>
  <c r="E99" i="4"/>
  <c r="D99" i="4"/>
  <c r="C99" i="4"/>
  <c r="B99" i="4"/>
  <c r="A99" i="4"/>
  <c r="E98" i="4"/>
  <c r="D98" i="4"/>
  <c r="C98" i="4"/>
  <c r="B98" i="4"/>
  <c r="A98" i="4"/>
  <c r="E97" i="4"/>
  <c r="D97" i="4"/>
  <c r="C97" i="4"/>
  <c r="B97" i="4"/>
  <c r="A97" i="4"/>
  <c r="E96" i="4"/>
  <c r="D96" i="4"/>
  <c r="C96" i="4"/>
  <c r="B96" i="4"/>
  <c r="A96" i="4"/>
  <c r="E95" i="4"/>
  <c r="D95" i="4"/>
  <c r="C95" i="4"/>
  <c r="B95" i="4"/>
  <c r="A95" i="4"/>
  <c r="E94" i="4"/>
  <c r="D94" i="4"/>
  <c r="C94" i="4"/>
  <c r="B94" i="4"/>
  <c r="A94" i="4"/>
  <c r="E93" i="4"/>
  <c r="D93" i="4"/>
  <c r="C93" i="4"/>
  <c r="B93" i="4"/>
  <c r="A93" i="4"/>
  <c r="E92" i="4"/>
  <c r="D92" i="4"/>
  <c r="C92" i="4"/>
  <c r="B92" i="4"/>
  <c r="A92" i="4"/>
  <c r="E91" i="4"/>
  <c r="D91" i="4"/>
  <c r="C91" i="4"/>
  <c r="B91" i="4"/>
  <c r="A91" i="4"/>
  <c r="E90" i="4"/>
  <c r="D90" i="4"/>
  <c r="C90" i="4"/>
  <c r="B90" i="4"/>
  <c r="A90" i="4"/>
  <c r="E89" i="4"/>
  <c r="D89" i="4"/>
  <c r="C89" i="4"/>
  <c r="B89" i="4"/>
  <c r="A89" i="4"/>
  <c r="E88" i="4"/>
  <c r="D88" i="4"/>
  <c r="C88" i="4"/>
  <c r="B88" i="4"/>
  <c r="A88" i="4"/>
  <c r="E87" i="4"/>
  <c r="D87" i="4"/>
  <c r="C87" i="4"/>
  <c r="B87" i="4"/>
  <c r="A87" i="4"/>
  <c r="E86" i="4"/>
  <c r="D86" i="4"/>
  <c r="C86" i="4"/>
  <c r="B86" i="4"/>
  <c r="A86" i="4"/>
  <c r="E85" i="4"/>
  <c r="D85" i="4"/>
  <c r="C85" i="4"/>
  <c r="B85" i="4"/>
  <c r="A85" i="4"/>
  <c r="E84" i="4"/>
  <c r="D84" i="4"/>
  <c r="C84" i="4"/>
  <c r="B84" i="4"/>
  <c r="A84" i="4"/>
  <c r="E83" i="4"/>
  <c r="D83" i="4"/>
  <c r="C83" i="4"/>
  <c r="B83" i="4"/>
  <c r="A83" i="4"/>
  <c r="E82" i="4"/>
  <c r="D82" i="4"/>
  <c r="C82" i="4"/>
  <c r="B82" i="4"/>
  <c r="A82" i="4"/>
  <c r="E81" i="4"/>
  <c r="D81" i="4"/>
  <c r="C81" i="4"/>
  <c r="B81" i="4"/>
  <c r="A81" i="4"/>
  <c r="E80" i="4"/>
  <c r="D80" i="4"/>
  <c r="C80" i="4"/>
  <c r="B80" i="4"/>
  <c r="A80" i="4"/>
  <c r="E79" i="4"/>
  <c r="D79" i="4"/>
  <c r="C79" i="4"/>
  <c r="B79" i="4"/>
  <c r="A79" i="4"/>
  <c r="E78" i="4"/>
  <c r="D78" i="4"/>
  <c r="C78" i="4"/>
  <c r="B78" i="4"/>
  <c r="A78" i="4"/>
  <c r="E77" i="4"/>
  <c r="D77" i="4"/>
  <c r="C77" i="4"/>
  <c r="B77" i="4"/>
  <c r="A77" i="4"/>
  <c r="E76" i="4"/>
  <c r="D76" i="4"/>
  <c r="C76" i="4"/>
  <c r="B76" i="4"/>
  <c r="A76" i="4"/>
  <c r="E75" i="4"/>
  <c r="D75" i="4"/>
  <c r="C75" i="4"/>
  <c r="B75" i="4"/>
  <c r="A75" i="4"/>
  <c r="E74" i="4"/>
  <c r="D74" i="4"/>
  <c r="C74" i="4"/>
  <c r="B74" i="4"/>
  <c r="A74" i="4"/>
  <c r="E73" i="4"/>
  <c r="D73" i="4"/>
  <c r="C73" i="4"/>
  <c r="B73" i="4"/>
  <c r="A73" i="4"/>
  <c r="E72" i="4"/>
  <c r="D72" i="4"/>
  <c r="C72" i="4"/>
  <c r="B72" i="4"/>
  <c r="A72" i="4"/>
  <c r="E71" i="4"/>
  <c r="D71" i="4"/>
  <c r="C71" i="4"/>
  <c r="B71" i="4"/>
  <c r="A71" i="4"/>
  <c r="E70" i="4"/>
  <c r="D70" i="4"/>
  <c r="C70" i="4"/>
  <c r="B70" i="4"/>
  <c r="A70" i="4"/>
  <c r="E69" i="4"/>
  <c r="D69" i="4"/>
  <c r="C69" i="4"/>
  <c r="B69" i="4"/>
  <c r="A69" i="4"/>
  <c r="E68" i="4"/>
  <c r="D68" i="4"/>
  <c r="C68" i="4"/>
  <c r="B68" i="4"/>
  <c r="A68" i="4"/>
  <c r="E67" i="4"/>
  <c r="D67" i="4"/>
  <c r="C67" i="4"/>
  <c r="B67" i="4"/>
  <c r="A67" i="4"/>
  <c r="E66" i="4"/>
  <c r="D66" i="4"/>
  <c r="C66" i="4"/>
  <c r="B66" i="4"/>
  <c r="A66" i="4"/>
  <c r="E65" i="4"/>
  <c r="D65" i="4"/>
  <c r="C65" i="4"/>
  <c r="B65" i="4"/>
  <c r="A65" i="4"/>
  <c r="E64" i="4"/>
  <c r="D64" i="4"/>
  <c r="C64" i="4"/>
  <c r="B64" i="4"/>
  <c r="A64" i="4"/>
  <c r="E63" i="4"/>
  <c r="D63" i="4"/>
  <c r="C63" i="4"/>
  <c r="B63" i="4"/>
  <c r="A63" i="4"/>
  <c r="E62" i="4"/>
  <c r="D62" i="4"/>
  <c r="C62" i="4"/>
  <c r="B62" i="4"/>
  <c r="A62" i="4"/>
  <c r="E61" i="4"/>
  <c r="D61" i="4"/>
  <c r="C61" i="4"/>
  <c r="B61" i="4"/>
  <c r="A61" i="4"/>
  <c r="E60" i="4"/>
  <c r="D60" i="4"/>
  <c r="C60" i="4"/>
  <c r="B60" i="4"/>
  <c r="A60" i="4"/>
  <c r="E59" i="4"/>
  <c r="D59" i="4"/>
  <c r="C59" i="4"/>
  <c r="B59" i="4"/>
  <c r="A59" i="4"/>
  <c r="E58" i="4"/>
  <c r="D58" i="4"/>
  <c r="C58" i="4"/>
  <c r="B58" i="4"/>
  <c r="A58" i="4"/>
  <c r="E57" i="4"/>
  <c r="D57" i="4"/>
  <c r="C57" i="4"/>
  <c r="B57" i="4"/>
  <c r="A57" i="4"/>
  <c r="E56" i="4"/>
  <c r="D56" i="4"/>
  <c r="C56" i="4"/>
  <c r="B56" i="4"/>
  <c r="A56" i="4"/>
  <c r="E55" i="4"/>
  <c r="D55" i="4"/>
  <c r="C55" i="4"/>
  <c r="B55" i="4"/>
  <c r="A55" i="4"/>
  <c r="E54" i="4"/>
  <c r="D54" i="4"/>
  <c r="C54" i="4"/>
  <c r="B54" i="4"/>
  <c r="A54" i="4"/>
  <c r="E53" i="4"/>
  <c r="D53" i="4"/>
  <c r="C53" i="4"/>
  <c r="B53" i="4"/>
  <c r="A53" i="4"/>
  <c r="E52" i="4"/>
  <c r="D52" i="4"/>
  <c r="C52" i="4"/>
  <c r="B52" i="4"/>
  <c r="A52" i="4"/>
  <c r="E51" i="4"/>
  <c r="D51" i="4"/>
  <c r="C51" i="4"/>
  <c r="B51" i="4"/>
  <c r="A51" i="4"/>
  <c r="E50" i="4"/>
  <c r="D50" i="4"/>
  <c r="C50" i="4"/>
  <c r="B50" i="4"/>
  <c r="A50" i="4"/>
  <c r="E49" i="4"/>
  <c r="D49" i="4"/>
  <c r="C49" i="4"/>
  <c r="B49" i="4"/>
  <c r="A49" i="4"/>
  <c r="E48" i="4"/>
  <c r="D48" i="4"/>
  <c r="C48" i="4"/>
  <c r="B48" i="4"/>
  <c r="A48" i="4"/>
  <c r="E47" i="4"/>
  <c r="D47" i="4"/>
  <c r="C47" i="4"/>
  <c r="B47" i="4"/>
  <c r="A47" i="4"/>
  <c r="E46" i="4"/>
  <c r="D46" i="4"/>
  <c r="C46" i="4"/>
  <c r="B46" i="4"/>
  <c r="A46" i="4"/>
  <c r="E45" i="4"/>
  <c r="D45" i="4"/>
  <c r="C45" i="4"/>
  <c r="B45" i="4"/>
  <c r="A45" i="4"/>
  <c r="E44" i="4"/>
  <c r="D44" i="4"/>
  <c r="C44" i="4"/>
  <c r="B44" i="4"/>
  <c r="A44" i="4"/>
  <c r="E43" i="4"/>
  <c r="D43" i="4"/>
  <c r="C43" i="4"/>
  <c r="B43" i="4"/>
  <c r="A43" i="4"/>
  <c r="E42" i="4"/>
  <c r="D42" i="4"/>
  <c r="C42" i="4"/>
  <c r="B42" i="4"/>
  <c r="A42" i="4"/>
  <c r="E41" i="4"/>
  <c r="D41" i="4"/>
  <c r="C41" i="4"/>
  <c r="B41" i="4"/>
  <c r="A41" i="4"/>
  <c r="E40" i="4"/>
  <c r="D40" i="4"/>
  <c r="C40" i="4"/>
  <c r="B40" i="4"/>
  <c r="A40" i="4"/>
  <c r="E39" i="4"/>
  <c r="D39" i="4"/>
  <c r="C39" i="4"/>
  <c r="B39" i="4"/>
  <c r="A39" i="4"/>
  <c r="E38" i="4"/>
  <c r="D38" i="4"/>
  <c r="C38" i="4"/>
  <c r="B38" i="4"/>
  <c r="A38" i="4"/>
  <c r="E37" i="4"/>
  <c r="D37" i="4"/>
  <c r="C37" i="4"/>
  <c r="B37" i="4"/>
  <c r="A37" i="4"/>
  <c r="E36" i="4"/>
  <c r="D36" i="4"/>
  <c r="C36" i="4"/>
  <c r="B36" i="4"/>
  <c r="A36" i="4"/>
  <c r="E35" i="4"/>
  <c r="D35" i="4"/>
  <c r="C35" i="4"/>
  <c r="B35" i="4"/>
  <c r="A35" i="4"/>
  <c r="E34" i="4"/>
  <c r="D34" i="4"/>
  <c r="C34" i="4"/>
  <c r="B34" i="4"/>
  <c r="A34" i="4"/>
  <c r="E33" i="4"/>
  <c r="D33" i="4"/>
  <c r="C33" i="4"/>
  <c r="B33" i="4"/>
  <c r="A33" i="4"/>
  <c r="E32" i="4"/>
  <c r="D32" i="4"/>
  <c r="C32" i="4"/>
  <c r="B32" i="4"/>
  <c r="A32" i="4"/>
  <c r="E31" i="4"/>
  <c r="D31" i="4"/>
  <c r="C31" i="4"/>
  <c r="B31" i="4"/>
  <c r="A31" i="4"/>
  <c r="E30" i="4"/>
  <c r="D30" i="4"/>
  <c r="C30" i="4"/>
  <c r="B30" i="4"/>
  <c r="A30" i="4"/>
  <c r="E29" i="4"/>
  <c r="D29" i="4"/>
  <c r="C29" i="4"/>
  <c r="B29" i="4"/>
  <c r="A29" i="4"/>
  <c r="E28" i="4"/>
  <c r="D28" i="4"/>
  <c r="C28" i="4"/>
  <c r="B28" i="4"/>
  <c r="A28" i="4"/>
  <c r="E27" i="4"/>
  <c r="D27" i="4"/>
  <c r="C27" i="4"/>
  <c r="B27" i="4"/>
  <c r="A27" i="4"/>
  <c r="E26" i="4"/>
  <c r="D26" i="4"/>
  <c r="C26" i="4"/>
  <c r="B26" i="4"/>
  <c r="A26" i="4"/>
  <c r="E25" i="4"/>
  <c r="D25" i="4"/>
  <c r="C25" i="4"/>
  <c r="B25" i="4"/>
  <c r="A25" i="4"/>
  <c r="E24" i="4"/>
  <c r="D24" i="4"/>
  <c r="C24" i="4"/>
  <c r="B24" i="4"/>
  <c r="A24" i="4"/>
  <c r="E23" i="4"/>
  <c r="D23" i="4"/>
  <c r="C23" i="4"/>
  <c r="B23" i="4"/>
  <c r="A23" i="4"/>
  <c r="E22" i="4"/>
  <c r="D22" i="4"/>
  <c r="C22" i="4"/>
  <c r="B22" i="4"/>
  <c r="A22" i="4"/>
  <c r="E21" i="4"/>
  <c r="D21" i="4"/>
  <c r="C21" i="4"/>
  <c r="B21" i="4"/>
  <c r="A21" i="4"/>
  <c r="E20" i="4"/>
  <c r="D20" i="4"/>
  <c r="C20" i="4"/>
  <c r="B20" i="4"/>
  <c r="A20" i="4"/>
  <c r="E19" i="4"/>
  <c r="D19" i="4"/>
  <c r="C19" i="4"/>
  <c r="B19" i="4"/>
  <c r="A19" i="4"/>
  <c r="E18" i="4"/>
  <c r="D18" i="4"/>
  <c r="C18" i="4"/>
  <c r="B18" i="4"/>
  <c r="A18" i="4"/>
  <c r="E17" i="4"/>
  <c r="D17" i="4"/>
  <c r="C17" i="4"/>
  <c r="B17" i="4"/>
  <c r="A17" i="4"/>
  <c r="E16" i="4"/>
  <c r="D16" i="4"/>
  <c r="C16" i="4"/>
  <c r="B16" i="4"/>
  <c r="A16" i="4"/>
  <c r="E15" i="4"/>
  <c r="D15" i="4"/>
  <c r="C15" i="4"/>
  <c r="B15" i="4"/>
  <c r="A15" i="4"/>
  <c r="E14" i="4"/>
  <c r="D14" i="4"/>
  <c r="C14" i="4"/>
  <c r="B14" i="4"/>
  <c r="A14" i="4"/>
  <c r="E13" i="4"/>
  <c r="D13" i="4"/>
  <c r="C13" i="4"/>
  <c r="B13" i="4"/>
  <c r="A13" i="4"/>
  <c r="E12" i="4"/>
  <c r="D12" i="4"/>
  <c r="C12" i="4"/>
  <c r="B12" i="4"/>
  <c r="A12" i="4"/>
  <c r="E11" i="4"/>
  <c r="D11" i="4"/>
  <c r="C11" i="4"/>
  <c r="B11" i="4"/>
  <c r="A11" i="4"/>
  <c r="E10" i="4"/>
  <c r="D10" i="4"/>
  <c r="C10" i="4"/>
  <c r="B10" i="4"/>
  <c r="A10" i="4"/>
  <c r="E9" i="4"/>
  <c r="D9" i="4"/>
  <c r="C9" i="4"/>
  <c r="B9" i="4"/>
  <c r="A9" i="4"/>
  <c r="E8" i="4"/>
  <c r="D8" i="4"/>
  <c r="C8" i="4"/>
  <c r="B8" i="4"/>
  <c r="A8" i="4"/>
  <c r="E7" i="4"/>
  <c r="D7" i="4"/>
  <c r="C7" i="4"/>
  <c r="B7" i="4"/>
  <c r="A7" i="4"/>
  <c r="E6" i="4"/>
  <c r="D6" i="4"/>
  <c r="C6" i="4"/>
  <c r="B6" i="4"/>
  <c r="A6" i="4"/>
  <c r="E5" i="4"/>
  <c r="D5" i="4"/>
  <c r="C5" i="4"/>
  <c r="B5" i="4"/>
  <c r="A5" i="4"/>
  <c r="E4" i="4"/>
  <c r="D4" i="4"/>
  <c r="C4" i="4"/>
  <c r="B4" i="4"/>
  <c r="A4" i="4"/>
  <c r="E3" i="4"/>
  <c r="D3" i="4"/>
  <c r="C3" i="4"/>
  <c r="B3" i="4"/>
  <c r="A3" i="4"/>
  <c r="E2" i="4"/>
  <c r="D2" i="4"/>
  <c r="C2" i="4"/>
  <c r="B2" i="4"/>
  <c r="A2" i="4"/>
  <c r="T1" i="4"/>
  <c r="G1" i="4"/>
  <c r="H1" i="4" s="1"/>
  <c r="E1" i="4"/>
  <c r="D1" i="4"/>
  <c r="C1" i="4"/>
  <c r="B1" i="4"/>
  <c r="A1" i="4"/>
  <c r="J1000" i="3"/>
  <c r="I1000" i="3"/>
  <c r="H1000" i="3"/>
  <c r="G1000" i="3"/>
  <c r="F1000" i="3"/>
  <c r="K1000" i="3" s="1"/>
  <c r="E1000" i="3"/>
  <c r="D1000" i="3"/>
  <c r="C1000" i="3"/>
  <c r="B1000" i="3"/>
  <c r="A1000" i="3"/>
  <c r="J999" i="3"/>
  <c r="I999" i="3"/>
  <c r="H999" i="3"/>
  <c r="G999" i="3"/>
  <c r="F999" i="3"/>
  <c r="E999" i="3"/>
  <c r="D999" i="3"/>
  <c r="C999" i="3"/>
  <c r="B999" i="3"/>
  <c r="A999" i="3"/>
  <c r="J998" i="3"/>
  <c r="I998" i="3"/>
  <c r="H998" i="3"/>
  <c r="G998" i="3"/>
  <c r="F998" i="3"/>
  <c r="K998" i="3" s="1"/>
  <c r="E998" i="3"/>
  <c r="D998" i="3"/>
  <c r="C998" i="3"/>
  <c r="B998" i="3"/>
  <c r="A998" i="3"/>
  <c r="J997" i="3"/>
  <c r="I997" i="3"/>
  <c r="H997" i="3"/>
  <c r="G997" i="3"/>
  <c r="F997" i="3"/>
  <c r="E997" i="3"/>
  <c r="D997" i="3"/>
  <c r="C997" i="3"/>
  <c r="B997" i="3"/>
  <c r="A997" i="3"/>
  <c r="E996" i="3"/>
  <c r="D996" i="3"/>
  <c r="C996" i="3"/>
  <c r="B996" i="3"/>
  <c r="A996" i="3"/>
  <c r="E995" i="3"/>
  <c r="D995" i="3"/>
  <c r="C995" i="3"/>
  <c r="B995" i="3"/>
  <c r="A995" i="3"/>
  <c r="E994" i="3"/>
  <c r="D994" i="3"/>
  <c r="C994" i="3"/>
  <c r="B994" i="3"/>
  <c r="A994" i="3"/>
  <c r="E993" i="3"/>
  <c r="D993" i="3"/>
  <c r="C993" i="3"/>
  <c r="B993" i="3"/>
  <c r="A993" i="3"/>
  <c r="E992" i="3"/>
  <c r="D992" i="3"/>
  <c r="C992" i="3"/>
  <c r="B992" i="3"/>
  <c r="A992" i="3"/>
  <c r="E991" i="3"/>
  <c r="D991" i="3"/>
  <c r="C991" i="3"/>
  <c r="B991" i="3"/>
  <c r="A991" i="3"/>
  <c r="E990" i="3"/>
  <c r="D990" i="3"/>
  <c r="C990" i="3"/>
  <c r="B990" i="3"/>
  <c r="A990" i="3"/>
  <c r="E989" i="3"/>
  <c r="D989" i="3"/>
  <c r="C989" i="3"/>
  <c r="B989" i="3"/>
  <c r="A989" i="3"/>
  <c r="E988" i="3"/>
  <c r="D988" i="3"/>
  <c r="C988" i="3"/>
  <c r="B988" i="3"/>
  <c r="A988" i="3"/>
  <c r="E987" i="3"/>
  <c r="D987" i="3"/>
  <c r="C987" i="3"/>
  <c r="B987" i="3"/>
  <c r="A987" i="3"/>
  <c r="E986" i="3"/>
  <c r="D986" i="3"/>
  <c r="C986" i="3"/>
  <c r="B986" i="3"/>
  <c r="A986" i="3"/>
  <c r="E985" i="3"/>
  <c r="D985" i="3"/>
  <c r="C985" i="3"/>
  <c r="B985" i="3"/>
  <c r="A985" i="3"/>
  <c r="E984" i="3"/>
  <c r="D984" i="3"/>
  <c r="C984" i="3"/>
  <c r="B984" i="3"/>
  <c r="A984" i="3"/>
  <c r="E983" i="3"/>
  <c r="D983" i="3"/>
  <c r="C983" i="3"/>
  <c r="B983" i="3"/>
  <c r="A983" i="3"/>
  <c r="E982" i="3"/>
  <c r="D982" i="3"/>
  <c r="C982" i="3"/>
  <c r="B982" i="3"/>
  <c r="A982" i="3"/>
  <c r="E981" i="3"/>
  <c r="D981" i="3"/>
  <c r="C981" i="3"/>
  <c r="B981" i="3"/>
  <c r="A981" i="3"/>
  <c r="E980" i="3"/>
  <c r="D980" i="3"/>
  <c r="C980" i="3"/>
  <c r="B980" i="3"/>
  <c r="A980" i="3"/>
  <c r="E979" i="3"/>
  <c r="D979" i="3"/>
  <c r="C979" i="3"/>
  <c r="B979" i="3"/>
  <c r="A979" i="3"/>
  <c r="E978" i="3"/>
  <c r="D978" i="3"/>
  <c r="C978" i="3"/>
  <c r="B978" i="3"/>
  <c r="A978" i="3"/>
  <c r="E977" i="3"/>
  <c r="D977" i="3"/>
  <c r="C977" i="3"/>
  <c r="B977" i="3"/>
  <c r="A977" i="3"/>
  <c r="E976" i="3"/>
  <c r="D976" i="3"/>
  <c r="C976" i="3"/>
  <c r="B976" i="3"/>
  <c r="A976" i="3"/>
  <c r="E975" i="3"/>
  <c r="D975" i="3"/>
  <c r="C975" i="3"/>
  <c r="B975" i="3"/>
  <c r="A975" i="3"/>
  <c r="E974" i="3"/>
  <c r="D974" i="3"/>
  <c r="C974" i="3"/>
  <c r="B974" i="3"/>
  <c r="A974" i="3"/>
  <c r="E973" i="3"/>
  <c r="D973" i="3"/>
  <c r="C973" i="3"/>
  <c r="B973" i="3"/>
  <c r="A973" i="3"/>
  <c r="E972" i="3"/>
  <c r="D972" i="3"/>
  <c r="C972" i="3"/>
  <c r="B972" i="3"/>
  <c r="A972" i="3"/>
  <c r="E971" i="3"/>
  <c r="D971" i="3"/>
  <c r="C971" i="3"/>
  <c r="B971" i="3"/>
  <c r="A971" i="3"/>
  <c r="E970" i="3"/>
  <c r="D970" i="3"/>
  <c r="C970" i="3"/>
  <c r="B970" i="3"/>
  <c r="A970" i="3"/>
  <c r="E969" i="3"/>
  <c r="D969" i="3"/>
  <c r="C969" i="3"/>
  <c r="B969" i="3"/>
  <c r="A969" i="3"/>
  <c r="E968" i="3"/>
  <c r="D968" i="3"/>
  <c r="C968" i="3"/>
  <c r="B968" i="3"/>
  <c r="A968" i="3"/>
  <c r="E967" i="3"/>
  <c r="D967" i="3"/>
  <c r="C967" i="3"/>
  <c r="B967" i="3"/>
  <c r="A967" i="3"/>
  <c r="E966" i="3"/>
  <c r="D966" i="3"/>
  <c r="C966" i="3"/>
  <c r="B966" i="3"/>
  <c r="A966" i="3"/>
  <c r="E965" i="3"/>
  <c r="D965" i="3"/>
  <c r="C965" i="3"/>
  <c r="B965" i="3"/>
  <c r="A965" i="3"/>
  <c r="E964" i="3"/>
  <c r="D964" i="3"/>
  <c r="C964" i="3"/>
  <c r="B964" i="3"/>
  <c r="A964" i="3"/>
  <c r="E963" i="3"/>
  <c r="D963" i="3"/>
  <c r="C963" i="3"/>
  <c r="B963" i="3"/>
  <c r="A963" i="3"/>
  <c r="E962" i="3"/>
  <c r="D962" i="3"/>
  <c r="C962" i="3"/>
  <c r="B962" i="3"/>
  <c r="A962" i="3"/>
  <c r="E961" i="3"/>
  <c r="D961" i="3"/>
  <c r="C961" i="3"/>
  <c r="B961" i="3"/>
  <c r="A961" i="3"/>
  <c r="E960" i="3"/>
  <c r="D960" i="3"/>
  <c r="C960" i="3"/>
  <c r="B960" i="3"/>
  <c r="A960" i="3"/>
  <c r="E959" i="3"/>
  <c r="D959" i="3"/>
  <c r="C959" i="3"/>
  <c r="B959" i="3"/>
  <c r="A959" i="3"/>
  <c r="E958" i="3"/>
  <c r="D958" i="3"/>
  <c r="C958" i="3"/>
  <c r="B958" i="3"/>
  <c r="A958" i="3"/>
  <c r="E957" i="3"/>
  <c r="D957" i="3"/>
  <c r="C957" i="3"/>
  <c r="B957" i="3"/>
  <c r="A957" i="3"/>
  <c r="E956" i="3"/>
  <c r="D956" i="3"/>
  <c r="C956" i="3"/>
  <c r="B956" i="3"/>
  <c r="A956" i="3"/>
  <c r="E955" i="3"/>
  <c r="D955" i="3"/>
  <c r="C955" i="3"/>
  <c r="B955" i="3"/>
  <c r="A955" i="3"/>
  <c r="E954" i="3"/>
  <c r="D954" i="3"/>
  <c r="C954" i="3"/>
  <c r="B954" i="3"/>
  <c r="A954" i="3"/>
  <c r="E953" i="3"/>
  <c r="D953" i="3"/>
  <c r="C953" i="3"/>
  <c r="B953" i="3"/>
  <c r="A953" i="3"/>
  <c r="E952" i="3"/>
  <c r="D952" i="3"/>
  <c r="C952" i="3"/>
  <c r="B952" i="3"/>
  <c r="A952" i="3"/>
  <c r="E951" i="3"/>
  <c r="D951" i="3"/>
  <c r="C951" i="3"/>
  <c r="B951" i="3"/>
  <c r="A951" i="3"/>
  <c r="E950" i="3"/>
  <c r="D950" i="3"/>
  <c r="C950" i="3"/>
  <c r="B950" i="3"/>
  <c r="A950" i="3"/>
  <c r="E949" i="3"/>
  <c r="D949" i="3"/>
  <c r="C949" i="3"/>
  <c r="B949" i="3"/>
  <c r="A949" i="3"/>
  <c r="E948" i="3"/>
  <c r="D948" i="3"/>
  <c r="C948" i="3"/>
  <c r="B948" i="3"/>
  <c r="A948" i="3"/>
  <c r="E947" i="3"/>
  <c r="D947" i="3"/>
  <c r="C947" i="3"/>
  <c r="B947" i="3"/>
  <c r="A947" i="3"/>
  <c r="E946" i="3"/>
  <c r="D946" i="3"/>
  <c r="C946" i="3"/>
  <c r="B946" i="3"/>
  <c r="A946" i="3"/>
  <c r="E945" i="3"/>
  <c r="D945" i="3"/>
  <c r="C945" i="3"/>
  <c r="B945" i="3"/>
  <c r="A945" i="3"/>
  <c r="E944" i="3"/>
  <c r="D944" i="3"/>
  <c r="C944" i="3"/>
  <c r="B944" i="3"/>
  <c r="A944" i="3"/>
  <c r="E943" i="3"/>
  <c r="D943" i="3"/>
  <c r="C943" i="3"/>
  <c r="B943" i="3"/>
  <c r="A943" i="3"/>
  <c r="E942" i="3"/>
  <c r="D942" i="3"/>
  <c r="C942" i="3"/>
  <c r="B942" i="3"/>
  <c r="A942" i="3"/>
  <c r="E941" i="3"/>
  <c r="D941" i="3"/>
  <c r="C941" i="3"/>
  <c r="B941" i="3"/>
  <c r="A941" i="3"/>
  <c r="E940" i="3"/>
  <c r="D940" i="3"/>
  <c r="C940" i="3"/>
  <c r="B940" i="3"/>
  <c r="A940" i="3"/>
  <c r="E939" i="3"/>
  <c r="D939" i="3"/>
  <c r="C939" i="3"/>
  <c r="B939" i="3"/>
  <c r="A939" i="3"/>
  <c r="E938" i="3"/>
  <c r="D938" i="3"/>
  <c r="C938" i="3"/>
  <c r="B938" i="3"/>
  <c r="A938" i="3"/>
  <c r="E937" i="3"/>
  <c r="D937" i="3"/>
  <c r="C937" i="3"/>
  <c r="B937" i="3"/>
  <c r="A937" i="3"/>
  <c r="E936" i="3"/>
  <c r="D936" i="3"/>
  <c r="C936" i="3"/>
  <c r="B936" i="3"/>
  <c r="A936" i="3"/>
  <c r="E935" i="3"/>
  <c r="D935" i="3"/>
  <c r="C935" i="3"/>
  <c r="B935" i="3"/>
  <c r="A935" i="3"/>
  <c r="E934" i="3"/>
  <c r="D934" i="3"/>
  <c r="C934" i="3"/>
  <c r="B934" i="3"/>
  <c r="A934" i="3"/>
  <c r="E933" i="3"/>
  <c r="D933" i="3"/>
  <c r="C933" i="3"/>
  <c r="B933" i="3"/>
  <c r="A933" i="3"/>
  <c r="E932" i="3"/>
  <c r="D932" i="3"/>
  <c r="C932" i="3"/>
  <c r="B932" i="3"/>
  <c r="A932" i="3"/>
  <c r="E931" i="3"/>
  <c r="D931" i="3"/>
  <c r="C931" i="3"/>
  <c r="B931" i="3"/>
  <c r="A931" i="3"/>
  <c r="E930" i="3"/>
  <c r="D930" i="3"/>
  <c r="C930" i="3"/>
  <c r="B930" i="3"/>
  <c r="A930" i="3"/>
  <c r="E929" i="3"/>
  <c r="D929" i="3"/>
  <c r="C929" i="3"/>
  <c r="B929" i="3"/>
  <c r="A929" i="3"/>
  <c r="E928" i="3"/>
  <c r="D928" i="3"/>
  <c r="C928" i="3"/>
  <c r="B928" i="3"/>
  <c r="A928" i="3"/>
  <c r="E927" i="3"/>
  <c r="D927" i="3"/>
  <c r="C927" i="3"/>
  <c r="B927" i="3"/>
  <c r="A927" i="3"/>
  <c r="E926" i="3"/>
  <c r="D926" i="3"/>
  <c r="C926" i="3"/>
  <c r="B926" i="3"/>
  <c r="A926" i="3"/>
  <c r="E925" i="3"/>
  <c r="D925" i="3"/>
  <c r="C925" i="3"/>
  <c r="B925" i="3"/>
  <c r="A925" i="3"/>
  <c r="E924" i="3"/>
  <c r="D924" i="3"/>
  <c r="C924" i="3"/>
  <c r="B924" i="3"/>
  <c r="A924" i="3"/>
  <c r="E923" i="3"/>
  <c r="D923" i="3"/>
  <c r="C923" i="3"/>
  <c r="B923" i="3"/>
  <c r="A923" i="3"/>
  <c r="E922" i="3"/>
  <c r="D922" i="3"/>
  <c r="C922" i="3"/>
  <c r="B922" i="3"/>
  <c r="A922" i="3"/>
  <c r="E921" i="3"/>
  <c r="D921" i="3"/>
  <c r="C921" i="3"/>
  <c r="B921" i="3"/>
  <c r="A921" i="3"/>
  <c r="E920" i="3"/>
  <c r="D920" i="3"/>
  <c r="C920" i="3"/>
  <c r="B920" i="3"/>
  <c r="A920" i="3"/>
  <c r="E919" i="3"/>
  <c r="D919" i="3"/>
  <c r="C919" i="3"/>
  <c r="B919" i="3"/>
  <c r="A919" i="3"/>
  <c r="E918" i="3"/>
  <c r="D918" i="3"/>
  <c r="C918" i="3"/>
  <c r="B918" i="3"/>
  <c r="A918" i="3"/>
  <c r="E917" i="3"/>
  <c r="D917" i="3"/>
  <c r="C917" i="3"/>
  <c r="B917" i="3"/>
  <c r="A917" i="3"/>
  <c r="E916" i="3"/>
  <c r="D916" i="3"/>
  <c r="C916" i="3"/>
  <c r="B916" i="3"/>
  <c r="A916" i="3"/>
  <c r="E915" i="3"/>
  <c r="D915" i="3"/>
  <c r="C915" i="3"/>
  <c r="B915" i="3"/>
  <c r="A915" i="3"/>
  <c r="E914" i="3"/>
  <c r="D914" i="3"/>
  <c r="C914" i="3"/>
  <c r="B914" i="3"/>
  <c r="A914" i="3"/>
  <c r="E913" i="3"/>
  <c r="D913" i="3"/>
  <c r="C913" i="3"/>
  <c r="B913" i="3"/>
  <c r="A913" i="3"/>
  <c r="E912" i="3"/>
  <c r="D912" i="3"/>
  <c r="C912" i="3"/>
  <c r="B912" i="3"/>
  <c r="A912" i="3"/>
  <c r="E911" i="3"/>
  <c r="D911" i="3"/>
  <c r="C911" i="3"/>
  <c r="B911" i="3"/>
  <c r="A911" i="3"/>
  <c r="E910" i="3"/>
  <c r="D910" i="3"/>
  <c r="C910" i="3"/>
  <c r="B910" i="3"/>
  <c r="A910" i="3"/>
  <c r="E909" i="3"/>
  <c r="D909" i="3"/>
  <c r="C909" i="3"/>
  <c r="B909" i="3"/>
  <c r="A909" i="3"/>
  <c r="E908" i="3"/>
  <c r="D908" i="3"/>
  <c r="C908" i="3"/>
  <c r="B908" i="3"/>
  <c r="A908" i="3"/>
  <c r="E907" i="3"/>
  <c r="D907" i="3"/>
  <c r="C907" i="3"/>
  <c r="B907" i="3"/>
  <c r="A907" i="3"/>
  <c r="E906" i="3"/>
  <c r="D906" i="3"/>
  <c r="C906" i="3"/>
  <c r="B906" i="3"/>
  <c r="A906" i="3"/>
  <c r="E905" i="3"/>
  <c r="D905" i="3"/>
  <c r="C905" i="3"/>
  <c r="B905" i="3"/>
  <c r="A905" i="3"/>
  <c r="E904" i="3"/>
  <c r="D904" i="3"/>
  <c r="C904" i="3"/>
  <c r="B904" i="3"/>
  <c r="A904" i="3"/>
  <c r="E903" i="3"/>
  <c r="D903" i="3"/>
  <c r="C903" i="3"/>
  <c r="B903" i="3"/>
  <c r="A903" i="3"/>
  <c r="E902" i="3"/>
  <c r="D902" i="3"/>
  <c r="C902" i="3"/>
  <c r="B902" i="3"/>
  <c r="A902" i="3"/>
  <c r="E901" i="3"/>
  <c r="D901" i="3"/>
  <c r="C901" i="3"/>
  <c r="B901" i="3"/>
  <c r="A901" i="3"/>
  <c r="E900" i="3"/>
  <c r="D900" i="3"/>
  <c r="C900" i="3"/>
  <c r="B900" i="3"/>
  <c r="A900" i="3"/>
  <c r="E899" i="3"/>
  <c r="D899" i="3"/>
  <c r="C899" i="3"/>
  <c r="B899" i="3"/>
  <c r="A899" i="3"/>
  <c r="E898" i="3"/>
  <c r="D898" i="3"/>
  <c r="C898" i="3"/>
  <c r="B898" i="3"/>
  <c r="A898" i="3"/>
  <c r="E897" i="3"/>
  <c r="D897" i="3"/>
  <c r="C897" i="3"/>
  <c r="B897" i="3"/>
  <c r="A897" i="3"/>
  <c r="E896" i="3"/>
  <c r="D896" i="3"/>
  <c r="C896" i="3"/>
  <c r="B896" i="3"/>
  <c r="A896" i="3"/>
  <c r="E895" i="3"/>
  <c r="D895" i="3"/>
  <c r="C895" i="3"/>
  <c r="B895" i="3"/>
  <c r="A895" i="3"/>
  <c r="E894" i="3"/>
  <c r="D894" i="3"/>
  <c r="C894" i="3"/>
  <c r="B894" i="3"/>
  <c r="A894" i="3"/>
  <c r="E893" i="3"/>
  <c r="D893" i="3"/>
  <c r="C893" i="3"/>
  <c r="B893" i="3"/>
  <c r="A893" i="3"/>
  <c r="E892" i="3"/>
  <c r="D892" i="3"/>
  <c r="C892" i="3"/>
  <c r="B892" i="3"/>
  <c r="A892" i="3"/>
  <c r="E891" i="3"/>
  <c r="D891" i="3"/>
  <c r="C891" i="3"/>
  <c r="B891" i="3"/>
  <c r="A891" i="3"/>
  <c r="E890" i="3"/>
  <c r="D890" i="3"/>
  <c r="C890" i="3"/>
  <c r="B890" i="3"/>
  <c r="A890" i="3"/>
  <c r="E889" i="3"/>
  <c r="D889" i="3"/>
  <c r="C889" i="3"/>
  <c r="B889" i="3"/>
  <c r="A889" i="3"/>
  <c r="E888" i="3"/>
  <c r="D888" i="3"/>
  <c r="C888" i="3"/>
  <c r="B888" i="3"/>
  <c r="A888" i="3"/>
  <c r="E887" i="3"/>
  <c r="D887" i="3"/>
  <c r="C887" i="3"/>
  <c r="B887" i="3"/>
  <c r="A887" i="3"/>
  <c r="E886" i="3"/>
  <c r="D886" i="3"/>
  <c r="C886" i="3"/>
  <c r="B886" i="3"/>
  <c r="A886" i="3"/>
  <c r="E885" i="3"/>
  <c r="D885" i="3"/>
  <c r="C885" i="3"/>
  <c r="B885" i="3"/>
  <c r="A885" i="3"/>
  <c r="E884" i="3"/>
  <c r="D884" i="3"/>
  <c r="C884" i="3"/>
  <c r="B884" i="3"/>
  <c r="A884" i="3"/>
  <c r="E883" i="3"/>
  <c r="D883" i="3"/>
  <c r="C883" i="3"/>
  <c r="B883" i="3"/>
  <c r="A883" i="3"/>
  <c r="E882" i="3"/>
  <c r="D882" i="3"/>
  <c r="C882" i="3"/>
  <c r="B882" i="3"/>
  <c r="A882" i="3"/>
  <c r="E881" i="3"/>
  <c r="D881" i="3"/>
  <c r="C881" i="3"/>
  <c r="B881" i="3"/>
  <c r="A881" i="3"/>
  <c r="E880" i="3"/>
  <c r="D880" i="3"/>
  <c r="C880" i="3"/>
  <c r="B880" i="3"/>
  <c r="A880" i="3"/>
  <c r="E879" i="3"/>
  <c r="D879" i="3"/>
  <c r="C879" i="3"/>
  <c r="B879" i="3"/>
  <c r="A879" i="3"/>
  <c r="E878" i="3"/>
  <c r="D878" i="3"/>
  <c r="C878" i="3"/>
  <c r="B878" i="3"/>
  <c r="A878" i="3"/>
  <c r="E877" i="3"/>
  <c r="D877" i="3"/>
  <c r="C877" i="3"/>
  <c r="B877" i="3"/>
  <c r="A877" i="3"/>
  <c r="E876" i="3"/>
  <c r="D876" i="3"/>
  <c r="C876" i="3"/>
  <c r="B876" i="3"/>
  <c r="A876" i="3"/>
  <c r="E875" i="3"/>
  <c r="D875" i="3"/>
  <c r="C875" i="3"/>
  <c r="B875" i="3"/>
  <c r="A875" i="3"/>
  <c r="E874" i="3"/>
  <c r="D874" i="3"/>
  <c r="C874" i="3"/>
  <c r="B874" i="3"/>
  <c r="A874" i="3"/>
  <c r="E873" i="3"/>
  <c r="D873" i="3"/>
  <c r="C873" i="3"/>
  <c r="B873" i="3"/>
  <c r="A873" i="3"/>
  <c r="E872" i="3"/>
  <c r="D872" i="3"/>
  <c r="C872" i="3"/>
  <c r="B872" i="3"/>
  <c r="A872" i="3"/>
  <c r="E871" i="3"/>
  <c r="D871" i="3"/>
  <c r="C871" i="3"/>
  <c r="B871" i="3"/>
  <c r="A871" i="3"/>
  <c r="E870" i="3"/>
  <c r="D870" i="3"/>
  <c r="C870" i="3"/>
  <c r="B870" i="3"/>
  <c r="A870" i="3"/>
  <c r="E869" i="3"/>
  <c r="D869" i="3"/>
  <c r="C869" i="3"/>
  <c r="B869" i="3"/>
  <c r="A869" i="3"/>
  <c r="E868" i="3"/>
  <c r="D868" i="3"/>
  <c r="C868" i="3"/>
  <c r="B868" i="3"/>
  <c r="A868" i="3"/>
  <c r="E867" i="3"/>
  <c r="D867" i="3"/>
  <c r="C867" i="3"/>
  <c r="B867" i="3"/>
  <c r="A867" i="3"/>
  <c r="E866" i="3"/>
  <c r="D866" i="3"/>
  <c r="C866" i="3"/>
  <c r="B866" i="3"/>
  <c r="A866" i="3"/>
  <c r="E865" i="3"/>
  <c r="D865" i="3"/>
  <c r="C865" i="3"/>
  <c r="B865" i="3"/>
  <c r="A865" i="3"/>
  <c r="E864" i="3"/>
  <c r="D864" i="3"/>
  <c r="C864" i="3"/>
  <c r="B864" i="3"/>
  <c r="A864" i="3"/>
  <c r="E863" i="3"/>
  <c r="D863" i="3"/>
  <c r="C863" i="3"/>
  <c r="B863" i="3"/>
  <c r="A863" i="3"/>
  <c r="E862" i="3"/>
  <c r="D862" i="3"/>
  <c r="C862" i="3"/>
  <c r="B862" i="3"/>
  <c r="A862" i="3"/>
  <c r="E861" i="3"/>
  <c r="D861" i="3"/>
  <c r="C861" i="3"/>
  <c r="B861" i="3"/>
  <c r="A861" i="3"/>
  <c r="E860" i="3"/>
  <c r="D860" i="3"/>
  <c r="C860" i="3"/>
  <c r="B860" i="3"/>
  <c r="A860" i="3"/>
  <c r="E859" i="3"/>
  <c r="D859" i="3"/>
  <c r="C859" i="3"/>
  <c r="B859" i="3"/>
  <c r="A859" i="3"/>
  <c r="E858" i="3"/>
  <c r="D858" i="3"/>
  <c r="C858" i="3"/>
  <c r="B858" i="3"/>
  <c r="A858" i="3"/>
  <c r="E857" i="3"/>
  <c r="D857" i="3"/>
  <c r="C857" i="3"/>
  <c r="B857" i="3"/>
  <c r="A857" i="3"/>
  <c r="E856" i="3"/>
  <c r="D856" i="3"/>
  <c r="C856" i="3"/>
  <c r="B856" i="3"/>
  <c r="A856" i="3"/>
  <c r="E855" i="3"/>
  <c r="D855" i="3"/>
  <c r="C855" i="3"/>
  <c r="B855" i="3"/>
  <c r="A855" i="3"/>
  <c r="E854" i="3"/>
  <c r="D854" i="3"/>
  <c r="C854" i="3"/>
  <c r="B854" i="3"/>
  <c r="A854" i="3"/>
  <c r="E853" i="3"/>
  <c r="D853" i="3"/>
  <c r="C853" i="3"/>
  <c r="B853" i="3"/>
  <c r="A853" i="3"/>
  <c r="E852" i="3"/>
  <c r="D852" i="3"/>
  <c r="C852" i="3"/>
  <c r="B852" i="3"/>
  <c r="A852" i="3"/>
  <c r="E851" i="3"/>
  <c r="D851" i="3"/>
  <c r="C851" i="3"/>
  <c r="B851" i="3"/>
  <c r="A851" i="3"/>
  <c r="E850" i="3"/>
  <c r="D850" i="3"/>
  <c r="C850" i="3"/>
  <c r="B850" i="3"/>
  <c r="A850" i="3"/>
  <c r="E849" i="3"/>
  <c r="D849" i="3"/>
  <c r="C849" i="3"/>
  <c r="B849" i="3"/>
  <c r="A849" i="3"/>
  <c r="E848" i="3"/>
  <c r="D848" i="3"/>
  <c r="C848" i="3"/>
  <c r="B848" i="3"/>
  <c r="A848" i="3"/>
  <c r="E847" i="3"/>
  <c r="D847" i="3"/>
  <c r="C847" i="3"/>
  <c r="B847" i="3"/>
  <c r="A847" i="3"/>
  <c r="E846" i="3"/>
  <c r="D846" i="3"/>
  <c r="C846" i="3"/>
  <c r="B846" i="3"/>
  <c r="A846" i="3"/>
  <c r="E845" i="3"/>
  <c r="D845" i="3"/>
  <c r="C845" i="3"/>
  <c r="B845" i="3"/>
  <c r="A845" i="3"/>
  <c r="E844" i="3"/>
  <c r="D844" i="3"/>
  <c r="C844" i="3"/>
  <c r="B844" i="3"/>
  <c r="A844" i="3"/>
  <c r="E843" i="3"/>
  <c r="D843" i="3"/>
  <c r="C843" i="3"/>
  <c r="B843" i="3"/>
  <c r="A843" i="3"/>
  <c r="E842" i="3"/>
  <c r="D842" i="3"/>
  <c r="C842" i="3"/>
  <c r="B842" i="3"/>
  <c r="A842" i="3"/>
  <c r="E841" i="3"/>
  <c r="D841" i="3"/>
  <c r="C841" i="3"/>
  <c r="B841" i="3"/>
  <c r="A841" i="3"/>
  <c r="E840" i="3"/>
  <c r="D840" i="3"/>
  <c r="C840" i="3"/>
  <c r="B840" i="3"/>
  <c r="A840" i="3"/>
  <c r="E839" i="3"/>
  <c r="D839" i="3"/>
  <c r="C839" i="3"/>
  <c r="B839" i="3"/>
  <c r="A839" i="3"/>
  <c r="E838" i="3"/>
  <c r="D838" i="3"/>
  <c r="C838" i="3"/>
  <c r="B838" i="3"/>
  <c r="A838" i="3"/>
  <c r="E837" i="3"/>
  <c r="D837" i="3"/>
  <c r="C837" i="3"/>
  <c r="B837" i="3"/>
  <c r="A837" i="3"/>
  <c r="E836" i="3"/>
  <c r="D836" i="3"/>
  <c r="C836" i="3"/>
  <c r="B836" i="3"/>
  <c r="A836" i="3"/>
  <c r="E835" i="3"/>
  <c r="D835" i="3"/>
  <c r="C835" i="3"/>
  <c r="B835" i="3"/>
  <c r="A835" i="3"/>
  <c r="E834" i="3"/>
  <c r="D834" i="3"/>
  <c r="C834" i="3"/>
  <c r="B834" i="3"/>
  <c r="A834" i="3"/>
  <c r="E833" i="3"/>
  <c r="D833" i="3"/>
  <c r="C833" i="3"/>
  <c r="B833" i="3"/>
  <c r="A833" i="3"/>
  <c r="E832" i="3"/>
  <c r="D832" i="3"/>
  <c r="C832" i="3"/>
  <c r="B832" i="3"/>
  <c r="A832" i="3"/>
  <c r="E831" i="3"/>
  <c r="D831" i="3"/>
  <c r="C831" i="3"/>
  <c r="B831" i="3"/>
  <c r="A831" i="3"/>
  <c r="E830" i="3"/>
  <c r="D830" i="3"/>
  <c r="C830" i="3"/>
  <c r="B830" i="3"/>
  <c r="A830" i="3"/>
  <c r="E829" i="3"/>
  <c r="D829" i="3"/>
  <c r="C829" i="3"/>
  <c r="B829" i="3"/>
  <c r="A829" i="3"/>
  <c r="E828" i="3"/>
  <c r="D828" i="3"/>
  <c r="C828" i="3"/>
  <c r="B828" i="3"/>
  <c r="A828" i="3"/>
  <c r="E827" i="3"/>
  <c r="D827" i="3"/>
  <c r="C827" i="3"/>
  <c r="B827" i="3"/>
  <c r="A827" i="3"/>
  <c r="E826" i="3"/>
  <c r="D826" i="3"/>
  <c r="C826" i="3"/>
  <c r="B826" i="3"/>
  <c r="A826" i="3"/>
  <c r="E825" i="3"/>
  <c r="D825" i="3"/>
  <c r="C825" i="3"/>
  <c r="B825" i="3"/>
  <c r="A825" i="3"/>
  <c r="E824" i="3"/>
  <c r="D824" i="3"/>
  <c r="C824" i="3"/>
  <c r="B824" i="3"/>
  <c r="A824" i="3"/>
  <c r="E823" i="3"/>
  <c r="D823" i="3"/>
  <c r="C823" i="3"/>
  <c r="B823" i="3"/>
  <c r="A823" i="3"/>
  <c r="E822" i="3"/>
  <c r="D822" i="3"/>
  <c r="C822" i="3"/>
  <c r="B822" i="3"/>
  <c r="A822" i="3"/>
  <c r="E821" i="3"/>
  <c r="D821" i="3"/>
  <c r="C821" i="3"/>
  <c r="B821" i="3"/>
  <c r="A821" i="3"/>
  <c r="E820" i="3"/>
  <c r="D820" i="3"/>
  <c r="C820" i="3"/>
  <c r="B820" i="3"/>
  <c r="A820" i="3"/>
  <c r="E819" i="3"/>
  <c r="D819" i="3"/>
  <c r="C819" i="3"/>
  <c r="B819" i="3"/>
  <c r="A819" i="3"/>
  <c r="E818" i="3"/>
  <c r="D818" i="3"/>
  <c r="C818" i="3"/>
  <c r="B818" i="3"/>
  <c r="A818" i="3"/>
  <c r="E817" i="3"/>
  <c r="D817" i="3"/>
  <c r="C817" i="3"/>
  <c r="B817" i="3"/>
  <c r="A817" i="3"/>
  <c r="E816" i="3"/>
  <c r="D816" i="3"/>
  <c r="C816" i="3"/>
  <c r="B816" i="3"/>
  <c r="A816" i="3"/>
  <c r="E815" i="3"/>
  <c r="D815" i="3"/>
  <c r="C815" i="3"/>
  <c r="B815" i="3"/>
  <c r="A815" i="3"/>
  <c r="E814" i="3"/>
  <c r="D814" i="3"/>
  <c r="C814" i="3"/>
  <c r="B814" i="3"/>
  <c r="A814" i="3"/>
  <c r="E813" i="3"/>
  <c r="D813" i="3"/>
  <c r="C813" i="3"/>
  <c r="B813" i="3"/>
  <c r="A813" i="3"/>
  <c r="E812" i="3"/>
  <c r="D812" i="3"/>
  <c r="C812" i="3"/>
  <c r="B812" i="3"/>
  <c r="A812" i="3"/>
  <c r="E811" i="3"/>
  <c r="D811" i="3"/>
  <c r="C811" i="3"/>
  <c r="B811" i="3"/>
  <c r="A811" i="3"/>
  <c r="E810" i="3"/>
  <c r="D810" i="3"/>
  <c r="C810" i="3"/>
  <c r="B810" i="3"/>
  <c r="A810" i="3"/>
  <c r="E809" i="3"/>
  <c r="D809" i="3"/>
  <c r="C809" i="3"/>
  <c r="B809" i="3"/>
  <c r="A809" i="3"/>
  <c r="E808" i="3"/>
  <c r="D808" i="3"/>
  <c r="C808" i="3"/>
  <c r="B808" i="3"/>
  <c r="A808" i="3"/>
  <c r="E807" i="3"/>
  <c r="D807" i="3"/>
  <c r="C807" i="3"/>
  <c r="B807" i="3"/>
  <c r="A807" i="3"/>
  <c r="E806" i="3"/>
  <c r="D806" i="3"/>
  <c r="C806" i="3"/>
  <c r="B806" i="3"/>
  <c r="A806" i="3"/>
  <c r="E805" i="3"/>
  <c r="D805" i="3"/>
  <c r="C805" i="3"/>
  <c r="B805" i="3"/>
  <c r="A805" i="3"/>
  <c r="E804" i="3"/>
  <c r="D804" i="3"/>
  <c r="C804" i="3"/>
  <c r="B804" i="3"/>
  <c r="A804" i="3"/>
  <c r="E803" i="3"/>
  <c r="D803" i="3"/>
  <c r="C803" i="3"/>
  <c r="B803" i="3"/>
  <c r="A803" i="3"/>
  <c r="E802" i="3"/>
  <c r="D802" i="3"/>
  <c r="C802" i="3"/>
  <c r="B802" i="3"/>
  <c r="A802" i="3"/>
  <c r="E801" i="3"/>
  <c r="D801" i="3"/>
  <c r="C801" i="3"/>
  <c r="B801" i="3"/>
  <c r="A801" i="3"/>
  <c r="E800" i="3"/>
  <c r="D800" i="3"/>
  <c r="C800" i="3"/>
  <c r="B800" i="3"/>
  <c r="A800" i="3"/>
  <c r="E799" i="3"/>
  <c r="D799" i="3"/>
  <c r="C799" i="3"/>
  <c r="B799" i="3"/>
  <c r="A799" i="3"/>
  <c r="E798" i="3"/>
  <c r="D798" i="3"/>
  <c r="C798" i="3"/>
  <c r="B798" i="3"/>
  <c r="A798" i="3"/>
  <c r="E797" i="3"/>
  <c r="D797" i="3"/>
  <c r="C797" i="3"/>
  <c r="B797" i="3"/>
  <c r="A797" i="3"/>
  <c r="E796" i="3"/>
  <c r="D796" i="3"/>
  <c r="C796" i="3"/>
  <c r="B796" i="3"/>
  <c r="A796" i="3"/>
  <c r="E795" i="3"/>
  <c r="D795" i="3"/>
  <c r="C795" i="3"/>
  <c r="B795" i="3"/>
  <c r="A795" i="3"/>
  <c r="E794" i="3"/>
  <c r="D794" i="3"/>
  <c r="C794" i="3"/>
  <c r="B794" i="3"/>
  <c r="A794" i="3"/>
  <c r="E793" i="3"/>
  <c r="D793" i="3"/>
  <c r="C793" i="3"/>
  <c r="B793" i="3"/>
  <c r="A793" i="3"/>
  <c r="E792" i="3"/>
  <c r="D792" i="3"/>
  <c r="C792" i="3"/>
  <c r="B792" i="3"/>
  <c r="A792" i="3"/>
  <c r="E791" i="3"/>
  <c r="D791" i="3"/>
  <c r="C791" i="3"/>
  <c r="B791" i="3"/>
  <c r="A791" i="3"/>
  <c r="E790" i="3"/>
  <c r="D790" i="3"/>
  <c r="C790" i="3"/>
  <c r="B790" i="3"/>
  <c r="A790" i="3"/>
  <c r="E789" i="3"/>
  <c r="D789" i="3"/>
  <c r="C789" i="3"/>
  <c r="B789" i="3"/>
  <c r="A789" i="3"/>
  <c r="E788" i="3"/>
  <c r="D788" i="3"/>
  <c r="C788" i="3"/>
  <c r="B788" i="3"/>
  <c r="A788" i="3"/>
  <c r="E787" i="3"/>
  <c r="D787" i="3"/>
  <c r="C787" i="3"/>
  <c r="B787" i="3"/>
  <c r="A787" i="3"/>
  <c r="E786" i="3"/>
  <c r="D786" i="3"/>
  <c r="C786" i="3"/>
  <c r="B786" i="3"/>
  <c r="A786" i="3"/>
  <c r="E785" i="3"/>
  <c r="D785" i="3"/>
  <c r="C785" i="3"/>
  <c r="B785" i="3"/>
  <c r="A785" i="3"/>
  <c r="E784" i="3"/>
  <c r="D784" i="3"/>
  <c r="C784" i="3"/>
  <c r="B784" i="3"/>
  <c r="A784" i="3"/>
  <c r="E783" i="3"/>
  <c r="D783" i="3"/>
  <c r="C783" i="3"/>
  <c r="B783" i="3"/>
  <c r="A783" i="3"/>
  <c r="E782" i="3"/>
  <c r="D782" i="3"/>
  <c r="C782" i="3"/>
  <c r="B782" i="3"/>
  <c r="A782" i="3"/>
  <c r="E781" i="3"/>
  <c r="D781" i="3"/>
  <c r="C781" i="3"/>
  <c r="B781" i="3"/>
  <c r="A781" i="3"/>
  <c r="E780" i="3"/>
  <c r="D780" i="3"/>
  <c r="C780" i="3"/>
  <c r="B780" i="3"/>
  <c r="A780" i="3"/>
  <c r="E779" i="3"/>
  <c r="D779" i="3"/>
  <c r="C779" i="3"/>
  <c r="B779" i="3"/>
  <c r="A779" i="3"/>
  <c r="E778" i="3"/>
  <c r="D778" i="3"/>
  <c r="C778" i="3"/>
  <c r="B778" i="3"/>
  <c r="A778" i="3"/>
  <c r="E777" i="3"/>
  <c r="D777" i="3"/>
  <c r="C777" i="3"/>
  <c r="B777" i="3"/>
  <c r="A777" i="3"/>
  <c r="E776" i="3"/>
  <c r="D776" i="3"/>
  <c r="C776" i="3"/>
  <c r="B776" i="3"/>
  <c r="A776" i="3"/>
  <c r="E775" i="3"/>
  <c r="D775" i="3"/>
  <c r="C775" i="3"/>
  <c r="B775" i="3"/>
  <c r="A775" i="3"/>
  <c r="E774" i="3"/>
  <c r="D774" i="3"/>
  <c r="C774" i="3"/>
  <c r="B774" i="3"/>
  <c r="A774" i="3"/>
  <c r="E773" i="3"/>
  <c r="D773" i="3"/>
  <c r="C773" i="3"/>
  <c r="B773" i="3"/>
  <c r="A773" i="3"/>
  <c r="E772" i="3"/>
  <c r="D772" i="3"/>
  <c r="C772" i="3"/>
  <c r="B772" i="3"/>
  <c r="A772" i="3"/>
  <c r="E771" i="3"/>
  <c r="D771" i="3"/>
  <c r="C771" i="3"/>
  <c r="B771" i="3"/>
  <c r="A771" i="3"/>
  <c r="E770" i="3"/>
  <c r="D770" i="3"/>
  <c r="C770" i="3"/>
  <c r="B770" i="3"/>
  <c r="A770" i="3"/>
  <c r="E769" i="3"/>
  <c r="D769" i="3"/>
  <c r="C769" i="3"/>
  <c r="B769" i="3"/>
  <c r="A769" i="3"/>
  <c r="E768" i="3"/>
  <c r="D768" i="3"/>
  <c r="C768" i="3"/>
  <c r="B768" i="3"/>
  <c r="A768" i="3"/>
  <c r="E767" i="3"/>
  <c r="D767" i="3"/>
  <c r="C767" i="3"/>
  <c r="B767" i="3"/>
  <c r="A767" i="3"/>
  <c r="E766" i="3"/>
  <c r="D766" i="3"/>
  <c r="C766" i="3"/>
  <c r="B766" i="3"/>
  <c r="A766" i="3"/>
  <c r="E765" i="3"/>
  <c r="D765" i="3"/>
  <c r="C765" i="3"/>
  <c r="B765" i="3"/>
  <c r="A765" i="3"/>
  <c r="E764" i="3"/>
  <c r="D764" i="3"/>
  <c r="C764" i="3"/>
  <c r="B764" i="3"/>
  <c r="A764" i="3"/>
  <c r="E763" i="3"/>
  <c r="D763" i="3"/>
  <c r="C763" i="3"/>
  <c r="B763" i="3"/>
  <c r="A763" i="3"/>
  <c r="E762" i="3"/>
  <c r="D762" i="3"/>
  <c r="C762" i="3"/>
  <c r="B762" i="3"/>
  <c r="A762" i="3"/>
  <c r="E761" i="3"/>
  <c r="D761" i="3"/>
  <c r="C761" i="3"/>
  <c r="B761" i="3"/>
  <c r="A761" i="3"/>
  <c r="E760" i="3"/>
  <c r="D760" i="3"/>
  <c r="C760" i="3"/>
  <c r="B760" i="3"/>
  <c r="A760" i="3"/>
  <c r="E759" i="3"/>
  <c r="D759" i="3"/>
  <c r="C759" i="3"/>
  <c r="B759" i="3"/>
  <c r="A759" i="3"/>
  <c r="E758" i="3"/>
  <c r="D758" i="3"/>
  <c r="C758" i="3"/>
  <c r="B758" i="3"/>
  <c r="A758" i="3"/>
  <c r="E757" i="3"/>
  <c r="D757" i="3"/>
  <c r="C757" i="3"/>
  <c r="B757" i="3"/>
  <c r="A757" i="3"/>
  <c r="E756" i="3"/>
  <c r="D756" i="3"/>
  <c r="C756" i="3"/>
  <c r="B756" i="3"/>
  <c r="A756" i="3"/>
  <c r="E755" i="3"/>
  <c r="D755" i="3"/>
  <c r="C755" i="3"/>
  <c r="B755" i="3"/>
  <c r="A755" i="3"/>
  <c r="E754" i="3"/>
  <c r="D754" i="3"/>
  <c r="C754" i="3"/>
  <c r="B754" i="3"/>
  <c r="A754" i="3"/>
  <c r="E753" i="3"/>
  <c r="D753" i="3"/>
  <c r="C753" i="3"/>
  <c r="B753" i="3"/>
  <c r="A753" i="3"/>
  <c r="E752" i="3"/>
  <c r="D752" i="3"/>
  <c r="C752" i="3"/>
  <c r="B752" i="3"/>
  <c r="A752" i="3"/>
  <c r="E751" i="3"/>
  <c r="D751" i="3"/>
  <c r="C751" i="3"/>
  <c r="B751" i="3"/>
  <c r="A751" i="3"/>
  <c r="E750" i="3"/>
  <c r="D750" i="3"/>
  <c r="C750" i="3"/>
  <c r="B750" i="3"/>
  <c r="A750" i="3"/>
  <c r="E749" i="3"/>
  <c r="D749" i="3"/>
  <c r="C749" i="3"/>
  <c r="B749" i="3"/>
  <c r="A749" i="3"/>
  <c r="E748" i="3"/>
  <c r="D748" i="3"/>
  <c r="C748" i="3"/>
  <c r="B748" i="3"/>
  <c r="A748" i="3"/>
  <c r="E747" i="3"/>
  <c r="D747" i="3"/>
  <c r="C747" i="3"/>
  <c r="B747" i="3"/>
  <c r="A747" i="3"/>
  <c r="E746" i="3"/>
  <c r="D746" i="3"/>
  <c r="C746" i="3"/>
  <c r="B746" i="3"/>
  <c r="A746" i="3"/>
  <c r="E745" i="3"/>
  <c r="D745" i="3"/>
  <c r="C745" i="3"/>
  <c r="B745" i="3"/>
  <c r="A745" i="3"/>
  <c r="E744" i="3"/>
  <c r="D744" i="3"/>
  <c r="C744" i="3"/>
  <c r="B744" i="3"/>
  <c r="A744" i="3"/>
  <c r="E743" i="3"/>
  <c r="D743" i="3"/>
  <c r="C743" i="3"/>
  <c r="B743" i="3"/>
  <c r="A743" i="3"/>
  <c r="E742" i="3"/>
  <c r="D742" i="3"/>
  <c r="C742" i="3"/>
  <c r="B742" i="3"/>
  <c r="A742" i="3"/>
  <c r="E741" i="3"/>
  <c r="D741" i="3"/>
  <c r="C741" i="3"/>
  <c r="B741" i="3"/>
  <c r="A741" i="3"/>
  <c r="E740" i="3"/>
  <c r="D740" i="3"/>
  <c r="C740" i="3"/>
  <c r="B740" i="3"/>
  <c r="A740" i="3"/>
  <c r="E739" i="3"/>
  <c r="D739" i="3"/>
  <c r="C739" i="3"/>
  <c r="B739" i="3"/>
  <c r="A739" i="3"/>
  <c r="E738" i="3"/>
  <c r="D738" i="3"/>
  <c r="C738" i="3"/>
  <c r="B738" i="3"/>
  <c r="A738" i="3"/>
  <c r="E737" i="3"/>
  <c r="D737" i="3"/>
  <c r="C737" i="3"/>
  <c r="B737" i="3"/>
  <c r="A737" i="3"/>
  <c r="E736" i="3"/>
  <c r="D736" i="3"/>
  <c r="C736" i="3"/>
  <c r="B736" i="3"/>
  <c r="A736" i="3"/>
  <c r="E735" i="3"/>
  <c r="D735" i="3"/>
  <c r="C735" i="3"/>
  <c r="B735" i="3"/>
  <c r="A735" i="3"/>
  <c r="E734" i="3"/>
  <c r="D734" i="3"/>
  <c r="C734" i="3"/>
  <c r="B734" i="3"/>
  <c r="A734" i="3"/>
  <c r="E733" i="3"/>
  <c r="D733" i="3"/>
  <c r="C733" i="3"/>
  <c r="B733" i="3"/>
  <c r="A733" i="3"/>
  <c r="E732" i="3"/>
  <c r="D732" i="3"/>
  <c r="C732" i="3"/>
  <c r="B732" i="3"/>
  <c r="A732" i="3"/>
  <c r="E731" i="3"/>
  <c r="D731" i="3"/>
  <c r="C731" i="3"/>
  <c r="B731" i="3"/>
  <c r="A731" i="3"/>
  <c r="E730" i="3"/>
  <c r="D730" i="3"/>
  <c r="C730" i="3"/>
  <c r="B730" i="3"/>
  <c r="A730" i="3"/>
  <c r="E729" i="3"/>
  <c r="D729" i="3"/>
  <c r="C729" i="3"/>
  <c r="B729" i="3"/>
  <c r="A729" i="3"/>
  <c r="E728" i="3"/>
  <c r="D728" i="3"/>
  <c r="C728" i="3"/>
  <c r="B728" i="3"/>
  <c r="A728" i="3"/>
  <c r="E727" i="3"/>
  <c r="D727" i="3"/>
  <c r="C727" i="3"/>
  <c r="B727" i="3"/>
  <c r="A727" i="3"/>
  <c r="E726" i="3"/>
  <c r="D726" i="3"/>
  <c r="C726" i="3"/>
  <c r="B726" i="3"/>
  <c r="A726" i="3"/>
  <c r="E725" i="3"/>
  <c r="D725" i="3"/>
  <c r="C725" i="3"/>
  <c r="B725" i="3"/>
  <c r="A725" i="3"/>
  <c r="E724" i="3"/>
  <c r="D724" i="3"/>
  <c r="C724" i="3"/>
  <c r="B724" i="3"/>
  <c r="A724" i="3"/>
  <c r="E723" i="3"/>
  <c r="D723" i="3"/>
  <c r="C723" i="3"/>
  <c r="B723" i="3"/>
  <c r="A723" i="3"/>
  <c r="E722" i="3"/>
  <c r="D722" i="3"/>
  <c r="C722" i="3"/>
  <c r="B722" i="3"/>
  <c r="A722" i="3"/>
  <c r="E721" i="3"/>
  <c r="D721" i="3"/>
  <c r="C721" i="3"/>
  <c r="B721" i="3"/>
  <c r="A721" i="3"/>
  <c r="E720" i="3"/>
  <c r="D720" i="3"/>
  <c r="C720" i="3"/>
  <c r="B720" i="3"/>
  <c r="A720" i="3"/>
  <c r="E719" i="3"/>
  <c r="D719" i="3"/>
  <c r="C719" i="3"/>
  <c r="B719" i="3"/>
  <c r="A719" i="3"/>
  <c r="E718" i="3"/>
  <c r="D718" i="3"/>
  <c r="C718" i="3"/>
  <c r="B718" i="3"/>
  <c r="A718" i="3"/>
  <c r="E717" i="3"/>
  <c r="D717" i="3"/>
  <c r="C717" i="3"/>
  <c r="B717" i="3"/>
  <c r="A717" i="3"/>
  <c r="E716" i="3"/>
  <c r="D716" i="3"/>
  <c r="C716" i="3"/>
  <c r="B716" i="3"/>
  <c r="A716" i="3"/>
  <c r="E715" i="3"/>
  <c r="D715" i="3"/>
  <c r="C715" i="3"/>
  <c r="B715" i="3"/>
  <c r="A715" i="3"/>
  <c r="E714" i="3"/>
  <c r="D714" i="3"/>
  <c r="C714" i="3"/>
  <c r="B714" i="3"/>
  <c r="A714" i="3"/>
  <c r="E713" i="3"/>
  <c r="D713" i="3"/>
  <c r="C713" i="3"/>
  <c r="B713" i="3"/>
  <c r="A713" i="3"/>
  <c r="E712" i="3"/>
  <c r="D712" i="3"/>
  <c r="C712" i="3"/>
  <c r="B712" i="3"/>
  <c r="A712" i="3"/>
  <c r="E711" i="3"/>
  <c r="D711" i="3"/>
  <c r="C711" i="3"/>
  <c r="B711" i="3"/>
  <c r="A711" i="3"/>
  <c r="E710" i="3"/>
  <c r="D710" i="3"/>
  <c r="C710" i="3"/>
  <c r="B710" i="3"/>
  <c r="A710" i="3"/>
  <c r="E709" i="3"/>
  <c r="D709" i="3"/>
  <c r="C709" i="3"/>
  <c r="B709" i="3"/>
  <c r="A709" i="3"/>
  <c r="E708" i="3"/>
  <c r="D708" i="3"/>
  <c r="C708" i="3"/>
  <c r="B708" i="3"/>
  <c r="A708" i="3"/>
  <c r="E707" i="3"/>
  <c r="D707" i="3"/>
  <c r="C707" i="3"/>
  <c r="B707" i="3"/>
  <c r="A707" i="3"/>
  <c r="E706" i="3"/>
  <c r="D706" i="3"/>
  <c r="C706" i="3"/>
  <c r="B706" i="3"/>
  <c r="A706" i="3"/>
  <c r="E705" i="3"/>
  <c r="D705" i="3"/>
  <c r="C705" i="3"/>
  <c r="B705" i="3"/>
  <c r="A705" i="3"/>
  <c r="E704" i="3"/>
  <c r="D704" i="3"/>
  <c r="C704" i="3"/>
  <c r="B704" i="3"/>
  <c r="A704" i="3"/>
  <c r="E703" i="3"/>
  <c r="D703" i="3"/>
  <c r="C703" i="3"/>
  <c r="B703" i="3"/>
  <c r="A703" i="3"/>
  <c r="E702" i="3"/>
  <c r="D702" i="3"/>
  <c r="C702" i="3"/>
  <c r="B702" i="3"/>
  <c r="A702" i="3"/>
  <c r="E701" i="3"/>
  <c r="D701" i="3"/>
  <c r="C701" i="3"/>
  <c r="B701" i="3"/>
  <c r="A701" i="3"/>
  <c r="E700" i="3"/>
  <c r="D700" i="3"/>
  <c r="C700" i="3"/>
  <c r="B700" i="3"/>
  <c r="A700" i="3"/>
  <c r="E699" i="3"/>
  <c r="D699" i="3"/>
  <c r="C699" i="3"/>
  <c r="B699" i="3"/>
  <c r="A699" i="3"/>
  <c r="E698" i="3"/>
  <c r="D698" i="3"/>
  <c r="C698" i="3"/>
  <c r="B698" i="3"/>
  <c r="A698" i="3"/>
  <c r="E697" i="3"/>
  <c r="D697" i="3"/>
  <c r="C697" i="3"/>
  <c r="B697" i="3"/>
  <c r="A697" i="3"/>
  <c r="E696" i="3"/>
  <c r="D696" i="3"/>
  <c r="C696" i="3"/>
  <c r="B696" i="3"/>
  <c r="A696" i="3"/>
  <c r="E695" i="3"/>
  <c r="D695" i="3"/>
  <c r="C695" i="3"/>
  <c r="B695" i="3"/>
  <c r="A695" i="3"/>
  <c r="E694" i="3"/>
  <c r="D694" i="3"/>
  <c r="C694" i="3"/>
  <c r="B694" i="3"/>
  <c r="A694" i="3"/>
  <c r="E693" i="3"/>
  <c r="D693" i="3"/>
  <c r="C693" i="3"/>
  <c r="B693" i="3"/>
  <c r="A693" i="3"/>
  <c r="E692" i="3"/>
  <c r="D692" i="3"/>
  <c r="C692" i="3"/>
  <c r="B692" i="3"/>
  <c r="A692" i="3"/>
  <c r="E691" i="3"/>
  <c r="D691" i="3"/>
  <c r="C691" i="3"/>
  <c r="B691" i="3"/>
  <c r="A691" i="3"/>
  <c r="E690" i="3"/>
  <c r="D690" i="3"/>
  <c r="C690" i="3"/>
  <c r="B690" i="3"/>
  <c r="A690" i="3"/>
  <c r="E689" i="3"/>
  <c r="D689" i="3"/>
  <c r="C689" i="3"/>
  <c r="B689" i="3"/>
  <c r="A689" i="3"/>
  <c r="E688" i="3"/>
  <c r="D688" i="3"/>
  <c r="C688" i="3"/>
  <c r="B688" i="3"/>
  <c r="A688" i="3"/>
  <c r="E687" i="3"/>
  <c r="D687" i="3"/>
  <c r="C687" i="3"/>
  <c r="B687" i="3"/>
  <c r="A687" i="3"/>
  <c r="E686" i="3"/>
  <c r="D686" i="3"/>
  <c r="C686" i="3"/>
  <c r="B686" i="3"/>
  <c r="A686" i="3"/>
  <c r="E685" i="3"/>
  <c r="D685" i="3"/>
  <c r="C685" i="3"/>
  <c r="B685" i="3"/>
  <c r="A685" i="3"/>
  <c r="E684" i="3"/>
  <c r="D684" i="3"/>
  <c r="C684" i="3"/>
  <c r="B684" i="3"/>
  <c r="A684" i="3"/>
  <c r="E683" i="3"/>
  <c r="D683" i="3"/>
  <c r="C683" i="3"/>
  <c r="B683" i="3"/>
  <c r="A683" i="3"/>
  <c r="E682" i="3"/>
  <c r="D682" i="3"/>
  <c r="C682" i="3"/>
  <c r="B682" i="3"/>
  <c r="A682" i="3"/>
  <c r="E681" i="3"/>
  <c r="D681" i="3"/>
  <c r="C681" i="3"/>
  <c r="B681" i="3"/>
  <c r="A681" i="3"/>
  <c r="E680" i="3"/>
  <c r="D680" i="3"/>
  <c r="C680" i="3"/>
  <c r="B680" i="3"/>
  <c r="A680" i="3"/>
  <c r="E679" i="3"/>
  <c r="D679" i="3"/>
  <c r="C679" i="3"/>
  <c r="B679" i="3"/>
  <c r="A679" i="3"/>
  <c r="E678" i="3"/>
  <c r="D678" i="3"/>
  <c r="C678" i="3"/>
  <c r="B678" i="3"/>
  <c r="A678" i="3"/>
  <c r="E677" i="3"/>
  <c r="D677" i="3"/>
  <c r="C677" i="3"/>
  <c r="B677" i="3"/>
  <c r="A677" i="3"/>
  <c r="E676" i="3"/>
  <c r="D676" i="3"/>
  <c r="C676" i="3"/>
  <c r="B676" i="3"/>
  <c r="A676" i="3"/>
  <c r="E675" i="3"/>
  <c r="D675" i="3"/>
  <c r="C675" i="3"/>
  <c r="B675" i="3"/>
  <c r="A675" i="3"/>
  <c r="E674" i="3"/>
  <c r="D674" i="3"/>
  <c r="C674" i="3"/>
  <c r="B674" i="3"/>
  <c r="A674" i="3"/>
  <c r="E673" i="3"/>
  <c r="D673" i="3"/>
  <c r="C673" i="3"/>
  <c r="B673" i="3"/>
  <c r="A673" i="3"/>
  <c r="E672" i="3"/>
  <c r="D672" i="3"/>
  <c r="C672" i="3"/>
  <c r="B672" i="3"/>
  <c r="A672" i="3"/>
  <c r="E671" i="3"/>
  <c r="D671" i="3"/>
  <c r="C671" i="3"/>
  <c r="B671" i="3"/>
  <c r="A671" i="3"/>
  <c r="E670" i="3"/>
  <c r="D670" i="3"/>
  <c r="C670" i="3"/>
  <c r="B670" i="3"/>
  <c r="A670" i="3"/>
  <c r="E669" i="3"/>
  <c r="D669" i="3"/>
  <c r="C669" i="3"/>
  <c r="B669" i="3"/>
  <c r="A669" i="3"/>
  <c r="E668" i="3"/>
  <c r="D668" i="3"/>
  <c r="C668" i="3"/>
  <c r="B668" i="3"/>
  <c r="A668" i="3"/>
  <c r="E667" i="3"/>
  <c r="D667" i="3"/>
  <c r="C667" i="3"/>
  <c r="B667" i="3"/>
  <c r="A667" i="3"/>
  <c r="E666" i="3"/>
  <c r="D666" i="3"/>
  <c r="C666" i="3"/>
  <c r="B666" i="3"/>
  <c r="A666" i="3"/>
  <c r="E665" i="3"/>
  <c r="D665" i="3"/>
  <c r="C665" i="3"/>
  <c r="B665" i="3"/>
  <c r="A665" i="3"/>
  <c r="E664" i="3"/>
  <c r="D664" i="3"/>
  <c r="C664" i="3"/>
  <c r="B664" i="3"/>
  <c r="A664" i="3"/>
  <c r="E663" i="3"/>
  <c r="D663" i="3"/>
  <c r="C663" i="3"/>
  <c r="B663" i="3"/>
  <c r="A663" i="3"/>
  <c r="E662" i="3"/>
  <c r="D662" i="3"/>
  <c r="C662" i="3"/>
  <c r="B662" i="3"/>
  <c r="A662" i="3"/>
  <c r="E661" i="3"/>
  <c r="D661" i="3"/>
  <c r="C661" i="3"/>
  <c r="B661" i="3"/>
  <c r="A661" i="3"/>
  <c r="E660" i="3"/>
  <c r="D660" i="3"/>
  <c r="C660" i="3"/>
  <c r="B660" i="3"/>
  <c r="A660" i="3"/>
  <c r="E659" i="3"/>
  <c r="D659" i="3"/>
  <c r="C659" i="3"/>
  <c r="B659" i="3"/>
  <c r="A659" i="3"/>
  <c r="E658" i="3"/>
  <c r="D658" i="3"/>
  <c r="C658" i="3"/>
  <c r="B658" i="3"/>
  <c r="A658" i="3"/>
  <c r="E657" i="3"/>
  <c r="D657" i="3"/>
  <c r="C657" i="3"/>
  <c r="B657" i="3"/>
  <c r="A657" i="3"/>
  <c r="E656" i="3"/>
  <c r="D656" i="3"/>
  <c r="C656" i="3"/>
  <c r="B656" i="3"/>
  <c r="A656" i="3"/>
  <c r="E655" i="3"/>
  <c r="D655" i="3"/>
  <c r="C655" i="3"/>
  <c r="B655" i="3"/>
  <c r="A655" i="3"/>
  <c r="E654" i="3"/>
  <c r="D654" i="3"/>
  <c r="C654" i="3"/>
  <c r="B654" i="3"/>
  <c r="A654" i="3"/>
  <c r="E653" i="3"/>
  <c r="D653" i="3"/>
  <c r="C653" i="3"/>
  <c r="B653" i="3"/>
  <c r="A653" i="3"/>
  <c r="E652" i="3"/>
  <c r="D652" i="3"/>
  <c r="C652" i="3"/>
  <c r="B652" i="3"/>
  <c r="A652" i="3"/>
  <c r="E651" i="3"/>
  <c r="D651" i="3"/>
  <c r="C651" i="3"/>
  <c r="B651" i="3"/>
  <c r="A651" i="3"/>
  <c r="E650" i="3"/>
  <c r="D650" i="3"/>
  <c r="C650" i="3"/>
  <c r="B650" i="3"/>
  <c r="A650" i="3"/>
  <c r="E649" i="3"/>
  <c r="D649" i="3"/>
  <c r="C649" i="3"/>
  <c r="B649" i="3"/>
  <c r="A649" i="3"/>
  <c r="E648" i="3"/>
  <c r="D648" i="3"/>
  <c r="C648" i="3"/>
  <c r="B648" i="3"/>
  <c r="A648" i="3"/>
  <c r="E647" i="3"/>
  <c r="D647" i="3"/>
  <c r="C647" i="3"/>
  <c r="B647" i="3"/>
  <c r="A647" i="3"/>
  <c r="E646" i="3"/>
  <c r="D646" i="3"/>
  <c r="C646" i="3"/>
  <c r="B646" i="3"/>
  <c r="A646" i="3"/>
  <c r="E645" i="3"/>
  <c r="D645" i="3"/>
  <c r="C645" i="3"/>
  <c r="B645" i="3"/>
  <c r="A645" i="3"/>
  <c r="E644" i="3"/>
  <c r="D644" i="3"/>
  <c r="C644" i="3"/>
  <c r="B644" i="3"/>
  <c r="A644" i="3"/>
  <c r="E643" i="3"/>
  <c r="D643" i="3"/>
  <c r="C643" i="3"/>
  <c r="B643" i="3"/>
  <c r="A643" i="3"/>
  <c r="E642" i="3"/>
  <c r="D642" i="3"/>
  <c r="C642" i="3"/>
  <c r="B642" i="3"/>
  <c r="A642" i="3"/>
  <c r="E641" i="3"/>
  <c r="D641" i="3"/>
  <c r="C641" i="3"/>
  <c r="B641" i="3"/>
  <c r="A641" i="3"/>
  <c r="E640" i="3"/>
  <c r="D640" i="3"/>
  <c r="C640" i="3"/>
  <c r="B640" i="3"/>
  <c r="A640" i="3"/>
  <c r="E639" i="3"/>
  <c r="D639" i="3"/>
  <c r="C639" i="3"/>
  <c r="B639" i="3"/>
  <c r="A639" i="3"/>
  <c r="E638" i="3"/>
  <c r="D638" i="3"/>
  <c r="C638" i="3"/>
  <c r="B638" i="3"/>
  <c r="A638" i="3"/>
  <c r="E637" i="3"/>
  <c r="D637" i="3"/>
  <c r="C637" i="3"/>
  <c r="B637" i="3"/>
  <c r="A637" i="3"/>
  <c r="E636" i="3"/>
  <c r="D636" i="3"/>
  <c r="C636" i="3"/>
  <c r="B636" i="3"/>
  <c r="A636" i="3"/>
  <c r="E635" i="3"/>
  <c r="D635" i="3"/>
  <c r="C635" i="3"/>
  <c r="B635" i="3"/>
  <c r="A635" i="3"/>
  <c r="E634" i="3"/>
  <c r="D634" i="3"/>
  <c r="C634" i="3"/>
  <c r="B634" i="3"/>
  <c r="A634" i="3"/>
  <c r="E633" i="3"/>
  <c r="D633" i="3"/>
  <c r="C633" i="3"/>
  <c r="B633" i="3"/>
  <c r="A633" i="3"/>
  <c r="E632" i="3"/>
  <c r="D632" i="3"/>
  <c r="C632" i="3"/>
  <c r="B632" i="3"/>
  <c r="A632" i="3"/>
  <c r="E631" i="3"/>
  <c r="D631" i="3"/>
  <c r="C631" i="3"/>
  <c r="B631" i="3"/>
  <c r="A631" i="3"/>
  <c r="E630" i="3"/>
  <c r="D630" i="3"/>
  <c r="C630" i="3"/>
  <c r="B630" i="3"/>
  <c r="A630" i="3"/>
  <c r="E629" i="3"/>
  <c r="D629" i="3"/>
  <c r="C629" i="3"/>
  <c r="B629" i="3"/>
  <c r="A629" i="3"/>
  <c r="E628" i="3"/>
  <c r="D628" i="3"/>
  <c r="C628" i="3"/>
  <c r="B628" i="3"/>
  <c r="A628" i="3"/>
  <c r="E627" i="3"/>
  <c r="D627" i="3"/>
  <c r="C627" i="3"/>
  <c r="B627" i="3"/>
  <c r="A627" i="3"/>
  <c r="E626" i="3"/>
  <c r="D626" i="3"/>
  <c r="C626" i="3"/>
  <c r="B626" i="3"/>
  <c r="A626" i="3"/>
  <c r="E625" i="3"/>
  <c r="D625" i="3"/>
  <c r="C625" i="3"/>
  <c r="B625" i="3"/>
  <c r="A625" i="3"/>
  <c r="E624" i="3"/>
  <c r="D624" i="3"/>
  <c r="C624" i="3"/>
  <c r="B624" i="3"/>
  <c r="A624" i="3"/>
  <c r="E623" i="3"/>
  <c r="D623" i="3"/>
  <c r="C623" i="3"/>
  <c r="B623" i="3"/>
  <c r="A623" i="3"/>
  <c r="E622" i="3"/>
  <c r="D622" i="3"/>
  <c r="C622" i="3"/>
  <c r="B622" i="3"/>
  <c r="A622" i="3"/>
  <c r="E621" i="3"/>
  <c r="D621" i="3"/>
  <c r="C621" i="3"/>
  <c r="B621" i="3"/>
  <c r="A621" i="3"/>
  <c r="E620" i="3"/>
  <c r="D620" i="3"/>
  <c r="C620" i="3"/>
  <c r="B620" i="3"/>
  <c r="A620" i="3"/>
  <c r="E619" i="3"/>
  <c r="D619" i="3"/>
  <c r="C619" i="3"/>
  <c r="B619" i="3"/>
  <c r="A619" i="3"/>
  <c r="E618" i="3"/>
  <c r="D618" i="3"/>
  <c r="C618" i="3"/>
  <c r="B618" i="3"/>
  <c r="A618" i="3"/>
  <c r="E617" i="3"/>
  <c r="D617" i="3"/>
  <c r="C617" i="3"/>
  <c r="B617" i="3"/>
  <c r="A617" i="3"/>
  <c r="E616" i="3"/>
  <c r="D616" i="3"/>
  <c r="C616" i="3"/>
  <c r="B616" i="3"/>
  <c r="A616" i="3"/>
  <c r="E615" i="3"/>
  <c r="D615" i="3"/>
  <c r="C615" i="3"/>
  <c r="B615" i="3"/>
  <c r="A615" i="3"/>
  <c r="E614" i="3"/>
  <c r="D614" i="3"/>
  <c r="C614" i="3"/>
  <c r="B614" i="3"/>
  <c r="A614" i="3"/>
  <c r="E613" i="3"/>
  <c r="D613" i="3"/>
  <c r="C613" i="3"/>
  <c r="B613" i="3"/>
  <c r="A613" i="3"/>
  <c r="E612" i="3"/>
  <c r="D612" i="3"/>
  <c r="C612" i="3"/>
  <c r="B612" i="3"/>
  <c r="A612" i="3"/>
  <c r="E611" i="3"/>
  <c r="D611" i="3"/>
  <c r="C611" i="3"/>
  <c r="B611" i="3"/>
  <c r="A611" i="3"/>
  <c r="E610" i="3"/>
  <c r="D610" i="3"/>
  <c r="C610" i="3"/>
  <c r="B610" i="3"/>
  <c r="A610" i="3"/>
  <c r="E609" i="3"/>
  <c r="D609" i="3"/>
  <c r="C609" i="3"/>
  <c r="B609" i="3"/>
  <c r="A609" i="3"/>
  <c r="E608" i="3"/>
  <c r="D608" i="3"/>
  <c r="C608" i="3"/>
  <c r="B608" i="3"/>
  <c r="A608" i="3"/>
  <c r="E607" i="3"/>
  <c r="D607" i="3"/>
  <c r="C607" i="3"/>
  <c r="B607" i="3"/>
  <c r="A607" i="3"/>
  <c r="E606" i="3"/>
  <c r="D606" i="3"/>
  <c r="C606" i="3"/>
  <c r="B606" i="3"/>
  <c r="A606" i="3"/>
  <c r="E605" i="3"/>
  <c r="D605" i="3"/>
  <c r="C605" i="3"/>
  <c r="B605" i="3"/>
  <c r="A605" i="3"/>
  <c r="E604" i="3"/>
  <c r="D604" i="3"/>
  <c r="C604" i="3"/>
  <c r="B604" i="3"/>
  <c r="A604" i="3"/>
  <c r="E603" i="3"/>
  <c r="D603" i="3"/>
  <c r="C603" i="3"/>
  <c r="B603" i="3"/>
  <c r="A603" i="3"/>
  <c r="E602" i="3"/>
  <c r="D602" i="3"/>
  <c r="C602" i="3"/>
  <c r="B602" i="3"/>
  <c r="A602" i="3"/>
  <c r="E601" i="3"/>
  <c r="D601" i="3"/>
  <c r="C601" i="3"/>
  <c r="B601" i="3"/>
  <c r="A601" i="3"/>
  <c r="E600" i="3"/>
  <c r="D600" i="3"/>
  <c r="C600" i="3"/>
  <c r="B600" i="3"/>
  <c r="A600" i="3"/>
  <c r="E599" i="3"/>
  <c r="D599" i="3"/>
  <c r="C599" i="3"/>
  <c r="B599" i="3"/>
  <c r="A599" i="3"/>
  <c r="E598" i="3"/>
  <c r="D598" i="3"/>
  <c r="C598" i="3"/>
  <c r="B598" i="3"/>
  <c r="A598" i="3"/>
  <c r="E597" i="3"/>
  <c r="D597" i="3"/>
  <c r="C597" i="3"/>
  <c r="B597" i="3"/>
  <c r="A597" i="3"/>
  <c r="E596" i="3"/>
  <c r="D596" i="3"/>
  <c r="C596" i="3"/>
  <c r="B596" i="3"/>
  <c r="A596" i="3"/>
  <c r="E595" i="3"/>
  <c r="D595" i="3"/>
  <c r="C595" i="3"/>
  <c r="B595" i="3"/>
  <c r="A595" i="3"/>
  <c r="E594" i="3"/>
  <c r="D594" i="3"/>
  <c r="C594" i="3"/>
  <c r="B594" i="3"/>
  <c r="A594" i="3"/>
  <c r="E593" i="3"/>
  <c r="D593" i="3"/>
  <c r="C593" i="3"/>
  <c r="B593" i="3"/>
  <c r="A593" i="3"/>
  <c r="E592" i="3"/>
  <c r="D592" i="3"/>
  <c r="C592" i="3"/>
  <c r="B592" i="3"/>
  <c r="A592" i="3"/>
  <c r="E591" i="3"/>
  <c r="D591" i="3"/>
  <c r="C591" i="3"/>
  <c r="B591" i="3"/>
  <c r="A591" i="3"/>
  <c r="E590" i="3"/>
  <c r="D590" i="3"/>
  <c r="C590" i="3"/>
  <c r="B590" i="3"/>
  <c r="A590" i="3"/>
  <c r="E589" i="3"/>
  <c r="D589" i="3"/>
  <c r="C589" i="3"/>
  <c r="B589" i="3"/>
  <c r="A589" i="3"/>
  <c r="E588" i="3"/>
  <c r="D588" i="3"/>
  <c r="C588" i="3"/>
  <c r="B588" i="3"/>
  <c r="A588" i="3"/>
  <c r="E587" i="3"/>
  <c r="D587" i="3"/>
  <c r="C587" i="3"/>
  <c r="B587" i="3"/>
  <c r="A587" i="3"/>
  <c r="E586" i="3"/>
  <c r="D586" i="3"/>
  <c r="C586" i="3"/>
  <c r="B586" i="3"/>
  <c r="A586" i="3"/>
  <c r="E585" i="3"/>
  <c r="D585" i="3"/>
  <c r="C585" i="3"/>
  <c r="B585" i="3"/>
  <c r="A585" i="3"/>
  <c r="E584" i="3"/>
  <c r="D584" i="3"/>
  <c r="C584" i="3"/>
  <c r="B584" i="3"/>
  <c r="A584" i="3"/>
  <c r="E583" i="3"/>
  <c r="D583" i="3"/>
  <c r="C583" i="3"/>
  <c r="B583" i="3"/>
  <c r="A583" i="3"/>
  <c r="E582" i="3"/>
  <c r="D582" i="3"/>
  <c r="C582" i="3"/>
  <c r="B582" i="3"/>
  <c r="A582" i="3"/>
  <c r="E581" i="3"/>
  <c r="D581" i="3"/>
  <c r="C581" i="3"/>
  <c r="B581" i="3"/>
  <c r="A581" i="3"/>
  <c r="E580" i="3"/>
  <c r="D580" i="3"/>
  <c r="C580" i="3"/>
  <c r="B580" i="3"/>
  <c r="A580" i="3"/>
  <c r="E579" i="3"/>
  <c r="D579" i="3"/>
  <c r="C579" i="3"/>
  <c r="B579" i="3"/>
  <c r="A579" i="3"/>
  <c r="E578" i="3"/>
  <c r="D578" i="3"/>
  <c r="C578" i="3"/>
  <c r="B578" i="3"/>
  <c r="A578" i="3"/>
  <c r="E577" i="3"/>
  <c r="D577" i="3"/>
  <c r="C577" i="3"/>
  <c r="B577" i="3"/>
  <c r="A577" i="3"/>
  <c r="E576" i="3"/>
  <c r="D576" i="3"/>
  <c r="C576" i="3"/>
  <c r="B576" i="3"/>
  <c r="A576" i="3"/>
  <c r="E575" i="3"/>
  <c r="D575" i="3"/>
  <c r="C575" i="3"/>
  <c r="B575" i="3"/>
  <c r="A575" i="3"/>
  <c r="E574" i="3"/>
  <c r="D574" i="3"/>
  <c r="C574" i="3"/>
  <c r="B574" i="3"/>
  <c r="A574" i="3"/>
  <c r="E573" i="3"/>
  <c r="D573" i="3"/>
  <c r="C573" i="3"/>
  <c r="B573" i="3"/>
  <c r="A573" i="3"/>
  <c r="E572" i="3"/>
  <c r="D572" i="3"/>
  <c r="C572" i="3"/>
  <c r="B572" i="3"/>
  <c r="A572" i="3"/>
  <c r="E571" i="3"/>
  <c r="D571" i="3"/>
  <c r="C571" i="3"/>
  <c r="B571" i="3"/>
  <c r="A571" i="3"/>
  <c r="E570" i="3"/>
  <c r="D570" i="3"/>
  <c r="C570" i="3"/>
  <c r="B570" i="3"/>
  <c r="A570" i="3"/>
  <c r="E569" i="3"/>
  <c r="D569" i="3"/>
  <c r="C569" i="3"/>
  <c r="B569" i="3"/>
  <c r="A569" i="3"/>
  <c r="E568" i="3"/>
  <c r="D568" i="3"/>
  <c r="C568" i="3"/>
  <c r="B568" i="3"/>
  <c r="A568" i="3"/>
  <c r="E567" i="3"/>
  <c r="D567" i="3"/>
  <c r="C567" i="3"/>
  <c r="B567" i="3"/>
  <c r="A567" i="3"/>
  <c r="E566" i="3"/>
  <c r="D566" i="3"/>
  <c r="C566" i="3"/>
  <c r="B566" i="3"/>
  <c r="A566" i="3"/>
  <c r="E565" i="3"/>
  <c r="D565" i="3"/>
  <c r="C565" i="3"/>
  <c r="B565" i="3"/>
  <c r="A565" i="3"/>
  <c r="E564" i="3"/>
  <c r="D564" i="3"/>
  <c r="C564" i="3"/>
  <c r="B564" i="3"/>
  <c r="A564" i="3"/>
  <c r="E563" i="3"/>
  <c r="D563" i="3"/>
  <c r="C563" i="3"/>
  <c r="B563" i="3"/>
  <c r="A563" i="3"/>
  <c r="E562" i="3"/>
  <c r="D562" i="3"/>
  <c r="C562" i="3"/>
  <c r="B562" i="3"/>
  <c r="A562" i="3"/>
  <c r="E561" i="3"/>
  <c r="D561" i="3"/>
  <c r="C561" i="3"/>
  <c r="B561" i="3"/>
  <c r="A561" i="3"/>
  <c r="E560" i="3"/>
  <c r="D560" i="3"/>
  <c r="C560" i="3"/>
  <c r="B560" i="3"/>
  <c r="A560" i="3"/>
  <c r="E559" i="3"/>
  <c r="D559" i="3"/>
  <c r="C559" i="3"/>
  <c r="B559" i="3"/>
  <c r="A559" i="3"/>
  <c r="E558" i="3"/>
  <c r="D558" i="3"/>
  <c r="C558" i="3"/>
  <c r="B558" i="3"/>
  <c r="A558" i="3"/>
  <c r="E557" i="3"/>
  <c r="D557" i="3"/>
  <c r="C557" i="3"/>
  <c r="B557" i="3"/>
  <c r="A557" i="3"/>
  <c r="E556" i="3"/>
  <c r="D556" i="3"/>
  <c r="C556" i="3"/>
  <c r="B556" i="3"/>
  <c r="A556" i="3"/>
  <c r="E555" i="3"/>
  <c r="D555" i="3"/>
  <c r="C555" i="3"/>
  <c r="B555" i="3"/>
  <c r="A555" i="3"/>
  <c r="E554" i="3"/>
  <c r="D554" i="3"/>
  <c r="C554" i="3"/>
  <c r="B554" i="3"/>
  <c r="A554" i="3"/>
  <c r="E553" i="3"/>
  <c r="D553" i="3"/>
  <c r="C553" i="3"/>
  <c r="B553" i="3"/>
  <c r="A553" i="3"/>
  <c r="E552" i="3"/>
  <c r="D552" i="3"/>
  <c r="C552" i="3"/>
  <c r="B552" i="3"/>
  <c r="A552" i="3"/>
  <c r="E551" i="3"/>
  <c r="D551" i="3"/>
  <c r="C551" i="3"/>
  <c r="B551" i="3"/>
  <c r="A551" i="3"/>
  <c r="E550" i="3"/>
  <c r="D550" i="3"/>
  <c r="C550" i="3"/>
  <c r="B550" i="3"/>
  <c r="A550" i="3"/>
  <c r="E549" i="3"/>
  <c r="D549" i="3"/>
  <c r="C549" i="3"/>
  <c r="B549" i="3"/>
  <c r="A549" i="3"/>
  <c r="E548" i="3"/>
  <c r="D548" i="3"/>
  <c r="C548" i="3"/>
  <c r="B548" i="3"/>
  <c r="A548" i="3"/>
  <c r="E547" i="3"/>
  <c r="D547" i="3"/>
  <c r="C547" i="3"/>
  <c r="B547" i="3"/>
  <c r="A547" i="3"/>
  <c r="E546" i="3"/>
  <c r="D546" i="3"/>
  <c r="C546" i="3"/>
  <c r="B546" i="3"/>
  <c r="A546" i="3"/>
  <c r="E545" i="3"/>
  <c r="D545" i="3"/>
  <c r="C545" i="3"/>
  <c r="B545" i="3"/>
  <c r="A545" i="3"/>
  <c r="E544" i="3"/>
  <c r="D544" i="3"/>
  <c r="C544" i="3"/>
  <c r="B544" i="3"/>
  <c r="A544" i="3"/>
  <c r="E543" i="3"/>
  <c r="D543" i="3"/>
  <c r="C543" i="3"/>
  <c r="B543" i="3"/>
  <c r="A543" i="3"/>
  <c r="E542" i="3"/>
  <c r="D542" i="3"/>
  <c r="C542" i="3"/>
  <c r="B542" i="3"/>
  <c r="A542" i="3"/>
  <c r="E541" i="3"/>
  <c r="D541" i="3"/>
  <c r="C541" i="3"/>
  <c r="B541" i="3"/>
  <c r="A541" i="3"/>
  <c r="E540" i="3"/>
  <c r="D540" i="3"/>
  <c r="C540" i="3"/>
  <c r="B540" i="3"/>
  <c r="A540" i="3"/>
  <c r="E539" i="3"/>
  <c r="D539" i="3"/>
  <c r="C539" i="3"/>
  <c r="B539" i="3"/>
  <c r="A539" i="3"/>
  <c r="E538" i="3"/>
  <c r="D538" i="3"/>
  <c r="C538" i="3"/>
  <c r="B538" i="3"/>
  <c r="A538" i="3"/>
  <c r="E537" i="3"/>
  <c r="D537" i="3"/>
  <c r="C537" i="3"/>
  <c r="B537" i="3"/>
  <c r="A537" i="3"/>
  <c r="E536" i="3"/>
  <c r="D536" i="3"/>
  <c r="C536" i="3"/>
  <c r="B536" i="3"/>
  <c r="A536" i="3"/>
  <c r="E535" i="3"/>
  <c r="D535" i="3"/>
  <c r="C535" i="3"/>
  <c r="B535" i="3"/>
  <c r="A535" i="3"/>
  <c r="E534" i="3"/>
  <c r="D534" i="3"/>
  <c r="C534" i="3"/>
  <c r="B534" i="3"/>
  <c r="A534" i="3"/>
  <c r="E533" i="3"/>
  <c r="D533" i="3"/>
  <c r="C533" i="3"/>
  <c r="B533" i="3"/>
  <c r="A533" i="3"/>
  <c r="E532" i="3"/>
  <c r="D532" i="3"/>
  <c r="C532" i="3"/>
  <c r="B532" i="3"/>
  <c r="A532" i="3"/>
  <c r="E531" i="3"/>
  <c r="D531" i="3"/>
  <c r="C531" i="3"/>
  <c r="B531" i="3"/>
  <c r="A531" i="3"/>
  <c r="E530" i="3"/>
  <c r="D530" i="3"/>
  <c r="C530" i="3"/>
  <c r="B530" i="3"/>
  <c r="A530" i="3"/>
  <c r="E529" i="3"/>
  <c r="D529" i="3"/>
  <c r="C529" i="3"/>
  <c r="B529" i="3"/>
  <c r="A529" i="3"/>
  <c r="E528" i="3"/>
  <c r="D528" i="3"/>
  <c r="C528" i="3"/>
  <c r="B528" i="3"/>
  <c r="A528" i="3"/>
  <c r="E527" i="3"/>
  <c r="D527" i="3"/>
  <c r="C527" i="3"/>
  <c r="B527" i="3"/>
  <c r="A527" i="3"/>
  <c r="E526" i="3"/>
  <c r="D526" i="3"/>
  <c r="C526" i="3"/>
  <c r="B526" i="3"/>
  <c r="A526" i="3"/>
  <c r="E525" i="3"/>
  <c r="D525" i="3"/>
  <c r="C525" i="3"/>
  <c r="B525" i="3"/>
  <c r="A525" i="3"/>
  <c r="E524" i="3"/>
  <c r="D524" i="3"/>
  <c r="C524" i="3"/>
  <c r="B524" i="3"/>
  <c r="A524" i="3"/>
  <c r="E523" i="3"/>
  <c r="D523" i="3"/>
  <c r="C523" i="3"/>
  <c r="B523" i="3"/>
  <c r="A523" i="3"/>
  <c r="E522" i="3"/>
  <c r="D522" i="3"/>
  <c r="C522" i="3"/>
  <c r="B522" i="3"/>
  <c r="A522" i="3"/>
  <c r="E521" i="3"/>
  <c r="D521" i="3"/>
  <c r="C521" i="3"/>
  <c r="B521" i="3"/>
  <c r="A521" i="3"/>
  <c r="E520" i="3"/>
  <c r="D520" i="3"/>
  <c r="C520" i="3"/>
  <c r="B520" i="3"/>
  <c r="A520" i="3"/>
  <c r="E519" i="3"/>
  <c r="D519" i="3"/>
  <c r="C519" i="3"/>
  <c r="B519" i="3"/>
  <c r="A519" i="3"/>
  <c r="E518" i="3"/>
  <c r="D518" i="3"/>
  <c r="C518" i="3"/>
  <c r="B518" i="3"/>
  <c r="A518" i="3"/>
  <c r="E517" i="3"/>
  <c r="D517" i="3"/>
  <c r="C517" i="3"/>
  <c r="B517" i="3"/>
  <c r="A517" i="3"/>
  <c r="E516" i="3"/>
  <c r="D516" i="3"/>
  <c r="C516" i="3"/>
  <c r="B516" i="3"/>
  <c r="A516" i="3"/>
  <c r="E515" i="3"/>
  <c r="D515" i="3"/>
  <c r="C515" i="3"/>
  <c r="B515" i="3"/>
  <c r="A515" i="3"/>
  <c r="E514" i="3"/>
  <c r="D514" i="3"/>
  <c r="C514" i="3"/>
  <c r="B514" i="3"/>
  <c r="A514" i="3"/>
  <c r="E513" i="3"/>
  <c r="D513" i="3"/>
  <c r="C513" i="3"/>
  <c r="B513" i="3"/>
  <c r="A513" i="3"/>
  <c r="E512" i="3"/>
  <c r="D512" i="3"/>
  <c r="C512" i="3"/>
  <c r="B512" i="3"/>
  <c r="A512" i="3"/>
  <c r="E511" i="3"/>
  <c r="D511" i="3"/>
  <c r="C511" i="3"/>
  <c r="B511" i="3"/>
  <c r="A511" i="3"/>
  <c r="E510" i="3"/>
  <c r="D510" i="3"/>
  <c r="C510" i="3"/>
  <c r="B510" i="3"/>
  <c r="A510" i="3"/>
  <c r="E509" i="3"/>
  <c r="D509" i="3"/>
  <c r="C509" i="3"/>
  <c r="B509" i="3"/>
  <c r="A509" i="3"/>
  <c r="E508" i="3"/>
  <c r="D508" i="3"/>
  <c r="C508" i="3"/>
  <c r="B508" i="3"/>
  <c r="A508" i="3"/>
  <c r="E507" i="3"/>
  <c r="D507" i="3"/>
  <c r="C507" i="3"/>
  <c r="B507" i="3"/>
  <c r="A507" i="3"/>
  <c r="E506" i="3"/>
  <c r="D506" i="3"/>
  <c r="C506" i="3"/>
  <c r="B506" i="3"/>
  <c r="A506" i="3"/>
  <c r="E505" i="3"/>
  <c r="D505" i="3"/>
  <c r="C505" i="3"/>
  <c r="B505" i="3"/>
  <c r="A505" i="3"/>
  <c r="E504" i="3"/>
  <c r="D504" i="3"/>
  <c r="C504" i="3"/>
  <c r="B504" i="3"/>
  <c r="A504" i="3"/>
  <c r="E503" i="3"/>
  <c r="D503" i="3"/>
  <c r="C503" i="3"/>
  <c r="B503" i="3"/>
  <c r="A503" i="3"/>
  <c r="E502" i="3"/>
  <c r="D502" i="3"/>
  <c r="C502" i="3"/>
  <c r="B502" i="3"/>
  <c r="A502" i="3"/>
  <c r="E501" i="3"/>
  <c r="D501" i="3"/>
  <c r="C501" i="3"/>
  <c r="B501" i="3"/>
  <c r="A501" i="3"/>
  <c r="E500" i="3"/>
  <c r="D500" i="3"/>
  <c r="C500" i="3"/>
  <c r="B500" i="3"/>
  <c r="A500" i="3"/>
  <c r="E499" i="3"/>
  <c r="D499" i="3"/>
  <c r="C499" i="3"/>
  <c r="B499" i="3"/>
  <c r="A499" i="3"/>
  <c r="E498" i="3"/>
  <c r="D498" i="3"/>
  <c r="C498" i="3"/>
  <c r="B498" i="3"/>
  <c r="A498" i="3"/>
  <c r="E497" i="3"/>
  <c r="D497" i="3"/>
  <c r="C497" i="3"/>
  <c r="B497" i="3"/>
  <c r="A497" i="3"/>
  <c r="E496" i="3"/>
  <c r="D496" i="3"/>
  <c r="C496" i="3"/>
  <c r="B496" i="3"/>
  <c r="A496" i="3"/>
  <c r="E495" i="3"/>
  <c r="D495" i="3"/>
  <c r="C495" i="3"/>
  <c r="B495" i="3"/>
  <c r="A495" i="3"/>
  <c r="E494" i="3"/>
  <c r="D494" i="3"/>
  <c r="C494" i="3"/>
  <c r="B494" i="3"/>
  <c r="A494" i="3"/>
  <c r="E493" i="3"/>
  <c r="D493" i="3"/>
  <c r="C493" i="3"/>
  <c r="B493" i="3"/>
  <c r="A493" i="3"/>
  <c r="E492" i="3"/>
  <c r="D492" i="3"/>
  <c r="C492" i="3"/>
  <c r="B492" i="3"/>
  <c r="A492" i="3"/>
  <c r="E491" i="3"/>
  <c r="D491" i="3"/>
  <c r="C491" i="3"/>
  <c r="B491" i="3"/>
  <c r="A491" i="3"/>
  <c r="E490" i="3"/>
  <c r="D490" i="3"/>
  <c r="C490" i="3"/>
  <c r="B490" i="3"/>
  <c r="A490" i="3"/>
  <c r="E489" i="3"/>
  <c r="D489" i="3"/>
  <c r="C489" i="3"/>
  <c r="B489" i="3"/>
  <c r="A489" i="3"/>
  <c r="E488" i="3"/>
  <c r="D488" i="3"/>
  <c r="C488" i="3"/>
  <c r="B488" i="3"/>
  <c r="A488" i="3"/>
  <c r="E487" i="3"/>
  <c r="D487" i="3"/>
  <c r="C487" i="3"/>
  <c r="B487" i="3"/>
  <c r="A487" i="3"/>
  <c r="E486" i="3"/>
  <c r="D486" i="3"/>
  <c r="C486" i="3"/>
  <c r="B486" i="3"/>
  <c r="A486" i="3"/>
  <c r="E485" i="3"/>
  <c r="D485" i="3"/>
  <c r="C485" i="3"/>
  <c r="B485" i="3"/>
  <c r="A485" i="3"/>
  <c r="E484" i="3"/>
  <c r="D484" i="3"/>
  <c r="C484" i="3"/>
  <c r="B484" i="3"/>
  <c r="A484" i="3"/>
  <c r="E483" i="3"/>
  <c r="D483" i="3"/>
  <c r="C483" i="3"/>
  <c r="B483" i="3"/>
  <c r="A483" i="3"/>
  <c r="E482" i="3"/>
  <c r="D482" i="3"/>
  <c r="C482" i="3"/>
  <c r="B482" i="3"/>
  <c r="A482" i="3"/>
  <c r="E481" i="3"/>
  <c r="D481" i="3"/>
  <c r="C481" i="3"/>
  <c r="B481" i="3"/>
  <c r="A481" i="3"/>
  <c r="E480" i="3"/>
  <c r="D480" i="3"/>
  <c r="C480" i="3"/>
  <c r="B480" i="3"/>
  <c r="A480" i="3"/>
  <c r="E479" i="3"/>
  <c r="D479" i="3"/>
  <c r="C479" i="3"/>
  <c r="B479" i="3"/>
  <c r="A479" i="3"/>
  <c r="E478" i="3"/>
  <c r="D478" i="3"/>
  <c r="C478" i="3"/>
  <c r="B478" i="3"/>
  <c r="A478" i="3"/>
  <c r="E477" i="3"/>
  <c r="D477" i="3"/>
  <c r="C477" i="3"/>
  <c r="B477" i="3"/>
  <c r="A477" i="3"/>
  <c r="E476" i="3"/>
  <c r="D476" i="3"/>
  <c r="C476" i="3"/>
  <c r="B476" i="3"/>
  <c r="A476" i="3"/>
  <c r="E475" i="3"/>
  <c r="D475" i="3"/>
  <c r="C475" i="3"/>
  <c r="B475" i="3"/>
  <c r="A475" i="3"/>
  <c r="E474" i="3"/>
  <c r="D474" i="3"/>
  <c r="C474" i="3"/>
  <c r="B474" i="3"/>
  <c r="A474" i="3"/>
  <c r="E473" i="3"/>
  <c r="D473" i="3"/>
  <c r="C473" i="3"/>
  <c r="B473" i="3"/>
  <c r="A473" i="3"/>
  <c r="E472" i="3"/>
  <c r="D472" i="3"/>
  <c r="C472" i="3"/>
  <c r="B472" i="3"/>
  <c r="A472" i="3"/>
  <c r="E471" i="3"/>
  <c r="D471" i="3"/>
  <c r="C471" i="3"/>
  <c r="B471" i="3"/>
  <c r="A471" i="3"/>
  <c r="E470" i="3"/>
  <c r="D470" i="3"/>
  <c r="C470" i="3"/>
  <c r="B470" i="3"/>
  <c r="A470" i="3"/>
  <c r="E469" i="3"/>
  <c r="D469" i="3"/>
  <c r="C469" i="3"/>
  <c r="B469" i="3"/>
  <c r="A469" i="3"/>
  <c r="E468" i="3"/>
  <c r="D468" i="3"/>
  <c r="C468" i="3"/>
  <c r="B468" i="3"/>
  <c r="A468" i="3"/>
  <c r="E467" i="3"/>
  <c r="D467" i="3"/>
  <c r="C467" i="3"/>
  <c r="B467" i="3"/>
  <c r="A467" i="3"/>
  <c r="E466" i="3"/>
  <c r="D466" i="3"/>
  <c r="C466" i="3"/>
  <c r="B466" i="3"/>
  <c r="A466" i="3"/>
  <c r="E465" i="3"/>
  <c r="D465" i="3"/>
  <c r="C465" i="3"/>
  <c r="B465" i="3"/>
  <c r="A465" i="3"/>
  <c r="E464" i="3"/>
  <c r="D464" i="3"/>
  <c r="C464" i="3"/>
  <c r="B464" i="3"/>
  <c r="A464" i="3"/>
  <c r="E463" i="3"/>
  <c r="D463" i="3"/>
  <c r="C463" i="3"/>
  <c r="B463" i="3"/>
  <c r="A463" i="3"/>
  <c r="E462" i="3"/>
  <c r="D462" i="3"/>
  <c r="C462" i="3"/>
  <c r="B462" i="3"/>
  <c r="A462" i="3"/>
  <c r="E461" i="3"/>
  <c r="D461" i="3"/>
  <c r="C461" i="3"/>
  <c r="B461" i="3"/>
  <c r="A461" i="3"/>
  <c r="E460" i="3"/>
  <c r="D460" i="3"/>
  <c r="C460" i="3"/>
  <c r="B460" i="3"/>
  <c r="A460" i="3"/>
  <c r="E459" i="3"/>
  <c r="D459" i="3"/>
  <c r="C459" i="3"/>
  <c r="B459" i="3"/>
  <c r="A459" i="3"/>
  <c r="E458" i="3"/>
  <c r="D458" i="3"/>
  <c r="C458" i="3"/>
  <c r="B458" i="3"/>
  <c r="A458" i="3"/>
  <c r="E457" i="3"/>
  <c r="D457" i="3"/>
  <c r="C457" i="3"/>
  <c r="B457" i="3"/>
  <c r="A457" i="3"/>
  <c r="E456" i="3"/>
  <c r="D456" i="3"/>
  <c r="C456" i="3"/>
  <c r="B456" i="3"/>
  <c r="A456" i="3"/>
  <c r="E455" i="3"/>
  <c r="D455" i="3"/>
  <c r="C455" i="3"/>
  <c r="B455" i="3"/>
  <c r="A455" i="3"/>
  <c r="E454" i="3"/>
  <c r="D454" i="3"/>
  <c r="C454" i="3"/>
  <c r="B454" i="3"/>
  <c r="A454" i="3"/>
  <c r="E453" i="3"/>
  <c r="D453" i="3"/>
  <c r="C453" i="3"/>
  <c r="B453" i="3"/>
  <c r="A453" i="3"/>
  <c r="E452" i="3"/>
  <c r="D452" i="3"/>
  <c r="C452" i="3"/>
  <c r="B452" i="3"/>
  <c r="A452" i="3"/>
  <c r="E451" i="3"/>
  <c r="D451" i="3"/>
  <c r="C451" i="3"/>
  <c r="B451" i="3"/>
  <c r="A451" i="3"/>
  <c r="E450" i="3"/>
  <c r="D450" i="3"/>
  <c r="C450" i="3"/>
  <c r="B450" i="3"/>
  <c r="A450" i="3"/>
  <c r="E449" i="3"/>
  <c r="D449" i="3"/>
  <c r="C449" i="3"/>
  <c r="B449" i="3"/>
  <c r="A449" i="3"/>
  <c r="E448" i="3"/>
  <c r="D448" i="3"/>
  <c r="C448" i="3"/>
  <c r="B448" i="3"/>
  <c r="A448" i="3"/>
  <c r="E447" i="3"/>
  <c r="D447" i="3"/>
  <c r="C447" i="3"/>
  <c r="B447" i="3"/>
  <c r="A447" i="3"/>
  <c r="E446" i="3"/>
  <c r="D446" i="3"/>
  <c r="C446" i="3"/>
  <c r="B446" i="3"/>
  <c r="A446" i="3"/>
  <c r="E445" i="3"/>
  <c r="D445" i="3"/>
  <c r="C445" i="3"/>
  <c r="B445" i="3"/>
  <c r="A445" i="3"/>
  <c r="E444" i="3"/>
  <c r="D444" i="3"/>
  <c r="C444" i="3"/>
  <c r="B444" i="3"/>
  <c r="A444" i="3"/>
  <c r="E443" i="3"/>
  <c r="D443" i="3"/>
  <c r="C443" i="3"/>
  <c r="B443" i="3"/>
  <c r="A443" i="3"/>
  <c r="E442" i="3"/>
  <c r="D442" i="3"/>
  <c r="C442" i="3"/>
  <c r="B442" i="3"/>
  <c r="A442" i="3"/>
  <c r="E441" i="3"/>
  <c r="D441" i="3"/>
  <c r="C441" i="3"/>
  <c r="B441" i="3"/>
  <c r="A441" i="3"/>
  <c r="E440" i="3"/>
  <c r="D440" i="3"/>
  <c r="C440" i="3"/>
  <c r="B440" i="3"/>
  <c r="A440" i="3"/>
  <c r="E439" i="3"/>
  <c r="D439" i="3"/>
  <c r="C439" i="3"/>
  <c r="B439" i="3"/>
  <c r="A439" i="3"/>
  <c r="E438" i="3"/>
  <c r="D438" i="3"/>
  <c r="C438" i="3"/>
  <c r="B438" i="3"/>
  <c r="A438" i="3"/>
  <c r="E437" i="3"/>
  <c r="D437" i="3"/>
  <c r="C437" i="3"/>
  <c r="B437" i="3"/>
  <c r="A437" i="3"/>
  <c r="E436" i="3"/>
  <c r="D436" i="3"/>
  <c r="C436" i="3"/>
  <c r="B436" i="3"/>
  <c r="A436" i="3"/>
  <c r="E435" i="3"/>
  <c r="D435" i="3"/>
  <c r="C435" i="3"/>
  <c r="B435" i="3"/>
  <c r="A435" i="3"/>
  <c r="E434" i="3"/>
  <c r="D434" i="3"/>
  <c r="C434" i="3"/>
  <c r="B434" i="3"/>
  <c r="A434" i="3"/>
  <c r="E433" i="3"/>
  <c r="D433" i="3"/>
  <c r="C433" i="3"/>
  <c r="B433" i="3"/>
  <c r="A433" i="3"/>
  <c r="E432" i="3"/>
  <c r="D432" i="3"/>
  <c r="C432" i="3"/>
  <c r="B432" i="3"/>
  <c r="A432" i="3"/>
  <c r="E431" i="3"/>
  <c r="D431" i="3"/>
  <c r="C431" i="3"/>
  <c r="B431" i="3"/>
  <c r="A431" i="3"/>
  <c r="E430" i="3"/>
  <c r="D430" i="3"/>
  <c r="C430" i="3"/>
  <c r="B430" i="3"/>
  <c r="A430" i="3"/>
  <c r="E429" i="3"/>
  <c r="D429" i="3"/>
  <c r="C429" i="3"/>
  <c r="B429" i="3"/>
  <c r="A429" i="3"/>
  <c r="E428" i="3"/>
  <c r="D428" i="3"/>
  <c r="C428" i="3"/>
  <c r="B428" i="3"/>
  <c r="A428" i="3"/>
  <c r="E427" i="3"/>
  <c r="D427" i="3"/>
  <c r="C427" i="3"/>
  <c r="B427" i="3"/>
  <c r="A427" i="3"/>
  <c r="E426" i="3"/>
  <c r="D426" i="3"/>
  <c r="C426" i="3"/>
  <c r="B426" i="3"/>
  <c r="A426" i="3"/>
  <c r="E425" i="3"/>
  <c r="D425" i="3"/>
  <c r="C425" i="3"/>
  <c r="B425" i="3"/>
  <c r="A425" i="3"/>
  <c r="E424" i="3"/>
  <c r="D424" i="3"/>
  <c r="C424" i="3"/>
  <c r="B424" i="3"/>
  <c r="A424" i="3"/>
  <c r="E423" i="3"/>
  <c r="D423" i="3"/>
  <c r="C423" i="3"/>
  <c r="B423" i="3"/>
  <c r="A423" i="3"/>
  <c r="E422" i="3"/>
  <c r="D422" i="3"/>
  <c r="C422" i="3"/>
  <c r="B422" i="3"/>
  <c r="A422" i="3"/>
  <c r="E421" i="3"/>
  <c r="D421" i="3"/>
  <c r="C421" i="3"/>
  <c r="B421" i="3"/>
  <c r="A421" i="3"/>
  <c r="E420" i="3"/>
  <c r="D420" i="3"/>
  <c r="C420" i="3"/>
  <c r="B420" i="3"/>
  <c r="A420" i="3"/>
  <c r="E419" i="3"/>
  <c r="D419" i="3"/>
  <c r="C419" i="3"/>
  <c r="B419" i="3"/>
  <c r="A419" i="3"/>
  <c r="E418" i="3"/>
  <c r="D418" i="3"/>
  <c r="C418" i="3"/>
  <c r="B418" i="3"/>
  <c r="A418" i="3"/>
  <c r="E417" i="3"/>
  <c r="D417" i="3"/>
  <c r="C417" i="3"/>
  <c r="B417" i="3"/>
  <c r="A417" i="3"/>
  <c r="E416" i="3"/>
  <c r="D416" i="3"/>
  <c r="C416" i="3"/>
  <c r="B416" i="3"/>
  <c r="A416" i="3"/>
  <c r="E415" i="3"/>
  <c r="D415" i="3"/>
  <c r="C415" i="3"/>
  <c r="B415" i="3"/>
  <c r="A415" i="3"/>
  <c r="E414" i="3"/>
  <c r="D414" i="3"/>
  <c r="C414" i="3"/>
  <c r="B414" i="3"/>
  <c r="A414" i="3"/>
  <c r="E413" i="3"/>
  <c r="D413" i="3"/>
  <c r="C413" i="3"/>
  <c r="B413" i="3"/>
  <c r="A413" i="3"/>
  <c r="E412" i="3"/>
  <c r="D412" i="3"/>
  <c r="C412" i="3"/>
  <c r="B412" i="3"/>
  <c r="A412" i="3"/>
  <c r="E411" i="3"/>
  <c r="D411" i="3"/>
  <c r="C411" i="3"/>
  <c r="B411" i="3"/>
  <c r="A411" i="3"/>
  <c r="E410" i="3"/>
  <c r="D410" i="3"/>
  <c r="C410" i="3"/>
  <c r="B410" i="3"/>
  <c r="A410" i="3"/>
  <c r="E409" i="3"/>
  <c r="D409" i="3"/>
  <c r="C409" i="3"/>
  <c r="B409" i="3"/>
  <c r="A409" i="3"/>
  <c r="E408" i="3"/>
  <c r="D408" i="3"/>
  <c r="C408" i="3"/>
  <c r="B408" i="3"/>
  <c r="A408" i="3"/>
  <c r="E407" i="3"/>
  <c r="D407" i="3"/>
  <c r="C407" i="3"/>
  <c r="B407" i="3"/>
  <c r="A407" i="3"/>
  <c r="E406" i="3"/>
  <c r="D406" i="3"/>
  <c r="C406" i="3"/>
  <c r="B406" i="3"/>
  <c r="A406" i="3"/>
  <c r="E405" i="3"/>
  <c r="D405" i="3"/>
  <c r="C405" i="3"/>
  <c r="B405" i="3"/>
  <c r="A405" i="3"/>
  <c r="E404" i="3"/>
  <c r="D404" i="3"/>
  <c r="C404" i="3"/>
  <c r="B404" i="3"/>
  <c r="A404" i="3"/>
  <c r="E403" i="3"/>
  <c r="D403" i="3"/>
  <c r="C403" i="3"/>
  <c r="B403" i="3"/>
  <c r="A403" i="3"/>
  <c r="E402" i="3"/>
  <c r="D402" i="3"/>
  <c r="C402" i="3"/>
  <c r="B402" i="3"/>
  <c r="A402" i="3"/>
  <c r="E401" i="3"/>
  <c r="D401" i="3"/>
  <c r="C401" i="3"/>
  <c r="B401" i="3"/>
  <c r="A401" i="3"/>
  <c r="E400" i="3"/>
  <c r="D400" i="3"/>
  <c r="C400" i="3"/>
  <c r="B400" i="3"/>
  <c r="A400" i="3"/>
  <c r="E399" i="3"/>
  <c r="D399" i="3"/>
  <c r="C399" i="3"/>
  <c r="B399" i="3"/>
  <c r="A399" i="3"/>
  <c r="E398" i="3"/>
  <c r="D398" i="3"/>
  <c r="C398" i="3"/>
  <c r="B398" i="3"/>
  <c r="A398" i="3"/>
  <c r="E397" i="3"/>
  <c r="D397" i="3"/>
  <c r="C397" i="3"/>
  <c r="B397" i="3"/>
  <c r="A397" i="3"/>
  <c r="E396" i="3"/>
  <c r="D396" i="3"/>
  <c r="C396" i="3"/>
  <c r="B396" i="3"/>
  <c r="A396" i="3"/>
  <c r="E395" i="3"/>
  <c r="D395" i="3"/>
  <c r="C395" i="3"/>
  <c r="B395" i="3"/>
  <c r="A395" i="3"/>
  <c r="E394" i="3"/>
  <c r="D394" i="3"/>
  <c r="C394" i="3"/>
  <c r="B394" i="3"/>
  <c r="A394" i="3"/>
  <c r="E393" i="3"/>
  <c r="D393" i="3"/>
  <c r="C393" i="3"/>
  <c r="B393" i="3"/>
  <c r="A393" i="3"/>
  <c r="E392" i="3"/>
  <c r="D392" i="3"/>
  <c r="C392" i="3"/>
  <c r="B392" i="3"/>
  <c r="A392" i="3"/>
  <c r="E391" i="3"/>
  <c r="D391" i="3"/>
  <c r="C391" i="3"/>
  <c r="B391" i="3"/>
  <c r="A391" i="3"/>
  <c r="E390" i="3"/>
  <c r="D390" i="3"/>
  <c r="C390" i="3"/>
  <c r="B390" i="3"/>
  <c r="A390" i="3"/>
  <c r="E389" i="3"/>
  <c r="D389" i="3"/>
  <c r="C389" i="3"/>
  <c r="B389" i="3"/>
  <c r="A389" i="3"/>
  <c r="E388" i="3"/>
  <c r="D388" i="3"/>
  <c r="C388" i="3"/>
  <c r="B388" i="3"/>
  <c r="A388" i="3"/>
  <c r="E387" i="3"/>
  <c r="D387" i="3"/>
  <c r="C387" i="3"/>
  <c r="B387" i="3"/>
  <c r="A387" i="3"/>
  <c r="E386" i="3"/>
  <c r="D386" i="3"/>
  <c r="C386" i="3"/>
  <c r="B386" i="3"/>
  <c r="A386" i="3"/>
  <c r="E385" i="3"/>
  <c r="D385" i="3"/>
  <c r="C385" i="3"/>
  <c r="B385" i="3"/>
  <c r="A385" i="3"/>
  <c r="E384" i="3"/>
  <c r="D384" i="3"/>
  <c r="C384" i="3"/>
  <c r="B384" i="3"/>
  <c r="A384" i="3"/>
  <c r="E383" i="3"/>
  <c r="D383" i="3"/>
  <c r="C383" i="3"/>
  <c r="B383" i="3"/>
  <c r="A383" i="3"/>
  <c r="E382" i="3"/>
  <c r="D382" i="3"/>
  <c r="C382" i="3"/>
  <c r="B382" i="3"/>
  <c r="A382" i="3"/>
  <c r="E381" i="3"/>
  <c r="D381" i="3"/>
  <c r="C381" i="3"/>
  <c r="B381" i="3"/>
  <c r="A381" i="3"/>
  <c r="E380" i="3"/>
  <c r="D380" i="3"/>
  <c r="C380" i="3"/>
  <c r="B380" i="3"/>
  <c r="A380" i="3"/>
  <c r="E379" i="3"/>
  <c r="D379" i="3"/>
  <c r="C379" i="3"/>
  <c r="B379" i="3"/>
  <c r="A379" i="3"/>
  <c r="E378" i="3"/>
  <c r="D378" i="3"/>
  <c r="C378" i="3"/>
  <c r="B378" i="3"/>
  <c r="A378" i="3"/>
  <c r="E377" i="3"/>
  <c r="D377" i="3"/>
  <c r="C377" i="3"/>
  <c r="B377" i="3"/>
  <c r="A377" i="3"/>
  <c r="E376" i="3"/>
  <c r="D376" i="3"/>
  <c r="C376" i="3"/>
  <c r="B376" i="3"/>
  <c r="A376" i="3"/>
  <c r="E375" i="3"/>
  <c r="D375" i="3"/>
  <c r="C375" i="3"/>
  <c r="B375" i="3"/>
  <c r="A375" i="3"/>
  <c r="E374" i="3"/>
  <c r="D374" i="3"/>
  <c r="C374" i="3"/>
  <c r="B374" i="3"/>
  <c r="A374" i="3"/>
  <c r="E373" i="3"/>
  <c r="D373" i="3"/>
  <c r="C373" i="3"/>
  <c r="B373" i="3"/>
  <c r="A373" i="3"/>
  <c r="E372" i="3"/>
  <c r="D372" i="3"/>
  <c r="C372" i="3"/>
  <c r="B372" i="3"/>
  <c r="A372" i="3"/>
  <c r="E371" i="3"/>
  <c r="D371" i="3"/>
  <c r="C371" i="3"/>
  <c r="B371" i="3"/>
  <c r="A371" i="3"/>
  <c r="E370" i="3"/>
  <c r="D370" i="3"/>
  <c r="C370" i="3"/>
  <c r="B370" i="3"/>
  <c r="A370" i="3"/>
  <c r="E369" i="3"/>
  <c r="D369" i="3"/>
  <c r="C369" i="3"/>
  <c r="B369" i="3"/>
  <c r="A369" i="3"/>
  <c r="E368" i="3"/>
  <c r="D368" i="3"/>
  <c r="C368" i="3"/>
  <c r="B368" i="3"/>
  <c r="A368" i="3"/>
  <c r="E367" i="3"/>
  <c r="D367" i="3"/>
  <c r="C367" i="3"/>
  <c r="B367" i="3"/>
  <c r="A367" i="3"/>
  <c r="E366" i="3"/>
  <c r="D366" i="3"/>
  <c r="C366" i="3"/>
  <c r="B366" i="3"/>
  <c r="A366" i="3"/>
  <c r="E365" i="3"/>
  <c r="D365" i="3"/>
  <c r="C365" i="3"/>
  <c r="B365" i="3"/>
  <c r="A365" i="3"/>
  <c r="E364" i="3"/>
  <c r="D364" i="3"/>
  <c r="C364" i="3"/>
  <c r="B364" i="3"/>
  <c r="A364" i="3"/>
  <c r="E363" i="3"/>
  <c r="D363" i="3"/>
  <c r="C363" i="3"/>
  <c r="B363" i="3"/>
  <c r="A363" i="3"/>
  <c r="E362" i="3"/>
  <c r="D362" i="3"/>
  <c r="C362" i="3"/>
  <c r="B362" i="3"/>
  <c r="A362" i="3"/>
  <c r="E361" i="3"/>
  <c r="D361" i="3"/>
  <c r="C361" i="3"/>
  <c r="B361" i="3"/>
  <c r="A361" i="3"/>
  <c r="E360" i="3"/>
  <c r="D360" i="3"/>
  <c r="C360" i="3"/>
  <c r="B360" i="3"/>
  <c r="A360" i="3"/>
  <c r="E359" i="3"/>
  <c r="D359" i="3"/>
  <c r="C359" i="3"/>
  <c r="B359" i="3"/>
  <c r="A359" i="3"/>
  <c r="E358" i="3"/>
  <c r="D358" i="3"/>
  <c r="C358" i="3"/>
  <c r="B358" i="3"/>
  <c r="A358" i="3"/>
  <c r="E357" i="3"/>
  <c r="D357" i="3"/>
  <c r="C357" i="3"/>
  <c r="B357" i="3"/>
  <c r="A357" i="3"/>
  <c r="E356" i="3"/>
  <c r="D356" i="3"/>
  <c r="C356" i="3"/>
  <c r="B356" i="3"/>
  <c r="A356" i="3"/>
  <c r="E355" i="3"/>
  <c r="D355" i="3"/>
  <c r="C355" i="3"/>
  <c r="B355" i="3"/>
  <c r="A355" i="3"/>
  <c r="E354" i="3"/>
  <c r="D354" i="3"/>
  <c r="C354" i="3"/>
  <c r="B354" i="3"/>
  <c r="A354" i="3"/>
  <c r="E353" i="3"/>
  <c r="D353" i="3"/>
  <c r="C353" i="3"/>
  <c r="B353" i="3"/>
  <c r="A353" i="3"/>
  <c r="E352" i="3"/>
  <c r="D352" i="3"/>
  <c r="C352" i="3"/>
  <c r="B352" i="3"/>
  <c r="A352" i="3"/>
  <c r="E351" i="3"/>
  <c r="D351" i="3"/>
  <c r="C351" i="3"/>
  <c r="B351" i="3"/>
  <c r="A351" i="3"/>
  <c r="E350" i="3"/>
  <c r="D350" i="3"/>
  <c r="C350" i="3"/>
  <c r="B350" i="3"/>
  <c r="A350" i="3"/>
  <c r="E349" i="3"/>
  <c r="D349" i="3"/>
  <c r="C349" i="3"/>
  <c r="B349" i="3"/>
  <c r="A349" i="3"/>
  <c r="E348" i="3"/>
  <c r="D348" i="3"/>
  <c r="C348" i="3"/>
  <c r="B348" i="3"/>
  <c r="A348" i="3"/>
  <c r="E347" i="3"/>
  <c r="D347" i="3"/>
  <c r="C347" i="3"/>
  <c r="B347" i="3"/>
  <c r="A347" i="3"/>
  <c r="E346" i="3"/>
  <c r="D346" i="3"/>
  <c r="C346" i="3"/>
  <c r="B346" i="3"/>
  <c r="A346" i="3"/>
  <c r="E345" i="3"/>
  <c r="D345" i="3"/>
  <c r="C345" i="3"/>
  <c r="B345" i="3"/>
  <c r="A345" i="3"/>
  <c r="E344" i="3"/>
  <c r="D344" i="3"/>
  <c r="C344" i="3"/>
  <c r="B344" i="3"/>
  <c r="A344" i="3"/>
  <c r="E343" i="3"/>
  <c r="D343" i="3"/>
  <c r="C343" i="3"/>
  <c r="B343" i="3"/>
  <c r="A343" i="3"/>
  <c r="E342" i="3"/>
  <c r="D342" i="3"/>
  <c r="C342" i="3"/>
  <c r="B342" i="3"/>
  <c r="A342" i="3"/>
  <c r="E341" i="3"/>
  <c r="D341" i="3"/>
  <c r="C341" i="3"/>
  <c r="B341" i="3"/>
  <c r="A341" i="3"/>
  <c r="E340" i="3"/>
  <c r="D340" i="3"/>
  <c r="C340" i="3"/>
  <c r="B340" i="3"/>
  <c r="A340" i="3"/>
  <c r="E339" i="3"/>
  <c r="D339" i="3"/>
  <c r="C339" i="3"/>
  <c r="B339" i="3"/>
  <c r="A339" i="3"/>
  <c r="E338" i="3"/>
  <c r="D338" i="3"/>
  <c r="C338" i="3"/>
  <c r="B338" i="3"/>
  <c r="A338" i="3"/>
  <c r="E337" i="3"/>
  <c r="D337" i="3"/>
  <c r="C337" i="3"/>
  <c r="B337" i="3"/>
  <c r="A337" i="3"/>
  <c r="E336" i="3"/>
  <c r="D336" i="3"/>
  <c r="C336" i="3"/>
  <c r="B336" i="3"/>
  <c r="A336" i="3"/>
  <c r="E335" i="3"/>
  <c r="D335" i="3"/>
  <c r="C335" i="3"/>
  <c r="B335" i="3"/>
  <c r="A335" i="3"/>
  <c r="E334" i="3"/>
  <c r="D334" i="3"/>
  <c r="C334" i="3"/>
  <c r="B334" i="3"/>
  <c r="A334" i="3"/>
  <c r="E333" i="3"/>
  <c r="D333" i="3"/>
  <c r="C333" i="3"/>
  <c r="B333" i="3"/>
  <c r="A333" i="3"/>
  <c r="E332" i="3"/>
  <c r="D332" i="3"/>
  <c r="C332" i="3"/>
  <c r="B332" i="3"/>
  <c r="A332" i="3"/>
  <c r="E331" i="3"/>
  <c r="D331" i="3"/>
  <c r="C331" i="3"/>
  <c r="B331" i="3"/>
  <c r="A331" i="3"/>
  <c r="E330" i="3"/>
  <c r="D330" i="3"/>
  <c r="C330" i="3"/>
  <c r="B330" i="3"/>
  <c r="A330" i="3"/>
  <c r="E329" i="3"/>
  <c r="D329" i="3"/>
  <c r="C329" i="3"/>
  <c r="B329" i="3"/>
  <c r="A329" i="3"/>
  <c r="E328" i="3"/>
  <c r="D328" i="3"/>
  <c r="C328" i="3"/>
  <c r="B328" i="3"/>
  <c r="A328" i="3"/>
  <c r="E327" i="3"/>
  <c r="D327" i="3"/>
  <c r="C327" i="3"/>
  <c r="B327" i="3"/>
  <c r="A327" i="3"/>
  <c r="E326" i="3"/>
  <c r="D326" i="3"/>
  <c r="C326" i="3"/>
  <c r="B326" i="3"/>
  <c r="A326" i="3"/>
  <c r="E325" i="3"/>
  <c r="D325" i="3"/>
  <c r="C325" i="3"/>
  <c r="B325" i="3"/>
  <c r="A325" i="3"/>
  <c r="E324" i="3"/>
  <c r="D324" i="3"/>
  <c r="C324" i="3"/>
  <c r="B324" i="3"/>
  <c r="A324" i="3"/>
  <c r="E323" i="3"/>
  <c r="D323" i="3"/>
  <c r="C323" i="3"/>
  <c r="B323" i="3"/>
  <c r="A323" i="3"/>
  <c r="E322" i="3"/>
  <c r="D322" i="3"/>
  <c r="C322" i="3"/>
  <c r="B322" i="3"/>
  <c r="A322" i="3"/>
  <c r="E321" i="3"/>
  <c r="D321" i="3"/>
  <c r="C321" i="3"/>
  <c r="B321" i="3"/>
  <c r="A321" i="3"/>
  <c r="E320" i="3"/>
  <c r="D320" i="3"/>
  <c r="C320" i="3"/>
  <c r="B320" i="3"/>
  <c r="A320" i="3"/>
  <c r="E319" i="3"/>
  <c r="D319" i="3"/>
  <c r="C319" i="3"/>
  <c r="B319" i="3"/>
  <c r="A319" i="3"/>
  <c r="E318" i="3"/>
  <c r="D318" i="3"/>
  <c r="C318" i="3"/>
  <c r="B318" i="3"/>
  <c r="A318" i="3"/>
  <c r="E317" i="3"/>
  <c r="D317" i="3"/>
  <c r="C317" i="3"/>
  <c r="B317" i="3"/>
  <c r="A317" i="3"/>
  <c r="E316" i="3"/>
  <c r="D316" i="3"/>
  <c r="C316" i="3"/>
  <c r="B316" i="3"/>
  <c r="A316" i="3"/>
  <c r="E315" i="3"/>
  <c r="D315" i="3"/>
  <c r="C315" i="3"/>
  <c r="B315" i="3"/>
  <c r="A315" i="3"/>
  <c r="E314" i="3"/>
  <c r="D314" i="3"/>
  <c r="C314" i="3"/>
  <c r="B314" i="3"/>
  <c r="A314" i="3"/>
  <c r="E313" i="3"/>
  <c r="D313" i="3"/>
  <c r="C313" i="3"/>
  <c r="B313" i="3"/>
  <c r="A313" i="3"/>
  <c r="E312" i="3"/>
  <c r="D312" i="3"/>
  <c r="C312" i="3"/>
  <c r="B312" i="3"/>
  <c r="A312" i="3"/>
  <c r="E311" i="3"/>
  <c r="D311" i="3"/>
  <c r="C311" i="3"/>
  <c r="B311" i="3"/>
  <c r="A311" i="3"/>
  <c r="E310" i="3"/>
  <c r="D310" i="3"/>
  <c r="C310" i="3"/>
  <c r="B310" i="3"/>
  <c r="A310" i="3"/>
  <c r="E309" i="3"/>
  <c r="D309" i="3"/>
  <c r="C309" i="3"/>
  <c r="B309" i="3"/>
  <c r="A309" i="3"/>
  <c r="E308" i="3"/>
  <c r="D308" i="3"/>
  <c r="C308" i="3"/>
  <c r="B308" i="3"/>
  <c r="A308" i="3"/>
  <c r="E307" i="3"/>
  <c r="D307" i="3"/>
  <c r="C307" i="3"/>
  <c r="B307" i="3"/>
  <c r="A307" i="3"/>
  <c r="E306" i="3"/>
  <c r="D306" i="3"/>
  <c r="C306" i="3"/>
  <c r="B306" i="3"/>
  <c r="A306" i="3"/>
  <c r="E305" i="3"/>
  <c r="D305" i="3"/>
  <c r="C305" i="3"/>
  <c r="B305" i="3"/>
  <c r="A305" i="3"/>
  <c r="E304" i="3"/>
  <c r="D304" i="3"/>
  <c r="C304" i="3"/>
  <c r="B304" i="3"/>
  <c r="A304" i="3"/>
  <c r="E303" i="3"/>
  <c r="D303" i="3"/>
  <c r="C303" i="3"/>
  <c r="B303" i="3"/>
  <c r="A303" i="3"/>
  <c r="E302" i="3"/>
  <c r="D302" i="3"/>
  <c r="C302" i="3"/>
  <c r="B302" i="3"/>
  <c r="A302" i="3"/>
  <c r="E301" i="3"/>
  <c r="D301" i="3"/>
  <c r="C301" i="3"/>
  <c r="B301" i="3"/>
  <c r="A301" i="3"/>
  <c r="E300" i="3"/>
  <c r="D300" i="3"/>
  <c r="C300" i="3"/>
  <c r="B300" i="3"/>
  <c r="A300" i="3"/>
  <c r="E299" i="3"/>
  <c r="D299" i="3"/>
  <c r="C299" i="3"/>
  <c r="B299" i="3"/>
  <c r="A299" i="3"/>
  <c r="E298" i="3"/>
  <c r="D298" i="3"/>
  <c r="C298" i="3"/>
  <c r="B298" i="3"/>
  <c r="A298" i="3"/>
  <c r="E297" i="3"/>
  <c r="D297" i="3"/>
  <c r="C297" i="3"/>
  <c r="B297" i="3"/>
  <c r="A297" i="3"/>
  <c r="E296" i="3"/>
  <c r="D296" i="3"/>
  <c r="C296" i="3"/>
  <c r="B296" i="3"/>
  <c r="A296" i="3"/>
  <c r="E295" i="3"/>
  <c r="D295" i="3"/>
  <c r="C295" i="3"/>
  <c r="B295" i="3"/>
  <c r="A295" i="3"/>
  <c r="E294" i="3"/>
  <c r="D294" i="3"/>
  <c r="C294" i="3"/>
  <c r="B294" i="3"/>
  <c r="A294" i="3"/>
  <c r="E293" i="3"/>
  <c r="D293" i="3"/>
  <c r="C293" i="3"/>
  <c r="B293" i="3"/>
  <c r="A293" i="3"/>
  <c r="E292" i="3"/>
  <c r="D292" i="3"/>
  <c r="C292" i="3"/>
  <c r="B292" i="3"/>
  <c r="A292" i="3"/>
  <c r="E291" i="3"/>
  <c r="D291" i="3"/>
  <c r="C291" i="3"/>
  <c r="B291" i="3"/>
  <c r="A291" i="3"/>
  <c r="E290" i="3"/>
  <c r="D290" i="3"/>
  <c r="C290" i="3"/>
  <c r="B290" i="3"/>
  <c r="A290" i="3"/>
  <c r="E289" i="3"/>
  <c r="D289" i="3"/>
  <c r="C289" i="3"/>
  <c r="B289" i="3"/>
  <c r="A289" i="3"/>
  <c r="E288" i="3"/>
  <c r="D288" i="3"/>
  <c r="C288" i="3"/>
  <c r="B288" i="3"/>
  <c r="A288" i="3"/>
  <c r="E287" i="3"/>
  <c r="D287" i="3"/>
  <c r="C287" i="3"/>
  <c r="B287" i="3"/>
  <c r="A287" i="3"/>
  <c r="E286" i="3"/>
  <c r="D286" i="3"/>
  <c r="C286" i="3"/>
  <c r="B286" i="3"/>
  <c r="A286" i="3"/>
  <c r="E285" i="3"/>
  <c r="D285" i="3"/>
  <c r="C285" i="3"/>
  <c r="B285" i="3"/>
  <c r="A285" i="3"/>
  <c r="E284" i="3"/>
  <c r="D284" i="3"/>
  <c r="C284" i="3"/>
  <c r="B284" i="3"/>
  <c r="A284" i="3"/>
  <c r="E283" i="3"/>
  <c r="D283" i="3"/>
  <c r="C283" i="3"/>
  <c r="B283" i="3"/>
  <c r="A283" i="3"/>
  <c r="E282" i="3"/>
  <c r="D282" i="3"/>
  <c r="C282" i="3"/>
  <c r="B282" i="3"/>
  <c r="A282" i="3"/>
  <c r="E281" i="3"/>
  <c r="D281" i="3"/>
  <c r="C281" i="3"/>
  <c r="B281" i="3"/>
  <c r="A281" i="3"/>
  <c r="E280" i="3"/>
  <c r="D280" i="3"/>
  <c r="C280" i="3"/>
  <c r="B280" i="3"/>
  <c r="A280" i="3"/>
  <c r="E279" i="3"/>
  <c r="D279" i="3"/>
  <c r="C279" i="3"/>
  <c r="B279" i="3"/>
  <c r="A279" i="3"/>
  <c r="E278" i="3"/>
  <c r="D278" i="3"/>
  <c r="C278" i="3"/>
  <c r="B278" i="3"/>
  <c r="A278" i="3"/>
  <c r="E277" i="3"/>
  <c r="D277" i="3"/>
  <c r="C277" i="3"/>
  <c r="B277" i="3"/>
  <c r="A277" i="3"/>
  <c r="E276" i="3"/>
  <c r="D276" i="3"/>
  <c r="C276" i="3"/>
  <c r="B276" i="3"/>
  <c r="A276" i="3"/>
  <c r="E275" i="3"/>
  <c r="D275" i="3"/>
  <c r="C275" i="3"/>
  <c r="B275" i="3"/>
  <c r="A275" i="3"/>
  <c r="E274" i="3"/>
  <c r="D274" i="3"/>
  <c r="C274" i="3"/>
  <c r="B274" i="3"/>
  <c r="A274" i="3"/>
  <c r="E273" i="3"/>
  <c r="D273" i="3"/>
  <c r="C273" i="3"/>
  <c r="B273" i="3"/>
  <c r="A273" i="3"/>
  <c r="E272" i="3"/>
  <c r="D272" i="3"/>
  <c r="C272" i="3"/>
  <c r="B272" i="3"/>
  <c r="A272" i="3"/>
  <c r="E271" i="3"/>
  <c r="D271" i="3"/>
  <c r="C271" i="3"/>
  <c r="B271" i="3"/>
  <c r="A271" i="3"/>
  <c r="E270" i="3"/>
  <c r="D270" i="3"/>
  <c r="C270" i="3"/>
  <c r="B270" i="3"/>
  <c r="A270" i="3"/>
  <c r="E269" i="3"/>
  <c r="D269" i="3"/>
  <c r="C269" i="3"/>
  <c r="B269" i="3"/>
  <c r="A269" i="3"/>
  <c r="E268" i="3"/>
  <c r="D268" i="3"/>
  <c r="C268" i="3"/>
  <c r="B268" i="3"/>
  <c r="A268" i="3"/>
  <c r="E267" i="3"/>
  <c r="D267" i="3"/>
  <c r="C267" i="3"/>
  <c r="B267" i="3"/>
  <c r="A267" i="3"/>
  <c r="E266" i="3"/>
  <c r="D266" i="3"/>
  <c r="C266" i="3"/>
  <c r="B266" i="3"/>
  <c r="A266" i="3"/>
  <c r="E265" i="3"/>
  <c r="D265" i="3"/>
  <c r="C265" i="3"/>
  <c r="B265" i="3"/>
  <c r="A265" i="3"/>
  <c r="E264" i="3"/>
  <c r="D264" i="3"/>
  <c r="C264" i="3"/>
  <c r="B264" i="3"/>
  <c r="A264" i="3"/>
  <c r="E263" i="3"/>
  <c r="D263" i="3"/>
  <c r="C263" i="3"/>
  <c r="B263" i="3"/>
  <c r="A263" i="3"/>
  <c r="E262" i="3"/>
  <c r="D262" i="3"/>
  <c r="C262" i="3"/>
  <c r="B262" i="3"/>
  <c r="A262" i="3"/>
  <c r="E261" i="3"/>
  <c r="D261" i="3"/>
  <c r="C261" i="3"/>
  <c r="B261" i="3"/>
  <c r="A261" i="3"/>
  <c r="E260" i="3"/>
  <c r="D260" i="3"/>
  <c r="C260" i="3"/>
  <c r="B260" i="3"/>
  <c r="A260" i="3"/>
  <c r="E259" i="3"/>
  <c r="D259" i="3"/>
  <c r="C259" i="3"/>
  <c r="B259" i="3"/>
  <c r="A259" i="3"/>
  <c r="E258" i="3"/>
  <c r="D258" i="3"/>
  <c r="C258" i="3"/>
  <c r="B258" i="3"/>
  <c r="A258" i="3"/>
  <c r="E257" i="3"/>
  <c r="D257" i="3"/>
  <c r="C257" i="3"/>
  <c r="B257" i="3"/>
  <c r="A257" i="3"/>
  <c r="E256" i="3"/>
  <c r="D256" i="3"/>
  <c r="C256" i="3"/>
  <c r="B256" i="3"/>
  <c r="A256" i="3"/>
  <c r="E255" i="3"/>
  <c r="D255" i="3"/>
  <c r="C255" i="3"/>
  <c r="B255" i="3"/>
  <c r="A255" i="3"/>
  <c r="E254" i="3"/>
  <c r="D254" i="3"/>
  <c r="C254" i="3"/>
  <c r="B254" i="3"/>
  <c r="A254" i="3"/>
  <c r="E253" i="3"/>
  <c r="D253" i="3"/>
  <c r="C253" i="3"/>
  <c r="B253" i="3"/>
  <c r="A253" i="3"/>
  <c r="E252" i="3"/>
  <c r="D252" i="3"/>
  <c r="C252" i="3"/>
  <c r="B252" i="3"/>
  <c r="A252" i="3"/>
  <c r="E251" i="3"/>
  <c r="D251" i="3"/>
  <c r="C251" i="3"/>
  <c r="B251" i="3"/>
  <c r="A251" i="3"/>
  <c r="E250" i="3"/>
  <c r="D250" i="3"/>
  <c r="C250" i="3"/>
  <c r="B250" i="3"/>
  <c r="A250" i="3"/>
  <c r="E249" i="3"/>
  <c r="D249" i="3"/>
  <c r="C249" i="3"/>
  <c r="B249" i="3"/>
  <c r="A249" i="3"/>
  <c r="E248" i="3"/>
  <c r="D248" i="3"/>
  <c r="C248" i="3"/>
  <c r="B248" i="3"/>
  <c r="A248" i="3"/>
  <c r="E247" i="3"/>
  <c r="D247" i="3"/>
  <c r="C247" i="3"/>
  <c r="B247" i="3"/>
  <c r="A247" i="3"/>
  <c r="E246" i="3"/>
  <c r="D246" i="3"/>
  <c r="C246" i="3"/>
  <c r="B246" i="3"/>
  <c r="A246" i="3"/>
  <c r="E245" i="3"/>
  <c r="D245" i="3"/>
  <c r="C245" i="3"/>
  <c r="B245" i="3"/>
  <c r="A245" i="3"/>
  <c r="E244" i="3"/>
  <c r="D244" i="3"/>
  <c r="C244" i="3"/>
  <c r="B244" i="3"/>
  <c r="A244" i="3"/>
  <c r="E243" i="3"/>
  <c r="D243" i="3"/>
  <c r="C243" i="3"/>
  <c r="B243" i="3"/>
  <c r="A243" i="3"/>
  <c r="E242" i="3"/>
  <c r="D242" i="3"/>
  <c r="C242" i="3"/>
  <c r="B242" i="3"/>
  <c r="A242" i="3"/>
  <c r="E241" i="3"/>
  <c r="D241" i="3"/>
  <c r="C241" i="3"/>
  <c r="B241" i="3"/>
  <c r="A241" i="3"/>
  <c r="E240" i="3"/>
  <c r="D240" i="3"/>
  <c r="C240" i="3"/>
  <c r="B240" i="3"/>
  <c r="A240" i="3"/>
  <c r="E239" i="3"/>
  <c r="D239" i="3"/>
  <c r="C239" i="3"/>
  <c r="B239" i="3"/>
  <c r="A239" i="3"/>
  <c r="E238" i="3"/>
  <c r="D238" i="3"/>
  <c r="C238" i="3"/>
  <c r="B238" i="3"/>
  <c r="A238" i="3"/>
  <c r="E237" i="3"/>
  <c r="D237" i="3"/>
  <c r="C237" i="3"/>
  <c r="B237" i="3"/>
  <c r="A237" i="3"/>
  <c r="E236" i="3"/>
  <c r="D236" i="3"/>
  <c r="C236" i="3"/>
  <c r="B236" i="3"/>
  <c r="A236" i="3"/>
  <c r="E235" i="3"/>
  <c r="D235" i="3"/>
  <c r="C235" i="3"/>
  <c r="B235" i="3"/>
  <c r="A235" i="3"/>
  <c r="E234" i="3"/>
  <c r="D234" i="3"/>
  <c r="C234" i="3"/>
  <c r="B234" i="3"/>
  <c r="A234" i="3"/>
  <c r="E233" i="3"/>
  <c r="D233" i="3"/>
  <c r="C233" i="3"/>
  <c r="B233" i="3"/>
  <c r="A233" i="3"/>
  <c r="E232" i="3"/>
  <c r="D232" i="3"/>
  <c r="C232" i="3"/>
  <c r="B232" i="3"/>
  <c r="A232" i="3"/>
  <c r="E231" i="3"/>
  <c r="D231" i="3"/>
  <c r="C231" i="3"/>
  <c r="B231" i="3"/>
  <c r="A231" i="3"/>
  <c r="E230" i="3"/>
  <c r="D230" i="3"/>
  <c r="C230" i="3"/>
  <c r="B230" i="3"/>
  <c r="A230" i="3"/>
  <c r="E229" i="3"/>
  <c r="D229" i="3"/>
  <c r="C229" i="3"/>
  <c r="B229" i="3"/>
  <c r="A229" i="3"/>
  <c r="E228" i="3"/>
  <c r="D228" i="3"/>
  <c r="C228" i="3"/>
  <c r="B228" i="3"/>
  <c r="A228" i="3"/>
  <c r="E227" i="3"/>
  <c r="D227" i="3"/>
  <c r="C227" i="3"/>
  <c r="B227" i="3"/>
  <c r="A227" i="3"/>
  <c r="E226" i="3"/>
  <c r="D226" i="3"/>
  <c r="C226" i="3"/>
  <c r="B226" i="3"/>
  <c r="A226" i="3"/>
  <c r="E225" i="3"/>
  <c r="D225" i="3"/>
  <c r="C225" i="3"/>
  <c r="B225" i="3"/>
  <c r="A225" i="3"/>
  <c r="E224" i="3"/>
  <c r="D224" i="3"/>
  <c r="C224" i="3"/>
  <c r="B224" i="3"/>
  <c r="A224" i="3"/>
  <c r="E223" i="3"/>
  <c r="D223" i="3"/>
  <c r="C223" i="3"/>
  <c r="B223" i="3"/>
  <c r="A223" i="3"/>
  <c r="E222" i="3"/>
  <c r="D222" i="3"/>
  <c r="C222" i="3"/>
  <c r="B222" i="3"/>
  <c r="A222" i="3"/>
  <c r="E221" i="3"/>
  <c r="D221" i="3"/>
  <c r="C221" i="3"/>
  <c r="B221" i="3"/>
  <c r="A221" i="3"/>
  <c r="E220" i="3"/>
  <c r="D220" i="3"/>
  <c r="C220" i="3"/>
  <c r="B220" i="3"/>
  <c r="A220" i="3"/>
  <c r="E219" i="3"/>
  <c r="D219" i="3"/>
  <c r="C219" i="3"/>
  <c r="B219" i="3"/>
  <c r="A219" i="3"/>
  <c r="E218" i="3"/>
  <c r="D218" i="3"/>
  <c r="C218" i="3"/>
  <c r="B218" i="3"/>
  <c r="A218" i="3"/>
  <c r="E217" i="3"/>
  <c r="D217" i="3"/>
  <c r="C217" i="3"/>
  <c r="B217" i="3"/>
  <c r="A217" i="3"/>
  <c r="E216" i="3"/>
  <c r="D216" i="3"/>
  <c r="C216" i="3"/>
  <c r="B216" i="3"/>
  <c r="A216" i="3"/>
  <c r="E215" i="3"/>
  <c r="D215" i="3"/>
  <c r="C215" i="3"/>
  <c r="B215" i="3"/>
  <c r="A215" i="3"/>
  <c r="E214" i="3"/>
  <c r="D214" i="3"/>
  <c r="C214" i="3"/>
  <c r="B214" i="3"/>
  <c r="A214" i="3"/>
  <c r="E213" i="3"/>
  <c r="D213" i="3"/>
  <c r="C213" i="3"/>
  <c r="B213" i="3"/>
  <c r="A213" i="3"/>
  <c r="E212" i="3"/>
  <c r="D212" i="3"/>
  <c r="C212" i="3"/>
  <c r="B212" i="3"/>
  <c r="A212" i="3"/>
  <c r="E211" i="3"/>
  <c r="D211" i="3"/>
  <c r="C211" i="3"/>
  <c r="B211" i="3"/>
  <c r="A211" i="3"/>
  <c r="E210" i="3"/>
  <c r="D210" i="3"/>
  <c r="C210" i="3"/>
  <c r="B210" i="3"/>
  <c r="A210" i="3"/>
  <c r="E209" i="3"/>
  <c r="D209" i="3"/>
  <c r="C209" i="3"/>
  <c r="B209" i="3"/>
  <c r="A209" i="3"/>
  <c r="E208" i="3"/>
  <c r="D208" i="3"/>
  <c r="C208" i="3"/>
  <c r="B208" i="3"/>
  <c r="A208" i="3"/>
  <c r="E207" i="3"/>
  <c r="D207" i="3"/>
  <c r="C207" i="3"/>
  <c r="B207" i="3"/>
  <c r="A207" i="3"/>
  <c r="E206" i="3"/>
  <c r="D206" i="3"/>
  <c r="C206" i="3"/>
  <c r="B206" i="3"/>
  <c r="A206" i="3"/>
  <c r="E205" i="3"/>
  <c r="D205" i="3"/>
  <c r="C205" i="3"/>
  <c r="B205" i="3"/>
  <c r="A205" i="3"/>
  <c r="E204" i="3"/>
  <c r="D204" i="3"/>
  <c r="C204" i="3"/>
  <c r="B204" i="3"/>
  <c r="A204" i="3"/>
  <c r="E203" i="3"/>
  <c r="D203" i="3"/>
  <c r="C203" i="3"/>
  <c r="B203" i="3"/>
  <c r="A203" i="3"/>
  <c r="E202" i="3"/>
  <c r="D202" i="3"/>
  <c r="C202" i="3"/>
  <c r="B202" i="3"/>
  <c r="A202" i="3"/>
  <c r="E201" i="3"/>
  <c r="D201" i="3"/>
  <c r="C201" i="3"/>
  <c r="B201" i="3"/>
  <c r="A201" i="3"/>
  <c r="E200" i="3"/>
  <c r="D200" i="3"/>
  <c r="C200" i="3"/>
  <c r="B200" i="3"/>
  <c r="A200" i="3"/>
  <c r="E199" i="3"/>
  <c r="D199" i="3"/>
  <c r="C199" i="3"/>
  <c r="B199" i="3"/>
  <c r="A199" i="3"/>
  <c r="E198" i="3"/>
  <c r="D198" i="3"/>
  <c r="C198" i="3"/>
  <c r="B198" i="3"/>
  <c r="A198" i="3"/>
  <c r="E197" i="3"/>
  <c r="D197" i="3"/>
  <c r="C197" i="3"/>
  <c r="B197" i="3"/>
  <c r="A197" i="3"/>
  <c r="E196" i="3"/>
  <c r="D196" i="3"/>
  <c r="C196" i="3"/>
  <c r="B196" i="3"/>
  <c r="A196" i="3"/>
  <c r="E195" i="3"/>
  <c r="D195" i="3"/>
  <c r="C195" i="3"/>
  <c r="B195" i="3"/>
  <c r="A195" i="3"/>
  <c r="E194" i="3"/>
  <c r="D194" i="3"/>
  <c r="C194" i="3"/>
  <c r="B194" i="3"/>
  <c r="A194" i="3"/>
  <c r="E193" i="3"/>
  <c r="D193" i="3"/>
  <c r="C193" i="3"/>
  <c r="B193" i="3"/>
  <c r="A193" i="3"/>
  <c r="E192" i="3"/>
  <c r="D192" i="3"/>
  <c r="C192" i="3"/>
  <c r="B192" i="3"/>
  <c r="A192" i="3"/>
  <c r="E191" i="3"/>
  <c r="D191" i="3"/>
  <c r="C191" i="3"/>
  <c r="B191" i="3"/>
  <c r="A191" i="3"/>
  <c r="E190" i="3"/>
  <c r="D190" i="3"/>
  <c r="C190" i="3"/>
  <c r="B190" i="3"/>
  <c r="A190" i="3"/>
  <c r="E189" i="3"/>
  <c r="D189" i="3"/>
  <c r="C189" i="3"/>
  <c r="B189" i="3"/>
  <c r="A189" i="3"/>
  <c r="E188" i="3"/>
  <c r="D188" i="3"/>
  <c r="C188" i="3"/>
  <c r="B188" i="3"/>
  <c r="A188" i="3"/>
  <c r="E187" i="3"/>
  <c r="D187" i="3"/>
  <c r="C187" i="3"/>
  <c r="B187" i="3"/>
  <c r="A187" i="3"/>
  <c r="E186" i="3"/>
  <c r="D186" i="3"/>
  <c r="C186" i="3"/>
  <c r="B186" i="3"/>
  <c r="A186" i="3"/>
  <c r="E185" i="3"/>
  <c r="D185" i="3"/>
  <c r="C185" i="3"/>
  <c r="B185" i="3"/>
  <c r="A185" i="3"/>
  <c r="E184" i="3"/>
  <c r="D184" i="3"/>
  <c r="C184" i="3"/>
  <c r="B184" i="3"/>
  <c r="A184" i="3"/>
  <c r="E183" i="3"/>
  <c r="D183" i="3"/>
  <c r="C183" i="3"/>
  <c r="B183" i="3"/>
  <c r="A183" i="3"/>
  <c r="E182" i="3"/>
  <c r="D182" i="3"/>
  <c r="C182" i="3"/>
  <c r="B182" i="3"/>
  <c r="A182" i="3"/>
  <c r="E181" i="3"/>
  <c r="D181" i="3"/>
  <c r="C181" i="3"/>
  <c r="B181" i="3"/>
  <c r="A181" i="3"/>
  <c r="E180" i="3"/>
  <c r="D180" i="3"/>
  <c r="C180" i="3"/>
  <c r="B180" i="3"/>
  <c r="A180" i="3"/>
  <c r="E179" i="3"/>
  <c r="D179" i="3"/>
  <c r="C179" i="3"/>
  <c r="B179" i="3"/>
  <c r="A179" i="3"/>
  <c r="E178" i="3"/>
  <c r="D178" i="3"/>
  <c r="C178" i="3"/>
  <c r="B178" i="3"/>
  <c r="A178" i="3"/>
  <c r="E177" i="3"/>
  <c r="D177" i="3"/>
  <c r="C177" i="3"/>
  <c r="B177" i="3"/>
  <c r="A177" i="3"/>
  <c r="E176" i="3"/>
  <c r="D176" i="3"/>
  <c r="C176" i="3"/>
  <c r="B176" i="3"/>
  <c r="A176" i="3"/>
  <c r="E175" i="3"/>
  <c r="D175" i="3"/>
  <c r="C175" i="3"/>
  <c r="B175" i="3"/>
  <c r="A175" i="3"/>
  <c r="E174" i="3"/>
  <c r="D174" i="3"/>
  <c r="C174" i="3"/>
  <c r="B174" i="3"/>
  <c r="A174" i="3"/>
  <c r="E173" i="3"/>
  <c r="D173" i="3"/>
  <c r="C173" i="3"/>
  <c r="B173" i="3"/>
  <c r="A173" i="3"/>
  <c r="E172" i="3"/>
  <c r="D172" i="3"/>
  <c r="C172" i="3"/>
  <c r="B172" i="3"/>
  <c r="A172" i="3"/>
  <c r="E171" i="3"/>
  <c r="D171" i="3"/>
  <c r="C171" i="3"/>
  <c r="B171" i="3"/>
  <c r="A171" i="3"/>
  <c r="E170" i="3"/>
  <c r="D170" i="3"/>
  <c r="C170" i="3"/>
  <c r="B170" i="3"/>
  <c r="A170" i="3"/>
  <c r="E169" i="3"/>
  <c r="D169" i="3"/>
  <c r="C169" i="3"/>
  <c r="B169" i="3"/>
  <c r="A169" i="3"/>
  <c r="E168" i="3"/>
  <c r="D168" i="3"/>
  <c r="C168" i="3"/>
  <c r="B168" i="3"/>
  <c r="A168" i="3"/>
  <c r="E167" i="3"/>
  <c r="D167" i="3"/>
  <c r="C167" i="3"/>
  <c r="B167" i="3"/>
  <c r="A167" i="3"/>
  <c r="E166" i="3"/>
  <c r="D166" i="3"/>
  <c r="C166" i="3"/>
  <c r="B166" i="3"/>
  <c r="A166" i="3"/>
  <c r="E165" i="3"/>
  <c r="D165" i="3"/>
  <c r="C165" i="3"/>
  <c r="B165" i="3"/>
  <c r="A165" i="3"/>
  <c r="E164" i="3"/>
  <c r="D164" i="3"/>
  <c r="C164" i="3"/>
  <c r="B164" i="3"/>
  <c r="A164" i="3"/>
  <c r="E163" i="3"/>
  <c r="D163" i="3"/>
  <c r="C163" i="3"/>
  <c r="B163" i="3"/>
  <c r="A163" i="3"/>
  <c r="E162" i="3"/>
  <c r="D162" i="3"/>
  <c r="C162" i="3"/>
  <c r="B162" i="3"/>
  <c r="A162" i="3"/>
  <c r="E161" i="3"/>
  <c r="D161" i="3"/>
  <c r="C161" i="3"/>
  <c r="B161" i="3"/>
  <c r="A161" i="3"/>
  <c r="E160" i="3"/>
  <c r="D160" i="3"/>
  <c r="C160" i="3"/>
  <c r="B160" i="3"/>
  <c r="A160" i="3"/>
  <c r="E159" i="3"/>
  <c r="D159" i="3"/>
  <c r="C159" i="3"/>
  <c r="B159" i="3"/>
  <c r="A159" i="3"/>
  <c r="E158" i="3"/>
  <c r="D158" i="3"/>
  <c r="C158" i="3"/>
  <c r="B158" i="3"/>
  <c r="A158" i="3"/>
  <c r="E157" i="3"/>
  <c r="D157" i="3"/>
  <c r="C157" i="3"/>
  <c r="B157" i="3"/>
  <c r="A157" i="3"/>
  <c r="E156" i="3"/>
  <c r="D156" i="3"/>
  <c r="C156" i="3"/>
  <c r="B156" i="3"/>
  <c r="A156" i="3"/>
  <c r="E155" i="3"/>
  <c r="D155" i="3"/>
  <c r="C155" i="3"/>
  <c r="B155" i="3"/>
  <c r="A155" i="3"/>
  <c r="E154" i="3"/>
  <c r="D154" i="3"/>
  <c r="C154" i="3"/>
  <c r="B154" i="3"/>
  <c r="A154" i="3"/>
  <c r="E153" i="3"/>
  <c r="D153" i="3"/>
  <c r="C153" i="3"/>
  <c r="B153" i="3"/>
  <c r="A153" i="3"/>
  <c r="E152" i="3"/>
  <c r="D152" i="3"/>
  <c r="C152" i="3"/>
  <c r="B152" i="3"/>
  <c r="A152" i="3"/>
  <c r="E151" i="3"/>
  <c r="D151" i="3"/>
  <c r="C151" i="3"/>
  <c r="B151" i="3"/>
  <c r="A151" i="3"/>
  <c r="E150" i="3"/>
  <c r="D150" i="3"/>
  <c r="C150" i="3"/>
  <c r="B150" i="3"/>
  <c r="A150" i="3"/>
  <c r="E149" i="3"/>
  <c r="D149" i="3"/>
  <c r="C149" i="3"/>
  <c r="B149" i="3"/>
  <c r="A149" i="3"/>
  <c r="E148" i="3"/>
  <c r="D148" i="3"/>
  <c r="C148" i="3"/>
  <c r="B148" i="3"/>
  <c r="A148" i="3"/>
  <c r="E147" i="3"/>
  <c r="D147" i="3"/>
  <c r="C147" i="3"/>
  <c r="B147" i="3"/>
  <c r="A147" i="3"/>
  <c r="E146" i="3"/>
  <c r="D146" i="3"/>
  <c r="C146" i="3"/>
  <c r="B146" i="3"/>
  <c r="A146" i="3"/>
  <c r="E145" i="3"/>
  <c r="D145" i="3"/>
  <c r="C145" i="3"/>
  <c r="B145" i="3"/>
  <c r="A145" i="3"/>
  <c r="E144" i="3"/>
  <c r="D144" i="3"/>
  <c r="C144" i="3"/>
  <c r="B144" i="3"/>
  <c r="A144" i="3"/>
  <c r="E143" i="3"/>
  <c r="D143" i="3"/>
  <c r="C143" i="3"/>
  <c r="B143" i="3"/>
  <c r="A143" i="3"/>
  <c r="E142" i="3"/>
  <c r="D142" i="3"/>
  <c r="C142" i="3"/>
  <c r="B142" i="3"/>
  <c r="A142" i="3"/>
  <c r="E141" i="3"/>
  <c r="D141" i="3"/>
  <c r="C141" i="3"/>
  <c r="B141" i="3"/>
  <c r="A141" i="3"/>
  <c r="E140" i="3"/>
  <c r="D140" i="3"/>
  <c r="C140" i="3"/>
  <c r="B140" i="3"/>
  <c r="A140" i="3"/>
  <c r="E139" i="3"/>
  <c r="D139" i="3"/>
  <c r="C139" i="3"/>
  <c r="B139" i="3"/>
  <c r="A139" i="3"/>
  <c r="E138" i="3"/>
  <c r="D138" i="3"/>
  <c r="C138" i="3"/>
  <c r="B138" i="3"/>
  <c r="A138" i="3"/>
  <c r="E137" i="3"/>
  <c r="D137" i="3"/>
  <c r="C137" i="3"/>
  <c r="B137" i="3"/>
  <c r="A137" i="3"/>
  <c r="E136" i="3"/>
  <c r="D136" i="3"/>
  <c r="C136" i="3"/>
  <c r="B136" i="3"/>
  <c r="A136" i="3"/>
  <c r="E135" i="3"/>
  <c r="D135" i="3"/>
  <c r="C135" i="3"/>
  <c r="B135" i="3"/>
  <c r="A135" i="3"/>
  <c r="E134" i="3"/>
  <c r="D134" i="3"/>
  <c r="C134" i="3"/>
  <c r="B134" i="3"/>
  <c r="A134" i="3"/>
  <c r="E133" i="3"/>
  <c r="D133" i="3"/>
  <c r="C133" i="3"/>
  <c r="B133" i="3"/>
  <c r="A133" i="3"/>
  <c r="E132" i="3"/>
  <c r="D132" i="3"/>
  <c r="C132" i="3"/>
  <c r="B132" i="3"/>
  <c r="A132" i="3"/>
  <c r="E131" i="3"/>
  <c r="D131" i="3"/>
  <c r="C131" i="3"/>
  <c r="B131" i="3"/>
  <c r="A131" i="3"/>
  <c r="E130" i="3"/>
  <c r="D130" i="3"/>
  <c r="C130" i="3"/>
  <c r="B130" i="3"/>
  <c r="A130" i="3"/>
  <c r="E129" i="3"/>
  <c r="D129" i="3"/>
  <c r="C129" i="3"/>
  <c r="B129" i="3"/>
  <c r="A129" i="3"/>
  <c r="E128" i="3"/>
  <c r="D128" i="3"/>
  <c r="C128" i="3"/>
  <c r="B128" i="3"/>
  <c r="A128" i="3"/>
  <c r="E127" i="3"/>
  <c r="D127" i="3"/>
  <c r="C127" i="3"/>
  <c r="B127" i="3"/>
  <c r="A127" i="3"/>
  <c r="E126" i="3"/>
  <c r="D126" i="3"/>
  <c r="C126" i="3"/>
  <c r="B126" i="3"/>
  <c r="A126" i="3"/>
  <c r="E125" i="3"/>
  <c r="D125" i="3"/>
  <c r="C125" i="3"/>
  <c r="B125" i="3"/>
  <c r="A125" i="3"/>
  <c r="E124" i="3"/>
  <c r="D124" i="3"/>
  <c r="C124" i="3"/>
  <c r="B124" i="3"/>
  <c r="A124" i="3"/>
  <c r="E123" i="3"/>
  <c r="D123" i="3"/>
  <c r="C123" i="3"/>
  <c r="B123" i="3"/>
  <c r="A123" i="3"/>
  <c r="E122" i="3"/>
  <c r="D122" i="3"/>
  <c r="C122" i="3"/>
  <c r="B122" i="3"/>
  <c r="A122" i="3"/>
  <c r="E121" i="3"/>
  <c r="D121" i="3"/>
  <c r="C121" i="3"/>
  <c r="B121" i="3"/>
  <c r="A121" i="3"/>
  <c r="E120" i="3"/>
  <c r="D120" i="3"/>
  <c r="C120" i="3"/>
  <c r="B120" i="3"/>
  <c r="A120" i="3"/>
  <c r="E119" i="3"/>
  <c r="D119" i="3"/>
  <c r="C119" i="3"/>
  <c r="B119" i="3"/>
  <c r="A119" i="3"/>
  <c r="E118" i="3"/>
  <c r="D118" i="3"/>
  <c r="C118" i="3"/>
  <c r="B118" i="3"/>
  <c r="A118" i="3"/>
  <c r="E117" i="3"/>
  <c r="D117" i="3"/>
  <c r="C117" i="3"/>
  <c r="B117" i="3"/>
  <c r="A117" i="3"/>
  <c r="E116" i="3"/>
  <c r="D116" i="3"/>
  <c r="C116" i="3"/>
  <c r="B116" i="3"/>
  <c r="A116" i="3"/>
  <c r="E115" i="3"/>
  <c r="D115" i="3"/>
  <c r="C115" i="3"/>
  <c r="B115" i="3"/>
  <c r="A115" i="3"/>
  <c r="E114" i="3"/>
  <c r="D114" i="3"/>
  <c r="C114" i="3"/>
  <c r="B114" i="3"/>
  <c r="A114" i="3"/>
  <c r="E113" i="3"/>
  <c r="D113" i="3"/>
  <c r="C113" i="3"/>
  <c r="B113" i="3"/>
  <c r="A113" i="3"/>
  <c r="E112" i="3"/>
  <c r="D112" i="3"/>
  <c r="C112" i="3"/>
  <c r="B112" i="3"/>
  <c r="A112" i="3"/>
  <c r="E111" i="3"/>
  <c r="D111" i="3"/>
  <c r="C111" i="3"/>
  <c r="B111" i="3"/>
  <c r="A111" i="3"/>
  <c r="E110" i="3"/>
  <c r="D110" i="3"/>
  <c r="C110" i="3"/>
  <c r="B110" i="3"/>
  <c r="A110" i="3"/>
  <c r="E109" i="3"/>
  <c r="D109" i="3"/>
  <c r="C109" i="3"/>
  <c r="B109" i="3"/>
  <c r="A109" i="3"/>
  <c r="E108" i="3"/>
  <c r="D108" i="3"/>
  <c r="C108" i="3"/>
  <c r="B108" i="3"/>
  <c r="A108" i="3"/>
  <c r="E107" i="3"/>
  <c r="D107" i="3"/>
  <c r="C107" i="3"/>
  <c r="B107" i="3"/>
  <c r="A107" i="3"/>
  <c r="E106" i="3"/>
  <c r="D106" i="3"/>
  <c r="C106" i="3"/>
  <c r="B106" i="3"/>
  <c r="A106" i="3"/>
  <c r="E105" i="3"/>
  <c r="D105" i="3"/>
  <c r="C105" i="3"/>
  <c r="B105" i="3"/>
  <c r="A105" i="3"/>
  <c r="E104" i="3"/>
  <c r="D104" i="3"/>
  <c r="C104" i="3"/>
  <c r="B104" i="3"/>
  <c r="A104" i="3"/>
  <c r="E103" i="3"/>
  <c r="D103" i="3"/>
  <c r="C103" i="3"/>
  <c r="B103" i="3"/>
  <c r="A103" i="3"/>
  <c r="E102" i="3"/>
  <c r="D102" i="3"/>
  <c r="C102" i="3"/>
  <c r="B102" i="3"/>
  <c r="A102" i="3"/>
  <c r="E101" i="3"/>
  <c r="D101" i="3"/>
  <c r="C101" i="3"/>
  <c r="B101" i="3"/>
  <c r="A101" i="3"/>
  <c r="E100" i="3"/>
  <c r="D100" i="3"/>
  <c r="C100" i="3"/>
  <c r="B100" i="3"/>
  <c r="A100" i="3"/>
  <c r="E99" i="3"/>
  <c r="D99" i="3"/>
  <c r="C99" i="3"/>
  <c r="B99" i="3"/>
  <c r="A99" i="3"/>
  <c r="E98" i="3"/>
  <c r="D98" i="3"/>
  <c r="C98" i="3"/>
  <c r="B98" i="3"/>
  <c r="A98" i="3"/>
  <c r="E97" i="3"/>
  <c r="D97" i="3"/>
  <c r="C97" i="3"/>
  <c r="B97" i="3"/>
  <c r="A97" i="3"/>
  <c r="E96" i="3"/>
  <c r="D96" i="3"/>
  <c r="C96" i="3"/>
  <c r="B96" i="3"/>
  <c r="A96" i="3"/>
  <c r="E95" i="3"/>
  <c r="D95" i="3"/>
  <c r="C95" i="3"/>
  <c r="B95" i="3"/>
  <c r="A95" i="3"/>
  <c r="E94" i="3"/>
  <c r="D94" i="3"/>
  <c r="C94" i="3"/>
  <c r="B94" i="3"/>
  <c r="A94" i="3"/>
  <c r="E93" i="3"/>
  <c r="D93" i="3"/>
  <c r="C93" i="3"/>
  <c r="B93" i="3"/>
  <c r="A93" i="3"/>
  <c r="E92" i="3"/>
  <c r="D92" i="3"/>
  <c r="C92" i="3"/>
  <c r="B92" i="3"/>
  <c r="A92" i="3"/>
  <c r="E91" i="3"/>
  <c r="D91" i="3"/>
  <c r="C91" i="3"/>
  <c r="B91" i="3"/>
  <c r="A91" i="3"/>
  <c r="E90" i="3"/>
  <c r="D90" i="3"/>
  <c r="C90" i="3"/>
  <c r="B90" i="3"/>
  <c r="A90" i="3"/>
  <c r="E89" i="3"/>
  <c r="D89" i="3"/>
  <c r="C89" i="3"/>
  <c r="B89" i="3"/>
  <c r="A89" i="3"/>
  <c r="E88" i="3"/>
  <c r="D88" i="3"/>
  <c r="C88" i="3"/>
  <c r="B88" i="3"/>
  <c r="A88" i="3"/>
  <c r="E87" i="3"/>
  <c r="D87" i="3"/>
  <c r="C87" i="3"/>
  <c r="B87" i="3"/>
  <c r="A87" i="3"/>
  <c r="E86" i="3"/>
  <c r="D86" i="3"/>
  <c r="C86" i="3"/>
  <c r="B86" i="3"/>
  <c r="A86" i="3"/>
  <c r="E85" i="3"/>
  <c r="D85" i="3"/>
  <c r="C85" i="3"/>
  <c r="B85" i="3"/>
  <c r="A85" i="3"/>
  <c r="E84" i="3"/>
  <c r="D84" i="3"/>
  <c r="C84" i="3"/>
  <c r="B84" i="3"/>
  <c r="A84" i="3"/>
  <c r="E83" i="3"/>
  <c r="D83" i="3"/>
  <c r="C83" i="3"/>
  <c r="B83" i="3"/>
  <c r="A83" i="3"/>
  <c r="E82" i="3"/>
  <c r="D82" i="3"/>
  <c r="C82" i="3"/>
  <c r="B82" i="3"/>
  <c r="A82" i="3"/>
  <c r="E81" i="3"/>
  <c r="D81" i="3"/>
  <c r="C81" i="3"/>
  <c r="B81" i="3"/>
  <c r="A81" i="3"/>
  <c r="E80" i="3"/>
  <c r="D80" i="3"/>
  <c r="C80" i="3"/>
  <c r="B80" i="3"/>
  <c r="A80" i="3"/>
  <c r="E79" i="3"/>
  <c r="D79" i="3"/>
  <c r="C79" i="3"/>
  <c r="B79" i="3"/>
  <c r="A79" i="3"/>
  <c r="E78" i="3"/>
  <c r="D78" i="3"/>
  <c r="C78" i="3"/>
  <c r="B78" i="3"/>
  <c r="A78" i="3"/>
  <c r="E77" i="3"/>
  <c r="D77" i="3"/>
  <c r="C77" i="3"/>
  <c r="B77" i="3"/>
  <c r="A77" i="3"/>
  <c r="E76" i="3"/>
  <c r="D76" i="3"/>
  <c r="C76" i="3"/>
  <c r="B76" i="3"/>
  <c r="A76" i="3"/>
  <c r="E75" i="3"/>
  <c r="D75" i="3"/>
  <c r="C75" i="3"/>
  <c r="B75" i="3"/>
  <c r="A75" i="3"/>
  <c r="E74" i="3"/>
  <c r="D74" i="3"/>
  <c r="C74" i="3"/>
  <c r="B74" i="3"/>
  <c r="A74" i="3"/>
  <c r="E73" i="3"/>
  <c r="D73" i="3"/>
  <c r="C73" i="3"/>
  <c r="B73" i="3"/>
  <c r="A73" i="3"/>
  <c r="E72" i="3"/>
  <c r="D72" i="3"/>
  <c r="C72" i="3"/>
  <c r="B72" i="3"/>
  <c r="A72" i="3"/>
  <c r="E71" i="3"/>
  <c r="D71" i="3"/>
  <c r="C71" i="3"/>
  <c r="B71" i="3"/>
  <c r="A71" i="3"/>
  <c r="E70" i="3"/>
  <c r="D70" i="3"/>
  <c r="C70" i="3"/>
  <c r="B70" i="3"/>
  <c r="A70" i="3"/>
  <c r="E69" i="3"/>
  <c r="D69" i="3"/>
  <c r="C69" i="3"/>
  <c r="B69" i="3"/>
  <c r="A69" i="3"/>
  <c r="E68" i="3"/>
  <c r="D68" i="3"/>
  <c r="C68" i="3"/>
  <c r="B68" i="3"/>
  <c r="A68" i="3"/>
  <c r="E67" i="3"/>
  <c r="D67" i="3"/>
  <c r="C67" i="3"/>
  <c r="B67" i="3"/>
  <c r="A67" i="3"/>
  <c r="E66" i="3"/>
  <c r="D66" i="3"/>
  <c r="C66" i="3"/>
  <c r="B66" i="3"/>
  <c r="A66" i="3"/>
  <c r="E65" i="3"/>
  <c r="D65" i="3"/>
  <c r="C65" i="3"/>
  <c r="B65" i="3"/>
  <c r="A65" i="3"/>
  <c r="E64" i="3"/>
  <c r="D64" i="3"/>
  <c r="C64" i="3"/>
  <c r="B64" i="3"/>
  <c r="A64" i="3"/>
  <c r="E63" i="3"/>
  <c r="D63" i="3"/>
  <c r="C63" i="3"/>
  <c r="B63" i="3"/>
  <c r="A63" i="3"/>
  <c r="E62" i="3"/>
  <c r="D62" i="3"/>
  <c r="C62" i="3"/>
  <c r="B62" i="3"/>
  <c r="A62" i="3"/>
  <c r="E61" i="3"/>
  <c r="D61" i="3"/>
  <c r="C61" i="3"/>
  <c r="B61" i="3"/>
  <c r="A61" i="3"/>
  <c r="E60" i="3"/>
  <c r="D60" i="3"/>
  <c r="C60" i="3"/>
  <c r="B60" i="3"/>
  <c r="A60" i="3"/>
  <c r="E59" i="3"/>
  <c r="D59" i="3"/>
  <c r="C59" i="3"/>
  <c r="B59" i="3"/>
  <c r="A59" i="3"/>
  <c r="E58" i="3"/>
  <c r="D58" i="3"/>
  <c r="C58" i="3"/>
  <c r="B58" i="3"/>
  <c r="A58" i="3"/>
  <c r="E57" i="3"/>
  <c r="D57" i="3"/>
  <c r="C57" i="3"/>
  <c r="B57" i="3"/>
  <c r="A57" i="3"/>
  <c r="E56" i="3"/>
  <c r="D56" i="3"/>
  <c r="C56" i="3"/>
  <c r="B56" i="3"/>
  <c r="A56" i="3"/>
  <c r="E55" i="3"/>
  <c r="D55" i="3"/>
  <c r="C55" i="3"/>
  <c r="B55" i="3"/>
  <c r="A55" i="3"/>
  <c r="E54" i="3"/>
  <c r="D54" i="3"/>
  <c r="C54" i="3"/>
  <c r="B54" i="3"/>
  <c r="A54" i="3"/>
  <c r="E53" i="3"/>
  <c r="D53" i="3"/>
  <c r="C53" i="3"/>
  <c r="B53" i="3"/>
  <c r="A53" i="3"/>
  <c r="E52" i="3"/>
  <c r="D52" i="3"/>
  <c r="C52" i="3"/>
  <c r="B52" i="3"/>
  <c r="A52" i="3"/>
  <c r="E51" i="3"/>
  <c r="D51" i="3"/>
  <c r="C51" i="3"/>
  <c r="B51" i="3"/>
  <c r="A51" i="3"/>
  <c r="E50" i="3"/>
  <c r="D50" i="3"/>
  <c r="C50" i="3"/>
  <c r="B50" i="3"/>
  <c r="A50" i="3"/>
  <c r="E49" i="3"/>
  <c r="D49" i="3"/>
  <c r="C49" i="3"/>
  <c r="B49" i="3"/>
  <c r="A49" i="3"/>
  <c r="E48" i="3"/>
  <c r="D48" i="3"/>
  <c r="C48" i="3"/>
  <c r="B48" i="3"/>
  <c r="A48" i="3"/>
  <c r="E47" i="3"/>
  <c r="D47" i="3"/>
  <c r="C47" i="3"/>
  <c r="B47" i="3"/>
  <c r="A47" i="3"/>
  <c r="E46" i="3"/>
  <c r="D46" i="3"/>
  <c r="C46" i="3"/>
  <c r="B46" i="3"/>
  <c r="A46" i="3"/>
  <c r="E45" i="3"/>
  <c r="D45" i="3"/>
  <c r="C45" i="3"/>
  <c r="B45" i="3"/>
  <c r="A45" i="3"/>
  <c r="E44" i="3"/>
  <c r="D44" i="3"/>
  <c r="C44" i="3"/>
  <c r="B44" i="3"/>
  <c r="A44" i="3"/>
  <c r="E43" i="3"/>
  <c r="D43" i="3"/>
  <c r="C43" i="3"/>
  <c r="B43" i="3"/>
  <c r="A43" i="3"/>
  <c r="E42" i="3"/>
  <c r="D42" i="3"/>
  <c r="C42" i="3"/>
  <c r="B42" i="3"/>
  <c r="A42" i="3"/>
  <c r="E41" i="3"/>
  <c r="D41" i="3"/>
  <c r="C41" i="3"/>
  <c r="B41" i="3"/>
  <c r="A41" i="3"/>
  <c r="E40" i="3"/>
  <c r="D40" i="3"/>
  <c r="C40" i="3"/>
  <c r="B40" i="3"/>
  <c r="A40" i="3"/>
  <c r="E39" i="3"/>
  <c r="D39" i="3"/>
  <c r="C39" i="3"/>
  <c r="B39" i="3"/>
  <c r="A39" i="3"/>
  <c r="E38" i="3"/>
  <c r="D38" i="3"/>
  <c r="C38" i="3"/>
  <c r="B38" i="3"/>
  <c r="A38" i="3"/>
  <c r="E37" i="3"/>
  <c r="D37" i="3"/>
  <c r="C37" i="3"/>
  <c r="B37" i="3"/>
  <c r="A37" i="3"/>
  <c r="E36" i="3"/>
  <c r="D36" i="3"/>
  <c r="C36" i="3"/>
  <c r="B36" i="3"/>
  <c r="A36" i="3"/>
  <c r="E35" i="3"/>
  <c r="D35" i="3"/>
  <c r="C35" i="3"/>
  <c r="B35" i="3"/>
  <c r="A35" i="3"/>
  <c r="E34" i="3"/>
  <c r="D34" i="3"/>
  <c r="C34" i="3"/>
  <c r="B34" i="3"/>
  <c r="A34" i="3"/>
  <c r="E33" i="3"/>
  <c r="D33" i="3"/>
  <c r="C33" i="3"/>
  <c r="B33" i="3"/>
  <c r="A33" i="3"/>
  <c r="E32" i="3"/>
  <c r="D32" i="3"/>
  <c r="C32" i="3"/>
  <c r="B32" i="3"/>
  <c r="A32" i="3"/>
  <c r="E31" i="3"/>
  <c r="D31" i="3"/>
  <c r="C31" i="3"/>
  <c r="B31" i="3"/>
  <c r="A31" i="3"/>
  <c r="E30" i="3"/>
  <c r="D30" i="3"/>
  <c r="C30" i="3"/>
  <c r="B30" i="3"/>
  <c r="A30" i="3"/>
  <c r="E29" i="3"/>
  <c r="D29" i="3"/>
  <c r="C29" i="3"/>
  <c r="B29" i="3"/>
  <c r="A29" i="3"/>
  <c r="E28" i="3"/>
  <c r="D28" i="3"/>
  <c r="C28" i="3"/>
  <c r="B28" i="3"/>
  <c r="A28" i="3"/>
  <c r="E27" i="3"/>
  <c r="D27" i="3"/>
  <c r="C27" i="3"/>
  <c r="B27" i="3"/>
  <c r="A27" i="3"/>
  <c r="E26" i="3"/>
  <c r="D26" i="3"/>
  <c r="C26" i="3"/>
  <c r="B26" i="3"/>
  <c r="A26" i="3"/>
  <c r="E25" i="3"/>
  <c r="D25" i="3"/>
  <c r="C25" i="3"/>
  <c r="B25" i="3"/>
  <c r="A25" i="3"/>
  <c r="E24" i="3"/>
  <c r="D24" i="3"/>
  <c r="C24" i="3"/>
  <c r="B24" i="3"/>
  <c r="A24" i="3"/>
  <c r="E23" i="3"/>
  <c r="D23" i="3"/>
  <c r="C23" i="3"/>
  <c r="B23" i="3"/>
  <c r="A23" i="3"/>
  <c r="E22" i="3"/>
  <c r="D22" i="3"/>
  <c r="C22" i="3"/>
  <c r="B22" i="3"/>
  <c r="A22" i="3"/>
  <c r="E21" i="3"/>
  <c r="D21" i="3"/>
  <c r="C21" i="3"/>
  <c r="B21" i="3"/>
  <c r="A21" i="3"/>
  <c r="E20" i="3"/>
  <c r="D20" i="3"/>
  <c r="C20" i="3"/>
  <c r="B20" i="3"/>
  <c r="A20" i="3"/>
  <c r="E19" i="3"/>
  <c r="D19" i="3"/>
  <c r="C19" i="3"/>
  <c r="B19" i="3"/>
  <c r="A19" i="3"/>
  <c r="E18" i="3"/>
  <c r="D18" i="3"/>
  <c r="C18" i="3"/>
  <c r="B18" i="3"/>
  <c r="A18" i="3"/>
  <c r="E17" i="3"/>
  <c r="D17" i="3"/>
  <c r="C17" i="3"/>
  <c r="B17" i="3"/>
  <c r="A17" i="3"/>
  <c r="E16" i="3"/>
  <c r="D16" i="3"/>
  <c r="C16" i="3"/>
  <c r="B16" i="3"/>
  <c r="A16" i="3"/>
  <c r="E15" i="3"/>
  <c r="D15" i="3"/>
  <c r="C15" i="3"/>
  <c r="B15" i="3"/>
  <c r="A15" i="3"/>
  <c r="E14" i="3"/>
  <c r="D14" i="3"/>
  <c r="C14" i="3"/>
  <c r="B14" i="3"/>
  <c r="A14" i="3"/>
  <c r="E13" i="3"/>
  <c r="D13" i="3"/>
  <c r="C13" i="3"/>
  <c r="B13" i="3"/>
  <c r="A13" i="3"/>
  <c r="E12" i="3"/>
  <c r="D12" i="3"/>
  <c r="C12" i="3"/>
  <c r="B12" i="3"/>
  <c r="A12" i="3"/>
  <c r="E11" i="3"/>
  <c r="D11" i="3"/>
  <c r="C11" i="3"/>
  <c r="B11" i="3"/>
  <c r="A11" i="3"/>
  <c r="E10" i="3"/>
  <c r="D10" i="3"/>
  <c r="C10" i="3"/>
  <c r="B10" i="3"/>
  <c r="A10" i="3"/>
  <c r="E9" i="3"/>
  <c r="D9" i="3"/>
  <c r="C9" i="3"/>
  <c r="B9" i="3"/>
  <c r="A9" i="3"/>
  <c r="E8" i="3"/>
  <c r="D8" i="3"/>
  <c r="C8" i="3"/>
  <c r="B8" i="3"/>
  <c r="A8" i="3"/>
  <c r="E7" i="3"/>
  <c r="D7" i="3"/>
  <c r="C7" i="3"/>
  <c r="B7" i="3"/>
  <c r="A7" i="3"/>
  <c r="E6" i="3"/>
  <c r="D6" i="3"/>
  <c r="C6" i="3"/>
  <c r="B6" i="3"/>
  <c r="A6" i="3"/>
  <c r="E5" i="3"/>
  <c r="D5" i="3"/>
  <c r="C5" i="3"/>
  <c r="B5" i="3"/>
  <c r="A5" i="3"/>
  <c r="E4" i="3"/>
  <c r="D4" i="3"/>
  <c r="C4" i="3"/>
  <c r="B4" i="3"/>
  <c r="A4" i="3"/>
  <c r="E3" i="3"/>
  <c r="D3" i="3"/>
  <c r="C3" i="3"/>
  <c r="B3" i="3"/>
  <c r="A3" i="3"/>
  <c r="E2" i="3"/>
  <c r="D2" i="3"/>
  <c r="C2" i="3"/>
  <c r="B2" i="3"/>
  <c r="A2" i="3"/>
  <c r="L1" i="3"/>
  <c r="G1" i="3"/>
  <c r="H1" i="3" s="1"/>
  <c r="I1" i="3" s="1"/>
  <c r="J1" i="3" s="1"/>
  <c r="E1" i="3"/>
  <c r="D1" i="3"/>
  <c r="C1" i="3"/>
  <c r="B1" i="3"/>
  <c r="A1" i="3"/>
  <c r="AV1000" i="2"/>
  <c r="AU1000" i="2"/>
  <c r="AT1000" i="2"/>
  <c r="AS1000" i="2"/>
  <c r="AR1000" i="2"/>
  <c r="U1000" i="2"/>
  <c r="T1000" i="2"/>
  <c r="S1000" i="2"/>
  <c r="R1000" i="2"/>
  <c r="V1000" i="2" s="1"/>
  <c r="P1000" i="2"/>
  <c r="F1000" i="2"/>
  <c r="AV999" i="2"/>
  <c r="AU999" i="2"/>
  <c r="AT999" i="2"/>
  <c r="AS999" i="2"/>
  <c r="AR999" i="2"/>
  <c r="U999" i="2"/>
  <c r="T999" i="2"/>
  <c r="AG999" i="2" s="1"/>
  <c r="S999" i="2"/>
  <c r="R999" i="2"/>
  <c r="P999" i="2"/>
  <c r="F999" i="2"/>
  <c r="AV998" i="2"/>
  <c r="AU998" i="2"/>
  <c r="AT998" i="2"/>
  <c r="AS998" i="2"/>
  <c r="AR998" i="2"/>
  <c r="U998" i="2"/>
  <c r="T998" i="2"/>
  <c r="AC998" i="2" s="1"/>
  <c r="S998" i="2"/>
  <c r="R998" i="2"/>
  <c r="V998" i="2" s="1"/>
  <c r="P998" i="2"/>
  <c r="F998" i="2"/>
  <c r="AV997" i="2"/>
  <c r="AU997" i="2"/>
  <c r="AT997" i="2"/>
  <c r="AS997" i="2"/>
  <c r="AR997" i="2"/>
  <c r="U997" i="2"/>
  <c r="T997" i="2"/>
  <c r="AE997" i="2" s="1"/>
  <c r="S997" i="2"/>
  <c r="R997" i="2"/>
  <c r="P997" i="2"/>
  <c r="F997" i="2"/>
  <c r="AV996" i="2"/>
  <c r="AU996" i="2"/>
  <c r="AT996" i="2"/>
  <c r="AS996" i="2"/>
  <c r="AR996" i="2"/>
  <c r="U996" i="2"/>
  <c r="T996" i="2"/>
  <c r="AD996" i="2" s="1"/>
  <c r="S996" i="2"/>
  <c r="R996" i="2"/>
  <c r="V996" i="2" s="1"/>
  <c r="P996" i="2"/>
  <c r="F996" i="2"/>
  <c r="AV995" i="2"/>
  <c r="AU995" i="2"/>
  <c r="AT995" i="2"/>
  <c r="AS995" i="2"/>
  <c r="AR995" i="2"/>
  <c r="U995" i="2"/>
  <c r="T995" i="2"/>
  <c r="AG995" i="2" s="1"/>
  <c r="S995" i="2"/>
  <c r="R995" i="2"/>
  <c r="P995" i="2"/>
  <c r="F995" i="2"/>
  <c r="AV994" i="2"/>
  <c r="AU994" i="2"/>
  <c r="AT994" i="2"/>
  <c r="AS994" i="2"/>
  <c r="AR994" i="2"/>
  <c r="U994" i="2"/>
  <c r="T994" i="2"/>
  <c r="S994" i="2"/>
  <c r="R994" i="2"/>
  <c r="V994" i="2" s="1"/>
  <c r="P994" i="2"/>
  <c r="F994" i="2"/>
  <c r="AV993" i="2"/>
  <c r="AU993" i="2"/>
  <c r="AT993" i="2"/>
  <c r="AS993" i="2"/>
  <c r="AR993" i="2"/>
  <c r="U993" i="2"/>
  <c r="T993" i="2"/>
  <c r="AE993" i="2" s="1"/>
  <c r="S993" i="2"/>
  <c r="R993" i="2"/>
  <c r="P993" i="2"/>
  <c r="F993" i="2"/>
  <c r="AV992" i="2"/>
  <c r="AU992" i="2"/>
  <c r="AT992" i="2"/>
  <c r="AS992" i="2"/>
  <c r="AR992" i="2"/>
  <c r="U992" i="2"/>
  <c r="T992" i="2"/>
  <c r="S992" i="2"/>
  <c r="R992" i="2"/>
  <c r="V992" i="2" s="1"/>
  <c r="P992" i="2"/>
  <c r="F992" i="2"/>
  <c r="AV991" i="2"/>
  <c r="AU991" i="2"/>
  <c r="AT991" i="2"/>
  <c r="AS991" i="2"/>
  <c r="AR991" i="2"/>
  <c r="U991" i="2"/>
  <c r="T991" i="2"/>
  <c r="Z991" i="2" s="1"/>
  <c r="S991" i="2"/>
  <c r="R991" i="2"/>
  <c r="P991" i="2"/>
  <c r="F991" i="2"/>
  <c r="AV990" i="2"/>
  <c r="AU990" i="2"/>
  <c r="AT990" i="2"/>
  <c r="AS990" i="2"/>
  <c r="AR990" i="2"/>
  <c r="U990" i="2"/>
  <c r="T990" i="2"/>
  <c r="AF990" i="2" s="1"/>
  <c r="S990" i="2"/>
  <c r="R990" i="2"/>
  <c r="V990" i="2" s="1"/>
  <c r="P990" i="2"/>
  <c r="F990" i="2"/>
  <c r="AV989" i="2"/>
  <c r="AU989" i="2"/>
  <c r="AT989" i="2"/>
  <c r="AS989" i="2"/>
  <c r="AR989" i="2"/>
  <c r="U989" i="2"/>
  <c r="T989" i="2"/>
  <c r="AE989" i="2" s="1"/>
  <c r="S989" i="2"/>
  <c r="R989" i="2"/>
  <c r="P989" i="2"/>
  <c r="F989" i="2"/>
  <c r="AV988" i="2"/>
  <c r="AU988" i="2"/>
  <c r="AT988" i="2"/>
  <c r="AS988" i="2"/>
  <c r="AR988" i="2"/>
  <c r="U988" i="2"/>
  <c r="T988" i="2"/>
  <c r="AE988" i="2" s="1"/>
  <c r="S988" i="2"/>
  <c r="R988" i="2"/>
  <c r="V988" i="2" s="1"/>
  <c r="P988" i="2"/>
  <c r="F988" i="2"/>
  <c r="AV987" i="2"/>
  <c r="AU987" i="2"/>
  <c r="AT987" i="2"/>
  <c r="AS987" i="2"/>
  <c r="AR987" i="2"/>
  <c r="U987" i="2"/>
  <c r="T987" i="2"/>
  <c r="AG987" i="2" s="1"/>
  <c r="S987" i="2"/>
  <c r="R987" i="2"/>
  <c r="P987" i="2"/>
  <c r="F987" i="2"/>
  <c r="AV986" i="2"/>
  <c r="AU986" i="2"/>
  <c r="AT986" i="2"/>
  <c r="AS986" i="2"/>
  <c r="AR986" i="2"/>
  <c r="U986" i="2"/>
  <c r="T986" i="2"/>
  <c r="AE986" i="2" s="1"/>
  <c r="S986" i="2"/>
  <c r="R986" i="2"/>
  <c r="V986" i="2" s="1"/>
  <c r="P986" i="2"/>
  <c r="F986" i="2"/>
  <c r="AV985" i="2"/>
  <c r="AU985" i="2"/>
  <c r="AT985" i="2"/>
  <c r="AS985" i="2"/>
  <c r="AR985" i="2"/>
  <c r="U985" i="2"/>
  <c r="T985" i="2"/>
  <c r="AE985" i="2" s="1"/>
  <c r="S985" i="2"/>
  <c r="R985" i="2"/>
  <c r="P985" i="2"/>
  <c r="F985" i="2"/>
  <c r="AV984" i="2"/>
  <c r="AU984" i="2"/>
  <c r="AT984" i="2"/>
  <c r="AS984" i="2"/>
  <c r="AR984" i="2"/>
  <c r="U984" i="2"/>
  <c r="T984" i="2"/>
  <c r="AD984" i="2" s="1"/>
  <c r="S984" i="2"/>
  <c r="R984" i="2"/>
  <c r="V984" i="2" s="1"/>
  <c r="P984" i="2"/>
  <c r="F984" i="2"/>
  <c r="AV983" i="2"/>
  <c r="AU983" i="2"/>
  <c r="AT983" i="2"/>
  <c r="AS983" i="2"/>
  <c r="AR983" i="2"/>
  <c r="U983" i="2"/>
  <c r="T983" i="2"/>
  <c r="Z983" i="2" s="1"/>
  <c r="S983" i="2"/>
  <c r="R983" i="2"/>
  <c r="P983" i="2"/>
  <c r="F983" i="2"/>
  <c r="AV982" i="2"/>
  <c r="AU982" i="2"/>
  <c r="AT982" i="2"/>
  <c r="AS982" i="2"/>
  <c r="AR982" i="2"/>
  <c r="U982" i="2"/>
  <c r="T982" i="2"/>
  <c r="S982" i="2"/>
  <c r="R982" i="2"/>
  <c r="V982" i="2" s="1"/>
  <c r="P982" i="2"/>
  <c r="F982" i="2"/>
  <c r="AV981" i="2"/>
  <c r="AU981" i="2"/>
  <c r="AT981" i="2"/>
  <c r="AS981" i="2"/>
  <c r="AR981" i="2"/>
  <c r="U981" i="2"/>
  <c r="T981" i="2"/>
  <c r="AE981" i="2" s="1"/>
  <c r="S981" i="2"/>
  <c r="R981" i="2"/>
  <c r="P981" i="2"/>
  <c r="F981" i="2"/>
  <c r="AV980" i="2"/>
  <c r="AU980" i="2"/>
  <c r="AT980" i="2"/>
  <c r="AS980" i="2"/>
  <c r="AR980" i="2"/>
  <c r="U980" i="2"/>
  <c r="T980" i="2"/>
  <c r="S980" i="2"/>
  <c r="R980" i="2"/>
  <c r="V980" i="2" s="1"/>
  <c r="P980" i="2"/>
  <c r="F980" i="2"/>
  <c r="AV979" i="2"/>
  <c r="AU979" i="2"/>
  <c r="AT979" i="2"/>
  <c r="AS979" i="2"/>
  <c r="AR979" i="2"/>
  <c r="U979" i="2"/>
  <c r="T979" i="2"/>
  <c r="AG979" i="2" s="1"/>
  <c r="S979" i="2"/>
  <c r="R979" i="2"/>
  <c r="P979" i="2"/>
  <c r="F979" i="2"/>
  <c r="AV978" i="2"/>
  <c r="AU978" i="2"/>
  <c r="AT978" i="2"/>
  <c r="AS978" i="2"/>
  <c r="AR978" i="2"/>
  <c r="U978" i="2"/>
  <c r="T978" i="2"/>
  <c r="AA978" i="2" s="1"/>
  <c r="S978" i="2"/>
  <c r="R978" i="2"/>
  <c r="P978" i="2"/>
  <c r="F978" i="2"/>
  <c r="AV977" i="2"/>
  <c r="AU977" i="2"/>
  <c r="AT977" i="2"/>
  <c r="AS977" i="2"/>
  <c r="AR977" i="2"/>
  <c r="U977" i="2"/>
  <c r="T977" i="2"/>
  <c r="AE977" i="2" s="1"/>
  <c r="S977" i="2"/>
  <c r="R977" i="2"/>
  <c r="P977" i="2"/>
  <c r="F977" i="2"/>
  <c r="AV976" i="2"/>
  <c r="AU976" i="2"/>
  <c r="AT976" i="2"/>
  <c r="AS976" i="2"/>
  <c r="AR976" i="2"/>
  <c r="U976" i="2"/>
  <c r="T976" i="2"/>
  <c r="S976" i="2"/>
  <c r="R976" i="2"/>
  <c r="P976" i="2"/>
  <c r="F976" i="2"/>
  <c r="AV975" i="2"/>
  <c r="AU975" i="2"/>
  <c r="AT975" i="2"/>
  <c r="AS975" i="2"/>
  <c r="AR975" i="2"/>
  <c r="U975" i="2"/>
  <c r="T975" i="2"/>
  <c r="S975" i="2"/>
  <c r="R975" i="2"/>
  <c r="P975" i="2"/>
  <c r="F975" i="2"/>
  <c r="AV974" i="2"/>
  <c r="AU974" i="2"/>
  <c r="AT974" i="2"/>
  <c r="AS974" i="2"/>
  <c r="AR974" i="2"/>
  <c r="U974" i="2"/>
  <c r="T974" i="2"/>
  <c r="S974" i="2"/>
  <c r="R974" i="2"/>
  <c r="V974" i="2" s="1"/>
  <c r="P974" i="2"/>
  <c r="F974" i="2"/>
  <c r="AV973" i="2"/>
  <c r="AU973" i="2"/>
  <c r="AT973" i="2"/>
  <c r="AS973" i="2"/>
  <c r="AR973" i="2"/>
  <c r="U973" i="2"/>
  <c r="T973" i="2"/>
  <c r="AE973" i="2" s="1"/>
  <c r="S973" i="2"/>
  <c r="R973" i="2"/>
  <c r="P973" i="2"/>
  <c r="F973" i="2"/>
  <c r="AV972" i="2"/>
  <c r="AU972" i="2"/>
  <c r="AT972" i="2"/>
  <c r="AS972" i="2"/>
  <c r="AR972" i="2"/>
  <c r="U972" i="2"/>
  <c r="T972" i="2"/>
  <c r="S972" i="2"/>
  <c r="R972" i="2"/>
  <c r="V972" i="2" s="1"/>
  <c r="P972" i="2"/>
  <c r="F972" i="2"/>
  <c r="AV971" i="2"/>
  <c r="AU971" i="2"/>
  <c r="AT971" i="2"/>
  <c r="AS971" i="2"/>
  <c r="AR971" i="2"/>
  <c r="U971" i="2"/>
  <c r="T971" i="2"/>
  <c r="Z971" i="2" s="1"/>
  <c r="S971" i="2"/>
  <c r="R971" i="2"/>
  <c r="P971" i="2"/>
  <c r="F971" i="2"/>
  <c r="AV970" i="2"/>
  <c r="AU970" i="2"/>
  <c r="AT970" i="2"/>
  <c r="AS970" i="2"/>
  <c r="AR970" i="2"/>
  <c r="U970" i="2"/>
  <c r="T970" i="2"/>
  <c r="AF970" i="2" s="1"/>
  <c r="S970" i="2"/>
  <c r="R970" i="2"/>
  <c r="V970" i="2" s="1"/>
  <c r="P970" i="2"/>
  <c r="F970" i="2"/>
  <c r="AV969" i="2"/>
  <c r="AU969" i="2"/>
  <c r="AT969" i="2"/>
  <c r="AS969" i="2"/>
  <c r="AR969" i="2"/>
  <c r="U969" i="2"/>
  <c r="T969" i="2"/>
  <c r="AE969" i="2" s="1"/>
  <c r="S969" i="2"/>
  <c r="R969" i="2"/>
  <c r="P969" i="2"/>
  <c r="F969" i="2"/>
  <c r="AV968" i="2"/>
  <c r="AU968" i="2"/>
  <c r="AT968" i="2"/>
  <c r="AS968" i="2"/>
  <c r="AR968" i="2"/>
  <c r="U968" i="2"/>
  <c r="T968" i="2"/>
  <c r="W968" i="2" s="1"/>
  <c r="S968" i="2"/>
  <c r="R968" i="2"/>
  <c r="V968" i="2" s="1"/>
  <c r="P968" i="2"/>
  <c r="F968" i="2"/>
  <c r="AV967" i="2"/>
  <c r="AU967" i="2"/>
  <c r="AT967" i="2"/>
  <c r="AS967" i="2"/>
  <c r="AR967" i="2"/>
  <c r="U967" i="2"/>
  <c r="T967" i="2"/>
  <c r="S967" i="2"/>
  <c r="R967" i="2"/>
  <c r="P967" i="2"/>
  <c r="F967" i="2"/>
  <c r="AV966" i="2"/>
  <c r="AU966" i="2"/>
  <c r="AT966" i="2"/>
  <c r="AS966" i="2"/>
  <c r="AR966" i="2"/>
  <c r="U966" i="2"/>
  <c r="T966" i="2"/>
  <c r="AE966" i="2" s="1"/>
  <c r="S966" i="2"/>
  <c r="R966" i="2"/>
  <c r="V966" i="2" s="1"/>
  <c r="P966" i="2"/>
  <c r="F966" i="2"/>
  <c r="AV965" i="2"/>
  <c r="AU965" i="2"/>
  <c r="AT965" i="2"/>
  <c r="AS965" i="2"/>
  <c r="AR965" i="2"/>
  <c r="U965" i="2"/>
  <c r="T965" i="2"/>
  <c r="AE965" i="2" s="1"/>
  <c r="S965" i="2"/>
  <c r="R965" i="2"/>
  <c r="P965" i="2"/>
  <c r="F965" i="2"/>
  <c r="AV964" i="2"/>
  <c r="AU964" i="2"/>
  <c r="AT964" i="2"/>
  <c r="AS964" i="2"/>
  <c r="AR964" i="2"/>
  <c r="U964" i="2"/>
  <c r="T964" i="2"/>
  <c r="AD964" i="2" s="1"/>
  <c r="S964" i="2"/>
  <c r="R964" i="2"/>
  <c r="V964" i="2" s="1"/>
  <c r="P964" i="2"/>
  <c r="F964" i="2"/>
  <c r="AV963" i="2"/>
  <c r="AU963" i="2"/>
  <c r="AT963" i="2"/>
  <c r="AS963" i="2"/>
  <c r="AR963" i="2"/>
  <c r="U963" i="2"/>
  <c r="T963" i="2"/>
  <c r="Z963" i="2" s="1"/>
  <c r="S963" i="2"/>
  <c r="R963" i="2"/>
  <c r="P963" i="2"/>
  <c r="F963" i="2"/>
  <c r="AV962" i="2"/>
  <c r="AU962" i="2"/>
  <c r="AT962" i="2"/>
  <c r="AS962" i="2"/>
  <c r="AR962" i="2"/>
  <c r="U962" i="2"/>
  <c r="T962" i="2"/>
  <c r="AF962" i="2" s="1"/>
  <c r="S962" i="2"/>
  <c r="R962" i="2"/>
  <c r="V962" i="2" s="1"/>
  <c r="P962" i="2"/>
  <c r="F962" i="2"/>
  <c r="AV961" i="2"/>
  <c r="AU961" i="2"/>
  <c r="AT961" i="2"/>
  <c r="AS961" i="2"/>
  <c r="AR961" i="2"/>
  <c r="U961" i="2"/>
  <c r="T961" i="2"/>
  <c r="AE961" i="2" s="1"/>
  <c r="S961" i="2"/>
  <c r="R961" i="2"/>
  <c r="P961" i="2"/>
  <c r="F961" i="2"/>
  <c r="AV960" i="2"/>
  <c r="AU960" i="2"/>
  <c r="AT960" i="2"/>
  <c r="AS960" i="2"/>
  <c r="AR960" i="2"/>
  <c r="U960" i="2"/>
  <c r="T960" i="2"/>
  <c r="S960" i="2"/>
  <c r="R960" i="2"/>
  <c r="V960" i="2" s="1"/>
  <c r="P960" i="2"/>
  <c r="F960" i="2"/>
  <c r="AV959" i="2"/>
  <c r="AU959" i="2"/>
  <c r="AT959" i="2"/>
  <c r="AS959" i="2"/>
  <c r="AR959" i="2"/>
  <c r="U959" i="2"/>
  <c r="T959" i="2"/>
  <c r="AG959" i="2" s="1"/>
  <c r="S959" i="2"/>
  <c r="R959" i="2"/>
  <c r="P959" i="2"/>
  <c r="F959" i="2"/>
  <c r="AV958" i="2"/>
  <c r="AU958" i="2"/>
  <c r="AT958" i="2"/>
  <c r="AS958" i="2"/>
  <c r="AR958" i="2"/>
  <c r="U958" i="2"/>
  <c r="T958" i="2"/>
  <c r="S958" i="2"/>
  <c r="R958" i="2"/>
  <c r="V958" i="2" s="1"/>
  <c r="P958" i="2"/>
  <c r="F958" i="2"/>
  <c r="AV957" i="2"/>
  <c r="AU957" i="2"/>
  <c r="AT957" i="2"/>
  <c r="AS957" i="2"/>
  <c r="AR957" i="2"/>
  <c r="U957" i="2"/>
  <c r="T957" i="2"/>
  <c r="AE957" i="2" s="1"/>
  <c r="S957" i="2"/>
  <c r="R957" i="2"/>
  <c r="P957" i="2"/>
  <c r="F957" i="2"/>
  <c r="AV956" i="2"/>
  <c r="AU956" i="2"/>
  <c r="AT956" i="2"/>
  <c r="AS956" i="2"/>
  <c r="AR956" i="2"/>
  <c r="U956" i="2"/>
  <c r="T956" i="2"/>
  <c r="AD956" i="2" s="1"/>
  <c r="S956" i="2"/>
  <c r="R956" i="2"/>
  <c r="V956" i="2" s="1"/>
  <c r="P956" i="2"/>
  <c r="F956" i="2"/>
  <c r="AV955" i="2"/>
  <c r="AU955" i="2"/>
  <c r="AT955" i="2"/>
  <c r="AS955" i="2"/>
  <c r="AR955" i="2"/>
  <c r="U955" i="2"/>
  <c r="T955" i="2"/>
  <c r="Z955" i="2" s="1"/>
  <c r="S955" i="2"/>
  <c r="R955" i="2"/>
  <c r="P955" i="2"/>
  <c r="F955" i="2"/>
  <c r="AV954" i="2"/>
  <c r="AU954" i="2"/>
  <c r="AT954" i="2"/>
  <c r="AS954" i="2"/>
  <c r="AR954" i="2"/>
  <c r="U954" i="2"/>
  <c r="T954" i="2"/>
  <c r="Z954" i="2" s="1"/>
  <c r="S954" i="2"/>
  <c r="R954" i="2"/>
  <c r="V954" i="2" s="1"/>
  <c r="P954" i="2"/>
  <c r="F954" i="2"/>
  <c r="AV953" i="2"/>
  <c r="AU953" i="2"/>
  <c r="AT953" i="2"/>
  <c r="AS953" i="2"/>
  <c r="AR953" i="2"/>
  <c r="U953" i="2"/>
  <c r="T953" i="2"/>
  <c r="AE953" i="2" s="1"/>
  <c r="S953" i="2"/>
  <c r="R953" i="2"/>
  <c r="P953" i="2"/>
  <c r="F953" i="2"/>
  <c r="AV952" i="2"/>
  <c r="AU952" i="2"/>
  <c r="AT952" i="2"/>
  <c r="AS952" i="2"/>
  <c r="AR952" i="2"/>
  <c r="U952" i="2"/>
  <c r="T952" i="2"/>
  <c r="S952" i="2"/>
  <c r="R952" i="2"/>
  <c r="V952" i="2" s="1"/>
  <c r="P952" i="2"/>
  <c r="F952" i="2"/>
  <c r="AV951" i="2"/>
  <c r="AU951" i="2"/>
  <c r="AT951" i="2"/>
  <c r="AS951" i="2"/>
  <c r="AR951" i="2"/>
  <c r="U951" i="2"/>
  <c r="T951" i="2"/>
  <c r="AG951" i="2" s="1"/>
  <c r="S951" i="2"/>
  <c r="R951" i="2"/>
  <c r="P951" i="2"/>
  <c r="F951" i="2"/>
  <c r="AV950" i="2"/>
  <c r="AU950" i="2"/>
  <c r="AT950" i="2"/>
  <c r="AS950" i="2"/>
  <c r="AR950" i="2"/>
  <c r="U950" i="2"/>
  <c r="T950" i="2"/>
  <c r="S950" i="2"/>
  <c r="R950" i="2"/>
  <c r="P950" i="2"/>
  <c r="F950" i="2"/>
  <c r="AV949" i="2"/>
  <c r="AU949" i="2"/>
  <c r="AT949" i="2"/>
  <c r="AS949" i="2"/>
  <c r="AR949" i="2"/>
  <c r="U949" i="2"/>
  <c r="T949" i="2"/>
  <c r="AE949" i="2" s="1"/>
  <c r="S949" i="2"/>
  <c r="R949" i="2"/>
  <c r="P949" i="2"/>
  <c r="F949" i="2"/>
  <c r="AV948" i="2"/>
  <c r="AU948" i="2"/>
  <c r="AT948" i="2"/>
  <c r="AS948" i="2"/>
  <c r="AR948" i="2"/>
  <c r="U948" i="2"/>
  <c r="T948" i="2"/>
  <c r="AG948" i="2" s="1"/>
  <c r="S948" i="2"/>
  <c r="R948" i="2"/>
  <c r="V948" i="2" s="1"/>
  <c r="P948" i="2"/>
  <c r="F948" i="2"/>
  <c r="AV947" i="2"/>
  <c r="AU947" i="2"/>
  <c r="AT947" i="2"/>
  <c r="AS947" i="2"/>
  <c r="AR947" i="2"/>
  <c r="U947" i="2"/>
  <c r="T947" i="2"/>
  <c r="S947" i="2"/>
  <c r="R947" i="2"/>
  <c r="P947" i="2"/>
  <c r="F947" i="2"/>
  <c r="AV946" i="2"/>
  <c r="AU946" i="2"/>
  <c r="AT946" i="2"/>
  <c r="AS946" i="2"/>
  <c r="AR946" i="2"/>
  <c r="U946" i="2"/>
  <c r="T946" i="2"/>
  <c r="AF946" i="2" s="1"/>
  <c r="S946" i="2"/>
  <c r="R946" i="2"/>
  <c r="P946" i="2"/>
  <c r="F946" i="2"/>
  <c r="AV945" i="2"/>
  <c r="AU945" i="2"/>
  <c r="AT945" i="2"/>
  <c r="AS945" i="2"/>
  <c r="AR945" i="2"/>
  <c r="U945" i="2"/>
  <c r="T945" i="2"/>
  <c r="AE945" i="2" s="1"/>
  <c r="S945" i="2"/>
  <c r="R945" i="2"/>
  <c r="P945" i="2"/>
  <c r="F945" i="2"/>
  <c r="AV944" i="2"/>
  <c r="AU944" i="2"/>
  <c r="AT944" i="2"/>
  <c r="AS944" i="2"/>
  <c r="AR944" i="2"/>
  <c r="U944" i="2"/>
  <c r="T944" i="2"/>
  <c r="AG944" i="2" s="1"/>
  <c r="S944" i="2"/>
  <c r="R944" i="2"/>
  <c r="V944" i="2" s="1"/>
  <c r="P944" i="2"/>
  <c r="F944" i="2"/>
  <c r="AV943" i="2"/>
  <c r="AU943" i="2"/>
  <c r="AT943" i="2"/>
  <c r="AS943" i="2"/>
  <c r="AR943" i="2"/>
  <c r="U943" i="2"/>
  <c r="T943" i="2"/>
  <c r="S943" i="2"/>
  <c r="R943" i="2"/>
  <c r="P943" i="2"/>
  <c r="F943" i="2"/>
  <c r="AV942" i="2"/>
  <c r="AU942" i="2"/>
  <c r="AT942" i="2"/>
  <c r="AS942" i="2"/>
  <c r="AR942" i="2"/>
  <c r="U942" i="2"/>
  <c r="T942" i="2"/>
  <c r="Z942" i="2" s="1"/>
  <c r="S942" i="2"/>
  <c r="R942" i="2"/>
  <c r="V942" i="2" s="1"/>
  <c r="P942" i="2"/>
  <c r="F942" i="2"/>
  <c r="AV941" i="2"/>
  <c r="AU941" i="2"/>
  <c r="AT941" i="2"/>
  <c r="AS941" i="2"/>
  <c r="AR941" i="2"/>
  <c r="U941" i="2"/>
  <c r="T941" i="2"/>
  <c r="AE941" i="2" s="1"/>
  <c r="S941" i="2"/>
  <c r="R941" i="2"/>
  <c r="P941" i="2"/>
  <c r="F941" i="2"/>
  <c r="AV940" i="2"/>
  <c r="AU940" i="2"/>
  <c r="AT940" i="2"/>
  <c r="AS940" i="2"/>
  <c r="AR940" i="2"/>
  <c r="U940" i="2"/>
  <c r="T940" i="2"/>
  <c r="AD940" i="2" s="1"/>
  <c r="S940" i="2"/>
  <c r="R940" i="2"/>
  <c r="P940" i="2"/>
  <c r="F940" i="2"/>
  <c r="AV939" i="2"/>
  <c r="AU939" i="2"/>
  <c r="AT939" i="2"/>
  <c r="AS939" i="2"/>
  <c r="AR939" i="2"/>
  <c r="U939" i="2"/>
  <c r="T939" i="2"/>
  <c r="AD939" i="2" s="1"/>
  <c r="S939" i="2"/>
  <c r="R939" i="2"/>
  <c r="P939" i="2"/>
  <c r="F939" i="2"/>
  <c r="AV938" i="2"/>
  <c r="AU938" i="2"/>
  <c r="AT938" i="2"/>
  <c r="AS938" i="2"/>
  <c r="AR938" i="2"/>
  <c r="U938" i="2"/>
  <c r="T938" i="2"/>
  <c r="AF938" i="2" s="1"/>
  <c r="S938" i="2"/>
  <c r="R938" i="2"/>
  <c r="P938" i="2"/>
  <c r="F938" i="2"/>
  <c r="AV937" i="2"/>
  <c r="AU937" i="2"/>
  <c r="AT937" i="2"/>
  <c r="AS937" i="2"/>
  <c r="AR937" i="2"/>
  <c r="U937" i="2"/>
  <c r="T937" i="2"/>
  <c r="AE937" i="2" s="1"/>
  <c r="S937" i="2"/>
  <c r="R937" i="2"/>
  <c r="P937" i="2"/>
  <c r="F937" i="2"/>
  <c r="AV936" i="2"/>
  <c r="AU936" i="2"/>
  <c r="AT936" i="2"/>
  <c r="AS936" i="2"/>
  <c r="AR936" i="2"/>
  <c r="U936" i="2"/>
  <c r="T936" i="2"/>
  <c r="S936" i="2"/>
  <c r="R936" i="2"/>
  <c r="V936" i="2" s="1"/>
  <c r="P936" i="2"/>
  <c r="F936" i="2"/>
  <c r="AV935" i="2"/>
  <c r="AU935" i="2"/>
  <c r="AT935" i="2"/>
  <c r="AS935" i="2"/>
  <c r="AR935" i="2"/>
  <c r="U935" i="2"/>
  <c r="T935" i="2"/>
  <c r="S935" i="2"/>
  <c r="R935" i="2"/>
  <c r="P935" i="2"/>
  <c r="F935" i="2"/>
  <c r="AV934" i="2"/>
  <c r="AU934" i="2"/>
  <c r="AT934" i="2"/>
  <c r="AS934" i="2"/>
  <c r="AR934" i="2"/>
  <c r="U934" i="2"/>
  <c r="T934" i="2"/>
  <c r="S934" i="2"/>
  <c r="R934" i="2"/>
  <c r="V934" i="2" s="1"/>
  <c r="P934" i="2"/>
  <c r="F934" i="2"/>
  <c r="AV933" i="2"/>
  <c r="AU933" i="2"/>
  <c r="AT933" i="2"/>
  <c r="AS933" i="2"/>
  <c r="AR933" i="2"/>
  <c r="U933" i="2"/>
  <c r="T933" i="2"/>
  <c r="AE933" i="2" s="1"/>
  <c r="S933" i="2"/>
  <c r="R933" i="2"/>
  <c r="P933" i="2"/>
  <c r="F933" i="2"/>
  <c r="AV932" i="2"/>
  <c r="AU932" i="2"/>
  <c r="AT932" i="2"/>
  <c r="AS932" i="2"/>
  <c r="AR932" i="2"/>
  <c r="U932" i="2"/>
  <c r="T932" i="2"/>
  <c r="AG932" i="2" s="1"/>
  <c r="S932" i="2"/>
  <c r="R932" i="2"/>
  <c r="P932" i="2"/>
  <c r="F932" i="2"/>
  <c r="AV931" i="2"/>
  <c r="AU931" i="2"/>
  <c r="AT931" i="2"/>
  <c r="AS931" i="2"/>
  <c r="AR931" i="2"/>
  <c r="U931" i="2"/>
  <c r="T931" i="2"/>
  <c r="AD931" i="2" s="1"/>
  <c r="S931" i="2"/>
  <c r="R931" i="2"/>
  <c r="P931" i="2"/>
  <c r="F931" i="2"/>
  <c r="AV930" i="2"/>
  <c r="AU930" i="2"/>
  <c r="AT930" i="2"/>
  <c r="AS930" i="2"/>
  <c r="AR930" i="2"/>
  <c r="U930" i="2"/>
  <c r="T930" i="2"/>
  <c r="S930" i="2"/>
  <c r="R930" i="2"/>
  <c r="P930" i="2"/>
  <c r="F930" i="2"/>
  <c r="AV929" i="2"/>
  <c r="AU929" i="2"/>
  <c r="AT929" i="2"/>
  <c r="AS929" i="2"/>
  <c r="AR929" i="2"/>
  <c r="U929" i="2"/>
  <c r="T929" i="2"/>
  <c r="AE929" i="2" s="1"/>
  <c r="S929" i="2"/>
  <c r="R929" i="2"/>
  <c r="P929" i="2"/>
  <c r="F929" i="2"/>
  <c r="AV928" i="2"/>
  <c r="AU928" i="2"/>
  <c r="AT928" i="2"/>
  <c r="AS928" i="2"/>
  <c r="AR928" i="2"/>
  <c r="U928" i="2"/>
  <c r="T928" i="2"/>
  <c r="Y928" i="2" s="1"/>
  <c r="S928" i="2"/>
  <c r="R928" i="2"/>
  <c r="V928" i="2" s="1"/>
  <c r="P928" i="2"/>
  <c r="F928" i="2"/>
  <c r="AV927" i="2"/>
  <c r="AU927" i="2"/>
  <c r="AT927" i="2"/>
  <c r="AS927" i="2"/>
  <c r="AR927" i="2"/>
  <c r="U927" i="2"/>
  <c r="T927" i="2"/>
  <c r="S927" i="2"/>
  <c r="R927" i="2"/>
  <c r="P927" i="2"/>
  <c r="F927" i="2"/>
  <c r="AV926" i="2"/>
  <c r="AU926" i="2"/>
  <c r="AT926" i="2"/>
  <c r="AS926" i="2"/>
  <c r="AR926" i="2"/>
  <c r="U926" i="2"/>
  <c r="T926" i="2"/>
  <c r="S926" i="2"/>
  <c r="R926" i="2"/>
  <c r="V926" i="2" s="1"/>
  <c r="P926" i="2"/>
  <c r="F926" i="2"/>
  <c r="AV925" i="2"/>
  <c r="AU925" i="2"/>
  <c r="AT925" i="2"/>
  <c r="AS925" i="2"/>
  <c r="AR925" i="2"/>
  <c r="U925" i="2"/>
  <c r="T925" i="2"/>
  <c r="AE925" i="2" s="1"/>
  <c r="S925" i="2"/>
  <c r="R925" i="2"/>
  <c r="P925" i="2"/>
  <c r="F925" i="2"/>
  <c r="AV924" i="2"/>
  <c r="AU924" i="2"/>
  <c r="AT924" i="2"/>
  <c r="AS924" i="2"/>
  <c r="AR924" i="2"/>
  <c r="U924" i="2"/>
  <c r="T924" i="2"/>
  <c r="AD924" i="2" s="1"/>
  <c r="S924" i="2"/>
  <c r="R924" i="2"/>
  <c r="P924" i="2"/>
  <c r="F924" i="2"/>
  <c r="AV923" i="2"/>
  <c r="AU923" i="2"/>
  <c r="AT923" i="2"/>
  <c r="AS923" i="2"/>
  <c r="AR923" i="2"/>
  <c r="U923" i="2"/>
  <c r="T923" i="2"/>
  <c r="AD923" i="2" s="1"/>
  <c r="S923" i="2"/>
  <c r="R923" i="2"/>
  <c r="P923" i="2"/>
  <c r="F923" i="2"/>
  <c r="AV922" i="2"/>
  <c r="AU922" i="2"/>
  <c r="AT922" i="2"/>
  <c r="AS922" i="2"/>
  <c r="AR922" i="2"/>
  <c r="U922" i="2"/>
  <c r="T922" i="2"/>
  <c r="AA922" i="2" s="1"/>
  <c r="S922" i="2"/>
  <c r="R922" i="2"/>
  <c r="V922" i="2" s="1"/>
  <c r="P922" i="2"/>
  <c r="F922" i="2"/>
  <c r="AV921" i="2"/>
  <c r="AU921" i="2"/>
  <c r="AT921" i="2"/>
  <c r="AS921" i="2"/>
  <c r="AR921" i="2"/>
  <c r="U921" i="2"/>
  <c r="T921" i="2"/>
  <c r="AE921" i="2" s="1"/>
  <c r="S921" i="2"/>
  <c r="R921" i="2"/>
  <c r="P921" i="2"/>
  <c r="F921" i="2"/>
  <c r="AV920" i="2"/>
  <c r="AU920" i="2"/>
  <c r="AT920" i="2"/>
  <c r="AS920" i="2"/>
  <c r="AR920" i="2"/>
  <c r="U920" i="2"/>
  <c r="T920" i="2"/>
  <c r="S920" i="2"/>
  <c r="R920" i="2"/>
  <c r="P920" i="2"/>
  <c r="F920" i="2"/>
  <c r="AV919" i="2"/>
  <c r="AU919" i="2"/>
  <c r="AT919" i="2"/>
  <c r="AS919" i="2"/>
  <c r="AR919" i="2"/>
  <c r="U919" i="2"/>
  <c r="T919" i="2"/>
  <c r="AG919" i="2" s="1"/>
  <c r="S919" i="2"/>
  <c r="R919" i="2"/>
  <c r="P919" i="2"/>
  <c r="F919" i="2"/>
  <c r="AV918" i="2"/>
  <c r="AU918" i="2"/>
  <c r="AT918" i="2"/>
  <c r="AS918" i="2"/>
  <c r="AR918" i="2"/>
  <c r="U918" i="2"/>
  <c r="T918" i="2"/>
  <c r="S918" i="2"/>
  <c r="R918" i="2"/>
  <c r="P918" i="2"/>
  <c r="F918" i="2"/>
  <c r="AV917" i="2"/>
  <c r="AU917" i="2"/>
  <c r="AT917" i="2"/>
  <c r="AS917" i="2"/>
  <c r="AR917" i="2"/>
  <c r="U917" i="2"/>
  <c r="T917" i="2"/>
  <c r="AE917" i="2" s="1"/>
  <c r="S917" i="2"/>
  <c r="R917" i="2"/>
  <c r="P917" i="2"/>
  <c r="F917" i="2"/>
  <c r="AV916" i="2"/>
  <c r="AU916" i="2"/>
  <c r="AT916" i="2"/>
  <c r="AS916" i="2"/>
  <c r="AR916" i="2"/>
  <c r="U916" i="2"/>
  <c r="T916" i="2"/>
  <c r="S916" i="2"/>
  <c r="R916" i="2"/>
  <c r="P916" i="2"/>
  <c r="F916" i="2"/>
  <c r="AV915" i="2"/>
  <c r="AU915" i="2"/>
  <c r="AT915" i="2"/>
  <c r="AS915" i="2"/>
  <c r="AR915" i="2"/>
  <c r="U915" i="2"/>
  <c r="T915" i="2"/>
  <c r="AD915" i="2" s="1"/>
  <c r="S915" i="2"/>
  <c r="R915" i="2"/>
  <c r="P915" i="2"/>
  <c r="F915" i="2"/>
  <c r="AV914" i="2"/>
  <c r="AU914" i="2"/>
  <c r="AT914" i="2"/>
  <c r="AS914" i="2"/>
  <c r="AR914" i="2"/>
  <c r="U914" i="2"/>
  <c r="T914" i="2"/>
  <c r="AF914" i="2" s="1"/>
  <c r="S914" i="2"/>
  <c r="R914" i="2"/>
  <c r="P914" i="2"/>
  <c r="F914" i="2"/>
  <c r="AV913" i="2"/>
  <c r="AU913" i="2"/>
  <c r="AT913" i="2"/>
  <c r="AS913" i="2"/>
  <c r="AR913" i="2"/>
  <c r="U913" i="2"/>
  <c r="T913" i="2"/>
  <c r="AE913" i="2" s="1"/>
  <c r="S913" i="2"/>
  <c r="R913" i="2"/>
  <c r="P913" i="2"/>
  <c r="F913" i="2"/>
  <c r="AV912" i="2"/>
  <c r="AU912" i="2"/>
  <c r="AT912" i="2"/>
  <c r="AS912" i="2"/>
  <c r="AR912" i="2"/>
  <c r="U912" i="2"/>
  <c r="T912" i="2"/>
  <c r="Z912" i="2" s="1"/>
  <c r="S912" i="2"/>
  <c r="R912" i="2"/>
  <c r="V912" i="2" s="1"/>
  <c r="P912" i="2"/>
  <c r="F912" i="2"/>
  <c r="AV911" i="2"/>
  <c r="AU911" i="2"/>
  <c r="AT911" i="2"/>
  <c r="AS911" i="2"/>
  <c r="AR911" i="2"/>
  <c r="U911" i="2"/>
  <c r="T911" i="2"/>
  <c r="AG911" i="2" s="1"/>
  <c r="S911" i="2"/>
  <c r="R911" i="2"/>
  <c r="P911" i="2"/>
  <c r="F911" i="2"/>
  <c r="AV910" i="2"/>
  <c r="AU910" i="2"/>
  <c r="AT910" i="2"/>
  <c r="AS910" i="2"/>
  <c r="AR910" i="2"/>
  <c r="U910" i="2"/>
  <c r="T910" i="2"/>
  <c r="AA910" i="2" s="1"/>
  <c r="S910" i="2"/>
  <c r="R910" i="2"/>
  <c r="V910" i="2" s="1"/>
  <c r="P910" i="2"/>
  <c r="F910" i="2"/>
  <c r="AV909" i="2"/>
  <c r="AU909" i="2"/>
  <c r="AT909" i="2"/>
  <c r="AS909" i="2"/>
  <c r="AR909" i="2"/>
  <c r="U909" i="2"/>
  <c r="T909" i="2"/>
  <c r="AE909" i="2" s="1"/>
  <c r="S909" i="2"/>
  <c r="R909" i="2"/>
  <c r="P909" i="2"/>
  <c r="F909" i="2"/>
  <c r="AV908" i="2"/>
  <c r="AU908" i="2"/>
  <c r="AT908" i="2"/>
  <c r="AS908" i="2"/>
  <c r="AR908" i="2"/>
  <c r="U908" i="2"/>
  <c r="T908" i="2"/>
  <c r="AC908" i="2" s="1"/>
  <c r="S908" i="2"/>
  <c r="R908" i="2"/>
  <c r="P908" i="2"/>
  <c r="F908" i="2"/>
  <c r="AV907" i="2"/>
  <c r="AU907" i="2"/>
  <c r="AT907" i="2"/>
  <c r="AS907" i="2"/>
  <c r="AR907" i="2"/>
  <c r="U907" i="2"/>
  <c r="T907" i="2"/>
  <c r="S907" i="2"/>
  <c r="R907" i="2"/>
  <c r="P907" i="2"/>
  <c r="F907" i="2"/>
  <c r="AV906" i="2"/>
  <c r="AU906" i="2"/>
  <c r="AT906" i="2"/>
  <c r="AS906" i="2"/>
  <c r="AR906" i="2"/>
  <c r="U906" i="2"/>
  <c r="T906" i="2"/>
  <c r="AF906" i="2" s="1"/>
  <c r="S906" i="2"/>
  <c r="R906" i="2"/>
  <c r="P906" i="2"/>
  <c r="F906" i="2"/>
  <c r="AV905" i="2"/>
  <c r="AU905" i="2"/>
  <c r="AT905" i="2"/>
  <c r="AS905" i="2"/>
  <c r="AR905" i="2"/>
  <c r="U905" i="2"/>
  <c r="T905" i="2"/>
  <c r="AE905" i="2" s="1"/>
  <c r="S905" i="2"/>
  <c r="R905" i="2"/>
  <c r="P905" i="2"/>
  <c r="F905" i="2"/>
  <c r="AV904" i="2"/>
  <c r="AU904" i="2"/>
  <c r="AT904" i="2"/>
  <c r="AS904" i="2"/>
  <c r="AR904" i="2"/>
  <c r="U904" i="2"/>
  <c r="T904" i="2"/>
  <c r="AG904" i="2" s="1"/>
  <c r="S904" i="2"/>
  <c r="R904" i="2"/>
  <c r="P904" i="2"/>
  <c r="F904" i="2"/>
  <c r="AV903" i="2"/>
  <c r="AU903" i="2"/>
  <c r="AT903" i="2"/>
  <c r="AS903" i="2"/>
  <c r="AR903" i="2"/>
  <c r="U903" i="2"/>
  <c r="T903" i="2"/>
  <c r="S903" i="2"/>
  <c r="R903" i="2"/>
  <c r="P903" i="2"/>
  <c r="F903" i="2"/>
  <c r="AV902" i="2"/>
  <c r="AU902" i="2"/>
  <c r="AT902" i="2"/>
  <c r="AS902" i="2"/>
  <c r="AR902" i="2"/>
  <c r="U902" i="2"/>
  <c r="T902" i="2"/>
  <c r="S902" i="2"/>
  <c r="R902" i="2"/>
  <c r="V902" i="2" s="1"/>
  <c r="P902" i="2"/>
  <c r="F902" i="2"/>
  <c r="AV901" i="2"/>
  <c r="AU901" i="2"/>
  <c r="AT901" i="2"/>
  <c r="AS901" i="2"/>
  <c r="AR901" i="2"/>
  <c r="U901" i="2"/>
  <c r="T901" i="2"/>
  <c r="AE901" i="2" s="1"/>
  <c r="S901" i="2"/>
  <c r="R901" i="2"/>
  <c r="P901" i="2"/>
  <c r="F901" i="2"/>
  <c r="AV900" i="2"/>
  <c r="AU900" i="2"/>
  <c r="AT900" i="2"/>
  <c r="AS900" i="2"/>
  <c r="AR900" i="2"/>
  <c r="U900" i="2"/>
  <c r="T900" i="2"/>
  <c r="S900" i="2"/>
  <c r="R900" i="2"/>
  <c r="P900" i="2"/>
  <c r="F900" i="2"/>
  <c r="AV899" i="2"/>
  <c r="AU899" i="2"/>
  <c r="AT899" i="2"/>
  <c r="AS899" i="2"/>
  <c r="AR899" i="2"/>
  <c r="U899" i="2"/>
  <c r="T899" i="2"/>
  <c r="S899" i="2"/>
  <c r="R899" i="2"/>
  <c r="P899" i="2"/>
  <c r="F899" i="2"/>
  <c r="AV898" i="2"/>
  <c r="AU898" i="2"/>
  <c r="AT898" i="2"/>
  <c r="AS898" i="2"/>
  <c r="AR898" i="2"/>
  <c r="U898" i="2"/>
  <c r="T898" i="2"/>
  <c r="Y898" i="2" s="1"/>
  <c r="S898" i="2"/>
  <c r="R898" i="2"/>
  <c r="P898" i="2"/>
  <c r="F898" i="2"/>
  <c r="AV897" i="2"/>
  <c r="AU897" i="2"/>
  <c r="AT897" i="2"/>
  <c r="AS897" i="2"/>
  <c r="AR897" i="2"/>
  <c r="U897" i="2"/>
  <c r="T897" i="2"/>
  <c r="AE897" i="2" s="1"/>
  <c r="S897" i="2"/>
  <c r="R897" i="2"/>
  <c r="P897" i="2"/>
  <c r="F897" i="2"/>
  <c r="AV896" i="2"/>
  <c r="AU896" i="2"/>
  <c r="AT896" i="2"/>
  <c r="AS896" i="2"/>
  <c r="AR896" i="2"/>
  <c r="U896" i="2"/>
  <c r="T896" i="2"/>
  <c r="AD896" i="2" s="1"/>
  <c r="S896" i="2"/>
  <c r="R896" i="2"/>
  <c r="V896" i="2" s="1"/>
  <c r="P896" i="2"/>
  <c r="F896" i="2"/>
  <c r="AV895" i="2"/>
  <c r="AU895" i="2"/>
  <c r="AT895" i="2"/>
  <c r="AS895" i="2"/>
  <c r="AR895" i="2"/>
  <c r="U895" i="2"/>
  <c r="T895" i="2"/>
  <c r="S895" i="2"/>
  <c r="R895" i="2"/>
  <c r="P895" i="2"/>
  <c r="F895" i="2"/>
  <c r="AV894" i="2"/>
  <c r="AU894" i="2"/>
  <c r="AT894" i="2"/>
  <c r="AS894" i="2"/>
  <c r="AR894" i="2"/>
  <c r="U894" i="2"/>
  <c r="T894" i="2"/>
  <c r="S894" i="2"/>
  <c r="R894" i="2"/>
  <c r="P894" i="2"/>
  <c r="F894" i="2"/>
  <c r="AV893" i="2"/>
  <c r="AU893" i="2"/>
  <c r="AT893" i="2"/>
  <c r="AS893" i="2"/>
  <c r="AR893" i="2"/>
  <c r="U893" i="2"/>
  <c r="T893" i="2"/>
  <c r="AG893" i="2" s="1"/>
  <c r="S893" i="2"/>
  <c r="R893" i="2"/>
  <c r="P893" i="2"/>
  <c r="F893" i="2"/>
  <c r="AV892" i="2"/>
  <c r="AU892" i="2"/>
  <c r="AT892" i="2"/>
  <c r="AS892" i="2"/>
  <c r="AR892" i="2"/>
  <c r="U892" i="2"/>
  <c r="T892" i="2"/>
  <c r="AD892" i="2" s="1"/>
  <c r="S892" i="2"/>
  <c r="R892" i="2"/>
  <c r="V892" i="2" s="1"/>
  <c r="P892" i="2"/>
  <c r="F892" i="2"/>
  <c r="AV891" i="2"/>
  <c r="AU891" i="2"/>
  <c r="AT891" i="2"/>
  <c r="AS891" i="2"/>
  <c r="AR891" i="2"/>
  <c r="U891" i="2"/>
  <c r="T891" i="2"/>
  <c r="AA891" i="2" s="1"/>
  <c r="S891" i="2"/>
  <c r="R891" i="2"/>
  <c r="P891" i="2"/>
  <c r="F891" i="2"/>
  <c r="AV890" i="2"/>
  <c r="AU890" i="2"/>
  <c r="AT890" i="2"/>
  <c r="AS890" i="2"/>
  <c r="AR890" i="2"/>
  <c r="U890" i="2"/>
  <c r="T890" i="2"/>
  <c r="Z890" i="2" s="1"/>
  <c r="S890" i="2"/>
  <c r="R890" i="2"/>
  <c r="P890" i="2"/>
  <c r="F890" i="2"/>
  <c r="AV889" i="2"/>
  <c r="AU889" i="2"/>
  <c r="AT889" i="2"/>
  <c r="AS889" i="2"/>
  <c r="AR889" i="2"/>
  <c r="U889" i="2"/>
  <c r="T889" i="2"/>
  <c r="AC889" i="2" s="1"/>
  <c r="S889" i="2"/>
  <c r="R889" i="2"/>
  <c r="P889" i="2"/>
  <c r="F889" i="2"/>
  <c r="AV888" i="2"/>
  <c r="AU888" i="2"/>
  <c r="AT888" i="2"/>
  <c r="AS888" i="2"/>
  <c r="AR888" i="2"/>
  <c r="U888" i="2"/>
  <c r="T888" i="2"/>
  <c r="AD888" i="2" s="1"/>
  <c r="S888" i="2"/>
  <c r="R888" i="2"/>
  <c r="V888" i="2" s="1"/>
  <c r="P888" i="2"/>
  <c r="F888" i="2"/>
  <c r="AV887" i="2"/>
  <c r="AU887" i="2"/>
  <c r="AT887" i="2"/>
  <c r="AS887" i="2"/>
  <c r="AR887" i="2"/>
  <c r="U887" i="2"/>
  <c r="T887" i="2"/>
  <c r="Z887" i="2" s="1"/>
  <c r="S887" i="2"/>
  <c r="R887" i="2"/>
  <c r="P887" i="2"/>
  <c r="F887" i="2"/>
  <c r="AV886" i="2"/>
  <c r="AU886" i="2"/>
  <c r="AT886" i="2"/>
  <c r="AS886" i="2"/>
  <c r="AR886" i="2"/>
  <c r="U886" i="2"/>
  <c r="T886" i="2"/>
  <c r="S886" i="2"/>
  <c r="R886" i="2"/>
  <c r="P886" i="2"/>
  <c r="F886" i="2"/>
  <c r="AV885" i="2"/>
  <c r="AU885" i="2"/>
  <c r="AT885" i="2"/>
  <c r="AS885" i="2"/>
  <c r="AR885" i="2"/>
  <c r="U885" i="2"/>
  <c r="T885" i="2"/>
  <c r="AC885" i="2" s="1"/>
  <c r="S885" i="2"/>
  <c r="R885" i="2"/>
  <c r="V885" i="2" s="1"/>
  <c r="P885" i="2"/>
  <c r="F885" i="2"/>
  <c r="AV884" i="2"/>
  <c r="AU884" i="2"/>
  <c r="AT884" i="2"/>
  <c r="AS884" i="2"/>
  <c r="AR884" i="2"/>
  <c r="U884" i="2"/>
  <c r="T884" i="2"/>
  <c r="AD884" i="2" s="1"/>
  <c r="S884" i="2"/>
  <c r="R884" i="2"/>
  <c r="V884" i="2" s="1"/>
  <c r="P884" i="2"/>
  <c r="F884" i="2"/>
  <c r="AV883" i="2"/>
  <c r="AU883" i="2"/>
  <c r="AT883" i="2"/>
  <c r="AS883" i="2"/>
  <c r="AR883" i="2"/>
  <c r="U883" i="2"/>
  <c r="T883" i="2"/>
  <c r="S883" i="2"/>
  <c r="R883" i="2"/>
  <c r="P883" i="2"/>
  <c r="F883" i="2"/>
  <c r="AV882" i="2"/>
  <c r="AU882" i="2"/>
  <c r="AT882" i="2"/>
  <c r="AS882" i="2"/>
  <c r="AR882" i="2"/>
  <c r="U882" i="2"/>
  <c r="T882" i="2"/>
  <c r="S882" i="2"/>
  <c r="R882" i="2"/>
  <c r="P882" i="2"/>
  <c r="F882" i="2"/>
  <c r="AV881" i="2"/>
  <c r="AU881" i="2"/>
  <c r="AT881" i="2"/>
  <c r="AS881" i="2"/>
  <c r="AR881" i="2"/>
  <c r="U881" i="2"/>
  <c r="T881" i="2"/>
  <c r="AE881" i="2" s="1"/>
  <c r="S881" i="2"/>
  <c r="R881" i="2"/>
  <c r="P881" i="2"/>
  <c r="F881" i="2"/>
  <c r="AV880" i="2"/>
  <c r="AU880" i="2"/>
  <c r="AT880" i="2"/>
  <c r="AS880" i="2"/>
  <c r="AR880" i="2"/>
  <c r="U880" i="2"/>
  <c r="T880" i="2"/>
  <c r="AD880" i="2" s="1"/>
  <c r="S880" i="2"/>
  <c r="R880" i="2"/>
  <c r="V880" i="2" s="1"/>
  <c r="P880" i="2"/>
  <c r="F880" i="2"/>
  <c r="AV879" i="2"/>
  <c r="AU879" i="2"/>
  <c r="AT879" i="2"/>
  <c r="AS879" i="2"/>
  <c r="AR879" i="2"/>
  <c r="U879" i="2"/>
  <c r="T879" i="2"/>
  <c r="AG879" i="2" s="1"/>
  <c r="S879" i="2"/>
  <c r="R879" i="2"/>
  <c r="P879" i="2"/>
  <c r="F879" i="2"/>
  <c r="AV878" i="2"/>
  <c r="AU878" i="2"/>
  <c r="AT878" i="2"/>
  <c r="AS878" i="2"/>
  <c r="AR878" i="2"/>
  <c r="U878" i="2"/>
  <c r="T878" i="2"/>
  <c r="AF878" i="2" s="1"/>
  <c r="S878" i="2"/>
  <c r="R878" i="2"/>
  <c r="P878" i="2"/>
  <c r="F878" i="2"/>
  <c r="AV877" i="2"/>
  <c r="AU877" i="2"/>
  <c r="AT877" i="2"/>
  <c r="AS877" i="2"/>
  <c r="AR877" i="2"/>
  <c r="U877" i="2"/>
  <c r="T877" i="2"/>
  <c r="S877" i="2"/>
  <c r="R877" i="2"/>
  <c r="V877" i="2" s="1"/>
  <c r="P877" i="2"/>
  <c r="F877" i="2"/>
  <c r="AV876" i="2"/>
  <c r="AU876" i="2"/>
  <c r="AT876" i="2"/>
  <c r="AS876" i="2"/>
  <c r="AR876" i="2"/>
  <c r="U876" i="2"/>
  <c r="T876" i="2"/>
  <c r="AD876" i="2" s="1"/>
  <c r="S876" i="2"/>
  <c r="R876" i="2"/>
  <c r="V876" i="2" s="1"/>
  <c r="P876" i="2"/>
  <c r="F876" i="2"/>
  <c r="AV875" i="2"/>
  <c r="AU875" i="2"/>
  <c r="AT875" i="2"/>
  <c r="AS875" i="2"/>
  <c r="AR875" i="2"/>
  <c r="U875" i="2"/>
  <c r="T875" i="2"/>
  <c r="S875" i="2"/>
  <c r="R875" i="2"/>
  <c r="P875" i="2"/>
  <c r="F875" i="2"/>
  <c r="AV874" i="2"/>
  <c r="AU874" i="2"/>
  <c r="AT874" i="2"/>
  <c r="AS874" i="2"/>
  <c r="AR874" i="2"/>
  <c r="U874" i="2"/>
  <c r="T874" i="2"/>
  <c r="AC874" i="2" s="1"/>
  <c r="S874" i="2"/>
  <c r="R874" i="2"/>
  <c r="P874" i="2"/>
  <c r="F874" i="2"/>
  <c r="AV873" i="2"/>
  <c r="AU873" i="2"/>
  <c r="AT873" i="2"/>
  <c r="AS873" i="2"/>
  <c r="AR873" i="2"/>
  <c r="U873" i="2"/>
  <c r="T873" i="2"/>
  <c r="AG873" i="2" s="1"/>
  <c r="S873" i="2"/>
  <c r="R873" i="2"/>
  <c r="V873" i="2" s="1"/>
  <c r="P873" i="2"/>
  <c r="F873" i="2"/>
  <c r="AV872" i="2"/>
  <c r="AU872" i="2"/>
  <c r="AT872" i="2"/>
  <c r="AS872" i="2"/>
  <c r="AR872" i="2"/>
  <c r="U872" i="2"/>
  <c r="T872" i="2"/>
  <c r="AD872" i="2" s="1"/>
  <c r="S872" i="2"/>
  <c r="R872" i="2"/>
  <c r="V872" i="2" s="1"/>
  <c r="P872" i="2"/>
  <c r="F872" i="2"/>
  <c r="AV871" i="2"/>
  <c r="AU871" i="2"/>
  <c r="AT871" i="2"/>
  <c r="AS871" i="2"/>
  <c r="AR871" i="2"/>
  <c r="U871" i="2"/>
  <c r="T871" i="2"/>
  <c r="S871" i="2"/>
  <c r="R871" i="2"/>
  <c r="P871" i="2"/>
  <c r="F871" i="2"/>
  <c r="AV870" i="2"/>
  <c r="AU870" i="2"/>
  <c r="AT870" i="2"/>
  <c r="AS870" i="2"/>
  <c r="AR870" i="2"/>
  <c r="U870" i="2"/>
  <c r="T870" i="2"/>
  <c r="AC870" i="2" s="1"/>
  <c r="S870" i="2"/>
  <c r="R870" i="2"/>
  <c r="P870" i="2"/>
  <c r="F870" i="2"/>
  <c r="AV869" i="2"/>
  <c r="AU869" i="2"/>
  <c r="AT869" i="2"/>
  <c r="AS869" i="2"/>
  <c r="AR869" i="2"/>
  <c r="U869" i="2"/>
  <c r="T869" i="2"/>
  <c r="AC869" i="2" s="1"/>
  <c r="S869" i="2"/>
  <c r="R869" i="2"/>
  <c r="V869" i="2" s="1"/>
  <c r="P869" i="2"/>
  <c r="F869" i="2"/>
  <c r="AV868" i="2"/>
  <c r="AU868" i="2"/>
  <c r="AT868" i="2"/>
  <c r="AS868" i="2"/>
  <c r="AR868" i="2"/>
  <c r="U868" i="2"/>
  <c r="T868" i="2"/>
  <c r="AD868" i="2" s="1"/>
  <c r="S868" i="2"/>
  <c r="R868" i="2"/>
  <c r="V868" i="2" s="1"/>
  <c r="P868" i="2"/>
  <c r="F868" i="2"/>
  <c r="AV867" i="2"/>
  <c r="AU867" i="2"/>
  <c r="AT867" i="2"/>
  <c r="AS867" i="2"/>
  <c r="AR867" i="2"/>
  <c r="U867" i="2"/>
  <c r="T867" i="2"/>
  <c r="AF867" i="2" s="1"/>
  <c r="S867" i="2"/>
  <c r="R867" i="2"/>
  <c r="P867" i="2"/>
  <c r="F867" i="2"/>
  <c r="AV866" i="2"/>
  <c r="AU866" i="2"/>
  <c r="AT866" i="2"/>
  <c r="AS866" i="2"/>
  <c r="AR866" i="2"/>
  <c r="U866" i="2"/>
  <c r="T866" i="2"/>
  <c r="S866" i="2"/>
  <c r="R866" i="2"/>
  <c r="P866" i="2"/>
  <c r="F866" i="2"/>
  <c r="AV865" i="2"/>
  <c r="AU865" i="2"/>
  <c r="AT865" i="2"/>
  <c r="AS865" i="2"/>
  <c r="AR865" i="2"/>
  <c r="U865" i="2"/>
  <c r="T865" i="2"/>
  <c r="S865" i="2"/>
  <c r="R865" i="2"/>
  <c r="P865" i="2"/>
  <c r="F865" i="2"/>
  <c r="AV864" i="2"/>
  <c r="AU864" i="2"/>
  <c r="AT864" i="2"/>
  <c r="AS864" i="2"/>
  <c r="AR864" i="2"/>
  <c r="U864" i="2"/>
  <c r="T864" i="2"/>
  <c r="AD864" i="2" s="1"/>
  <c r="S864" i="2"/>
  <c r="R864" i="2"/>
  <c r="V864" i="2" s="1"/>
  <c r="P864" i="2"/>
  <c r="F864" i="2"/>
  <c r="AV863" i="2"/>
  <c r="AU863" i="2"/>
  <c r="AT863" i="2"/>
  <c r="AS863" i="2"/>
  <c r="AR863" i="2"/>
  <c r="U863" i="2"/>
  <c r="T863" i="2"/>
  <c r="Z863" i="2" s="1"/>
  <c r="S863" i="2"/>
  <c r="R863" i="2"/>
  <c r="P863" i="2"/>
  <c r="F863" i="2"/>
  <c r="AV862" i="2"/>
  <c r="AU862" i="2"/>
  <c r="AT862" i="2"/>
  <c r="AS862" i="2"/>
  <c r="AR862" i="2"/>
  <c r="U862" i="2"/>
  <c r="T862" i="2"/>
  <c r="AF862" i="2" s="1"/>
  <c r="S862" i="2"/>
  <c r="R862" i="2"/>
  <c r="P862" i="2"/>
  <c r="F862" i="2"/>
  <c r="AV861" i="2"/>
  <c r="AU861" i="2"/>
  <c r="AT861" i="2"/>
  <c r="AS861" i="2"/>
  <c r="AR861" i="2"/>
  <c r="U861" i="2"/>
  <c r="T861" i="2"/>
  <c r="AE861" i="2" s="1"/>
  <c r="S861" i="2"/>
  <c r="R861" i="2"/>
  <c r="V861" i="2" s="1"/>
  <c r="P861" i="2"/>
  <c r="F861" i="2"/>
  <c r="AV860" i="2"/>
  <c r="AU860" i="2"/>
  <c r="AT860" i="2"/>
  <c r="AS860" i="2"/>
  <c r="AR860" i="2"/>
  <c r="U860" i="2"/>
  <c r="T860" i="2"/>
  <c r="AD860" i="2" s="1"/>
  <c r="S860" i="2"/>
  <c r="R860" i="2"/>
  <c r="V860" i="2" s="1"/>
  <c r="P860" i="2"/>
  <c r="F860" i="2"/>
  <c r="AV859" i="2"/>
  <c r="AU859" i="2"/>
  <c r="AT859" i="2"/>
  <c r="AS859" i="2"/>
  <c r="AR859" i="2"/>
  <c r="U859" i="2"/>
  <c r="T859" i="2"/>
  <c r="AG859" i="2" s="1"/>
  <c r="S859" i="2"/>
  <c r="R859" i="2"/>
  <c r="P859" i="2"/>
  <c r="F859" i="2"/>
  <c r="AV858" i="2"/>
  <c r="AU858" i="2"/>
  <c r="AT858" i="2"/>
  <c r="AS858" i="2"/>
  <c r="AR858" i="2"/>
  <c r="U858" i="2"/>
  <c r="T858" i="2"/>
  <c r="S858" i="2"/>
  <c r="R858" i="2"/>
  <c r="P858" i="2"/>
  <c r="F858" i="2"/>
  <c r="AV857" i="2"/>
  <c r="AU857" i="2"/>
  <c r="AT857" i="2"/>
  <c r="AS857" i="2"/>
  <c r="AR857" i="2"/>
  <c r="U857" i="2"/>
  <c r="T857" i="2"/>
  <c r="S857" i="2"/>
  <c r="R857" i="2"/>
  <c r="V857" i="2" s="1"/>
  <c r="P857" i="2"/>
  <c r="F857" i="2"/>
  <c r="AV856" i="2"/>
  <c r="AU856" i="2"/>
  <c r="AT856" i="2"/>
  <c r="AS856" i="2"/>
  <c r="AR856" i="2"/>
  <c r="U856" i="2"/>
  <c r="T856" i="2"/>
  <c r="AD856" i="2" s="1"/>
  <c r="S856" i="2"/>
  <c r="R856" i="2"/>
  <c r="V856" i="2" s="1"/>
  <c r="P856" i="2"/>
  <c r="F856" i="2"/>
  <c r="AV855" i="2"/>
  <c r="AU855" i="2"/>
  <c r="AT855" i="2"/>
  <c r="AS855" i="2"/>
  <c r="AR855" i="2"/>
  <c r="U855" i="2"/>
  <c r="T855" i="2"/>
  <c r="S855" i="2"/>
  <c r="R855" i="2"/>
  <c r="P855" i="2"/>
  <c r="F855" i="2"/>
  <c r="AV854" i="2"/>
  <c r="AU854" i="2"/>
  <c r="AT854" i="2"/>
  <c r="AS854" i="2"/>
  <c r="AR854" i="2"/>
  <c r="U854" i="2"/>
  <c r="T854" i="2"/>
  <c r="AF854" i="2" s="1"/>
  <c r="S854" i="2"/>
  <c r="R854" i="2"/>
  <c r="P854" i="2"/>
  <c r="F854" i="2"/>
  <c r="AV853" i="2"/>
  <c r="AU853" i="2"/>
  <c r="AT853" i="2"/>
  <c r="AS853" i="2"/>
  <c r="AR853" i="2"/>
  <c r="U853" i="2"/>
  <c r="T853" i="2"/>
  <c r="AE853" i="2" s="1"/>
  <c r="S853" i="2"/>
  <c r="R853" i="2"/>
  <c r="V853" i="2" s="1"/>
  <c r="P853" i="2"/>
  <c r="F853" i="2"/>
  <c r="AV852" i="2"/>
  <c r="AU852" i="2"/>
  <c r="AT852" i="2"/>
  <c r="AS852" i="2"/>
  <c r="AR852" i="2"/>
  <c r="U852" i="2"/>
  <c r="T852" i="2"/>
  <c r="AD852" i="2" s="1"/>
  <c r="S852" i="2"/>
  <c r="R852" i="2"/>
  <c r="V852" i="2" s="1"/>
  <c r="P852" i="2"/>
  <c r="F852" i="2"/>
  <c r="AV851" i="2"/>
  <c r="AU851" i="2"/>
  <c r="AT851" i="2"/>
  <c r="AS851" i="2"/>
  <c r="AR851" i="2"/>
  <c r="U851" i="2"/>
  <c r="T851" i="2"/>
  <c r="AF851" i="2" s="1"/>
  <c r="S851" i="2"/>
  <c r="R851" i="2"/>
  <c r="P851" i="2"/>
  <c r="F851" i="2"/>
  <c r="AV850" i="2"/>
  <c r="AU850" i="2"/>
  <c r="AT850" i="2"/>
  <c r="AS850" i="2"/>
  <c r="AR850" i="2"/>
  <c r="U850" i="2"/>
  <c r="T850" i="2"/>
  <c r="AF850" i="2" s="1"/>
  <c r="S850" i="2"/>
  <c r="R850" i="2"/>
  <c r="P850" i="2"/>
  <c r="F850" i="2"/>
  <c r="AV849" i="2"/>
  <c r="AU849" i="2"/>
  <c r="AT849" i="2"/>
  <c r="AS849" i="2"/>
  <c r="AR849" i="2"/>
  <c r="U849" i="2"/>
  <c r="T849" i="2"/>
  <c r="AE849" i="2" s="1"/>
  <c r="S849" i="2"/>
  <c r="R849" i="2"/>
  <c r="V849" i="2" s="1"/>
  <c r="P849" i="2"/>
  <c r="F849" i="2"/>
  <c r="AV848" i="2"/>
  <c r="AU848" i="2"/>
  <c r="AT848" i="2"/>
  <c r="AS848" i="2"/>
  <c r="AR848" i="2"/>
  <c r="U848" i="2"/>
  <c r="T848" i="2"/>
  <c r="AD848" i="2" s="1"/>
  <c r="S848" i="2"/>
  <c r="R848" i="2"/>
  <c r="V848" i="2" s="1"/>
  <c r="P848" i="2"/>
  <c r="F848" i="2"/>
  <c r="AV847" i="2"/>
  <c r="AU847" i="2"/>
  <c r="AT847" i="2"/>
  <c r="AS847" i="2"/>
  <c r="AR847" i="2"/>
  <c r="U847" i="2"/>
  <c r="T847" i="2"/>
  <c r="AC847" i="2" s="1"/>
  <c r="S847" i="2"/>
  <c r="R847" i="2"/>
  <c r="P847" i="2"/>
  <c r="F847" i="2"/>
  <c r="AV846" i="2"/>
  <c r="AU846" i="2"/>
  <c r="AT846" i="2"/>
  <c r="AS846" i="2"/>
  <c r="AR846" i="2"/>
  <c r="U846" i="2"/>
  <c r="T846" i="2"/>
  <c r="AF846" i="2" s="1"/>
  <c r="S846" i="2"/>
  <c r="R846" i="2"/>
  <c r="P846" i="2"/>
  <c r="F846" i="2"/>
  <c r="AV845" i="2"/>
  <c r="AU845" i="2"/>
  <c r="AT845" i="2"/>
  <c r="AS845" i="2"/>
  <c r="AR845" i="2"/>
  <c r="U845" i="2"/>
  <c r="T845" i="2"/>
  <c r="AE845" i="2" s="1"/>
  <c r="S845" i="2"/>
  <c r="R845" i="2"/>
  <c r="V845" i="2" s="1"/>
  <c r="P845" i="2"/>
  <c r="F845" i="2"/>
  <c r="AV844" i="2"/>
  <c r="AU844" i="2"/>
  <c r="AT844" i="2"/>
  <c r="AS844" i="2"/>
  <c r="AR844" i="2"/>
  <c r="U844" i="2"/>
  <c r="T844" i="2"/>
  <c r="AD844" i="2" s="1"/>
  <c r="S844" i="2"/>
  <c r="R844" i="2"/>
  <c r="V844" i="2" s="1"/>
  <c r="P844" i="2"/>
  <c r="F844" i="2"/>
  <c r="AV843" i="2"/>
  <c r="AU843" i="2"/>
  <c r="AT843" i="2"/>
  <c r="AS843" i="2"/>
  <c r="AR843" i="2"/>
  <c r="U843" i="2"/>
  <c r="T843" i="2"/>
  <c r="AF843" i="2" s="1"/>
  <c r="S843" i="2"/>
  <c r="R843" i="2"/>
  <c r="P843" i="2"/>
  <c r="F843" i="2"/>
  <c r="AV842" i="2"/>
  <c r="AU842" i="2"/>
  <c r="AT842" i="2"/>
  <c r="AS842" i="2"/>
  <c r="AR842" i="2"/>
  <c r="U842" i="2"/>
  <c r="T842" i="2"/>
  <c r="S842" i="2"/>
  <c r="R842" i="2"/>
  <c r="P842" i="2"/>
  <c r="F842" i="2"/>
  <c r="AV841" i="2"/>
  <c r="AU841" i="2"/>
  <c r="AT841" i="2"/>
  <c r="AS841" i="2"/>
  <c r="AR841" i="2"/>
  <c r="U841" i="2"/>
  <c r="T841" i="2"/>
  <c r="S841" i="2"/>
  <c r="R841" i="2"/>
  <c r="V841" i="2" s="1"/>
  <c r="P841" i="2"/>
  <c r="F841" i="2"/>
  <c r="AV840" i="2"/>
  <c r="AU840" i="2"/>
  <c r="AT840" i="2"/>
  <c r="AS840" i="2"/>
  <c r="AR840" i="2"/>
  <c r="U840" i="2"/>
  <c r="T840" i="2"/>
  <c r="AD840" i="2" s="1"/>
  <c r="S840" i="2"/>
  <c r="R840" i="2"/>
  <c r="V840" i="2" s="1"/>
  <c r="P840" i="2"/>
  <c r="F840" i="2"/>
  <c r="AV839" i="2"/>
  <c r="AU839" i="2"/>
  <c r="AT839" i="2"/>
  <c r="AS839" i="2"/>
  <c r="AR839" i="2"/>
  <c r="U839" i="2"/>
  <c r="T839" i="2"/>
  <c r="S839" i="2"/>
  <c r="R839" i="2"/>
  <c r="P839" i="2"/>
  <c r="F839" i="2"/>
  <c r="AV838" i="2"/>
  <c r="AU838" i="2"/>
  <c r="AT838" i="2"/>
  <c r="AS838" i="2"/>
  <c r="AR838" i="2"/>
  <c r="U838" i="2"/>
  <c r="T838" i="2"/>
  <c r="AF838" i="2" s="1"/>
  <c r="S838" i="2"/>
  <c r="R838" i="2"/>
  <c r="P838" i="2"/>
  <c r="F838" i="2"/>
  <c r="AV837" i="2"/>
  <c r="AU837" i="2"/>
  <c r="AT837" i="2"/>
  <c r="AS837" i="2"/>
  <c r="AR837" i="2"/>
  <c r="U837" i="2"/>
  <c r="T837" i="2"/>
  <c r="AE837" i="2" s="1"/>
  <c r="S837" i="2"/>
  <c r="R837" i="2"/>
  <c r="P837" i="2"/>
  <c r="F837" i="2"/>
  <c r="AV836" i="2"/>
  <c r="AU836" i="2"/>
  <c r="AT836" i="2"/>
  <c r="AS836" i="2"/>
  <c r="AR836" i="2"/>
  <c r="U836" i="2"/>
  <c r="T836" i="2"/>
  <c r="AD836" i="2" s="1"/>
  <c r="S836" i="2"/>
  <c r="R836" i="2"/>
  <c r="V836" i="2" s="1"/>
  <c r="P836" i="2"/>
  <c r="F836" i="2"/>
  <c r="AV835" i="2"/>
  <c r="AU835" i="2"/>
  <c r="AT835" i="2"/>
  <c r="AS835" i="2"/>
  <c r="AR835" i="2"/>
  <c r="U835" i="2"/>
  <c r="T835" i="2"/>
  <c r="S835" i="2"/>
  <c r="R835" i="2"/>
  <c r="P835" i="2"/>
  <c r="F835" i="2"/>
  <c r="AV834" i="2"/>
  <c r="AU834" i="2"/>
  <c r="AT834" i="2"/>
  <c r="AS834" i="2"/>
  <c r="AR834" i="2"/>
  <c r="U834" i="2"/>
  <c r="T834" i="2"/>
  <c r="AF834" i="2" s="1"/>
  <c r="S834" i="2"/>
  <c r="R834" i="2"/>
  <c r="P834" i="2"/>
  <c r="F834" i="2"/>
  <c r="AV833" i="2"/>
  <c r="AU833" i="2"/>
  <c r="AT833" i="2"/>
  <c r="AS833" i="2"/>
  <c r="AR833" i="2"/>
  <c r="U833" i="2"/>
  <c r="T833" i="2"/>
  <c r="S833" i="2"/>
  <c r="R833" i="2"/>
  <c r="P833" i="2"/>
  <c r="F833" i="2"/>
  <c r="AV832" i="2"/>
  <c r="AU832" i="2"/>
  <c r="AT832" i="2"/>
  <c r="AS832" i="2"/>
  <c r="AR832" i="2"/>
  <c r="U832" i="2"/>
  <c r="T832" i="2"/>
  <c r="AD832" i="2" s="1"/>
  <c r="S832" i="2"/>
  <c r="R832" i="2"/>
  <c r="V832" i="2" s="1"/>
  <c r="P832" i="2"/>
  <c r="F832" i="2"/>
  <c r="AV831" i="2"/>
  <c r="AU831" i="2"/>
  <c r="AT831" i="2"/>
  <c r="AS831" i="2"/>
  <c r="AR831" i="2"/>
  <c r="U831" i="2"/>
  <c r="T831" i="2"/>
  <c r="S831" i="2"/>
  <c r="R831" i="2"/>
  <c r="P831" i="2"/>
  <c r="F831" i="2"/>
  <c r="AV830" i="2"/>
  <c r="AU830" i="2"/>
  <c r="AT830" i="2"/>
  <c r="AS830" i="2"/>
  <c r="AR830" i="2"/>
  <c r="U830" i="2"/>
  <c r="T830" i="2"/>
  <c r="S830" i="2"/>
  <c r="R830" i="2"/>
  <c r="P830" i="2"/>
  <c r="F830" i="2"/>
  <c r="AV829" i="2"/>
  <c r="AU829" i="2"/>
  <c r="AT829" i="2"/>
  <c r="AS829" i="2"/>
  <c r="AR829" i="2"/>
  <c r="U829" i="2"/>
  <c r="T829" i="2"/>
  <c r="S829" i="2"/>
  <c r="R829" i="2"/>
  <c r="P829" i="2"/>
  <c r="F829" i="2"/>
  <c r="AV828" i="2"/>
  <c r="AU828" i="2"/>
  <c r="AT828" i="2"/>
  <c r="AS828" i="2"/>
  <c r="AR828" i="2"/>
  <c r="U828" i="2"/>
  <c r="T828" i="2"/>
  <c r="AD828" i="2" s="1"/>
  <c r="S828" i="2"/>
  <c r="R828" i="2"/>
  <c r="V828" i="2" s="1"/>
  <c r="P828" i="2"/>
  <c r="F828" i="2"/>
  <c r="AV827" i="2"/>
  <c r="AU827" i="2"/>
  <c r="AT827" i="2"/>
  <c r="AS827" i="2"/>
  <c r="AR827" i="2"/>
  <c r="U827" i="2"/>
  <c r="T827" i="2"/>
  <c r="AG827" i="2" s="1"/>
  <c r="S827" i="2"/>
  <c r="R827" i="2"/>
  <c r="P827" i="2"/>
  <c r="F827" i="2"/>
  <c r="AV826" i="2"/>
  <c r="AU826" i="2"/>
  <c r="AT826" i="2"/>
  <c r="AS826" i="2"/>
  <c r="AR826" i="2"/>
  <c r="U826" i="2"/>
  <c r="T826" i="2"/>
  <c r="S826" i="2"/>
  <c r="R826" i="2"/>
  <c r="P826" i="2"/>
  <c r="F826" i="2"/>
  <c r="AV825" i="2"/>
  <c r="AU825" i="2"/>
  <c r="AT825" i="2"/>
  <c r="AS825" i="2"/>
  <c r="AR825" i="2"/>
  <c r="U825" i="2"/>
  <c r="T825" i="2"/>
  <c r="S825" i="2"/>
  <c r="R825" i="2"/>
  <c r="P825" i="2"/>
  <c r="F825" i="2"/>
  <c r="AV824" i="2"/>
  <c r="AU824" i="2"/>
  <c r="AT824" i="2"/>
  <c r="AS824" i="2"/>
  <c r="AR824" i="2"/>
  <c r="U824" i="2"/>
  <c r="T824" i="2"/>
  <c r="AD824" i="2" s="1"/>
  <c r="S824" i="2"/>
  <c r="R824" i="2"/>
  <c r="V824" i="2" s="1"/>
  <c r="P824" i="2"/>
  <c r="F824" i="2"/>
  <c r="AV823" i="2"/>
  <c r="AU823" i="2"/>
  <c r="AT823" i="2"/>
  <c r="AS823" i="2"/>
  <c r="AR823" i="2"/>
  <c r="U823" i="2"/>
  <c r="T823" i="2"/>
  <c r="Z823" i="2" s="1"/>
  <c r="S823" i="2"/>
  <c r="R823" i="2"/>
  <c r="P823" i="2"/>
  <c r="F823" i="2"/>
  <c r="AV822" i="2"/>
  <c r="AU822" i="2"/>
  <c r="AT822" i="2"/>
  <c r="AS822" i="2"/>
  <c r="AR822" i="2"/>
  <c r="U822" i="2"/>
  <c r="T822" i="2"/>
  <c r="S822" i="2"/>
  <c r="R822" i="2"/>
  <c r="P822" i="2"/>
  <c r="F822" i="2"/>
  <c r="AV821" i="2"/>
  <c r="AU821" i="2"/>
  <c r="AT821" i="2"/>
  <c r="AS821" i="2"/>
  <c r="AR821" i="2"/>
  <c r="U821" i="2"/>
  <c r="T821" i="2"/>
  <c r="AG821" i="2" s="1"/>
  <c r="S821" i="2"/>
  <c r="R821" i="2"/>
  <c r="P821" i="2"/>
  <c r="F821" i="2"/>
  <c r="AV820" i="2"/>
  <c r="AU820" i="2"/>
  <c r="AT820" i="2"/>
  <c r="AS820" i="2"/>
  <c r="AR820" i="2"/>
  <c r="U820" i="2"/>
  <c r="T820" i="2"/>
  <c r="AD820" i="2" s="1"/>
  <c r="S820" i="2"/>
  <c r="R820" i="2"/>
  <c r="V820" i="2" s="1"/>
  <c r="P820" i="2"/>
  <c r="F820" i="2"/>
  <c r="AV819" i="2"/>
  <c r="AU819" i="2"/>
  <c r="AT819" i="2"/>
  <c r="AS819" i="2"/>
  <c r="AR819" i="2"/>
  <c r="U819" i="2"/>
  <c r="T819" i="2"/>
  <c r="AA819" i="2" s="1"/>
  <c r="S819" i="2"/>
  <c r="R819" i="2"/>
  <c r="P819" i="2"/>
  <c r="F819" i="2"/>
  <c r="AV818" i="2"/>
  <c r="AU818" i="2"/>
  <c r="AT818" i="2"/>
  <c r="AS818" i="2"/>
  <c r="AR818" i="2"/>
  <c r="U818" i="2"/>
  <c r="T818" i="2"/>
  <c r="S818" i="2"/>
  <c r="R818" i="2"/>
  <c r="P818" i="2"/>
  <c r="F818" i="2"/>
  <c r="AV817" i="2"/>
  <c r="AU817" i="2"/>
  <c r="AT817" i="2"/>
  <c r="AS817" i="2"/>
  <c r="AR817" i="2"/>
  <c r="U817" i="2"/>
  <c r="T817" i="2"/>
  <c r="S817" i="2"/>
  <c r="R817" i="2"/>
  <c r="P817" i="2"/>
  <c r="F817" i="2"/>
  <c r="AV816" i="2"/>
  <c r="AU816" i="2"/>
  <c r="AT816" i="2"/>
  <c r="AS816" i="2"/>
  <c r="AR816" i="2"/>
  <c r="U816" i="2"/>
  <c r="T816" i="2"/>
  <c r="AD816" i="2" s="1"/>
  <c r="S816" i="2"/>
  <c r="R816" i="2"/>
  <c r="V816" i="2" s="1"/>
  <c r="P816" i="2"/>
  <c r="F816" i="2"/>
  <c r="AV815" i="2"/>
  <c r="AU815" i="2"/>
  <c r="AT815" i="2"/>
  <c r="AS815" i="2"/>
  <c r="AR815" i="2"/>
  <c r="U815" i="2"/>
  <c r="T815" i="2"/>
  <c r="AA815" i="2" s="1"/>
  <c r="S815" i="2"/>
  <c r="R815" i="2"/>
  <c r="P815" i="2"/>
  <c r="F815" i="2"/>
  <c r="AV814" i="2"/>
  <c r="AU814" i="2"/>
  <c r="AT814" i="2"/>
  <c r="AS814" i="2"/>
  <c r="AR814" i="2"/>
  <c r="U814" i="2"/>
  <c r="T814" i="2"/>
  <c r="S814" i="2"/>
  <c r="R814" i="2"/>
  <c r="P814" i="2"/>
  <c r="F814" i="2"/>
  <c r="AV813" i="2"/>
  <c r="AU813" i="2"/>
  <c r="AT813" i="2"/>
  <c r="AS813" i="2"/>
  <c r="AR813" i="2"/>
  <c r="U813" i="2"/>
  <c r="T813" i="2"/>
  <c r="S813" i="2"/>
  <c r="R813" i="2"/>
  <c r="P813" i="2"/>
  <c r="F813" i="2"/>
  <c r="AV812" i="2"/>
  <c r="AU812" i="2"/>
  <c r="AT812" i="2"/>
  <c r="AS812" i="2"/>
  <c r="AR812" i="2"/>
  <c r="U812" i="2"/>
  <c r="T812" i="2"/>
  <c r="AD812" i="2" s="1"/>
  <c r="S812" i="2"/>
  <c r="R812" i="2"/>
  <c r="V812" i="2" s="1"/>
  <c r="P812" i="2"/>
  <c r="F812" i="2"/>
  <c r="AV811" i="2"/>
  <c r="AU811" i="2"/>
  <c r="AT811" i="2"/>
  <c r="AS811" i="2"/>
  <c r="AR811" i="2"/>
  <c r="U811" i="2"/>
  <c r="T811" i="2"/>
  <c r="AA811" i="2" s="1"/>
  <c r="S811" i="2"/>
  <c r="R811" i="2"/>
  <c r="P811" i="2"/>
  <c r="F811" i="2"/>
  <c r="AV810" i="2"/>
  <c r="AU810" i="2"/>
  <c r="AT810" i="2"/>
  <c r="AS810" i="2"/>
  <c r="AR810" i="2"/>
  <c r="U810" i="2"/>
  <c r="T810" i="2"/>
  <c r="AF810" i="2" s="1"/>
  <c r="S810" i="2"/>
  <c r="R810" i="2"/>
  <c r="P810" i="2"/>
  <c r="F810" i="2"/>
  <c r="AV809" i="2"/>
  <c r="AU809" i="2"/>
  <c r="AT809" i="2"/>
  <c r="AS809" i="2"/>
  <c r="AR809" i="2"/>
  <c r="U809" i="2"/>
  <c r="T809" i="2"/>
  <c r="AE809" i="2" s="1"/>
  <c r="S809" i="2"/>
  <c r="R809" i="2"/>
  <c r="P809" i="2"/>
  <c r="F809" i="2"/>
  <c r="AV808" i="2"/>
  <c r="AU808" i="2"/>
  <c r="AT808" i="2"/>
  <c r="AS808" i="2"/>
  <c r="AR808" i="2"/>
  <c r="U808" i="2"/>
  <c r="T808" i="2"/>
  <c r="AD808" i="2" s="1"/>
  <c r="S808" i="2"/>
  <c r="R808" i="2"/>
  <c r="V808" i="2" s="1"/>
  <c r="P808" i="2"/>
  <c r="F808" i="2"/>
  <c r="AV807" i="2"/>
  <c r="AU807" i="2"/>
  <c r="AT807" i="2"/>
  <c r="AS807" i="2"/>
  <c r="AR807" i="2"/>
  <c r="U807" i="2"/>
  <c r="T807" i="2"/>
  <c r="AA807" i="2" s="1"/>
  <c r="S807" i="2"/>
  <c r="R807" i="2"/>
  <c r="P807" i="2"/>
  <c r="F807" i="2"/>
  <c r="AV806" i="2"/>
  <c r="AU806" i="2"/>
  <c r="AT806" i="2"/>
  <c r="AS806" i="2"/>
  <c r="AR806" i="2"/>
  <c r="U806" i="2"/>
  <c r="T806" i="2"/>
  <c r="AD806" i="2" s="1"/>
  <c r="S806" i="2"/>
  <c r="R806" i="2"/>
  <c r="P806" i="2"/>
  <c r="F806" i="2"/>
  <c r="AV805" i="2"/>
  <c r="AU805" i="2"/>
  <c r="AT805" i="2"/>
  <c r="AS805" i="2"/>
  <c r="AR805" i="2"/>
  <c r="U805" i="2"/>
  <c r="T805" i="2"/>
  <c r="AC805" i="2" s="1"/>
  <c r="S805" i="2"/>
  <c r="R805" i="2"/>
  <c r="P805" i="2"/>
  <c r="F805" i="2"/>
  <c r="AV804" i="2"/>
  <c r="AU804" i="2"/>
  <c r="AT804" i="2"/>
  <c r="AS804" i="2"/>
  <c r="AR804" i="2"/>
  <c r="U804" i="2"/>
  <c r="T804" i="2"/>
  <c r="AD804" i="2" s="1"/>
  <c r="S804" i="2"/>
  <c r="R804" i="2"/>
  <c r="V804" i="2" s="1"/>
  <c r="P804" i="2"/>
  <c r="F804" i="2"/>
  <c r="AV803" i="2"/>
  <c r="AU803" i="2"/>
  <c r="AT803" i="2"/>
  <c r="AS803" i="2"/>
  <c r="AR803" i="2"/>
  <c r="U803" i="2"/>
  <c r="T803" i="2"/>
  <c r="AA803" i="2" s="1"/>
  <c r="S803" i="2"/>
  <c r="R803" i="2"/>
  <c r="P803" i="2"/>
  <c r="F803" i="2"/>
  <c r="AV802" i="2"/>
  <c r="AU802" i="2"/>
  <c r="AT802" i="2"/>
  <c r="AS802" i="2"/>
  <c r="AR802" i="2"/>
  <c r="U802" i="2"/>
  <c r="T802" i="2"/>
  <c r="AF802" i="2" s="1"/>
  <c r="S802" i="2"/>
  <c r="R802" i="2"/>
  <c r="P802" i="2"/>
  <c r="F802" i="2"/>
  <c r="AV801" i="2"/>
  <c r="AU801" i="2"/>
  <c r="AT801" i="2"/>
  <c r="AS801" i="2"/>
  <c r="AR801" i="2"/>
  <c r="U801" i="2"/>
  <c r="T801" i="2"/>
  <c r="AE801" i="2" s="1"/>
  <c r="S801" i="2"/>
  <c r="R801" i="2"/>
  <c r="P801" i="2"/>
  <c r="F801" i="2"/>
  <c r="AV800" i="2"/>
  <c r="AU800" i="2"/>
  <c r="AT800" i="2"/>
  <c r="AS800" i="2"/>
  <c r="AR800" i="2"/>
  <c r="U800" i="2"/>
  <c r="T800" i="2"/>
  <c r="AD800" i="2" s="1"/>
  <c r="S800" i="2"/>
  <c r="R800" i="2"/>
  <c r="V800" i="2" s="1"/>
  <c r="P800" i="2"/>
  <c r="F800" i="2"/>
  <c r="AV799" i="2"/>
  <c r="AU799" i="2"/>
  <c r="AT799" i="2"/>
  <c r="AS799" i="2"/>
  <c r="AR799" i="2"/>
  <c r="U799" i="2"/>
  <c r="T799" i="2"/>
  <c r="AA799" i="2" s="1"/>
  <c r="S799" i="2"/>
  <c r="R799" i="2"/>
  <c r="P799" i="2"/>
  <c r="F799" i="2"/>
  <c r="AV798" i="2"/>
  <c r="AU798" i="2"/>
  <c r="AT798" i="2"/>
  <c r="AS798" i="2"/>
  <c r="AR798" i="2"/>
  <c r="U798" i="2"/>
  <c r="T798" i="2"/>
  <c r="S798" i="2"/>
  <c r="R798" i="2"/>
  <c r="P798" i="2"/>
  <c r="F798" i="2"/>
  <c r="AV797" i="2"/>
  <c r="AU797" i="2"/>
  <c r="AT797" i="2"/>
  <c r="AS797" i="2"/>
  <c r="AR797" i="2"/>
  <c r="U797" i="2"/>
  <c r="T797" i="2"/>
  <c r="AE797" i="2" s="1"/>
  <c r="S797" i="2"/>
  <c r="R797" i="2"/>
  <c r="P797" i="2"/>
  <c r="F797" i="2"/>
  <c r="AV796" i="2"/>
  <c r="AU796" i="2"/>
  <c r="AT796" i="2"/>
  <c r="AS796" i="2"/>
  <c r="AR796" i="2"/>
  <c r="U796" i="2"/>
  <c r="T796" i="2"/>
  <c r="AD796" i="2" s="1"/>
  <c r="S796" i="2"/>
  <c r="R796" i="2"/>
  <c r="V796" i="2" s="1"/>
  <c r="P796" i="2"/>
  <c r="F796" i="2"/>
  <c r="AV795" i="2"/>
  <c r="AU795" i="2"/>
  <c r="AT795" i="2"/>
  <c r="AS795" i="2"/>
  <c r="AR795" i="2"/>
  <c r="U795" i="2"/>
  <c r="T795" i="2"/>
  <c r="S795" i="2"/>
  <c r="R795" i="2"/>
  <c r="P795" i="2"/>
  <c r="F795" i="2"/>
  <c r="AV794" i="2"/>
  <c r="AU794" i="2"/>
  <c r="AT794" i="2"/>
  <c r="AS794" i="2"/>
  <c r="AR794" i="2"/>
  <c r="U794" i="2"/>
  <c r="T794" i="2"/>
  <c r="AD794" i="2" s="1"/>
  <c r="S794" i="2"/>
  <c r="R794" i="2"/>
  <c r="P794" i="2"/>
  <c r="F794" i="2"/>
  <c r="AV793" i="2"/>
  <c r="AU793" i="2"/>
  <c r="AT793" i="2"/>
  <c r="AS793" i="2"/>
  <c r="AR793" i="2"/>
  <c r="U793" i="2"/>
  <c r="T793" i="2"/>
  <c r="AE793" i="2" s="1"/>
  <c r="S793" i="2"/>
  <c r="R793" i="2"/>
  <c r="P793" i="2"/>
  <c r="F793" i="2"/>
  <c r="AV792" i="2"/>
  <c r="AU792" i="2"/>
  <c r="AT792" i="2"/>
  <c r="AS792" i="2"/>
  <c r="AR792" i="2"/>
  <c r="U792" i="2"/>
  <c r="T792" i="2"/>
  <c r="AD792" i="2" s="1"/>
  <c r="S792" i="2"/>
  <c r="R792" i="2"/>
  <c r="V792" i="2" s="1"/>
  <c r="P792" i="2"/>
  <c r="F792" i="2"/>
  <c r="AV791" i="2"/>
  <c r="AU791" i="2"/>
  <c r="AT791" i="2"/>
  <c r="AS791" i="2"/>
  <c r="AR791" i="2"/>
  <c r="U791" i="2"/>
  <c r="T791" i="2"/>
  <c r="AA791" i="2" s="1"/>
  <c r="S791" i="2"/>
  <c r="R791" i="2"/>
  <c r="P791" i="2"/>
  <c r="F791" i="2"/>
  <c r="AV790" i="2"/>
  <c r="AU790" i="2"/>
  <c r="AT790" i="2"/>
  <c r="AS790" i="2"/>
  <c r="AR790" i="2"/>
  <c r="U790" i="2"/>
  <c r="T790" i="2"/>
  <c r="AF790" i="2" s="1"/>
  <c r="S790" i="2"/>
  <c r="R790" i="2"/>
  <c r="P790" i="2"/>
  <c r="F790" i="2"/>
  <c r="AV789" i="2"/>
  <c r="AU789" i="2"/>
  <c r="AT789" i="2"/>
  <c r="AS789" i="2"/>
  <c r="AR789" i="2"/>
  <c r="U789" i="2"/>
  <c r="T789" i="2"/>
  <c r="AE789" i="2" s="1"/>
  <c r="S789" i="2"/>
  <c r="R789" i="2"/>
  <c r="P789" i="2"/>
  <c r="F789" i="2"/>
  <c r="AV788" i="2"/>
  <c r="AU788" i="2"/>
  <c r="AT788" i="2"/>
  <c r="AS788" i="2"/>
  <c r="AR788" i="2"/>
  <c r="U788" i="2"/>
  <c r="T788" i="2"/>
  <c r="AD788" i="2" s="1"/>
  <c r="S788" i="2"/>
  <c r="R788" i="2"/>
  <c r="V788" i="2" s="1"/>
  <c r="P788" i="2"/>
  <c r="F788" i="2"/>
  <c r="AV787" i="2"/>
  <c r="AU787" i="2"/>
  <c r="AT787" i="2"/>
  <c r="AS787" i="2"/>
  <c r="AR787" i="2"/>
  <c r="U787" i="2"/>
  <c r="T787" i="2"/>
  <c r="AA787" i="2" s="1"/>
  <c r="S787" i="2"/>
  <c r="R787" i="2"/>
  <c r="P787" i="2"/>
  <c r="F787" i="2"/>
  <c r="AV786" i="2"/>
  <c r="AU786" i="2"/>
  <c r="AT786" i="2"/>
  <c r="AS786" i="2"/>
  <c r="AR786" i="2"/>
  <c r="U786" i="2"/>
  <c r="T786" i="2"/>
  <c r="S786" i="2"/>
  <c r="R786" i="2"/>
  <c r="P786" i="2"/>
  <c r="F786" i="2"/>
  <c r="AV785" i="2"/>
  <c r="AU785" i="2"/>
  <c r="AT785" i="2"/>
  <c r="AS785" i="2"/>
  <c r="AR785" i="2"/>
  <c r="U785" i="2"/>
  <c r="T785" i="2"/>
  <c r="S785" i="2"/>
  <c r="R785" i="2"/>
  <c r="P785" i="2"/>
  <c r="F785" i="2"/>
  <c r="AV784" i="2"/>
  <c r="AU784" i="2"/>
  <c r="AT784" i="2"/>
  <c r="AS784" i="2"/>
  <c r="AR784" i="2"/>
  <c r="U784" i="2"/>
  <c r="T784" i="2"/>
  <c r="AD784" i="2" s="1"/>
  <c r="S784" i="2"/>
  <c r="R784" i="2"/>
  <c r="V784" i="2" s="1"/>
  <c r="P784" i="2"/>
  <c r="F784" i="2"/>
  <c r="AV783" i="2"/>
  <c r="AU783" i="2"/>
  <c r="AT783" i="2"/>
  <c r="AS783" i="2"/>
  <c r="AR783" i="2"/>
  <c r="U783" i="2"/>
  <c r="T783" i="2"/>
  <c r="AA783" i="2" s="1"/>
  <c r="S783" i="2"/>
  <c r="R783" i="2"/>
  <c r="P783" i="2"/>
  <c r="F783" i="2"/>
  <c r="AV782" i="2"/>
  <c r="AU782" i="2"/>
  <c r="AT782" i="2"/>
  <c r="AS782" i="2"/>
  <c r="AR782" i="2"/>
  <c r="U782" i="2"/>
  <c r="T782" i="2"/>
  <c r="S782" i="2"/>
  <c r="R782" i="2"/>
  <c r="P782" i="2"/>
  <c r="F782" i="2"/>
  <c r="AV781" i="2"/>
  <c r="AU781" i="2"/>
  <c r="AT781" i="2"/>
  <c r="AS781" i="2"/>
  <c r="AR781" i="2"/>
  <c r="U781" i="2"/>
  <c r="T781" i="2"/>
  <c r="S781" i="2"/>
  <c r="R781" i="2"/>
  <c r="P781" i="2"/>
  <c r="F781" i="2"/>
  <c r="AV780" i="2"/>
  <c r="AU780" i="2"/>
  <c r="AT780" i="2"/>
  <c r="AS780" i="2"/>
  <c r="AR780" i="2"/>
  <c r="U780" i="2"/>
  <c r="T780" i="2"/>
  <c r="AD780" i="2" s="1"/>
  <c r="S780" i="2"/>
  <c r="R780" i="2"/>
  <c r="V780" i="2" s="1"/>
  <c r="P780" i="2"/>
  <c r="F780" i="2"/>
  <c r="AV779" i="2"/>
  <c r="AU779" i="2"/>
  <c r="AT779" i="2"/>
  <c r="AS779" i="2"/>
  <c r="AR779" i="2"/>
  <c r="U779" i="2"/>
  <c r="T779" i="2"/>
  <c r="S779" i="2"/>
  <c r="R779" i="2"/>
  <c r="P779" i="2"/>
  <c r="F779" i="2"/>
  <c r="AV778" i="2"/>
  <c r="AU778" i="2"/>
  <c r="AT778" i="2"/>
  <c r="AS778" i="2"/>
  <c r="AR778" i="2"/>
  <c r="U778" i="2"/>
  <c r="T778" i="2"/>
  <c r="S778" i="2"/>
  <c r="R778" i="2"/>
  <c r="P778" i="2"/>
  <c r="F778" i="2"/>
  <c r="AV777" i="2"/>
  <c r="AU777" i="2"/>
  <c r="AT777" i="2"/>
  <c r="AS777" i="2"/>
  <c r="AR777" i="2"/>
  <c r="U777" i="2"/>
  <c r="T777" i="2"/>
  <c r="AE777" i="2" s="1"/>
  <c r="S777" i="2"/>
  <c r="R777" i="2"/>
  <c r="P777" i="2"/>
  <c r="F777" i="2"/>
  <c r="AV776" i="2"/>
  <c r="AU776" i="2"/>
  <c r="AT776" i="2"/>
  <c r="AS776" i="2"/>
  <c r="AR776" i="2"/>
  <c r="U776" i="2"/>
  <c r="T776" i="2"/>
  <c r="AD776" i="2" s="1"/>
  <c r="S776" i="2"/>
  <c r="R776" i="2"/>
  <c r="V776" i="2" s="1"/>
  <c r="P776" i="2"/>
  <c r="F776" i="2"/>
  <c r="AV775" i="2"/>
  <c r="AU775" i="2"/>
  <c r="AT775" i="2"/>
  <c r="AS775" i="2"/>
  <c r="AR775" i="2"/>
  <c r="U775" i="2"/>
  <c r="T775" i="2"/>
  <c r="AA775" i="2" s="1"/>
  <c r="S775" i="2"/>
  <c r="R775" i="2"/>
  <c r="P775" i="2"/>
  <c r="F775" i="2"/>
  <c r="AV774" i="2"/>
  <c r="AU774" i="2"/>
  <c r="AT774" i="2"/>
  <c r="AS774" i="2"/>
  <c r="AR774" i="2"/>
  <c r="U774" i="2"/>
  <c r="T774" i="2"/>
  <c r="S774" i="2"/>
  <c r="R774" i="2"/>
  <c r="P774" i="2"/>
  <c r="F774" i="2"/>
  <c r="AV773" i="2"/>
  <c r="AU773" i="2"/>
  <c r="AT773" i="2"/>
  <c r="AS773" i="2"/>
  <c r="AR773" i="2"/>
  <c r="U773" i="2"/>
  <c r="T773" i="2"/>
  <c r="S773" i="2"/>
  <c r="R773" i="2"/>
  <c r="P773" i="2"/>
  <c r="F773" i="2"/>
  <c r="AV772" i="2"/>
  <c r="AU772" i="2"/>
  <c r="AT772" i="2"/>
  <c r="AS772" i="2"/>
  <c r="AR772" i="2"/>
  <c r="U772" i="2"/>
  <c r="T772" i="2"/>
  <c r="AD772" i="2" s="1"/>
  <c r="S772" i="2"/>
  <c r="R772" i="2"/>
  <c r="V772" i="2" s="1"/>
  <c r="P772" i="2"/>
  <c r="F772" i="2"/>
  <c r="AV771" i="2"/>
  <c r="AU771" i="2"/>
  <c r="AT771" i="2"/>
  <c r="AS771" i="2"/>
  <c r="AR771" i="2"/>
  <c r="U771" i="2"/>
  <c r="T771" i="2"/>
  <c r="AA771" i="2" s="1"/>
  <c r="S771" i="2"/>
  <c r="R771" i="2"/>
  <c r="P771" i="2"/>
  <c r="F771" i="2"/>
  <c r="AV770" i="2"/>
  <c r="AU770" i="2"/>
  <c r="AT770" i="2"/>
  <c r="AS770" i="2"/>
  <c r="AR770" i="2"/>
  <c r="U770" i="2"/>
  <c r="T770" i="2"/>
  <c r="AF770" i="2" s="1"/>
  <c r="S770" i="2"/>
  <c r="R770" i="2"/>
  <c r="P770" i="2"/>
  <c r="F770" i="2"/>
  <c r="AV769" i="2"/>
  <c r="AU769" i="2"/>
  <c r="AT769" i="2"/>
  <c r="AS769" i="2"/>
  <c r="AR769" i="2"/>
  <c r="U769" i="2"/>
  <c r="T769" i="2"/>
  <c r="AE769" i="2" s="1"/>
  <c r="S769" i="2"/>
  <c r="R769" i="2"/>
  <c r="P769" i="2"/>
  <c r="F769" i="2"/>
  <c r="AV768" i="2"/>
  <c r="AU768" i="2"/>
  <c r="AT768" i="2"/>
  <c r="AS768" i="2"/>
  <c r="AR768" i="2"/>
  <c r="U768" i="2"/>
  <c r="T768" i="2"/>
  <c r="X768" i="2" s="1"/>
  <c r="S768" i="2"/>
  <c r="R768" i="2"/>
  <c r="V768" i="2" s="1"/>
  <c r="P768" i="2"/>
  <c r="F768" i="2"/>
  <c r="AV767" i="2"/>
  <c r="AU767" i="2"/>
  <c r="AT767" i="2"/>
  <c r="AS767" i="2"/>
  <c r="AR767" i="2"/>
  <c r="U767" i="2"/>
  <c r="T767" i="2"/>
  <c r="AA767" i="2" s="1"/>
  <c r="S767" i="2"/>
  <c r="R767" i="2"/>
  <c r="P767" i="2"/>
  <c r="F767" i="2"/>
  <c r="AV766" i="2"/>
  <c r="AU766" i="2"/>
  <c r="AT766" i="2"/>
  <c r="AS766" i="2"/>
  <c r="AR766" i="2"/>
  <c r="U766" i="2"/>
  <c r="T766" i="2"/>
  <c r="S766" i="2"/>
  <c r="R766" i="2"/>
  <c r="P766" i="2"/>
  <c r="F766" i="2"/>
  <c r="AV765" i="2"/>
  <c r="AU765" i="2"/>
  <c r="AT765" i="2"/>
  <c r="AS765" i="2"/>
  <c r="AR765" i="2"/>
  <c r="U765" i="2"/>
  <c r="T765" i="2"/>
  <c r="S765" i="2"/>
  <c r="R765" i="2"/>
  <c r="P765" i="2"/>
  <c r="F765" i="2"/>
  <c r="AV764" i="2"/>
  <c r="AU764" i="2"/>
  <c r="AT764" i="2"/>
  <c r="AS764" i="2"/>
  <c r="AR764" i="2"/>
  <c r="U764" i="2"/>
  <c r="T764" i="2"/>
  <c r="S764" i="2"/>
  <c r="R764" i="2"/>
  <c r="V764" i="2" s="1"/>
  <c r="P764" i="2"/>
  <c r="F764" i="2"/>
  <c r="AV763" i="2"/>
  <c r="AU763" i="2"/>
  <c r="AT763" i="2"/>
  <c r="AS763" i="2"/>
  <c r="AR763" i="2"/>
  <c r="U763" i="2"/>
  <c r="T763" i="2"/>
  <c r="AA763" i="2" s="1"/>
  <c r="S763" i="2"/>
  <c r="R763" i="2"/>
  <c r="P763" i="2"/>
  <c r="F763" i="2"/>
  <c r="AV762" i="2"/>
  <c r="AU762" i="2"/>
  <c r="AT762" i="2"/>
  <c r="AS762" i="2"/>
  <c r="AR762" i="2"/>
  <c r="U762" i="2"/>
  <c r="T762" i="2"/>
  <c r="S762" i="2"/>
  <c r="R762" i="2"/>
  <c r="P762" i="2"/>
  <c r="F762" i="2"/>
  <c r="AV761" i="2"/>
  <c r="AU761" i="2"/>
  <c r="AT761" i="2"/>
  <c r="AS761" i="2"/>
  <c r="AR761" i="2"/>
  <c r="U761" i="2"/>
  <c r="T761" i="2"/>
  <c r="S761" i="2"/>
  <c r="R761" i="2"/>
  <c r="P761" i="2"/>
  <c r="F761" i="2"/>
  <c r="AV760" i="2"/>
  <c r="AU760" i="2"/>
  <c r="AT760" i="2"/>
  <c r="AS760" i="2"/>
  <c r="AR760" i="2"/>
  <c r="U760" i="2"/>
  <c r="T760" i="2"/>
  <c r="S760" i="2"/>
  <c r="R760" i="2"/>
  <c r="V760" i="2" s="1"/>
  <c r="P760" i="2"/>
  <c r="F760" i="2"/>
  <c r="AV759" i="2"/>
  <c r="AU759" i="2"/>
  <c r="AT759" i="2"/>
  <c r="AS759" i="2"/>
  <c r="AR759" i="2"/>
  <c r="U759" i="2"/>
  <c r="T759" i="2"/>
  <c r="AA759" i="2" s="1"/>
  <c r="S759" i="2"/>
  <c r="R759" i="2"/>
  <c r="P759" i="2"/>
  <c r="F759" i="2"/>
  <c r="AV758" i="2"/>
  <c r="AU758" i="2"/>
  <c r="AT758" i="2"/>
  <c r="AS758" i="2"/>
  <c r="AR758" i="2"/>
  <c r="U758" i="2"/>
  <c r="T758" i="2"/>
  <c r="AF758" i="2" s="1"/>
  <c r="S758" i="2"/>
  <c r="R758" i="2"/>
  <c r="P758" i="2"/>
  <c r="F758" i="2"/>
  <c r="AV757" i="2"/>
  <c r="AU757" i="2"/>
  <c r="AT757" i="2"/>
  <c r="AS757" i="2"/>
  <c r="AR757" i="2"/>
  <c r="U757" i="2"/>
  <c r="T757" i="2"/>
  <c r="AE757" i="2" s="1"/>
  <c r="S757" i="2"/>
  <c r="R757" i="2"/>
  <c r="P757" i="2"/>
  <c r="F757" i="2"/>
  <c r="AV756" i="2"/>
  <c r="AU756" i="2"/>
  <c r="AT756" i="2"/>
  <c r="AS756" i="2"/>
  <c r="AR756" i="2"/>
  <c r="U756" i="2"/>
  <c r="T756" i="2"/>
  <c r="S756" i="2"/>
  <c r="R756" i="2"/>
  <c r="V756" i="2" s="1"/>
  <c r="P756" i="2"/>
  <c r="F756" i="2"/>
  <c r="AV755" i="2"/>
  <c r="AU755" i="2"/>
  <c r="AT755" i="2"/>
  <c r="AS755" i="2"/>
  <c r="AR755" i="2"/>
  <c r="U755" i="2"/>
  <c r="T755" i="2"/>
  <c r="AA755" i="2" s="1"/>
  <c r="S755" i="2"/>
  <c r="R755" i="2"/>
  <c r="P755" i="2"/>
  <c r="F755" i="2"/>
  <c r="AV754" i="2"/>
  <c r="AU754" i="2"/>
  <c r="AT754" i="2"/>
  <c r="AS754" i="2"/>
  <c r="AR754" i="2"/>
  <c r="U754" i="2"/>
  <c r="T754" i="2"/>
  <c r="S754" i="2"/>
  <c r="R754" i="2"/>
  <c r="P754" i="2"/>
  <c r="F754" i="2"/>
  <c r="AV753" i="2"/>
  <c r="AU753" i="2"/>
  <c r="AT753" i="2"/>
  <c r="AS753" i="2"/>
  <c r="AR753" i="2"/>
  <c r="U753" i="2"/>
  <c r="T753" i="2"/>
  <c r="S753" i="2"/>
  <c r="R753" i="2"/>
  <c r="P753" i="2"/>
  <c r="F753" i="2"/>
  <c r="AV752" i="2"/>
  <c r="AU752" i="2"/>
  <c r="AT752" i="2"/>
  <c r="AS752" i="2"/>
  <c r="AR752" i="2"/>
  <c r="U752" i="2"/>
  <c r="T752" i="2"/>
  <c r="S752" i="2"/>
  <c r="R752" i="2"/>
  <c r="V752" i="2" s="1"/>
  <c r="P752" i="2"/>
  <c r="F752" i="2"/>
  <c r="AV751" i="2"/>
  <c r="AU751" i="2"/>
  <c r="AT751" i="2"/>
  <c r="AS751" i="2"/>
  <c r="AR751" i="2"/>
  <c r="U751" i="2"/>
  <c r="T751" i="2"/>
  <c r="AA751" i="2" s="1"/>
  <c r="S751" i="2"/>
  <c r="R751" i="2"/>
  <c r="P751" i="2"/>
  <c r="F751" i="2"/>
  <c r="AV750" i="2"/>
  <c r="AU750" i="2"/>
  <c r="AT750" i="2"/>
  <c r="AS750" i="2"/>
  <c r="AR750" i="2"/>
  <c r="U750" i="2"/>
  <c r="T750" i="2"/>
  <c r="S750" i="2"/>
  <c r="R750" i="2"/>
  <c r="P750" i="2"/>
  <c r="F750" i="2"/>
  <c r="AV749" i="2"/>
  <c r="AU749" i="2"/>
  <c r="AT749" i="2"/>
  <c r="AS749" i="2"/>
  <c r="AR749" i="2"/>
  <c r="U749" i="2"/>
  <c r="T749" i="2"/>
  <c r="S749" i="2"/>
  <c r="R749" i="2"/>
  <c r="P749" i="2"/>
  <c r="F749" i="2"/>
  <c r="AV748" i="2"/>
  <c r="AU748" i="2"/>
  <c r="AT748" i="2"/>
  <c r="AS748" i="2"/>
  <c r="AR748" i="2"/>
  <c r="U748" i="2"/>
  <c r="T748" i="2"/>
  <c r="S748" i="2"/>
  <c r="R748" i="2"/>
  <c r="V748" i="2" s="1"/>
  <c r="P748" i="2"/>
  <c r="F748" i="2"/>
  <c r="AV747" i="2"/>
  <c r="AU747" i="2"/>
  <c r="AT747" i="2"/>
  <c r="AS747" i="2"/>
  <c r="AR747" i="2"/>
  <c r="U747" i="2"/>
  <c r="T747" i="2"/>
  <c r="AA747" i="2" s="1"/>
  <c r="S747" i="2"/>
  <c r="R747" i="2"/>
  <c r="P747" i="2"/>
  <c r="F747" i="2"/>
  <c r="AV746" i="2"/>
  <c r="AU746" i="2"/>
  <c r="AT746" i="2"/>
  <c r="AS746" i="2"/>
  <c r="AR746" i="2"/>
  <c r="U746" i="2"/>
  <c r="T746" i="2"/>
  <c r="S746" i="2"/>
  <c r="R746" i="2"/>
  <c r="P746" i="2"/>
  <c r="F746" i="2"/>
  <c r="AV745" i="2"/>
  <c r="AU745" i="2"/>
  <c r="AT745" i="2"/>
  <c r="AS745" i="2"/>
  <c r="AR745" i="2"/>
  <c r="U745" i="2"/>
  <c r="T745" i="2"/>
  <c r="S745" i="2"/>
  <c r="R745" i="2"/>
  <c r="P745" i="2"/>
  <c r="F745" i="2"/>
  <c r="AV744" i="2"/>
  <c r="AU744" i="2"/>
  <c r="AT744" i="2"/>
  <c r="AS744" i="2"/>
  <c r="AR744" i="2"/>
  <c r="U744" i="2"/>
  <c r="T744" i="2"/>
  <c r="S744" i="2"/>
  <c r="R744" i="2"/>
  <c r="V744" i="2" s="1"/>
  <c r="P744" i="2"/>
  <c r="F744" i="2"/>
  <c r="AV743" i="2"/>
  <c r="AU743" i="2"/>
  <c r="AT743" i="2"/>
  <c r="AS743" i="2"/>
  <c r="AR743" i="2"/>
  <c r="U743" i="2"/>
  <c r="T743" i="2"/>
  <c r="AA743" i="2" s="1"/>
  <c r="S743" i="2"/>
  <c r="R743" i="2"/>
  <c r="P743" i="2"/>
  <c r="F743" i="2"/>
  <c r="AV742" i="2"/>
  <c r="AU742" i="2"/>
  <c r="AT742" i="2"/>
  <c r="AS742" i="2"/>
  <c r="AR742" i="2"/>
  <c r="U742" i="2"/>
  <c r="T742" i="2"/>
  <c r="AF742" i="2" s="1"/>
  <c r="S742" i="2"/>
  <c r="R742" i="2"/>
  <c r="P742" i="2"/>
  <c r="F742" i="2"/>
  <c r="AV741" i="2"/>
  <c r="AU741" i="2"/>
  <c r="AT741" i="2"/>
  <c r="AS741" i="2"/>
  <c r="AR741" i="2"/>
  <c r="U741" i="2"/>
  <c r="T741" i="2"/>
  <c r="AC741" i="2" s="1"/>
  <c r="S741" i="2"/>
  <c r="R741" i="2"/>
  <c r="P741" i="2"/>
  <c r="F741" i="2"/>
  <c r="AV740" i="2"/>
  <c r="AU740" i="2"/>
  <c r="AT740" i="2"/>
  <c r="AS740" i="2"/>
  <c r="AR740" i="2"/>
  <c r="U740" i="2"/>
  <c r="T740" i="2"/>
  <c r="S740" i="2"/>
  <c r="R740" i="2"/>
  <c r="V740" i="2" s="1"/>
  <c r="P740" i="2"/>
  <c r="F740" i="2"/>
  <c r="AV739" i="2"/>
  <c r="AU739" i="2"/>
  <c r="AT739" i="2"/>
  <c r="AS739" i="2"/>
  <c r="AR739" i="2"/>
  <c r="U739" i="2"/>
  <c r="T739" i="2"/>
  <c r="AD739" i="2" s="1"/>
  <c r="S739" i="2"/>
  <c r="R739" i="2"/>
  <c r="P739" i="2"/>
  <c r="F739" i="2"/>
  <c r="AV738" i="2"/>
  <c r="AU738" i="2"/>
  <c r="AT738" i="2"/>
  <c r="AS738" i="2"/>
  <c r="AR738" i="2"/>
  <c r="U738" i="2"/>
  <c r="T738" i="2"/>
  <c r="AC738" i="2" s="1"/>
  <c r="S738" i="2"/>
  <c r="R738" i="2"/>
  <c r="P738" i="2"/>
  <c r="F738" i="2"/>
  <c r="AV737" i="2"/>
  <c r="AU737" i="2"/>
  <c r="AT737" i="2"/>
  <c r="AS737" i="2"/>
  <c r="AR737" i="2"/>
  <c r="U737" i="2"/>
  <c r="T737" i="2"/>
  <c r="AG737" i="2" s="1"/>
  <c r="S737" i="2"/>
  <c r="R737" i="2"/>
  <c r="P737" i="2"/>
  <c r="F737" i="2"/>
  <c r="AV736" i="2"/>
  <c r="AU736" i="2"/>
  <c r="AT736" i="2"/>
  <c r="AS736" i="2"/>
  <c r="AR736" i="2"/>
  <c r="U736" i="2"/>
  <c r="T736" i="2"/>
  <c r="S736" i="2"/>
  <c r="R736" i="2"/>
  <c r="V736" i="2" s="1"/>
  <c r="P736" i="2"/>
  <c r="F736" i="2"/>
  <c r="AV735" i="2"/>
  <c r="AU735" i="2"/>
  <c r="AT735" i="2"/>
  <c r="AS735" i="2"/>
  <c r="AR735" i="2"/>
  <c r="U735" i="2"/>
  <c r="T735" i="2"/>
  <c r="AG735" i="2" s="1"/>
  <c r="S735" i="2"/>
  <c r="R735" i="2"/>
  <c r="P735" i="2"/>
  <c r="F735" i="2"/>
  <c r="AV734" i="2"/>
  <c r="AU734" i="2"/>
  <c r="AT734" i="2"/>
  <c r="AS734" i="2"/>
  <c r="AR734" i="2"/>
  <c r="U734" i="2"/>
  <c r="T734" i="2"/>
  <c r="AF734" i="2" s="1"/>
  <c r="S734" i="2"/>
  <c r="R734" i="2"/>
  <c r="P734" i="2"/>
  <c r="F734" i="2"/>
  <c r="AV733" i="2"/>
  <c r="AU733" i="2"/>
  <c r="AT733" i="2"/>
  <c r="AS733" i="2"/>
  <c r="AR733" i="2"/>
  <c r="U733" i="2"/>
  <c r="T733" i="2"/>
  <c r="AG733" i="2" s="1"/>
  <c r="S733" i="2"/>
  <c r="R733" i="2"/>
  <c r="P733" i="2"/>
  <c r="F733" i="2"/>
  <c r="AV732" i="2"/>
  <c r="AU732" i="2"/>
  <c r="AT732" i="2"/>
  <c r="AS732" i="2"/>
  <c r="AR732" i="2"/>
  <c r="U732" i="2"/>
  <c r="T732" i="2"/>
  <c r="S732" i="2"/>
  <c r="R732" i="2"/>
  <c r="V732" i="2" s="1"/>
  <c r="P732" i="2"/>
  <c r="F732" i="2"/>
  <c r="AV731" i="2"/>
  <c r="AU731" i="2"/>
  <c r="AT731" i="2"/>
  <c r="AS731" i="2"/>
  <c r="AR731" i="2"/>
  <c r="U731" i="2"/>
  <c r="T731" i="2"/>
  <c r="S731" i="2"/>
  <c r="R731" i="2"/>
  <c r="P731" i="2"/>
  <c r="F731" i="2"/>
  <c r="AV730" i="2"/>
  <c r="AU730" i="2"/>
  <c r="AT730" i="2"/>
  <c r="AS730" i="2"/>
  <c r="AR730" i="2"/>
  <c r="U730" i="2"/>
  <c r="T730" i="2"/>
  <c r="AF730" i="2" s="1"/>
  <c r="S730" i="2"/>
  <c r="R730" i="2"/>
  <c r="P730" i="2"/>
  <c r="F730" i="2"/>
  <c r="AV729" i="2"/>
  <c r="AU729" i="2"/>
  <c r="AT729" i="2"/>
  <c r="AS729" i="2"/>
  <c r="AR729" i="2"/>
  <c r="U729" i="2"/>
  <c r="T729" i="2"/>
  <c r="AG729" i="2" s="1"/>
  <c r="S729" i="2"/>
  <c r="R729" i="2"/>
  <c r="P729" i="2"/>
  <c r="F729" i="2"/>
  <c r="AV728" i="2"/>
  <c r="AU728" i="2"/>
  <c r="AT728" i="2"/>
  <c r="AS728" i="2"/>
  <c r="AR728" i="2"/>
  <c r="U728" i="2"/>
  <c r="T728" i="2"/>
  <c r="S728" i="2"/>
  <c r="R728" i="2"/>
  <c r="V728" i="2" s="1"/>
  <c r="P728" i="2"/>
  <c r="F728" i="2"/>
  <c r="AV727" i="2"/>
  <c r="AU727" i="2"/>
  <c r="AT727" i="2"/>
  <c r="AS727" i="2"/>
  <c r="AR727" i="2"/>
  <c r="U727" i="2"/>
  <c r="T727" i="2"/>
  <c r="S727" i="2"/>
  <c r="R727" i="2"/>
  <c r="P727" i="2"/>
  <c r="F727" i="2"/>
  <c r="AV726" i="2"/>
  <c r="AU726" i="2"/>
  <c r="AT726" i="2"/>
  <c r="AS726" i="2"/>
  <c r="AR726" i="2"/>
  <c r="U726" i="2"/>
  <c r="T726" i="2"/>
  <c r="AC726" i="2" s="1"/>
  <c r="S726" i="2"/>
  <c r="R726" i="2"/>
  <c r="P726" i="2"/>
  <c r="F726" i="2"/>
  <c r="AV725" i="2"/>
  <c r="AU725" i="2"/>
  <c r="AT725" i="2"/>
  <c r="AS725" i="2"/>
  <c r="AR725" i="2"/>
  <c r="U725" i="2"/>
  <c r="T725" i="2"/>
  <c r="AF725" i="2" s="1"/>
  <c r="S725" i="2"/>
  <c r="R725" i="2"/>
  <c r="P725" i="2"/>
  <c r="F725" i="2"/>
  <c r="AV724" i="2"/>
  <c r="AU724" i="2"/>
  <c r="AT724" i="2"/>
  <c r="AS724" i="2"/>
  <c r="AR724" i="2"/>
  <c r="U724" i="2"/>
  <c r="T724" i="2"/>
  <c r="S724" i="2"/>
  <c r="R724" i="2"/>
  <c r="V724" i="2" s="1"/>
  <c r="P724" i="2"/>
  <c r="F724" i="2"/>
  <c r="AV723" i="2"/>
  <c r="AU723" i="2"/>
  <c r="AT723" i="2"/>
  <c r="AS723" i="2"/>
  <c r="AR723" i="2"/>
  <c r="U723" i="2"/>
  <c r="T723" i="2"/>
  <c r="AA723" i="2" s="1"/>
  <c r="S723" i="2"/>
  <c r="R723" i="2"/>
  <c r="P723" i="2"/>
  <c r="F723" i="2"/>
  <c r="AV722" i="2"/>
  <c r="AU722" i="2"/>
  <c r="AT722" i="2"/>
  <c r="AS722" i="2"/>
  <c r="AR722" i="2"/>
  <c r="U722" i="2"/>
  <c r="T722" i="2"/>
  <c r="AF722" i="2" s="1"/>
  <c r="S722" i="2"/>
  <c r="R722" i="2"/>
  <c r="P722" i="2"/>
  <c r="F722" i="2"/>
  <c r="AV721" i="2"/>
  <c r="AU721" i="2"/>
  <c r="AT721" i="2"/>
  <c r="AS721" i="2"/>
  <c r="AR721" i="2"/>
  <c r="U721" i="2"/>
  <c r="T721" i="2"/>
  <c r="S721" i="2"/>
  <c r="R721" i="2"/>
  <c r="P721" i="2"/>
  <c r="F721" i="2"/>
  <c r="AV720" i="2"/>
  <c r="AU720" i="2"/>
  <c r="AT720" i="2"/>
  <c r="AS720" i="2"/>
  <c r="AR720" i="2"/>
  <c r="U720" i="2"/>
  <c r="T720" i="2"/>
  <c r="S720" i="2"/>
  <c r="R720" i="2"/>
  <c r="V720" i="2" s="1"/>
  <c r="P720" i="2"/>
  <c r="F720" i="2"/>
  <c r="AV719" i="2"/>
  <c r="AU719" i="2"/>
  <c r="AT719" i="2"/>
  <c r="AS719" i="2"/>
  <c r="AR719" i="2"/>
  <c r="U719" i="2"/>
  <c r="T719" i="2"/>
  <c r="S719" i="2"/>
  <c r="R719" i="2"/>
  <c r="P719" i="2"/>
  <c r="F719" i="2"/>
  <c r="AV718" i="2"/>
  <c r="AU718" i="2"/>
  <c r="AT718" i="2"/>
  <c r="AS718" i="2"/>
  <c r="AR718" i="2"/>
  <c r="U718" i="2"/>
  <c r="T718" i="2"/>
  <c r="AF718" i="2" s="1"/>
  <c r="S718" i="2"/>
  <c r="R718" i="2"/>
  <c r="P718" i="2"/>
  <c r="F718" i="2"/>
  <c r="AV717" i="2"/>
  <c r="AU717" i="2"/>
  <c r="AT717" i="2"/>
  <c r="AS717" i="2"/>
  <c r="AR717" i="2"/>
  <c r="U717" i="2"/>
  <c r="T717" i="2"/>
  <c r="AG717" i="2" s="1"/>
  <c r="S717" i="2"/>
  <c r="R717" i="2"/>
  <c r="P717" i="2"/>
  <c r="F717" i="2"/>
  <c r="AV716" i="2"/>
  <c r="AU716" i="2"/>
  <c r="AT716" i="2"/>
  <c r="AS716" i="2"/>
  <c r="AR716" i="2"/>
  <c r="U716" i="2"/>
  <c r="T716" i="2"/>
  <c r="S716" i="2"/>
  <c r="R716" i="2"/>
  <c r="V716" i="2" s="1"/>
  <c r="P716" i="2"/>
  <c r="F716" i="2"/>
  <c r="AV715" i="2"/>
  <c r="AU715" i="2"/>
  <c r="AT715" i="2"/>
  <c r="AS715" i="2"/>
  <c r="AR715" i="2"/>
  <c r="U715" i="2"/>
  <c r="T715" i="2"/>
  <c r="AG715" i="2" s="1"/>
  <c r="S715" i="2"/>
  <c r="R715" i="2"/>
  <c r="P715" i="2"/>
  <c r="F715" i="2"/>
  <c r="AV714" i="2"/>
  <c r="AU714" i="2"/>
  <c r="AT714" i="2"/>
  <c r="AS714" i="2"/>
  <c r="AR714" i="2"/>
  <c r="U714" i="2"/>
  <c r="T714" i="2"/>
  <c r="AD714" i="2" s="1"/>
  <c r="S714" i="2"/>
  <c r="R714" i="2"/>
  <c r="P714" i="2"/>
  <c r="F714" i="2"/>
  <c r="AV713" i="2"/>
  <c r="AU713" i="2"/>
  <c r="AT713" i="2"/>
  <c r="AS713" i="2"/>
  <c r="AR713" i="2"/>
  <c r="U713" i="2"/>
  <c r="T713" i="2"/>
  <c r="S713" i="2"/>
  <c r="R713" i="2"/>
  <c r="P713" i="2"/>
  <c r="F713" i="2"/>
  <c r="AV712" i="2"/>
  <c r="AU712" i="2"/>
  <c r="AT712" i="2"/>
  <c r="AS712" i="2"/>
  <c r="AR712" i="2"/>
  <c r="U712" i="2"/>
  <c r="T712" i="2"/>
  <c r="S712" i="2"/>
  <c r="R712" i="2"/>
  <c r="V712" i="2" s="1"/>
  <c r="P712" i="2"/>
  <c r="F712" i="2"/>
  <c r="AV711" i="2"/>
  <c r="AU711" i="2"/>
  <c r="AT711" i="2"/>
  <c r="AS711" i="2"/>
  <c r="AR711" i="2"/>
  <c r="U711" i="2"/>
  <c r="T711" i="2"/>
  <c r="S711" i="2"/>
  <c r="R711" i="2"/>
  <c r="P711" i="2"/>
  <c r="F711" i="2"/>
  <c r="AV710" i="2"/>
  <c r="AU710" i="2"/>
  <c r="AT710" i="2"/>
  <c r="AS710" i="2"/>
  <c r="AR710" i="2"/>
  <c r="U710" i="2"/>
  <c r="T710" i="2"/>
  <c r="AG710" i="2" s="1"/>
  <c r="S710" i="2"/>
  <c r="R710" i="2"/>
  <c r="P710" i="2"/>
  <c r="F710" i="2"/>
  <c r="AV709" i="2"/>
  <c r="AU709" i="2"/>
  <c r="AT709" i="2"/>
  <c r="AS709" i="2"/>
  <c r="AR709" i="2"/>
  <c r="U709" i="2"/>
  <c r="T709" i="2"/>
  <c r="AF709" i="2" s="1"/>
  <c r="S709" i="2"/>
  <c r="R709" i="2"/>
  <c r="P709" i="2"/>
  <c r="F709" i="2"/>
  <c r="AV708" i="2"/>
  <c r="AU708" i="2"/>
  <c r="AT708" i="2"/>
  <c r="AS708" i="2"/>
  <c r="AR708" i="2"/>
  <c r="U708" i="2"/>
  <c r="T708" i="2"/>
  <c r="S708" i="2"/>
  <c r="R708" i="2"/>
  <c r="V708" i="2" s="1"/>
  <c r="P708" i="2"/>
  <c r="F708" i="2"/>
  <c r="AV707" i="2"/>
  <c r="AU707" i="2"/>
  <c r="AT707" i="2"/>
  <c r="AS707" i="2"/>
  <c r="AR707" i="2"/>
  <c r="U707" i="2"/>
  <c r="T707" i="2"/>
  <c r="S707" i="2"/>
  <c r="R707" i="2"/>
  <c r="P707" i="2"/>
  <c r="F707" i="2"/>
  <c r="AV706" i="2"/>
  <c r="AU706" i="2"/>
  <c r="AT706" i="2"/>
  <c r="AS706" i="2"/>
  <c r="AR706" i="2"/>
  <c r="U706" i="2"/>
  <c r="T706" i="2"/>
  <c r="S706" i="2"/>
  <c r="R706" i="2"/>
  <c r="P706" i="2"/>
  <c r="F706" i="2"/>
  <c r="AV705" i="2"/>
  <c r="AU705" i="2"/>
  <c r="AT705" i="2"/>
  <c r="AS705" i="2"/>
  <c r="AR705" i="2"/>
  <c r="U705" i="2"/>
  <c r="T705" i="2"/>
  <c r="S705" i="2"/>
  <c r="R705" i="2"/>
  <c r="P705" i="2"/>
  <c r="F705" i="2"/>
  <c r="AV704" i="2"/>
  <c r="AU704" i="2"/>
  <c r="AT704" i="2"/>
  <c r="AS704" i="2"/>
  <c r="AR704" i="2"/>
  <c r="U704" i="2"/>
  <c r="T704" i="2"/>
  <c r="S704" i="2"/>
  <c r="R704" i="2"/>
  <c r="V704" i="2" s="1"/>
  <c r="P704" i="2"/>
  <c r="F704" i="2"/>
  <c r="AV703" i="2"/>
  <c r="AU703" i="2"/>
  <c r="AT703" i="2"/>
  <c r="AS703" i="2"/>
  <c r="AR703" i="2"/>
  <c r="U703" i="2"/>
  <c r="T703" i="2"/>
  <c r="AD703" i="2" s="1"/>
  <c r="S703" i="2"/>
  <c r="R703" i="2"/>
  <c r="P703" i="2"/>
  <c r="F703" i="2"/>
  <c r="AV702" i="2"/>
  <c r="AU702" i="2"/>
  <c r="AT702" i="2"/>
  <c r="AS702" i="2"/>
  <c r="AR702" i="2"/>
  <c r="U702" i="2"/>
  <c r="T702" i="2"/>
  <c r="S702" i="2"/>
  <c r="R702" i="2"/>
  <c r="P702" i="2"/>
  <c r="F702" i="2"/>
  <c r="AV701" i="2"/>
  <c r="AU701" i="2"/>
  <c r="AT701" i="2"/>
  <c r="AS701" i="2"/>
  <c r="AR701" i="2"/>
  <c r="U701" i="2"/>
  <c r="T701" i="2"/>
  <c r="S701" i="2"/>
  <c r="R701" i="2"/>
  <c r="P701" i="2"/>
  <c r="F701" i="2"/>
  <c r="AV700" i="2"/>
  <c r="AU700" i="2"/>
  <c r="AT700" i="2"/>
  <c r="AS700" i="2"/>
  <c r="AR700" i="2"/>
  <c r="U700" i="2"/>
  <c r="T700" i="2"/>
  <c r="S700" i="2"/>
  <c r="R700" i="2"/>
  <c r="V700" i="2" s="1"/>
  <c r="P700" i="2"/>
  <c r="F700" i="2"/>
  <c r="AV699" i="2"/>
  <c r="AU699" i="2"/>
  <c r="AT699" i="2"/>
  <c r="AS699" i="2"/>
  <c r="AR699" i="2"/>
  <c r="U699" i="2"/>
  <c r="T699" i="2"/>
  <c r="S699" i="2"/>
  <c r="R699" i="2"/>
  <c r="P699" i="2"/>
  <c r="F699" i="2"/>
  <c r="AV698" i="2"/>
  <c r="AU698" i="2"/>
  <c r="AT698" i="2"/>
  <c r="AS698" i="2"/>
  <c r="AR698" i="2"/>
  <c r="U698" i="2"/>
  <c r="T698" i="2"/>
  <c r="AF698" i="2" s="1"/>
  <c r="S698" i="2"/>
  <c r="R698" i="2"/>
  <c r="P698" i="2"/>
  <c r="F698" i="2"/>
  <c r="AV697" i="2"/>
  <c r="AU697" i="2"/>
  <c r="AT697" i="2"/>
  <c r="AS697" i="2"/>
  <c r="AR697" i="2"/>
  <c r="U697" i="2"/>
  <c r="T697" i="2"/>
  <c r="AD697" i="2" s="1"/>
  <c r="S697" i="2"/>
  <c r="R697" i="2"/>
  <c r="P697" i="2"/>
  <c r="F697" i="2"/>
  <c r="AV696" i="2"/>
  <c r="AU696" i="2"/>
  <c r="AT696" i="2"/>
  <c r="AS696" i="2"/>
  <c r="AR696" i="2"/>
  <c r="U696" i="2"/>
  <c r="T696" i="2"/>
  <c r="AE696" i="2" s="1"/>
  <c r="S696" i="2"/>
  <c r="R696" i="2"/>
  <c r="P696" i="2"/>
  <c r="F696" i="2"/>
  <c r="AV695" i="2"/>
  <c r="AU695" i="2"/>
  <c r="AT695" i="2"/>
  <c r="AS695" i="2"/>
  <c r="AR695" i="2"/>
  <c r="U695" i="2"/>
  <c r="T695" i="2"/>
  <c r="S695" i="2"/>
  <c r="R695" i="2"/>
  <c r="V695" i="2" s="1"/>
  <c r="P695" i="2"/>
  <c r="F695" i="2"/>
  <c r="AV694" i="2"/>
  <c r="AU694" i="2"/>
  <c r="AT694" i="2"/>
  <c r="AS694" i="2"/>
  <c r="AR694" i="2"/>
  <c r="U694" i="2"/>
  <c r="T694" i="2"/>
  <c r="S694" i="2"/>
  <c r="R694" i="2"/>
  <c r="P694" i="2"/>
  <c r="F694" i="2"/>
  <c r="AV693" i="2"/>
  <c r="AU693" i="2"/>
  <c r="AT693" i="2"/>
  <c r="AS693" i="2"/>
  <c r="AR693" i="2"/>
  <c r="U693" i="2"/>
  <c r="T693" i="2"/>
  <c r="AD693" i="2" s="1"/>
  <c r="S693" i="2"/>
  <c r="R693" i="2"/>
  <c r="P693" i="2"/>
  <c r="F693" i="2"/>
  <c r="AV692" i="2"/>
  <c r="AU692" i="2"/>
  <c r="AT692" i="2"/>
  <c r="AS692" i="2"/>
  <c r="AR692" i="2"/>
  <c r="U692" i="2"/>
  <c r="T692" i="2"/>
  <c r="AE692" i="2" s="1"/>
  <c r="S692" i="2"/>
  <c r="R692" i="2"/>
  <c r="P692" i="2"/>
  <c r="F692" i="2"/>
  <c r="AV691" i="2"/>
  <c r="AU691" i="2"/>
  <c r="AT691" i="2"/>
  <c r="AS691" i="2"/>
  <c r="AR691" i="2"/>
  <c r="U691" i="2"/>
  <c r="T691" i="2"/>
  <c r="S691" i="2"/>
  <c r="R691" i="2"/>
  <c r="V691" i="2" s="1"/>
  <c r="P691" i="2"/>
  <c r="F691" i="2"/>
  <c r="AV690" i="2"/>
  <c r="AU690" i="2"/>
  <c r="AT690" i="2"/>
  <c r="AS690" i="2"/>
  <c r="AR690" i="2"/>
  <c r="U690" i="2"/>
  <c r="T690" i="2"/>
  <c r="S690" i="2"/>
  <c r="R690" i="2"/>
  <c r="P690" i="2"/>
  <c r="F690" i="2"/>
  <c r="AV689" i="2"/>
  <c r="AU689" i="2"/>
  <c r="AT689" i="2"/>
  <c r="AS689" i="2"/>
  <c r="AR689" i="2"/>
  <c r="U689" i="2"/>
  <c r="T689" i="2"/>
  <c r="S689" i="2"/>
  <c r="R689" i="2"/>
  <c r="P689" i="2"/>
  <c r="F689" i="2"/>
  <c r="AV688" i="2"/>
  <c r="AU688" i="2"/>
  <c r="AT688" i="2"/>
  <c r="AS688" i="2"/>
  <c r="AR688" i="2"/>
  <c r="U688" i="2"/>
  <c r="T688" i="2"/>
  <c r="AE688" i="2" s="1"/>
  <c r="S688" i="2"/>
  <c r="R688" i="2"/>
  <c r="P688" i="2"/>
  <c r="F688" i="2"/>
  <c r="AV687" i="2"/>
  <c r="AU687" i="2"/>
  <c r="AT687" i="2"/>
  <c r="AS687" i="2"/>
  <c r="AR687" i="2"/>
  <c r="U687" i="2"/>
  <c r="T687" i="2"/>
  <c r="S687" i="2"/>
  <c r="R687" i="2"/>
  <c r="V687" i="2" s="1"/>
  <c r="P687" i="2"/>
  <c r="F687" i="2"/>
  <c r="AV686" i="2"/>
  <c r="AU686" i="2"/>
  <c r="AT686" i="2"/>
  <c r="AS686" i="2"/>
  <c r="AR686" i="2"/>
  <c r="U686" i="2"/>
  <c r="T686" i="2"/>
  <c r="S686" i="2"/>
  <c r="R686" i="2"/>
  <c r="P686" i="2"/>
  <c r="F686" i="2"/>
  <c r="AV685" i="2"/>
  <c r="AU685" i="2"/>
  <c r="AT685" i="2"/>
  <c r="AS685" i="2"/>
  <c r="AR685" i="2"/>
  <c r="U685" i="2"/>
  <c r="T685" i="2"/>
  <c r="Z685" i="2" s="1"/>
  <c r="S685" i="2"/>
  <c r="R685" i="2"/>
  <c r="P685" i="2"/>
  <c r="F685" i="2"/>
  <c r="AV684" i="2"/>
  <c r="AU684" i="2"/>
  <c r="AT684" i="2"/>
  <c r="AS684" i="2"/>
  <c r="AR684" i="2"/>
  <c r="U684" i="2"/>
  <c r="T684" i="2"/>
  <c r="AE684" i="2" s="1"/>
  <c r="S684" i="2"/>
  <c r="R684" i="2"/>
  <c r="P684" i="2"/>
  <c r="F684" i="2"/>
  <c r="AV683" i="2"/>
  <c r="AU683" i="2"/>
  <c r="AT683" i="2"/>
  <c r="AS683" i="2"/>
  <c r="AR683" i="2"/>
  <c r="U683" i="2"/>
  <c r="T683" i="2"/>
  <c r="W683" i="2" s="1"/>
  <c r="S683" i="2"/>
  <c r="R683" i="2"/>
  <c r="V683" i="2" s="1"/>
  <c r="P683" i="2"/>
  <c r="F683" i="2"/>
  <c r="AV682" i="2"/>
  <c r="AU682" i="2"/>
  <c r="AT682" i="2"/>
  <c r="AS682" i="2"/>
  <c r="AR682" i="2"/>
  <c r="U682" i="2"/>
  <c r="T682" i="2"/>
  <c r="AE682" i="2" s="1"/>
  <c r="S682" i="2"/>
  <c r="R682" i="2"/>
  <c r="P682" i="2"/>
  <c r="F682" i="2"/>
  <c r="AV681" i="2"/>
  <c r="AU681" i="2"/>
  <c r="AT681" i="2"/>
  <c r="AS681" i="2"/>
  <c r="AR681" i="2"/>
  <c r="U681" i="2"/>
  <c r="T681" i="2"/>
  <c r="AG681" i="2" s="1"/>
  <c r="S681" i="2"/>
  <c r="R681" i="2"/>
  <c r="P681" i="2"/>
  <c r="F681" i="2"/>
  <c r="AV680" i="2"/>
  <c r="AU680" i="2"/>
  <c r="AT680" i="2"/>
  <c r="AS680" i="2"/>
  <c r="AR680" i="2"/>
  <c r="U680" i="2"/>
  <c r="T680" i="2"/>
  <c r="AE680" i="2" s="1"/>
  <c r="S680" i="2"/>
  <c r="R680" i="2"/>
  <c r="P680" i="2"/>
  <c r="F680" i="2"/>
  <c r="AV679" i="2"/>
  <c r="AU679" i="2"/>
  <c r="AT679" i="2"/>
  <c r="AS679" i="2"/>
  <c r="AR679" i="2"/>
  <c r="U679" i="2"/>
  <c r="T679" i="2"/>
  <c r="AD679" i="2" s="1"/>
  <c r="S679" i="2"/>
  <c r="R679" i="2"/>
  <c r="V679" i="2" s="1"/>
  <c r="P679" i="2"/>
  <c r="F679" i="2"/>
  <c r="AV678" i="2"/>
  <c r="AU678" i="2"/>
  <c r="AT678" i="2"/>
  <c r="AS678" i="2"/>
  <c r="AR678" i="2"/>
  <c r="U678" i="2"/>
  <c r="T678" i="2"/>
  <c r="AG678" i="2" s="1"/>
  <c r="S678" i="2"/>
  <c r="R678" i="2"/>
  <c r="P678" i="2"/>
  <c r="F678" i="2"/>
  <c r="AV677" i="2"/>
  <c r="AU677" i="2"/>
  <c r="AT677" i="2"/>
  <c r="AS677" i="2"/>
  <c r="AR677" i="2"/>
  <c r="U677" i="2"/>
  <c r="T677" i="2"/>
  <c r="AD677" i="2" s="1"/>
  <c r="S677" i="2"/>
  <c r="R677" i="2"/>
  <c r="P677" i="2"/>
  <c r="F677" i="2"/>
  <c r="AV676" i="2"/>
  <c r="AU676" i="2"/>
  <c r="AT676" i="2"/>
  <c r="AS676" i="2"/>
  <c r="AR676" i="2"/>
  <c r="U676" i="2"/>
  <c r="T676" i="2"/>
  <c r="AE676" i="2" s="1"/>
  <c r="S676" i="2"/>
  <c r="R676" i="2"/>
  <c r="P676" i="2"/>
  <c r="F676" i="2"/>
  <c r="AV675" i="2"/>
  <c r="AU675" i="2"/>
  <c r="AT675" i="2"/>
  <c r="AS675" i="2"/>
  <c r="AR675" i="2"/>
  <c r="U675" i="2"/>
  <c r="T675" i="2"/>
  <c r="S675" i="2"/>
  <c r="R675" i="2"/>
  <c r="V675" i="2" s="1"/>
  <c r="P675" i="2"/>
  <c r="F675" i="2"/>
  <c r="AV674" i="2"/>
  <c r="AU674" i="2"/>
  <c r="AT674" i="2"/>
  <c r="AS674" i="2"/>
  <c r="AR674" i="2"/>
  <c r="U674" i="2"/>
  <c r="T674" i="2"/>
  <c r="AG674" i="2" s="1"/>
  <c r="S674" i="2"/>
  <c r="R674" i="2"/>
  <c r="P674" i="2"/>
  <c r="F674" i="2"/>
  <c r="AV673" i="2"/>
  <c r="AU673" i="2"/>
  <c r="AT673" i="2"/>
  <c r="AS673" i="2"/>
  <c r="AR673" i="2"/>
  <c r="U673" i="2"/>
  <c r="T673" i="2"/>
  <c r="Z673" i="2" s="1"/>
  <c r="S673" i="2"/>
  <c r="R673" i="2"/>
  <c r="P673" i="2"/>
  <c r="F673" i="2"/>
  <c r="AV672" i="2"/>
  <c r="AU672" i="2"/>
  <c r="AT672" i="2"/>
  <c r="AS672" i="2"/>
  <c r="AR672" i="2"/>
  <c r="U672" i="2"/>
  <c r="T672" i="2"/>
  <c r="AE672" i="2" s="1"/>
  <c r="S672" i="2"/>
  <c r="R672" i="2"/>
  <c r="P672" i="2"/>
  <c r="F672" i="2"/>
  <c r="AV671" i="2"/>
  <c r="AU671" i="2"/>
  <c r="AT671" i="2"/>
  <c r="AS671" i="2"/>
  <c r="AR671" i="2"/>
  <c r="U671" i="2"/>
  <c r="T671" i="2"/>
  <c r="AD671" i="2" s="1"/>
  <c r="S671" i="2"/>
  <c r="R671" i="2"/>
  <c r="V671" i="2" s="1"/>
  <c r="P671" i="2"/>
  <c r="F671" i="2"/>
  <c r="AV670" i="2"/>
  <c r="AU670" i="2"/>
  <c r="AT670" i="2"/>
  <c r="AS670" i="2"/>
  <c r="AR670" i="2"/>
  <c r="U670" i="2"/>
  <c r="T670" i="2"/>
  <c r="S670" i="2"/>
  <c r="R670" i="2"/>
  <c r="P670" i="2"/>
  <c r="F670" i="2"/>
  <c r="AV669" i="2"/>
  <c r="AU669" i="2"/>
  <c r="AT669" i="2"/>
  <c r="AS669" i="2"/>
  <c r="AR669" i="2"/>
  <c r="U669" i="2"/>
  <c r="T669" i="2"/>
  <c r="AF669" i="2" s="1"/>
  <c r="S669" i="2"/>
  <c r="R669" i="2"/>
  <c r="P669" i="2"/>
  <c r="F669" i="2"/>
  <c r="AV668" i="2"/>
  <c r="AU668" i="2"/>
  <c r="AT668" i="2"/>
  <c r="AS668" i="2"/>
  <c r="AR668" i="2"/>
  <c r="U668" i="2"/>
  <c r="T668" i="2"/>
  <c r="AE668" i="2" s="1"/>
  <c r="S668" i="2"/>
  <c r="R668" i="2"/>
  <c r="P668" i="2"/>
  <c r="F668" i="2"/>
  <c r="AV667" i="2"/>
  <c r="AU667" i="2"/>
  <c r="AT667" i="2"/>
  <c r="AS667" i="2"/>
  <c r="AR667" i="2"/>
  <c r="U667" i="2"/>
  <c r="T667" i="2"/>
  <c r="S667" i="2"/>
  <c r="R667" i="2"/>
  <c r="V667" i="2" s="1"/>
  <c r="P667" i="2"/>
  <c r="F667" i="2"/>
  <c r="AV666" i="2"/>
  <c r="AU666" i="2"/>
  <c r="AT666" i="2"/>
  <c r="AS666" i="2"/>
  <c r="AR666" i="2"/>
  <c r="U666" i="2"/>
  <c r="T666" i="2"/>
  <c r="S666" i="2"/>
  <c r="R666" i="2"/>
  <c r="P666" i="2"/>
  <c r="F666" i="2"/>
  <c r="AV665" i="2"/>
  <c r="AU665" i="2"/>
  <c r="AT665" i="2"/>
  <c r="AS665" i="2"/>
  <c r="AR665" i="2"/>
  <c r="U665" i="2"/>
  <c r="T665" i="2"/>
  <c r="S665" i="2"/>
  <c r="R665" i="2"/>
  <c r="P665" i="2"/>
  <c r="F665" i="2"/>
  <c r="AV664" i="2"/>
  <c r="AU664" i="2"/>
  <c r="AT664" i="2"/>
  <c r="AS664" i="2"/>
  <c r="AR664" i="2"/>
  <c r="U664" i="2"/>
  <c r="T664" i="2"/>
  <c r="AE664" i="2" s="1"/>
  <c r="S664" i="2"/>
  <c r="R664" i="2"/>
  <c r="P664" i="2"/>
  <c r="F664" i="2"/>
  <c r="AV663" i="2"/>
  <c r="AU663" i="2"/>
  <c r="AT663" i="2"/>
  <c r="AS663" i="2"/>
  <c r="AR663" i="2"/>
  <c r="U663" i="2"/>
  <c r="T663" i="2"/>
  <c r="AD663" i="2" s="1"/>
  <c r="S663" i="2"/>
  <c r="R663" i="2"/>
  <c r="V663" i="2" s="1"/>
  <c r="P663" i="2"/>
  <c r="F663" i="2"/>
  <c r="AV662" i="2"/>
  <c r="AU662" i="2"/>
  <c r="AT662" i="2"/>
  <c r="AS662" i="2"/>
  <c r="AR662" i="2"/>
  <c r="U662" i="2"/>
  <c r="T662" i="2"/>
  <c r="AG662" i="2" s="1"/>
  <c r="S662" i="2"/>
  <c r="R662" i="2"/>
  <c r="P662" i="2"/>
  <c r="F662" i="2"/>
  <c r="AV661" i="2"/>
  <c r="AU661" i="2"/>
  <c r="AT661" i="2"/>
  <c r="AS661" i="2"/>
  <c r="AR661" i="2"/>
  <c r="U661" i="2"/>
  <c r="T661" i="2"/>
  <c r="S661" i="2"/>
  <c r="R661" i="2"/>
  <c r="P661" i="2"/>
  <c r="F661" i="2"/>
  <c r="AV660" i="2"/>
  <c r="AU660" i="2"/>
  <c r="AT660" i="2"/>
  <c r="AS660" i="2"/>
  <c r="AR660" i="2"/>
  <c r="U660" i="2"/>
  <c r="T660" i="2"/>
  <c r="AE660" i="2" s="1"/>
  <c r="S660" i="2"/>
  <c r="R660" i="2"/>
  <c r="P660" i="2"/>
  <c r="F660" i="2"/>
  <c r="AV659" i="2"/>
  <c r="AU659" i="2"/>
  <c r="AT659" i="2"/>
  <c r="AS659" i="2"/>
  <c r="AR659" i="2"/>
  <c r="U659" i="2"/>
  <c r="T659" i="2"/>
  <c r="S659" i="2"/>
  <c r="R659" i="2"/>
  <c r="V659" i="2" s="1"/>
  <c r="P659" i="2"/>
  <c r="F659" i="2"/>
  <c r="AV658" i="2"/>
  <c r="AU658" i="2"/>
  <c r="AT658" i="2"/>
  <c r="AS658" i="2"/>
  <c r="AR658" i="2"/>
  <c r="U658" i="2"/>
  <c r="T658" i="2"/>
  <c r="S658" i="2"/>
  <c r="R658" i="2"/>
  <c r="P658" i="2"/>
  <c r="F658" i="2"/>
  <c r="AV657" i="2"/>
  <c r="AU657" i="2"/>
  <c r="AT657" i="2"/>
  <c r="AS657" i="2"/>
  <c r="AR657" i="2"/>
  <c r="U657" i="2"/>
  <c r="T657" i="2"/>
  <c r="S657" i="2"/>
  <c r="R657" i="2"/>
  <c r="P657" i="2"/>
  <c r="F657" i="2"/>
  <c r="AV656" i="2"/>
  <c r="AU656" i="2"/>
  <c r="AT656" i="2"/>
  <c r="AS656" i="2"/>
  <c r="AR656" i="2"/>
  <c r="U656" i="2"/>
  <c r="T656" i="2"/>
  <c r="AE656" i="2" s="1"/>
  <c r="S656" i="2"/>
  <c r="R656" i="2"/>
  <c r="P656" i="2"/>
  <c r="F656" i="2"/>
  <c r="AV655" i="2"/>
  <c r="AU655" i="2"/>
  <c r="AT655" i="2"/>
  <c r="AS655" i="2"/>
  <c r="AR655" i="2"/>
  <c r="U655" i="2"/>
  <c r="T655" i="2"/>
  <c r="AE655" i="2" s="1"/>
  <c r="S655" i="2"/>
  <c r="R655" i="2"/>
  <c r="V655" i="2" s="1"/>
  <c r="P655" i="2"/>
  <c r="F655" i="2"/>
  <c r="AV654" i="2"/>
  <c r="AU654" i="2"/>
  <c r="AT654" i="2"/>
  <c r="AS654" i="2"/>
  <c r="AR654" i="2"/>
  <c r="U654" i="2"/>
  <c r="T654" i="2"/>
  <c r="S654" i="2"/>
  <c r="R654" i="2"/>
  <c r="P654" i="2"/>
  <c r="F654" i="2"/>
  <c r="AV653" i="2"/>
  <c r="AU653" i="2"/>
  <c r="AT653" i="2"/>
  <c r="AS653" i="2"/>
  <c r="AR653" i="2"/>
  <c r="U653" i="2"/>
  <c r="T653" i="2"/>
  <c r="Z653" i="2" s="1"/>
  <c r="S653" i="2"/>
  <c r="R653" i="2"/>
  <c r="P653" i="2"/>
  <c r="F653" i="2"/>
  <c r="AV652" i="2"/>
  <c r="AU652" i="2"/>
  <c r="AT652" i="2"/>
  <c r="AS652" i="2"/>
  <c r="AR652" i="2"/>
  <c r="U652" i="2"/>
  <c r="T652" i="2"/>
  <c r="AE652" i="2" s="1"/>
  <c r="S652" i="2"/>
  <c r="R652" i="2"/>
  <c r="P652" i="2"/>
  <c r="F652" i="2"/>
  <c r="AV651" i="2"/>
  <c r="AU651" i="2"/>
  <c r="AT651" i="2"/>
  <c r="AS651" i="2"/>
  <c r="AR651" i="2"/>
  <c r="U651" i="2"/>
  <c r="T651" i="2"/>
  <c r="AD651" i="2" s="1"/>
  <c r="S651" i="2"/>
  <c r="R651" i="2"/>
  <c r="V651" i="2" s="1"/>
  <c r="P651" i="2"/>
  <c r="F651" i="2"/>
  <c r="AV650" i="2"/>
  <c r="AU650" i="2"/>
  <c r="AT650" i="2"/>
  <c r="AS650" i="2"/>
  <c r="AR650" i="2"/>
  <c r="U650" i="2"/>
  <c r="T650" i="2"/>
  <c r="AG650" i="2" s="1"/>
  <c r="S650" i="2"/>
  <c r="R650" i="2"/>
  <c r="P650" i="2"/>
  <c r="F650" i="2"/>
  <c r="AV649" i="2"/>
  <c r="AU649" i="2"/>
  <c r="AT649" i="2"/>
  <c r="AS649" i="2"/>
  <c r="AR649" i="2"/>
  <c r="U649" i="2"/>
  <c r="T649" i="2"/>
  <c r="S649" i="2"/>
  <c r="R649" i="2"/>
  <c r="P649" i="2"/>
  <c r="F649" i="2"/>
  <c r="AV648" i="2"/>
  <c r="AU648" i="2"/>
  <c r="AT648" i="2"/>
  <c r="AS648" i="2"/>
  <c r="AR648" i="2"/>
  <c r="U648" i="2"/>
  <c r="T648" i="2"/>
  <c r="AE648" i="2" s="1"/>
  <c r="S648" i="2"/>
  <c r="R648" i="2"/>
  <c r="P648" i="2"/>
  <c r="F648" i="2"/>
  <c r="AV647" i="2"/>
  <c r="AU647" i="2"/>
  <c r="AT647" i="2"/>
  <c r="AS647" i="2"/>
  <c r="AR647" i="2"/>
  <c r="U647" i="2"/>
  <c r="T647" i="2"/>
  <c r="S647" i="2"/>
  <c r="R647" i="2"/>
  <c r="V647" i="2" s="1"/>
  <c r="P647" i="2"/>
  <c r="F647" i="2"/>
  <c r="AV646" i="2"/>
  <c r="AU646" i="2"/>
  <c r="AT646" i="2"/>
  <c r="AS646" i="2"/>
  <c r="AR646" i="2"/>
  <c r="U646" i="2"/>
  <c r="T646" i="2"/>
  <c r="S646" i="2"/>
  <c r="R646" i="2"/>
  <c r="P646" i="2"/>
  <c r="F646" i="2"/>
  <c r="AV645" i="2"/>
  <c r="AU645" i="2"/>
  <c r="AT645" i="2"/>
  <c r="AS645" i="2"/>
  <c r="AR645" i="2"/>
  <c r="U645" i="2"/>
  <c r="T645" i="2"/>
  <c r="AF645" i="2" s="1"/>
  <c r="S645" i="2"/>
  <c r="R645" i="2"/>
  <c r="P645" i="2"/>
  <c r="F645" i="2"/>
  <c r="AV644" i="2"/>
  <c r="AU644" i="2"/>
  <c r="AT644" i="2"/>
  <c r="AS644" i="2"/>
  <c r="AR644" i="2"/>
  <c r="U644" i="2"/>
  <c r="T644" i="2"/>
  <c r="AE644" i="2" s="1"/>
  <c r="S644" i="2"/>
  <c r="R644" i="2"/>
  <c r="P644" i="2"/>
  <c r="F644" i="2"/>
  <c r="AV643" i="2"/>
  <c r="AU643" i="2"/>
  <c r="AT643" i="2"/>
  <c r="AS643" i="2"/>
  <c r="AR643" i="2"/>
  <c r="U643" i="2"/>
  <c r="T643" i="2"/>
  <c r="AD643" i="2" s="1"/>
  <c r="S643" i="2"/>
  <c r="R643" i="2"/>
  <c r="V643" i="2" s="1"/>
  <c r="P643" i="2"/>
  <c r="F643" i="2"/>
  <c r="AV642" i="2"/>
  <c r="AU642" i="2"/>
  <c r="AT642" i="2"/>
  <c r="AS642" i="2"/>
  <c r="AR642" i="2"/>
  <c r="U642" i="2"/>
  <c r="T642" i="2"/>
  <c r="AG642" i="2" s="1"/>
  <c r="S642" i="2"/>
  <c r="R642" i="2"/>
  <c r="P642" i="2"/>
  <c r="F642" i="2"/>
  <c r="AV641" i="2"/>
  <c r="AU641" i="2"/>
  <c r="AT641" i="2"/>
  <c r="AS641" i="2"/>
  <c r="AR641" i="2"/>
  <c r="U641" i="2"/>
  <c r="T641" i="2"/>
  <c r="AC641" i="2" s="1"/>
  <c r="S641" i="2"/>
  <c r="R641" i="2"/>
  <c r="P641" i="2"/>
  <c r="F641" i="2"/>
  <c r="AV640" i="2"/>
  <c r="AU640" i="2"/>
  <c r="AT640" i="2"/>
  <c r="AS640" i="2"/>
  <c r="AR640" i="2"/>
  <c r="U640" i="2"/>
  <c r="T640" i="2"/>
  <c r="AE640" i="2" s="1"/>
  <c r="S640" i="2"/>
  <c r="R640" i="2"/>
  <c r="P640" i="2"/>
  <c r="F640" i="2"/>
  <c r="AV639" i="2"/>
  <c r="AU639" i="2"/>
  <c r="AT639" i="2"/>
  <c r="AS639" i="2"/>
  <c r="AR639" i="2"/>
  <c r="U639" i="2"/>
  <c r="T639" i="2"/>
  <c r="S639" i="2"/>
  <c r="R639" i="2"/>
  <c r="V639" i="2" s="1"/>
  <c r="P639" i="2"/>
  <c r="F639" i="2"/>
  <c r="AV638" i="2"/>
  <c r="AU638" i="2"/>
  <c r="AT638" i="2"/>
  <c r="AS638" i="2"/>
  <c r="AR638" i="2"/>
  <c r="U638" i="2"/>
  <c r="T638" i="2"/>
  <c r="AG638" i="2" s="1"/>
  <c r="S638" i="2"/>
  <c r="R638" i="2"/>
  <c r="P638" i="2"/>
  <c r="F638" i="2"/>
  <c r="AV637" i="2"/>
  <c r="AU637" i="2"/>
  <c r="AT637" i="2"/>
  <c r="AS637" i="2"/>
  <c r="AR637" i="2"/>
  <c r="U637" i="2"/>
  <c r="T637" i="2"/>
  <c r="AF637" i="2" s="1"/>
  <c r="S637" i="2"/>
  <c r="R637" i="2"/>
  <c r="P637" i="2"/>
  <c r="F637" i="2"/>
  <c r="AV636" i="2"/>
  <c r="AU636" i="2"/>
  <c r="AT636" i="2"/>
  <c r="AS636" i="2"/>
  <c r="AR636" i="2"/>
  <c r="U636" i="2"/>
  <c r="T636" i="2"/>
  <c r="AE636" i="2" s="1"/>
  <c r="S636" i="2"/>
  <c r="R636" i="2"/>
  <c r="P636" i="2"/>
  <c r="F636" i="2"/>
  <c r="AV635" i="2"/>
  <c r="AU635" i="2"/>
  <c r="AT635" i="2"/>
  <c r="AS635" i="2"/>
  <c r="AR635" i="2"/>
  <c r="U635" i="2"/>
  <c r="T635" i="2"/>
  <c r="AE635" i="2" s="1"/>
  <c r="S635" i="2"/>
  <c r="R635" i="2"/>
  <c r="V635" i="2" s="1"/>
  <c r="P635" i="2"/>
  <c r="F635" i="2"/>
  <c r="AV634" i="2"/>
  <c r="AU634" i="2"/>
  <c r="AT634" i="2"/>
  <c r="AS634" i="2"/>
  <c r="AR634" i="2"/>
  <c r="U634" i="2"/>
  <c r="T634" i="2"/>
  <c r="AA634" i="2" s="1"/>
  <c r="S634" i="2"/>
  <c r="R634" i="2"/>
  <c r="P634" i="2"/>
  <c r="F634" i="2"/>
  <c r="AV633" i="2"/>
  <c r="AU633" i="2"/>
  <c r="AT633" i="2"/>
  <c r="AS633" i="2"/>
  <c r="AR633" i="2"/>
  <c r="U633" i="2"/>
  <c r="T633" i="2"/>
  <c r="AD633" i="2" s="1"/>
  <c r="S633" i="2"/>
  <c r="R633" i="2"/>
  <c r="P633" i="2"/>
  <c r="F633" i="2"/>
  <c r="AV632" i="2"/>
  <c r="AU632" i="2"/>
  <c r="AT632" i="2"/>
  <c r="AS632" i="2"/>
  <c r="AR632" i="2"/>
  <c r="U632" i="2"/>
  <c r="T632" i="2"/>
  <c r="AE632" i="2" s="1"/>
  <c r="S632" i="2"/>
  <c r="R632" i="2"/>
  <c r="P632" i="2"/>
  <c r="F632" i="2"/>
  <c r="AV631" i="2"/>
  <c r="AU631" i="2"/>
  <c r="AT631" i="2"/>
  <c r="AS631" i="2"/>
  <c r="AR631" i="2"/>
  <c r="U631" i="2"/>
  <c r="T631" i="2"/>
  <c r="AD631" i="2" s="1"/>
  <c r="S631" i="2"/>
  <c r="R631" i="2"/>
  <c r="V631" i="2" s="1"/>
  <c r="P631" i="2"/>
  <c r="F631" i="2"/>
  <c r="AV630" i="2"/>
  <c r="AU630" i="2"/>
  <c r="AT630" i="2"/>
  <c r="AS630" i="2"/>
  <c r="AR630" i="2"/>
  <c r="U630" i="2"/>
  <c r="T630" i="2"/>
  <c r="S630" i="2"/>
  <c r="R630" i="2"/>
  <c r="P630" i="2"/>
  <c r="F630" i="2"/>
  <c r="AV629" i="2"/>
  <c r="AU629" i="2"/>
  <c r="AT629" i="2"/>
  <c r="AS629" i="2"/>
  <c r="AR629" i="2"/>
  <c r="U629" i="2"/>
  <c r="T629" i="2"/>
  <c r="S629" i="2"/>
  <c r="R629" i="2"/>
  <c r="V629" i="2" s="1"/>
  <c r="P629" i="2"/>
  <c r="F629" i="2"/>
  <c r="AV628" i="2"/>
  <c r="AU628" i="2"/>
  <c r="AT628" i="2"/>
  <c r="AS628" i="2"/>
  <c r="AR628" i="2"/>
  <c r="U628" i="2"/>
  <c r="T628" i="2"/>
  <c r="AE628" i="2" s="1"/>
  <c r="S628" i="2"/>
  <c r="R628" i="2"/>
  <c r="P628" i="2"/>
  <c r="F628" i="2"/>
  <c r="AV627" i="2"/>
  <c r="AU627" i="2"/>
  <c r="AT627" i="2"/>
  <c r="AS627" i="2"/>
  <c r="AR627" i="2"/>
  <c r="U627" i="2"/>
  <c r="T627" i="2"/>
  <c r="AC627" i="2" s="1"/>
  <c r="S627" i="2"/>
  <c r="R627" i="2"/>
  <c r="P627" i="2"/>
  <c r="F627" i="2"/>
  <c r="AV626" i="2"/>
  <c r="AU626" i="2"/>
  <c r="AT626" i="2"/>
  <c r="AS626" i="2"/>
  <c r="AR626" i="2"/>
  <c r="U626" i="2"/>
  <c r="T626" i="2"/>
  <c r="S626" i="2"/>
  <c r="R626" i="2"/>
  <c r="P626" i="2"/>
  <c r="F626" i="2"/>
  <c r="AV625" i="2"/>
  <c r="AU625" i="2"/>
  <c r="AT625" i="2"/>
  <c r="AS625" i="2"/>
  <c r="AR625" i="2"/>
  <c r="U625" i="2"/>
  <c r="T625" i="2"/>
  <c r="AF625" i="2" s="1"/>
  <c r="S625" i="2"/>
  <c r="R625" i="2"/>
  <c r="V625" i="2" s="1"/>
  <c r="P625" i="2"/>
  <c r="F625" i="2"/>
  <c r="AV624" i="2"/>
  <c r="AU624" i="2"/>
  <c r="AT624" i="2"/>
  <c r="AS624" i="2"/>
  <c r="AR624" i="2"/>
  <c r="U624" i="2"/>
  <c r="T624" i="2"/>
  <c r="AE624" i="2" s="1"/>
  <c r="S624" i="2"/>
  <c r="R624" i="2"/>
  <c r="P624" i="2"/>
  <c r="F624" i="2"/>
  <c r="AV623" i="2"/>
  <c r="AU623" i="2"/>
  <c r="AT623" i="2"/>
  <c r="AS623" i="2"/>
  <c r="AR623" i="2"/>
  <c r="U623" i="2"/>
  <c r="T623" i="2"/>
  <c r="AA623" i="2" s="1"/>
  <c r="S623" i="2"/>
  <c r="R623" i="2"/>
  <c r="V623" i="2" s="1"/>
  <c r="P623" i="2"/>
  <c r="F623" i="2"/>
  <c r="AV622" i="2"/>
  <c r="AU622" i="2"/>
  <c r="AT622" i="2"/>
  <c r="AS622" i="2"/>
  <c r="AR622" i="2"/>
  <c r="U622" i="2"/>
  <c r="T622" i="2"/>
  <c r="S622" i="2"/>
  <c r="R622" i="2"/>
  <c r="P622" i="2"/>
  <c r="F622" i="2"/>
  <c r="AV621" i="2"/>
  <c r="AU621" i="2"/>
  <c r="AT621" i="2"/>
  <c r="AS621" i="2"/>
  <c r="AR621" i="2"/>
  <c r="U621" i="2"/>
  <c r="T621" i="2"/>
  <c r="AA621" i="2" s="1"/>
  <c r="S621" i="2"/>
  <c r="R621" i="2"/>
  <c r="V621" i="2" s="1"/>
  <c r="P621" i="2"/>
  <c r="F621" i="2"/>
  <c r="AV620" i="2"/>
  <c r="AU620" i="2"/>
  <c r="AT620" i="2"/>
  <c r="AS620" i="2"/>
  <c r="AR620" i="2"/>
  <c r="U620" i="2"/>
  <c r="T620" i="2"/>
  <c r="AE620" i="2" s="1"/>
  <c r="S620" i="2"/>
  <c r="R620" i="2"/>
  <c r="P620" i="2"/>
  <c r="F620" i="2"/>
  <c r="AV619" i="2"/>
  <c r="AU619" i="2"/>
  <c r="AT619" i="2"/>
  <c r="AS619" i="2"/>
  <c r="AR619" i="2"/>
  <c r="U619" i="2"/>
  <c r="T619" i="2"/>
  <c r="S619" i="2"/>
  <c r="R619" i="2"/>
  <c r="P619" i="2"/>
  <c r="F619" i="2"/>
  <c r="AV618" i="2"/>
  <c r="AU618" i="2"/>
  <c r="AT618" i="2"/>
  <c r="AS618" i="2"/>
  <c r="AR618" i="2"/>
  <c r="U618" i="2"/>
  <c r="T618" i="2"/>
  <c r="AG618" i="2" s="1"/>
  <c r="S618" i="2"/>
  <c r="R618" i="2"/>
  <c r="P618" i="2"/>
  <c r="F618" i="2"/>
  <c r="AV617" i="2"/>
  <c r="AU617" i="2"/>
  <c r="AT617" i="2"/>
  <c r="AS617" i="2"/>
  <c r="AR617" i="2"/>
  <c r="U617" i="2"/>
  <c r="T617" i="2"/>
  <c r="W617" i="2" s="1"/>
  <c r="S617" i="2"/>
  <c r="R617" i="2"/>
  <c r="P617" i="2"/>
  <c r="F617" i="2"/>
  <c r="AV616" i="2"/>
  <c r="AU616" i="2"/>
  <c r="AT616" i="2"/>
  <c r="AS616" i="2"/>
  <c r="AR616" i="2"/>
  <c r="U616" i="2"/>
  <c r="T616" i="2"/>
  <c r="AE616" i="2" s="1"/>
  <c r="S616" i="2"/>
  <c r="R616" i="2"/>
  <c r="P616" i="2"/>
  <c r="F616" i="2"/>
  <c r="AV615" i="2"/>
  <c r="AU615" i="2"/>
  <c r="AT615" i="2"/>
  <c r="AS615" i="2"/>
  <c r="AR615" i="2"/>
  <c r="U615" i="2"/>
  <c r="T615" i="2"/>
  <c r="AC615" i="2" s="1"/>
  <c r="S615" i="2"/>
  <c r="R615" i="2"/>
  <c r="P615" i="2"/>
  <c r="F615" i="2"/>
  <c r="AV614" i="2"/>
  <c r="AU614" i="2"/>
  <c r="AT614" i="2"/>
  <c r="AS614" i="2"/>
  <c r="AR614" i="2"/>
  <c r="U614" i="2"/>
  <c r="T614" i="2"/>
  <c r="AG614" i="2" s="1"/>
  <c r="S614" i="2"/>
  <c r="R614" i="2"/>
  <c r="P614" i="2"/>
  <c r="F614" i="2"/>
  <c r="AV613" i="2"/>
  <c r="AU613" i="2"/>
  <c r="AT613" i="2"/>
  <c r="AS613" i="2"/>
  <c r="AR613" i="2"/>
  <c r="U613" i="2"/>
  <c r="T613" i="2"/>
  <c r="AC613" i="2" s="1"/>
  <c r="S613" i="2"/>
  <c r="R613" i="2"/>
  <c r="P613" i="2"/>
  <c r="F613" i="2"/>
  <c r="AV612" i="2"/>
  <c r="AU612" i="2"/>
  <c r="AT612" i="2"/>
  <c r="AS612" i="2"/>
  <c r="AR612" i="2"/>
  <c r="U612" i="2"/>
  <c r="T612" i="2"/>
  <c r="AE612" i="2" s="1"/>
  <c r="S612" i="2"/>
  <c r="R612" i="2"/>
  <c r="P612" i="2"/>
  <c r="F612" i="2"/>
  <c r="AV611" i="2"/>
  <c r="AU611" i="2"/>
  <c r="AT611" i="2"/>
  <c r="AS611" i="2"/>
  <c r="AR611" i="2"/>
  <c r="U611" i="2"/>
  <c r="T611" i="2"/>
  <c r="AE611" i="2" s="1"/>
  <c r="S611" i="2"/>
  <c r="R611" i="2"/>
  <c r="P611" i="2"/>
  <c r="F611" i="2"/>
  <c r="AV610" i="2"/>
  <c r="AU610" i="2"/>
  <c r="AT610" i="2"/>
  <c r="AS610" i="2"/>
  <c r="AR610" i="2"/>
  <c r="U610" i="2"/>
  <c r="T610" i="2"/>
  <c r="AD610" i="2" s="1"/>
  <c r="S610" i="2"/>
  <c r="R610" i="2"/>
  <c r="P610" i="2"/>
  <c r="F610" i="2"/>
  <c r="AV609" i="2"/>
  <c r="AU609" i="2"/>
  <c r="AT609" i="2"/>
  <c r="AS609" i="2"/>
  <c r="AR609" i="2"/>
  <c r="U609" i="2"/>
  <c r="T609" i="2"/>
  <c r="S609" i="2"/>
  <c r="R609" i="2"/>
  <c r="V609" i="2" s="1"/>
  <c r="P609" i="2"/>
  <c r="F609" i="2"/>
  <c r="AV608" i="2"/>
  <c r="AU608" i="2"/>
  <c r="AT608" i="2"/>
  <c r="AS608" i="2"/>
  <c r="AR608" i="2"/>
  <c r="U608" i="2"/>
  <c r="T608" i="2"/>
  <c r="AE608" i="2" s="1"/>
  <c r="S608" i="2"/>
  <c r="R608" i="2"/>
  <c r="P608" i="2"/>
  <c r="F608" i="2"/>
  <c r="AV607" i="2"/>
  <c r="AU607" i="2"/>
  <c r="AT607" i="2"/>
  <c r="AS607" i="2"/>
  <c r="AR607" i="2"/>
  <c r="U607" i="2"/>
  <c r="T607" i="2"/>
  <c r="S607" i="2"/>
  <c r="R607" i="2"/>
  <c r="V607" i="2" s="1"/>
  <c r="P607" i="2"/>
  <c r="F607" i="2"/>
  <c r="AV606" i="2"/>
  <c r="AU606" i="2"/>
  <c r="AT606" i="2"/>
  <c r="AS606" i="2"/>
  <c r="AR606" i="2"/>
  <c r="U606" i="2"/>
  <c r="T606" i="2"/>
  <c r="S606" i="2"/>
  <c r="R606" i="2"/>
  <c r="P606" i="2"/>
  <c r="F606" i="2"/>
  <c r="AV605" i="2"/>
  <c r="AU605" i="2"/>
  <c r="AT605" i="2"/>
  <c r="AS605" i="2"/>
  <c r="AR605" i="2"/>
  <c r="U605" i="2"/>
  <c r="T605" i="2"/>
  <c r="S605" i="2"/>
  <c r="R605" i="2"/>
  <c r="P605" i="2"/>
  <c r="F605" i="2"/>
  <c r="AV604" i="2"/>
  <c r="AU604" i="2"/>
  <c r="AT604" i="2"/>
  <c r="AS604" i="2"/>
  <c r="AR604" i="2"/>
  <c r="U604" i="2"/>
  <c r="T604" i="2"/>
  <c r="AE604" i="2" s="1"/>
  <c r="S604" i="2"/>
  <c r="R604" i="2"/>
  <c r="P604" i="2"/>
  <c r="F604" i="2"/>
  <c r="AV603" i="2"/>
  <c r="AU603" i="2"/>
  <c r="AT603" i="2"/>
  <c r="AS603" i="2"/>
  <c r="AR603" i="2"/>
  <c r="U603" i="2"/>
  <c r="T603" i="2"/>
  <c r="AG603" i="2" s="1"/>
  <c r="S603" i="2"/>
  <c r="R603" i="2"/>
  <c r="V603" i="2" s="1"/>
  <c r="P603" i="2"/>
  <c r="F603" i="2"/>
  <c r="AV602" i="2"/>
  <c r="AU602" i="2"/>
  <c r="AT602" i="2"/>
  <c r="AS602" i="2"/>
  <c r="AR602" i="2"/>
  <c r="U602" i="2"/>
  <c r="T602" i="2"/>
  <c r="S602" i="2"/>
  <c r="R602" i="2"/>
  <c r="P602" i="2"/>
  <c r="F602" i="2"/>
  <c r="AV601" i="2"/>
  <c r="AU601" i="2"/>
  <c r="AT601" i="2"/>
  <c r="AS601" i="2"/>
  <c r="AR601" i="2"/>
  <c r="U601" i="2"/>
  <c r="T601" i="2"/>
  <c r="S601" i="2"/>
  <c r="R601" i="2"/>
  <c r="V601" i="2" s="1"/>
  <c r="P601" i="2"/>
  <c r="F601" i="2"/>
  <c r="AV600" i="2"/>
  <c r="AU600" i="2"/>
  <c r="AT600" i="2"/>
  <c r="AS600" i="2"/>
  <c r="AR600" i="2"/>
  <c r="U600" i="2"/>
  <c r="T600" i="2"/>
  <c r="AE600" i="2" s="1"/>
  <c r="S600" i="2"/>
  <c r="R600" i="2"/>
  <c r="P600" i="2"/>
  <c r="F600" i="2"/>
  <c r="AV599" i="2"/>
  <c r="AU599" i="2"/>
  <c r="AT599" i="2"/>
  <c r="AS599" i="2"/>
  <c r="AR599" i="2"/>
  <c r="U599" i="2"/>
  <c r="T599" i="2"/>
  <c r="S599" i="2"/>
  <c r="R599" i="2"/>
  <c r="P599" i="2"/>
  <c r="F599" i="2"/>
  <c r="AV598" i="2"/>
  <c r="AU598" i="2"/>
  <c r="AT598" i="2"/>
  <c r="AS598" i="2"/>
  <c r="AR598" i="2"/>
  <c r="U598" i="2"/>
  <c r="T598" i="2"/>
  <c r="S598" i="2"/>
  <c r="R598" i="2"/>
  <c r="P598" i="2"/>
  <c r="F598" i="2"/>
  <c r="AV597" i="2"/>
  <c r="AU597" i="2"/>
  <c r="AT597" i="2"/>
  <c r="AS597" i="2"/>
  <c r="AR597" i="2"/>
  <c r="U597" i="2"/>
  <c r="T597" i="2"/>
  <c r="S597" i="2"/>
  <c r="R597" i="2"/>
  <c r="P597" i="2"/>
  <c r="F597" i="2"/>
  <c r="AV596" i="2"/>
  <c r="AU596" i="2"/>
  <c r="AT596" i="2"/>
  <c r="AS596" i="2"/>
  <c r="AR596" i="2"/>
  <c r="U596" i="2"/>
  <c r="T596" i="2"/>
  <c r="AE596" i="2" s="1"/>
  <c r="S596" i="2"/>
  <c r="R596" i="2"/>
  <c r="P596" i="2"/>
  <c r="F596" i="2"/>
  <c r="AV595" i="2"/>
  <c r="AU595" i="2"/>
  <c r="AT595" i="2"/>
  <c r="AS595" i="2"/>
  <c r="AR595" i="2"/>
  <c r="U595" i="2"/>
  <c r="T595" i="2"/>
  <c r="Y595" i="2" s="1"/>
  <c r="S595" i="2"/>
  <c r="R595" i="2"/>
  <c r="V595" i="2" s="1"/>
  <c r="P595" i="2"/>
  <c r="F595" i="2"/>
  <c r="AV594" i="2"/>
  <c r="AU594" i="2"/>
  <c r="AT594" i="2"/>
  <c r="AS594" i="2"/>
  <c r="AR594" i="2"/>
  <c r="U594" i="2"/>
  <c r="T594" i="2"/>
  <c r="AG594" i="2" s="1"/>
  <c r="S594" i="2"/>
  <c r="R594" i="2"/>
  <c r="P594" i="2"/>
  <c r="F594" i="2"/>
  <c r="AV593" i="2"/>
  <c r="AU593" i="2"/>
  <c r="AT593" i="2"/>
  <c r="AS593" i="2"/>
  <c r="AR593" i="2"/>
  <c r="U593" i="2"/>
  <c r="T593" i="2"/>
  <c r="AF593" i="2" s="1"/>
  <c r="S593" i="2"/>
  <c r="R593" i="2"/>
  <c r="V593" i="2" s="1"/>
  <c r="P593" i="2"/>
  <c r="F593" i="2"/>
  <c r="AV592" i="2"/>
  <c r="AU592" i="2"/>
  <c r="AT592" i="2"/>
  <c r="AS592" i="2"/>
  <c r="AR592" i="2"/>
  <c r="U592" i="2"/>
  <c r="T592" i="2"/>
  <c r="AE592" i="2" s="1"/>
  <c r="S592" i="2"/>
  <c r="R592" i="2"/>
  <c r="P592" i="2"/>
  <c r="F592" i="2"/>
  <c r="AV591" i="2"/>
  <c r="AU591" i="2"/>
  <c r="AT591" i="2"/>
  <c r="AS591" i="2"/>
  <c r="AR591" i="2"/>
  <c r="U591" i="2"/>
  <c r="T591" i="2"/>
  <c r="AF591" i="2" s="1"/>
  <c r="S591" i="2"/>
  <c r="R591" i="2"/>
  <c r="V591" i="2" s="1"/>
  <c r="P591" i="2"/>
  <c r="F591" i="2"/>
  <c r="AV590" i="2"/>
  <c r="AU590" i="2"/>
  <c r="AT590" i="2"/>
  <c r="AS590" i="2"/>
  <c r="AR590" i="2"/>
  <c r="U590" i="2"/>
  <c r="T590" i="2"/>
  <c r="AG590" i="2" s="1"/>
  <c r="S590" i="2"/>
  <c r="R590" i="2"/>
  <c r="P590" i="2"/>
  <c r="F590" i="2"/>
  <c r="AV589" i="2"/>
  <c r="AU589" i="2"/>
  <c r="AT589" i="2"/>
  <c r="AS589" i="2"/>
  <c r="AR589" i="2"/>
  <c r="U589" i="2"/>
  <c r="T589" i="2"/>
  <c r="AF589" i="2" s="1"/>
  <c r="S589" i="2"/>
  <c r="R589" i="2"/>
  <c r="V589" i="2" s="1"/>
  <c r="P589" i="2"/>
  <c r="F589" i="2"/>
  <c r="AV588" i="2"/>
  <c r="AU588" i="2"/>
  <c r="AT588" i="2"/>
  <c r="AS588" i="2"/>
  <c r="AR588" i="2"/>
  <c r="U588" i="2"/>
  <c r="T588" i="2"/>
  <c r="AE588" i="2" s="1"/>
  <c r="S588" i="2"/>
  <c r="R588" i="2"/>
  <c r="P588" i="2"/>
  <c r="F588" i="2"/>
  <c r="AV587" i="2"/>
  <c r="AU587" i="2"/>
  <c r="AT587" i="2"/>
  <c r="AS587" i="2"/>
  <c r="AR587" i="2"/>
  <c r="U587" i="2"/>
  <c r="T587" i="2"/>
  <c r="S587" i="2"/>
  <c r="R587" i="2"/>
  <c r="V587" i="2" s="1"/>
  <c r="P587" i="2"/>
  <c r="F587" i="2"/>
  <c r="AV586" i="2"/>
  <c r="AU586" i="2"/>
  <c r="AT586" i="2"/>
  <c r="AS586" i="2"/>
  <c r="AR586" i="2"/>
  <c r="U586" i="2"/>
  <c r="T586" i="2"/>
  <c r="S586" i="2"/>
  <c r="R586" i="2"/>
  <c r="P586" i="2"/>
  <c r="F586" i="2"/>
  <c r="AV585" i="2"/>
  <c r="AU585" i="2"/>
  <c r="AT585" i="2"/>
  <c r="AS585" i="2"/>
  <c r="AR585" i="2"/>
  <c r="U585" i="2"/>
  <c r="T585" i="2"/>
  <c r="AF585" i="2" s="1"/>
  <c r="S585" i="2"/>
  <c r="R585" i="2"/>
  <c r="V585" i="2" s="1"/>
  <c r="P585" i="2"/>
  <c r="F585" i="2"/>
  <c r="AV584" i="2"/>
  <c r="AU584" i="2"/>
  <c r="AT584" i="2"/>
  <c r="AS584" i="2"/>
  <c r="AR584" i="2"/>
  <c r="U584" i="2"/>
  <c r="T584" i="2"/>
  <c r="AE584" i="2" s="1"/>
  <c r="S584" i="2"/>
  <c r="R584" i="2"/>
  <c r="P584" i="2"/>
  <c r="F584" i="2"/>
  <c r="AV583" i="2"/>
  <c r="AU583" i="2"/>
  <c r="AT583" i="2"/>
  <c r="AS583" i="2"/>
  <c r="AR583" i="2"/>
  <c r="U583" i="2"/>
  <c r="T583" i="2"/>
  <c r="AD583" i="2" s="1"/>
  <c r="S583" i="2"/>
  <c r="R583" i="2"/>
  <c r="V583" i="2" s="1"/>
  <c r="P583" i="2"/>
  <c r="F583" i="2"/>
  <c r="AV582" i="2"/>
  <c r="AU582" i="2"/>
  <c r="AT582" i="2"/>
  <c r="AS582" i="2"/>
  <c r="AR582" i="2"/>
  <c r="U582" i="2"/>
  <c r="T582" i="2"/>
  <c r="S582" i="2"/>
  <c r="R582" i="2"/>
  <c r="P582" i="2"/>
  <c r="F582" i="2"/>
  <c r="AV581" i="2"/>
  <c r="AU581" i="2"/>
  <c r="AT581" i="2"/>
  <c r="AS581" i="2"/>
  <c r="AR581" i="2"/>
  <c r="U581" i="2"/>
  <c r="T581" i="2"/>
  <c r="AF581" i="2" s="1"/>
  <c r="S581" i="2"/>
  <c r="R581" i="2"/>
  <c r="V581" i="2" s="1"/>
  <c r="P581" i="2"/>
  <c r="F581" i="2"/>
  <c r="AV580" i="2"/>
  <c r="AU580" i="2"/>
  <c r="AT580" i="2"/>
  <c r="AS580" i="2"/>
  <c r="AR580" i="2"/>
  <c r="U580" i="2"/>
  <c r="T580" i="2"/>
  <c r="AE580" i="2" s="1"/>
  <c r="S580" i="2"/>
  <c r="R580" i="2"/>
  <c r="P580" i="2"/>
  <c r="F580" i="2"/>
  <c r="AV579" i="2"/>
  <c r="AU579" i="2"/>
  <c r="AT579" i="2"/>
  <c r="AS579" i="2"/>
  <c r="AR579" i="2"/>
  <c r="U579" i="2"/>
  <c r="T579" i="2"/>
  <c r="AF579" i="2" s="1"/>
  <c r="S579" i="2"/>
  <c r="R579" i="2"/>
  <c r="V579" i="2" s="1"/>
  <c r="P579" i="2"/>
  <c r="F579" i="2"/>
  <c r="AV578" i="2"/>
  <c r="AU578" i="2"/>
  <c r="AT578" i="2"/>
  <c r="AS578" i="2"/>
  <c r="AR578" i="2"/>
  <c r="U578" i="2"/>
  <c r="T578" i="2"/>
  <c r="AG578" i="2" s="1"/>
  <c r="S578" i="2"/>
  <c r="R578" i="2"/>
  <c r="P578" i="2"/>
  <c r="F578" i="2"/>
  <c r="AV577" i="2"/>
  <c r="AU577" i="2"/>
  <c r="AT577" i="2"/>
  <c r="AS577" i="2"/>
  <c r="AR577" i="2"/>
  <c r="U577" i="2"/>
  <c r="T577" i="2"/>
  <c r="S577" i="2"/>
  <c r="R577" i="2"/>
  <c r="V577" i="2" s="1"/>
  <c r="P577" i="2"/>
  <c r="F577" i="2"/>
  <c r="AV576" i="2"/>
  <c r="AU576" i="2"/>
  <c r="AT576" i="2"/>
  <c r="AS576" i="2"/>
  <c r="AR576" i="2"/>
  <c r="U576" i="2"/>
  <c r="T576" i="2"/>
  <c r="AE576" i="2" s="1"/>
  <c r="S576" i="2"/>
  <c r="R576" i="2"/>
  <c r="P576" i="2"/>
  <c r="F576" i="2"/>
  <c r="AV575" i="2"/>
  <c r="AU575" i="2"/>
  <c r="AT575" i="2"/>
  <c r="AS575" i="2"/>
  <c r="AR575" i="2"/>
  <c r="U575" i="2"/>
  <c r="T575" i="2"/>
  <c r="S575" i="2"/>
  <c r="R575" i="2"/>
  <c r="V575" i="2" s="1"/>
  <c r="P575" i="2"/>
  <c r="F575" i="2"/>
  <c r="AV574" i="2"/>
  <c r="AU574" i="2"/>
  <c r="AT574" i="2"/>
  <c r="AS574" i="2"/>
  <c r="AR574" i="2"/>
  <c r="U574" i="2"/>
  <c r="T574" i="2"/>
  <c r="AG574" i="2" s="1"/>
  <c r="S574" i="2"/>
  <c r="R574" i="2"/>
  <c r="P574" i="2"/>
  <c r="F574" i="2"/>
  <c r="AV573" i="2"/>
  <c r="AU573" i="2"/>
  <c r="AT573" i="2"/>
  <c r="AS573" i="2"/>
  <c r="AR573" i="2"/>
  <c r="U573" i="2"/>
  <c r="T573" i="2"/>
  <c r="AF573" i="2" s="1"/>
  <c r="S573" i="2"/>
  <c r="R573" i="2"/>
  <c r="V573" i="2" s="1"/>
  <c r="P573" i="2"/>
  <c r="F573" i="2"/>
  <c r="AV572" i="2"/>
  <c r="AU572" i="2"/>
  <c r="AT572" i="2"/>
  <c r="AS572" i="2"/>
  <c r="AR572" i="2"/>
  <c r="U572" i="2"/>
  <c r="T572" i="2"/>
  <c r="AE572" i="2" s="1"/>
  <c r="S572" i="2"/>
  <c r="R572" i="2"/>
  <c r="P572" i="2"/>
  <c r="F572" i="2"/>
  <c r="AV571" i="2"/>
  <c r="AU571" i="2"/>
  <c r="AT571" i="2"/>
  <c r="AS571" i="2"/>
  <c r="AR571" i="2"/>
  <c r="U571" i="2"/>
  <c r="T571" i="2"/>
  <c r="AF571" i="2" s="1"/>
  <c r="S571" i="2"/>
  <c r="R571" i="2"/>
  <c r="V571" i="2" s="1"/>
  <c r="P571" i="2"/>
  <c r="F571" i="2"/>
  <c r="AV570" i="2"/>
  <c r="AU570" i="2"/>
  <c r="AT570" i="2"/>
  <c r="AS570" i="2"/>
  <c r="AR570" i="2"/>
  <c r="U570" i="2"/>
  <c r="T570" i="2"/>
  <c r="AG570" i="2" s="1"/>
  <c r="S570" i="2"/>
  <c r="R570" i="2"/>
  <c r="P570" i="2"/>
  <c r="F570" i="2"/>
  <c r="AV569" i="2"/>
  <c r="AU569" i="2"/>
  <c r="AT569" i="2"/>
  <c r="AS569" i="2"/>
  <c r="AR569" i="2"/>
  <c r="U569" i="2"/>
  <c r="T569" i="2"/>
  <c r="S569" i="2"/>
  <c r="R569" i="2"/>
  <c r="V569" i="2" s="1"/>
  <c r="P569" i="2"/>
  <c r="F569" i="2"/>
  <c r="AV568" i="2"/>
  <c r="AU568" i="2"/>
  <c r="AT568" i="2"/>
  <c r="AS568" i="2"/>
  <c r="AR568" i="2"/>
  <c r="U568" i="2"/>
  <c r="T568" i="2"/>
  <c r="AE568" i="2" s="1"/>
  <c r="S568" i="2"/>
  <c r="R568" i="2"/>
  <c r="P568" i="2"/>
  <c r="F568" i="2"/>
  <c r="AV567" i="2"/>
  <c r="AU567" i="2"/>
  <c r="AT567" i="2"/>
  <c r="AS567" i="2"/>
  <c r="AR567" i="2"/>
  <c r="U567" i="2"/>
  <c r="T567" i="2"/>
  <c r="AF567" i="2" s="1"/>
  <c r="S567" i="2"/>
  <c r="R567" i="2"/>
  <c r="V567" i="2" s="1"/>
  <c r="P567" i="2"/>
  <c r="F567" i="2"/>
  <c r="AV566" i="2"/>
  <c r="AU566" i="2"/>
  <c r="AT566" i="2"/>
  <c r="AS566" i="2"/>
  <c r="AR566" i="2"/>
  <c r="U566" i="2"/>
  <c r="T566" i="2"/>
  <c r="AG566" i="2" s="1"/>
  <c r="S566" i="2"/>
  <c r="R566" i="2"/>
  <c r="P566" i="2"/>
  <c r="F566" i="2"/>
  <c r="AV565" i="2"/>
  <c r="AU565" i="2"/>
  <c r="AT565" i="2"/>
  <c r="AS565" i="2"/>
  <c r="AR565" i="2"/>
  <c r="U565" i="2"/>
  <c r="T565" i="2"/>
  <c r="S565" i="2"/>
  <c r="R565" i="2"/>
  <c r="V565" i="2" s="1"/>
  <c r="P565" i="2"/>
  <c r="F565" i="2"/>
  <c r="AV564" i="2"/>
  <c r="AU564" i="2"/>
  <c r="AT564" i="2"/>
  <c r="AS564" i="2"/>
  <c r="AR564" i="2"/>
  <c r="U564" i="2"/>
  <c r="T564" i="2"/>
  <c r="AE564" i="2" s="1"/>
  <c r="S564" i="2"/>
  <c r="R564" i="2"/>
  <c r="P564" i="2"/>
  <c r="F564" i="2"/>
  <c r="AV563" i="2"/>
  <c r="AU563" i="2"/>
  <c r="AT563" i="2"/>
  <c r="AS563" i="2"/>
  <c r="AR563" i="2"/>
  <c r="U563" i="2"/>
  <c r="T563" i="2"/>
  <c r="S563" i="2"/>
  <c r="R563" i="2"/>
  <c r="V563" i="2" s="1"/>
  <c r="P563" i="2"/>
  <c r="F563" i="2"/>
  <c r="AV562" i="2"/>
  <c r="AU562" i="2"/>
  <c r="AT562" i="2"/>
  <c r="AS562" i="2"/>
  <c r="AR562" i="2"/>
  <c r="U562" i="2"/>
  <c r="T562" i="2"/>
  <c r="S562" i="2"/>
  <c r="R562" i="2"/>
  <c r="P562" i="2"/>
  <c r="F562" i="2"/>
  <c r="AV561" i="2"/>
  <c r="AU561" i="2"/>
  <c r="AT561" i="2"/>
  <c r="AS561" i="2"/>
  <c r="AR561" i="2"/>
  <c r="U561" i="2"/>
  <c r="T561" i="2"/>
  <c r="S561" i="2"/>
  <c r="R561" i="2"/>
  <c r="V561" i="2" s="1"/>
  <c r="P561" i="2"/>
  <c r="F561" i="2"/>
  <c r="AV560" i="2"/>
  <c r="AU560" i="2"/>
  <c r="AT560" i="2"/>
  <c r="AS560" i="2"/>
  <c r="AR560" i="2"/>
  <c r="U560" i="2"/>
  <c r="T560" i="2"/>
  <c r="AE560" i="2" s="1"/>
  <c r="S560" i="2"/>
  <c r="R560" i="2"/>
  <c r="P560" i="2"/>
  <c r="F560" i="2"/>
  <c r="AV559" i="2"/>
  <c r="AU559" i="2"/>
  <c r="AT559" i="2"/>
  <c r="AS559" i="2"/>
  <c r="AR559" i="2"/>
  <c r="U559" i="2"/>
  <c r="T559" i="2"/>
  <c r="S559" i="2"/>
  <c r="R559" i="2"/>
  <c r="V559" i="2" s="1"/>
  <c r="P559" i="2"/>
  <c r="F559" i="2"/>
  <c r="AV558" i="2"/>
  <c r="AU558" i="2"/>
  <c r="AT558" i="2"/>
  <c r="AS558" i="2"/>
  <c r="AR558" i="2"/>
  <c r="U558" i="2"/>
  <c r="T558" i="2"/>
  <c r="AG558" i="2" s="1"/>
  <c r="S558" i="2"/>
  <c r="R558" i="2"/>
  <c r="P558" i="2"/>
  <c r="F558" i="2"/>
  <c r="AV557" i="2"/>
  <c r="AU557" i="2"/>
  <c r="AT557" i="2"/>
  <c r="AS557" i="2"/>
  <c r="AR557" i="2"/>
  <c r="U557" i="2"/>
  <c r="T557" i="2"/>
  <c r="AF557" i="2" s="1"/>
  <c r="S557" i="2"/>
  <c r="R557" i="2"/>
  <c r="V557" i="2" s="1"/>
  <c r="P557" i="2"/>
  <c r="F557" i="2"/>
  <c r="AV556" i="2"/>
  <c r="AU556" i="2"/>
  <c r="AT556" i="2"/>
  <c r="AS556" i="2"/>
  <c r="AR556" i="2"/>
  <c r="U556" i="2"/>
  <c r="T556" i="2"/>
  <c r="AE556" i="2" s="1"/>
  <c r="S556" i="2"/>
  <c r="R556" i="2"/>
  <c r="P556" i="2"/>
  <c r="F556" i="2"/>
  <c r="AV555" i="2"/>
  <c r="AU555" i="2"/>
  <c r="AT555" i="2"/>
  <c r="AS555" i="2"/>
  <c r="AR555" i="2"/>
  <c r="U555" i="2"/>
  <c r="T555" i="2"/>
  <c r="S555" i="2"/>
  <c r="R555" i="2"/>
  <c r="V555" i="2" s="1"/>
  <c r="P555" i="2"/>
  <c r="F555" i="2"/>
  <c r="AV554" i="2"/>
  <c r="AU554" i="2"/>
  <c r="AT554" i="2"/>
  <c r="AS554" i="2"/>
  <c r="AR554" i="2"/>
  <c r="U554" i="2"/>
  <c r="T554" i="2"/>
  <c r="S554" i="2"/>
  <c r="R554" i="2"/>
  <c r="P554" i="2"/>
  <c r="F554" i="2"/>
  <c r="AV553" i="2"/>
  <c r="AU553" i="2"/>
  <c r="AT553" i="2"/>
  <c r="AS553" i="2"/>
  <c r="AR553" i="2"/>
  <c r="U553" i="2"/>
  <c r="T553" i="2"/>
  <c r="AF553" i="2" s="1"/>
  <c r="S553" i="2"/>
  <c r="R553" i="2"/>
  <c r="V553" i="2" s="1"/>
  <c r="P553" i="2"/>
  <c r="F553" i="2"/>
  <c r="AV552" i="2"/>
  <c r="AU552" i="2"/>
  <c r="AT552" i="2"/>
  <c r="AS552" i="2"/>
  <c r="AR552" i="2"/>
  <c r="U552" i="2"/>
  <c r="T552" i="2"/>
  <c r="AE552" i="2" s="1"/>
  <c r="S552" i="2"/>
  <c r="R552" i="2"/>
  <c r="P552" i="2"/>
  <c r="F552" i="2"/>
  <c r="AV551" i="2"/>
  <c r="AU551" i="2"/>
  <c r="AT551" i="2"/>
  <c r="AS551" i="2"/>
  <c r="AR551" i="2"/>
  <c r="U551" i="2"/>
  <c r="T551" i="2"/>
  <c r="AD551" i="2" s="1"/>
  <c r="S551" i="2"/>
  <c r="R551" i="2"/>
  <c r="V551" i="2" s="1"/>
  <c r="P551" i="2"/>
  <c r="F551" i="2"/>
  <c r="AV550" i="2"/>
  <c r="AU550" i="2"/>
  <c r="AT550" i="2"/>
  <c r="AS550" i="2"/>
  <c r="AR550" i="2"/>
  <c r="U550" i="2"/>
  <c r="T550" i="2"/>
  <c r="AG550" i="2" s="1"/>
  <c r="S550" i="2"/>
  <c r="R550" i="2"/>
  <c r="P550" i="2"/>
  <c r="F550" i="2"/>
  <c r="AV549" i="2"/>
  <c r="AU549" i="2"/>
  <c r="AT549" i="2"/>
  <c r="AS549" i="2"/>
  <c r="AR549" i="2"/>
  <c r="U549" i="2"/>
  <c r="T549" i="2"/>
  <c r="AF549" i="2" s="1"/>
  <c r="S549" i="2"/>
  <c r="R549" i="2"/>
  <c r="V549" i="2" s="1"/>
  <c r="P549" i="2"/>
  <c r="F549" i="2"/>
  <c r="AV548" i="2"/>
  <c r="AU548" i="2"/>
  <c r="AT548" i="2"/>
  <c r="AS548" i="2"/>
  <c r="AR548" i="2"/>
  <c r="U548" i="2"/>
  <c r="T548" i="2"/>
  <c r="AE548" i="2" s="1"/>
  <c r="S548" i="2"/>
  <c r="R548" i="2"/>
  <c r="P548" i="2"/>
  <c r="F548" i="2"/>
  <c r="AV547" i="2"/>
  <c r="AU547" i="2"/>
  <c r="AT547" i="2"/>
  <c r="AS547" i="2"/>
  <c r="AR547" i="2"/>
  <c r="U547" i="2"/>
  <c r="T547" i="2"/>
  <c r="AF547" i="2" s="1"/>
  <c r="S547" i="2"/>
  <c r="R547" i="2"/>
  <c r="V547" i="2" s="1"/>
  <c r="P547" i="2"/>
  <c r="F547" i="2"/>
  <c r="AV546" i="2"/>
  <c r="AU546" i="2"/>
  <c r="AT546" i="2"/>
  <c r="AS546" i="2"/>
  <c r="AR546" i="2"/>
  <c r="U546" i="2"/>
  <c r="T546" i="2"/>
  <c r="AG546" i="2" s="1"/>
  <c r="S546" i="2"/>
  <c r="R546" i="2"/>
  <c r="P546" i="2"/>
  <c r="F546" i="2"/>
  <c r="AV545" i="2"/>
  <c r="AU545" i="2"/>
  <c r="AT545" i="2"/>
  <c r="AS545" i="2"/>
  <c r="AR545" i="2"/>
  <c r="U545" i="2"/>
  <c r="T545" i="2"/>
  <c r="S545" i="2"/>
  <c r="R545" i="2"/>
  <c r="V545" i="2" s="1"/>
  <c r="P545" i="2"/>
  <c r="F545" i="2"/>
  <c r="AV544" i="2"/>
  <c r="AU544" i="2"/>
  <c r="AT544" i="2"/>
  <c r="AS544" i="2"/>
  <c r="AR544" i="2"/>
  <c r="U544" i="2"/>
  <c r="T544" i="2"/>
  <c r="AE544" i="2" s="1"/>
  <c r="S544" i="2"/>
  <c r="R544" i="2"/>
  <c r="P544" i="2"/>
  <c r="F544" i="2"/>
  <c r="AV543" i="2"/>
  <c r="AU543" i="2"/>
  <c r="AT543" i="2"/>
  <c r="AS543" i="2"/>
  <c r="AR543" i="2"/>
  <c r="U543" i="2"/>
  <c r="T543" i="2"/>
  <c r="AF543" i="2" s="1"/>
  <c r="S543" i="2"/>
  <c r="R543" i="2"/>
  <c r="V543" i="2" s="1"/>
  <c r="P543" i="2"/>
  <c r="F543" i="2"/>
  <c r="AV542" i="2"/>
  <c r="AU542" i="2"/>
  <c r="AT542" i="2"/>
  <c r="AS542" i="2"/>
  <c r="AR542" i="2"/>
  <c r="U542" i="2"/>
  <c r="T542" i="2"/>
  <c r="AG542" i="2" s="1"/>
  <c r="S542" i="2"/>
  <c r="R542" i="2"/>
  <c r="P542" i="2"/>
  <c r="F542" i="2"/>
  <c r="AV541" i="2"/>
  <c r="AU541" i="2"/>
  <c r="AT541" i="2"/>
  <c r="AS541" i="2"/>
  <c r="AR541" i="2"/>
  <c r="U541" i="2"/>
  <c r="T541" i="2"/>
  <c r="S541" i="2"/>
  <c r="R541" i="2"/>
  <c r="V541" i="2" s="1"/>
  <c r="P541" i="2"/>
  <c r="F541" i="2"/>
  <c r="AV540" i="2"/>
  <c r="AU540" i="2"/>
  <c r="AT540" i="2"/>
  <c r="AS540" i="2"/>
  <c r="AR540" i="2"/>
  <c r="U540" i="2"/>
  <c r="T540" i="2"/>
  <c r="AE540" i="2" s="1"/>
  <c r="S540" i="2"/>
  <c r="R540" i="2"/>
  <c r="P540" i="2"/>
  <c r="F540" i="2"/>
  <c r="AV539" i="2"/>
  <c r="AU539" i="2"/>
  <c r="AT539" i="2"/>
  <c r="AS539" i="2"/>
  <c r="AR539" i="2"/>
  <c r="U539" i="2"/>
  <c r="T539" i="2"/>
  <c r="AF539" i="2" s="1"/>
  <c r="S539" i="2"/>
  <c r="R539" i="2"/>
  <c r="V539" i="2" s="1"/>
  <c r="P539" i="2"/>
  <c r="F539" i="2"/>
  <c r="AV538" i="2"/>
  <c r="AU538" i="2"/>
  <c r="AT538" i="2"/>
  <c r="AS538" i="2"/>
  <c r="AR538" i="2"/>
  <c r="U538" i="2"/>
  <c r="T538" i="2"/>
  <c r="AG538" i="2" s="1"/>
  <c r="S538" i="2"/>
  <c r="R538" i="2"/>
  <c r="P538" i="2"/>
  <c r="F538" i="2"/>
  <c r="AV537" i="2"/>
  <c r="AU537" i="2"/>
  <c r="AT537" i="2"/>
  <c r="AS537" i="2"/>
  <c r="AR537" i="2"/>
  <c r="U537" i="2"/>
  <c r="T537" i="2"/>
  <c r="AF537" i="2" s="1"/>
  <c r="S537" i="2"/>
  <c r="R537" i="2"/>
  <c r="V537" i="2" s="1"/>
  <c r="P537" i="2"/>
  <c r="F537" i="2"/>
  <c r="AV536" i="2"/>
  <c r="AU536" i="2"/>
  <c r="AT536" i="2"/>
  <c r="AS536" i="2"/>
  <c r="AR536" i="2"/>
  <c r="U536" i="2"/>
  <c r="T536" i="2"/>
  <c r="AE536" i="2" s="1"/>
  <c r="S536" i="2"/>
  <c r="R536" i="2"/>
  <c r="P536" i="2"/>
  <c r="F536" i="2"/>
  <c r="AV535" i="2"/>
  <c r="AU535" i="2"/>
  <c r="AT535" i="2"/>
  <c r="AS535" i="2"/>
  <c r="AR535" i="2"/>
  <c r="U535" i="2"/>
  <c r="T535" i="2"/>
  <c r="AF535" i="2" s="1"/>
  <c r="S535" i="2"/>
  <c r="R535" i="2"/>
  <c r="V535" i="2" s="1"/>
  <c r="P535" i="2"/>
  <c r="F535" i="2"/>
  <c r="AV534" i="2"/>
  <c r="AU534" i="2"/>
  <c r="AT534" i="2"/>
  <c r="AS534" i="2"/>
  <c r="AR534" i="2"/>
  <c r="U534" i="2"/>
  <c r="T534" i="2"/>
  <c r="AG534" i="2" s="1"/>
  <c r="S534" i="2"/>
  <c r="R534" i="2"/>
  <c r="P534" i="2"/>
  <c r="F534" i="2"/>
  <c r="AV533" i="2"/>
  <c r="AU533" i="2"/>
  <c r="AT533" i="2"/>
  <c r="AS533" i="2"/>
  <c r="AR533" i="2"/>
  <c r="U533" i="2"/>
  <c r="T533" i="2"/>
  <c r="AF533" i="2" s="1"/>
  <c r="S533" i="2"/>
  <c r="R533" i="2"/>
  <c r="V533" i="2" s="1"/>
  <c r="P533" i="2"/>
  <c r="F533" i="2"/>
  <c r="AV532" i="2"/>
  <c r="AU532" i="2"/>
  <c r="AT532" i="2"/>
  <c r="AS532" i="2"/>
  <c r="AR532" i="2"/>
  <c r="U532" i="2"/>
  <c r="T532" i="2"/>
  <c r="AE532" i="2" s="1"/>
  <c r="S532" i="2"/>
  <c r="R532" i="2"/>
  <c r="P532" i="2"/>
  <c r="F532" i="2"/>
  <c r="AV531" i="2"/>
  <c r="AU531" i="2"/>
  <c r="AT531" i="2"/>
  <c r="AS531" i="2"/>
  <c r="AR531" i="2"/>
  <c r="U531" i="2"/>
  <c r="T531" i="2"/>
  <c r="AF531" i="2" s="1"/>
  <c r="S531" i="2"/>
  <c r="R531" i="2"/>
  <c r="V531" i="2" s="1"/>
  <c r="P531" i="2"/>
  <c r="F531" i="2"/>
  <c r="AV530" i="2"/>
  <c r="AU530" i="2"/>
  <c r="AT530" i="2"/>
  <c r="AS530" i="2"/>
  <c r="AR530" i="2"/>
  <c r="U530" i="2"/>
  <c r="T530" i="2"/>
  <c r="AG530" i="2" s="1"/>
  <c r="S530" i="2"/>
  <c r="R530" i="2"/>
  <c r="P530" i="2"/>
  <c r="F530" i="2"/>
  <c r="AV529" i="2"/>
  <c r="AU529" i="2"/>
  <c r="AT529" i="2"/>
  <c r="AS529" i="2"/>
  <c r="AR529" i="2"/>
  <c r="U529" i="2"/>
  <c r="T529" i="2"/>
  <c r="S529" i="2"/>
  <c r="R529" i="2"/>
  <c r="V529" i="2" s="1"/>
  <c r="P529" i="2"/>
  <c r="F529" i="2"/>
  <c r="AV528" i="2"/>
  <c r="AU528" i="2"/>
  <c r="AT528" i="2"/>
  <c r="AS528" i="2"/>
  <c r="AR528" i="2"/>
  <c r="U528" i="2"/>
  <c r="T528" i="2"/>
  <c r="AE528" i="2" s="1"/>
  <c r="S528" i="2"/>
  <c r="R528" i="2"/>
  <c r="P528" i="2"/>
  <c r="F528" i="2"/>
  <c r="AV527" i="2"/>
  <c r="AU527" i="2"/>
  <c r="AT527" i="2"/>
  <c r="AS527" i="2"/>
  <c r="AR527" i="2"/>
  <c r="U527" i="2"/>
  <c r="T527" i="2"/>
  <c r="AF527" i="2" s="1"/>
  <c r="S527" i="2"/>
  <c r="R527" i="2"/>
  <c r="V527" i="2" s="1"/>
  <c r="P527" i="2"/>
  <c r="F527" i="2"/>
  <c r="AV526" i="2"/>
  <c r="AU526" i="2"/>
  <c r="AT526" i="2"/>
  <c r="AS526" i="2"/>
  <c r="AR526" i="2"/>
  <c r="U526" i="2"/>
  <c r="T526" i="2"/>
  <c r="AG526" i="2" s="1"/>
  <c r="S526" i="2"/>
  <c r="R526" i="2"/>
  <c r="P526" i="2"/>
  <c r="F526" i="2"/>
  <c r="AV525" i="2"/>
  <c r="AU525" i="2"/>
  <c r="AT525" i="2"/>
  <c r="AS525" i="2"/>
  <c r="AR525" i="2"/>
  <c r="U525" i="2"/>
  <c r="T525" i="2"/>
  <c r="S525" i="2"/>
  <c r="R525" i="2"/>
  <c r="V525" i="2" s="1"/>
  <c r="P525" i="2"/>
  <c r="F525" i="2"/>
  <c r="AV524" i="2"/>
  <c r="AU524" i="2"/>
  <c r="AT524" i="2"/>
  <c r="AS524" i="2"/>
  <c r="AR524" i="2"/>
  <c r="U524" i="2"/>
  <c r="T524" i="2"/>
  <c r="AE524" i="2" s="1"/>
  <c r="S524" i="2"/>
  <c r="R524" i="2"/>
  <c r="P524" i="2"/>
  <c r="F524" i="2"/>
  <c r="AV523" i="2"/>
  <c r="AU523" i="2"/>
  <c r="AT523" i="2"/>
  <c r="AS523" i="2"/>
  <c r="AR523" i="2"/>
  <c r="U523" i="2"/>
  <c r="T523" i="2"/>
  <c r="AD523" i="2" s="1"/>
  <c r="S523" i="2"/>
  <c r="R523" i="2"/>
  <c r="V523" i="2" s="1"/>
  <c r="P523" i="2"/>
  <c r="F523" i="2"/>
  <c r="AV522" i="2"/>
  <c r="AU522" i="2"/>
  <c r="AT522" i="2"/>
  <c r="AS522" i="2"/>
  <c r="AR522" i="2"/>
  <c r="U522" i="2"/>
  <c r="T522" i="2"/>
  <c r="S522" i="2"/>
  <c r="R522" i="2"/>
  <c r="P522" i="2"/>
  <c r="F522" i="2"/>
  <c r="AV521" i="2"/>
  <c r="AU521" i="2"/>
  <c r="AT521" i="2"/>
  <c r="AS521" i="2"/>
  <c r="AR521" i="2"/>
  <c r="U521" i="2"/>
  <c r="T521" i="2"/>
  <c r="AG521" i="2" s="1"/>
  <c r="S521" i="2"/>
  <c r="R521" i="2"/>
  <c r="V521" i="2" s="1"/>
  <c r="P521" i="2"/>
  <c r="F521" i="2"/>
  <c r="AV520" i="2"/>
  <c r="AU520" i="2"/>
  <c r="AT520" i="2"/>
  <c r="AS520" i="2"/>
  <c r="AR520" i="2"/>
  <c r="U520" i="2"/>
  <c r="T520" i="2"/>
  <c r="AE520" i="2" s="1"/>
  <c r="S520" i="2"/>
  <c r="R520" i="2"/>
  <c r="P520" i="2"/>
  <c r="F520" i="2"/>
  <c r="AV519" i="2"/>
  <c r="AU519" i="2"/>
  <c r="AT519" i="2"/>
  <c r="AS519" i="2"/>
  <c r="AR519" i="2"/>
  <c r="U519" i="2"/>
  <c r="T519" i="2"/>
  <c r="AA519" i="2" s="1"/>
  <c r="S519" i="2"/>
  <c r="R519" i="2"/>
  <c r="V519" i="2" s="1"/>
  <c r="P519" i="2"/>
  <c r="F519" i="2"/>
  <c r="AV518" i="2"/>
  <c r="AU518" i="2"/>
  <c r="AT518" i="2"/>
  <c r="AS518" i="2"/>
  <c r="AR518" i="2"/>
  <c r="U518" i="2"/>
  <c r="T518" i="2"/>
  <c r="S518" i="2"/>
  <c r="R518" i="2"/>
  <c r="P518" i="2"/>
  <c r="F518" i="2"/>
  <c r="AV517" i="2"/>
  <c r="AU517" i="2"/>
  <c r="AT517" i="2"/>
  <c r="AS517" i="2"/>
  <c r="AR517" i="2"/>
  <c r="U517" i="2"/>
  <c r="T517" i="2"/>
  <c r="AA517" i="2" s="1"/>
  <c r="S517" i="2"/>
  <c r="R517" i="2"/>
  <c r="P517" i="2"/>
  <c r="F517" i="2"/>
  <c r="AV516" i="2"/>
  <c r="AU516" i="2"/>
  <c r="AT516" i="2"/>
  <c r="AS516" i="2"/>
  <c r="AR516" i="2"/>
  <c r="U516" i="2"/>
  <c r="T516" i="2"/>
  <c r="AE516" i="2" s="1"/>
  <c r="S516" i="2"/>
  <c r="R516" i="2"/>
  <c r="P516" i="2"/>
  <c r="F516" i="2"/>
  <c r="AV515" i="2"/>
  <c r="AU515" i="2"/>
  <c r="AT515" i="2"/>
  <c r="AS515" i="2"/>
  <c r="AR515" i="2"/>
  <c r="U515" i="2"/>
  <c r="T515" i="2"/>
  <c r="AD515" i="2" s="1"/>
  <c r="S515" i="2"/>
  <c r="R515" i="2"/>
  <c r="V515" i="2" s="1"/>
  <c r="P515" i="2"/>
  <c r="F515" i="2"/>
  <c r="AV514" i="2"/>
  <c r="AU514" i="2"/>
  <c r="AT514" i="2"/>
  <c r="AS514" i="2"/>
  <c r="AR514" i="2"/>
  <c r="U514" i="2"/>
  <c r="T514" i="2"/>
  <c r="S514" i="2"/>
  <c r="R514" i="2"/>
  <c r="P514" i="2"/>
  <c r="F514" i="2"/>
  <c r="AV513" i="2"/>
  <c r="AU513" i="2"/>
  <c r="AT513" i="2"/>
  <c r="AS513" i="2"/>
  <c r="AR513" i="2"/>
  <c r="U513" i="2"/>
  <c r="T513" i="2"/>
  <c r="AG513" i="2" s="1"/>
  <c r="S513" i="2"/>
  <c r="R513" i="2"/>
  <c r="V513" i="2" s="1"/>
  <c r="P513" i="2"/>
  <c r="F513" i="2"/>
  <c r="AV512" i="2"/>
  <c r="AU512" i="2"/>
  <c r="AT512" i="2"/>
  <c r="AS512" i="2"/>
  <c r="AR512" i="2"/>
  <c r="U512" i="2"/>
  <c r="T512" i="2"/>
  <c r="AE512" i="2" s="1"/>
  <c r="S512" i="2"/>
  <c r="R512" i="2"/>
  <c r="P512" i="2"/>
  <c r="F512" i="2"/>
  <c r="AV511" i="2"/>
  <c r="AU511" i="2"/>
  <c r="AT511" i="2"/>
  <c r="AS511" i="2"/>
  <c r="AR511" i="2"/>
  <c r="U511" i="2"/>
  <c r="T511" i="2"/>
  <c r="S511" i="2"/>
  <c r="R511" i="2"/>
  <c r="V511" i="2" s="1"/>
  <c r="P511" i="2"/>
  <c r="F511" i="2"/>
  <c r="AV510" i="2"/>
  <c r="AU510" i="2"/>
  <c r="AT510" i="2"/>
  <c r="AS510" i="2"/>
  <c r="AR510" i="2"/>
  <c r="U510" i="2"/>
  <c r="T510" i="2"/>
  <c r="S510" i="2"/>
  <c r="R510" i="2"/>
  <c r="P510" i="2"/>
  <c r="F510" i="2"/>
  <c r="AV509" i="2"/>
  <c r="AU509" i="2"/>
  <c r="AT509" i="2"/>
  <c r="AS509" i="2"/>
  <c r="AR509" i="2"/>
  <c r="U509" i="2"/>
  <c r="T509" i="2"/>
  <c r="S509" i="2"/>
  <c r="R509" i="2"/>
  <c r="V509" i="2" s="1"/>
  <c r="P509" i="2"/>
  <c r="F509" i="2"/>
  <c r="AV508" i="2"/>
  <c r="AU508" i="2"/>
  <c r="AT508" i="2"/>
  <c r="AS508" i="2"/>
  <c r="AR508" i="2"/>
  <c r="U508" i="2"/>
  <c r="T508" i="2"/>
  <c r="AE508" i="2" s="1"/>
  <c r="S508" i="2"/>
  <c r="R508" i="2"/>
  <c r="P508" i="2"/>
  <c r="F508" i="2"/>
  <c r="AV507" i="2"/>
  <c r="AU507" i="2"/>
  <c r="AT507" i="2"/>
  <c r="AS507" i="2"/>
  <c r="AR507" i="2"/>
  <c r="U507" i="2"/>
  <c r="T507" i="2"/>
  <c r="AD507" i="2" s="1"/>
  <c r="S507" i="2"/>
  <c r="R507" i="2"/>
  <c r="V507" i="2" s="1"/>
  <c r="P507" i="2"/>
  <c r="F507" i="2"/>
  <c r="AV506" i="2"/>
  <c r="AU506" i="2"/>
  <c r="AT506" i="2"/>
  <c r="AS506" i="2"/>
  <c r="AR506" i="2"/>
  <c r="U506" i="2"/>
  <c r="T506" i="2"/>
  <c r="AG506" i="2" s="1"/>
  <c r="S506" i="2"/>
  <c r="R506" i="2"/>
  <c r="P506" i="2"/>
  <c r="F506" i="2"/>
  <c r="AV505" i="2"/>
  <c r="AU505" i="2"/>
  <c r="AT505" i="2"/>
  <c r="AS505" i="2"/>
  <c r="AR505" i="2"/>
  <c r="U505" i="2"/>
  <c r="T505" i="2"/>
  <c r="AF505" i="2" s="1"/>
  <c r="S505" i="2"/>
  <c r="R505" i="2"/>
  <c r="V505" i="2" s="1"/>
  <c r="P505" i="2"/>
  <c r="F505" i="2"/>
  <c r="AV504" i="2"/>
  <c r="AU504" i="2"/>
  <c r="AT504" i="2"/>
  <c r="AS504" i="2"/>
  <c r="AR504" i="2"/>
  <c r="U504" i="2"/>
  <c r="T504" i="2"/>
  <c r="AE504" i="2" s="1"/>
  <c r="S504" i="2"/>
  <c r="R504" i="2"/>
  <c r="P504" i="2"/>
  <c r="F504" i="2"/>
  <c r="AV503" i="2"/>
  <c r="AU503" i="2"/>
  <c r="AT503" i="2"/>
  <c r="AS503" i="2"/>
  <c r="AR503" i="2"/>
  <c r="U503" i="2"/>
  <c r="T503" i="2"/>
  <c r="AC503" i="2" s="1"/>
  <c r="S503" i="2"/>
  <c r="R503" i="2"/>
  <c r="P503" i="2"/>
  <c r="F503" i="2"/>
  <c r="AV502" i="2"/>
  <c r="AU502" i="2"/>
  <c r="AT502" i="2"/>
  <c r="AS502" i="2"/>
  <c r="AR502" i="2"/>
  <c r="U502" i="2"/>
  <c r="T502" i="2"/>
  <c r="S502" i="2"/>
  <c r="R502" i="2"/>
  <c r="P502" i="2"/>
  <c r="F502" i="2"/>
  <c r="AV501" i="2"/>
  <c r="AU501" i="2"/>
  <c r="AT501" i="2"/>
  <c r="AS501" i="2"/>
  <c r="AR501" i="2"/>
  <c r="U501" i="2"/>
  <c r="T501" i="2"/>
  <c r="AF501" i="2" s="1"/>
  <c r="S501" i="2"/>
  <c r="R501" i="2"/>
  <c r="P501" i="2"/>
  <c r="F501" i="2"/>
  <c r="AV500" i="2"/>
  <c r="AU500" i="2"/>
  <c r="AT500" i="2"/>
  <c r="AS500" i="2"/>
  <c r="AR500" i="2"/>
  <c r="U500" i="2"/>
  <c r="T500" i="2"/>
  <c r="AE500" i="2" s="1"/>
  <c r="S500" i="2"/>
  <c r="R500" i="2"/>
  <c r="P500" i="2"/>
  <c r="F500" i="2"/>
  <c r="AV499" i="2"/>
  <c r="AU499" i="2"/>
  <c r="AT499" i="2"/>
  <c r="AS499" i="2"/>
  <c r="AR499" i="2"/>
  <c r="U499" i="2"/>
  <c r="T499" i="2"/>
  <c r="AD499" i="2" s="1"/>
  <c r="S499" i="2"/>
  <c r="R499" i="2"/>
  <c r="V499" i="2" s="1"/>
  <c r="P499" i="2"/>
  <c r="F499" i="2"/>
  <c r="AV498" i="2"/>
  <c r="AU498" i="2"/>
  <c r="AT498" i="2"/>
  <c r="AS498" i="2"/>
  <c r="AR498" i="2"/>
  <c r="U498" i="2"/>
  <c r="T498" i="2"/>
  <c r="S498" i="2"/>
  <c r="R498" i="2"/>
  <c r="P498" i="2"/>
  <c r="F498" i="2"/>
  <c r="AV497" i="2"/>
  <c r="AU497" i="2"/>
  <c r="AT497" i="2"/>
  <c r="AS497" i="2"/>
  <c r="AR497" i="2"/>
  <c r="U497" i="2"/>
  <c r="T497" i="2"/>
  <c r="AF497" i="2" s="1"/>
  <c r="S497" i="2"/>
  <c r="R497" i="2"/>
  <c r="V497" i="2" s="1"/>
  <c r="P497" i="2"/>
  <c r="F497" i="2"/>
  <c r="AV496" i="2"/>
  <c r="AU496" i="2"/>
  <c r="AT496" i="2"/>
  <c r="AS496" i="2"/>
  <c r="AR496" i="2"/>
  <c r="U496" i="2"/>
  <c r="T496" i="2"/>
  <c r="AE496" i="2" s="1"/>
  <c r="S496" i="2"/>
  <c r="R496" i="2"/>
  <c r="P496" i="2"/>
  <c r="F496" i="2"/>
  <c r="AV495" i="2"/>
  <c r="AU495" i="2"/>
  <c r="AT495" i="2"/>
  <c r="AS495" i="2"/>
  <c r="AR495" i="2"/>
  <c r="U495" i="2"/>
  <c r="T495" i="2"/>
  <c r="S495" i="2"/>
  <c r="R495" i="2"/>
  <c r="V495" i="2" s="1"/>
  <c r="P495" i="2"/>
  <c r="F495" i="2"/>
  <c r="AV494" i="2"/>
  <c r="AU494" i="2"/>
  <c r="AT494" i="2"/>
  <c r="AS494" i="2"/>
  <c r="AR494" i="2"/>
  <c r="U494" i="2"/>
  <c r="T494" i="2"/>
  <c r="AG494" i="2" s="1"/>
  <c r="S494" i="2"/>
  <c r="R494" i="2"/>
  <c r="P494" i="2"/>
  <c r="F494" i="2"/>
  <c r="AV493" i="2"/>
  <c r="AU493" i="2"/>
  <c r="AT493" i="2"/>
  <c r="AS493" i="2"/>
  <c r="AR493" i="2"/>
  <c r="U493" i="2"/>
  <c r="T493" i="2"/>
  <c r="S493" i="2"/>
  <c r="R493" i="2"/>
  <c r="V493" i="2" s="1"/>
  <c r="P493" i="2"/>
  <c r="F493" i="2"/>
  <c r="AV492" i="2"/>
  <c r="AU492" i="2"/>
  <c r="AT492" i="2"/>
  <c r="AS492" i="2"/>
  <c r="AR492" i="2"/>
  <c r="U492" i="2"/>
  <c r="T492" i="2"/>
  <c r="AE492" i="2" s="1"/>
  <c r="S492" i="2"/>
  <c r="R492" i="2"/>
  <c r="P492" i="2"/>
  <c r="F492" i="2"/>
  <c r="AV491" i="2"/>
  <c r="AU491" i="2"/>
  <c r="AT491" i="2"/>
  <c r="AS491" i="2"/>
  <c r="AR491" i="2"/>
  <c r="U491" i="2"/>
  <c r="T491" i="2"/>
  <c r="S491" i="2"/>
  <c r="R491" i="2"/>
  <c r="V491" i="2" s="1"/>
  <c r="P491" i="2"/>
  <c r="F491" i="2"/>
  <c r="AV490" i="2"/>
  <c r="AU490" i="2"/>
  <c r="AT490" i="2"/>
  <c r="AS490" i="2"/>
  <c r="AR490" i="2"/>
  <c r="U490" i="2"/>
  <c r="T490" i="2"/>
  <c r="S490" i="2"/>
  <c r="R490" i="2"/>
  <c r="P490" i="2"/>
  <c r="F490" i="2"/>
  <c r="AV489" i="2"/>
  <c r="AU489" i="2"/>
  <c r="AT489" i="2"/>
  <c r="AS489" i="2"/>
  <c r="AR489" i="2"/>
  <c r="U489" i="2"/>
  <c r="T489" i="2"/>
  <c r="AC489" i="2" s="1"/>
  <c r="S489" i="2"/>
  <c r="R489" i="2"/>
  <c r="V489" i="2" s="1"/>
  <c r="P489" i="2"/>
  <c r="F489" i="2"/>
  <c r="AV488" i="2"/>
  <c r="AU488" i="2"/>
  <c r="AT488" i="2"/>
  <c r="AS488" i="2"/>
  <c r="AR488" i="2"/>
  <c r="U488" i="2"/>
  <c r="T488" i="2"/>
  <c r="AE488" i="2" s="1"/>
  <c r="S488" i="2"/>
  <c r="R488" i="2"/>
  <c r="P488" i="2"/>
  <c r="F488" i="2"/>
  <c r="AV487" i="2"/>
  <c r="AU487" i="2"/>
  <c r="AT487" i="2"/>
  <c r="AS487" i="2"/>
  <c r="AR487" i="2"/>
  <c r="U487" i="2"/>
  <c r="T487" i="2"/>
  <c r="AD487" i="2" s="1"/>
  <c r="S487" i="2"/>
  <c r="R487" i="2"/>
  <c r="P487" i="2"/>
  <c r="F487" i="2"/>
  <c r="AV486" i="2"/>
  <c r="AU486" i="2"/>
  <c r="AT486" i="2"/>
  <c r="AS486" i="2"/>
  <c r="AR486" i="2"/>
  <c r="U486" i="2"/>
  <c r="T486" i="2"/>
  <c r="AG486" i="2" s="1"/>
  <c r="S486" i="2"/>
  <c r="R486" i="2"/>
  <c r="P486" i="2"/>
  <c r="F486" i="2"/>
  <c r="AV485" i="2"/>
  <c r="AU485" i="2"/>
  <c r="AT485" i="2"/>
  <c r="AS485" i="2"/>
  <c r="AR485" i="2"/>
  <c r="U485" i="2"/>
  <c r="T485" i="2"/>
  <c r="AF485" i="2" s="1"/>
  <c r="S485" i="2"/>
  <c r="R485" i="2"/>
  <c r="P485" i="2"/>
  <c r="F485" i="2"/>
  <c r="AV484" i="2"/>
  <c r="AU484" i="2"/>
  <c r="AT484" i="2"/>
  <c r="AS484" i="2"/>
  <c r="AR484" i="2"/>
  <c r="U484" i="2"/>
  <c r="T484" i="2"/>
  <c r="AE484" i="2" s="1"/>
  <c r="S484" i="2"/>
  <c r="R484" i="2"/>
  <c r="P484" i="2"/>
  <c r="F484" i="2"/>
  <c r="AV483" i="2"/>
  <c r="AU483" i="2"/>
  <c r="AT483" i="2"/>
  <c r="AS483" i="2"/>
  <c r="AR483" i="2"/>
  <c r="U483" i="2"/>
  <c r="T483" i="2"/>
  <c r="S483" i="2"/>
  <c r="R483" i="2"/>
  <c r="V483" i="2" s="1"/>
  <c r="P483" i="2"/>
  <c r="F483" i="2"/>
  <c r="AV482" i="2"/>
  <c r="AU482" i="2"/>
  <c r="AT482" i="2"/>
  <c r="AS482" i="2"/>
  <c r="AR482" i="2"/>
  <c r="U482" i="2"/>
  <c r="T482" i="2"/>
  <c r="S482" i="2"/>
  <c r="R482" i="2"/>
  <c r="P482" i="2"/>
  <c r="F482" i="2"/>
  <c r="AV481" i="2"/>
  <c r="AU481" i="2"/>
  <c r="AT481" i="2"/>
  <c r="AS481" i="2"/>
  <c r="AR481" i="2"/>
  <c r="U481" i="2"/>
  <c r="T481" i="2"/>
  <c r="S481" i="2"/>
  <c r="R481" i="2"/>
  <c r="V481" i="2" s="1"/>
  <c r="P481" i="2"/>
  <c r="F481" i="2"/>
  <c r="AV480" i="2"/>
  <c r="AU480" i="2"/>
  <c r="AT480" i="2"/>
  <c r="AS480" i="2"/>
  <c r="AR480" i="2"/>
  <c r="U480" i="2"/>
  <c r="T480" i="2"/>
  <c r="AE480" i="2" s="1"/>
  <c r="S480" i="2"/>
  <c r="R480" i="2"/>
  <c r="P480" i="2"/>
  <c r="F480" i="2"/>
  <c r="AV479" i="2"/>
  <c r="AU479" i="2"/>
  <c r="AT479" i="2"/>
  <c r="AS479" i="2"/>
  <c r="AR479" i="2"/>
  <c r="U479" i="2"/>
  <c r="T479" i="2"/>
  <c r="AA479" i="2" s="1"/>
  <c r="S479" i="2"/>
  <c r="R479" i="2"/>
  <c r="V479" i="2" s="1"/>
  <c r="P479" i="2"/>
  <c r="F479" i="2"/>
  <c r="AV478" i="2"/>
  <c r="AU478" i="2"/>
  <c r="AT478" i="2"/>
  <c r="AS478" i="2"/>
  <c r="AR478" i="2"/>
  <c r="U478" i="2"/>
  <c r="T478" i="2"/>
  <c r="S478" i="2"/>
  <c r="R478" i="2"/>
  <c r="P478" i="2"/>
  <c r="F478" i="2"/>
  <c r="AV477" i="2"/>
  <c r="AU477" i="2"/>
  <c r="AT477" i="2"/>
  <c r="AS477" i="2"/>
  <c r="AR477" i="2"/>
  <c r="U477" i="2"/>
  <c r="T477" i="2"/>
  <c r="AA477" i="2" s="1"/>
  <c r="S477" i="2"/>
  <c r="R477" i="2"/>
  <c r="V477" i="2" s="1"/>
  <c r="P477" i="2"/>
  <c r="F477" i="2"/>
  <c r="AV476" i="2"/>
  <c r="AU476" i="2"/>
  <c r="AT476" i="2"/>
  <c r="AS476" i="2"/>
  <c r="AR476" i="2"/>
  <c r="U476" i="2"/>
  <c r="T476" i="2"/>
  <c r="AE476" i="2" s="1"/>
  <c r="S476" i="2"/>
  <c r="R476" i="2"/>
  <c r="P476" i="2"/>
  <c r="F476" i="2"/>
  <c r="AV475" i="2"/>
  <c r="AU475" i="2"/>
  <c r="AT475" i="2"/>
  <c r="AS475" i="2"/>
  <c r="AR475" i="2"/>
  <c r="U475" i="2"/>
  <c r="T475" i="2"/>
  <c r="AD475" i="2" s="1"/>
  <c r="S475" i="2"/>
  <c r="R475" i="2"/>
  <c r="V475" i="2" s="1"/>
  <c r="P475" i="2"/>
  <c r="F475" i="2"/>
  <c r="AV474" i="2"/>
  <c r="AU474" i="2"/>
  <c r="AT474" i="2"/>
  <c r="AS474" i="2"/>
  <c r="AR474" i="2"/>
  <c r="U474" i="2"/>
  <c r="T474" i="2"/>
  <c r="S474" i="2"/>
  <c r="R474" i="2"/>
  <c r="P474" i="2"/>
  <c r="F474" i="2"/>
  <c r="AV473" i="2"/>
  <c r="AU473" i="2"/>
  <c r="AT473" i="2"/>
  <c r="AS473" i="2"/>
  <c r="AR473" i="2"/>
  <c r="U473" i="2"/>
  <c r="T473" i="2"/>
  <c r="AF473" i="2" s="1"/>
  <c r="S473" i="2"/>
  <c r="R473" i="2"/>
  <c r="V473" i="2" s="1"/>
  <c r="P473" i="2"/>
  <c r="F473" i="2"/>
  <c r="AV472" i="2"/>
  <c r="AU472" i="2"/>
  <c r="AT472" i="2"/>
  <c r="AS472" i="2"/>
  <c r="AR472" i="2"/>
  <c r="U472" i="2"/>
  <c r="T472" i="2"/>
  <c r="AE472" i="2" s="1"/>
  <c r="S472" i="2"/>
  <c r="R472" i="2"/>
  <c r="P472" i="2"/>
  <c r="F472" i="2"/>
  <c r="AV471" i="2"/>
  <c r="AU471" i="2"/>
  <c r="AT471" i="2"/>
  <c r="AS471" i="2"/>
  <c r="AR471" i="2"/>
  <c r="U471" i="2"/>
  <c r="T471" i="2"/>
  <c r="AD471" i="2" s="1"/>
  <c r="S471" i="2"/>
  <c r="R471" i="2"/>
  <c r="P471" i="2"/>
  <c r="F471" i="2"/>
  <c r="AV470" i="2"/>
  <c r="AU470" i="2"/>
  <c r="AT470" i="2"/>
  <c r="AS470" i="2"/>
  <c r="AR470" i="2"/>
  <c r="U470" i="2"/>
  <c r="T470" i="2"/>
  <c r="AG470" i="2" s="1"/>
  <c r="S470" i="2"/>
  <c r="R470" i="2"/>
  <c r="P470" i="2"/>
  <c r="F470" i="2"/>
  <c r="AV469" i="2"/>
  <c r="AU469" i="2"/>
  <c r="AT469" i="2"/>
  <c r="AS469" i="2"/>
  <c r="AR469" i="2"/>
  <c r="U469" i="2"/>
  <c r="T469" i="2"/>
  <c r="AF469" i="2" s="1"/>
  <c r="S469" i="2"/>
  <c r="R469" i="2"/>
  <c r="P469" i="2"/>
  <c r="F469" i="2"/>
  <c r="AV468" i="2"/>
  <c r="AU468" i="2"/>
  <c r="AT468" i="2"/>
  <c r="AS468" i="2"/>
  <c r="AR468" i="2"/>
  <c r="U468" i="2"/>
  <c r="T468" i="2"/>
  <c r="AE468" i="2" s="1"/>
  <c r="S468" i="2"/>
  <c r="R468" i="2"/>
  <c r="P468" i="2"/>
  <c r="F468" i="2"/>
  <c r="AV467" i="2"/>
  <c r="AU467" i="2"/>
  <c r="AT467" i="2"/>
  <c r="AS467" i="2"/>
  <c r="AR467" i="2"/>
  <c r="U467" i="2"/>
  <c r="T467" i="2"/>
  <c r="S467" i="2"/>
  <c r="R467" i="2"/>
  <c r="V467" i="2" s="1"/>
  <c r="P467" i="2"/>
  <c r="F467" i="2"/>
  <c r="AV466" i="2"/>
  <c r="AU466" i="2"/>
  <c r="AT466" i="2"/>
  <c r="AS466" i="2"/>
  <c r="AR466" i="2"/>
  <c r="U466" i="2"/>
  <c r="T466" i="2"/>
  <c r="S466" i="2"/>
  <c r="R466" i="2"/>
  <c r="P466" i="2"/>
  <c r="F466" i="2"/>
  <c r="AV465" i="2"/>
  <c r="AU465" i="2"/>
  <c r="AT465" i="2"/>
  <c r="AS465" i="2"/>
  <c r="AR465" i="2"/>
  <c r="U465" i="2"/>
  <c r="T465" i="2"/>
  <c r="AF465" i="2" s="1"/>
  <c r="S465" i="2"/>
  <c r="R465" i="2"/>
  <c r="V465" i="2" s="1"/>
  <c r="P465" i="2"/>
  <c r="F465" i="2"/>
  <c r="AV464" i="2"/>
  <c r="AU464" i="2"/>
  <c r="AT464" i="2"/>
  <c r="AS464" i="2"/>
  <c r="AR464" i="2"/>
  <c r="U464" i="2"/>
  <c r="T464" i="2"/>
  <c r="AE464" i="2" s="1"/>
  <c r="S464" i="2"/>
  <c r="R464" i="2"/>
  <c r="P464" i="2"/>
  <c r="F464" i="2"/>
  <c r="AV463" i="2"/>
  <c r="AU463" i="2"/>
  <c r="AT463" i="2"/>
  <c r="AS463" i="2"/>
  <c r="AR463" i="2"/>
  <c r="U463" i="2"/>
  <c r="T463" i="2"/>
  <c r="AA463" i="2" s="1"/>
  <c r="S463" i="2"/>
  <c r="R463" i="2"/>
  <c r="P463" i="2"/>
  <c r="F463" i="2"/>
  <c r="AV462" i="2"/>
  <c r="AU462" i="2"/>
  <c r="AT462" i="2"/>
  <c r="AS462" i="2"/>
  <c r="AR462" i="2"/>
  <c r="U462" i="2"/>
  <c r="T462" i="2"/>
  <c r="AG462" i="2" s="1"/>
  <c r="S462" i="2"/>
  <c r="R462" i="2"/>
  <c r="P462" i="2"/>
  <c r="F462" i="2"/>
  <c r="AV461" i="2"/>
  <c r="AU461" i="2"/>
  <c r="AT461" i="2"/>
  <c r="AS461" i="2"/>
  <c r="AR461" i="2"/>
  <c r="U461" i="2"/>
  <c r="T461" i="2"/>
  <c r="S461" i="2"/>
  <c r="R461" i="2"/>
  <c r="V461" i="2" s="1"/>
  <c r="P461" i="2"/>
  <c r="F461" i="2"/>
  <c r="AV460" i="2"/>
  <c r="AU460" i="2"/>
  <c r="AT460" i="2"/>
  <c r="AS460" i="2"/>
  <c r="AR460" i="2"/>
  <c r="U460" i="2"/>
  <c r="T460" i="2"/>
  <c r="AE460" i="2" s="1"/>
  <c r="S460" i="2"/>
  <c r="R460" i="2"/>
  <c r="P460" i="2"/>
  <c r="F460" i="2"/>
  <c r="AV459" i="2"/>
  <c r="AU459" i="2"/>
  <c r="AT459" i="2"/>
  <c r="AS459" i="2"/>
  <c r="AR459" i="2"/>
  <c r="U459" i="2"/>
  <c r="T459" i="2"/>
  <c r="S459" i="2"/>
  <c r="R459" i="2"/>
  <c r="V459" i="2" s="1"/>
  <c r="P459" i="2"/>
  <c r="F459" i="2"/>
  <c r="AV458" i="2"/>
  <c r="AU458" i="2"/>
  <c r="AT458" i="2"/>
  <c r="AS458" i="2"/>
  <c r="AR458" i="2"/>
  <c r="U458" i="2"/>
  <c r="T458" i="2"/>
  <c r="S458" i="2"/>
  <c r="R458" i="2"/>
  <c r="P458" i="2"/>
  <c r="F458" i="2"/>
  <c r="AV457" i="2"/>
  <c r="AU457" i="2"/>
  <c r="AT457" i="2"/>
  <c r="AS457" i="2"/>
  <c r="AR457" i="2"/>
  <c r="U457" i="2"/>
  <c r="T457" i="2"/>
  <c r="S457" i="2"/>
  <c r="R457" i="2"/>
  <c r="V457" i="2" s="1"/>
  <c r="P457" i="2"/>
  <c r="F457" i="2"/>
  <c r="AV456" i="2"/>
  <c r="AU456" i="2"/>
  <c r="AT456" i="2"/>
  <c r="AS456" i="2"/>
  <c r="AR456" i="2"/>
  <c r="U456" i="2"/>
  <c r="T456" i="2"/>
  <c r="AE456" i="2" s="1"/>
  <c r="S456" i="2"/>
  <c r="R456" i="2"/>
  <c r="P456" i="2"/>
  <c r="F456" i="2"/>
  <c r="AV455" i="2"/>
  <c r="AU455" i="2"/>
  <c r="AT455" i="2"/>
  <c r="AS455" i="2"/>
  <c r="AR455" i="2"/>
  <c r="U455" i="2"/>
  <c r="T455" i="2"/>
  <c r="AE455" i="2" s="1"/>
  <c r="S455" i="2"/>
  <c r="R455" i="2"/>
  <c r="P455" i="2"/>
  <c r="F455" i="2"/>
  <c r="AV454" i="2"/>
  <c r="AU454" i="2"/>
  <c r="AT454" i="2"/>
  <c r="AS454" i="2"/>
  <c r="AR454" i="2"/>
  <c r="U454" i="2"/>
  <c r="T454" i="2"/>
  <c r="S454" i="2"/>
  <c r="R454" i="2"/>
  <c r="P454" i="2"/>
  <c r="F454" i="2"/>
  <c r="AV453" i="2"/>
  <c r="AU453" i="2"/>
  <c r="AT453" i="2"/>
  <c r="AS453" i="2"/>
  <c r="AR453" i="2"/>
  <c r="U453" i="2"/>
  <c r="T453" i="2"/>
  <c r="AE453" i="2" s="1"/>
  <c r="S453" i="2"/>
  <c r="R453" i="2"/>
  <c r="P453" i="2"/>
  <c r="F453" i="2"/>
  <c r="AV452" i="2"/>
  <c r="AU452" i="2"/>
  <c r="AT452" i="2"/>
  <c r="AS452" i="2"/>
  <c r="AR452" i="2"/>
  <c r="U452" i="2"/>
  <c r="T452" i="2"/>
  <c r="AE452" i="2" s="1"/>
  <c r="S452" i="2"/>
  <c r="R452" i="2"/>
  <c r="P452" i="2"/>
  <c r="F452" i="2"/>
  <c r="AV451" i="2"/>
  <c r="AU451" i="2"/>
  <c r="AT451" i="2"/>
  <c r="AS451" i="2"/>
  <c r="AR451" i="2"/>
  <c r="U451" i="2"/>
  <c r="T451" i="2"/>
  <c r="S451" i="2"/>
  <c r="R451" i="2"/>
  <c r="V451" i="2" s="1"/>
  <c r="P451" i="2"/>
  <c r="F451" i="2"/>
  <c r="AV450" i="2"/>
  <c r="AU450" i="2"/>
  <c r="AT450" i="2"/>
  <c r="AS450" i="2"/>
  <c r="AR450" i="2"/>
  <c r="U450" i="2"/>
  <c r="T450" i="2"/>
  <c r="S450" i="2"/>
  <c r="R450" i="2"/>
  <c r="P450" i="2"/>
  <c r="F450" i="2"/>
  <c r="AV449" i="2"/>
  <c r="AU449" i="2"/>
  <c r="AT449" i="2"/>
  <c r="AS449" i="2"/>
  <c r="AR449" i="2"/>
  <c r="U449" i="2"/>
  <c r="T449" i="2"/>
  <c r="S449" i="2"/>
  <c r="R449" i="2"/>
  <c r="V449" i="2" s="1"/>
  <c r="P449" i="2"/>
  <c r="F449" i="2"/>
  <c r="AV448" i="2"/>
  <c r="AU448" i="2"/>
  <c r="AT448" i="2"/>
  <c r="AS448" i="2"/>
  <c r="AR448" i="2"/>
  <c r="U448" i="2"/>
  <c r="T448" i="2"/>
  <c r="AE448" i="2" s="1"/>
  <c r="S448" i="2"/>
  <c r="R448" i="2"/>
  <c r="P448" i="2"/>
  <c r="F448" i="2"/>
  <c r="AV447" i="2"/>
  <c r="AU447" i="2"/>
  <c r="AT447" i="2"/>
  <c r="AS447" i="2"/>
  <c r="AR447" i="2"/>
  <c r="U447" i="2"/>
  <c r="T447" i="2"/>
  <c r="S447" i="2"/>
  <c r="R447" i="2"/>
  <c r="V447" i="2" s="1"/>
  <c r="P447" i="2"/>
  <c r="F447" i="2"/>
  <c r="AV446" i="2"/>
  <c r="AU446" i="2"/>
  <c r="AT446" i="2"/>
  <c r="AS446" i="2"/>
  <c r="AR446" i="2"/>
  <c r="U446" i="2"/>
  <c r="T446" i="2"/>
  <c r="S446" i="2"/>
  <c r="R446" i="2"/>
  <c r="P446" i="2"/>
  <c r="F446" i="2"/>
  <c r="AV445" i="2"/>
  <c r="AU445" i="2"/>
  <c r="AT445" i="2"/>
  <c r="AS445" i="2"/>
  <c r="AR445" i="2"/>
  <c r="U445" i="2"/>
  <c r="T445" i="2"/>
  <c r="S445" i="2"/>
  <c r="R445" i="2"/>
  <c r="V445" i="2" s="1"/>
  <c r="P445" i="2"/>
  <c r="F445" i="2"/>
  <c r="AV444" i="2"/>
  <c r="AU444" i="2"/>
  <c r="AT444" i="2"/>
  <c r="AS444" i="2"/>
  <c r="AR444" i="2"/>
  <c r="U444" i="2"/>
  <c r="T444" i="2"/>
  <c r="AE444" i="2" s="1"/>
  <c r="S444" i="2"/>
  <c r="R444" i="2"/>
  <c r="P444" i="2"/>
  <c r="F444" i="2"/>
  <c r="AV443" i="2"/>
  <c r="AU443" i="2"/>
  <c r="AT443" i="2"/>
  <c r="AS443" i="2"/>
  <c r="AR443" i="2"/>
  <c r="U443" i="2"/>
  <c r="T443" i="2"/>
  <c r="AD443" i="2" s="1"/>
  <c r="S443" i="2"/>
  <c r="R443" i="2"/>
  <c r="V443" i="2" s="1"/>
  <c r="P443" i="2"/>
  <c r="F443" i="2"/>
  <c r="AV442" i="2"/>
  <c r="AU442" i="2"/>
  <c r="AT442" i="2"/>
  <c r="AS442" i="2"/>
  <c r="AR442" i="2"/>
  <c r="U442" i="2"/>
  <c r="T442" i="2"/>
  <c r="S442" i="2"/>
  <c r="R442" i="2"/>
  <c r="P442" i="2"/>
  <c r="F442" i="2"/>
  <c r="AV441" i="2"/>
  <c r="AU441" i="2"/>
  <c r="AT441" i="2"/>
  <c r="AS441" i="2"/>
  <c r="AR441" i="2"/>
  <c r="U441" i="2"/>
  <c r="T441" i="2"/>
  <c r="AE441" i="2" s="1"/>
  <c r="S441" i="2"/>
  <c r="R441" i="2"/>
  <c r="V441" i="2" s="1"/>
  <c r="P441" i="2"/>
  <c r="F441" i="2"/>
  <c r="AV440" i="2"/>
  <c r="AU440" i="2"/>
  <c r="AT440" i="2"/>
  <c r="AS440" i="2"/>
  <c r="AR440" i="2"/>
  <c r="U440" i="2"/>
  <c r="T440" i="2"/>
  <c r="AE440" i="2" s="1"/>
  <c r="S440" i="2"/>
  <c r="R440" i="2"/>
  <c r="P440" i="2"/>
  <c r="F440" i="2"/>
  <c r="AV439" i="2"/>
  <c r="AU439" i="2"/>
  <c r="AT439" i="2"/>
  <c r="AS439" i="2"/>
  <c r="AR439" i="2"/>
  <c r="U439" i="2"/>
  <c r="T439" i="2"/>
  <c r="AD439" i="2" s="1"/>
  <c r="S439" i="2"/>
  <c r="R439" i="2"/>
  <c r="P439" i="2"/>
  <c r="F439" i="2"/>
  <c r="AV438" i="2"/>
  <c r="AU438" i="2"/>
  <c r="AT438" i="2"/>
  <c r="AS438" i="2"/>
  <c r="AR438" i="2"/>
  <c r="U438" i="2"/>
  <c r="T438" i="2"/>
  <c r="AG438" i="2" s="1"/>
  <c r="S438" i="2"/>
  <c r="R438" i="2"/>
  <c r="P438" i="2"/>
  <c r="F438" i="2"/>
  <c r="AV437" i="2"/>
  <c r="AU437" i="2"/>
  <c r="AT437" i="2"/>
  <c r="AS437" i="2"/>
  <c r="AR437" i="2"/>
  <c r="U437" i="2"/>
  <c r="T437" i="2"/>
  <c r="AF437" i="2" s="1"/>
  <c r="S437" i="2"/>
  <c r="R437" i="2"/>
  <c r="P437" i="2"/>
  <c r="F437" i="2"/>
  <c r="AV436" i="2"/>
  <c r="AU436" i="2"/>
  <c r="AT436" i="2"/>
  <c r="AS436" i="2"/>
  <c r="AR436" i="2"/>
  <c r="U436" i="2"/>
  <c r="T436" i="2"/>
  <c r="AE436" i="2" s="1"/>
  <c r="S436" i="2"/>
  <c r="R436" i="2"/>
  <c r="P436" i="2"/>
  <c r="F436" i="2"/>
  <c r="AV435" i="2"/>
  <c r="AU435" i="2"/>
  <c r="AT435" i="2"/>
  <c r="AS435" i="2"/>
  <c r="AR435" i="2"/>
  <c r="U435" i="2"/>
  <c r="T435" i="2"/>
  <c r="AD435" i="2" s="1"/>
  <c r="S435" i="2"/>
  <c r="R435" i="2"/>
  <c r="V435" i="2" s="1"/>
  <c r="P435" i="2"/>
  <c r="F435" i="2"/>
  <c r="AV434" i="2"/>
  <c r="AU434" i="2"/>
  <c r="AT434" i="2"/>
  <c r="AS434" i="2"/>
  <c r="AR434" i="2"/>
  <c r="U434" i="2"/>
  <c r="T434" i="2"/>
  <c r="S434" i="2"/>
  <c r="R434" i="2"/>
  <c r="P434" i="2"/>
  <c r="F434" i="2"/>
  <c r="AV433" i="2"/>
  <c r="AU433" i="2"/>
  <c r="AT433" i="2"/>
  <c r="AS433" i="2"/>
  <c r="AR433" i="2"/>
  <c r="U433" i="2"/>
  <c r="T433" i="2"/>
  <c r="S433" i="2"/>
  <c r="R433" i="2"/>
  <c r="V433" i="2" s="1"/>
  <c r="P433" i="2"/>
  <c r="F433" i="2"/>
  <c r="AV432" i="2"/>
  <c r="AU432" i="2"/>
  <c r="AT432" i="2"/>
  <c r="AS432" i="2"/>
  <c r="AR432" i="2"/>
  <c r="U432" i="2"/>
  <c r="T432" i="2"/>
  <c r="AE432" i="2" s="1"/>
  <c r="S432" i="2"/>
  <c r="R432" i="2"/>
  <c r="P432" i="2"/>
  <c r="F432" i="2"/>
  <c r="AV431" i="2"/>
  <c r="AU431" i="2"/>
  <c r="AT431" i="2"/>
  <c r="AS431" i="2"/>
  <c r="AR431" i="2"/>
  <c r="U431" i="2"/>
  <c r="T431" i="2"/>
  <c r="S431" i="2"/>
  <c r="R431" i="2"/>
  <c r="V431" i="2" s="1"/>
  <c r="P431" i="2"/>
  <c r="F431" i="2"/>
  <c r="AV430" i="2"/>
  <c r="AU430" i="2"/>
  <c r="AT430" i="2"/>
  <c r="AS430" i="2"/>
  <c r="AR430" i="2"/>
  <c r="U430" i="2"/>
  <c r="T430" i="2"/>
  <c r="S430" i="2"/>
  <c r="R430" i="2"/>
  <c r="P430" i="2"/>
  <c r="F430" i="2"/>
  <c r="AV429" i="2"/>
  <c r="AU429" i="2"/>
  <c r="AT429" i="2"/>
  <c r="AS429" i="2"/>
  <c r="AR429" i="2"/>
  <c r="U429" i="2"/>
  <c r="T429" i="2"/>
  <c r="S429" i="2"/>
  <c r="R429" i="2"/>
  <c r="V429" i="2" s="1"/>
  <c r="P429" i="2"/>
  <c r="F429" i="2"/>
  <c r="AV428" i="2"/>
  <c r="AU428" i="2"/>
  <c r="AT428" i="2"/>
  <c r="AS428" i="2"/>
  <c r="AR428" i="2"/>
  <c r="U428" i="2"/>
  <c r="T428" i="2"/>
  <c r="AE428" i="2" s="1"/>
  <c r="S428" i="2"/>
  <c r="R428" i="2"/>
  <c r="P428" i="2"/>
  <c r="F428" i="2"/>
  <c r="AV427" i="2"/>
  <c r="AU427" i="2"/>
  <c r="AT427" i="2"/>
  <c r="AS427" i="2"/>
  <c r="AR427" i="2"/>
  <c r="U427" i="2"/>
  <c r="T427" i="2"/>
  <c r="AE427" i="2" s="1"/>
  <c r="S427" i="2"/>
  <c r="R427" i="2"/>
  <c r="P427" i="2"/>
  <c r="F427" i="2"/>
  <c r="AV426" i="2"/>
  <c r="AU426" i="2"/>
  <c r="AT426" i="2"/>
  <c r="AS426" i="2"/>
  <c r="AR426" i="2"/>
  <c r="U426" i="2"/>
  <c r="T426" i="2"/>
  <c r="S426" i="2"/>
  <c r="R426" i="2"/>
  <c r="P426" i="2"/>
  <c r="F426" i="2"/>
  <c r="AV425" i="2"/>
  <c r="AU425" i="2"/>
  <c r="AT425" i="2"/>
  <c r="AS425" i="2"/>
  <c r="AR425" i="2"/>
  <c r="U425" i="2"/>
  <c r="T425" i="2"/>
  <c r="AE425" i="2" s="1"/>
  <c r="S425" i="2"/>
  <c r="R425" i="2"/>
  <c r="P425" i="2"/>
  <c r="F425" i="2"/>
  <c r="AV424" i="2"/>
  <c r="AU424" i="2"/>
  <c r="AT424" i="2"/>
  <c r="AS424" i="2"/>
  <c r="AR424" i="2"/>
  <c r="U424" i="2"/>
  <c r="T424" i="2"/>
  <c r="AE424" i="2" s="1"/>
  <c r="S424" i="2"/>
  <c r="R424" i="2"/>
  <c r="P424" i="2"/>
  <c r="F424" i="2"/>
  <c r="AV423" i="2"/>
  <c r="AU423" i="2"/>
  <c r="AT423" i="2"/>
  <c r="AS423" i="2"/>
  <c r="AR423" i="2"/>
  <c r="U423" i="2"/>
  <c r="T423" i="2"/>
  <c r="S423" i="2"/>
  <c r="R423" i="2"/>
  <c r="V423" i="2" s="1"/>
  <c r="P423" i="2"/>
  <c r="F423" i="2"/>
  <c r="AV422" i="2"/>
  <c r="AU422" i="2"/>
  <c r="AT422" i="2"/>
  <c r="AS422" i="2"/>
  <c r="AR422" i="2"/>
  <c r="U422" i="2"/>
  <c r="T422" i="2"/>
  <c r="S422" i="2"/>
  <c r="R422" i="2"/>
  <c r="P422" i="2"/>
  <c r="F422" i="2"/>
  <c r="AV421" i="2"/>
  <c r="AU421" i="2"/>
  <c r="AT421" i="2"/>
  <c r="AS421" i="2"/>
  <c r="AR421" i="2"/>
  <c r="U421" i="2"/>
  <c r="T421" i="2"/>
  <c r="S421" i="2"/>
  <c r="R421" i="2"/>
  <c r="V421" i="2" s="1"/>
  <c r="P421" i="2"/>
  <c r="F421" i="2"/>
  <c r="AV420" i="2"/>
  <c r="AU420" i="2"/>
  <c r="AT420" i="2"/>
  <c r="AS420" i="2"/>
  <c r="AR420" i="2"/>
  <c r="U420" i="2"/>
  <c r="T420" i="2"/>
  <c r="AE420" i="2" s="1"/>
  <c r="S420" i="2"/>
  <c r="R420" i="2"/>
  <c r="P420" i="2"/>
  <c r="F420" i="2"/>
  <c r="AV419" i="2"/>
  <c r="AU419" i="2"/>
  <c r="AT419" i="2"/>
  <c r="AS419" i="2"/>
  <c r="AR419" i="2"/>
  <c r="U419" i="2"/>
  <c r="T419" i="2"/>
  <c r="S419" i="2"/>
  <c r="R419" i="2"/>
  <c r="V419" i="2" s="1"/>
  <c r="P419" i="2"/>
  <c r="F419" i="2"/>
  <c r="AV418" i="2"/>
  <c r="AU418" i="2"/>
  <c r="AT418" i="2"/>
  <c r="AS418" i="2"/>
  <c r="AR418" i="2"/>
  <c r="U418" i="2"/>
  <c r="T418" i="2"/>
  <c r="S418" i="2"/>
  <c r="R418" i="2"/>
  <c r="P418" i="2"/>
  <c r="F418" i="2"/>
  <c r="AV417" i="2"/>
  <c r="AU417" i="2"/>
  <c r="AT417" i="2"/>
  <c r="AS417" i="2"/>
  <c r="AR417" i="2"/>
  <c r="U417" i="2"/>
  <c r="T417" i="2"/>
  <c r="S417" i="2"/>
  <c r="R417" i="2"/>
  <c r="V417" i="2" s="1"/>
  <c r="P417" i="2"/>
  <c r="F417" i="2"/>
  <c r="AV416" i="2"/>
  <c r="AU416" i="2"/>
  <c r="AT416" i="2"/>
  <c r="AS416" i="2"/>
  <c r="AR416" i="2"/>
  <c r="U416" i="2"/>
  <c r="T416" i="2"/>
  <c r="AE416" i="2" s="1"/>
  <c r="S416" i="2"/>
  <c r="R416" i="2"/>
  <c r="P416" i="2"/>
  <c r="F416" i="2"/>
  <c r="AV415" i="2"/>
  <c r="AU415" i="2"/>
  <c r="AT415" i="2"/>
  <c r="AS415" i="2"/>
  <c r="AR415" i="2"/>
  <c r="U415" i="2"/>
  <c r="T415" i="2"/>
  <c r="AD415" i="2" s="1"/>
  <c r="S415" i="2"/>
  <c r="R415" i="2"/>
  <c r="V415" i="2" s="1"/>
  <c r="P415" i="2"/>
  <c r="F415" i="2"/>
  <c r="AV414" i="2"/>
  <c r="AU414" i="2"/>
  <c r="AT414" i="2"/>
  <c r="AS414" i="2"/>
  <c r="AR414" i="2"/>
  <c r="U414" i="2"/>
  <c r="T414" i="2"/>
  <c r="S414" i="2"/>
  <c r="R414" i="2"/>
  <c r="P414" i="2"/>
  <c r="F414" i="2"/>
  <c r="AV413" i="2"/>
  <c r="AU413" i="2"/>
  <c r="AT413" i="2"/>
  <c r="AS413" i="2"/>
  <c r="AR413" i="2"/>
  <c r="U413" i="2"/>
  <c r="T413" i="2"/>
  <c r="AF413" i="2" s="1"/>
  <c r="S413" i="2"/>
  <c r="R413" i="2"/>
  <c r="V413" i="2" s="1"/>
  <c r="P413" i="2"/>
  <c r="F413" i="2"/>
  <c r="AV412" i="2"/>
  <c r="AU412" i="2"/>
  <c r="AT412" i="2"/>
  <c r="AS412" i="2"/>
  <c r="AR412" i="2"/>
  <c r="U412" i="2"/>
  <c r="T412" i="2"/>
  <c r="AE412" i="2" s="1"/>
  <c r="S412" i="2"/>
  <c r="R412" i="2"/>
  <c r="P412" i="2"/>
  <c r="F412" i="2"/>
  <c r="AV411" i="2"/>
  <c r="AU411" i="2"/>
  <c r="AT411" i="2"/>
  <c r="AS411" i="2"/>
  <c r="AR411" i="2"/>
  <c r="U411" i="2"/>
  <c r="T411" i="2"/>
  <c r="AE411" i="2" s="1"/>
  <c r="S411" i="2"/>
  <c r="R411" i="2"/>
  <c r="P411" i="2"/>
  <c r="F411" i="2"/>
  <c r="AV410" i="2"/>
  <c r="AU410" i="2"/>
  <c r="AT410" i="2"/>
  <c r="AS410" i="2"/>
  <c r="AR410" i="2"/>
  <c r="U410" i="2"/>
  <c r="T410" i="2"/>
  <c r="S410" i="2"/>
  <c r="R410" i="2"/>
  <c r="P410" i="2"/>
  <c r="F410" i="2"/>
  <c r="AV409" i="2"/>
  <c r="AU409" i="2"/>
  <c r="AT409" i="2"/>
  <c r="AS409" i="2"/>
  <c r="AR409" i="2"/>
  <c r="U409" i="2"/>
  <c r="T409" i="2"/>
  <c r="AE409" i="2" s="1"/>
  <c r="S409" i="2"/>
  <c r="R409" i="2"/>
  <c r="P409" i="2"/>
  <c r="F409" i="2"/>
  <c r="AV408" i="2"/>
  <c r="AU408" i="2"/>
  <c r="AT408" i="2"/>
  <c r="AS408" i="2"/>
  <c r="AR408" i="2"/>
  <c r="U408" i="2"/>
  <c r="T408" i="2"/>
  <c r="AE408" i="2" s="1"/>
  <c r="S408" i="2"/>
  <c r="R408" i="2"/>
  <c r="P408" i="2"/>
  <c r="F408" i="2"/>
  <c r="AV407" i="2"/>
  <c r="AU407" i="2"/>
  <c r="AT407" i="2"/>
  <c r="AS407" i="2"/>
  <c r="AR407" i="2"/>
  <c r="U407" i="2"/>
  <c r="T407" i="2"/>
  <c r="S407" i="2"/>
  <c r="R407" i="2"/>
  <c r="V407" i="2" s="1"/>
  <c r="P407" i="2"/>
  <c r="F407" i="2"/>
  <c r="AV406" i="2"/>
  <c r="AU406" i="2"/>
  <c r="AT406" i="2"/>
  <c r="AS406" i="2"/>
  <c r="AR406" i="2"/>
  <c r="U406" i="2"/>
  <c r="T406" i="2"/>
  <c r="S406" i="2"/>
  <c r="R406" i="2"/>
  <c r="P406" i="2"/>
  <c r="F406" i="2"/>
  <c r="AV405" i="2"/>
  <c r="AU405" i="2"/>
  <c r="AT405" i="2"/>
  <c r="AS405" i="2"/>
  <c r="AR405" i="2"/>
  <c r="U405" i="2"/>
  <c r="T405" i="2"/>
  <c r="S405" i="2"/>
  <c r="R405" i="2"/>
  <c r="V405" i="2" s="1"/>
  <c r="P405" i="2"/>
  <c r="F405" i="2"/>
  <c r="AV404" i="2"/>
  <c r="AU404" i="2"/>
  <c r="AT404" i="2"/>
  <c r="AS404" i="2"/>
  <c r="AR404" i="2"/>
  <c r="U404" i="2"/>
  <c r="T404" i="2"/>
  <c r="AE404" i="2" s="1"/>
  <c r="S404" i="2"/>
  <c r="R404" i="2"/>
  <c r="P404" i="2"/>
  <c r="F404" i="2"/>
  <c r="AV403" i="2"/>
  <c r="AU403" i="2"/>
  <c r="AT403" i="2"/>
  <c r="AS403" i="2"/>
  <c r="AR403" i="2"/>
  <c r="U403" i="2"/>
  <c r="T403" i="2"/>
  <c r="S403" i="2"/>
  <c r="R403" i="2"/>
  <c r="V403" i="2" s="1"/>
  <c r="P403" i="2"/>
  <c r="F403" i="2"/>
  <c r="AV402" i="2"/>
  <c r="AU402" i="2"/>
  <c r="AT402" i="2"/>
  <c r="AS402" i="2"/>
  <c r="AR402" i="2"/>
  <c r="U402" i="2"/>
  <c r="T402" i="2"/>
  <c r="S402" i="2"/>
  <c r="R402" i="2"/>
  <c r="P402" i="2"/>
  <c r="F402" i="2"/>
  <c r="AV401" i="2"/>
  <c r="AU401" i="2"/>
  <c r="AT401" i="2"/>
  <c r="AS401" i="2"/>
  <c r="AR401" i="2"/>
  <c r="U401" i="2"/>
  <c r="T401" i="2"/>
  <c r="S401" i="2"/>
  <c r="R401" i="2"/>
  <c r="V401" i="2" s="1"/>
  <c r="P401" i="2"/>
  <c r="F401" i="2"/>
  <c r="AV400" i="2"/>
  <c r="AU400" i="2"/>
  <c r="AT400" i="2"/>
  <c r="AS400" i="2"/>
  <c r="AR400" i="2"/>
  <c r="U400" i="2"/>
  <c r="T400" i="2"/>
  <c r="AE400" i="2" s="1"/>
  <c r="S400" i="2"/>
  <c r="R400" i="2"/>
  <c r="P400" i="2"/>
  <c r="F400" i="2"/>
  <c r="AV399" i="2"/>
  <c r="AU399" i="2"/>
  <c r="AT399" i="2"/>
  <c r="AS399" i="2"/>
  <c r="AR399" i="2"/>
  <c r="U399" i="2"/>
  <c r="T399" i="2"/>
  <c r="AD399" i="2" s="1"/>
  <c r="S399" i="2"/>
  <c r="R399" i="2"/>
  <c r="V399" i="2" s="1"/>
  <c r="P399" i="2"/>
  <c r="F399" i="2"/>
  <c r="AV398" i="2"/>
  <c r="AU398" i="2"/>
  <c r="AT398" i="2"/>
  <c r="AS398" i="2"/>
  <c r="AR398" i="2"/>
  <c r="U398" i="2"/>
  <c r="T398" i="2"/>
  <c r="AG398" i="2" s="1"/>
  <c r="S398" i="2"/>
  <c r="R398" i="2"/>
  <c r="P398" i="2"/>
  <c r="F398" i="2"/>
  <c r="AV397" i="2"/>
  <c r="AU397" i="2"/>
  <c r="AT397" i="2"/>
  <c r="AS397" i="2"/>
  <c r="AR397" i="2"/>
  <c r="U397" i="2"/>
  <c r="T397" i="2"/>
  <c r="AE397" i="2" s="1"/>
  <c r="S397" i="2"/>
  <c r="R397" i="2"/>
  <c r="V397" i="2" s="1"/>
  <c r="P397" i="2"/>
  <c r="F397" i="2"/>
  <c r="AV396" i="2"/>
  <c r="AU396" i="2"/>
  <c r="AT396" i="2"/>
  <c r="AS396" i="2"/>
  <c r="AR396" i="2"/>
  <c r="U396" i="2"/>
  <c r="T396" i="2"/>
  <c r="AE396" i="2" s="1"/>
  <c r="S396" i="2"/>
  <c r="R396" i="2"/>
  <c r="P396" i="2"/>
  <c r="F396" i="2"/>
  <c r="AV395" i="2"/>
  <c r="AU395" i="2"/>
  <c r="AT395" i="2"/>
  <c r="AS395" i="2"/>
  <c r="AR395" i="2"/>
  <c r="U395" i="2"/>
  <c r="T395" i="2"/>
  <c r="AD395" i="2" s="1"/>
  <c r="S395" i="2"/>
  <c r="R395" i="2"/>
  <c r="P395" i="2"/>
  <c r="F395" i="2"/>
  <c r="AV394" i="2"/>
  <c r="AU394" i="2"/>
  <c r="AT394" i="2"/>
  <c r="AS394" i="2"/>
  <c r="AR394" i="2"/>
  <c r="U394" i="2"/>
  <c r="T394" i="2"/>
  <c r="AG394" i="2" s="1"/>
  <c r="S394" i="2"/>
  <c r="R394" i="2"/>
  <c r="P394" i="2"/>
  <c r="F394" i="2"/>
  <c r="AV393" i="2"/>
  <c r="AU393" i="2"/>
  <c r="AT393" i="2"/>
  <c r="AS393" i="2"/>
  <c r="AR393" i="2"/>
  <c r="U393" i="2"/>
  <c r="T393" i="2"/>
  <c r="AF393" i="2" s="1"/>
  <c r="S393" i="2"/>
  <c r="R393" i="2"/>
  <c r="P393" i="2"/>
  <c r="F393" i="2"/>
  <c r="AV392" i="2"/>
  <c r="AU392" i="2"/>
  <c r="AT392" i="2"/>
  <c r="AS392" i="2"/>
  <c r="AR392" i="2"/>
  <c r="U392" i="2"/>
  <c r="T392" i="2"/>
  <c r="AE392" i="2" s="1"/>
  <c r="S392" i="2"/>
  <c r="R392" i="2"/>
  <c r="P392" i="2"/>
  <c r="F392" i="2"/>
  <c r="AV391" i="2"/>
  <c r="AU391" i="2"/>
  <c r="AT391" i="2"/>
  <c r="AS391" i="2"/>
  <c r="AR391" i="2"/>
  <c r="U391" i="2"/>
  <c r="T391" i="2"/>
  <c r="AD391" i="2" s="1"/>
  <c r="S391" i="2"/>
  <c r="R391" i="2"/>
  <c r="V391" i="2" s="1"/>
  <c r="P391" i="2"/>
  <c r="F391" i="2"/>
  <c r="AV390" i="2"/>
  <c r="AU390" i="2"/>
  <c r="AT390" i="2"/>
  <c r="AS390" i="2"/>
  <c r="AR390" i="2"/>
  <c r="U390" i="2"/>
  <c r="T390" i="2"/>
  <c r="S390" i="2"/>
  <c r="R390" i="2"/>
  <c r="P390" i="2"/>
  <c r="F390" i="2"/>
  <c r="AV389" i="2"/>
  <c r="AU389" i="2"/>
  <c r="AT389" i="2"/>
  <c r="AS389" i="2"/>
  <c r="AR389" i="2"/>
  <c r="U389" i="2"/>
  <c r="T389" i="2"/>
  <c r="S389" i="2"/>
  <c r="R389" i="2"/>
  <c r="V389" i="2" s="1"/>
  <c r="P389" i="2"/>
  <c r="F389" i="2"/>
  <c r="AV388" i="2"/>
  <c r="AU388" i="2"/>
  <c r="AT388" i="2"/>
  <c r="AS388" i="2"/>
  <c r="AR388" i="2"/>
  <c r="U388" i="2"/>
  <c r="T388" i="2"/>
  <c r="AE388" i="2" s="1"/>
  <c r="S388" i="2"/>
  <c r="R388" i="2"/>
  <c r="P388" i="2"/>
  <c r="F388" i="2"/>
  <c r="AV387" i="2"/>
  <c r="AU387" i="2"/>
  <c r="AT387" i="2"/>
  <c r="AS387" i="2"/>
  <c r="AR387" i="2"/>
  <c r="U387" i="2"/>
  <c r="T387" i="2"/>
  <c r="AA387" i="2" s="1"/>
  <c r="S387" i="2"/>
  <c r="R387" i="2"/>
  <c r="P387" i="2"/>
  <c r="F387" i="2"/>
  <c r="AV386" i="2"/>
  <c r="AU386" i="2"/>
  <c r="AT386" i="2"/>
  <c r="AS386" i="2"/>
  <c r="AR386" i="2"/>
  <c r="U386" i="2"/>
  <c r="T386" i="2"/>
  <c r="AG386" i="2" s="1"/>
  <c r="S386" i="2"/>
  <c r="R386" i="2"/>
  <c r="P386" i="2"/>
  <c r="F386" i="2"/>
  <c r="AV385" i="2"/>
  <c r="AU385" i="2"/>
  <c r="AT385" i="2"/>
  <c r="AS385" i="2"/>
  <c r="AR385" i="2"/>
  <c r="U385" i="2"/>
  <c r="T385" i="2"/>
  <c r="S385" i="2"/>
  <c r="R385" i="2"/>
  <c r="V385" i="2" s="1"/>
  <c r="P385" i="2"/>
  <c r="F385" i="2"/>
  <c r="AV384" i="2"/>
  <c r="AU384" i="2"/>
  <c r="AT384" i="2"/>
  <c r="AS384" i="2"/>
  <c r="AR384" i="2"/>
  <c r="U384" i="2"/>
  <c r="T384" i="2"/>
  <c r="AE384" i="2" s="1"/>
  <c r="S384" i="2"/>
  <c r="R384" i="2"/>
  <c r="P384" i="2"/>
  <c r="F384" i="2"/>
  <c r="AV383" i="2"/>
  <c r="AU383" i="2"/>
  <c r="AT383" i="2"/>
  <c r="AS383" i="2"/>
  <c r="AR383" i="2"/>
  <c r="U383" i="2"/>
  <c r="T383" i="2"/>
  <c r="AE383" i="2" s="1"/>
  <c r="S383" i="2"/>
  <c r="R383" i="2"/>
  <c r="V383" i="2" s="1"/>
  <c r="P383" i="2"/>
  <c r="F383" i="2"/>
  <c r="AV382" i="2"/>
  <c r="AU382" i="2"/>
  <c r="AT382" i="2"/>
  <c r="AS382" i="2"/>
  <c r="AR382" i="2"/>
  <c r="U382" i="2"/>
  <c r="T382" i="2"/>
  <c r="AG382" i="2" s="1"/>
  <c r="S382" i="2"/>
  <c r="R382" i="2"/>
  <c r="P382" i="2"/>
  <c r="F382" i="2"/>
  <c r="AV381" i="2"/>
  <c r="AU381" i="2"/>
  <c r="AT381" i="2"/>
  <c r="AS381" i="2"/>
  <c r="AR381" i="2"/>
  <c r="U381" i="2"/>
  <c r="T381" i="2"/>
  <c r="S381" i="2"/>
  <c r="R381" i="2"/>
  <c r="V381" i="2" s="1"/>
  <c r="P381" i="2"/>
  <c r="F381" i="2"/>
  <c r="AV380" i="2"/>
  <c r="AU380" i="2"/>
  <c r="AT380" i="2"/>
  <c r="AS380" i="2"/>
  <c r="AR380" i="2"/>
  <c r="U380" i="2"/>
  <c r="T380" i="2"/>
  <c r="AE380" i="2" s="1"/>
  <c r="S380" i="2"/>
  <c r="R380" i="2"/>
  <c r="P380" i="2"/>
  <c r="F380" i="2"/>
  <c r="AV379" i="2"/>
  <c r="AU379" i="2"/>
  <c r="AT379" i="2"/>
  <c r="AS379" i="2"/>
  <c r="AR379" i="2"/>
  <c r="U379" i="2"/>
  <c r="T379" i="2"/>
  <c r="S379" i="2"/>
  <c r="R379" i="2"/>
  <c r="P379" i="2"/>
  <c r="F379" i="2"/>
  <c r="AV378" i="2"/>
  <c r="AU378" i="2"/>
  <c r="AT378" i="2"/>
  <c r="AS378" i="2"/>
  <c r="AR378" i="2"/>
  <c r="U378" i="2"/>
  <c r="T378" i="2"/>
  <c r="S378" i="2"/>
  <c r="R378" i="2"/>
  <c r="P378" i="2"/>
  <c r="F378" i="2"/>
  <c r="AV377" i="2"/>
  <c r="AU377" i="2"/>
  <c r="AT377" i="2"/>
  <c r="AS377" i="2"/>
  <c r="AR377" i="2"/>
  <c r="U377" i="2"/>
  <c r="T377" i="2"/>
  <c r="S377" i="2"/>
  <c r="R377" i="2"/>
  <c r="P377" i="2"/>
  <c r="F377" i="2"/>
  <c r="AV376" i="2"/>
  <c r="AU376" i="2"/>
  <c r="AT376" i="2"/>
  <c r="AS376" i="2"/>
  <c r="AR376" i="2"/>
  <c r="U376" i="2"/>
  <c r="T376" i="2"/>
  <c r="AE376" i="2" s="1"/>
  <c r="S376" i="2"/>
  <c r="R376" i="2"/>
  <c r="P376" i="2"/>
  <c r="F376" i="2"/>
  <c r="AV375" i="2"/>
  <c r="AU375" i="2"/>
  <c r="AT375" i="2"/>
  <c r="AS375" i="2"/>
  <c r="AR375" i="2"/>
  <c r="U375" i="2"/>
  <c r="T375" i="2"/>
  <c r="AG375" i="2" s="1"/>
  <c r="S375" i="2"/>
  <c r="R375" i="2"/>
  <c r="V375" i="2" s="1"/>
  <c r="P375" i="2"/>
  <c r="F375" i="2"/>
  <c r="AV374" i="2"/>
  <c r="AU374" i="2"/>
  <c r="AT374" i="2"/>
  <c r="AS374" i="2"/>
  <c r="AR374" i="2"/>
  <c r="U374" i="2"/>
  <c r="T374" i="2"/>
  <c r="S374" i="2"/>
  <c r="R374" i="2"/>
  <c r="P374" i="2"/>
  <c r="F374" i="2"/>
  <c r="AV373" i="2"/>
  <c r="AU373" i="2"/>
  <c r="AT373" i="2"/>
  <c r="AS373" i="2"/>
  <c r="AR373" i="2"/>
  <c r="U373" i="2"/>
  <c r="T373" i="2"/>
  <c r="AG373" i="2" s="1"/>
  <c r="S373" i="2"/>
  <c r="R373" i="2"/>
  <c r="V373" i="2" s="1"/>
  <c r="P373" i="2"/>
  <c r="F373" i="2"/>
  <c r="AV372" i="2"/>
  <c r="AU372" i="2"/>
  <c r="AT372" i="2"/>
  <c r="AS372" i="2"/>
  <c r="AR372" i="2"/>
  <c r="U372" i="2"/>
  <c r="T372" i="2"/>
  <c r="AE372" i="2" s="1"/>
  <c r="S372" i="2"/>
  <c r="R372" i="2"/>
  <c r="P372" i="2"/>
  <c r="F372" i="2"/>
  <c r="AV371" i="2"/>
  <c r="AU371" i="2"/>
  <c r="AT371" i="2"/>
  <c r="AS371" i="2"/>
  <c r="AR371" i="2"/>
  <c r="U371" i="2"/>
  <c r="T371" i="2"/>
  <c r="S371" i="2"/>
  <c r="R371" i="2"/>
  <c r="V371" i="2" s="1"/>
  <c r="P371" i="2"/>
  <c r="F371" i="2"/>
  <c r="AV370" i="2"/>
  <c r="AU370" i="2"/>
  <c r="AT370" i="2"/>
  <c r="AS370" i="2"/>
  <c r="AR370" i="2"/>
  <c r="U370" i="2"/>
  <c r="T370" i="2"/>
  <c r="AG370" i="2" s="1"/>
  <c r="S370" i="2"/>
  <c r="R370" i="2"/>
  <c r="P370" i="2"/>
  <c r="F370" i="2"/>
  <c r="AV369" i="2"/>
  <c r="AU369" i="2"/>
  <c r="AT369" i="2"/>
  <c r="AS369" i="2"/>
  <c r="AR369" i="2"/>
  <c r="U369" i="2"/>
  <c r="T369" i="2"/>
  <c r="AE369" i="2" s="1"/>
  <c r="S369" i="2"/>
  <c r="R369" i="2"/>
  <c r="V369" i="2" s="1"/>
  <c r="P369" i="2"/>
  <c r="F369" i="2"/>
  <c r="AV368" i="2"/>
  <c r="AU368" i="2"/>
  <c r="AT368" i="2"/>
  <c r="AS368" i="2"/>
  <c r="AR368" i="2"/>
  <c r="U368" i="2"/>
  <c r="T368" i="2"/>
  <c r="AE368" i="2" s="1"/>
  <c r="S368" i="2"/>
  <c r="R368" i="2"/>
  <c r="P368" i="2"/>
  <c r="F368" i="2"/>
  <c r="AV367" i="2"/>
  <c r="AU367" i="2"/>
  <c r="AT367" i="2"/>
  <c r="AS367" i="2"/>
  <c r="AR367" i="2"/>
  <c r="U367" i="2"/>
  <c r="T367" i="2"/>
  <c r="S367" i="2"/>
  <c r="R367" i="2"/>
  <c r="P367" i="2"/>
  <c r="F367" i="2"/>
  <c r="AV366" i="2"/>
  <c r="AU366" i="2"/>
  <c r="AT366" i="2"/>
  <c r="AS366" i="2"/>
  <c r="AR366" i="2"/>
  <c r="U366" i="2"/>
  <c r="T366" i="2"/>
  <c r="S366" i="2"/>
  <c r="R366" i="2"/>
  <c r="P366" i="2"/>
  <c r="F366" i="2"/>
  <c r="AV365" i="2"/>
  <c r="AU365" i="2"/>
  <c r="AT365" i="2"/>
  <c r="AS365" i="2"/>
  <c r="AR365" i="2"/>
  <c r="U365" i="2"/>
  <c r="T365" i="2"/>
  <c r="S365" i="2"/>
  <c r="R365" i="2"/>
  <c r="P365" i="2"/>
  <c r="F365" i="2"/>
  <c r="AV364" i="2"/>
  <c r="AU364" i="2"/>
  <c r="AT364" i="2"/>
  <c r="AS364" i="2"/>
  <c r="AR364" i="2"/>
  <c r="U364" i="2"/>
  <c r="T364" i="2"/>
  <c r="AE364" i="2" s="1"/>
  <c r="S364" i="2"/>
  <c r="R364" i="2"/>
  <c r="P364" i="2"/>
  <c r="F364" i="2"/>
  <c r="AV363" i="2"/>
  <c r="AU363" i="2"/>
  <c r="AT363" i="2"/>
  <c r="AS363" i="2"/>
  <c r="AR363" i="2"/>
  <c r="U363" i="2"/>
  <c r="T363" i="2"/>
  <c r="AD363" i="2" s="1"/>
  <c r="S363" i="2"/>
  <c r="R363" i="2"/>
  <c r="V363" i="2" s="1"/>
  <c r="P363" i="2"/>
  <c r="F363" i="2"/>
  <c r="AV362" i="2"/>
  <c r="AU362" i="2"/>
  <c r="AT362" i="2"/>
  <c r="AS362" i="2"/>
  <c r="AR362" i="2"/>
  <c r="U362" i="2"/>
  <c r="T362" i="2"/>
  <c r="S362" i="2"/>
  <c r="R362" i="2"/>
  <c r="P362" i="2"/>
  <c r="F362" i="2"/>
  <c r="AV361" i="2"/>
  <c r="AU361" i="2"/>
  <c r="AT361" i="2"/>
  <c r="AS361" i="2"/>
  <c r="AR361" i="2"/>
  <c r="U361" i="2"/>
  <c r="T361" i="2"/>
  <c r="AF361" i="2" s="1"/>
  <c r="S361" i="2"/>
  <c r="R361" i="2"/>
  <c r="V361" i="2" s="1"/>
  <c r="P361" i="2"/>
  <c r="F361" i="2"/>
  <c r="AV360" i="2"/>
  <c r="AU360" i="2"/>
  <c r="AT360" i="2"/>
  <c r="AS360" i="2"/>
  <c r="AR360" i="2"/>
  <c r="U360" i="2"/>
  <c r="T360" i="2"/>
  <c r="AE360" i="2" s="1"/>
  <c r="S360" i="2"/>
  <c r="R360" i="2"/>
  <c r="P360" i="2"/>
  <c r="F360" i="2"/>
  <c r="AV359" i="2"/>
  <c r="AU359" i="2"/>
  <c r="AT359" i="2"/>
  <c r="AS359" i="2"/>
  <c r="AR359" i="2"/>
  <c r="U359" i="2"/>
  <c r="T359" i="2"/>
  <c r="S359" i="2"/>
  <c r="R359" i="2"/>
  <c r="V359" i="2" s="1"/>
  <c r="P359" i="2"/>
  <c r="F359" i="2"/>
  <c r="AV358" i="2"/>
  <c r="AU358" i="2"/>
  <c r="AT358" i="2"/>
  <c r="AS358" i="2"/>
  <c r="AR358" i="2"/>
  <c r="U358" i="2"/>
  <c r="T358" i="2"/>
  <c r="S358" i="2"/>
  <c r="R358" i="2"/>
  <c r="P358" i="2"/>
  <c r="F358" i="2"/>
  <c r="AV357" i="2"/>
  <c r="AU357" i="2"/>
  <c r="AT357" i="2"/>
  <c r="AS357" i="2"/>
  <c r="AR357" i="2"/>
  <c r="U357" i="2"/>
  <c r="T357" i="2"/>
  <c r="AA357" i="2" s="1"/>
  <c r="S357" i="2"/>
  <c r="R357" i="2"/>
  <c r="P357" i="2"/>
  <c r="F357" i="2"/>
  <c r="AV356" i="2"/>
  <c r="AU356" i="2"/>
  <c r="AT356" i="2"/>
  <c r="AS356" i="2"/>
  <c r="AR356" i="2"/>
  <c r="U356" i="2"/>
  <c r="T356" i="2"/>
  <c r="AE356" i="2" s="1"/>
  <c r="S356" i="2"/>
  <c r="R356" i="2"/>
  <c r="P356" i="2"/>
  <c r="F356" i="2"/>
  <c r="AV355" i="2"/>
  <c r="AU355" i="2"/>
  <c r="AT355" i="2"/>
  <c r="AS355" i="2"/>
  <c r="AR355" i="2"/>
  <c r="U355" i="2"/>
  <c r="T355" i="2"/>
  <c r="AD355" i="2" s="1"/>
  <c r="S355" i="2"/>
  <c r="R355" i="2"/>
  <c r="P355" i="2"/>
  <c r="F355" i="2"/>
  <c r="AV354" i="2"/>
  <c r="AU354" i="2"/>
  <c r="AT354" i="2"/>
  <c r="AS354" i="2"/>
  <c r="AR354" i="2"/>
  <c r="U354" i="2"/>
  <c r="T354" i="2"/>
  <c r="AG354" i="2" s="1"/>
  <c r="S354" i="2"/>
  <c r="R354" i="2"/>
  <c r="P354" i="2"/>
  <c r="F354" i="2"/>
  <c r="AV353" i="2"/>
  <c r="AU353" i="2"/>
  <c r="AT353" i="2"/>
  <c r="AS353" i="2"/>
  <c r="AR353" i="2"/>
  <c r="U353" i="2"/>
  <c r="T353" i="2"/>
  <c r="Z353" i="2" s="1"/>
  <c r="S353" i="2"/>
  <c r="R353" i="2"/>
  <c r="V353" i="2" s="1"/>
  <c r="P353" i="2"/>
  <c r="F353" i="2"/>
  <c r="AV352" i="2"/>
  <c r="AU352" i="2"/>
  <c r="AT352" i="2"/>
  <c r="AS352" i="2"/>
  <c r="AR352" i="2"/>
  <c r="U352" i="2"/>
  <c r="T352" i="2"/>
  <c r="AE352" i="2" s="1"/>
  <c r="S352" i="2"/>
  <c r="R352" i="2"/>
  <c r="P352" i="2"/>
  <c r="F352" i="2"/>
  <c r="AV351" i="2"/>
  <c r="AU351" i="2"/>
  <c r="AT351" i="2"/>
  <c r="AS351" i="2"/>
  <c r="AR351" i="2"/>
  <c r="U351" i="2"/>
  <c r="T351" i="2"/>
  <c r="AD351" i="2" s="1"/>
  <c r="S351" i="2"/>
  <c r="R351" i="2"/>
  <c r="V351" i="2" s="1"/>
  <c r="P351" i="2"/>
  <c r="F351" i="2"/>
  <c r="AV350" i="2"/>
  <c r="AU350" i="2"/>
  <c r="AT350" i="2"/>
  <c r="AS350" i="2"/>
  <c r="AR350" i="2"/>
  <c r="U350" i="2"/>
  <c r="T350" i="2"/>
  <c r="AG350" i="2" s="1"/>
  <c r="S350" i="2"/>
  <c r="R350" i="2"/>
  <c r="P350" i="2"/>
  <c r="F350" i="2"/>
  <c r="AV349" i="2"/>
  <c r="AU349" i="2"/>
  <c r="AT349" i="2"/>
  <c r="AS349" i="2"/>
  <c r="AR349" i="2"/>
  <c r="U349" i="2"/>
  <c r="T349" i="2"/>
  <c r="AF349" i="2" s="1"/>
  <c r="S349" i="2"/>
  <c r="R349" i="2"/>
  <c r="V349" i="2" s="1"/>
  <c r="P349" i="2"/>
  <c r="F349" i="2"/>
  <c r="AV348" i="2"/>
  <c r="AU348" i="2"/>
  <c r="AT348" i="2"/>
  <c r="AS348" i="2"/>
  <c r="AR348" i="2"/>
  <c r="U348" i="2"/>
  <c r="T348" i="2"/>
  <c r="S348" i="2"/>
  <c r="R348" i="2"/>
  <c r="P348" i="2"/>
  <c r="F348" i="2"/>
  <c r="AV347" i="2"/>
  <c r="AU347" i="2"/>
  <c r="AT347" i="2"/>
  <c r="AS347" i="2"/>
  <c r="AR347" i="2"/>
  <c r="U347" i="2"/>
  <c r="T347" i="2"/>
  <c r="AD347" i="2" s="1"/>
  <c r="S347" i="2"/>
  <c r="R347" i="2"/>
  <c r="V347" i="2" s="1"/>
  <c r="P347" i="2"/>
  <c r="F347" i="2"/>
  <c r="AV346" i="2"/>
  <c r="AU346" i="2"/>
  <c r="AT346" i="2"/>
  <c r="AS346" i="2"/>
  <c r="AR346" i="2"/>
  <c r="U346" i="2"/>
  <c r="T346" i="2"/>
  <c r="AG346" i="2" s="1"/>
  <c r="S346" i="2"/>
  <c r="R346" i="2"/>
  <c r="P346" i="2"/>
  <c r="F346" i="2"/>
  <c r="AV345" i="2"/>
  <c r="AU345" i="2"/>
  <c r="AT345" i="2"/>
  <c r="AS345" i="2"/>
  <c r="AR345" i="2"/>
  <c r="U345" i="2"/>
  <c r="T345" i="2"/>
  <c r="S345" i="2"/>
  <c r="R345" i="2"/>
  <c r="V345" i="2" s="1"/>
  <c r="P345" i="2"/>
  <c r="F345" i="2"/>
  <c r="AV344" i="2"/>
  <c r="AU344" i="2"/>
  <c r="AT344" i="2"/>
  <c r="AS344" i="2"/>
  <c r="AR344" i="2"/>
  <c r="U344" i="2"/>
  <c r="T344" i="2"/>
  <c r="AB344" i="2" s="1"/>
  <c r="S344" i="2"/>
  <c r="R344" i="2"/>
  <c r="P344" i="2"/>
  <c r="F344" i="2"/>
  <c r="AV343" i="2"/>
  <c r="AU343" i="2"/>
  <c r="AT343" i="2"/>
  <c r="AS343" i="2"/>
  <c r="AR343" i="2"/>
  <c r="U343" i="2"/>
  <c r="T343" i="2"/>
  <c r="AD343" i="2" s="1"/>
  <c r="S343" i="2"/>
  <c r="R343" i="2"/>
  <c r="V343" i="2" s="1"/>
  <c r="P343" i="2"/>
  <c r="F343" i="2"/>
  <c r="AV342" i="2"/>
  <c r="AU342" i="2"/>
  <c r="AT342" i="2"/>
  <c r="AS342" i="2"/>
  <c r="AR342" i="2"/>
  <c r="U342" i="2"/>
  <c r="T342" i="2"/>
  <c r="AG342" i="2" s="1"/>
  <c r="S342" i="2"/>
  <c r="R342" i="2"/>
  <c r="P342" i="2"/>
  <c r="F342" i="2"/>
  <c r="AV341" i="2"/>
  <c r="AU341" i="2"/>
  <c r="AT341" i="2"/>
  <c r="AS341" i="2"/>
  <c r="AR341" i="2"/>
  <c r="U341" i="2"/>
  <c r="T341" i="2"/>
  <c r="AF341" i="2" s="1"/>
  <c r="S341" i="2"/>
  <c r="R341" i="2"/>
  <c r="V341" i="2" s="1"/>
  <c r="P341" i="2"/>
  <c r="F341" i="2"/>
  <c r="AV340" i="2"/>
  <c r="AU340" i="2"/>
  <c r="AT340" i="2"/>
  <c r="AS340" i="2"/>
  <c r="AR340" i="2"/>
  <c r="U340" i="2"/>
  <c r="T340" i="2"/>
  <c r="S340" i="2"/>
  <c r="R340" i="2"/>
  <c r="P340" i="2"/>
  <c r="F340" i="2"/>
  <c r="AV339" i="2"/>
  <c r="AU339" i="2"/>
  <c r="AT339" i="2"/>
  <c r="AS339" i="2"/>
  <c r="AR339" i="2"/>
  <c r="U339" i="2"/>
  <c r="T339" i="2"/>
  <c r="AD339" i="2" s="1"/>
  <c r="S339" i="2"/>
  <c r="R339" i="2"/>
  <c r="P339" i="2"/>
  <c r="F339" i="2"/>
  <c r="AV338" i="2"/>
  <c r="AU338" i="2"/>
  <c r="AT338" i="2"/>
  <c r="AS338" i="2"/>
  <c r="AR338" i="2"/>
  <c r="U338" i="2"/>
  <c r="T338" i="2"/>
  <c r="AG338" i="2" s="1"/>
  <c r="S338" i="2"/>
  <c r="R338" i="2"/>
  <c r="P338" i="2"/>
  <c r="F338" i="2"/>
  <c r="AV337" i="2"/>
  <c r="AU337" i="2"/>
  <c r="AT337" i="2"/>
  <c r="AS337" i="2"/>
  <c r="AR337" i="2"/>
  <c r="U337" i="2"/>
  <c r="T337" i="2"/>
  <c r="AF337" i="2" s="1"/>
  <c r="S337" i="2"/>
  <c r="R337" i="2"/>
  <c r="P337" i="2"/>
  <c r="F337" i="2"/>
  <c r="AV336" i="2"/>
  <c r="AU336" i="2"/>
  <c r="AT336" i="2"/>
  <c r="AS336" i="2"/>
  <c r="AR336" i="2"/>
  <c r="U336" i="2"/>
  <c r="T336" i="2"/>
  <c r="AB336" i="2" s="1"/>
  <c r="S336" i="2"/>
  <c r="R336" i="2"/>
  <c r="P336" i="2"/>
  <c r="F336" i="2"/>
  <c r="AV335" i="2"/>
  <c r="AU335" i="2"/>
  <c r="AT335" i="2"/>
  <c r="AS335" i="2"/>
  <c r="AR335" i="2"/>
  <c r="U335" i="2"/>
  <c r="T335" i="2"/>
  <c r="S335" i="2"/>
  <c r="R335" i="2"/>
  <c r="V335" i="2" s="1"/>
  <c r="P335" i="2"/>
  <c r="F335" i="2"/>
  <c r="AV334" i="2"/>
  <c r="AU334" i="2"/>
  <c r="AT334" i="2"/>
  <c r="AS334" i="2"/>
  <c r="AR334" i="2"/>
  <c r="U334" i="2"/>
  <c r="T334" i="2"/>
  <c r="AG334" i="2" s="1"/>
  <c r="S334" i="2"/>
  <c r="R334" i="2"/>
  <c r="P334" i="2"/>
  <c r="F334" i="2"/>
  <c r="AV333" i="2"/>
  <c r="AU333" i="2"/>
  <c r="AT333" i="2"/>
  <c r="AS333" i="2"/>
  <c r="AR333" i="2"/>
  <c r="U333" i="2"/>
  <c r="T333" i="2"/>
  <c r="S333" i="2"/>
  <c r="R333" i="2"/>
  <c r="V333" i="2" s="1"/>
  <c r="P333" i="2"/>
  <c r="F333" i="2"/>
  <c r="AV332" i="2"/>
  <c r="AU332" i="2"/>
  <c r="AT332" i="2"/>
  <c r="AS332" i="2"/>
  <c r="AR332" i="2"/>
  <c r="U332" i="2"/>
  <c r="T332" i="2"/>
  <c r="S332" i="2"/>
  <c r="R332" i="2"/>
  <c r="P332" i="2"/>
  <c r="F332" i="2"/>
  <c r="AV331" i="2"/>
  <c r="AU331" i="2"/>
  <c r="AT331" i="2"/>
  <c r="AS331" i="2"/>
  <c r="AR331" i="2"/>
  <c r="U331" i="2"/>
  <c r="T331" i="2"/>
  <c r="AD331" i="2" s="1"/>
  <c r="S331" i="2"/>
  <c r="R331" i="2"/>
  <c r="P331" i="2"/>
  <c r="F331" i="2"/>
  <c r="AV330" i="2"/>
  <c r="AU330" i="2"/>
  <c r="AT330" i="2"/>
  <c r="AS330" i="2"/>
  <c r="AR330" i="2"/>
  <c r="U330" i="2"/>
  <c r="T330" i="2"/>
  <c r="AD330" i="2" s="1"/>
  <c r="S330" i="2"/>
  <c r="R330" i="2"/>
  <c r="P330" i="2"/>
  <c r="F330" i="2"/>
  <c r="AV329" i="2"/>
  <c r="AU329" i="2"/>
  <c r="AT329" i="2"/>
  <c r="AS329" i="2"/>
  <c r="AR329" i="2"/>
  <c r="U329" i="2"/>
  <c r="T329" i="2"/>
  <c r="S329" i="2"/>
  <c r="R329" i="2"/>
  <c r="P329" i="2"/>
  <c r="F329" i="2"/>
  <c r="AV328" i="2"/>
  <c r="AU328" i="2"/>
  <c r="AT328" i="2"/>
  <c r="AS328" i="2"/>
  <c r="AR328" i="2"/>
  <c r="U328" i="2"/>
  <c r="T328" i="2"/>
  <c r="X328" i="2" s="1"/>
  <c r="S328" i="2"/>
  <c r="R328" i="2"/>
  <c r="P328" i="2"/>
  <c r="F328" i="2"/>
  <c r="AV327" i="2"/>
  <c r="AU327" i="2"/>
  <c r="AT327" i="2"/>
  <c r="AS327" i="2"/>
  <c r="AR327" i="2"/>
  <c r="U327" i="2"/>
  <c r="T327" i="2"/>
  <c r="AD327" i="2" s="1"/>
  <c r="S327" i="2"/>
  <c r="R327" i="2"/>
  <c r="P327" i="2"/>
  <c r="F327" i="2"/>
  <c r="AV326" i="2"/>
  <c r="AU326" i="2"/>
  <c r="AT326" i="2"/>
  <c r="AS326" i="2"/>
  <c r="AR326" i="2"/>
  <c r="U326" i="2"/>
  <c r="T326" i="2"/>
  <c r="AD326" i="2" s="1"/>
  <c r="S326" i="2"/>
  <c r="R326" i="2"/>
  <c r="P326" i="2"/>
  <c r="F326" i="2"/>
  <c r="AV325" i="2"/>
  <c r="AU325" i="2"/>
  <c r="AT325" i="2"/>
  <c r="AS325" i="2"/>
  <c r="AR325" i="2"/>
  <c r="U325" i="2"/>
  <c r="T325" i="2"/>
  <c r="AA325" i="2" s="1"/>
  <c r="S325" i="2"/>
  <c r="R325" i="2"/>
  <c r="V325" i="2" s="1"/>
  <c r="P325" i="2"/>
  <c r="F325" i="2"/>
  <c r="AV324" i="2"/>
  <c r="AU324" i="2"/>
  <c r="AT324" i="2"/>
  <c r="AS324" i="2"/>
  <c r="AR324" i="2"/>
  <c r="U324" i="2"/>
  <c r="T324" i="2"/>
  <c r="S324" i="2"/>
  <c r="R324" i="2"/>
  <c r="P324" i="2"/>
  <c r="F324" i="2"/>
  <c r="AV323" i="2"/>
  <c r="AU323" i="2"/>
  <c r="AT323" i="2"/>
  <c r="AS323" i="2"/>
  <c r="AR323" i="2"/>
  <c r="U323" i="2"/>
  <c r="T323" i="2"/>
  <c r="AD323" i="2" s="1"/>
  <c r="S323" i="2"/>
  <c r="R323" i="2"/>
  <c r="P323" i="2"/>
  <c r="F323" i="2"/>
  <c r="AV322" i="2"/>
  <c r="AU322" i="2"/>
  <c r="AT322" i="2"/>
  <c r="AS322" i="2"/>
  <c r="AR322" i="2"/>
  <c r="U322" i="2"/>
  <c r="T322" i="2"/>
  <c r="S322" i="2"/>
  <c r="R322" i="2"/>
  <c r="P322" i="2"/>
  <c r="F322" i="2"/>
  <c r="AV321" i="2"/>
  <c r="AU321" i="2"/>
  <c r="AT321" i="2"/>
  <c r="AS321" i="2"/>
  <c r="AR321" i="2"/>
  <c r="U321" i="2"/>
  <c r="T321" i="2"/>
  <c r="AG321" i="2" s="1"/>
  <c r="S321" i="2"/>
  <c r="R321" i="2"/>
  <c r="V321" i="2" s="1"/>
  <c r="P321" i="2"/>
  <c r="F321" i="2"/>
  <c r="AV320" i="2"/>
  <c r="AU320" i="2"/>
  <c r="AT320" i="2"/>
  <c r="AS320" i="2"/>
  <c r="AR320" i="2"/>
  <c r="U320" i="2"/>
  <c r="T320" i="2"/>
  <c r="AB320" i="2" s="1"/>
  <c r="S320" i="2"/>
  <c r="R320" i="2"/>
  <c r="P320" i="2"/>
  <c r="F320" i="2"/>
  <c r="AV319" i="2"/>
  <c r="AU319" i="2"/>
  <c r="AT319" i="2"/>
  <c r="AS319" i="2"/>
  <c r="AR319" i="2"/>
  <c r="U319" i="2"/>
  <c r="T319" i="2"/>
  <c r="S319" i="2"/>
  <c r="R319" i="2"/>
  <c r="P319" i="2"/>
  <c r="F319" i="2"/>
  <c r="AV318" i="2"/>
  <c r="AU318" i="2"/>
  <c r="AT318" i="2"/>
  <c r="AS318" i="2"/>
  <c r="AR318" i="2"/>
  <c r="U318" i="2"/>
  <c r="T318" i="2"/>
  <c r="AD318" i="2" s="1"/>
  <c r="S318" i="2"/>
  <c r="R318" i="2"/>
  <c r="P318" i="2"/>
  <c r="F318" i="2"/>
  <c r="AV317" i="2"/>
  <c r="AU317" i="2"/>
  <c r="AT317" i="2"/>
  <c r="AS317" i="2"/>
  <c r="AR317" i="2"/>
  <c r="U317" i="2"/>
  <c r="T317" i="2"/>
  <c r="AA317" i="2" s="1"/>
  <c r="S317" i="2"/>
  <c r="R317" i="2"/>
  <c r="V317" i="2" s="1"/>
  <c r="P317" i="2"/>
  <c r="F317" i="2"/>
  <c r="AV316" i="2"/>
  <c r="AU316" i="2"/>
  <c r="AT316" i="2"/>
  <c r="AS316" i="2"/>
  <c r="AR316" i="2"/>
  <c r="U316" i="2"/>
  <c r="T316" i="2"/>
  <c r="AB316" i="2" s="1"/>
  <c r="S316" i="2"/>
  <c r="R316" i="2"/>
  <c r="P316" i="2"/>
  <c r="F316" i="2"/>
  <c r="AV315" i="2"/>
  <c r="AU315" i="2"/>
  <c r="AT315" i="2"/>
  <c r="AS315" i="2"/>
  <c r="AR315" i="2"/>
  <c r="U315" i="2"/>
  <c r="T315" i="2"/>
  <c r="S315" i="2"/>
  <c r="R315" i="2"/>
  <c r="V315" i="2" s="1"/>
  <c r="P315" i="2"/>
  <c r="F315" i="2"/>
  <c r="AV314" i="2"/>
  <c r="AU314" i="2"/>
  <c r="AT314" i="2"/>
  <c r="AS314" i="2"/>
  <c r="AR314" i="2"/>
  <c r="U314" i="2"/>
  <c r="T314" i="2"/>
  <c r="S314" i="2"/>
  <c r="R314" i="2"/>
  <c r="P314" i="2"/>
  <c r="F314" i="2"/>
  <c r="AV313" i="2"/>
  <c r="AU313" i="2"/>
  <c r="AT313" i="2"/>
  <c r="AS313" i="2"/>
  <c r="AR313" i="2"/>
  <c r="U313" i="2"/>
  <c r="T313" i="2"/>
  <c r="AF313" i="2" s="1"/>
  <c r="S313" i="2"/>
  <c r="R313" i="2"/>
  <c r="V313" i="2" s="1"/>
  <c r="P313" i="2"/>
  <c r="F313" i="2"/>
  <c r="AV312" i="2"/>
  <c r="AU312" i="2"/>
  <c r="AT312" i="2"/>
  <c r="AS312" i="2"/>
  <c r="AR312" i="2"/>
  <c r="U312" i="2"/>
  <c r="T312" i="2"/>
  <c r="AB312" i="2" s="1"/>
  <c r="S312" i="2"/>
  <c r="R312" i="2"/>
  <c r="P312" i="2"/>
  <c r="F312" i="2"/>
  <c r="AV311" i="2"/>
  <c r="AU311" i="2"/>
  <c r="AT311" i="2"/>
  <c r="AS311" i="2"/>
  <c r="AR311" i="2"/>
  <c r="U311" i="2"/>
  <c r="T311" i="2"/>
  <c r="AD311" i="2" s="1"/>
  <c r="S311" i="2"/>
  <c r="R311" i="2"/>
  <c r="P311" i="2"/>
  <c r="F311" i="2"/>
  <c r="AV310" i="2"/>
  <c r="AU310" i="2"/>
  <c r="AT310" i="2"/>
  <c r="AS310" i="2"/>
  <c r="AR310" i="2"/>
  <c r="U310" i="2"/>
  <c r="T310" i="2"/>
  <c r="AG310" i="2" s="1"/>
  <c r="S310" i="2"/>
  <c r="R310" i="2"/>
  <c r="P310" i="2"/>
  <c r="F310" i="2"/>
  <c r="AV309" i="2"/>
  <c r="AU309" i="2"/>
  <c r="AT309" i="2"/>
  <c r="AS309" i="2"/>
  <c r="AR309" i="2"/>
  <c r="U309" i="2"/>
  <c r="T309" i="2"/>
  <c r="AD309" i="2" s="1"/>
  <c r="S309" i="2"/>
  <c r="R309" i="2"/>
  <c r="V309" i="2" s="1"/>
  <c r="P309" i="2"/>
  <c r="F309" i="2"/>
  <c r="AV308" i="2"/>
  <c r="AU308" i="2"/>
  <c r="AT308" i="2"/>
  <c r="AS308" i="2"/>
  <c r="AR308" i="2"/>
  <c r="U308" i="2"/>
  <c r="T308" i="2"/>
  <c r="S308" i="2"/>
  <c r="R308" i="2"/>
  <c r="P308" i="2"/>
  <c r="F308" i="2"/>
  <c r="AV307" i="2"/>
  <c r="AU307" i="2"/>
  <c r="AT307" i="2"/>
  <c r="AS307" i="2"/>
  <c r="AR307" i="2"/>
  <c r="U307" i="2"/>
  <c r="T307" i="2"/>
  <c r="AD307" i="2" s="1"/>
  <c r="S307" i="2"/>
  <c r="R307" i="2"/>
  <c r="P307" i="2"/>
  <c r="F307" i="2"/>
  <c r="AV306" i="2"/>
  <c r="AU306" i="2"/>
  <c r="AT306" i="2"/>
  <c r="AS306" i="2"/>
  <c r="AR306" i="2"/>
  <c r="U306" i="2"/>
  <c r="T306" i="2"/>
  <c r="AF306" i="2" s="1"/>
  <c r="S306" i="2"/>
  <c r="R306" i="2"/>
  <c r="P306" i="2"/>
  <c r="F306" i="2"/>
  <c r="AV305" i="2"/>
  <c r="AU305" i="2"/>
  <c r="AT305" i="2"/>
  <c r="AS305" i="2"/>
  <c r="AR305" i="2"/>
  <c r="U305" i="2"/>
  <c r="T305" i="2"/>
  <c r="AF305" i="2" s="1"/>
  <c r="S305" i="2"/>
  <c r="R305" i="2"/>
  <c r="V305" i="2" s="1"/>
  <c r="P305" i="2"/>
  <c r="F305" i="2"/>
  <c r="AV304" i="2"/>
  <c r="AU304" i="2"/>
  <c r="AT304" i="2"/>
  <c r="AS304" i="2"/>
  <c r="AR304" i="2"/>
  <c r="U304" i="2"/>
  <c r="T304" i="2"/>
  <c r="AD304" i="2" s="1"/>
  <c r="S304" i="2"/>
  <c r="R304" i="2"/>
  <c r="P304" i="2"/>
  <c r="F304" i="2"/>
  <c r="AV303" i="2"/>
  <c r="AU303" i="2"/>
  <c r="AT303" i="2"/>
  <c r="AS303" i="2"/>
  <c r="AR303" i="2"/>
  <c r="U303" i="2"/>
  <c r="T303" i="2"/>
  <c r="AD303" i="2" s="1"/>
  <c r="S303" i="2"/>
  <c r="R303" i="2"/>
  <c r="P303" i="2"/>
  <c r="F303" i="2"/>
  <c r="AV302" i="2"/>
  <c r="AU302" i="2"/>
  <c r="AT302" i="2"/>
  <c r="AS302" i="2"/>
  <c r="AR302" i="2"/>
  <c r="U302" i="2"/>
  <c r="T302" i="2"/>
  <c r="X302" i="2" s="1"/>
  <c r="S302" i="2"/>
  <c r="R302" i="2"/>
  <c r="P302" i="2"/>
  <c r="F302" i="2"/>
  <c r="AV301" i="2"/>
  <c r="AU301" i="2"/>
  <c r="AT301" i="2"/>
  <c r="AS301" i="2"/>
  <c r="AR301" i="2"/>
  <c r="U301" i="2"/>
  <c r="T301" i="2"/>
  <c r="AF301" i="2" s="1"/>
  <c r="S301" i="2"/>
  <c r="R301" i="2"/>
  <c r="P301" i="2"/>
  <c r="F301" i="2"/>
  <c r="AV300" i="2"/>
  <c r="AU300" i="2"/>
  <c r="AT300" i="2"/>
  <c r="AS300" i="2"/>
  <c r="AR300" i="2"/>
  <c r="U300" i="2"/>
  <c r="T300" i="2"/>
  <c r="AF300" i="2" s="1"/>
  <c r="S300" i="2"/>
  <c r="R300" i="2"/>
  <c r="P300" i="2"/>
  <c r="F300" i="2"/>
  <c r="AV299" i="2"/>
  <c r="AU299" i="2"/>
  <c r="AT299" i="2"/>
  <c r="AS299" i="2"/>
  <c r="AR299" i="2"/>
  <c r="U299" i="2"/>
  <c r="T299" i="2"/>
  <c r="AD299" i="2" s="1"/>
  <c r="S299" i="2"/>
  <c r="R299" i="2"/>
  <c r="P299" i="2"/>
  <c r="F299" i="2"/>
  <c r="AV298" i="2"/>
  <c r="AU298" i="2"/>
  <c r="AT298" i="2"/>
  <c r="AS298" i="2"/>
  <c r="AR298" i="2"/>
  <c r="U298" i="2"/>
  <c r="T298" i="2"/>
  <c r="AF298" i="2" s="1"/>
  <c r="S298" i="2"/>
  <c r="R298" i="2"/>
  <c r="P298" i="2"/>
  <c r="F298" i="2"/>
  <c r="AV297" i="2"/>
  <c r="AU297" i="2"/>
  <c r="AT297" i="2"/>
  <c r="AS297" i="2"/>
  <c r="AR297" i="2"/>
  <c r="U297" i="2"/>
  <c r="T297" i="2"/>
  <c r="AF297" i="2" s="1"/>
  <c r="S297" i="2"/>
  <c r="R297" i="2"/>
  <c r="V297" i="2" s="1"/>
  <c r="P297" i="2"/>
  <c r="F297" i="2"/>
  <c r="AV296" i="2"/>
  <c r="AU296" i="2"/>
  <c r="AT296" i="2"/>
  <c r="AS296" i="2"/>
  <c r="AR296" i="2"/>
  <c r="U296" i="2"/>
  <c r="T296" i="2"/>
  <c r="S296" i="2"/>
  <c r="R296" i="2"/>
  <c r="P296" i="2"/>
  <c r="F296" i="2"/>
  <c r="AV295" i="2"/>
  <c r="AU295" i="2"/>
  <c r="AT295" i="2"/>
  <c r="AS295" i="2"/>
  <c r="AR295" i="2"/>
  <c r="U295" i="2"/>
  <c r="T295" i="2"/>
  <c r="S295" i="2"/>
  <c r="R295" i="2"/>
  <c r="V295" i="2" s="1"/>
  <c r="P295" i="2"/>
  <c r="F295" i="2"/>
  <c r="AV294" i="2"/>
  <c r="AU294" i="2"/>
  <c r="AT294" i="2"/>
  <c r="AS294" i="2"/>
  <c r="AR294" i="2"/>
  <c r="U294" i="2"/>
  <c r="T294" i="2"/>
  <c r="S294" i="2"/>
  <c r="R294" i="2"/>
  <c r="P294" i="2"/>
  <c r="F294" i="2"/>
  <c r="AV293" i="2"/>
  <c r="AU293" i="2"/>
  <c r="AT293" i="2"/>
  <c r="AS293" i="2"/>
  <c r="AR293" i="2"/>
  <c r="U293" i="2"/>
  <c r="T293" i="2"/>
  <c r="S293" i="2"/>
  <c r="R293" i="2"/>
  <c r="V293" i="2" s="1"/>
  <c r="P293" i="2"/>
  <c r="F293" i="2"/>
  <c r="AV292" i="2"/>
  <c r="AU292" i="2"/>
  <c r="AT292" i="2"/>
  <c r="AS292" i="2"/>
  <c r="AR292" i="2"/>
  <c r="U292" i="2"/>
  <c r="T292" i="2"/>
  <c r="AF292" i="2" s="1"/>
  <c r="S292" i="2"/>
  <c r="R292" i="2"/>
  <c r="P292" i="2"/>
  <c r="F292" i="2"/>
  <c r="AV291" i="2"/>
  <c r="AU291" i="2"/>
  <c r="AT291" i="2"/>
  <c r="AS291" i="2"/>
  <c r="AR291" i="2"/>
  <c r="U291" i="2"/>
  <c r="T291" i="2"/>
  <c r="AA291" i="2" s="1"/>
  <c r="S291" i="2"/>
  <c r="R291" i="2"/>
  <c r="V291" i="2" s="1"/>
  <c r="P291" i="2"/>
  <c r="F291" i="2"/>
  <c r="AV290" i="2"/>
  <c r="AU290" i="2"/>
  <c r="AT290" i="2"/>
  <c r="AS290" i="2"/>
  <c r="AR290" i="2"/>
  <c r="U290" i="2"/>
  <c r="T290" i="2"/>
  <c r="AF290" i="2" s="1"/>
  <c r="S290" i="2"/>
  <c r="R290" i="2"/>
  <c r="P290" i="2"/>
  <c r="F290" i="2"/>
  <c r="AV289" i="2"/>
  <c r="AU289" i="2"/>
  <c r="AT289" i="2"/>
  <c r="AS289" i="2"/>
  <c r="AR289" i="2"/>
  <c r="U289" i="2"/>
  <c r="T289" i="2"/>
  <c r="AF289" i="2" s="1"/>
  <c r="S289" i="2"/>
  <c r="R289" i="2"/>
  <c r="V289" i="2" s="1"/>
  <c r="P289" i="2"/>
  <c r="F289" i="2"/>
  <c r="AV288" i="2"/>
  <c r="AU288" i="2"/>
  <c r="AT288" i="2"/>
  <c r="AS288" i="2"/>
  <c r="AR288" i="2"/>
  <c r="U288" i="2"/>
  <c r="T288" i="2"/>
  <c r="AF288" i="2" s="1"/>
  <c r="S288" i="2"/>
  <c r="R288" i="2"/>
  <c r="P288" i="2"/>
  <c r="F288" i="2"/>
  <c r="AV287" i="2"/>
  <c r="AU287" i="2"/>
  <c r="AT287" i="2"/>
  <c r="AS287" i="2"/>
  <c r="AR287" i="2"/>
  <c r="U287" i="2"/>
  <c r="T287" i="2"/>
  <c r="AD287" i="2" s="1"/>
  <c r="S287" i="2"/>
  <c r="R287" i="2"/>
  <c r="V287" i="2" s="1"/>
  <c r="P287" i="2"/>
  <c r="F287" i="2"/>
  <c r="AV286" i="2"/>
  <c r="AU286" i="2"/>
  <c r="AT286" i="2"/>
  <c r="AS286" i="2"/>
  <c r="AR286" i="2"/>
  <c r="U286" i="2"/>
  <c r="T286" i="2"/>
  <c r="AF286" i="2" s="1"/>
  <c r="S286" i="2"/>
  <c r="R286" i="2"/>
  <c r="P286" i="2"/>
  <c r="F286" i="2"/>
  <c r="AV285" i="2"/>
  <c r="AU285" i="2"/>
  <c r="AT285" i="2"/>
  <c r="AS285" i="2"/>
  <c r="AR285" i="2"/>
  <c r="U285" i="2"/>
  <c r="T285" i="2"/>
  <c r="S285" i="2"/>
  <c r="R285" i="2"/>
  <c r="P285" i="2"/>
  <c r="F285" i="2"/>
  <c r="AV284" i="2"/>
  <c r="AU284" i="2"/>
  <c r="AT284" i="2"/>
  <c r="AS284" i="2"/>
  <c r="AR284" i="2"/>
  <c r="U284" i="2"/>
  <c r="T284" i="2"/>
  <c r="AF284" i="2" s="1"/>
  <c r="S284" i="2"/>
  <c r="R284" i="2"/>
  <c r="P284" i="2"/>
  <c r="F284" i="2"/>
  <c r="AV283" i="2"/>
  <c r="AU283" i="2"/>
  <c r="AT283" i="2"/>
  <c r="AS283" i="2"/>
  <c r="AR283" i="2"/>
  <c r="U283" i="2"/>
  <c r="T283" i="2"/>
  <c r="AD283" i="2" s="1"/>
  <c r="S283" i="2"/>
  <c r="R283" i="2"/>
  <c r="P283" i="2"/>
  <c r="F283" i="2"/>
  <c r="AV282" i="2"/>
  <c r="AU282" i="2"/>
  <c r="AT282" i="2"/>
  <c r="AS282" i="2"/>
  <c r="AR282" i="2"/>
  <c r="U282" i="2"/>
  <c r="T282" i="2"/>
  <c r="AF282" i="2" s="1"/>
  <c r="S282" i="2"/>
  <c r="R282" i="2"/>
  <c r="P282" i="2"/>
  <c r="F282" i="2"/>
  <c r="AV281" i="2"/>
  <c r="AU281" i="2"/>
  <c r="AT281" i="2"/>
  <c r="AS281" i="2"/>
  <c r="AR281" i="2"/>
  <c r="U281" i="2"/>
  <c r="T281" i="2"/>
  <c r="AG281" i="2" s="1"/>
  <c r="S281" i="2"/>
  <c r="R281" i="2"/>
  <c r="V281" i="2" s="1"/>
  <c r="P281" i="2"/>
  <c r="F281" i="2"/>
  <c r="AV280" i="2"/>
  <c r="AU280" i="2"/>
  <c r="AT280" i="2"/>
  <c r="AS280" i="2"/>
  <c r="AR280" i="2"/>
  <c r="U280" i="2"/>
  <c r="T280" i="2"/>
  <c r="S280" i="2"/>
  <c r="R280" i="2"/>
  <c r="P280" i="2"/>
  <c r="F280" i="2"/>
  <c r="AV279" i="2"/>
  <c r="AU279" i="2"/>
  <c r="AT279" i="2"/>
  <c r="AS279" i="2"/>
  <c r="AR279" i="2"/>
  <c r="U279" i="2"/>
  <c r="T279" i="2"/>
  <c r="S279" i="2"/>
  <c r="R279" i="2"/>
  <c r="V279" i="2" s="1"/>
  <c r="P279" i="2"/>
  <c r="F279" i="2"/>
  <c r="AV278" i="2"/>
  <c r="AU278" i="2"/>
  <c r="AT278" i="2"/>
  <c r="AS278" i="2"/>
  <c r="AR278" i="2"/>
  <c r="U278" i="2"/>
  <c r="T278" i="2"/>
  <c r="S278" i="2"/>
  <c r="R278" i="2"/>
  <c r="P278" i="2"/>
  <c r="F278" i="2"/>
  <c r="AV277" i="2"/>
  <c r="AU277" i="2"/>
  <c r="AT277" i="2"/>
  <c r="AS277" i="2"/>
  <c r="AR277" i="2"/>
  <c r="U277" i="2"/>
  <c r="T277" i="2"/>
  <c r="S277" i="2"/>
  <c r="R277" i="2"/>
  <c r="V277" i="2" s="1"/>
  <c r="P277" i="2"/>
  <c r="F277" i="2"/>
  <c r="AV276" i="2"/>
  <c r="AU276" i="2"/>
  <c r="AT276" i="2"/>
  <c r="AS276" i="2"/>
  <c r="AR276" i="2"/>
  <c r="U276" i="2"/>
  <c r="T276" i="2"/>
  <c r="AF276" i="2" s="1"/>
  <c r="S276" i="2"/>
  <c r="R276" i="2"/>
  <c r="P276" i="2"/>
  <c r="F276" i="2"/>
  <c r="AV275" i="2"/>
  <c r="AU275" i="2"/>
  <c r="AT275" i="2"/>
  <c r="AS275" i="2"/>
  <c r="AR275" i="2"/>
  <c r="U275" i="2"/>
  <c r="T275" i="2"/>
  <c r="AF275" i="2" s="1"/>
  <c r="S275" i="2"/>
  <c r="R275" i="2"/>
  <c r="P275" i="2"/>
  <c r="F275" i="2"/>
  <c r="AV274" i="2"/>
  <c r="AU274" i="2"/>
  <c r="AT274" i="2"/>
  <c r="AS274" i="2"/>
  <c r="AR274" i="2"/>
  <c r="U274" i="2"/>
  <c r="T274" i="2"/>
  <c r="AD274" i="2" s="1"/>
  <c r="S274" i="2"/>
  <c r="R274" i="2"/>
  <c r="V274" i="2" s="1"/>
  <c r="P274" i="2"/>
  <c r="F274" i="2"/>
  <c r="AV273" i="2"/>
  <c r="AU273" i="2"/>
  <c r="AT273" i="2"/>
  <c r="AS273" i="2"/>
  <c r="AR273" i="2"/>
  <c r="U273" i="2"/>
  <c r="T273" i="2"/>
  <c r="AG273" i="2" s="1"/>
  <c r="S273" i="2"/>
  <c r="R273" i="2"/>
  <c r="V273" i="2" s="1"/>
  <c r="P273" i="2"/>
  <c r="F273" i="2"/>
  <c r="AV272" i="2"/>
  <c r="AU272" i="2"/>
  <c r="AT272" i="2"/>
  <c r="AS272" i="2"/>
  <c r="AR272" i="2"/>
  <c r="U272" i="2"/>
  <c r="T272" i="2"/>
  <c r="S272" i="2"/>
  <c r="R272" i="2"/>
  <c r="P272" i="2"/>
  <c r="F272" i="2"/>
  <c r="AV271" i="2"/>
  <c r="AU271" i="2"/>
  <c r="AT271" i="2"/>
  <c r="AS271" i="2"/>
  <c r="AR271" i="2"/>
  <c r="U271" i="2"/>
  <c r="T271" i="2"/>
  <c r="AF271" i="2" s="1"/>
  <c r="S271" i="2"/>
  <c r="R271" i="2"/>
  <c r="P271" i="2"/>
  <c r="F271" i="2"/>
  <c r="AV270" i="2"/>
  <c r="AU270" i="2"/>
  <c r="AT270" i="2"/>
  <c r="AS270" i="2"/>
  <c r="AR270" i="2"/>
  <c r="U270" i="2"/>
  <c r="T270" i="2"/>
  <c r="AD270" i="2" s="1"/>
  <c r="S270" i="2"/>
  <c r="R270" i="2"/>
  <c r="V270" i="2" s="1"/>
  <c r="P270" i="2"/>
  <c r="F270" i="2"/>
  <c r="AV269" i="2"/>
  <c r="AU269" i="2"/>
  <c r="AT269" i="2"/>
  <c r="AS269" i="2"/>
  <c r="AR269" i="2"/>
  <c r="U269" i="2"/>
  <c r="T269" i="2"/>
  <c r="AG269" i="2" s="1"/>
  <c r="S269" i="2"/>
  <c r="R269" i="2"/>
  <c r="V269" i="2" s="1"/>
  <c r="P269" i="2"/>
  <c r="F269" i="2"/>
  <c r="AV268" i="2"/>
  <c r="AU268" i="2"/>
  <c r="AT268" i="2"/>
  <c r="AS268" i="2"/>
  <c r="AR268" i="2"/>
  <c r="U268" i="2"/>
  <c r="T268" i="2"/>
  <c r="AF268" i="2" s="1"/>
  <c r="S268" i="2"/>
  <c r="R268" i="2"/>
  <c r="P268" i="2"/>
  <c r="F268" i="2"/>
  <c r="AV267" i="2"/>
  <c r="AU267" i="2"/>
  <c r="AT267" i="2"/>
  <c r="AS267" i="2"/>
  <c r="AR267" i="2"/>
  <c r="U267" i="2"/>
  <c r="T267" i="2"/>
  <c r="AF267" i="2" s="1"/>
  <c r="S267" i="2"/>
  <c r="R267" i="2"/>
  <c r="P267" i="2"/>
  <c r="F267" i="2"/>
  <c r="AV266" i="2"/>
  <c r="AU266" i="2"/>
  <c r="AT266" i="2"/>
  <c r="AS266" i="2"/>
  <c r="AR266" i="2"/>
  <c r="U266" i="2"/>
  <c r="T266" i="2"/>
  <c r="AE266" i="2" s="1"/>
  <c r="S266" i="2"/>
  <c r="R266" i="2"/>
  <c r="V266" i="2" s="1"/>
  <c r="P266" i="2"/>
  <c r="F266" i="2"/>
  <c r="AV265" i="2"/>
  <c r="AU265" i="2"/>
  <c r="AT265" i="2"/>
  <c r="AS265" i="2"/>
  <c r="AR265" i="2"/>
  <c r="U265" i="2"/>
  <c r="T265" i="2"/>
  <c r="AA265" i="2" s="1"/>
  <c r="S265" i="2"/>
  <c r="R265" i="2"/>
  <c r="V265" i="2" s="1"/>
  <c r="P265" i="2"/>
  <c r="F265" i="2"/>
  <c r="AV264" i="2"/>
  <c r="AU264" i="2"/>
  <c r="AT264" i="2"/>
  <c r="AS264" i="2"/>
  <c r="AR264" i="2"/>
  <c r="U264" i="2"/>
  <c r="T264" i="2"/>
  <c r="AF264" i="2" s="1"/>
  <c r="S264" i="2"/>
  <c r="R264" i="2"/>
  <c r="P264" i="2"/>
  <c r="F264" i="2"/>
  <c r="AV263" i="2"/>
  <c r="AU263" i="2"/>
  <c r="AT263" i="2"/>
  <c r="AS263" i="2"/>
  <c r="AR263" i="2"/>
  <c r="U263" i="2"/>
  <c r="T263" i="2"/>
  <c r="AF263" i="2" s="1"/>
  <c r="S263" i="2"/>
  <c r="R263" i="2"/>
  <c r="P263" i="2"/>
  <c r="F263" i="2"/>
  <c r="AV262" i="2"/>
  <c r="AU262" i="2"/>
  <c r="AT262" i="2"/>
  <c r="AS262" i="2"/>
  <c r="AR262" i="2"/>
  <c r="U262" i="2"/>
  <c r="T262" i="2"/>
  <c r="AD262" i="2" s="1"/>
  <c r="S262" i="2"/>
  <c r="R262" i="2"/>
  <c r="V262" i="2" s="1"/>
  <c r="P262" i="2"/>
  <c r="F262" i="2"/>
  <c r="AV261" i="2"/>
  <c r="AU261" i="2"/>
  <c r="AT261" i="2"/>
  <c r="AS261" i="2"/>
  <c r="AR261" i="2"/>
  <c r="U261" i="2"/>
  <c r="T261" i="2"/>
  <c r="AG261" i="2" s="1"/>
  <c r="S261" i="2"/>
  <c r="R261" i="2"/>
  <c r="V261" i="2" s="1"/>
  <c r="P261" i="2"/>
  <c r="F261" i="2"/>
  <c r="AV260" i="2"/>
  <c r="AU260" i="2"/>
  <c r="AT260" i="2"/>
  <c r="AS260" i="2"/>
  <c r="AR260" i="2"/>
  <c r="U260" i="2"/>
  <c r="T260" i="2"/>
  <c r="AF260" i="2" s="1"/>
  <c r="S260" i="2"/>
  <c r="R260" i="2"/>
  <c r="P260" i="2"/>
  <c r="F260" i="2"/>
  <c r="AV259" i="2"/>
  <c r="AU259" i="2"/>
  <c r="AT259" i="2"/>
  <c r="AS259" i="2"/>
  <c r="AR259" i="2"/>
  <c r="U259" i="2"/>
  <c r="T259" i="2"/>
  <c r="AF259" i="2" s="1"/>
  <c r="S259" i="2"/>
  <c r="R259" i="2"/>
  <c r="P259" i="2"/>
  <c r="F259" i="2"/>
  <c r="AV258" i="2"/>
  <c r="AU258" i="2"/>
  <c r="AT258" i="2"/>
  <c r="AS258" i="2"/>
  <c r="AR258" i="2"/>
  <c r="U258" i="2"/>
  <c r="T258" i="2"/>
  <c r="AD258" i="2" s="1"/>
  <c r="S258" i="2"/>
  <c r="R258" i="2"/>
  <c r="V258" i="2" s="1"/>
  <c r="P258" i="2"/>
  <c r="F258" i="2"/>
  <c r="AV257" i="2"/>
  <c r="AU257" i="2"/>
  <c r="AT257" i="2"/>
  <c r="AS257" i="2"/>
  <c r="AR257" i="2"/>
  <c r="U257" i="2"/>
  <c r="T257" i="2"/>
  <c r="AG257" i="2" s="1"/>
  <c r="S257" i="2"/>
  <c r="R257" i="2"/>
  <c r="V257" i="2" s="1"/>
  <c r="P257" i="2"/>
  <c r="F257" i="2"/>
  <c r="AV256" i="2"/>
  <c r="AU256" i="2"/>
  <c r="AT256" i="2"/>
  <c r="AS256" i="2"/>
  <c r="AR256" i="2"/>
  <c r="U256" i="2"/>
  <c r="T256" i="2"/>
  <c r="AC256" i="2" s="1"/>
  <c r="S256" i="2"/>
  <c r="R256" i="2"/>
  <c r="P256" i="2"/>
  <c r="F256" i="2"/>
  <c r="AV255" i="2"/>
  <c r="AU255" i="2"/>
  <c r="AT255" i="2"/>
  <c r="AS255" i="2"/>
  <c r="AR255" i="2"/>
  <c r="U255" i="2"/>
  <c r="T255" i="2"/>
  <c r="AF255" i="2" s="1"/>
  <c r="S255" i="2"/>
  <c r="R255" i="2"/>
  <c r="P255" i="2"/>
  <c r="F255" i="2"/>
  <c r="AV254" i="2"/>
  <c r="AU254" i="2"/>
  <c r="AT254" i="2"/>
  <c r="AS254" i="2"/>
  <c r="AR254" i="2"/>
  <c r="U254" i="2"/>
  <c r="T254" i="2"/>
  <c r="AD254" i="2" s="1"/>
  <c r="S254" i="2"/>
  <c r="R254" i="2"/>
  <c r="V254" i="2" s="1"/>
  <c r="P254" i="2"/>
  <c r="F254" i="2"/>
  <c r="AV253" i="2"/>
  <c r="AU253" i="2"/>
  <c r="AT253" i="2"/>
  <c r="AS253" i="2"/>
  <c r="AR253" i="2"/>
  <c r="U253" i="2"/>
  <c r="T253" i="2"/>
  <c r="AG253" i="2" s="1"/>
  <c r="S253" i="2"/>
  <c r="R253" i="2"/>
  <c r="V253" i="2" s="1"/>
  <c r="P253" i="2"/>
  <c r="F253" i="2"/>
  <c r="AV252" i="2"/>
  <c r="AU252" i="2"/>
  <c r="AT252" i="2"/>
  <c r="AS252" i="2"/>
  <c r="AR252" i="2"/>
  <c r="U252" i="2"/>
  <c r="T252" i="2"/>
  <c r="AF252" i="2" s="1"/>
  <c r="S252" i="2"/>
  <c r="R252" i="2"/>
  <c r="P252" i="2"/>
  <c r="F252" i="2"/>
  <c r="AV251" i="2"/>
  <c r="AU251" i="2"/>
  <c r="AT251" i="2"/>
  <c r="AS251" i="2"/>
  <c r="AR251" i="2"/>
  <c r="U251" i="2"/>
  <c r="T251" i="2"/>
  <c r="AF251" i="2" s="1"/>
  <c r="S251" i="2"/>
  <c r="R251" i="2"/>
  <c r="P251" i="2"/>
  <c r="F251" i="2"/>
  <c r="AV250" i="2"/>
  <c r="AU250" i="2"/>
  <c r="AT250" i="2"/>
  <c r="AS250" i="2"/>
  <c r="AR250" i="2"/>
  <c r="U250" i="2"/>
  <c r="T250" i="2"/>
  <c r="AE250" i="2" s="1"/>
  <c r="S250" i="2"/>
  <c r="R250" i="2"/>
  <c r="V250" i="2" s="1"/>
  <c r="P250" i="2"/>
  <c r="F250" i="2"/>
  <c r="AV249" i="2"/>
  <c r="AU249" i="2"/>
  <c r="AT249" i="2"/>
  <c r="AS249" i="2"/>
  <c r="AR249" i="2"/>
  <c r="U249" i="2"/>
  <c r="T249" i="2"/>
  <c r="AA249" i="2" s="1"/>
  <c r="S249" i="2"/>
  <c r="R249" i="2"/>
  <c r="V249" i="2" s="1"/>
  <c r="P249" i="2"/>
  <c r="F249" i="2"/>
  <c r="AV248" i="2"/>
  <c r="AU248" i="2"/>
  <c r="AT248" i="2"/>
  <c r="AS248" i="2"/>
  <c r="AR248" i="2"/>
  <c r="U248" i="2"/>
  <c r="T248" i="2"/>
  <c r="S248" i="2"/>
  <c r="R248" i="2"/>
  <c r="P248" i="2"/>
  <c r="F248" i="2"/>
  <c r="AV247" i="2"/>
  <c r="AU247" i="2"/>
  <c r="AT247" i="2"/>
  <c r="AS247" i="2"/>
  <c r="AR247" i="2"/>
  <c r="U247" i="2"/>
  <c r="T247" i="2"/>
  <c r="AF247" i="2" s="1"/>
  <c r="S247" i="2"/>
  <c r="R247" i="2"/>
  <c r="P247" i="2"/>
  <c r="F247" i="2"/>
  <c r="AV246" i="2"/>
  <c r="AU246" i="2"/>
  <c r="AT246" i="2"/>
  <c r="AS246" i="2"/>
  <c r="AR246" i="2"/>
  <c r="U246" i="2"/>
  <c r="T246" i="2"/>
  <c r="AD246" i="2" s="1"/>
  <c r="S246" i="2"/>
  <c r="R246" i="2"/>
  <c r="V246" i="2" s="1"/>
  <c r="P246" i="2"/>
  <c r="F246" i="2"/>
  <c r="AV245" i="2"/>
  <c r="AU245" i="2"/>
  <c r="AT245" i="2"/>
  <c r="AS245" i="2"/>
  <c r="AR245" i="2"/>
  <c r="U245" i="2"/>
  <c r="T245" i="2"/>
  <c r="AG245" i="2" s="1"/>
  <c r="S245" i="2"/>
  <c r="R245" i="2"/>
  <c r="V245" i="2" s="1"/>
  <c r="P245" i="2"/>
  <c r="F245" i="2"/>
  <c r="AV244" i="2"/>
  <c r="AU244" i="2"/>
  <c r="AT244" i="2"/>
  <c r="AS244" i="2"/>
  <c r="AR244" i="2"/>
  <c r="U244" i="2"/>
  <c r="T244" i="2"/>
  <c r="AF244" i="2" s="1"/>
  <c r="S244" i="2"/>
  <c r="R244" i="2"/>
  <c r="P244" i="2"/>
  <c r="F244" i="2"/>
  <c r="AV243" i="2"/>
  <c r="AU243" i="2"/>
  <c r="AT243" i="2"/>
  <c r="AS243" i="2"/>
  <c r="AR243" i="2"/>
  <c r="U243" i="2"/>
  <c r="T243" i="2"/>
  <c r="AF243" i="2" s="1"/>
  <c r="S243" i="2"/>
  <c r="R243" i="2"/>
  <c r="P243" i="2"/>
  <c r="F243" i="2"/>
  <c r="AV242" i="2"/>
  <c r="AU242" i="2"/>
  <c r="AT242" i="2"/>
  <c r="AS242" i="2"/>
  <c r="AR242" i="2"/>
  <c r="U242" i="2"/>
  <c r="T242" i="2"/>
  <c r="AD242" i="2" s="1"/>
  <c r="S242" i="2"/>
  <c r="R242" i="2"/>
  <c r="V242" i="2" s="1"/>
  <c r="P242" i="2"/>
  <c r="F242" i="2"/>
  <c r="AV241" i="2"/>
  <c r="AU241" i="2"/>
  <c r="AT241" i="2"/>
  <c r="AS241" i="2"/>
  <c r="AR241" i="2"/>
  <c r="U241" i="2"/>
  <c r="T241" i="2"/>
  <c r="S241" i="2"/>
  <c r="R241" i="2"/>
  <c r="V241" i="2" s="1"/>
  <c r="P241" i="2"/>
  <c r="F241" i="2"/>
  <c r="AV240" i="2"/>
  <c r="AU240" i="2"/>
  <c r="AT240" i="2"/>
  <c r="AS240" i="2"/>
  <c r="AR240" i="2"/>
  <c r="U240" i="2"/>
  <c r="T240" i="2"/>
  <c r="AC240" i="2" s="1"/>
  <c r="S240" i="2"/>
  <c r="R240" i="2"/>
  <c r="P240" i="2"/>
  <c r="F240" i="2"/>
  <c r="AV239" i="2"/>
  <c r="AU239" i="2"/>
  <c r="AT239" i="2"/>
  <c r="AS239" i="2"/>
  <c r="AR239" i="2"/>
  <c r="U239" i="2"/>
  <c r="T239" i="2"/>
  <c r="AF239" i="2" s="1"/>
  <c r="S239" i="2"/>
  <c r="R239" i="2"/>
  <c r="P239" i="2"/>
  <c r="F239" i="2"/>
  <c r="AV238" i="2"/>
  <c r="AU238" i="2"/>
  <c r="AT238" i="2"/>
  <c r="AS238" i="2"/>
  <c r="AR238" i="2"/>
  <c r="U238" i="2"/>
  <c r="T238" i="2"/>
  <c r="AD238" i="2" s="1"/>
  <c r="S238" i="2"/>
  <c r="R238" i="2"/>
  <c r="V238" i="2" s="1"/>
  <c r="P238" i="2"/>
  <c r="F238" i="2"/>
  <c r="AV237" i="2"/>
  <c r="AU237" i="2"/>
  <c r="AT237" i="2"/>
  <c r="AS237" i="2"/>
  <c r="AR237" i="2"/>
  <c r="U237" i="2"/>
  <c r="T237" i="2"/>
  <c r="AG237" i="2" s="1"/>
  <c r="S237" i="2"/>
  <c r="R237" i="2"/>
  <c r="V237" i="2" s="1"/>
  <c r="P237" i="2"/>
  <c r="F237" i="2"/>
  <c r="AV236" i="2"/>
  <c r="AU236" i="2"/>
  <c r="AT236" i="2"/>
  <c r="AS236" i="2"/>
  <c r="AR236" i="2"/>
  <c r="U236" i="2"/>
  <c r="T236" i="2"/>
  <c r="AF236" i="2" s="1"/>
  <c r="S236" i="2"/>
  <c r="R236" i="2"/>
  <c r="P236" i="2"/>
  <c r="F236" i="2"/>
  <c r="AV235" i="2"/>
  <c r="AU235" i="2"/>
  <c r="AT235" i="2"/>
  <c r="AS235" i="2"/>
  <c r="AR235" i="2"/>
  <c r="U235" i="2"/>
  <c r="T235" i="2"/>
  <c r="AF235" i="2" s="1"/>
  <c r="S235" i="2"/>
  <c r="R235" i="2"/>
  <c r="P235" i="2"/>
  <c r="F235" i="2"/>
  <c r="AV234" i="2"/>
  <c r="AU234" i="2"/>
  <c r="AT234" i="2"/>
  <c r="AS234" i="2"/>
  <c r="AR234" i="2"/>
  <c r="U234" i="2"/>
  <c r="T234" i="2"/>
  <c r="AE234" i="2" s="1"/>
  <c r="S234" i="2"/>
  <c r="R234" i="2"/>
  <c r="V234" i="2" s="1"/>
  <c r="P234" i="2"/>
  <c r="F234" i="2"/>
  <c r="AV233" i="2"/>
  <c r="AU233" i="2"/>
  <c r="AT233" i="2"/>
  <c r="AS233" i="2"/>
  <c r="AR233" i="2"/>
  <c r="U233" i="2"/>
  <c r="T233" i="2"/>
  <c r="AA233" i="2" s="1"/>
  <c r="S233" i="2"/>
  <c r="R233" i="2"/>
  <c r="V233" i="2" s="1"/>
  <c r="P233" i="2"/>
  <c r="F233" i="2"/>
  <c r="AV232" i="2"/>
  <c r="AU232" i="2"/>
  <c r="AT232" i="2"/>
  <c r="AS232" i="2"/>
  <c r="AR232" i="2"/>
  <c r="U232" i="2"/>
  <c r="T232" i="2"/>
  <c r="AF232" i="2" s="1"/>
  <c r="S232" i="2"/>
  <c r="R232" i="2"/>
  <c r="P232" i="2"/>
  <c r="F232" i="2"/>
  <c r="AV231" i="2"/>
  <c r="AU231" i="2"/>
  <c r="AT231" i="2"/>
  <c r="AS231" i="2"/>
  <c r="AR231" i="2"/>
  <c r="U231" i="2"/>
  <c r="T231" i="2"/>
  <c r="AF231" i="2" s="1"/>
  <c r="S231" i="2"/>
  <c r="R231" i="2"/>
  <c r="P231" i="2"/>
  <c r="F231" i="2"/>
  <c r="AV230" i="2"/>
  <c r="AU230" i="2"/>
  <c r="AT230" i="2"/>
  <c r="AS230" i="2"/>
  <c r="AR230" i="2"/>
  <c r="U230" i="2"/>
  <c r="T230" i="2"/>
  <c r="AD230" i="2" s="1"/>
  <c r="S230" i="2"/>
  <c r="R230" i="2"/>
  <c r="V230" i="2" s="1"/>
  <c r="P230" i="2"/>
  <c r="F230" i="2"/>
  <c r="AV229" i="2"/>
  <c r="AU229" i="2"/>
  <c r="AT229" i="2"/>
  <c r="AS229" i="2"/>
  <c r="AR229" i="2"/>
  <c r="U229" i="2"/>
  <c r="T229" i="2"/>
  <c r="AG229" i="2" s="1"/>
  <c r="S229" i="2"/>
  <c r="R229" i="2"/>
  <c r="V229" i="2" s="1"/>
  <c r="P229" i="2"/>
  <c r="F229" i="2"/>
  <c r="AV228" i="2"/>
  <c r="AU228" i="2"/>
  <c r="AT228" i="2"/>
  <c r="AS228" i="2"/>
  <c r="AR228" i="2"/>
  <c r="U228" i="2"/>
  <c r="T228" i="2"/>
  <c r="AF228" i="2" s="1"/>
  <c r="S228" i="2"/>
  <c r="R228" i="2"/>
  <c r="P228" i="2"/>
  <c r="F228" i="2"/>
  <c r="AV227" i="2"/>
  <c r="AU227" i="2"/>
  <c r="AT227" i="2"/>
  <c r="AS227" i="2"/>
  <c r="AR227" i="2"/>
  <c r="U227" i="2"/>
  <c r="T227" i="2"/>
  <c r="AF227" i="2" s="1"/>
  <c r="S227" i="2"/>
  <c r="R227" i="2"/>
  <c r="P227" i="2"/>
  <c r="F227" i="2"/>
  <c r="AV226" i="2"/>
  <c r="AU226" i="2"/>
  <c r="AT226" i="2"/>
  <c r="AS226" i="2"/>
  <c r="AR226" i="2"/>
  <c r="U226" i="2"/>
  <c r="T226" i="2"/>
  <c r="AD226" i="2" s="1"/>
  <c r="S226" i="2"/>
  <c r="R226" i="2"/>
  <c r="V226" i="2" s="1"/>
  <c r="P226" i="2"/>
  <c r="F226" i="2"/>
  <c r="AV225" i="2"/>
  <c r="AU225" i="2"/>
  <c r="AT225" i="2"/>
  <c r="AS225" i="2"/>
  <c r="AR225" i="2"/>
  <c r="U225" i="2"/>
  <c r="T225" i="2"/>
  <c r="S225" i="2"/>
  <c r="R225" i="2"/>
  <c r="V225" i="2" s="1"/>
  <c r="P225" i="2"/>
  <c r="F225" i="2"/>
  <c r="AV224" i="2"/>
  <c r="AU224" i="2"/>
  <c r="AT224" i="2"/>
  <c r="AS224" i="2"/>
  <c r="AR224" i="2"/>
  <c r="U224" i="2"/>
  <c r="T224" i="2"/>
  <c r="S224" i="2"/>
  <c r="R224" i="2"/>
  <c r="P224" i="2"/>
  <c r="F224" i="2"/>
  <c r="AV223" i="2"/>
  <c r="AU223" i="2"/>
  <c r="AT223" i="2"/>
  <c r="AS223" i="2"/>
  <c r="AR223" i="2"/>
  <c r="U223" i="2"/>
  <c r="T223" i="2"/>
  <c r="AF223" i="2" s="1"/>
  <c r="S223" i="2"/>
  <c r="R223" i="2"/>
  <c r="P223" i="2"/>
  <c r="F223" i="2"/>
  <c r="AV222" i="2"/>
  <c r="AU222" i="2"/>
  <c r="AT222" i="2"/>
  <c r="AS222" i="2"/>
  <c r="AR222" i="2"/>
  <c r="U222" i="2"/>
  <c r="T222" i="2"/>
  <c r="AD222" i="2" s="1"/>
  <c r="S222" i="2"/>
  <c r="R222" i="2"/>
  <c r="V222" i="2" s="1"/>
  <c r="P222" i="2"/>
  <c r="F222" i="2"/>
  <c r="AV221" i="2"/>
  <c r="AU221" i="2"/>
  <c r="AT221" i="2"/>
  <c r="AS221" i="2"/>
  <c r="AR221" i="2"/>
  <c r="U221" i="2"/>
  <c r="T221" i="2"/>
  <c r="AG221" i="2" s="1"/>
  <c r="S221" i="2"/>
  <c r="R221" i="2"/>
  <c r="V221" i="2" s="1"/>
  <c r="P221" i="2"/>
  <c r="F221" i="2"/>
  <c r="AV220" i="2"/>
  <c r="AU220" i="2"/>
  <c r="AT220" i="2"/>
  <c r="AS220" i="2"/>
  <c r="AR220" i="2"/>
  <c r="U220" i="2"/>
  <c r="T220" i="2"/>
  <c r="AF220" i="2" s="1"/>
  <c r="S220" i="2"/>
  <c r="R220" i="2"/>
  <c r="P220" i="2"/>
  <c r="F220" i="2"/>
  <c r="AV219" i="2"/>
  <c r="AU219" i="2"/>
  <c r="AT219" i="2"/>
  <c r="AS219" i="2"/>
  <c r="AR219" i="2"/>
  <c r="U219" i="2"/>
  <c r="T219" i="2"/>
  <c r="AF219" i="2" s="1"/>
  <c r="S219" i="2"/>
  <c r="R219" i="2"/>
  <c r="P219" i="2"/>
  <c r="F219" i="2"/>
  <c r="AV218" i="2"/>
  <c r="AU218" i="2"/>
  <c r="AT218" i="2"/>
  <c r="AS218" i="2"/>
  <c r="AR218" i="2"/>
  <c r="U218" i="2"/>
  <c r="T218" i="2"/>
  <c r="AE218" i="2" s="1"/>
  <c r="S218" i="2"/>
  <c r="R218" i="2"/>
  <c r="V218" i="2" s="1"/>
  <c r="P218" i="2"/>
  <c r="F218" i="2"/>
  <c r="AV217" i="2"/>
  <c r="AU217" i="2"/>
  <c r="AT217" i="2"/>
  <c r="AS217" i="2"/>
  <c r="AR217" i="2"/>
  <c r="U217" i="2"/>
  <c r="T217" i="2"/>
  <c r="AA217" i="2" s="1"/>
  <c r="S217" i="2"/>
  <c r="R217" i="2"/>
  <c r="V217" i="2" s="1"/>
  <c r="P217" i="2"/>
  <c r="F217" i="2"/>
  <c r="AV216" i="2"/>
  <c r="AU216" i="2"/>
  <c r="AT216" i="2"/>
  <c r="AS216" i="2"/>
  <c r="AR216" i="2"/>
  <c r="U216" i="2"/>
  <c r="T216" i="2"/>
  <c r="AF216" i="2" s="1"/>
  <c r="S216" i="2"/>
  <c r="R216" i="2"/>
  <c r="P216" i="2"/>
  <c r="F216" i="2"/>
  <c r="AV215" i="2"/>
  <c r="AU215" i="2"/>
  <c r="AT215" i="2"/>
  <c r="AS215" i="2"/>
  <c r="AR215" i="2"/>
  <c r="U215" i="2"/>
  <c r="T215" i="2"/>
  <c r="AF215" i="2" s="1"/>
  <c r="S215" i="2"/>
  <c r="R215" i="2"/>
  <c r="P215" i="2"/>
  <c r="F215" i="2"/>
  <c r="AV214" i="2"/>
  <c r="AU214" i="2"/>
  <c r="AT214" i="2"/>
  <c r="AS214" i="2"/>
  <c r="AR214" i="2"/>
  <c r="U214" i="2"/>
  <c r="T214" i="2"/>
  <c r="AD214" i="2" s="1"/>
  <c r="S214" i="2"/>
  <c r="R214" i="2"/>
  <c r="V214" i="2" s="1"/>
  <c r="P214" i="2"/>
  <c r="F214" i="2"/>
  <c r="AV213" i="2"/>
  <c r="AU213" i="2"/>
  <c r="AT213" i="2"/>
  <c r="AS213" i="2"/>
  <c r="AR213" i="2"/>
  <c r="U213" i="2"/>
  <c r="T213" i="2"/>
  <c r="AG213" i="2" s="1"/>
  <c r="S213" i="2"/>
  <c r="R213" i="2"/>
  <c r="V213" i="2" s="1"/>
  <c r="P213" i="2"/>
  <c r="F213" i="2"/>
  <c r="AV212" i="2"/>
  <c r="AU212" i="2"/>
  <c r="AT212" i="2"/>
  <c r="AS212" i="2"/>
  <c r="AR212" i="2"/>
  <c r="U212" i="2"/>
  <c r="T212" i="2"/>
  <c r="AF212" i="2" s="1"/>
  <c r="S212" i="2"/>
  <c r="R212" i="2"/>
  <c r="P212" i="2"/>
  <c r="F212" i="2"/>
  <c r="AV211" i="2"/>
  <c r="AU211" i="2"/>
  <c r="AT211" i="2"/>
  <c r="AS211" i="2"/>
  <c r="AR211" i="2"/>
  <c r="U211" i="2"/>
  <c r="T211" i="2"/>
  <c r="AF211" i="2" s="1"/>
  <c r="S211" i="2"/>
  <c r="R211" i="2"/>
  <c r="P211" i="2"/>
  <c r="F211" i="2"/>
  <c r="AV210" i="2"/>
  <c r="AU210" i="2"/>
  <c r="AT210" i="2"/>
  <c r="AS210" i="2"/>
  <c r="AR210" i="2"/>
  <c r="U210" i="2"/>
  <c r="T210" i="2"/>
  <c r="AD210" i="2" s="1"/>
  <c r="S210" i="2"/>
  <c r="R210" i="2"/>
  <c r="V210" i="2" s="1"/>
  <c r="P210" i="2"/>
  <c r="F210" i="2"/>
  <c r="AV209" i="2"/>
  <c r="AU209" i="2"/>
  <c r="AT209" i="2"/>
  <c r="AS209" i="2"/>
  <c r="AR209" i="2"/>
  <c r="U209" i="2"/>
  <c r="T209" i="2"/>
  <c r="AG209" i="2" s="1"/>
  <c r="S209" i="2"/>
  <c r="R209" i="2"/>
  <c r="V209" i="2" s="1"/>
  <c r="P209" i="2"/>
  <c r="F209" i="2"/>
  <c r="AV208" i="2"/>
  <c r="AU208" i="2"/>
  <c r="AT208" i="2"/>
  <c r="AS208" i="2"/>
  <c r="AR208" i="2"/>
  <c r="U208" i="2"/>
  <c r="T208" i="2"/>
  <c r="AC208" i="2" s="1"/>
  <c r="S208" i="2"/>
  <c r="R208" i="2"/>
  <c r="P208" i="2"/>
  <c r="F208" i="2"/>
  <c r="AV207" i="2"/>
  <c r="AU207" i="2"/>
  <c r="AT207" i="2"/>
  <c r="AS207" i="2"/>
  <c r="AR207" i="2"/>
  <c r="U207" i="2"/>
  <c r="T207" i="2"/>
  <c r="AF207" i="2" s="1"/>
  <c r="S207" i="2"/>
  <c r="R207" i="2"/>
  <c r="P207" i="2"/>
  <c r="F207" i="2"/>
  <c r="AV206" i="2"/>
  <c r="AU206" i="2"/>
  <c r="AT206" i="2"/>
  <c r="AS206" i="2"/>
  <c r="AR206" i="2"/>
  <c r="U206" i="2"/>
  <c r="T206" i="2"/>
  <c r="AD206" i="2" s="1"/>
  <c r="S206" i="2"/>
  <c r="R206" i="2"/>
  <c r="V206" i="2" s="1"/>
  <c r="P206" i="2"/>
  <c r="F206" i="2"/>
  <c r="AV205" i="2"/>
  <c r="AU205" i="2"/>
  <c r="AT205" i="2"/>
  <c r="AS205" i="2"/>
  <c r="AR205" i="2"/>
  <c r="U205" i="2"/>
  <c r="T205" i="2"/>
  <c r="AG205" i="2" s="1"/>
  <c r="S205" i="2"/>
  <c r="R205" i="2"/>
  <c r="V205" i="2" s="1"/>
  <c r="P205" i="2"/>
  <c r="F205" i="2"/>
  <c r="AV204" i="2"/>
  <c r="AU204" i="2"/>
  <c r="AT204" i="2"/>
  <c r="AS204" i="2"/>
  <c r="AR204" i="2"/>
  <c r="U204" i="2"/>
  <c r="T204" i="2"/>
  <c r="AF204" i="2" s="1"/>
  <c r="S204" i="2"/>
  <c r="R204" i="2"/>
  <c r="P204" i="2"/>
  <c r="F204" i="2"/>
  <c r="AV203" i="2"/>
  <c r="AU203" i="2"/>
  <c r="AT203" i="2"/>
  <c r="AS203" i="2"/>
  <c r="AR203" i="2"/>
  <c r="U203" i="2"/>
  <c r="T203" i="2"/>
  <c r="AF203" i="2" s="1"/>
  <c r="S203" i="2"/>
  <c r="R203" i="2"/>
  <c r="P203" i="2"/>
  <c r="F203" i="2"/>
  <c r="AV202" i="2"/>
  <c r="AU202" i="2"/>
  <c r="AT202" i="2"/>
  <c r="AS202" i="2"/>
  <c r="AR202" i="2"/>
  <c r="U202" i="2"/>
  <c r="T202" i="2"/>
  <c r="S202" i="2"/>
  <c r="R202" i="2"/>
  <c r="V202" i="2" s="1"/>
  <c r="P202" i="2"/>
  <c r="F202" i="2"/>
  <c r="AV201" i="2"/>
  <c r="AU201" i="2"/>
  <c r="AT201" i="2"/>
  <c r="AS201" i="2"/>
  <c r="AR201" i="2"/>
  <c r="U201" i="2"/>
  <c r="T201" i="2"/>
  <c r="S201" i="2"/>
  <c r="R201" i="2"/>
  <c r="V201" i="2" s="1"/>
  <c r="P201" i="2"/>
  <c r="F201" i="2"/>
  <c r="AV200" i="2"/>
  <c r="AU200" i="2"/>
  <c r="AT200" i="2"/>
  <c r="AS200" i="2"/>
  <c r="AR200" i="2"/>
  <c r="U200" i="2"/>
  <c r="T200" i="2"/>
  <c r="AF200" i="2" s="1"/>
  <c r="S200" i="2"/>
  <c r="R200" i="2"/>
  <c r="P200" i="2"/>
  <c r="F200" i="2"/>
  <c r="AV199" i="2"/>
  <c r="AU199" i="2"/>
  <c r="AT199" i="2"/>
  <c r="AS199" i="2"/>
  <c r="AR199" i="2"/>
  <c r="U199" i="2"/>
  <c r="T199" i="2"/>
  <c r="AF199" i="2" s="1"/>
  <c r="S199" i="2"/>
  <c r="R199" i="2"/>
  <c r="P199" i="2"/>
  <c r="F199" i="2"/>
  <c r="AV198" i="2"/>
  <c r="AU198" i="2"/>
  <c r="AT198" i="2"/>
  <c r="AS198" i="2"/>
  <c r="AR198" i="2"/>
  <c r="U198" i="2"/>
  <c r="T198" i="2"/>
  <c r="AD198" i="2" s="1"/>
  <c r="S198" i="2"/>
  <c r="R198" i="2"/>
  <c r="V198" i="2" s="1"/>
  <c r="P198" i="2"/>
  <c r="F198" i="2"/>
  <c r="AV197" i="2"/>
  <c r="AU197" i="2"/>
  <c r="AT197" i="2"/>
  <c r="AS197" i="2"/>
  <c r="AR197" i="2"/>
  <c r="U197" i="2"/>
  <c r="T197" i="2"/>
  <c r="AG197" i="2" s="1"/>
  <c r="S197" i="2"/>
  <c r="R197" i="2"/>
  <c r="V197" i="2" s="1"/>
  <c r="P197" i="2"/>
  <c r="F197" i="2"/>
  <c r="AV196" i="2"/>
  <c r="AU196" i="2"/>
  <c r="AT196" i="2"/>
  <c r="AS196" i="2"/>
  <c r="AR196" i="2"/>
  <c r="U196" i="2"/>
  <c r="T196" i="2"/>
  <c r="S196" i="2"/>
  <c r="R196" i="2"/>
  <c r="P196" i="2"/>
  <c r="F196" i="2"/>
  <c r="AV195" i="2"/>
  <c r="AU195" i="2"/>
  <c r="AT195" i="2"/>
  <c r="AS195" i="2"/>
  <c r="AR195" i="2"/>
  <c r="U195" i="2"/>
  <c r="T195" i="2"/>
  <c r="AF195" i="2" s="1"/>
  <c r="S195" i="2"/>
  <c r="R195" i="2"/>
  <c r="P195" i="2"/>
  <c r="F195" i="2"/>
  <c r="AV194" i="2"/>
  <c r="AU194" i="2"/>
  <c r="AT194" i="2"/>
  <c r="AS194" i="2"/>
  <c r="AR194" i="2"/>
  <c r="U194" i="2"/>
  <c r="T194" i="2"/>
  <c r="AD194" i="2" s="1"/>
  <c r="S194" i="2"/>
  <c r="R194" i="2"/>
  <c r="V194" i="2" s="1"/>
  <c r="P194" i="2"/>
  <c r="F194" i="2"/>
  <c r="AV193" i="2"/>
  <c r="AU193" i="2"/>
  <c r="AT193" i="2"/>
  <c r="AS193" i="2"/>
  <c r="AR193" i="2"/>
  <c r="U193" i="2"/>
  <c r="T193" i="2"/>
  <c r="AG193" i="2" s="1"/>
  <c r="S193" i="2"/>
  <c r="R193" i="2"/>
  <c r="V193" i="2" s="1"/>
  <c r="P193" i="2"/>
  <c r="F193" i="2"/>
  <c r="AV192" i="2"/>
  <c r="AU192" i="2"/>
  <c r="AT192" i="2"/>
  <c r="AS192" i="2"/>
  <c r="AR192" i="2"/>
  <c r="U192" i="2"/>
  <c r="T192" i="2"/>
  <c r="S192" i="2"/>
  <c r="R192" i="2"/>
  <c r="P192" i="2"/>
  <c r="F192" i="2"/>
  <c r="AV191" i="2"/>
  <c r="AU191" i="2"/>
  <c r="AT191" i="2"/>
  <c r="AS191" i="2"/>
  <c r="AR191" i="2"/>
  <c r="U191" i="2"/>
  <c r="T191" i="2"/>
  <c r="AF191" i="2" s="1"/>
  <c r="S191" i="2"/>
  <c r="R191" i="2"/>
  <c r="P191" i="2"/>
  <c r="F191" i="2"/>
  <c r="AV190" i="2"/>
  <c r="AU190" i="2"/>
  <c r="AT190" i="2"/>
  <c r="AS190" i="2"/>
  <c r="AR190" i="2"/>
  <c r="U190" i="2"/>
  <c r="T190" i="2"/>
  <c r="AD190" i="2" s="1"/>
  <c r="S190" i="2"/>
  <c r="R190" i="2"/>
  <c r="V190" i="2" s="1"/>
  <c r="P190" i="2"/>
  <c r="F190" i="2"/>
  <c r="AV189" i="2"/>
  <c r="AU189" i="2"/>
  <c r="AT189" i="2"/>
  <c r="AS189" i="2"/>
  <c r="AR189" i="2"/>
  <c r="U189" i="2"/>
  <c r="T189" i="2"/>
  <c r="AG189" i="2" s="1"/>
  <c r="S189" i="2"/>
  <c r="R189" i="2"/>
  <c r="V189" i="2" s="1"/>
  <c r="P189" i="2"/>
  <c r="F189" i="2"/>
  <c r="AV188" i="2"/>
  <c r="AU188" i="2"/>
  <c r="AT188" i="2"/>
  <c r="AS188" i="2"/>
  <c r="AR188" i="2"/>
  <c r="U188" i="2"/>
  <c r="T188" i="2"/>
  <c r="S188" i="2"/>
  <c r="R188" i="2"/>
  <c r="P188" i="2"/>
  <c r="F188" i="2"/>
  <c r="AV187" i="2"/>
  <c r="AU187" i="2"/>
  <c r="AT187" i="2"/>
  <c r="AS187" i="2"/>
  <c r="AR187" i="2"/>
  <c r="U187" i="2"/>
  <c r="T187" i="2"/>
  <c r="AF187" i="2" s="1"/>
  <c r="S187" i="2"/>
  <c r="R187" i="2"/>
  <c r="P187" i="2"/>
  <c r="F187" i="2"/>
  <c r="AV186" i="2"/>
  <c r="AU186" i="2"/>
  <c r="AT186" i="2"/>
  <c r="AS186" i="2"/>
  <c r="AR186" i="2"/>
  <c r="U186" i="2"/>
  <c r="T186" i="2"/>
  <c r="AE186" i="2" s="1"/>
  <c r="S186" i="2"/>
  <c r="R186" i="2"/>
  <c r="V186" i="2" s="1"/>
  <c r="P186" i="2"/>
  <c r="F186" i="2"/>
  <c r="AV185" i="2"/>
  <c r="AU185" i="2"/>
  <c r="AT185" i="2"/>
  <c r="AS185" i="2"/>
  <c r="AR185" i="2"/>
  <c r="U185" i="2"/>
  <c r="T185" i="2"/>
  <c r="AA185" i="2" s="1"/>
  <c r="S185" i="2"/>
  <c r="R185" i="2"/>
  <c r="V185" i="2" s="1"/>
  <c r="P185" i="2"/>
  <c r="F185" i="2"/>
  <c r="AV184" i="2"/>
  <c r="AU184" i="2"/>
  <c r="AT184" i="2"/>
  <c r="AS184" i="2"/>
  <c r="AR184" i="2"/>
  <c r="U184" i="2"/>
  <c r="T184" i="2"/>
  <c r="AF184" i="2" s="1"/>
  <c r="S184" i="2"/>
  <c r="R184" i="2"/>
  <c r="P184" i="2"/>
  <c r="F184" i="2"/>
  <c r="AV183" i="2"/>
  <c r="AU183" i="2"/>
  <c r="AT183" i="2"/>
  <c r="AS183" i="2"/>
  <c r="AR183" i="2"/>
  <c r="U183" i="2"/>
  <c r="T183" i="2"/>
  <c r="AF183" i="2" s="1"/>
  <c r="S183" i="2"/>
  <c r="R183" i="2"/>
  <c r="P183" i="2"/>
  <c r="F183" i="2"/>
  <c r="AV182" i="2"/>
  <c r="AU182" i="2"/>
  <c r="AT182" i="2"/>
  <c r="AS182" i="2"/>
  <c r="AR182" i="2"/>
  <c r="U182" i="2"/>
  <c r="T182" i="2"/>
  <c r="AD182" i="2" s="1"/>
  <c r="S182" i="2"/>
  <c r="R182" i="2"/>
  <c r="V182" i="2" s="1"/>
  <c r="P182" i="2"/>
  <c r="F182" i="2"/>
  <c r="AV181" i="2"/>
  <c r="AU181" i="2"/>
  <c r="AT181" i="2"/>
  <c r="AS181" i="2"/>
  <c r="AR181" i="2"/>
  <c r="U181" i="2"/>
  <c r="T181" i="2"/>
  <c r="AG181" i="2" s="1"/>
  <c r="S181" i="2"/>
  <c r="R181" i="2"/>
  <c r="V181" i="2" s="1"/>
  <c r="P181" i="2"/>
  <c r="F181" i="2"/>
  <c r="AV180" i="2"/>
  <c r="AU180" i="2"/>
  <c r="AT180" i="2"/>
  <c r="AS180" i="2"/>
  <c r="AR180" i="2"/>
  <c r="U180" i="2"/>
  <c r="T180" i="2"/>
  <c r="AF180" i="2" s="1"/>
  <c r="S180" i="2"/>
  <c r="R180" i="2"/>
  <c r="P180" i="2"/>
  <c r="F180" i="2"/>
  <c r="AV179" i="2"/>
  <c r="AU179" i="2"/>
  <c r="AT179" i="2"/>
  <c r="AS179" i="2"/>
  <c r="AR179" i="2"/>
  <c r="U179" i="2"/>
  <c r="T179" i="2"/>
  <c r="AF179" i="2" s="1"/>
  <c r="S179" i="2"/>
  <c r="R179" i="2"/>
  <c r="P179" i="2"/>
  <c r="F179" i="2"/>
  <c r="AV178" i="2"/>
  <c r="AU178" i="2"/>
  <c r="AT178" i="2"/>
  <c r="AS178" i="2"/>
  <c r="AR178" i="2"/>
  <c r="U178" i="2"/>
  <c r="T178" i="2"/>
  <c r="AD178" i="2" s="1"/>
  <c r="S178" i="2"/>
  <c r="R178" i="2"/>
  <c r="V178" i="2" s="1"/>
  <c r="P178" i="2"/>
  <c r="F178" i="2"/>
  <c r="AV177" i="2"/>
  <c r="AU177" i="2"/>
  <c r="AT177" i="2"/>
  <c r="AS177" i="2"/>
  <c r="AR177" i="2"/>
  <c r="U177" i="2"/>
  <c r="T177" i="2"/>
  <c r="S177" i="2"/>
  <c r="R177" i="2"/>
  <c r="V177" i="2" s="1"/>
  <c r="P177" i="2"/>
  <c r="F177" i="2"/>
  <c r="AV176" i="2"/>
  <c r="AU176" i="2"/>
  <c r="AT176" i="2"/>
  <c r="AS176" i="2"/>
  <c r="AR176" i="2"/>
  <c r="U176" i="2"/>
  <c r="T176" i="2"/>
  <c r="AC176" i="2" s="1"/>
  <c r="S176" i="2"/>
  <c r="R176" i="2"/>
  <c r="P176" i="2"/>
  <c r="F176" i="2"/>
  <c r="AV175" i="2"/>
  <c r="AU175" i="2"/>
  <c r="AT175" i="2"/>
  <c r="AS175" i="2"/>
  <c r="AR175" i="2"/>
  <c r="U175" i="2"/>
  <c r="T175" i="2"/>
  <c r="AF175" i="2" s="1"/>
  <c r="S175" i="2"/>
  <c r="R175" i="2"/>
  <c r="P175" i="2"/>
  <c r="F175" i="2"/>
  <c r="AV174" i="2"/>
  <c r="AU174" i="2"/>
  <c r="AT174" i="2"/>
  <c r="AS174" i="2"/>
  <c r="AR174" i="2"/>
  <c r="U174" i="2"/>
  <c r="T174" i="2"/>
  <c r="AD174" i="2" s="1"/>
  <c r="S174" i="2"/>
  <c r="R174" i="2"/>
  <c r="V174" i="2" s="1"/>
  <c r="P174" i="2"/>
  <c r="F174" i="2"/>
  <c r="AV173" i="2"/>
  <c r="AU173" i="2"/>
  <c r="AT173" i="2"/>
  <c r="AS173" i="2"/>
  <c r="AR173" i="2"/>
  <c r="U173" i="2"/>
  <c r="T173" i="2"/>
  <c r="AG173" i="2" s="1"/>
  <c r="S173" i="2"/>
  <c r="R173" i="2"/>
  <c r="V173" i="2" s="1"/>
  <c r="P173" i="2"/>
  <c r="F173" i="2"/>
  <c r="AV172" i="2"/>
  <c r="AU172" i="2"/>
  <c r="AT172" i="2"/>
  <c r="AS172" i="2"/>
  <c r="AR172" i="2"/>
  <c r="U172" i="2"/>
  <c r="T172" i="2"/>
  <c r="AF172" i="2" s="1"/>
  <c r="S172" i="2"/>
  <c r="R172" i="2"/>
  <c r="P172" i="2"/>
  <c r="F172" i="2"/>
  <c r="AV171" i="2"/>
  <c r="AU171" i="2"/>
  <c r="AT171" i="2"/>
  <c r="AS171" i="2"/>
  <c r="AR171" i="2"/>
  <c r="U171" i="2"/>
  <c r="T171" i="2"/>
  <c r="AF171" i="2" s="1"/>
  <c r="S171" i="2"/>
  <c r="R171" i="2"/>
  <c r="P171" i="2"/>
  <c r="F171" i="2"/>
  <c r="AV170" i="2"/>
  <c r="AU170" i="2"/>
  <c r="AT170" i="2"/>
  <c r="AS170" i="2"/>
  <c r="AR170" i="2"/>
  <c r="U170" i="2"/>
  <c r="T170" i="2"/>
  <c r="AE170" i="2" s="1"/>
  <c r="S170" i="2"/>
  <c r="R170" i="2"/>
  <c r="V170" i="2" s="1"/>
  <c r="P170" i="2"/>
  <c r="F170" i="2"/>
  <c r="AV169" i="2"/>
  <c r="AU169" i="2"/>
  <c r="AT169" i="2"/>
  <c r="AS169" i="2"/>
  <c r="AR169" i="2"/>
  <c r="U169" i="2"/>
  <c r="T169" i="2"/>
  <c r="AA169" i="2" s="1"/>
  <c r="S169" i="2"/>
  <c r="R169" i="2"/>
  <c r="V169" i="2" s="1"/>
  <c r="P169" i="2"/>
  <c r="F169" i="2"/>
  <c r="AV168" i="2"/>
  <c r="AU168" i="2"/>
  <c r="AT168" i="2"/>
  <c r="AS168" i="2"/>
  <c r="AR168" i="2"/>
  <c r="U168" i="2"/>
  <c r="T168" i="2"/>
  <c r="AF168" i="2" s="1"/>
  <c r="S168" i="2"/>
  <c r="R168" i="2"/>
  <c r="P168" i="2"/>
  <c r="F168" i="2"/>
  <c r="AV167" i="2"/>
  <c r="AU167" i="2"/>
  <c r="AT167" i="2"/>
  <c r="AS167" i="2"/>
  <c r="AR167" i="2"/>
  <c r="U167" i="2"/>
  <c r="T167" i="2"/>
  <c r="AF167" i="2" s="1"/>
  <c r="S167" i="2"/>
  <c r="R167" i="2"/>
  <c r="P167" i="2"/>
  <c r="F167" i="2"/>
  <c r="AV166" i="2"/>
  <c r="AU166" i="2"/>
  <c r="AT166" i="2"/>
  <c r="AS166" i="2"/>
  <c r="AR166" i="2"/>
  <c r="U166" i="2"/>
  <c r="T166" i="2"/>
  <c r="AD166" i="2" s="1"/>
  <c r="S166" i="2"/>
  <c r="R166" i="2"/>
  <c r="V166" i="2" s="1"/>
  <c r="P166" i="2"/>
  <c r="F166" i="2"/>
  <c r="AV165" i="2"/>
  <c r="AU165" i="2"/>
  <c r="AT165" i="2"/>
  <c r="AS165" i="2"/>
  <c r="AR165" i="2"/>
  <c r="U165" i="2"/>
  <c r="T165" i="2"/>
  <c r="AG165" i="2" s="1"/>
  <c r="S165" i="2"/>
  <c r="R165" i="2"/>
  <c r="V165" i="2" s="1"/>
  <c r="P165" i="2"/>
  <c r="F165" i="2"/>
  <c r="AV164" i="2"/>
  <c r="AU164" i="2"/>
  <c r="AT164" i="2"/>
  <c r="AS164" i="2"/>
  <c r="AR164" i="2"/>
  <c r="U164" i="2"/>
  <c r="T164" i="2"/>
  <c r="S164" i="2"/>
  <c r="R164" i="2"/>
  <c r="P164" i="2"/>
  <c r="F164" i="2"/>
  <c r="AV163" i="2"/>
  <c r="AU163" i="2"/>
  <c r="AT163" i="2"/>
  <c r="AS163" i="2"/>
  <c r="AR163" i="2"/>
  <c r="U163" i="2"/>
  <c r="T163" i="2"/>
  <c r="AF163" i="2" s="1"/>
  <c r="S163" i="2"/>
  <c r="R163" i="2"/>
  <c r="P163" i="2"/>
  <c r="F163" i="2"/>
  <c r="AV162" i="2"/>
  <c r="AU162" i="2"/>
  <c r="AT162" i="2"/>
  <c r="AS162" i="2"/>
  <c r="AR162" i="2"/>
  <c r="U162" i="2"/>
  <c r="T162" i="2"/>
  <c r="AD162" i="2" s="1"/>
  <c r="S162" i="2"/>
  <c r="R162" i="2"/>
  <c r="V162" i="2" s="1"/>
  <c r="P162" i="2"/>
  <c r="F162" i="2"/>
  <c r="AV161" i="2"/>
  <c r="AU161" i="2"/>
  <c r="AT161" i="2"/>
  <c r="AS161" i="2"/>
  <c r="AR161" i="2"/>
  <c r="U161" i="2"/>
  <c r="T161" i="2"/>
  <c r="AG161" i="2" s="1"/>
  <c r="S161" i="2"/>
  <c r="R161" i="2"/>
  <c r="V161" i="2" s="1"/>
  <c r="P161" i="2"/>
  <c r="F161" i="2"/>
  <c r="AV160" i="2"/>
  <c r="AU160" i="2"/>
  <c r="AT160" i="2"/>
  <c r="AS160" i="2"/>
  <c r="AR160" i="2"/>
  <c r="U160" i="2"/>
  <c r="T160" i="2"/>
  <c r="AC160" i="2" s="1"/>
  <c r="S160" i="2"/>
  <c r="R160" i="2"/>
  <c r="P160" i="2"/>
  <c r="F160" i="2"/>
  <c r="AV159" i="2"/>
  <c r="AU159" i="2"/>
  <c r="AT159" i="2"/>
  <c r="AS159" i="2"/>
  <c r="AR159" i="2"/>
  <c r="U159" i="2"/>
  <c r="T159" i="2"/>
  <c r="AF159" i="2" s="1"/>
  <c r="S159" i="2"/>
  <c r="R159" i="2"/>
  <c r="P159" i="2"/>
  <c r="F159" i="2"/>
  <c r="AV158" i="2"/>
  <c r="AU158" i="2"/>
  <c r="AT158" i="2"/>
  <c r="AS158" i="2"/>
  <c r="AR158" i="2"/>
  <c r="U158" i="2"/>
  <c r="T158" i="2"/>
  <c r="AD158" i="2" s="1"/>
  <c r="S158" i="2"/>
  <c r="R158" i="2"/>
  <c r="V158" i="2" s="1"/>
  <c r="P158" i="2"/>
  <c r="F158" i="2"/>
  <c r="AV157" i="2"/>
  <c r="AU157" i="2"/>
  <c r="AT157" i="2"/>
  <c r="AS157" i="2"/>
  <c r="AR157" i="2"/>
  <c r="U157" i="2"/>
  <c r="T157" i="2"/>
  <c r="AG157" i="2" s="1"/>
  <c r="S157" i="2"/>
  <c r="R157" i="2"/>
  <c r="V157" i="2" s="1"/>
  <c r="P157" i="2"/>
  <c r="F157" i="2"/>
  <c r="AV156" i="2"/>
  <c r="AU156" i="2"/>
  <c r="AT156" i="2"/>
  <c r="AS156" i="2"/>
  <c r="AR156" i="2"/>
  <c r="U156" i="2"/>
  <c r="T156" i="2"/>
  <c r="AF156" i="2" s="1"/>
  <c r="S156" i="2"/>
  <c r="R156" i="2"/>
  <c r="P156" i="2"/>
  <c r="F156" i="2"/>
  <c r="AV155" i="2"/>
  <c r="AU155" i="2"/>
  <c r="AT155" i="2"/>
  <c r="AS155" i="2"/>
  <c r="AR155" i="2"/>
  <c r="U155" i="2"/>
  <c r="T155" i="2"/>
  <c r="AF155" i="2" s="1"/>
  <c r="S155" i="2"/>
  <c r="R155" i="2"/>
  <c r="P155" i="2"/>
  <c r="F155" i="2"/>
  <c r="AV154" i="2"/>
  <c r="AU154" i="2"/>
  <c r="AT154" i="2"/>
  <c r="AS154" i="2"/>
  <c r="AR154" i="2"/>
  <c r="U154" i="2"/>
  <c r="T154" i="2"/>
  <c r="AE154" i="2" s="1"/>
  <c r="S154" i="2"/>
  <c r="R154" i="2"/>
  <c r="V154" i="2" s="1"/>
  <c r="P154" i="2"/>
  <c r="F154" i="2"/>
  <c r="AV153" i="2"/>
  <c r="AU153" i="2"/>
  <c r="AT153" i="2"/>
  <c r="AS153" i="2"/>
  <c r="AR153" i="2"/>
  <c r="U153" i="2"/>
  <c r="T153" i="2"/>
  <c r="AA153" i="2" s="1"/>
  <c r="S153" i="2"/>
  <c r="R153" i="2"/>
  <c r="V153" i="2" s="1"/>
  <c r="P153" i="2"/>
  <c r="F153" i="2"/>
  <c r="AV152" i="2"/>
  <c r="AU152" i="2"/>
  <c r="AT152" i="2"/>
  <c r="AS152" i="2"/>
  <c r="AR152" i="2"/>
  <c r="U152" i="2"/>
  <c r="T152" i="2"/>
  <c r="S152" i="2"/>
  <c r="R152" i="2"/>
  <c r="P152" i="2"/>
  <c r="F152" i="2"/>
  <c r="AV151" i="2"/>
  <c r="AU151" i="2"/>
  <c r="AT151" i="2"/>
  <c r="AS151" i="2"/>
  <c r="AR151" i="2"/>
  <c r="U151" i="2"/>
  <c r="T151" i="2"/>
  <c r="AF151" i="2" s="1"/>
  <c r="S151" i="2"/>
  <c r="R151" i="2"/>
  <c r="P151" i="2"/>
  <c r="F151" i="2"/>
  <c r="AV150" i="2"/>
  <c r="AU150" i="2"/>
  <c r="AT150" i="2"/>
  <c r="AS150" i="2"/>
  <c r="AR150" i="2"/>
  <c r="U150" i="2"/>
  <c r="T150" i="2"/>
  <c r="S150" i="2"/>
  <c r="R150" i="2"/>
  <c r="V150" i="2" s="1"/>
  <c r="P150" i="2"/>
  <c r="F150" i="2"/>
  <c r="AV149" i="2"/>
  <c r="AU149" i="2"/>
  <c r="AT149" i="2"/>
  <c r="AS149" i="2"/>
  <c r="AR149" i="2"/>
  <c r="U149" i="2"/>
  <c r="T149" i="2"/>
  <c r="AG149" i="2" s="1"/>
  <c r="S149" i="2"/>
  <c r="R149" i="2"/>
  <c r="V149" i="2" s="1"/>
  <c r="P149" i="2"/>
  <c r="F149" i="2"/>
  <c r="AV148" i="2"/>
  <c r="AU148" i="2"/>
  <c r="AT148" i="2"/>
  <c r="AS148" i="2"/>
  <c r="AR148" i="2"/>
  <c r="U148" i="2"/>
  <c r="T148" i="2"/>
  <c r="AF148" i="2" s="1"/>
  <c r="S148" i="2"/>
  <c r="R148" i="2"/>
  <c r="P148" i="2"/>
  <c r="F148" i="2"/>
  <c r="AV147" i="2"/>
  <c r="AU147" i="2"/>
  <c r="AT147" i="2"/>
  <c r="AS147" i="2"/>
  <c r="AR147" i="2"/>
  <c r="U147" i="2"/>
  <c r="T147" i="2"/>
  <c r="AF147" i="2" s="1"/>
  <c r="S147" i="2"/>
  <c r="R147" i="2"/>
  <c r="P147" i="2"/>
  <c r="F147" i="2"/>
  <c r="AV146" i="2"/>
  <c r="AU146" i="2"/>
  <c r="AT146" i="2"/>
  <c r="AS146" i="2"/>
  <c r="AR146" i="2"/>
  <c r="U146" i="2"/>
  <c r="T146" i="2"/>
  <c r="AD146" i="2" s="1"/>
  <c r="S146" i="2"/>
  <c r="R146" i="2"/>
  <c r="V146" i="2" s="1"/>
  <c r="P146" i="2"/>
  <c r="F146" i="2"/>
  <c r="AV145" i="2"/>
  <c r="AU145" i="2"/>
  <c r="AT145" i="2"/>
  <c r="AS145" i="2"/>
  <c r="AR145" i="2"/>
  <c r="U145" i="2"/>
  <c r="T145" i="2"/>
  <c r="AG145" i="2" s="1"/>
  <c r="S145" i="2"/>
  <c r="R145" i="2"/>
  <c r="V145" i="2" s="1"/>
  <c r="P145" i="2"/>
  <c r="F145" i="2"/>
  <c r="AV144" i="2"/>
  <c r="AU144" i="2"/>
  <c r="AT144" i="2"/>
  <c r="AS144" i="2"/>
  <c r="AR144" i="2"/>
  <c r="U144" i="2"/>
  <c r="T144" i="2"/>
  <c r="AC144" i="2" s="1"/>
  <c r="S144" i="2"/>
  <c r="R144" i="2"/>
  <c r="P144" i="2"/>
  <c r="F144" i="2"/>
  <c r="AV143" i="2"/>
  <c r="AU143" i="2"/>
  <c r="AT143" i="2"/>
  <c r="AS143" i="2"/>
  <c r="AR143" i="2"/>
  <c r="U143" i="2"/>
  <c r="T143" i="2"/>
  <c r="AF143" i="2" s="1"/>
  <c r="S143" i="2"/>
  <c r="R143" i="2"/>
  <c r="P143" i="2"/>
  <c r="F143" i="2"/>
  <c r="AV142" i="2"/>
  <c r="AU142" i="2"/>
  <c r="AT142" i="2"/>
  <c r="AS142" i="2"/>
  <c r="AR142" i="2"/>
  <c r="U142" i="2"/>
  <c r="T142" i="2"/>
  <c r="S142" i="2"/>
  <c r="R142" i="2"/>
  <c r="V142" i="2" s="1"/>
  <c r="P142" i="2"/>
  <c r="F142" i="2"/>
  <c r="AV141" i="2"/>
  <c r="AU141" i="2"/>
  <c r="AT141" i="2"/>
  <c r="AS141" i="2"/>
  <c r="AR141" i="2"/>
  <c r="U141" i="2"/>
  <c r="T141" i="2"/>
  <c r="S141" i="2"/>
  <c r="R141" i="2"/>
  <c r="V141" i="2" s="1"/>
  <c r="P141" i="2"/>
  <c r="F141" i="2"/>
  <c r="AV140" i="2"/>
  <c r="AU140" i="2"/>
  <c r="AT140" i="2"/>
  <c r="AS140" i="2"/>
  <c r="AR140" i="2"/>
  <c r="U140" i="2"/>
  <c r="T140" i="2"/>
  <c r="AF140" i="2" s="1"/>
  <c r="S140" i="2"/>
  <c r="R140" i="2"/>
  <c r="P140" i="2"/>
  <c r="F140" i="2"/>
  <c r="AV139" i="2"/>
  <c r="AU139" i="2"/>
  <c r="AT139" i="2"/>
  <c r="AS139" i="2"/>
  <c r="AR139" i="2"/>
  <c r="U139" i="2"/>
  <c r="T139" i="2"/>
  <c r="AF139" i="2" s="1"/>
  <c r="S139" i="2"/>
  <c r="R139" i="2"/>
  <c r="P139" i="2"/>
  <c r="F139" i="2"/>
  <c r="AV138" i="2"/>
  <c r="AU138" i="2"/>
  <c r="AT138" i="2"/>
  <c r="AS138" i="2"/>
  <c r="AR138" i="2"/>
  <c r="U138" i="2"/>
  <c r="T138" i="2"/>
  <c r="S138" i="2"/>
  <c r="R138" i="2"/>
  <c r="V138" i="2" s="1"/>
  <c r="P138" i="2"/>
  <c r="F138" i="2"/>
  <c r="AV137" i="2"/>
  <c r="AU137" i="2"/>
  <c r="AT137" i="2"/>
  <c r="AS137" i="2"/>
  <c r="AR137" i="2"/>
  <c r="U137" i="2"/>
  <c r="T137" i="2"/>
  <c r="S137" i="2"/>
  <c r="R137" i="2"/>
  <c r="V137" i="2" s="1"/>
  <c r="P137" i="2"/>
  <c r="F137" i="2"/>
  <c r="AV136" i="2"/>
  <c r="AU136" i="2"/>
  <c r="AT136" i="2"/>
  <c r="AS136" i="2"/>
  <c r="AR136" i="2"/>
  <c r="U136" i="2"/>
  <c r="T136" i="2"/>
  <c r="AF136" i="2" s="1"/>
  <c r="S136" i="2"/>
  <c r="R136" i="2"/>
  <c r="P136" i="2"/>
  <c r="F136" i="2"/>
  <c r="AV135" i="2"/>
  <c r="AU135" i="2"/>
  <c r="AT135" i="2"/>
  <c r="AS135" i="2"/>
  <c r="AR135" i="2"/>
  <c r="U135" i="2"/>
  <c r="T135" i="2"/>
  <c r="AF135" i="2" s="1"/>
  <c r="S135" i="2"/>
  <c r="R135" i="2"/>
  <c r="P135" i="2"/>
  <c r="F135" i="2"/>
  <c r="AV134" i="2"/>
  <c r="AU134" i="2"/>
  <c r="AT134" i="2"/>
  <c r="AS134" i="2"/>
  <c r="AR134" i="2"/>
  <c r="U134" i="2"/>
  <c r="T134" i="2"/>
  <c r="AD134" i="2" s="1"/>
  <c r="S134" i="2"/>
  <c r="R134" i="2"/>
  <c r="V134" i="2" s="1"/>
  <c r="P134" i="2"/>
  <c r="F134" i="2"/>
  <c r="AV133" i="2"/>
  <c r="AU133" i="2"/>
  <c r="AT133" i="2"/>
  <c r="AS133" i="2"/>
  <c r="AR133" i="2"/>
  <c r="U133" i="2"/>
  <c r="T133" i="2"/>
  <c r="AG133" i="2" s="1"/>
  <c r="S133" i="2"/>
  <c r="R133" i="2"/>
  <c r="V133" i="2" s="1"/>
  <c r="P133" i="2"/>
  <c r="F133" i="2"/>
  <c r="AV132" i="2"/>
  <c r="AU132" i="2"/>
  <c r="AT132" i="2"/>
  <c r="AS132" i="2"/>
  <c r="AR132" i="2"/>
  <c r="U132" i="2"/>
  <c r="T132" i="2"/>
  <c r="AF132" i="2" s="1"/>
  <c r="S132" i="2"/>
  <c r="R132" i="2"/>
  <c r="P132" i="2"/>
  <c r="F132" i="2"/>
  <c r="AS131" i="2"/>
  <c r="AR131" i="2"/>
  <c r="U131" i="2"/>
  <c r="T131" i="2"/>
  <c r="AF131" i="2" s="1"/>
  <c r="S131" i="2"/>
  <c r="R131" i="2"/>
  <c r="P131" i="2"/>
  <c r="F131" i="2"/>
  <c r="AS130" i="2"/>
  <c r="AR130" i="2"/>
  <c r="U130" i="2"/>
  <c r="T130" i="2"/>
  <c r="S130" i="2"/>
  <c r="R130" i="2"/>
  <c r="V130" i="2" s="1"/>
  <c r="P130" i="2"/>
  <c r="F130" i="2"/>
  <c r="AS129" i="2"/>
  <c r="AR129" i="2"/>
  <c r="U129" i="2"/>
  <c r="T129" i="2"/>
  <c r="AD129" i="2" s="1"/>
  <c r="S129" i="2"/>
  <c r="R129" i="2"/>
  <c r="V129" i="2" s="1"/>
  <c r="P129" i="2"/>
  <c r="F129" i="2"/>
  <c r="AS128" i="2"/>
  <c r="AR128" i="2"/>
  <c r="U128" i="2"/>
  <c r="T128" i="2"/>
  <c r="AF128" i="2" s="1"/>
  <c r="S128" i="2"/>
  <c r="R128" i="2"/>
  <c r="V128" i="2" s="1"/>
  <c r="P128" i="2"/>
  <c r="F128" i="2"/>
  <c r="AS127" i="2"/>
  <c r="AR127" i="2"/>
  <c r="U127" i="2"/>
  <c r="T127" i="2"/>
  <c r="AF127" i="2" s="1"/>
  <c r="S127" i="2"/>
  <c r="R127" i="2"/>
  <c r="P127" i="2"/>
  <c r="F127" i="2"/>
  <c r="AS126" i="2"/>
  <c r="AR126" i="2"/>
  <c r="U126" i="2"/>
  <c r="T126" i="2"/>
  <c r="AF126" i="2" s="1"/>
  <c r="S126" i="2"/>
  <c r="R126" i="2"/>
  <c r="V126" i="2" s="1"/>
  <c r="P126" i="2"/>
  <c r="F126" i="2"/>
  <c r="AS125" i="2"/>
  <c r="AR125" i="2"/>
  <c r="U125" i="2"/>
  <c r="T125" i="2"/>
  <c r="AD125" i="2" s="1"/>
  <c r="S125" i="2"/>
  <c r="R125" i="2"/>
  <c r="V125" i="2" s="1"/>
  <c r="P125" i="2"/>
  <c r="F125" i="2"/>
  <c r="AS124" i="2"/>
  <c r="AR124" i="2"/>
  <c r="U124" i="2"/>
  <c r="T124" i="2"/>
  <c r="AF124" i="2" s="1"/>
  <c r="S124" i="2"/>
  <c r="R124" i="2"/>
  <c r="V124" i="2" s="1"/>
  <c r="P124" i="2"/>
  <c r="F124" i="2"/>
  <c r="AS123" i="2"/>
  <c r="AR123" i="2"/>
  <c r="U123" i="2"/>
  <c r="T123" i="2"/>
  <c r="S123" i="2"/>
  <c r="R123" i="2"/>
  <c r="P123" i="2"/>
  <c r="F123" i="2"/>
  <c r="AS122" i="2"/>
  <c r="AR122" i="2"/>
  <c r="U122" i="2"/>
  <c r="T122" i="2"/>
  <c r="S122" i="2"/>
  <c r="R122" i="2"/>
  <c r="V122" i="2" s="1"/>
  <c r="P122" i="2"/>
  <c r="F122" i="2"/>
  <c r="AS121" i="2"/>
  <c r="AR121" i="2"/>
  <c r="U121" i="2"/>
  <c r="T121" i="2"/>
  <c r="AD121" i="2" s="1"/>
  <c r="S121" i="2"/>
  <c r="R121" i="2"/>
  <c r="V121" i="2" s="1"/>
  <c r="P121" i="2"/>
  <c r="F121" i="2"/>
  <c r="AS120" i="2"/>
  <c r="AR120" i="2"/>
  <c r="U120" i="2"/>
  <c r="T120" i="2"/>
  <c r="S120" i="2"/>
  <c r="R120" i="2"/>
  <c r="V120" i="2" s="1"/>
  <c r="P120" i="2"/>
  <c r="F120" i="2"/>
  <c r="AS119" i="2"/>
  <c r="AR119" i="2"/>
  <c r="U119" i="2"/>
  <c r="T119" i="2"/>
  <c r="AF119" i="2" s="1"/>
  <c r="S119" i="2"/>
  <c r="R119" i="2"/>
  <c r="P119" i="2"/>
  <c r="F119" i="2"/>
  <c r="AS118" i="2"/>
  <c r="AR118" i="2"/>
  <c r="U118" i="2"/>
  <c r="T118" i="2"/>
  <c r="S118" i="2"/>
  <c r="R118" i="2"/>
  <c r="V118" i="2" s="1"/>
  <c r="P118" i="2"/>
  <c r="F118" i="2"/>
  <c r="AS117" i="2"/>
  <c r="AR117" i="2"/>
  <c r="U117" i="2"/>
  <c r="T117" i="2"/>
  <c r="AD117" i="2" s="1"/>
  <c r="S117" i="2"/>
  <c r="R117" i="2"/>
  <c r="V117" i="2" s="1"/>
  <c r="P117" i="2"/>
  <c r="F117" i="2"/>
  <c r="AS116" i="2"/>
  <c r="AR116" i="2"/>
  <c r="U116" i="2"/>
  <c r="T116" i="2"/>
  <c r="S116" i="2"/>
  <c r="R116" i="2"/>
  <c r="V116" i="2" s="1"/>
  <c r="P116" i="2"/>
  <c r="F116" i="2"/>
  <c r="AS115" i="2"/>
  <c r="AR115" i="2"/>
  <c r="U115" i="2"/>
  <c r="T115" i="2"/>
  <c r="AF115" i="2" s="1"/>
  <c r="S115" i="2"/>
  <c r="R115" i="2"/>
  <c r="P115" i="2"/>
  <c r="F115" i="2"/>
  <c r="AS114" i="2"/>
  <c r="AR114" i="2"/>
  <c r="U114" i="2"/>
  <c r="T114" i="2"/>
  <c r="S114" i="2"/>
  <c r="R114" i="2"/>
  <c r="V114" i="2" s="1"/>
  <c r="P114" i="2"/>
  <c r="F114" i="2"/>
  <c r="AS113" i="2"/>
  <c r="AR113" i="2"/>
  <c r="U113" i="2"/>
  <c r="T113" i="2"/>
  <c r="AD113" i="2" s="1"/>
  <c r="S113" i="2"/>
  <c r="R113" i="2"/>
  <c r="V113" i="2" s="1"/>
  <c r="P113" i="2"/>
  <c r="F113" i="2"/>
  <c r="AS112" i="2"/>
  <c r="AR112" i="2"/>
  <c r="U112" i="2"/>
  <c r="T112" i="2"/>
  <c r="S112" i="2"/>
  <c r="R112" i="2"/>
  <c r="V112" i="2" s="1"/>
  <c r="P112" i="2"/>
  <c r="F112" i="2"/>
  <c r="AS111" i="2"/>
  <c r="AR111" i="2"/>
  <c r="U111" i="2"/>
  <c r="T111" i="2"/>
  <c r="AF111" i="2" s="1"/>
  <c r="S111" i="2"/>
  <c r="R111" i="2"/>
  <c r="P111" i="2"/>
  <c r="F111" i="2"/>
  <c r="AS110" i="2"/>
  <c r="AR110" i="2"/>
  <c r="U110" i="2"/>
  <c r="T110" i="2"/>
  <c r="S110" i="2"/>
  <c r="R110" i="2"/>
  <c r="V110" i="2" s="1"/>
  <c r="P110" i="2"/>
  <c r="F110" i="2"/>
  <c r="AS109" i="2"/>
  <c r="AR109" i="2"/>
  <c r="U109" i="2"/>
  <c r="T109" i="2"/>
  <c r="AD109" i="2" s="1"/>
  <c r="S109" i="2"/>
  <c r="R109" i="2"/>
  <c r="V109" i="2" s="1"/>
  <c r="P109" i="2"/>
  <c r="F109" i="2"/>
  <c r="AS108" i="2"/>
  <c r="AR108" i="2"/>
  <c r="U108" i="2"/>
  <c r="T108" i="2"/>
  <c r="S108" i="2"/>
  <c r="R108" i="2"/>
  <c r="V108" i="2" s="1"/>
  <c r="P108" i="2"/>
  <c r="F108" i="2"/>
  <c r="AS107" i="2"/>
  <c r="AR107" i="2"/>
  <c r="U107" i="2"/>
  <c r="T107" i="2"/>
  <c r="S107" i="2"/>
  <c r="R107" i="2"/>
  <c r="P107" i="2"/>
  <c r="F107" i="2"/>
  <c r="AS106" i="2"/>
  <c r="AR106" i="2"/>
  <c r="U106" i="2"/>
  <c r="T106" i="2"/>
  <c r="S106" i="2"/>
  <c r="R106" i="2"/>
  <c r="V106" i="2" s="1"/>
  <c r="P106" i="2"/>
  <c r="F106" i="2"/>
  <c r="AS105" i="2"/>
  <c r="AR105" i="2"/>
  <c r="U105" i="2"/>
  <c r="T105" i="2"/>
  <c r="AD105" i="2" s="1"/>
  <c r="S105" i="2"/>
  <c r="R105" i="2"/>
  <c r="V105" i="2" s="1"/>
  <c r="P105" i="2"/>
  <c r="F105" i="2"/>
  <c r="AS104" i="2"/>
  <c r="AR104" i="2"/>
  <c r="U104" i="2"/>
  <c r="T104" i="2"/>
  <c r="S104" i="2"/>
  <c r="R104" i="2"/>
  <c r="V104" i="2" s="1"/>
  <c r="P104" i="2"/>
  <c r="F104" i="2"/>
  <c r="AS103" i="2"/>
  <c r="AR103" i="2"/>
  <c r="U103" i="2"/>
  <c r="T103" i="2"/>
  <c r="S103" i="2"/>
  <c r="R103" i="2"/>
  <c r="P103" i="2"/>
  <c r="F103" i="2"/>
  <c r="AS102" i="2"/>
  <c r="AR102" i="2"/>
  <c r="U102" i="2"/>
  <c r="T102" i="2"/>
  <c r="S102" i="2"/>
  <c r="R102" i="2"/>
  <c r="V102" i="2" s="1"/>
  <c r="P102" i="2"/>
  <c r="F102" i="2"/>
  <c r="AS101" i="2"/>
  <c r="AR101" i="2"/>
  <c r="T101" i="2"/>
  <c r="S101" i="2"/>
  <c r="R101" i="2"/>
  <c r="V101" i="2" s="1"/>
  <c r="P101" i="2"/>
  <c r="F101" i="2"/>
  <c r="AS100" i="2"/>
  <c r="AR100" i="2"/>
  <c r="T100" i="2"/>
  <c r="S100" i="2"/>
  <c r="R100" i="2"/>
  <c r="P100" i="2"/>
  <c r="F100" i="2"/>
  <c r="AS99" i="2"/>
  <c r="AR99" i="2"/>
  <c r="T99" i="2"/>
  <c r="S99" i="2"/>
  <c r="R99" i="2"/>
  <c r="P99" i="2"/>
  <c r="F99" i="2"/>
  <c r="AS98" i="2"/>
  <c r="AR98" i="2"/>
  <c r="T98" i="2"/>
  <c r="S98" i="2"/>
  <c r="R98" i="2"/>
  <c r="P98" i="2"/>
  <c r="F98" i="2"/>
  <c r="AS97" i="2"/>
  <c r="AR97" i="2"/>
  <c r="T97" i="2"/>
  <c r="S97" i="2"/>
  <c r="R97" i="2"/>
  <c r="V97" i="2" s="1"/>
  <c r="P97" i="2"/>
  <c r="F97" i="2"/>
  <c r="AS96" i="2"/>
  <c r="AR96" i="2"/>
  <c r="T96" i="2"/>
  <c r="S96" i="2"/>
  <c r="R96" i="2"/>
  <c r="P96" i="2"/>
  <c r="F96" i="2"/>
  <c r="AS95" i="2"/>
  <c r="AR95" i="2"/>
  <c r="T95" i="2"/>
  <c r="S95" i="2"/>
  <c r="R95" i="2"/>
  <c r="V95" i="2" s="1"/>
  <c r="P95" i="2"/>
  <c r="F95" i="2"/>
  <c r="AS94" i="2"/>
  <c r="AR94" i="2"/>
  <c r="T94" i="2"/>
  <c r="AB94" i="2" s="1"/>
  <c r="S94" i="2"/>
  <c r="R94" i="2"/>
  <c r="V94" i="2" s="1"/>
  <c r="P94" i="2"/>
  <c r="F94" i="2"/>
  <c r="AS93" i="2"/>
  <c r="AR93" i="2"/>
  <c r="T93" i="2"/>
  <c r="S93" i="2"/>
  <c r="R93" i="2"/>
  <c r="V93" i="2" s="1"/>
  <c r="P93" i="2"/>
  <c r="F93" i="2"/>
  <c r="AS92" i="2"/>
  <c r="AR92" i="2"/>
  <c r="T92" i="2"/>
  <c r="S92" i="2"/>
  <c r="R92" i="2"/>
  <c r="V92" i="2" s="1"/>
  <c r="P92" i="2"/>
  <c r="F92" i="2"/>
  <c r="AS91" i="2"/>
  <c r="AR91" i="2"/>
  <c r="T91" i="2"/>
  <c r="S91" i="2"/>
  <c r="R91" i="2"/>
  <c r="P91" i="2"/>
  <c r="F91" i="2"/>
  <c r="AS90" i="2"/>
  <c r="AR90" i="2"/>
  <c r="T90" i="2"/>
  <c r="AB90" i="2" s="1"/>
  <c r="S90" i="2"/>
  <c r="R90" i="2"/>
  <c r="V90" i="2" s="1"/>
  <c r="P90" i="2"/>
  <c r="F90" i="2"/>
  <c r="AS89" i="2"/>
  <c r="AR89" i="2"/>
  <c r="T89" i="2"/>
  <c r="S89" i="2"/>
  <c r="R89" i="2"/>
  <c r="V89" i="2" s="1"/>
  <c r="P89" i="2"/>
  <c r="F89" i="2"/>
  <c r="AS88" i="2"/>
  <c r="AR88" i="2"/>
  <c r="T88" i="2"/>
  <c r="S88" i="2"/>
  <c r="R88" i="2"/>
  <c r="V88" i="2" s="1"/>
  <c r="P88" i="2"/>
  <c r="F88" i="2"/>
  <c r="AS87" i="2"/>
  <c r="AR87" i="2"/>
  <c r="T87" i="2"/>
  <c r="S87" i="2"/>
  <c r="R87" i="2"/>
  <c r="P87" i="2"/>
  <c r="F87" i="2"/>
  <c r="AS86" i="2"/>
  <c r="AR86" i="2"/>
  <c r="T86" i="2"/>
  <c r="S86" i="2"/>
  <c r="R86" i="2"/>
  <c r="P86" i="2"/>
  <c r="F86" i="2"/>
  <c r="AS85" i="2"/>
  <c r="AR85" i="2"/>
  <c r="T85" i="2"/>
  <c r="S85" i="2"/>
  <c r="R85" i="2"/>
  <c r="V85" i="2" s="1"/>
  <c r="P85" i="2"/>
  <c r="F85" i="2"/>
  <c r="AS84" i="2"/>
  <c r="AR84" i="2"/>
  <c r="T84" i="2"/>
  <c r="S84" i="2"/>
  <c r="R84" i="2"/>
  <c r="V84" i="2" s="1"/>
  <c r="P84" i="2"/>
  <c r="F84" i="2"/>
  <c r="AS83" i="2"/>
  <c r="AR83" i="2"/>
  <c r="T83" i="2"/>
  <c r="S83" i="2"/>
  <c r="R83" i="2"/>
  <c r="V83" i="2" s="1"/>
  <c r="P83" i="2"/>
  <c r="F83" i="2"/>
  <c r="AS82" i="2"/>
  <c r="AR82" i="2"/>
  <c r="T82" i="2"/>
  <c r="S82" i="2"/>
  <c r="R82" i="2"/>
  <c r="V82" i="2" s="1"/>
  <c r="P82" i="2"/>
  <c r="F82" i="2"/>
  <c r="AS81" i="2"/>
  <c r="AR81" i="2"/>
  <c r="T81" i="2"/>
  <c r="S81" i="2"/>
  <c r="R81" i="2"/>
  <c r="V81" i="2" s="1"/>
  <c r="P81" i="2"/>
  <c r="F81" i="2"/>
  <c r="AS80" i="2"/>
  <c r="AR80" i="2"/>
  <c r="T80" i="2"/>
  <c r="S80" i="2"/>
  <c r="R80" i="2"/>
  <c r="V80" i="2" s="1"/>
  <c r="P80" i="2"/>
  <c r="F80" i="2"/>
  <c r="AS79" i="2"/>
  <c r="AR79" i="2"/>
  <c r="T79" i="2"/>
  <c r="S79" i="2"/>
  <c r="R79" i="2"/>
  <c r="P79" i="2"/>
  <c r="F79" i="2"/>
  <c r="AS78" i="2"/>
  <c r="AR78" i="2"/>
  <c r="T78" i="2"/>
  <c r="S78" i="2"/>
  <c r="R78" i="2"/>
  <c r="P78" i="2"/>
  <c r="F78" i="2"/>
  <c r="AS77" i="2"/>
  <c r="AR77" i="2"/>
  <c r="T77" i="2"/>
  <c r="S77" i="2"/>
  <c r="R77" i="2"/>
  <c r="V77" i="2" s="1"/>
  <c r="P77" i="2"/>
  <c r="F77" i="2"/>
  <c r="AS76" i="2"/>
  <c r="AR76" i="2"/>
  <c r="T76" i="2"/>
  <c r="S76" i="2"/>
  <c r="R76" i="2"/>
  <c r="V76" i="2" s="1"/>
  <c r="P76" i="2"/>
  <c r="F76" i="2"/>
  <c r="AS75" i="2"/>
  <c r="AR75" i="2"/>
  <c r="T75" i="2"/>
  <c r="S75" i="2"/>
  <c r="R75" i="2"/>
  <c r="V75" i="2" s="1"/>
  <c r="P75" i="2"/>
  <c r="F75" i="2"/>
  <c r="AS74" i="2"/>
  <c r="AR74" i="2"/>
  <c r="T74" i="2"/>
  <c r="S74" i="2"/>
  <c r="R74" i="2"/>
  <c r="V74" i="2" s="1"/>
  <c r="P74" i="2"/>
  <c r="F74" i="2"/>
  <c r="AS73" i="2"/>
  <c r="AR73" i="2"/>
  <c r="T73" i="2"/>
  <c r="S73" i="2"/>
  <c r="R73" i="2"/>
  <c r="V73" i="2" s="1"/>
  <c r="P73" i="2"/>
  <c r="F73" i="2"/>
  <c r="AS72" i="2"/>
  <c r="AR72" i="2"/>
  <c r="T72" i="2"/>
  <c r="S72" i="2"/>
  <c r="R72" i="2"/>
  <c r="V72" i="2" s="1"/>
  <c r="P72" i="2"/>
  <c r="F72" i="2"/>
  <c r="AS71" i="2"/>
  <c r="AR71" i="2"/>
  <c r="T71" i="2"/>
  <c r="S71" i="2"/>
  <c r="R71" i="2"/>
  <c r="P71" i="2"/>
  <c r="F71" i="2"/>
  <c r="AS70" i="2"/>
  <c r="AR70" i="2"/>
  <c r="T70" i="2"/>
  <c r="S70" i="2"/>
  <c r="R70" i="2"/>
  <c r="P70" i="2"/>
  <c r="F70" i="2"/>
  <c r="AS69" i="2"/>
  <c r="AR69" i="2"/>
  <c r="T69" i="2"/>
  <c r="S69" i="2"/>
  <c r="R69" i="2"/>
  <c r="V69" i="2" s="1"/>
  <c r="P69" i="2"/>
  <c r="F69" i="2"/>
  <c r="AS68" i="2"/>
  <c r="AR68" i="2"/>
  <c r="T68" i="2"/>
  <c r="S68" i="2"/>
  <c r="R68" i="2"/>
  <c r="V68" i="2" s="1"/>
  <c r="P68" i="2"/>
  <c r="F68" i="2"/>
  <c r="AS67" i="2"/>
  <c r="AR67" i="2"/>
  <c r="T67" i="2"/>
  <c r="S67" i="2"/>
  <c r="R67" i="2"/>
  <c r="V67" i="2" s="1"/>
  <c r="P67" i="2"/>
  <c r="F67" i="2"/>
  <c r="AS66" i="2"/>
  <c r="AR66" i="2"/>
  <c r="T66" i="2"/>
  <c r="S66" i="2"/>
  <c r="R66" i="2"/>
  <c r="V66" i="2" s="1"/>
  <c r="P66" i="2"/>
  <c r="F66" i="2"/>
  <c r="AS65" i="2"/>
  <c r="AR65" i="2"/>
  <c r="T65" i="2"/>
  <c r="S65" i="2"/>
  <c r="R65" i="2"/>
  <c r="P65" i="2"/>
  <c r="F65" i="2"/>
  <c r="AS64" i="2"/>
  <c r="AR64" i="2"/>
  <c r="T64" i="2"/>
  <c r="S64" i="2"/>
  <c r="R64" i="2"/>
  <c r="P64" i="2"/>
  <c r="F64" i="2"/>
  <c r="AS63" i="2"/>
  <c r="AR63" i="2"/>
  <c r="T63" i="2"/>
  <c r="S63" i="2"/>
  <c r="R63" i="2"/>
  <c r="V63" i="2" s="1"/>
  <c r="P63" i="2"/>
  <c r="F63" i="2"/>
  <c r="AS62" i="2"/>
  <c r="AR62" i="2"/>
  <c r="T62" i="2"/>
  <c r="AB62" i="2" s="1"/>
  <c r="S62" i="2"/>
  <c r="R62" i="2"/>
  <c r="V62" i="2" s="1"/>
  <c r="P62" i="2"/>
  <c r="F62" i="2"/>
  <c r="AS61" i="2"/>
  <c r="AR61" i="2"/>
  <c r="T61" i="2"/>
  <c r="S61" i="2"/>
  <c r="R61" i="2"/>
  <c r="V61" i="2" s="1"/>
  <c r="P61" i="2"/>
  <c r="F61" i="2"/>
  <c r="AS60" i="2"/>
  <c r="AR60" i="2"/>
  <c r="T60" i="2"/>
  <c r="AB60" i="2" s="1"/>
  <c r="S60" i="2"/>
  <c r="R60" i="2"/>
  <c r="V60" i="2" s="1"/>
  <c r="P60" i="2"/>
  <c r="F60" i="2"/>
  <c r="AS59" i="2"/>
  <c r="AR59" i="2"/>
  <c r="T59" i="2"/>
  <c r="S59" i="2"/>
  <c r="R59" i="2"/>
  <c r="P59" i="2"/>
  <c r="F59" i="2"/>
  <c r="AS58" i="2"/>
  <c r="AR58" i="2"/>
  <c r="T58" i="2"/>
  <c r="S58" i="2"/>
  <c r="R58" i="2"/>
  <c r="P58" i="2"/>
  <c r="F58" i="2"/>
  <c r="AS57" i="2"/>
  <c r="AR57" i="2"/>
  <c r="T57" i="2"/>
  <c r="S57" i="2"/>
  <c r="R57" i="2"/>
  <c r="P57" i="2"/>
  <c r="F57" i="2"/>
  <c r="AS56" i="2"/>
  <c r="AR56" i="2"/>
  <c r="T56" i="2"/>
  <c r="AB56" i="2" s="1"/>
  <c r="S56" i="2"/>
  <c r="R56" i="2"/>
  <c r="P56" i="2"/>
  <c r="F56" i="2"/>
  <c r="AS55" i="2"/>
  <c r="AR55" i="2"/>
  <c r="T55" i="2"/>
  <c r="S55" i="2"/>
  <c r="R55" i="2"/>
  <c r="V55" i="2" s="1"/>
  <c r="P55" i="2"/>
  <c r="F55" i="2"/>
  <c r="AS54" i="2"/>
  <c r="AR54" i="2"/>
  <c r="T54" i="2"/>
  <c r="AB54" i="2" s="1"/>
  <c r="S54" i="2"/>
  <c r="R54" i="2"/>
  <c r="V54" i="2" s="1"/>
  <c r="P54" i="2"/>
  <c r="F54" i="2"/>
  <c r="AS53" i="2"/>
  <c r="AR53" i="2"/>
  <c r="T53" i="2"/>
  <c r="S53" i="2"/>
  <c r="R53" i="2"/>
  <c r="V53" i="2" s="1"/>
  <c r="P53" i="2"/>
  <c r="F53" i="2"/>
  <c r="AS52" i="2"/>
  <c r="AR52" i="2"/>
  <c r="T52" i="2"/>
  <c r="S52" i="2"/>
  <c r="R52" i="2"/>
  <c r="V52" i="2" s="1"/>
  <c r="P52" i="2"/>
  <c r="F52" i="2"/>
  <c r="AS51" i="2"/>
  <c r="AR51" i="2"/>
  <c r="T51" i="2"/>
  <c r="S51" i="2"/>
  <c r="R51" i="2"/>
  <c r="P51" i="2"/>
  <c r="F51" i="2"/>
  <c r="AS50" i="2"/>
  <c r="AR50" i="2"/>
  <c r="T50" i="2"/>
  <c r="S50" i="2"/>
  <c r="R50" i="2"/>
  <c r="P50" i="2"/>
  <c r="F50" i="2"/>
  <c r="AS49" i="2"/>
  <c r="AR49" i="2"/>
  <c r="T49" i="2"/>
  <c r="S49" i="2"/>
  <c r="R49" i="2"/>
  <c r="P49" i="2"/>
  <c r="F49" i="2"/>
  <c r="AS48" i="2"/>
  <c r="AR48" i="2"/>
  <c r="T48" i="2"/>
  <c r="AB48" i="2" s="1"/>
  <c r="S48" i="2"/>
  <c r="R48" i="2"/>
  <c r="P48" i="2"/>
  <c r="F48" i="2"/>
  <c r="AS47" i="2"/>
  <c r="AR47" i="2"/>
  <c r="T47" i="2"/>
  <c r="S47" i="2"/>
  <c r="R47" i="2"/>
  <c r="V47" i="2" s="1"/>
  <c r="P47" i="2"/>
  <c r="F47" i="2"/>
  <c r="AS46" i="2"/>
  <c r="AR46" i="2"/>
  <c r="T46" i="2"/>
  <c r="AB46" i="2" s="1"/>
  <c r="S46" i="2"/>
  <c r="R46" i="2"/>
  <c r="V46" i="2" s="1"/>
  <c r="P46" i="2"/>
  <c r="F46" i="2"/>
  <c r="AS45" i="2"/>
  <c r="AR45" i="2"/>
  <c r="T45" i="2"/>
  <c r="S45" i="2"/>
  <c r="R45" i="2"/>
  <c r="V45" i="2" s="1"/>
  <c r="P45" i="2"/>
  <c r="F45" i="2"/>
  <c r="AS44" i="2"/>
  <c r="AR44" i="2"/>
  <c r="T44" i="2"/>
  <c r="AB44" i="2" s="1"/>
  <c r="S44" i="2"/>
  <c r="R44" i="2"/>
  <c r="V44" i="2" s="1"/>
  <c r="P44" i="2"/>
  <c r="F44" i="2"/>
  <c r="AS43" i="2"/>
  <c r="AR43" i="2"/>
  <c r="T43" i="2"/>
  <c r="S43" i="2"/>
  <c r="R43" i="2"/>
  <c r="P43" i="2"/>
  <c r="F43" i="2"/>
  <c r="AS42" i="2"/>
  <c r="AR42" i="2"/>
  <c r="T42" i="2"/>
  <c r="S42" i="2"/>
  <c r="R42" i="2"/>
  <c r="P42" i="2"/>
  <c r="F42" i="2"/>
  <c r="AS41" i="2"/>
  <c r="AR41" i="2"/>
  <c r="T41" i="2"/>
  <c r="S41" i="2"/>
  <c r="R41" i="2"/>
  <c r="P41" i="2"/>
  <c r="F41" i="2"/>
  <c r="AS40" i="2"/>
  <c r="AR40" i="2"/>
  <c r="T40" i="2"/>
  <c r="AB40" i="2" s="1"/>
  <c r="S40" i="2"/>
  <c r="R40" i="2"/>
  <c r="P40" i="2"/>
  <c r="F40" i="2"/>
  <c r="AS39" i="2"/>
  <c r="AR39" i="2"/>
  <c r="T39" i="2"/>
  <c r="AB39" i="2" s="1"/>
  <c r="S39" i="2"/>
  <c r="R39" i="2"/>
  <c r="V39" i="2" s="1"/>
  <c r="P39" i="2"/>
  <c r="F39" i="2"/>
  <c r="AS38" i="2"/>
  <c r="AR38" i="2"/>
  <c r="T38" i="2"/>
  <c r="AB38" i="2" s="1"/>
  <c r="S38" i="2"/>
  <c r="R38" i="2"/>
  <c r="V38" i="2" s="1"/>
  <c r="P38" i="2"/>
  <c r="F38" i="2"/>
  <c r="AS37" i="2"/>
  <c r="AR37" i="2"/>
  <c r="T37" i="2"/>
  <c r="S37" i="2"/>
  <c r="R37" i="2"/>
  <c r="V37" i="2" s="1"/>
  <c r="P37" i="2"/>
  <c r="F37" i="2"/>
  <c r="AS36" i="2"/>
  <c r="AR36" i="2"/>
  <c r="T36" i="2"/>
  <c r="S36" i="2"/>
  <c r="R36" i="2"/>
  <c r="V36" i="2" s="1"/>
  <c r="P36" i="2"/>
  <c r="F36" i="2"/>
  <c r="AS35" i="2"/>
  <c r="AR35" i="2"/>
  <c r="T35" i="2"/>
  <c r="S35" i="2"/>
  <c r="R35" i="2"/>
  <c r="V35" i="2" s="1"/>
  <c r="P35" i="2"/>
  <c r="F35" i="2"/>
  <c r="AV34" i="2"/>
  <c r="AS34" i="2"/>
  <c r="AR34" i="2"/>
  <c r="T34" i="2"/>
  <c r="AB34" i="2" s="1"/>
  <c r="S34" i="2"/>
  <c r="R34" i="2"/>
  <c r="P34" i="2"/>
  <c r="F34" i="2"/>
  <c r="AV33" i="2"/>
  <c r="AS33" i="2"/>
  <c r="AR33" i="2"/>
  <c r="T33" i="2"/>
  <c r="S33" i="2"/>
  <c r="R33" i="2"/>
  <c r="V33" i="2" s="1"/>
  <c r="P33" i="2"/>
  <c r="F33" i="2"/>
  <c r="AV32" i="2"/>
  <c r="AS32" i="2"/>
  <c r="AR32" i="2"/>
  <c r="T32" i="2"/>
  <c r="S32" i="2"/>
  <c r="R32" i="2"/>
  <c r="P32" i="2"/>
  <c r="F32" i="2"/>
  <c r="AV31" i="2"/>
  <c r="AS31" i="2"/>
  <c r="AR31" i="2"/>
  <c r="T31" i="2"/>
  <c r="AB31" i="2" s="1"/>
  <c r="S31" i="2"/>
  <c r="R31" i="2"/>
  <c r="V31" i="2" s="1"/>
  <c r="P31" i="2"/>
  <c r="F31" i="2"/>
  <c r="AV30" i="2"/>
  <c r="AS30" i="2"/>
  <c r="AR30" i="2"/>
  <c r="T30" i="2"/>
  <c r="S30" i="2"/>
  <c r="R30" i="2"/>
  <c r="V30" i="2" s="1"/>
  <c r="P30" i="2"/>
  <c r="F30" i="2"/>
  <c r="AV29" i="2"/>
  <c r="AS29" i="2"/>
  <c r="AR29" i="2"/>
  <c r="T29" i="2"/>
  <c r="AB29" i="2" s="1"/>
  <c r="S29" i="2"/>
  <c r="R29" i="2"/>
  <c r="P29" i="2"/>
  <c r="F29" i="2"/>
  <c r="AV28" i="2"/>
  <c r="AS28" i="2"/>
  <c r="AR28" i="2"/>
  <c r="T28" i="2"/>
  <c r="AB28" i="2" s="1"/>
  <c r="S28" i="2"/>
  <c r="R28" i="2"/>
  <c r="V28" i="2" s="1"/>
  <c r="P28" i="2"/>
  <c r="F28" i="2"/>
  <c r="AV27" i="2"/>
  <c r="AS27" i="2"/>
  <c r="AR27" i="2"/>
  <c r="T27" i="2"/>
  <c r="S27" i="2"/>
  <c r="R27" i="2"/>
  <c r="V27" i="2" s="1"/>
  <c r="P27" i="2"/>
  <c r="F27" i="2"/>
  <c r="AV26" i="2"/>
  <c r="AS26" i="2"/>
  <c r="AR26" i="2"/>
  <c r="T26" i="2"/>
  <c r="AB26" i="2" s="1"/>
  <c r="S26" i="2"/>
  <c r="R26" i="2"/>
  <c r="P26" i="2"/>
  <c r="F26" i="2"/>
  <c r="AV25" i="2"/>
  <c r="AS25" i="2"/>
  <c r="AR25" i="2"/>
  <c r="T25" i="2"/>
  <c r="S25" i="2"/>
  <c r="R25" i="2"/>
  <c r="V25" i="2" s="1"/>
  <c r="P25" i="2"/>
  <c r="F25" i="2"/>
  <c r="AV24" i="2"/>
  <c r="AS24" i="2"/>
  <c r="AR24" i="2"/>
  <c r="T24" i="2"/>
  <c r="S24" i="2"/>
  <c r="R24" i="2"/>
  <c r="P24" i="2"/>
  <c r="F24" i="2"/>
  <c r="AV23" i="2"/>
  <c r="AR23" i="2"/>
  <c r="T23" i="2"/>
  <c r="S23" i="2"/>
  <c r="R23" i="2"/>
  <c r="P23" i="2"/>
  <c r="F23" i="2"/>
  <c r="AV22" i="2"/>
  <c r="AU22" i="2"/>
  <c r="AR22" i="2"/>
  <c r="S22" i="2"/>
  <c r="AM22" i="2" s="1"/>
  <c r="R22" i="2"/>
  <c r="V22" i="2" s="1"/>
  <c r="P22" i="2"/>
  <c r="F22" i="2"/>
  <c r="AV21" i="2"/>
  <c r="AU21" i="2"/>
  <c r="AR21" i="2"/>
  <c r="S21" i="2"/>
  <c r="AM21" i="2" s="1"/>
  <c r="R21" i="2"/>
  <c r="V21" i="2" s="1"/>
  <c r="P21" i="2"/>
  <c r="F21" i="2"/>
  <c r="AV20" i="2"/>
  <c r="AU20" i="2"/>
  <c r="AR20" i="2"/>
  <c r="S20" i="2"/>
  <c r="AM20" i="2" s="1"/>
  <c r="R20" i="2"/>
  <c r="AK20" i="2" s="1"/>
  <c r="P20" i="2"/>
  <c r="F20" i="2"/>
  <c r="AV19" i="2"/>
  <c r="AU19" i="2"/>
  <c r="AR19" i="2"/>
  <c r="S19" i="2"/>
  <c r="AM19" i="2" s="1"/>
  <c r="R19" i="2"/>
  <c r="V19" i="2" s="1"/>
  <c r="P19" i="2"/>
  <c r="F19" i="2"/>
  <c r="AV18" i="2"/>
  <c r="AU18" i="2"/>
  <c r="AR18" i="2"/>
  <c r="S18" i="2"/>
  <c r="AM18" i="2" s="1"/>
  <c r="R18" i="2"/>
  <c r="V18" i="2" s="1"/>
  <c r="P18" i="2"/>
  <c r="F18" i="2"/>
  <c r="AV17" i="2"/>
  <c r="AU17" i="2"/>
  <c r="AR17" i="2"/>
  <c r="S17" i="2"/>
  <c r="AM17" i="2" s="1"/>
  <c r="R17" i="2"/>
  <c r="P17" i="2"/>
  <c r="F17" i="2"/>
  <c r="AV16" i="2"/>
  <c r="AU16" i="2"/>
  <c r="AR16" i="2"/>
  <c r="S16" i="2"/>
  <c r="AM16" i="2" s="1"/>
  <c r="R16" i="2"/>
  <c r="P16" i="2"/>
  <c r="F16" i="2"/>
  <c r="AV15" i="2"/>
  <c r="AU15" i="2"/>
  <c r="AR15" i="2"/>
  <c r="S15" i="2"/>
  <c r="AM15" i="2" s="1"/>
  <c r="R15" i="2"/>
  <c r="V15" i="2" s="1"/>
  <c r="P15" i="2"/>
  <c r="F15" i="2"/>
  <c r="AV14" i="2"/>
  <c r="AU14" i="2"/>
  <c r="AR14" i="2"/>
  <c r="AM14" i="2"/>
  <c r="R14" i="2"/>
  <c r="AK14" i="2" s="1"/>
  <c r="P14" i="2"/>
  <c r="F14" i="2"/>
  <c r="AV13" i="2"/>
  <c r="AU13" i="2"/>
  <c r="AR13" i="2"/>
  <c r="AM13" i="2"/>
  <c r="R13" i="2"/>
  <c r="AI13" i="2" s="1"/>
  <c r="P13" i="2"/>
  <c r="F13" i="2"/>
  <c r="AV12" i="2"/>
  <c r="AU12" i="2"/>
  <c r="AR12" i="2"/>
  <c r="AM12" i="2"/>
  <c r="R12" i="2"/>
  <c r="AK12" i="2" s="1"/>
  <c r="P12" i="2"/>
  <c r="F12" i="2"/>
  <c r="AV11" i="2"/>
  <c r="AU11" i="2"/>
  <c r="AR11" i="2"/>
  <c r="AM11" i="2"/>
  <c r="R11" i="2"/>
  <c r="AI11" i="2" s="1"/>
  <c r="P11" i="2"/>
  <c r="F11" i="2"/>
  <c r="AV10" i="2"/>
  <c r="AU10" i="2"/>
  <c r="AR10" i="2"/>
  <c r="AM10" i="2"/>
  <c r="R10" i="2"/>
  <c r="P10" i="2"/>
  <c r="F10" i="2"/>
  <c r="AV9" i="2"/>
  <c r="AU9" i="2"/>
  <c r="AR9" i="2"/>
  <c r="AM9" i="2"/>
  <c r="R9" i="2"/>
  <c r="AK9" i="2" s="1"/>
  <c r="P9" i="2"/>
  <c r="F9" i="2"/>
  <c r="AV8" i="2"/>
  <c r="AU8" i="2"/>
  <c r="AR8" i="2"/>
  <c r="AM8" i="2"/>
  <c r="R8" i="2"/>
  <c r="AK8" i="2" s="1"/>
  <c r="P8" i="2"/>
  <c r="F8" i="2"/>
  <c r="AV7" i="2"/>
  <c r="AU7" i="2"/>
  <c r="AM7" i="2"/>
  <c r="R7" i="2"/>
  <c r="AK7" i="2" s="1"/>
  <c r="P7" i="2"/>
  <c r="F7" i="2"/>
  <c r="AV6" i="2"/>
  <c r="AU6" i="2"/>
  <c r="AT6" i="2"/>
  <c r="AM6" i="2"/>
  <c r="AK6" i="2"/>
  <c r="AI6" i="2"/>
  <c r="V6" i="2"/>
  <c r="P6" i="2"/>
  <c r="F6" i="2"/>
  <c r="AV5" i="2"/>
  <c r="AU5" i="2"/>
  <c r="AT5" i="2"/>
  <c r="AM5" i="2"/>
  <c r="AK5" i="2"/>
  <c r="AI5" i="2"/>
  <c r="V5" i="2"/>
  <c r="P5" i="2"/>
  <c r="F5" i="2"/>
  <c r="AV4" i="2"/>
  <c r="AU4" i="2"/>
  <c r="AT4" i="2"/>
  <c r="AM4" i="2"/>
  <c r="AK4" i="2"/>
  <c r="AI4" i="2"/>
  <c r="V4" i="2"/>
  <c r="P4" i="2"/>
  <c r="F4" i="2"/>
  <c r="AV3" i="2"/>
  <c r="AU3" i="2"/>
  <c r="AT3" i="2"/>
  <c r="AM3" i="2"/>
  <c r="AN3" i="2" s="1"/>
  <c r="AK3" i="2"/>
  <c r="AL3" i="2" s="1"/>
  <c r="AI3" i="2"/>
  <c r="AJ3" i="2" s="1"/>
  <c r="V3" i="2"/>
  <c r="P3" i="2"/>
  <c r="Q3" i="2" s="1"/>
  <c r="A1" i="1"/>
  <c r="N1" i="1"/>
  <c r="V1" i="1"/>
  <c r="F1" i="1"/>
  <c r="AM415" i="2" l="1"/>
  <c r="AM904" i="2"/>
  <c r="AM956" i="2"/>
  <c r="AG543" i="2"/>
  <c r="AW825" i="2"/>
  <c r="AM827" i="2"/>
  <c r="AW843" i="2"/>
  <c r="AM845" i="2"/>
  <c r="AW859" i="2"/>
  <c r="AM861" i="2"/>
  <c r="AW895" i="2"/>
  <c r="AM897" i="2"/>
  <c r="AM985" i="2"/>
  <c r="AW987" i="2"/>
  <c r="AM997" i="2"/>
  <c r="AI24" i="2"/>
  <c r="AI59" i="2"/>
  <c r="AI71" i="2"/>
  <c r="AI79" i="2"/>
  <c r="AW504" i="2"/>
  <c r="AW817" i="2"/>
  <c r="AI818" i="2"/>
  <c r="AW821" i="2"/>
  <c r="AI822" i="2"/>
  <c r="AI826" i="2"/>
  <c r="AK741" i="2"/>
  <c r="AK757" i="2"/>
  <c r="AM356" i="2"/>
  <c r="AW358" i="2"/>
  <c r="AM360" i="2"/>
  <c r="AM364" i="2"/>
  <c r="AW715" i="2"/>
  <c r="AW743" i="2"/>
  <c r="AW755" i="2"/>
  <c r="AM757" i="2"/>
  <c r="AM769" i="2"/>
  <c r="AW775" i="2"/>
  <c r="AM777" i="2"/>
  <c r="AW791" i="2"/>
  <c r="AM793" i="2"/>
  <c r="AW799" i="2"/>
  <c r="AM801" i="2"/>
  <c r="AW533" i="2"/>
  <c r="AM535" i="2"/>
  <c r="AM543" i="2"/>
  <c r="AM544" i="2"/>
  <c r="AM596" i="2"/>
  <c r="AM698" i="2"/>
  <c r="AW700" i="2"/>
  <c r="Y801" i="2"/>
  <c r="Z802" i="2"/>
  <c r="Z827" i="2"/>
  <c r="AM157" i="2"/>
  <c r="AI176" i="2"/>
  <c r="AM181" i="2"/>
  <c r="AI192" i="2"/>
  <c r="AK204" i="2"/>
  <c r="AI256" i="2"/>
  <c r="AM301" i="2"/>
  <c r="AW347" i="2"/>
  <c r="AI348" i="2"/>
  <c r="AM349" i="2"/>
  <c r="AW371" i="2"/>
  <c r="AI372" i="2"/>
  <c r="AM373" i="2"/>
  <c r="AW661" i="2"/>
  <c r="AW693" i="2"/>
  <c r="AW705" i="2"/>
  <c r="AW738" i="2"/>
  <c r="AW849" i="2"/>
  <c r="AW853" i="2"/>
  <c r="AW857" i="2"/>
  <c r="AM939" i="2"/>
  <c r="AM951" i="2"/>
  <c r="B140" i="6"/>
  <c r="B148" i="6"/>
  <c r="B156" i="6"/>
  <c r="B164" i="6"/>
  <c r="B172" i="6"/>
  <c r="B180" i="6"/>
  <c r="B188" i="6"/>
  <c r="B196" i="6"/>
  <c r="AN10" i="2"/>
  <c r="AM506" i="2"/>
  <c r="AC533" i="2"/>
  <c r="AK538" i="2"/>
  <c r="AK715" i="2"/>
  <c r="W715" i="2"/>
  <c r="AW731" i="2"/>
  <c r="AM741" i="2"/>
  <c r="AM802" i="2"/>
  <c r="AK851" i="2"/>
  <c r="AK10" i="2"/>
  <c r="AL10" i="2" s="1"/>
  <c r="V10" i="2"/>
  <c r="AF152" i="2"/>
  <c r="AG152" i="2"/>
  <c r="V16" i="2"/>
  <c r="AK16" i="2"/>
  <c r="AD371" i="2"/>
  <c r="AA371" i="2"/>
  <c r="AG713" i="2"/>
  <c r="AC713" i="2"/>
  <c r="AW846" i="2"/>
  <c r="AM868" i="2"/>
  <c r="AM880" i="2"/>
  <c r="AW890" i="2"/>
  <c r="AM892" i="2"/>
  <c r="AW902" i="2"/>
  <c r="AW926" i="2"/>
  <c r="AM940" i="2"/>
  <c r="AD951" i="2"/>
  <c r="AM957" i="2"/>
  <c r="AN957" i="2" s="1"/>
  <c r="AA968" i="2"/>
  <c r="AW968" i="2"/>
  <c r="AI969" i="2"/>
  <c r="AM970" i="2"/>
  <c r="B205" i="6"/>
  <c r="AN12" i="2"/>
  <c r="AN16" i="2"/>
  <c r="B146" i="6"/>
  <c r="B154" i="6"/>
  <c r="B162" i="6"/>
  <c r="B170" i="6"/>
  <c r="B178" i="6"/>
  <c r="B186" i="6"/>
  <c r="B194" i="6"/>
  <c r="B202" i="6"/>
  <c r="B209" i="6"/>
  <c r="B217" i="6"/>
  <c r="C23" i="8"/>
  <c r="C24" i="8" s="1"/>
  <c r="C25" i="8" s="1"/>
  <c r="C26" i="8" s="1"/>
  <c r="C27" i="8" s="1"/>
  <c r="C28" i="8" s="1"/>
  <c r="C29" i="8" s="1"/>
  <c r="C30" i="8" s="1"/>
  <c r="C31" i="8" s="1"/>
  <c r="C32" i="8" s="1"/>
  <c r="C33" i="8" s="1"/>
  <c r="C34" i="8" s="1"/>
  <c r="C35" i="8" s="1"/>
  <c r="C36" i="8" s="1"/>
  <c r="C37" i="8" s="1"/>
  <c r="C38" i="8" s="1"/>
  <c r="C39" i="8" s="1"/>
  <c r="C40" i="8" s="1"/>
  <c r="C41" i="8" s="1"/>
  <c r="C42" i="8" s="1"/>
  <c r="C43" i="8" s="1"/>
  <c r="C44" i="8" s="1"/>
  <c r="C45" i="8" s="1"/>
  <c r="C46" i="8" s="1"/>
  <c r="C47" i="8" s="1"/>
  <c r="C48" i="8" s="1"/>
  <c r="C49" i="8" s="1"/>
  <c r="C50" i="8" s="1"/>
  <c r="C51" i="8" s="1"/>
  <c r="C52" i="8" s="1"/>
  <c r="C53" i="8" s="1"/>
  <c r="C54" i="8" s="1"/>
  <c r="C55" i="8" s="1"/>
  <c r="C56" i="8" s="1"/>
  <c r="C57" i="8" s="1"/>
  <c r="C58" i="8" s="1"/>
  <c r="C59" i="8" s="1"/>
  <c r="C60" i="8" s="1"/>
  <c r="C61" i="8" s="1"/>
  <c r="C62" i="8" s="1"/>
  <c r="C63" i="8" s="1"/>
  <c r="C64" i="8" s="1"/>
  <c r="C65" i="8" s="1"/>
  <c r="C66" i="8" s="1"/>
  <c r="C67" i="8" s="1"/>
  <c r="C68" i="8" s="1"/>
  <c r="C69" i="8" s="1"/>
  <c r="C70" i="8" s="1"/>
  <c r="C71" i="8" s="1"/>
  <c r="C72" i="8" s="1"/>
  <c r="C73" i="8" s="1"/>
  <c r="C74" i="8" s="1"/>
  <c r="C75" i="8" s="1"/>
  <c r="C76" i="8" s="1"/>
  <c r="C77" i="8" s="1"/>
  <c r="C78" i="8" s="1"/>
  <c r="C79" i="8" s="1"/>
  <c r="C80" i="8" s="1"/>
  <c r="C81" i="8" s="1"/>
  <c r="C82" i="8" s="1"/>
  <c r="C83" i="8" s="1"/>
  <c r="C84" i="8" s="1"/>
  <c r="C85" i="8" s="1"/>
  <c r="C86" i="8" s="1"/>
  <c r="C87" i="8" s="1"/>
  <c r="C88" i="8" s="1"/>
  <c r="C89" i="8" s="1"/>
  <c r="C90" i="8" s="1"/>
  <c r="C91" i="8" s="1"/>
  <c r="C92" i="8" s="1"/>
  <c r="C93" i="8" s="1"/>
  <c r="C94" i="8" s="1"/>
  <c r="C95" i="8" s="1"/>
  <c r="C96" i="8" s="1"/>
  <c r="C97" i="8" s="1"/>
  <c r="C98" i="8" s="1"/>
  <c r="C99" i="8" s="1"/>
  <c r="C100" i="8" s="1"/>
  <c r="C101" i="8" s="1"/>
  <c r="C102" i="8" s="1"/>
  <c r="C103" i="8" s="1"/>
  <c r="C104" i="8" s="1"/>
  <c r="C105" i="8" s="1"/>
  <c r="C106" i="8" s="1"/>
  <c r="C107" i="8" s="1"/>
  <c r="C108" i="8" s="1"/>
  <c r="C109" i="8" s="1"/>
  <c r="C110" i="8" s="1"/>
  <c r="C111" i="8" s="1"/>
  <c r="C112" i="8" s="1"/>
  <c r="C113" i="8" s="1"/>
  <c r="C114" i="8" s="1"/>
  <c r="C115" i="8" s="1"/>
  <c r="C116" i="8" s="1"/>
  <c r="C117" i="8" s="1"/>
  <c r="C118" i="8" s="1"/>
  <c r="C119" i="8" s="1"/>
  <c r="C120" i="8" s="1"/>
  <c r="C121" i="8" s="1"/>
  <c r="C122" i="8" s="1"/>
  <c r="C123" i="8" s="1"/>
  <c r="C124" i="8" s="1"/>
  <c r="C125" i="8" s="1"/>
  <c r="C126" i="8" s="1"/>
  <c r="C127" i="8" s="1"/>
  <c r="C128" i="8" s="1"/>
  <c r="C129" i="8" s="1"/>
  <c r="C130" i="8" s="1"/>
  <c r="C131" i="8" s="1"/>
  <c r="C132" i="8" s="1"/>
  <c r="C133" i="8" s="1"/>
  <c r="C134" i="8" s="1"/>
  <c r="C135" i="8" s="1"/>
  <c r="C136" i="8" s="1"/>
  <c r="C137" i="8" s="1"/>
  <c r="C138" i="8" s="1"/>
  <c r="C139" i="8" s="1"/>
  <c r="C140" i="8" s="1"/>
  <c r="C141" i="8" s="1"/>
  <c r="C142" i="8" s="1"/>
  <c r="C143" i="8" s="1"/>
  <c r="C144" i="8" s="1"/>
  <c r="C145" i="8" s="1"/>
  <c r="C146" i="8" s="1"/>
  <c r="C147" i="8" s="1"/>
  <c r="C148" i="8" s="1"/>
  <c r="C149" i="8" s="1"/>
  <c r="C150" i="8" s="1"/>
  <c r="C151" i="8" s="1"/>
  <c r="C152" i="8" s="1"/>
  <c r="C153" i="8" s="1"/>
  <c r="C154" i="8" s="1"/>
  <c r="C155" i="8" s="1"/>
  <c r="C156" i="8" s="1"/>
  <c r="C157" i="8" s="1"/>
  <c r="C158" i="8" s="1"/>
  <c r="C159" i="8" s="1"/>
  <c r="C160" i="8" s="1"/>
  <c r="C161" i="8" s="1"/>
  <c r="C162" i="8" s="1"/>
  <c r="C163" i="8" s="1"/>
  <c r="C164" i="8" s="1"/>
  <c r="C165" i="8" s="1"/>
  <c r="C166" i="8" s="1"/>
  <c r="C167" i="8" s="1"/>
  <c r="C168" i="8" s="1"/>
  <c r="C169" i="8" s="1"/>
  <c r="C170" i="8" s="1"/>
  <c r="C171" i="8" s="1"/>
  <c r="C172" i="8" s="1"/>
  <c r="C173" i="8" s="1"/>
  <c r="C174" i="8" s="1"/>
  <c r="C175" i="8" s="1"/>
  <c r="C176" i="8" s="1"/>
  <c r="C177" i="8" s="1"/>
  <c r="C178" i="8" s="1"/>
  <c r="C179" i="8" s="1"/>
  <c r="C180" i="8" s="1"/>
  <c r="C181" i="8" s="1"/>
  <c r="C182" i="8" s="1"/>
  <c r="C183" i="8" s="1"/>
  <c r="C184" i="8" s="1"/>
  <c r="C185" i="8" s="1"/>
  <c r="C186" i="8" s="1"/>
  <c r="C187" i="8" s="1"/>
  <c r="C188" i="8" s="1"/>
  <c r="C189" i="8" s="1"/>
  <c r="C190" i="8" s="1"/>
  <c r="C191" i="8" s="1"/>
  <c r="C192" i="8" s="1"/>
  <c r="C193" i="8" s="1"/>
  <c r="C194" i="8" s="1"/>
  <c r="C195" i="8" s="1"/>
  <c r="C196" i="8" s="1"/>
  <c r="C197" i="8" s="1"/>
  <c r="C198" i="8" s="1"/>
  <c r="C199" i="8" s="1"/>
  <c r="C200" i="8" s="1"/>
  <c r="C201" i="8" s="1"/>
  <c r="C202" i="8" s="1"/>
  <c r="C203" i="8" s="1"/>
  <c r="C204" i="8" s="1"/>
  <c r="C205" i="8" s="1"/>
  <c r="C206" i="8" s="1"/>
  <c r="C207" i="8" s="1"/>
  <c r="C208" i="8" s="1"/>
  <c r="C209" i="8" s="1"/>
  <c r="C210" i="8" s="1"/>
  <c r="C211" i="8" s="1"/>
  <c r="C212" i="8" s="1"/>
  <c r="C213" i="8" s="1"/>
  <c r="C214" i="8" s="1"/>
  <c r="C215" i="8" s="1"/>
  <c r="C216" i="8" s="1"/>
  <c r="C217" i="8" s="1"/>
  <c r="C218" i="8" s="1"/>
  <c r="C219" i="8" s="1"/>
  <c r="C220" i="8" s="1"/>
  <c r="C221" i="8" s="1"/>
  <c r="C222" i="8" s="1"/>
  <c r="C223" i="8" s="1"/>
  <c r="C224" i="8" s="1"/>
  <c r="C225" i="8" s="1"/>
  <c r="C226" i="8" s="1"/>
  <c r="C227" i="8" s="1"/>
  <c r="C228" i="8" s="1"/>
  <c r="C229" i="8" s="1"/>
  <c r="C230" i="8" s="1"/>
  <c r="C231" i="8" s="1"/>
  <c r="C232" i="8" s="1"/>
  <c r="C233" i="8" s="1"/>
  <c r="C234" i="8" s="1"/>
  <c r="C235" i="8" s="1"/>
  <c r="C236" i="8" s="1"/>
  <c r="C237" i="8" s="1"/>
  <c r="C238" i="8" s="1"/>
  <c r="C239" i="8" s="1"/>
  <c r="C240" i="8" s="1"/>
  <c r="C241" i="8" s="1"/>
  <c r="C242" i="8" s="1"/>
  <c r="C243" i="8" s="1"/>
  <c r="C244" i="8" s="1"/>
  <c r="C245" i="8" s="1"/>
  <c r="C246" i="8" s="1"/>
  <c r="C247" i="8" s="1"/>
  <c r="C248" i="8" s="1"/>
  <c r="C249" i="8" s="1"/>
  <c r="C250" i="8" s="1"/>
  <c r="C251" i="8" s="1"/>
  <c r="C252" i="8" s="1"/>
  <c r="C253" i="8" s="1"/>
  <c r="C254" i="8" s="1"/>
  <c r="C255" i="8" s="1"/>
  <c r="C256" i="8" s="1"/>
  <c r="C257" i="8" s="1"/>
  <c r="C258" i="8" s="1"/>
  <c r="C259" i="8" s="1"/>
  <c r="C260" i="8" s="1"/>
  <c r="C261" i="8" s="1"/>
  <c r="C262" i="8" s="1"/>
  <c r="C263" i="8" s="1"/>
  <c r="C264" i="8" s="1"/>
  <c r="C265" i="8" s="1"/>
  <c r="C266" i="8" s="1"/>
  <c r="C267" i="8" s="1"/>
  <c r="C268" i="8" s="1"/>
  <c r="C269" i="8" s="1"/>
  <c r="C270" i="8" s="1"/>
  <c r="C271" i="8" s="1"/>
  <c r="C272" i="8" s="1"/>
  <c r="C273" i="8" s="1"/>
  <c r="C274" i="8" s="1"/>
  <c r="C275" i="8" s="1"/>
  <c r="C276" i="8" s="1"/>
  <c r="C277" i="8" s="1"/>
  <c r="C278" i="8" s="1"/>
  <c r="C279" i="8" s="1"/>
  <c r="C280" i="8" s="1"/>
  <c r="C281" i="8" s="1"/>
  <c r="C282" i="8" s="1"/>
  <c r="C283" i="8" s="1"/>
  <c r="C284" i="8" s="1"/>
  <c r="C285" i="8" s="1"/>
  <c r="C286" i="8" s="1"/>
  <c r="C287" i="8" s="1"/>
  <c r="C288" i="8" s="1"/>
  <c r="C289" i="8" s="1"/>
  <c r="C290" i="8" s="1"/>
  <c r="C291" i="8" s="1"/>
  <c r="C292" i="8" s="1"/>
  <c r="C293" i="8" s="1"/>
  <c r="C294" i="8" s="1"/>
  <c r="C295" i="8" s="1"/>
  <c r="C296" i="8" s="1"/>
  <c r="C297" i="8" s="1"/>
  <c r="C298" i="8" s="1"/>
  <c r="C299" i="8" s="1"/>
  <c r="C300" i="8" s="1"/>
  <c r="C301" i="8" s="1"/>
  <c r="C302" i="8" s="1"/>
  <c r="C303" i="8" s="1"/>
  <c r="C304" i="8" s="1"/>
  <c r="C305" i="8" s="1"/>
  <c r="C306" i="8" s="1"/>
  <c r="C307" i="8" s="1"/>
  <c r="C308" i="8" s="1"/>
  <c r="C309" i="8" s="1"/>
  <c r="C310" i="8" s="1"/>
  <c r="C311" i="8" s="1"/>
  <c r="C312" i="8" s="1"/>
  <c r="C313" i="8" s="1"/>
  <c r="C314" i="8" s="1"/>
  <c r="C315" i="8" s="1"/>
  <c r="C316" i="8" s="1"/>
  <c r="C317" i="8" s="1"/>
  <c r="C318" i="8" s="1"/>
  <c r="C319" i="8" s="1"/>
  <c r="C320" i="8" s="1"/>
  <c r="C321" i="8" s="1"/>
  <c r="C322" i="8" s="1"/>
  <c r="C323" i="8" s="1"/>
  <c r="C324" i="8" s="1"/>
  <c r="C325" i="8" s="1"/>
  <c r="C326" i="8" s="1"/>
  <c r="C327" i="8" s="1"/>
  <c r="C328" i="8" s="1"/>
  <c r="C329" i="8" s="1"/>
  <c r="C330" i="8" s="1"/>
  <c r="C331" i="8" s="1"/>
  <c r="C332" i="8" s="1"/>
  <c r="C333" i="8" s="1"/>
  <c r="C334" i="8" s="1"/>
  <c r="C335" i="8" s="1"/>
  <c r="C336" i="8" s="1"/>
  <c r="C337" i="8" s="1"/>
  <c r="C338" i="8" s="1"/>
  <c r="C339" i="8" s="1"/>
  <c r="C340" i="8" s="1"/>
  <c r="C341" i="8" s="1"/>
  <c r="C342" i="8" s="1"/>
  <c r="C343" i="8" s="1"/>
  <c r="C344" i="8" s="1"/>
  <c r="C345" i="8" s="1"/>
  <c r="C346" i="8" s="1"/>
  <c r="C347" i="8" s="1"/>
  <c r="C348" i="8" s="1"/>
  <c r="C349" i="8" s="1"/>
  <c r="C350" i="8" s="1"/>
  <c r="C351" i="8" s="1"/>
  <c r="C352" i="8" s="1"/>
  <c r="C353" i="8" s="1"/>
  <c r="C354" i="8" s="1"/>
  <c r="C355" i="8" s="1"/>
  <c r="C356" i="8" s="1"/>
  <c r="C357" i="8" s="1"/>
  <c r="C358" i="8" s="1"/>
  <c r="C359" i="8" s="1"/>
  <c r="C360" i="8" s="1"/>
  <c r="C361" i="8" s="1"/>
  <c r="C362" i="8" s="1"/>
  <c r="C363" i="8" s="1"/>
  <c r="C364" i="8" s="1"/>
  <c r="C365" i="8" s="1"/>
  <c r="C366" i="8" s="1"/>
  <c r="C367" i="8" s="1"/>
  <c r="C368" i="8" s="1"/>
  <c r="C369" i="8" s="1"/>
  <c r="C370" i="8" s="1"/>
  <c r="C371" i="8" s="1"/>
  <c r="C372" i="8" s="1"/>
  <c r="C373" i="8" s="1"/>
  <c r="C374" i="8" s="1"/>
  <c r="C375" i="8" s="1"/>
  <c r="C376" i="8" s="1"/>
  <c r="C377" i="8" s="1"/>
  <c r="C378" i="8" s="1"/>
  <c r="C379" i="8" s="1"/>
  <c r="C380" i="8" s="1"/>
  <c r="C381" i="8" s="1"/>
  <c r="C382" i="8" s="1"/>
  <c r="C383" i="8" s="1"/>
  <c r="C384" i="8" s="1"/>
  <c r="C385" i="8" s="1"/>
  <c r="C386" i="8" s="1"/>
  <c r="C387" i="8" s="1"/>
  <c r="C388" i="8" s="1"/>
  <c r="C389" i="8" s="1"/>
  <c r="C390" i="8" s="1"/>
  <c r="C391" i="8" s="1"/>
  <c r="C392" i="8" s="1"/>
  <c r="C393" i="8" s="1"/>
  <c r="C394" i="8" s="1"/>
  <c r="C395" i="8" s="1"/>
  <c r="C396" i="8" s="1"/>
  <c r="C397" i="8" s="1"/>
  <c r="C398" i="8" s="1"/>
  <c r="C399" i="8" s="1"/>
  <c r="C400" i="8" s="1"/>
  <c r="C401" i="8" s="1"/>
  <c r="C402" i="8" s="1"/>
  <c r="C403" i="8" s="1"/>
  <c r="C404" i="8" s="1"/>
  <c r="C405" i="8" s="1"/>
  <c r="C406" i="8" s="1"/>
  <c r="C407" i="8" s="1"/>
  <c r="C408" i="8" s="1"/>
  <c r="C409" i="8" s="1"/>
  <c r="C410" i="8" s="1"/>
  <c r="C411" i="8" s="1"/>
  <c r="C412" i="8" s="1"/>
  <c r="C413" i="8" s="1"/>
  <c r="C414" i="8" s="1"/>
  <c r="C415" i="8" s="1"/>
  <c r="C416" i="8" s="1"/>
  <c r="C417" i="8" s="1"/>
  <c r="C418" i="8" s="1"/>
  <c r="C419" i="8" s="1"/>
  <c r="C420" i="8" s="1"/>
  <c r="C421" i="8" s="1"/>
  <c r="C422" i="8" s="1"/>
  <c r="C423" i="8" s="1"/>
  <c r="C424" i="8" s="1"/>
  <c r="C425" i="8" s="1"/>
  <c r="C426" i="8" s="1"/>
  <c r="C427" i="8" s="1"/>
  <c r="C428" i="8" s="1"/>
  <c r="C429" i="8" s="1"/>
  <c r="C430" i="8" s="1"/>
  <c r="C431" i="8" s="1"/>
  <c r="C432" i="8" s="1"/>
  <c r="C433" i="8" s="1"/>
  <c r="C434" i="8" s="1"/>
  <c r="C435" i="8" s="1"/>
  <c r="C436" i="8" s="1"/>
  <c r="C437" i="8" s="1"/>
  <c r="C438" i="8" s="1"/>
  <c r="C439" i="8" s="1"/>
  <c r="C440" i="8" s="1"/>
  <c r="C441" i="8" s="1"/>
  <c r="C442" i="8" s="1"/>
  <c r="C443" i="8" s="1"/>
  <c r="C444" i="8" s="1"/>
  <c r="C445" i="8" s="1"/>
  <c r="C446" i="8" s="1"/>
  <c r="C447" i="8" s="1"/>
  <c r="C448" i="8" s="1"/>
  <c r="C449" i="8" s="1"/>
  <c r="C450" i="8" s="1"/>
  <c r="C451" i="8" s="1"/>
  <c r="C452" i="8" s="1"/>
  <c r="C453" i="8" s="1"/>
  <c r="C454" i="8" s="1"/>
  <c r="C455" i="8" s="1"/>
  <c r="C456" i="8" s="1"/>
  <c r="C457" i="8" s="1"/>
  <c r="C458" i="8" s="1"/>
  <c r="C459" i="8" s="1"/>
  <c r="C460" i="8" s="1"/>
  <c r="C461" i="8" s="1"/>
  <c r="C462" i="8" s="1"/>
  <c r="C463" i="8" s="1"/>
  <c r="C464" i="8" s="1"/>
  <c r="C465" i="8" s="1"/>
  <c r="C466" i="8" s="1"/>
  <c r="C467" i="8" s="1"/>
  <c r="C468" i="8" s="1"/>
  <c r="C469" i="8" s="1"/>
  <c r="C470" i="8" s="1"/>
  <c r="C471" i="8" s="1"/>
  <c r="C472" i="8" s="1"/>
  <c r="C473" i="8" s="1"/>
  <c r="C474" i="8" s="1"/>
  <c r="C475" i="8" s="1"/>
  <c r="C476" i="8" s="1"/>
  <c r="C477" i="8" s="1"/>
  <c r="C478" i="8" s="1"/>
  <c r="C479" i="8" s="1"/>
  <c r="C480" i="8" s="1"/>
  <c r="C481" i="8" s="1"/>
  <c r="C482" i="8" s="1"/>
  <c r="C483" i="8" s="1"/>
  <c r="C484" i="8" s="1"/>
  <c r="C485" i="8" s="1"/>
  <c r="C486" i="8" s="1"/>
  <c r="C487" i="8" s="1"/>
  <c r="C488" i="8" s="1"/>
  <c r="C489" i="8" s="1"/>
  <c r="C490" i="8" s="1"/>
  <c r="C491" i="8" s="1"/>
  <c r="C492" i="8" s="1"/>
  <c r="C493" i="8" s="1"/>
  <c r="C494" i="8" s="1"/>
  <c r="C495" i="8" s="1"/>
  <c r="C496" i="8" s="1"/>
  <c r="C497" i="8" s="1"/>
  <c r="C498" i="8" s="1"/>
  <c r="C499" i="8" s="1"/>
  <c r="C500" i="8" s="1"/>
  <c r="C501" i="8" s="1"/>
  <c r="C502" i="8" s="1"/>
  <c r="C503" i="8" s="1"/>
  <c r="C504" i="8" s="1"/>
  <c r="C505" i="8" s="1"/>
  <c r="C506" i="8" s="1"/>
  <c r="C507" i="8" s="1"/>
  <c r="C508" i="8" s="1"/>
  <c r="C509" i="8" s="1"/>
  <c r="C510" i="8" s="1"/>
  <c r="C511" i="8" s="1"/>
  <c r="C512" i="8" s="1"/>
  <c r="C513" i="8" s="1"/>
  <c r="C514" i="8" s="1"/>
  <c r="C515" i="8" s="1"/>
  <c r="C516" i="8" s="1"/>
  <c r="C517" i="8" s="1"/>
  <c r="C518" i="8" s="1"/>
  <c r="C519" i="8" s="1"/>
  <c r="C520" i="8" s="1"/>
  <c r="C521" i="8" s="1"/>
  <c r="C522" i="8" s="1"/>
  <c r="C523" i="8" s="1"/>
  <c r="C524" i="8" s="1"/>
  <c r="C525" i="8" s="1"/>
  <c r="C526" i="8" s="1"/>
  <c r="C527" i="8" s="1"/>
  <c r="C528" i="8" s="1"/>
  <c r="C529" i="8" s="1"/>
  <c r="C530" i="8" s="1"/>
  <c r="C531" i="8" s="1"/>
  <c r="C532" i="8" s="1"/>
  <c r="C533" i="8" s="1"/>
  <c r="C534" i="8" s="1"/>
  <c r="C535" i="8" s="1"/>
  <c r="C536" i="8" s="1"/>
  <c r="C537" i="8" s="1"/>
  <c r="C538" i="8" s="1"/>
  <c r="C539" i="8" s="1"/>
  <c r="C540" i="8" s="1"/>
  <c r="C541" i="8" s="1"/>
  <c r="C542" i="8" s="1"/>
  <c r="C543" i="8" s="1"/>
  <c r="C544" i="8" s="1"/>
  <c r="C545" i="8" s="1"/>
  <c r="C546" i="8" s="1"/>
  <c r="C547" i="8" s="1"/>
  <c r="C548" i="8" s="1"/>
  <c r="C549" i="8" s="1"/>
  <c r="C550" i="8" s="1"/>
  <c r="C551" i="8" s="1"/>
  <c r="C552" i="8" s="1"/>
  <c r="C553" i="8" s="1"/>
  <c r="C554" i="8" s="1"/>
  <c r="C555" i="8" s="1"/>
  <c r="C556" i="8" s="1"/>
  <c r="C557" i="8" s="1"/>
  <c r="C558" i="8" s="1"/>
  <c r="C559" i="8" s="1"/>
  <c r="C560" i="8" s="1"/>
  <c r="C561" i="8" s="1"/>
  <c r="C562" i="8" s="1"/>
  <c r="C563" i="8" s="1"/>
  <c r="C564" i="8" s="1"/>
  <c r="C565" i="8" s="1"/>
  <c r="C566" i="8" s="1"/>
  <c r="C567" i="8" s="1"/>
  <c r="C568" i="8" s="1"/>
  <c r="C569" i="8" s="1"/>
  <c r="C570" i="8" s="1"/>
  <c r="C571" i="8" s="1"/>
  <c r="C572" i="8" s="1"/>
  <c r="C573" i="8" s="1"/>
  <c r="C574" i="8" s="1"/>
  <c r="C575" i="8" s="1"/>
  <c r="C576" i="8" s="1"/>
  <c r="C577" i="8" s="1"/>
  <c r="C578" i="8" s="1"/>
  <c r="C579" i="8" s="1"/>
  <c r="C580" i="8" s="1"/>
  <c r="C581" i="8" s="1"/>
  <c r="C582" i="8" s="1"/>
  <c r="C583" i="8" s="1"/>
  <c r="C584" i="8" s="1"/>
  <c r="C585" i="8" s="1"/>
  <c r="C586" i="8" s="1"/>
  <c r="C587" i="8" s="1"/>
  <c r="C588" i="8" s="1"/>
  <c r="C589" i="8" s="1"/>
  <c r="C590" i="8" s="1"/>
  <c r="C591" i="8" s="1"/>
  <c r="C592" i="8" s="1"/>
  <c r="C593" i="8" s="1"/>
  <c r="C594" i="8" s="1"/>
  <c r="C595" i="8" s="1"/>
  <c r="C596" i="8" s="1"/>
  <c r="C597" i="8" s="1"/>
  <c r="C598" i="8" s="1"/>
  <c r="C599" i="8" s="1"/>
  <c r="C600" i="8" s="1"/>
  <c r="C601" i="8" s="1"/>
  <c r="AW180" i="2"/>
  <c r="AI293" i="2"/>
  <c r="AW429" i="2"/>
  <c r="AW542" i="2"/>
  <c r="AM23" i="2"/>
  <c r="AM255" i="2"/>
  <c r="AW325" i="2"/>
  <c r="AM371" i="2"/>
  <c r="AM420" i="2"/>
  <c r="AM424" i="2"/>
  <c r="AW486" i="2"/>
  <c r="AM594" i="2"/>
  <c r="AW597" i="2"/>
  <c r="AW625" i="2"/>
  <c r="AK637" i="2"/>
  <c r="Z637" i="2"/>
  <c r="AE642" i="2"/>
  <c r="W643" i="2"/>
  <c r="AW683" i="2"/>
  <c r="AI684" i="2"/>
  <c r="AW684" i="2"/>
  <c r="AM685" i="2"/>
  <c r="AI738" i="2"/>
  <c r="AW797" i="2"/>
  <c r="AW807" i="2"/>
  <c r="AM809" i="2"/>
  <c r="AM846" i="2"/>
  <c r="AM866" i="2"/>
  <c r="AW936" i="2"/>
  <c r="AI937" i="2"/>
  <c r="AM938" i="2"/>
  <c r="AN939" i="2" s="1"/>
  <c r="AW978" i="2"/>
  <c r="B102" i="6"/>
  <c r="B106" i="6"/>
  <c r="B110" i="6"/>
  <c r="B114" i="6"/>
  <c r="B118" i="6"/>
  <c r="B123" i="6"/>
  <c r="B127" i="6"/>
  <c r="B131" i="6"/>
  <c r="B135" i="6"/>
  <c r="B139" i="6"/>
  <c r="B143" i="6"/>
  <c r="B147" i="6"/>
  <c r="B151" i="6"/>
  <c r="B155" i="6"/>
  <c r="B159" i="6"/>
  <c r="B167" i="6"/>
  <c r="B175" i="6"/>
  <c r="B183" i="6"/>
  <c r="B191" i="6"/>
  <c r="B199" i="6"/>
  <c r="B295" i="6"/>
  <c r="B299" i="6"/>
  <c r="B303" i="6"/>
  <c r="B307" i="6"/>
  <c r="B311" i="6"/>
  <c r="B315" i="6"/>
  <c r="B319" i="6"/>
  <c r="B323" i="6"/>
  <c r="B327" i="6"/>
  <c r="B331" i="6"/>
  <c r="B335" i="6"/>
  <c r="B339" i="6"/>
  <c r="B471" i="6"/>
  <c r="B479" i="6"/>
  <c r="B487" i="6"/>
  <c r="B774" i="6"/>
  <c r="B811" i="6"/>
  <c r="B827" i="6"/>
  <c r="B835" i="6"/>
  <c r="B843" i="6"/>
  <c r="B859" i="6"/>
  <c r="B867" i="6"/>
  <c r="B875" i="6"/>
  <c r="B891" i="6"/>
  <c r="B899" i="6"/>
  <c r="B907" i="6"/>
  <c r="B923" i="6"/>
  <c r="B931" i="6"/>
  <c r="B939" i="6"/>
  <c r="AW866" i="2"/>
  <c r="AC906" i="2"/>
  <c r="AW906" i="2"/>
  <c r="B144" i="6"/>
  <c r="B152" i="6"/>
  <c r="B160" i="6"/>
  <c r="B168" i="6"/>
  <c r="B176" i="6"/>
  <c r="B184" i="6"/>
  <c r="B192" i="6"/>
  <c r="B200" i="6"/>
  <c r="AL5" i="2"/>
  <c r="AM94" i="2"/>
  <c r="AW242" i="2"/>
  <c r="AW258" i="2"/>
  <c r="AW337" i="2"/>
  <c r="Y349" i="2"/>
  <c r="W415" i="2"/>
  <c r="W501" i="2"/>
  <c r="AD506" i="2"/>
  <c r="W507" i="2"/>
  <c r="AW569" i="2"/>
  <c r="AW713" i="2"/>
  <c r="AM730" i="2"/>
  <c r="AM742" i="2"/>
  <c r="AM758" i="2"/>
  <c r="AM790" i="2"/>
  <c r="AW800" i="2"/>
  <c r="AI801" i="2"/>
  <c r="AW802" i="2"/>
  <c r="AW960" i="2"/>
  <c r="AI961" i="2"/>
  <c r="AM962" i="2"/>
  <c r="B142" i="6"/>
  <c r="B165" i="6"/>
  <c r="B150" i="6"/>
  <c r="B173" i="6"/>
  <c r="B158" i="6"/>
  <c r="B181" i="6"/>
  <c r="B166" i="6"/>
  <c r="B189" i="6"/>
  <c r="B174" i="6"/>
  <c r="B197" i="6"/>
  <c r="B182" i="6"/>
  <c r="B190" i="6"/>
  <c r="B198" i="6"/>
  <c r="B228" i="6"/>
  <c r="B236" i="6"/>
  <c r="B296" i="6"/>
  <c r="B300" i="6"/>
  <c r="B304" i="6"/>
  <c r="B308" i="6"/>
  <c r="B312" i="6"/>
  <c r="B316" i="6"/>
  <c r="B320" i="6"/>
  <c r="B324" i="6"/>
  <c r="B328" i="6"/>
  <c r="B332" i="6"/>
  <c r="B336" i="6"/>
  <c r="B340" i="6"/>
  <c r="AK61" i="2"/>
  <c r="AK140" i="2"/>
  <c r="Z140" i="2"/>
  <c r="Y200" i="2"/>
  <c r="AE209" i="2"/>
  <c r="X286" i="2"/>
  <c r="AC287" i="2"/>
  <c r="AW365" i="2"/>
  <c r="AW368" i="2"/>
  <c r="Y499" i="2"/>
  <c r="W585" i="2"/>
  <c r="AK590" i="2"/>
  <c r="Z590" i="2"/>
  <c r="Z662" i="2"/>
  <c r="AE683" i="2"/>
  <c r="AF737" i="2"/>
  <c r="AM828" i="2"/>
  <c r="AW830" i="2"/>
  <c r="W946" i="2"/>
  <c r="B125" i="6"/>
  <c r="B129" i="6"/>
  <c r="B133" i="6"/>
  <c r="B137" i="6"/>
  <c r="B141" i="6"/>
  <c r="B145" i="6"/>
  <c r="B149" i="6"/>
  <c r="B153" i="6"/>
  <c r="B157" i="6"/>
  <c r="B163" i="6"/>
  <c r="B171" i="6"/>
  <c r="B179" i="6"/>
  <c r="B187" i="6"/>
  <c r="B195" i="6"/>
  <c r="B206" i="6"/>
  <c r="AI50" i="2"/>
  <c r="AI58" i="2"/>
  <c r="AW153" i="2"/>
  <c r="AW154" i="2"/>
  <c r="AI155" i="2"/>
  <c r="AM156" i="2"/>
  <c r="AI208" i="2"/>
  <c r="AW212" i="2"/>
  <c r="AW220" i="2"/>
  <c r="AM222" i="2"/>
  <c r="AM230" i="2"/>
  <c r="AM246" i="2"/>
  <c r="AM270" i="2"/>
  <c r="AW272" i="2"/>
  <c r="AW485" i="2"/>
  <c r="AW522" i="2"/>
  <c r="AM523" i="2"/>
  <c r="AW526" i="2"/>
  <c r="AM611" i="2"/>
  <c r="AW629" i="2"/>
  <c r="AM631" i="2"/>
  <c r="AW645" i="2"/>
  <c r="AM662" i="2"/>
  <c r="AW665" i="2"/>
  <c r="AW702" i="2"/>
  <c r="AW710" i="2"/>
  <c r="AW716" i="2"/>
  <c r="X717" i="2"/>
  <c r="AI718" i="2"/>
  <c r="Y718" i="2"/>
  <c r="AW718" i="2"/>
  <c r="AM720" i="2"/>
  <c r="AW726" i="2"/>
  <c r="AD735" i="2"/>
  <c r="AM737" i="2"/>
  <c r="AM768" i="2"/>
  <c r="AM810" i="2"/>
  <c r="AW816" i="2"/>
  <c r="AW820" i="2"/>
  <c r="AI821" i="2"/>
  <c r="Z846" i="2"/>
  <c r="B161" i="6"/>
  <c r="B169" i="6"/>
  <c r="B177" i="6"/>
  <c r="B185" i="6"/>
  <c r="B193" i="6"/>
  <c r="B204" i="6"/>
  <c r="B211" i="6"/>
  <c r="B219" i="6"/>
  <c r="B298" i="6"/>
  <c r="B302" i="6"/>
  <c r="B306" i="6"/>
  <c r="B310" i="6"/>
  <c r="B314" i="6"/>
  <c r="B318" i="6"/>
  <c r="B322" i="6"/>
  <c r="B326" i="6"/>
  <c r="B330" i="6"/>
  <c r="B334" i="6"/>
  <c r="B338" i="6"/>
  <c r="B341" i="6"/>
  <c r="AF569" i="2"/>
  <c r="AE569" i="2"/>
  <c r="AF607" i="2"/>
  <c r="AC607" i="2"/>
  <c r="AG658" i="2"/>
  <c r="Z658" i="2"/>
  <c r="W658" i="2"/>
  <c r="AW200" i="2"/>
  <c r="AD349" i="2"/>
  <c r="Y363" i="2"/>
  <c r="AW409" i="2"/>
  <c r="AW412" i="2"/>
  <c r="AM432" i="2"/>
  <c r="AM436" i="2"/>
  <c r="AW505" i="2"/>
  <c r="AG606" i="2"/>
  <c r="Z606" i="2"/>
  <c r="AF649" i="2"/>
  <c r="AD649" i="2"/>
  <c r="AK25" i="2"/>
  <c r="AK132" i="2"/>
  <c r="Z132" i="2"/>
  <c r="AW132" i="2"/>
  <c r="AD133" i="2"/>
  <c r="AA134" i="2"/>
  <c r="AW138" i="2"/>
  <c r="AI139" i="2"/>
  <c r="AM140" i="2"/>
  <c r="AD140" i="2"/>
  <c r="AE145" i="2"/>
  <c r="AW145" i="2"/>
  <c r="W146" i="2"/>
  <c r="AW146" i="2"/>
  <c r="AI147" i="2"/>
  <c r="AM148" i="2"/>
  <c r="AM167" i="2"/>
  <c r="AM191" i="2"/>
  <c r="AK236" i="2"/>
  <c r="Z236" i="2"/>
  <c r="AW329" i="2"/>
  <c r="Y361" i="2"/>
  <c r="AK386" i="2"/>
  <c r="Z386" i="2"/>
  <c r="AW425" i="2"/>
  <c r="AK462" i="2"/>
  <c r="Z462" i="2"/>
  <c r="AG473" i="2"/>
  <c r="AM65" i="2"/>
  <c r="AM69" i="2"/>
  <c r="AM90" i="2"/>
  <c r="AI96" i="2"/>
  <c r="AM98" i="2"/>
  <c r="AM112" i="2"/>
  <c r="AM131" i="2"/>
  <c r="AM133" i="2"/>
  <c r="AW164" i="2"/>
  <c r="AM166" i="2"/>
  <c r="AW176" i="2"/>
  <c r="AW196" i="2"/>
  <c r="AM198" i="2"/>
  <c r="AN199" i="2" s="1"/>
  <c r="AK252" i="2"/>
  <c r="Z252" i="2"/>
  <c r="AE257" i="2"/>
  <c r="AW281" i="2"/>
  <c r="X282" i="2"/>
  <c r="AW293" i="2"/>
  <c r="Y341" i="2"/>
  <c r="AW352" i="2"/>
  <c r="AM388" i="2"/>
  <c r="AW456" i="2"/>
  <c r="AG471" i="2"/>
  <c r="AI472" i="2"/>
  <c r="AM473" i="2"/>
  <c r="AW484" i="2"/>
  <c r="AI726" i="2"/>
  <c r="AG734" i="2"/>
  <c r="AW734" i="2"/>
  <c r="Z735" i="2"/>
  <c r="Y737" i="2"/>
  <c r="X741" i="2"/>
  <c r="AM862" i="2"/>
  <c r="AM867" i="2"/>
  <c r="AN868" i="2" s="1"/>
  <c r="AG867" i="2"/>
  <c r="AW867" i="2"/>
  <c r="AM869" i="2"/>
  <c r="AC910" i="2"/>
  <c r="AW994" i="2"/>
  <c r="B122" i="6"/>
  <c r="B124" i="6"/>
  <c r="B126" i="6"/>
  <c r="B128" i="6"/>
  <c r="B130" i="6"/>
  <c r="B132" i="6"/>
  <c r="B134" i="6"/>
  <c r="B136" i="6"/>
  <c r="B138" i="6"/>
  <c r="B213" i="6"/>
  <c r="B221" i="6"/>
  <c r="B243" i="6"/>
  <c r="B244" i="6"/>
  <c r="B229" i="6"/>
  <c r="B251" i="6"/>
  <c r="B252" i="6"/>
  <c r="B237" i="6"/>
  <c r="B259" i="6"/>
  <c r="B260" i="6"/>
  <c r="AW509" i="2"/>
  <c r="AA527" i="2"/>
  <c r="AC571" i="2"/>
  <c r="AW616" i="2"/>
  <c r="AE617" i="2"/>
  <c r="AW617" i="2"/>
  <c r="AD618" i="2"/>
  <c r="AW618" i="2"/>
  <c r="AG685" i="2"/>
  <c r="Y698" i="2"/>
  <c r="Y741" i="2"/>
  <c r="AW741" i="2"/>
  <c r="Z742" i="2"/>
  <c r="AC849" i="2"/>
  <c r="Z850" i="2"/>
  <c r="W851" i="2"/>
  <c r="AW899" i="2"/>
  <c r="W914" i="2"/>
  <c r="Y964" i="2"/>
  <c r="B203" i="6"/>
  <c r="B226" i="6"/>
  <c r="B234" i="6"/>
  <c r="B242" i="6"/>
  <c r="B227" i="6"/>
  <c r="B249" i="6"/>
  <c r="B250" i="6"/>
  <c r="B235" i="6"/>
  <c r="B257" i="6"/>
  <c r="B258" i="6"/>
  <c r="B263" i="6"/>
  <c r="B264" i="6"/>
  <c r="B267" i="6"/>
  <c r="B268" i="6"/>
  <c r="B271" i="6"/>
  <c r="B272" i="6"/>
  <c r="B275" i="6"/>
  <c r="B276" i="6"/>
  <c r="B279" i="6"/>
  <c r="B280" i="6"/>
  <c r="B283" i="6"/>
  <c r="B284" i="6"/>
  <c r="B287" i="6"/>
  <c r="B288" i="6"/>
  <c r="B291" i="6"/>
  <c r="B292" i="6"/>
  <c r="AK522" i="2"/>
  <c r="AM527" i="2"/>
  <c r="AK606" i="2"/>
  <c r="AK658" i="2"/>
  <c r="AI710" i="2"/>
  <c r="AW750" i="2"/>
  <c r="AW774" i="2"/>
  <c r="AC845" i="2"/>
  <c r="AI846" i="2"/>
  <c r="Y846" i="2"/>
  <c r="AW847" i="2"/>
  <c r="AW912" i="2"/>
  <c r="AI913" i="2"/>
  <c r="AG940" i="2"/>
  <c r="B104" i="6"/>
  <c r="B108" i="6"/>
  <c r="B112" i="6"/>
  <c r="B116" i="6"/>
  <c r="B120" i="6"/>
  <c r="B201" i="6"/>
  <c r="B224" i="6"/>
  <c r="B232" i="6"/>
  <c r="B240" i="6"/>
  <c r="B225" i="6"/>
  <c r="B247" i="6"/>
  <c r="B248" i="6"/>
  <c r="B233" i="6"/>
  <c r="B255" i="6"/>
  <c r="B256" i="6"/>
  <c r="B241" i="6"/>
  <c r="B297" i="6"/>
  <c r="B301" i="6"/>
  <c r="B305" i="6"/>
  <c r="B309" i="6"/>
  <c r="B313" i="6"/>
  <c r="B317" i="6"/>
  <c r="B321" i="6"/>
  <c r="B325" i="6"/>
  <c r="B329" i="6"/>
  <c r="B333" i="6"/>
  <c r="B337" i="6"/>
  <c r="AW642" i="2"/>
  <c r="AM658" i="2"/>
  <c r="AD722" i="2"/>
  <c r="AM770" i="2"/>
  <c r="AK777" i="2"/>
  <c r="AC777" i="2"/>
  <c r="AW777" i="2"/>
  <c r="AW781" i="2"/>
  <c r="AW789" i="2"/>
  <c r="Z790" i="2"/>
  <c r="AC809" i="2"/>
  <c r="AW809" i="2"/>
  <c r="AI810" i="2"/>
  <c r="Y810" i="2"/>
  <c r="AW810" i="2"/>
  <c r="Z862" i="2"/>
  <c r="Y867" i="2"/>
  <c r="AG869" i="2"/>
  <c r="AW886" i="2"/>
  <c r="Y938" i="2"/>
  <c r="AM959" i="2"/>
  <c r="AW966" i="2"/>
  <c r="B208" i="6"/>
  <c r="B210" i="6"/>
  <c r="B212" i="6"/>
  <c r="B214" i="6"/>
  <c r="B216" i="6"/>
  <c r="B218" i="6"/>
  <c r="B220" i="6"/>
  <c r="B222" i="6"/>
  <c r="B207" i="6"/>
  <c r="B230" i="6"/>
  <c r="B215" i="6"/>
  <c r="B238" i="6"/>
  <c r="B223" i="6"/>
  <c r="B245" i="6"/>
  <c r="B246" i="6"/>
  <c r="B231" i="6"/>
  <c r="B253" i="6"/>
  <c r="B254" i="6"/>
  <c r="B239" i="6"/>
  <c r="B261" i="6"/>
  <c r="B262" i="6"/>
  <c r="B265" i="6"/>
  <c r="B266" i="6"/>
  <c r="B269" i="6"/>
  <c r="B270" i="6"/>
  <c r="B273" i="6"/>
  <c r="B274" i="6"/>
  <c r="B277" i="6"/>
  <c r="B278" i="6"/>
  <c r="B281" i="6"/>
  <c r="B282" i="6"/>
  <c r="B285" i="6"/>
  <c r="B286" i="6"/>
  <c r="B289" i="6"/>
  <c r="B290" i="6"/>
  <c r="B293" i="6"/>
  <c r="B294" i="6"/>
  <c r="B573" i="6"/>
  <c r="B621" i="6"/>
  <c r="B637" i="6"/>
  <c r="B361" i="6"/>
  <c r="B366" i="6"/>
  <c r="B369" i="6"/>
  <c r="B374" i="6"/>
  <c r="B377" i="6"/>
  <c r="B382" i="6"/>
  <c r="B385" i="6"/>
  <c r="B390" i="6"/>
  <c r="B393" i="6"/>
  <c r="B398" i="6"/>
  <c r="B401" i="6"/>
  <c r="B406" i="6"/>
  <c r="B409" i="6"/>
  <c r="B414" i="6"/>
  <c r="B417" i="6"/>
  <c r="B422" i="6"/>
  <c r="B425" i="6"/>
  <c r="B430" i="6"/>
  <c r="B433" i="6"/>
  <c r="B438" i="6"/>
  <c r="B441" i="6"/>
  <c r="B446" i="6"/>
  <c r="B449" i="6"/>
  <c r="B454" i="6"/>
  <c r="B457" i="6"/>
  <c r="B462" i="6"/>
  <c r="B466" i="6"/>
  <c r="B468" i="6"/>
  <c r="B474" i="6"/>
  <c r="B476" i="6"/>
  <c r="B482" i="6"/>
  <c r="B484" i="6"/>
  <c r="B488" i="6"/>
  <c r="B537" i="6"/>
  <c r="B710" i="6"/>
  <c r="B742" i="6"/>
  <c r="AF329" i="2"/>
  <c r="AG329" i="2"/>
  <c r="AF381" i="2"/>
  <c r="AC381" i="2"/>
  <c r="W381" i="2"/>
  <c r="AF429" i="2"/>
  <c r="W429" i="2"/>
  <c r="AD467" i="2"/>
  <c r="Y467" i="2"/>
  <c r="AF545" i="2"/>
  <c r="W545" i="2"/>
  <c r="AF561" i="2"/>
  <c r="W561" i="2"/>
  <c r="AG598" i="2"/>
  <c r="AD598" i="2"/>
  <c r="AG602" i="2"/>
  <c r="AD602" i="2"/>
  <c r="AG711" i="2"/>
  <c r="W711" i="2"/>
  <c r="AD900" i="2"/>
  <c r="AC900" i="2"/>
  <c r="W900" i="2"/>
  <c r="AA960" i="2"/>
  <c r="AE960" i="2"/>
  <c r="AF196" i="2"/>
  <c r="AD196" i="2"/>
  <c r="AF345" i="2"/>
  <c r="AD345" i="2"/>
  <c r="AF365" i="2"/>
  <c r="W365" i="2"/>
  <c r="W601" i="2"/>
  <c r="AA601" i="2"/>
  <c r="AF629" i="2"/>
  <c r="AG629" i="2"/>
  <c r="AF677" i="2"/>
  <c r="Y677" i="2"/>
  <c r="W677" i="2"/>
  <c r="AG677" i="2"/>
  <c r="AF746" i="2"/>
  <c r="AD746" i="2"/>
  <c r="Z746" i="2"/>
  <c r="AF750" i="2"/>
  <c r="Z750" i="2"/>
  <c r="AG177" i="2"/>
  <c r="W177" i="2"/>
  <c r="AN20" i="2"/>
  <c r="V20" i="2"/>
  <c r="AK23" i="2"/>
  <c r="AK33" i="2"/>
  <c r="AL8" i="2"/>
  <c r="AN13" i="2"/>
  <c r="AF107" i="2"/>
  <c r="AD107" i="2"/>
  <c r="AF285" i="2"/>
  <c r="AE285" i="2"/>
  <c r="W285" i="2"/>
  <c r="AD319" i="2"/>
  <c r="AG319" i="2"/>
  <c r="AG358" i="2"/>
  <c r="AD358" i="2"/>
  <c r="AD379" i="2"/>
  <c r="AG379" i="2"/>
  <c r="Y379" i="2"/>
  <c r="AD459" i="2"/>
  <c r="AC459" i="2"/>
  <c r="AD483" i="2"/>
  <c r="Y483" i="2"/>
  <c r="AD491" i="2"/>
  <c r="AC491" i="2"/>
  <c r="AF529" i="2"/>
  <c r="W529" i="2"/>
  <c r="AF681" i="2"/>
  <c r="AD681" i="2"/>
  <c r="W681" i="2"/>
  <c r="AF705" i="2"/>
  <c r="AC705" i="2"/>
  <c r="AE749" i="2"/>
  <c r="AC749" i="2"/>
  <c r="AF786" i="2"/>
  <c r="AD786" i="2"/>
  <c r="AM31" i="2"/>
  <c r="AI32" i="2"/>
  <c r="AD279" i="2"/>
  <c r="W279" i="2"/>
  <c r="AG442" i="2"/>
  <c r="Z442" i="2"/>
  <c r="AG478" i="2"/>
  <c r="Z478" i="2"/>
  <c r="AD599" i="2"/>
  <c r="AG599" i="2"/>
  <c r="W599" i="2"/>
  <c r="AD675" i="2"/>
  <c r="AA675" i="2"/>
  <c r="W675" i="2"/>
  <c r="AB760" i="2"/>
  <c r="X760" i="2"/>
  <c r="AE781" i="2"/>
  <c r="AC781" i="2"/>
  <c r="AM86" i="2"/>
  <c r="AW139" i="2"/>
  <c r="AW147" i="2"/>
  <c r="AM174" i="2"/>
  <c r="AM199" i="2"/>
  <c r="AK212" i="2"/>
  <c r="AK220" i="2"/>
  <c r="AK228" i="2"/>
  <c r="AD228" i="2"/>
  <c r="AW228" i="2"/>
  <c r="W229" i="2"/>
  <c r="AA230" i="2"/>
  <c r="AW234" i="2"/>
  <c r="AI235" i="2"/>
  <c r="AM236" i="2"/>
  <c r="AM237" i="2"/>
  <c r="AK244" i="2"/>
  <c r="AD244" i="2"/>
  <c r="AW244" i="2"/>
  <c r="Z245" i="2"/>
  <c r="AM247" i="2"/>
  <c r="AM269" i="2"/>
  <c r="AC303" i="2"/>
  <c r="AW304" i="2"/>
  <c r="AI305" i="2"/>
  <c r="AA321" i="2"/>
  <c r="W323" i="2"/>
  <c r="AG331" i="2"/>
  <c r="AW339" i="2"/>
  <c r="AI340" i="2"/>
  <c r="AM341" i="2"/>
  <c r="AD341" i="2"/>
  <c r="AM343" i="2"/>
  <c r="AE353" i="2"/>
  <c r="AW353" i="2"/>
  <c r="W413" i="2"/>
  <c r="AC415" i="2"/>
  <c r="W469" i="2"/>
  <c r="W485" i="2"/>
  <c r="AD486" i="2"/>
  <c r="W487" i="2"/>
  <c r="Y497" i="2"/>
  <c r="AC515" i="2"/>
  <c r="AC531" i="2"/>
  <c r="AW536" i="2"/>
  <c r="AM538" i="2"/>
  <c r="AC547" i="2"/>
  <c r="AW547" i="2"/>
  <c r="AI548" i="2"/>
  <c r="AM549" i="2"/>
  <c r="AW552" i="2"/>
  <c r="W553" i="2"/>
  <c r="AW553" i="2"/>
  <c r="AK558" i="2"/>
  <c r="AA567" i="2"/>
  <c r="AM570" i="2"/>
  <c r="AD578" i="2"/>
  <c r="W579" i="2"/>
  <c r="AW588" i="2"/>
  <c r="AM607" i="2"/>
  <c r="AN608" i="2" s="1"/>
  <c r="AM608" i="2"/>
  <c r="Y611" i="2"/>
  <c r="AM618" i="2"/>
  <c r="AA631" i="2"/>
  <c r="AW778" i="2"/>
  <c r="AD875" i="2"/>
  <c r="AE875" i="2"/>
  <c r="Y875" i="2"/>
  <c r="AG899" i="2"/>
  <c r="AD899" i="2"/>
  <c r="AF918" i="2"/>
  <c r="AC918" i="2"/>
  <c r="W918" i="2"/>
  <c r="AK43" i="2"/>
  <c r="AK196" i="2"/>
  <c r="AW210" i="2"/>
  <c r="AW226" i="2"/>
  <c r="AI227" i="2"/>
  <c r="AM228" i="2"/>
  <c r="AI243" i="2"/>
  <c r="AM244" i="2"/>
  <c r="AI259" i="2"/>
  <c r="AK311" i="2"/>
  <c r="AW321" i="2"/>
  <c r="AM323" i="2"/>
  <c r="AG323" i="2"/>
  <c r="AK442" i="2"/>
  <c r="AK477" i="2"/>
  <c r="AW477" i="2"/>
  <c r="AK478" i="2"/>
  <c r="AM480" i="2"/>
  <c r="AW513" i="2"/>
  <c r="AM515" i="2"/>
  <c r="AM516" i="2"/>
  <c r="AW518" i="2"/>
  <c r="AW528" i="2"/>
  <c r="AW529" i="2"/>
  <c r="AK602" i="2"/>
  <c r="AW640" i="2"/>
  <c r="AW652" i="2"/>
  <c r="AK677" i="2"/>
  <c r="AK681" i="2"/>
  <c r="AK711" i="2"/>
  <c r="AK749" i="2"/>
  <c r="AK781" i="2"/>
  <c r="AW787" i="2"/>
  <c r="AA902" i="2"/>
  <c r="AG902" i="2"/>
  <c r="AD992" i="2"/>
  <c r="AE992" i="2"/>
  <c r="AM38" i="2"/>
  <c r="AM39" i="2"/>
  <c r="AM40" i="2"/>
  <c r="AM41" i="2"/>
  <c r="AM70" i="2"/>
  <c r="AN70" i="2" s="1"/>
  <c r="AI100" i="2"/>
  <c r="AF104" i="2"/>
  <c r="AM107" i="2"/>
  <c r="AD111" i="2"/>
  <c r="W126" i="2"/>
  <c r="AG136" i="2"/>
  <c r="AW136" i="2"/>
  <c r="AK156" i="2"/>
  <c r="Z156" i="2"/>
  <c r="AD157" i="2"/>
  <c r="AA158" i="2"/>
  <c r="AD181" i="2"/>
  <c r="AA182" i="2"/>
  <c r="AW194" i="2"/>
  <c r="AI195" i="2"/>
  <c r="AM196" i="2"/>
  <c r="AM215" i="2"/>
  <c r="AM223" i="2"/>
  <c r="AW225" i="2"/>
  <c r="AW241" i="2"/>
  <c r="AM263" i="2"/>
  <c r="AW287" i="2"/>
  <c r="AW343" i="2"/>
  <c r="AI344" i="2"/>
  <c r="AM345" i="2"/>
  <c r="AM358" i="2"/>
  <c r="W371" i="2"/>
  <c r="AW377" i="2"/>
  <c r="AM379" i="2"/>
  <c r="AW379" i="2"/>
  <c r="AI380" i="2"/>
  <c r="AM381" i="2"/>
  <c r="AD382" i="2"/>
  <c r="AW382" i="2"/>
  <c r="AW392" i="2"/>
  <c r="W393" i="2"/>
  <c r="AW436" i="2"/>
  <c r="W437" i="2"/>
  <c r="AW437" i="2"/>
  <c r="AD438" i="2"/>
  <c r="AW438" i="2"/>
  <c r="W439" i="2"/>
  <c r="AW453" i="2"/>
  <c r="Y465" i="2"/>
  <c r="Y473" i="2"/>
  <c r="AG475" i="2"/>
  <c r="AM484" i="2"/>
  <c r="AM492" i="2"/>
  <c r="AW500" i="2"/>
  <c r="AW506" i="2"/>
  <c r="AM536" i="2"/>
  <c r="AM546" i="2"/>
  <c r="AM552" i="2"/>
  <c r="AW571" i="2"/>
  <c r="AI572" i="2"/>
  <c r="AM573" i="2"/>
  <c r="AM588" i="2"/>
  <c r="AI592" i="2"/>
  <c r="AM593" i="2"/>
  <c r="AM598" i="2"/>
  <c r="AM602" i="2"/>
  <c r="AM610" i="2"/>
  <c r="W645" i="2"/>
  <c r="AK662" i="2"/>
  <c r="W662" i="2"/>
  <c r="AE673" i="2"/>
  <c r="AW673" i="2"/>
  <c r="AM675" i="2"/>
  <c r="AW675" i="2"/>
  <c r="AI676" i="2"/>
  <c r="AM677" i="2"/>
  <c r="AW708" i="2"/>
  <c r="AM711" i="2"/>
  <c r="AK729" i="2"/>
  <c r="X729" i="2"/>
  <c r="Y730" i="2"/>
  <c r="AW744" i="2"/>
  <c r="AI745" i="2"/>
  <c r="AM746" i="2"/>
  <c r="AW747" i="2"/>
  <c r="AM749" i="2"/>
  <c r="AW757" i="2"/>
  <c r="Z758" i="2"/>
  <c r="AM760" i="2"/>
  <c r="AB768" i="2"/>
  <c r="AK769" i="2"/>
  <c r="AC769" i="2"/>
  <c r="AW769" i="2"/>
  <c r="Z770" i="2"/>
  <c r="AW779" i="2"/>
  <c r="AM781" i="2"/>
  <c r="AG835" i="2"/>
  <c r="Z835" i="2"/>
  <c r="AE877" i="2"/>
  <c r="Y877" i="2"/>
  <c r="AD916" i="2"/>
  <c r="AG916" i="2"/>
  <c r="Y916" i="2"/>
  <c r="AD920" i="2"/>
  <c r="AC920" i="2"/>
  <c r="B103" i="6"/>
  <c r="AG104" i="2" s="1"/>
  <c r="B105" i="6"/>
  <c r="AD106" i="2" s="1"/>
  <c r="B107" i="6"/>
  <c r="B109" i="6"/>
  <c r="AF110" i="2" s="1"/>
  <c r="B111" i="6"/>
  <c r="B113" i="6"/>
  <c r="AC114" i="2" s="1"/>
  <c r="B115" i="6"/>
  <c r="AF116" i="2" s="1"/>
  <c r="B117" i="6"/>
  <c r="AF118" i="2" s="1"/>
  <c r="B119" i="6"/>
  <c r="AF120" i="2" s="1"/>
  <c r="B121" i="6"/>
  <c r="Y122" i="2" s="1"/>
  <c r="B344" i="6"/>
  <c r="B352" i="6"/>
  <c r="B360" i="6"/>
  <c r="B368" i="6"/>
  <c r="B376" i="6"/>
  <c r="B384" i="6"/>
  <c r="B392" i="6"/>
  <c r="B400" i="6"/>
  <c r="B408" i="6"/>
  <c r="B416" i="6"/>
  <c r="B424" i="6"/>
  <c r="B432" i="6"/>
  <c r="B440" i="6"/>
  <c r="B448" i="6"/>
  <c r="B456" i="6"/>
  <c r="B464" i="6"/>
  <c r="B472" i="6"/>
  <c r="B480" i="6"/>
  <c r="AW840" i="2"/>
  <c r="AM842" i="2"/>
  <c r="AM849" i="2"/>
  <c r="AM850" i="2"/>
  <c r="AM851" i="2"/>
  <c r="AC879" i="2"/>
  <c r="AE904" i="2"/>
  <c r="AW905" i="2"/>
  <c r="W906" i="2"/>
  <c r="AW922" i="2"/>
  <c r="AG946" i="2"/>
  <c r="AW946" i="2"/>
  <c r="AW950" i="2"/>
  <c r="AW951" i="2"/>
  <c r="Y956" i="2"/>
  <c r="AD962" i="2"/>
  <c r="Y970" i="2"/>
  <c r="G71" i="4"/>
  <c r="AA997" i="5"/>
  <c r="B343" i="6"/>
  <c r="B345" i="6"/>
  <c r="B347" i="6"/>
  <c r="B349" i="6"/>
  <c r="B351" i="6"/>
  <c r="B353" i="6"/>
  <c r="B355" i="6"/>
  <c r="B357" i="6"/>
  <c r="B359" i="6"/>
  <c r="B342" i="6"/>
  <c r="B367" i="6"/>
  <c r="B350" i="6"/>
  <c r="B375" i="6"/>
  <c r="B358" i="6"/>
  <c r="B383" i="6"/>
  <c r="B391" i="6"/>
  <c r="B399" i="6"/>
  <c r="B407" i="6"/>
  <c r="B415" i="6"/>
  <c r="B423" i="6"/>
  <c r="B431" i="6"/>
  <c r="B439" i="6"/>
  <c r="B447" i="6"/>
  <c r="B455" i="6"/>
  <c r="B463" i="6"/>
  <c r="B469" i="6"/>
  <c r="B477" i="6"/>
  <c r="B485" i="6"/>
  <c r="B470" i="6"/>
  <c r="B478" i="6"/>
  <c r="B486" i="6"/>
  <c r="B783" i="6"/>
  <c r="AK789" i="2"/>
  <c r="AD790" i="2"/>
  <c r="AI854" i="2"/>
  <c r="AI858" i="2"/>
  <c r="AW874" i="2"/>
  <c r="AW877" i="2"/>
  <c r="AW882" i="2"/>
  <c r="AM914" i="2"/>
  <c r="Y914" i="2"/>
  <c r="AC970" i="2"/>
  <c r="B365" i="6"/>
  <c r="B348" i="6"/>
  <c r="B373" i="6"/>
  <c r="B356" i="6"/>
  <c r="B381" i="6"/>
  <c r="B364" i="6"/>
  <c r="B389" i="6"/>
  <c r="B372" i="6"/>
  <c r="B397" i="6"/>
  <c r="B380" i="6"/>
  <c r="B405" i="6"/>
  <c r="B388" i="6"/>
  <c r="B413" i="6"/>
  <c r="B396" i="6"/>
  <c r="B421" i="6"/>
  <c r="B404" i="6"/>
  <c r="B429" i="6"/>
  <c r="B412" i="6"/>
  <c r="B437" i="6"/>
  <c r="B420" i="6"/>
  <c r="B445" i="6"/>
  <c r="B428" i="6"/>
  <c r="B453" i="6"/>
  <c r="B436" i="6"/>
  <c r="B461" i="6"/>
  <c r="B444" i="6"/>
  <c r="B467" i="6"/>
  <c r="B452" i="6"/>
  <c r="B475" i="6"/>
  <c r="B460" i="6"/>
  <c r="B483" i="6"/>
  <c r="B685" i="6"/>
  <c r="AM789" i="2"/>
  <c r="AW805" i="2"/>
  <c r="AI806" i="2"/>
  <c r="AW819" i="2"/>
  <c r="AW824" i="2"/>
  <c r="AI825" i="2"/>
  <c r="AW829" i="2"/>
  <c r="AI830" i="2"/>
  <c r="AW833" i="2"/>
  <c r="AI834" i="2"/>
  <c r="AM835" i="2"/>
  <c r="AM836" i="2"/>
  <c r="AW838" i="2"/>
  <c r="AW856" i="2"/>
  <c r="AW860" i="2"/>
  <c r="Y861" i="2"/>
  <c r="AW862" i="2"/>
  <c r="AM864" i="2"/>
  <c r="AW869" i="2"/>
  <c r="AI874" i="2"/>
  <c r="AM875" i="2"/>
  <c r="AW875" i="2"/>
  <c r="AM877" i="2"/>
  <c r="AW885" i="2"/>
  <c r="AW889" i="2"/>
  <c r="AW898" i="2"/>
  <c r="AM899" i="2"/>
  <c r="AG914" i="2"/>
  <c r="AW914" i="2"/>
  <c r="AM916" i="2"/>
  <c r="AM921" i="2"/>
  <c r="Y924" i="2"/>
  <c r="W938" i="2"/>
  <c r="Y940" i="2"/>
  <c r="AW954" i="2"/>
  <c r="AE990" i="2"/>
  <c r="B80" i="6"/>
  <c r="AD81" i="2" s="1"/>
  <c r="B363" i="6"/>
  <c r="B346" i="6"/>
  <c r="B371" i="6"/>
  <c r="B354" i="6"/>
  <c r="B379" i="6"/>
  <c r="B362" i="6"/>
  <c r="B387" i="6"/>
  <c r="B370" i="6"/>
  <c r="B395" i="6"/>
  <c r="B378" i="6"/>
  <c r="B403" i="6"/>
  <c r="B386" i="6"/>
  <c r="B411" i="6"/>
  <c r="B394" i="6"/>
  <c r="B419" i="6"/>
  <c r="B402" i="6"/>
  <c r="B427" i="6"/>
  <c r="B410" i="6"/>
  <c r="B435" i="6"/>
  <c r="B418" i="6"/>
  <c r="B443" i="6"/>
  <c r="B426" i="6"/>
  <c r="B451" i="6"/>
  <c r="B434" i="6"/>
  <c r="B459" i="6"/>
  <c r="B442" i="6"/>
  <c r="B465" i="6"/>
  <c r="B450" i="6"/>
  <c r="B473" i="6"/>
  <c r="B458" i="6"/>
  <c r="B481" i="6"/>
  <c r="B489" i="6"/>
  <c r="B509" i="6"/>
  <c r="B517" i="6"/>
  <c r="B523" i="6"/>
  <c r="B525" i="6"/>
  <c r="B547" i="6"/>
  <c r="B555" i="6"/>
  <c r="B490" i="6"/>
  <c r="B770" i="6"/>
  <c r="B580" i="6"/>
  <c r="B600" i="6"/>
  <c r="B644" i="6"/>
  <c r="B648" i="6"/>
  <c r="B664" i="6"/>
  <c r="B720" i="6"/>
  <c r="B728" i="6"/>
  <c r="AF188" i="2"/>
  <c r="Z188" i="2"/>
  <c r="AF541" i="2"/>
  <c r="AC541" i="2"/>
  <c r="AF605" i="2"/>
  <c r="AE605" i="2"/>
  <c r="Y605" i="2"/>
  <c r="AF814" i="2"/>
  <c r="AD814" i="2"/>
  <c r="AF818" i="2"/>
  <c r="AD818" i="2"/>
  <c r="Y818" i="2"/>
  <c r="AE865" i="2"/>
  <c r="AC865" i="2"/>
  <c r="AG510" i="2"/>
  <c r="Z510" i="2"/>
  <c r="AD667" i="2"/>
  <c r="W667" i="2"/>
  <c r="AN7" i="2"/>
  <c r="AN11" i="2"/>
  <c r="AN15" i="2"/>
  <c r="AI18" i="2"/>
  <c r="AF108" i="2"/>
  <c r="AC108" i="2"/>
  <c r="Y108" i="2"/>
  <c r="AF123" i="2"/>
  <c r="AD123" i="2"/>
  <c r="AF248" i="2"/>
  <c r="Y248" i="2"/>
  <c r="AE367" i="2"/>
  <c r="Y367" i="2"/>
  <c r="V463" i="2"/>
  <c r="AK463" i="2"/>
  <c r="AE597" i="2"/>
  <c r="Y597" i="2"/>
  <c r="AD647" i="2"/>
  <c r="AA647" i="2"/>
  <c r="AF665" i="2"/>
  <c r="AD665" i="2"/>
  <c r="AF766" i="2"/>
  <c r="AD766" i="2"/>
  <c r="AE773" i="2"/>
  <c r="AC773" i="2"/>
  <c r="AG907" i="2"/>
  <c r="AD907" i="2"/>
  <c r="AD150" i="2"/>
  <c r="AA150" i="2"/>
  <c r="AF164" i="2"/>
  <c r="AD164" i="2"/>
  <c r="AD295" i="2"/>
  <c r="AE295" i="2"/>
  <c r="AK385" i="2"/>
  <c r="AA385" i="2"/>
  <c r="AD431" i="2"/>
  <c r="AC431" i="2"/>
  <c r="W431" i="2"/>
  <c r="AF525" i="2"/>
  <c r="Y525" i="2"/>
  <c r="AL9" i="2"/>
  <c r="AI43" i="2"/>
  <c r="AK45" i="2"/>
  <c r="AM48" i="2"/>
  <c r="AM49" i="2"/>
  <c r="AK59" i="2"/>
  <c r="AM77" i="2"/>
  <c r="AE130" i="2"/>
  <c r="Z130" i="2"/>
  <c r="AD142" i="2"/>
  <c r="AA142" i="2"/>
  <c r="AK188" i="2"/>
  <c r="AG225" i="2"/>
  <c r="AE225" i="2"/>
  <c r="AG241" i="2"/>
  <c r="AE241" i="2"/>
  <c r="AG366" i="2"/>
  <c r="AD366" i="2"/>
  <c r="AF389" i="2"/>
  <c r="Y389" i="2"/>
  <c r="AG418" i="2"/>
  <c r="Z418" i="2"/>
  <c r="AG433" i="2"/>
  <c r="Z433" i="2"/>
  <c r="AD639" i="2"/>
  <c r="W639" i="2"/>
  <c r="W894" i="2"/>
  <c r="AC894" i="2"/>
  <c r="AI22" i="2"/>
  <c r="AI42" i="2"/>
  <c r="AJ43" i="2" s="1"/>
  <c r="AI51" i="2"/>
  <c r="AM56" i="2"/>
  <c r="AM57" i="2"/>
  <c r="AI64" i="2"/>
  <c r="AM85" i="2"/>
  <c r="AF103" i="2"/>
  <c r="AD103" i="2"/>
  <c r="AG141" i="2"/>
  <c r="AD141" i="2"/>
  <c r="AF281" i="2"/>
  <c r="Y281" i="2"/>
  <c r="W281" i="2"/>
  <c r="V357" i="2"/>
  <c r="AK357" i="2"/>
  <c r="AF369" i="2"/>
  <c r="Y369" i="2"/>
  <c r="W369" i="2"/>
  <c r="AF457" i="2"/>
  <c r="W457" i="2"/>
  <c r="AG474" i="2"/>
  <c r="AD474" i="2"/>
  <c r="Z474" i="2"/>
  <c r="AF481" i="2"/>
  <c r="Y481" i="2"/>
  <c r="AF575" i="2"/>
  <c r="Y575" i="2"/>
  <c r="AE619" i="2"/>
  <c r="W619" i="2"/>
  <c r="AG654" i="2"/>
  <c r="Z654" i="2"/>
  <c r="B99" i="6"/>
  <c r="W100" i="2" s="1"/>
  <c r="B101" i="6"/>
  <c r="Z102" i="2" s="1"/>
  <c r="B93" i="6"/>
  <c r="B85" i="6"/>
  <c r="B515" i="6"/>
  <c r="B497" i="6"/>
  <c r="B513" i="6"/>
  <c r="AI91" i="2"/>
  <c r="AC118" i="2"/>
  <c r="AC126" i="2"/>
  <c r="AW155" i="2"/>
  <c r="AG156" i="2"/>
  <c r="Z197" i="2"/>
  <c r="AD212" i="2"/>
  <c r="W213" i="2"/>
  <c r="AW227" i="2"/>
  <c r="AW235" i="2"/>
  <c r="AG236" i="2"/>
  <c r="AD237" i="2"/>
  <c r="AW243" i="2"/>
  <c r="AI260" i="2"/>
  <c r="AD260" i="2"/>
  <c r="AW260" i="2"/>
  <c r="AM262" i="2"/>
  <c r="AW268" i="2"/>
  <c r="AD269" i="2"/>
  <c r="AM271" i="2"/>
  <c r="AW277" i="2"/>
  <c r="AM279" i="2"/>
  <c r="Y279" i="2"/>
  <c r="AM282" i="2"/>
  <c r="AW282" i="2"/>
  <c r="AK293" i="2"/>
  <c r="W297" i="2"/>
  <c r="AB300" i="2"/>
  <c r="AW301" i="2"/>
  <c r="AW302" i="2"/>
  <c r="W303" i="2"/>
  <c r="Z310" i="2"/>
  <c r="AW311" i="2"/>
  <c r="AI312" i="2"/>
  <c r="X312" i="2"/>
  <c r="AG313" i="2"/>
  <c r="AW313" i="2"/>
  <c r="AW317" i="2"/>
  <c r="AI335" i="2"/>
  <c r="Y345" i="2"/>
  <c r="AE355" i="2"/>
  <c r="AW357" i="2"/>
  <c r="AK358" i="2"/>
  <c r="Z358" i="2"/>
  <c r="AW359" i="2"/>
  <c r="AI360" i="2"/>
  <c r="AM361" i="2"/>
  <c r="AG361" i="2"/>
  <c r="AW361" i="2"/>
  <c r="AM363" i="2"/>
  <c r="AN364" i="2" s="1"/>
  <c r="AG363" i="2"/>
  <c r="AW363" i="2"/>
  <c r="AI364" i="2"/>
  <c r="AM365" i="2"/>
  <c r="AN365" i="2" s="1"/>
  <c r="Y365" i="2"/>
  <c r="AW369" i="2"/>
  <c r="AW381" i="2"/>
  <c r="AM382" i="2"/>
  <c r="Y391" i="2"/>
  <c r="AG393" i="2"/>
  <c r="AD394" i="2"/>
  <c r="AW394" i="2"/>
  <c r="W395" i="2"/>
  <c r="AK398" i="2"/>
  <c r="Z398" i="2"/>
  <c r="AM400" i="2"/>
  <c r="AM404" i="2"/>
  <c r="AM408" i="2"/>
  <c r="AW413" i="2"/>
  <c r="Y435" i="2"/>
  <c r="W459" i="2"/>
  <c r="AW463" i="2"/>
  <c r="AI464" i="2"/>
  <c r="AM465" i="2"/>
  <c r="AG465" i="2"/>
  <c r="AW465" i="2"/>
  <c r="AM467" i="2"/>
  <c r="AG467" i="2"/>
  <c r="AW467" i="2"/>
  <c r="AI468" i="2"/>
  <c r="AM469" i="2"/>
  <c r="Y469" i="2"/>
  <c r="AE473" i="2"/>
  <c r="AW495" i="2"/>
  <c r="AI496" i="2"/>
  <c r="AM497" i="2"/>
  <c r="AG497" i="2"/>
  <c r="AW497" i="2"/>
  <c r="AM499" i="2"/>
  <c r="AG499" i="2"/>
  <c r="AW499" i="2"/>
  <c r="AI500" i="2"/>
  <c r="AM501" i="2"/>
  <c r="Y501" i="2"/>
  <c r="AE529" i="2"/>
  <c r="AW531" i="2"/>
  <c r="AI532" i="2"/>
  <c r="AM533" i="2"/>
  <c r="AW537" i="2"/>
  <c r="AE545" i="2"/>
  <c r="AW545" i="2"/>
  <c r="AW560" i="2"/>
  <c r="AW561" i="2"/>
  <c r="AW565" i="2"/>
  <c r="AW566" i="2"/>
  <c r="AM567" i="2"/>
  <c r="AW576" i="2"/>
  <c r="AW577" i="2"/>
  <c r="AW584" i="2"/>
  <c r="AW585" i="2"/>
  <c r="AW590" i="2"/>
  <c r="AM592" i="2"/>
  <c r="W611" i="2"/>
  <c r="Y615" i="2"/>
  <c r="AK618" i="2"/>
  <c r="Z618" i="2"/>
  <c r="Y625" i="2"/>
  <c r="AW641" i="2"/>
  <c r="AK649" i="2"/>
  <c r="W649" i="2"/>
  <c r="AG649" i="2"/>
  <c r="AW656" i="2"/>
  <c r="AE658" i="2"/>
  <c r="W669" i="2"/>
  <c r="AC677" i="2"/>
  <c r="AW679" i="2"/>
  <c r="AI680" i="2"/>
  <c r="AW680" i="2"/>
  <c r="AM681" i="2"/>
  <c r="Y681" i="2"/>
  <c r="AE685" i="2"/>
  <c r="Y685" i="2"/>
  <c r="AG731" i="2"/>
  <c r="AE731" i="2"/>
  <c r="AF754" i="2"/>
  <c r="AD754" i="2"/>
  <c r="AE761" i="2"/>
  <c r="AC761" i="2"/>
  <c r="AK793" i="2"/>
  <c r="AM794" i="2"/>
  <c r="AW803" i="2"/>
  <c r="AM805" i="2"/>
  <c r="AE817" i="2"/>
  <c r="Y817" i="2"/>
  <c r="AF858" i="2"/>
  <c r="Z858" i="2"/>
  <c r="Y858" i="2"/>
  <c r="B89" i="6"/>
  <c r="W90" i="2" s="1"/>
  <c r="B732" i="6"/>
  <c r="B718" i="6"/>
  <c r="B736" i="6"/>
  <c r="B734" i="6"/>
  <c r="AK164" i="2"/>
  <c r="AW195" i="2"/>
  <c r="AW201" i="2"/>
  <c r="AM207" i="2"/>
  <c r="AI211" i="2"/>
  <c r="AW211" i="2"/>
  <c r="AM212" i="2"/>
  <c r="AE279" i="2"/>
  <c r="AE297" i="2"/>
  <c r="AW307" i="2"/>
  <c r="AM310" i="2"/>
  <c r="AK335" i="2"/>
  <c r="AG395" i="2"/>
  <c r="AK418" i="2"/>
  <c r="AE469" i="2"/>
  <c r="AK474" i="2"/>
  <c r="AE501" i="2"/>
  <c r="AK510" i="2"/>
  <c r="AK542" i="2"/>
  <c r="AW647" i="2"/>
  <c r="AI648" i="2"/>
  <c r="AM649" i="2"/>
  <c r="Y649" i="2"/>
  <c r="AW653" i="2"/>
  <c r="AM656" i="2"/>
  <c r="AC669" i="2"/>
  <c r="AC681" i="2"/>
  <c r="AA690" i="2"/>
  <c r="W690" i="2"/>
  <c r="AW745" i="2"/>
  <c r="AW749" i="2"/>
  <c r="AF794" i="2"/>
  <c r="Z794" i="2"/>
  <c r="AK797" i="2"/>
  <c r="AE805" i="2"/>
  <c r="Y805" i="2"/>
  <c r="AW822" i="2"/>
  <c r="AM852" i="2"/>
  <c r="AW854" i="2"/>
  <c r="AE871" i="2"/>
  <c r="AC871" i="2"/>
  <c r="AF883" i="2"/>
  <c r="AD883" i="2"/>
  <c r="W883" i="2"/>
  <c r="B97" i="6"/>
  <c r="B536" i="6"/>
  <c r="B599" i="6"/>
  <c r="B598" i="6"/>
  <c r="B582" i="6"/>
  <c r="AM78" i="2"/>
  <c r="AG86" i="2"/>
  <c r="AI87" i="2"/>
  <c r="X90" i="2"/>
  <c r="AG94" i="2"/>
  <c r="AD98" i="2"/>
  <c r="AM103" i="2"/>
  <c r="W104" i="2"/>
  <c r="AM108" i="2"/>
  <c r="Y116" i="2"/>
  <c r="AM119" i="2"/>
  <c r="AM123" i="2"/>
  <c r="Y124" i="2"/>
  <c r="AM127" i="2"/>
  <c r="AM141" i="2"/>
  <c r="AK148" i="2"/>
  <c r="AD148" i="2"/>
  <c r="AW148" i="2"/>
  <c r="AM150" i="2"/>
  <c r="AE161" i="2"/>
  <c r="AW161" i="2"/>
  <c r="W162" i="2"/>
  <c r="AW162" i="2"/>
  <c r="AI163" i="2"/>
  <c r="AW163" i="2"/>
  <c r="AM164" i="2"/>
  <c r="AW172" i="2"/>
  <c r="Z173" i="2"/>
  <c r="AM175" i="2"/>
  <c r="AK180" i="2"/>
  <c r="Z180" i="2"/>
  <c r="AG184" i="2"/>
  <c r="AW184" i="2"/>
  <c r="AW185" i="2"/>
  <c r="AW186" i="2"/>
  <c r="AI187" i="2"/>
  <c r="AW187" i="2"/>
  <c r="AM188" i="2"/>
  <c r="AW188" i="2"/>
  <c r="AM190" i="2"/>
  <c r="AN191" i="2" s="1"/>
  <c r="AE193" i="2"/>
  <c r="AW193" i="2"/>
  <c r="AW204" i="2"/>
  <c r="AM206" i="2"/>
  <c r="AW209" i="2"/>
  <c r="AW216" i="2"/>
  <c r="AI224" i="2"/>
  <c r="AG232" i="2"/>
  <c r="AW252" i="2"/>
  <c r="AM254" i="2"/>
  <c r="AW257" i="2"/>
  <c r="AG279" i="2"/>
  <c r="AG297" i="2"/>
  <c r="AW297" i="2"/>
  <c r="AW330" i="2"/>
  <c r="AM352" i="2"/>
  <c r="AM366" i="2"/>
  <c r="AM367" i="2"/>
  <c r="AW367" i="2"/>
  <c r="AI368" i="2"/>
  <c r="AM369" i="2"/>
  <c r="AW373" i="2"/>
  <c r="AM375" i="2"/>
  <c r="AM376" i="2"/>
  <c r="AW385" i="2"/>
  <c r="AW386" i="2"/>
  <c r="AW416" i="2"/>
  <c r="AM418" i="2"/>
  <c r="AW428" i="2"/>
  <c r="AW440" i="2"/>
  <c r="AM444" i="2"/>
  <c r="AM448" i="2"/>
  <c r="AM452" i="2"/>
  <c r="AW457" i="2"/>
  <c r="AG469" i="2"/>
  <c r="AD470" i="2"/>
  <c r="AW470" i="2"/>
  <c r="W471" i="2"/>
  <c r="W473" i="2"/>
  <c r="AW473" i="2"/>
  <c r="AM474" i="2"/>
  <c r="AW474" i="2"/>
  <c r="W475" i="2"/>
  <c r="AW488" i="2"/>
  <c r="AW489" i="2"/>
  <c r="AG501" i="2"/>
  <c r="AW501" i="2"/>
  <c r="AK506" i="2"/>
  <c r="Z506" i="2"/>
  <c r="Y515" i="2"/>
  <c r="AW516" i="2"/>
  <c r="AW517" i="2"/>
  <c r="AA523" i="2"/>
  <c r="AW523" i="2"/>
  <c r="AM530" i="2"/>
  <c r="Y535" i="2"/>
  <c r="AW539" i="2"/>
  <c r="AI540" i="2"/>
  <c r="AM541" i="2"/>
  <c r="AM560" i="2"/>
  <c r="AW568" i="2"/>
  <c r="W569" i="2"/>
  <c r="AC573" i="2"/>
  <c r="AM576" i="2"/>
  <c r="Y581" i="2"/>
  <c r="AW581" i="2"/>
  <c r="AM584" i="2"/>
  <c r="AE593" i="2"/>
  <c r="AW593" i="2"/>
  <c r="AD594" i="2"/>
  <c r="AW594" i="2"/>
  <c r="AW598" i="2"/>
  <c r="AW603" i="2"/>
  <c r="AI604" i="2"/>
  <c r="AM605" i="2"/>
  <c r="AW605" i="2"/>
  <c r="AG611" i="2"/>
  <c r="AW613" i="2"/>
  <c r="AM620" i="2"/>
  <c r="AM640" i="2"/>
  <c r="AI645" i="2"/>
  <c r="AC649" i="2"/>
  <c r="AD669" i="2"/>
  <c r="AF689" i="2"/>
  <c r="AC689" i="2"/>
  <c r="AG727" i="2"/>
  <c r="Z727" i="2"/>
  <c r="AB752" i="2"/>
  <c r="X752" i="2"/>
  <c r="AW771" i="2"/>
  <c r="AM773" i="2"/>
  <c r="AW782" i="2"/>
  <c r="AF798" i="2"/>
  <c r="Z798" i="2"/>
  <c r="Y798" i="2"/>
  <c r="AW812" i="2"/>
  <c r="AI813" i="2"/>
  <c r="AM814" i="2"/>
  <c r="AW826" i="2"/>
  <c r="AF842" i="2"/>
  <c r="AD842" i="2"/>
  <c r="AW863" i="2"/>
  <c r="AM865" i="2"/>
  <c r="AG866" i="2"/>
  <c r="Y866" i="2"/>
  <c r="AW878" i="2"/>
  <c r="Y882" i="2"/>
  <c r="AG882" i="2"/>
  <c r="AC886" i="2"/>
  <c r="Z886" i="2"/>
  <c r="AA895" i="2"/>
  <c r="AE895" i="2"/>
  <c r="AW897" i="2"/>
  <c r="AD904" i="2"/>
  <c r="W904" i="2"/>
  <c r="Y904" i="2"/>
  <c r="B505" i="6"/>
  <c r="B584" i="6"/>
  <c r="B663" i="6"/>
  <c r="B662" i="6"/>
  <c r="B646" i="6"/>
  <c r="AF982" i="2"/>
  <c r="AC982" i="2"/>
  <c r="Y982" i="2"/>
  <c r="G73" i="4"/>
  <c r="B82" i="6"/>
  <c r="Z83" i="2" s="1"/>
  <c r="B86" i="6"/>
  <c r="AD87" i="2" s="1"/>
  <c r="B90" i="6"/>
  <c r="AD91" i="2" s="1"/>
  <c r="B94" i="6"/>
  <c r="Z95" i="2" s="1"/>
  <c r="B98" i="6"/>
  <c r="X99" i="2" s="1"/>
  <c r="B87" i="6"/>
  <c r="AF88" i="2" s="1"/>
  <c r="B95" i="6"/>
  <c r="AE96" i="2" s="1"/>
  <c r="B507" i="6"/>
  <c r="B512" i="6"/>
  <c r="B596" i="6"/>
  <c r="B615" i="6"/>
  <c r="B660" i="6"/>
  <c r="B679" i="6"/>
  <c r="B752" i="6"/>
  <c r="B750" i="6"/>
  <c r="AW685" i="2"/>
  <c r="AK690" i="2"/>
  <c r="AW692" i="2"/>
  <c r="AK697" i="2"/>
  <c r="AW697" i="2"/>
  <c r="Z698" i="2"/>
  <c r="AE711" i="2"/>
  <c r="AM722" i="2"/>
  <c r="AW729" i="2"/>
  <c r="Z730" i="2"/>
  <c r="AD742" i="2"/>
  <c r="AD758" i="2"/>
  <c r="AK761" i="2"/>
  <c r="AW762" i="2"/>
  <c r="AK785" i="2"/>
  <c r="AM786" i="2"/>
  <c r="AG810" i="2"/>
  <c r="AW834" i="2"/>
  <c r="Y851" i="2"/>
  <c r="AK857" i="2"/>
  <c r="AG875" i="2"/>
  <c r="AK883" i="2"/>
  <c r="AD932" i="2"/>
  <c r="Y932" i="2"/>
  <c r="W932" i="2"/>
  <c r="AD1000" i="2"/>
  <c r="Y1000" i="2"/>
  <c r="B520" i="6"/>
  <c r="B531" i="6"/>
  <c r="B521" i="6"/>
  <c r="B567" i="6"/>
  <c r="B550" i="6"/>
  <c r="B589" i="6"/>
  <c r="B612" i="6"/>
  <c r="B616" i="6"/>
  <c r="B631" i="6"/>
  <c r="B614" i="6"/>
  <c r="B653" i="6"/>
  <c r="B676" i="6"/>
  <c r="B680" i="6"/>
  <c r="B678" i="6"/>
  <c r="B726" i="6"/>
  <c r="AW690" i="2"/>
  <c r="AM692" i="2"/>
  <c r="AI702" i="2"/>
  <c r="AM712" i="2"/>
  <c r="AW724" i="2"/>
  <c r="AI725" i="2"/>
  <c r="AM727" i="2"/>
  <c r="AK753" i="2"/>
  <c r="AM754" i="2"/>
  <c r="AM761" i="2"/>
  <c r="AK765" i="2"/>
  <c r="AM766" i="2"/>
  <c r="AK773" i="2"/>
  <c r="AW773" i="2"/>
  <c r="AW793" i="2"/>
  <c r="AW795" i="2"/>
  <c r="AM797" i="2"/>
  <c r="AM798" i="2"/>
  <c r="AW804" i="2"/>
  <c r="AW806" i="2"/>
  <c r="AW814" i="2"/>
  <c r="AW815" i="2"/>
  <c r="AM817" i="2"/>
  <c r="AM818" i="2"/>
  <c r="AW832" i="2"/>
  <c r="AI833" i="2"/>
  <c r="AW837" i="2"/>
  <c r="AI838" i="2"/>
  <c r="AW842" i="2"/>
  <c r="AM844" i="2"/>
  <c r="AN845" i="2" s="1"/>
  <c r="AM848" i="2"/>
  <c r="AD851" i="2"/>
  <c r="AM858" i="2"/>
  <c r="AW865" i="2"/>
  <c r="AW881" i="2"/>
  <c r="AM883" i="2"/>
  <c r="AM886" i="2"/>
  <c r="AW892" i="2"/>
  <c r="AM907" i="2"/>
  <c r="AD908" i="2"/>
  <c r="W908" i="2"/>
  <c r="AE952" i="2"/>
  <c r="AA952" i="2"/>
  <c r="W952" i="2"/>
  <c r="AC994" i="2"/>
  <c r="Z994" i="2"/>
  <c r="B84" i="6"/>
  <c r="X85" i="2" s="1"/>
  <c r="B88" i="6"/>
  <c r="AD89" i="2" s="1"/>
  <c r="B92" i="6"/>
  <c r="B96" i="6"/>
  <c r="B100" i="6"/>
  <c r="Z101" i="2" s="1"/>
  <c r="B83" i="6"/>
  <c r="X84" i="2" s="1"/>
  <c r="B91" i="6"/>
  <c r="AF92" i="2" s="1"/>
  <c r="B528" i="6"/>
  <c r="B533" i="6"/>
  <c r="B539" i="6"/>
  <c r="B529" i="6"/>
  <c r="B564" i="6"/>
  <c r="B568" i="6"/>
  <c r="B583" i="6"/>
  <c r="B566" i="6"/>
  <c r="B605" i="6"/>
  <c r="B628" i="6"/>
  <c r="B632" i="6"/>
  <c r="B647" i="6"/>
  <c r="B630" i="6"/>
  <c r="B669" i="6"/>
  <c r="B773" i="6"/>
  <c r="B772" i="6"/>
  <c r="AI893" i="2"/>
  <c r="AW903" i="2"/>
  <c r="AW907" i="2"/>
  <c r="AE914" i="2"/>
  <c r="W916" i="2"/>
  <c r="AM924" i="2"/>
  <c r="AM933" i="2"/>
  <c r="AG938" i="2"/>
  <c r="W940" i="2"/>
  <c r="AM941" i="2"/>
  <c r="AW944" i="2"/>
  <c r="AI945" i="2"/>
  <c r="AM946" i="2"/>
  <c r="Y946" i="2"/>
  <c r="AK951" i="2"/>
  <c r="Z951" i="2"/>
  <c r="AK955" i="2"/>
  <c r="W956" i="2"/>
  <c r="AW958" i="2"/>
  <c r="AD959" i="2"/>
  <c r="AW959" i="2"/>
  <c r="W962" i="2"/>
  <c r="AG962" i="2"/>
  <c r="AW962" i="2"/>
  <c r="AM964" i="2"/>
  <c r="AC964" i="2"/>
  <c r="AW977" i="2"/>
  <c r="B63" i="6"/>
  <c r="AF64" i="2" s="1"/>
  <c r="B67" i="6"/>
  <c r="AG68" i="2" s="1"/>
  <c r="B71" i="6"/>
  <c r="AF72" i="2" s="1"/>
  <c r="B75" i="6"/>
  <c r="X76" i="2" s="1"/>
  <c r="B79" i="6"/>
  <c r="AG80" i="2" s="1"/>
  <c r="B506" i="6"/>
  <c r="B508" i="6"/>
  <c r="B510" i="6"/>
  <c r="B495" i="6"/>
  <c r="B518" i="6"/>
  <c r="B503" i="6"/>
  <c r="B526" i="6"/>
  <c r="B511" i="6"/>
  <c r="B534" i="6"/>
  <c r="B519" i="6"/>
  <c r="B545" i="6"/>
  <c r="B527" i="6"/>
  <c r="B553" i="6"/>
  <c r="B535" i="6"/>
  <c r="B562" i="6"/>
  <c r="B544" i="6"/>
  <c r="B578" i="6"/>
  <c r="B560" i="6"/>
  <c r="B594" i="6"/>
  <c r="B576" i="6"/>
  <c r="B610" i="6"/>
  <c r="B592" i="6"/>
  <c r="B626" i="6"/>
  <c r="B608" i="6"/>
  <c r="B642" i="6"/>
  <c r="B624" i="6"/>
  <c r="B658" i="6"/>
  <c r="B640" i="6"/>
  <c r="B674" i="6"/>
  <c r="B656" i="6"/>
  <c r="B672" i="6"/>
  <c r="B709" i="6"/>
  <c r="B713" i="6"/>
  <c r="B717" i="6"/>
  <c r="B721" i="6"/>
  <c r="B725" i="6"/>
  <c r="B729" i="6"/>
  <c r="B733" i="6"/>
  <c r="B716" i="6"/>
  <c r="B739" i="6"/>
  <c r="B746" i="6"/>
  <c r="B749" i="6"/>
  <c r="B748" i="6"/>
  <c r="B760" i="6"/>
  <c r="B778" i="6"/>
  <c r="B780" i="6"/>
  <c r="AC946" i="2"/>
  <c r="Y962" i="2"/>
  <c r="B493" i="6"/>
  <c r="B516" i="6"/>
  <c r="B501" i="6"/>
  <c r="B524" i="6"/>
  <c r="B532" i="6"/>
  <c r="B540" i="6"/>
  <c r="B543" i="6"/>
  <c r="B548" i="6"/>
  <c r="B551" i="6"/>
  <c r="B556" i="6"/>
  <c r="B559" i="6"/>
  <c r="B542" i="6"/>
  <c r="B565" i="6"/>
  <c r="B572" i="6"/>
  <c r="B575" i="6"/>
  <c r="B558" i="6"/>
  <c r="B581" i="6"/>
  <c r="B588" i="6"/>
  <c r="B591" i="6"/>
  <c r="B574" i="6"/>
  <c r="B597" i="6"/>
  <c r="B604" i="6"/>
  <c r="B607" i="6"/>
  <c r="B590" i="6"/>
  <c r="B613" i="6"/>
  <c r="B620" i="6"/>
  <c r="B623" i="6"/>
  <c r="B606" i="6"/>
  <c r="B629" i="6"/>
  <c r="B636" i="6"/>
  <c r="B639" i="6"/>
  <c r="B622" i="6"/>
  <c r="B645" i="6"/>
  <c r="B652" i="6"/>
  <c r="B655" i="6"/>
  <c r="B638" i="6"/>
  <c r="B661" i="6"/>
  <c r="B668" i="6"/>
  <c r="B671" i="6"/>
  <c r="B654" i="6"/>
  <c r="B677" i="6"/>
  <c r="B684" i="6"/>
  <c r="B687" i="6"/>
  <c r="B670" i="6"/>
  <c r="B686" i="6"/>
  <c r="B722" i="6"/>
  <c r="B730" i="6"/>
  <c r="B744" i="6"/>
  <c r="B754" i="6"/>
  <c r="B757" i="6"/>
  <c r="B756" i="6"/>
  <c r="B768" i="6"/>
  <c r="B758" i="6"/>
  <c r="AW913" i="2"/>
  <c r="AE916" i="2"/>
  <c r="AW917" i="2"/>
  <c r="AW930" i="2"/>
  <c r="AM931" i="2"/>
  <c r="AM932" i="2"/>
  <c r="AN933" i="2" s="1"/>
  <c r="AE940" i="2"/>
  <c r="AW942" i="2"/>
  <c r="AD946" i="2"/>
  <c r="AM949" i="2"/>
  <c r="AG956" i="2"/>
  <c r="AC962" i="2"/>
  <c r="AM973" i="2"/>
  <c r="AK980" i="2"/>
  <c r="AW980" i="2"/>
  <c r="AI981" i="2"/>
  <c r="AM982" i="2"/>
  <c r="AW982" i="2"/>
  <c r="AW986" i="2"/>
  <c r="AW998" i="2"/>
  <c r="AM1000" i="2"/>
  <c r="H3" i="4"/>
  <c r="B65" i="6"/>
  <c r="AG66" i="2" s="1"/>
  <c r="B69" i="6"/>
  <c r="AD70" i="2" s="1"/>
  <c r="B73" i="6"/>
  <c r="AG74" i="2" s="1"/>
  <c r="B77" i="6"/>
  <c r="AF78" i="2" s="1"/>
  <c r="B81" i="6"/>
  <c r="AG82" i="2" s="1"/>
  <c r="B492" i="6"/>
  <c r="B494" i="6"/>
  <c r="B496" i="6"/>
  <c r="B498" i="6"/>
  <c r="B500" i="6"/>
  <c r="B502" i="6"/>
  <c r="B504" i="6"/>
  <c r="B491" i="6"/>
  <c r="B514" i="6"/>
  <c r="B499" i="6"/>
  <c r="B522" i="6"/>
  <c r="B530" i="6"/>
  <c r="B538" i="6"/>
  <c r="B541" i="6"/>
  <c r="B546" i="6"/>
  <c r="B549" i="6"/>
  <c r="B554" i="6"/>
  <c r="B557" i="6"/>
  <c r="B570" i="6"/>
  <c r="B552" i="6"/>
  <c r="B586" i="6"/>
  <c r="B602" i="6"/>
  <c r="B618" i="6"/>
  <c r="B634" i="6"/>
  <c r="B650" i="6"/>
  <c r="B666" i="6"/>
  <c r="B682" i="6"/>
  <c r="B688" i="6"/>
  <c r="B738" i="6"/>
  <c r="B741" i="6"/>
  <c r="B740" i="6"/>
  <c r="B724" i="6"/>
  <c r="B747" i="6"/>
  <c r="B762" i="6"/>
  <c r="B765" i="6"/>
  <c r="B764" i="6"/>
  <c r="B776" i="6"/>
  <c r="B766" i="6"/>
  <c r="B755" i="6"/>
  <c r="B763" i="6"/>
  <c r="B771" i="6"/>
  <c r="B779" i="6"/>
  <c r="B563" i="6"/>
  <c r="B571" i="6"/>
  <c r="B579" i="6"/>
  <c r="B587" i="6"/>
  <c r="B595" i="6"/>
  <c r="B603" i="6"/>
  <c r="B611" i="6"/>
  <c r="B619" i="6"/>
  <c r="B627" i="6"/>
  <c r="B635" i="6"/>
  <c r="B643" i="6"/>
  <c r="B651" i="6"/>
  <c r="B659" i="6"/>
  <c r="B667" i="6"/>
  <c r="B675" i="6"/>
  <c r="B683" i="6"/>
  <c r="B711" i="6"/>
  <c r="B715" i="6"/>
  <c r="B719" i="6"/>
  <c r="B723" i="6"/>
  <c r="B727" i="6"/>
  <c r="B737" i="6"/>
  <c r="B745" i="6"/>
  <c r="B753" i="6"/>
  <c r="B761" i="6"/>
  <c r="B769" i="6"/>
  <c r="B777" i="6"/>
  <c r="B821" i="6"/>
  <c r="B829" i="6"/>
  <c r="B853" i="6"/>
  <c r="B857" i="6"/>
  <c r="B861" i="6"/>
  <c r="B865" i="6"/>
  <c r="B885" i="6"/>
  <c r="B889" i="6"/>
  <c r="B893" i="6"/>
  <c r="B897" i="6"/>
  <c r="B917" i="6"/>
  <c r="B921" i="6"/>
  <c r="B925" i="6"/>
  <c r="B929" i="6"/>
  <c r="B561" i="6"/>
  <c r="B569" i="6"/>
  <c r="B577" i="6"/>
  <c r="B585" i="6"/>
  <c r="B593" i="6"/>
  <c r="B601" i="6"/>
  <c r="B609" i="6"/>
  <c r="B617" i="6"/>
  <c r="B625" i="6"/>
  <c r="B633" i="6"/>
  <c r="B641" i="6"/>
  <c r="B649" i="6"/>
  <c r="B657" i="6"/>
  <c r="B665" i="6"/>
  <c r="B673" i="6"/>
  <c r="B681" i="6"/>
  <c r="B731" i="6"/>
  <c r="B735" i="6"/>
  <c r="B743" i="6"/>
  <c r="B751" i="6"/>
  <c r="B759" i="6"/>
  <c r="B767" i="6"/>
  <c r="B775" i="6"/>
  <c r="B803" i="6"/>
  <c r="B846" i="6"/>
  <c r="B862" i="6"/>
  <c r="B878" i="6"/>
  <c r="B894" i="6"/>
  <c r="B910" i="6"/>
  <c r="B926" i="6"/>
  <c r="B942" i="6"/>
  <c r="AC305" i="2"/>
  <c r="AE307" i="2"/>
  <c r="AG317" i="2"/>
  <c r="AE327" i="2"/>
  <c r="AE337" i="2"/>
  <c r="AE339" i="2"/>
  <c r="AE343" i="2"/>
  <c r="AE347" i="2"/>
  <c r="AE351" i="2"/>
  <c r="AF377" i="2"/>
  <c r="W377" i="2"/>
  <c r="AG377" i="2"/>
  <c r="AG410" i="2"/>
  <c r="AD410" i="2"/>
  <c r="AD423" i="2"/>
  <c r="AG423" i="2"/>
  <c r="Y423" i="2"/>
  <c r="AG454" i="2"/>
  <c r="AD454" i="2"/>
  <c r="AG502" i="2"/>
  <c r="AD502" i="2"/>
  <c r="AG562" i="2"/>
  <c r="AD562" i="2"/>
  <c r="AF587" i="2"/>
  <c r="AC587" i="2"/>
  <c r="W587" i="2"/>
  <c r="AE813" i="2"/>
  <c r="Y813" i="2"/>
  <c r="AF91" i="2"/>
  <c r="AF96" i="2"/>
  <c r="AD101" i="2"/>
  <c r="AK172" i="2"/>
  <c r="AD220" i="2"/>
  <c r="AK268" i="2"/>
  <c r="AE299" i="2"/>
  <c r="Q4" i="2"/>
  <c r="Q5" i="2" s="1"/>
  <c r="Q6" i="2" s="1"/>
  <c r="Q7" i="2" s="1"/>
  <c r="Q8" i="2" s="1"/>
  <c r="Q9" i="2" s="1"/>
  <c r="Q10" i="2" s="1"/>
  <c r="Q11" i="2" s="1"/>
  <c r="Q12" i="2" s="1"/>
  <c r="Q13" i="2" s="1"/>
  <c r="Q14" i="2" s="1"/>
  <c r="Q15" i="2" s="1"/>
  <c r="Q16" i="2" s="1"/>
  <c r="Q17" i="2" s="1"/>
  <c r="Q18" i="2" s="1"/>
  <c r="Q19" i="2" s="1"/>
  <c r="Q20" i="2" s="1"/>
  <c r="Q21" i="2" s="1"/>
  <c r="Q22" i="2" s="1"/>
  <c r="AJ5" i="2"/>
  <c r="AN6" i="2"/>
  <c r="AN8" i="2"/>
  <c r="AK18" i="2"/>
  <c r="AK22" i="2"/>
  <c r="AK27" i="2"/>
  <c r="AM28" i="2"/>
  <c r="AI29" i="2"/>
  <c r="AK35" i="2"/>
  <c r="AK37" i="2"/>
  <c r="V42" i="2"/>
  <c r="V43" i="2"/>
  <c r="AI48" i="2"/>
  <c r="AI49" i="2"/>
  <c r="AM54" i="2"/>
  <c r="AM55" i="2"/>
  <c r="V58" i="2"/>
  <c r="V59" i="2"/>
  <c r="AM64" i="2"/>
  <c r="AA64" i="2"/>
  <c r="AI65" i="2"/>
  <c r="AM68" i="2"/>
  <c r="AB68" i="2"/>
  <c r="AI70" i="2"/>
  <c r="X70" i="2"/>
  <c r="AF70" i="2"/>
  <c r="AI72" i="2"/>
  <c r="AA72" i="2"/>
  <c r="AK73" i="2"/>
  <c r="AM76" i="2"/>
  <c r="AB76" i="2"/>
  <c r="AI78" i="2"/>
  <c r="X78" i="2"/>
  <c r="AI80" i="2"/>
  <c r="AA80" i="2"/>
  <c r="AK81" i="2"/>
  <c r="AM84" i="2"/>
  <c r="AB84" i="2"/>
  <c r="AI86" i="2"/>
  <c r="X86" i="2"/>
  <c r="AF86" i="2"/>
  <c r="X87" i="2"/>
  <c r="AI88" i="2"/>
  <c r="AA88" i="2"/>
  <c r="AK89" i="2"/>
  <c r="AD90" i="2"/>
  <c r="X91" i="2"/>
  <c r="AI92" i="2"/>
  <c r="AA92" i="2"/>
  <c r="AK93" i="2"/>
  <c r="AD94" i="2"/>
  <c r="X96" i="2"/>
  <c r="X98" i="2"/>
  <c r="AM100" i="2"/>
  <c r="AF100" i="2"/>
  <c r="AF101" i="2"/>
  <c r="AM104" i="2"/>
  <c r="Y104" i="2"/>
  <c r="Z107" i="2"/>
  <c r="AG108" i="2"/>
  <c r="AM111" i="2"/>
  <c r="AN112" i="2" s="1"/>
  <c r="W112" i="2"/>
  <c r="AG112" i="2"/>
  <c r="AM116" i="2"/>
  <c r="AC116" i="2"/>
  <c r="AD119" i="2"/>
  <c r="AE120" i="2"/>
  <c r="AM124" i="2"/>
  <c r="AC124" i="2"/>
  <c r="AD127" i="2"/>
  <c r="AM132" i="2"/>
  <c r="AD132" i="2"/>
  <c r="AM134" i="2"/>
  <c r="AM135" i="2"/>
  <c r="AM142" i="2"/>
  <c r="AM143" i="2"/>
  <c r="AM151" i="2"/>
  <c r="AW152" i="2"/>
  <c r="AD156" i="2"/>
  <c r="AM158" i="2"/>
  <c r="AN158" i="2" s="1"/>
  <c r="AM159" i="2"/>
  <c r="AM173" i="2"/>
  <c r="AD173" i="2"/>
  <c r="AA174" i="2"/>
  <c r="AE177" i="2"/>
  <c r="AW177" i="2"/>
  <c r="W178" i="2"/>
  <c r="AW178" i="2"/>
  <c r="AI179" i="2"/>
  <c r="AW179" i="2"/>
  <c r="AM180" i="2"/>
  <c r="AD180" i="2"/>
  <c r="AM182" i="2"/>
  <c r="AN182" i="2" s="1"/>
  <c r="AM183" i="2"/>
  <c r="AD188" i="2"/>
  <c r="AW192" i="2"/>
  <c r="W193" i="2"/>
  <c r="Z196" i="2"/>
  <c r="AM197" i="2"/>
  <c r="AD197" i="2"/>
  <c r="AA198" i="2"/>
  <c r="AG200" i="2"/>
  <c r="AG204" i="2"/>
  <c r="W209" i="2"/>
  <c r="Z212" i="2"/>
  <c r="AM213" i="2"/>
  <c r="Z213" i="2"/>
  <c r="AG220" i="2"/>
  <c r="W225" i="2"/>
  <c r="Z228" i="2"/>
  <c r="AM229" i="2"/>
  <c r="Z229" i="2"/>
  <c r="AM231" i="2"/>
  <c r="AW232" i="2"/>
  <c r="Y236" i="2"/>
  <c r="AW236" i="2"/>
  <c r="Z237" i="2"/>
  <c r="AI240" i="2"/>
  <c r="AW240" i="2"/>
  <c r="W241" i="2"/>
  <c r="Z244" i="2"/>
  <c r="AM245" i="2"/>
  <c r="AD245" i="2"/>
  <c r="AA246" i="2"/>
  <c r="AG248" i="2"/>
  <c r="AW248" i="2"/>
  <c r="AW249" i="2"/>
  <c r="AW250" i="2"/>
  <c r="AI251" i="2"/>
  <c r="AW251" i="2"/>
  <c r="AM252" i="2"/>
  <c r="AD252" i="2"/>
  <c r="W257" i="2"/>
  <c r="W273" i="2"/>
  <c r="AD276" i="2"/>
  <c r="AC281" i="2"/>
  <c r="W283" i="2"/>
  <c r="AK287" i="2"/>
  <c r="AB288" i="2"/>
  <c r="AC289" i="2"/>
  <c r="AA293" i="2"/>
  <c r="W295" i="2"/>
  <c r="AG295" i="2"/>
  <c r="Y297" i="2"/>
  <c r="X298" i="2"/>
  <c r="AD300" i="2"/>
  <c r="W301" i="2"/>
  <c r="AD305" i="2"/>
  <c r="AB306" i="2"/>
  <c r="AW308" i="2"/>
  <c r="AW309" i="2"/>
  <c r="AD310" i="2"/>
  <c r="AW310" i="2"/>
  <c r="W311" i="2"/>
  <c r="AM312" i="2"/>
  <c r="W313" i="2"/>
  <c r="W319" i="2"/>
  <c r="Y323" i="2"/>
  <c r="AG327" i="2"/>
  <c r="AB328" i="2"/>
  <c r="W329" i="2"/>
  <c r="W331" i="2"/>
  <c r="AG337" i="2"/>
  <c r="AG339" i="2"/>
  <c r="AW340" i="2"/>
  <c r="Z342" i="2"/>
  <c r="AW344" i="2"/>
  <c r="Z346" i="2"/>
  <c r="AK347" i="2"/>
  <c r="AW348" i="2"/>
  <c r="Z350" i="2"/>
  <c r="AD354" i="2"/>
  <c r="W355" i="2"/>
  <c r="AE365" i="2"/>
  <c r="AD367" i="2"/>
  <c r="W367" i="2"/>
  <c r="AG367" i="2"/>
  <c r="AK371" i="2"/>
  <c r="AD375" i="2"/>
  <c r="Y375" i="2"/>
  <c r="V387" i="2"/>
  <c r="AK387" i="2"/>
  <c r="AF397" i="2"/>
  <c r="AC397" i="2"/>
  <c r="W397" i="2"/>
  <c r="AK403" i="2"/>
  <c r="AA403" i="2"/>
  <c r="AD407" i="2"/>
  <c r="AG407" i="2"/>
  <c r="Y407" i="2"/>
  <c r="AG430" i="2"/>
  <c r="AD430" i="2"/>
  <c r="Z430" i="2"/>
  <c r="AF441" i="2"/>
  <c r="AC441" i="2"/>
  <c r="W441" i="2"/>
  <c r="AK447" i="2"/>
  <c r="AA447" i="2"/>
  <c r="AD451" i="2"/>
  <c r="AG451" i="2"/>
  <c r="Y451" i="2"/>
  <c r="AW469" i="2"/>
  <c r="AG518" i="2"/>
  <c r="AD518" i="2"/>
  <c r="AF555" i="2"/>
  <c r="W555" i="2"/>
  <c r="AF559" i="2"/>
  <c r="AA559" i="2"/>
  <c r="Y559" i="2"/>
  <c r="AG559" i="2"/>
  <c r="AF565" i="2"/>
  <c r="AC565" i="2"/>
  <c r="Y565" i="2"/>
  <c r="AF577" i="2"/>
  <c r="AE577" i="2"/>
  <c r="W577" i="2"/>
  <c r="AG586" i="2"/>
  <c r="AD586" i="2"/>
  <c r="Z686" i="2"/>
  <c r="AE686" i="2"/>
  <c r="AG694" i="2"/>
  <c r="Y694" i="2"/>
  <c r="AD694" i="2"/>
  <c r="W694" i="2"/>
  <c r="AC694" i="2"/>
  <c r="AA694" i="2"/>
  <c r="AN22" i="2"/>
  <c r="AF87" i="2"/>
  <c r="AN17" i="2"/>
  <c r="AI17" i="2"/>
  <c r="AI26" i="2"/>
  <c r="AM29" i="2"/>
  <c r="AI34" i="2"/>
  <c r="AK51" i="2"/>
  <c r="AK53" i="2"/>
  <c r="AB64" i="2"/>
  <c r="AK67" i="2"/>
  <c r="AD68" i="2"/>
  <c r="AK75" i="2"/>
  <c r="AK83" i="2"/>
  <c r="Z87" i="2"/>
  <c r="Z91" i="2"/>
  <c r="Z96" i="2"/>
  <c r="X101" i="2"/>
  <c r="AC104" i="2"/>
  <c r="W110" i="2"/>
  <c r="Z115" i="2"/>
  <c r="AG116" i="2"/>
  <c r="W120" i="2"/>
  <c r="AG120" i="2"/>
  <c r="AG124" i="2"/>
  <c r="Y128" i="2"/>
  <c r="Z149" i="2"/>
  <c r="Z165" i="2"/>
  <c r="Y168" i="2"/>
  <c r="Z172" i="2"/>
  <c r="Z189" i="2"/>
  <c r="W194" i="2"/>
  <c r="Y204" i="2"/>
  <c r="Z205" i="2"/>
  <c r="W210" i="2"/>
  <c r="AD213" i="2"/>
  <c r="W214" i="2"/>
  <c r="Y216" i="2"/>
  <c r="Y220" i="2"/>
  <c r="Z221" i="2"/>
  <c r="W226" i="2"/>
  <c r="AD229" i="2"/>
  <c r="AA238" i="2"/>
  <c r="W242" i="2"/>
  <c r="Z253" i="2"/>
  <c r="W258" i="2"/>
  <c r="AW259" i="2"/>
  <c r="AM260" i="2"/>
  <c r="Z261" i="2"/>
  <c r="Y264" i="2"/>
  <c r="Z268" i="2"/>
  <c r="AI272" i="2"/>
  <c r="AE273" i="2"/>
  <c r="AW273" i="2"/>
  <c r="W274" i="2"/>
  <c r="AW275" i="2"/>
  <c r="AI277" i="2"/>
  <c r="AC279" i="2"/>
  <c r="AE281" i="2"/>
  <c r="AE283" i="2"/>
  <c r="AB284" i="2"/>
  <c r="AI289" i="2"/>
  <c r="AM289" i="2"/>
  <c r="AW289" i="2"/>
  <c r="AI291" i="2"/>
  <c r="AM295" i="2"/>
  <c r="Y295" i="2"/>
  <c r="AC297" i="2"/>
  <c r="AM298" i="2"/>
  <c r="AW298" i="2"/>
  <c r="W299" i="2"/>
  <c r="AC301" i="2"/>
  <c r="AE303" i="2"/>
  <c r="W305" i="2"/>
  <c r="AD306" i="2"/>
  <c r="W307" i="2"/>
  <c r="AM311" i="2"/>
  <c r="AN312" i="2" s="1"/>
  <c r="AC311" i="2"/>
  <c r="AM313" i="2"/>
  <c r="AA313" i="2"/>
  <c r="AW315" i="2"/>
  <c r="AI316" i="2"/>
  <c r="X316" i="2"/>
  <c r="Z317" i="2"/>
  <c r="AM318" i="2"/>
  <c r="Y319" i="2"/>
  <c r="AM322" i="2"/>
  <c r="AN323" i="2" s="1"/>
  <c r="AE323" i="2"/>
  <c r="AG325" i="2"/>
  <c r="W327" i="2"/>
  <c r="AM329" i="2"/>
  <c r="Y329" i="2"/>
  <c r="AM331" i="2"/>
  <c r="Y331" i="2"/>
  <c r="AW333" i="2"/>
  <c r="Z334" i="2"/>
  <c r="AA335" i="2"/>
  <c r="AW336" i="2"/>
  <c r="W337" i="2"/>
  <c r="AD338" i="2"/>
  <c r="AW338" i="2"/>
  <c r="W339" i="2"/>
  <c r="AW341" i="2"/>
  <c r="AM342" i="2"/>
  <c r="AD342" i="2"/>
  <c r="AW342" i="2"/>
  <c r="W343" i="2"/>
  <c r="AW345" i="2"/>
  <c r="AM346" i="2"/>
  <c r="AD346" i="2"/>
  <c r="AW346" i="2"/>
  <c r="W347" i="2"/>
  <c r="AW349" i="2"/>
  <c r="AM350" i="2"/>
  <c r="AD350" i="2"/>
  <c r="AW350" i="2"/>
  <c r="W351" i="2"/>
  <c r="AM354" i="2"/>
  <c r="AM355" i="2"/>
  <c r="Y355" i="2"/>
  <c r="AG365" i="2"/>
  <c r="AK370" i="2"/>
  <c r="Z370" i="2"/>
  <c r="AM372" i="2"/>
  <c r="AF373" i="2"/>
  <c r="Y373" i="2"/>
  <c r="Y377" i="2"/>
  <c r="AM378" i="2"/>
  <c r="AG402" i="2"/>
  <c r="Z402" i="2"/>
  <c r="AG414" i="2"/>
  <c r="AD414" i="2"/>
  <c r="Z414" i="2"/>
  <c r="AF421" i="2"/>
  <c r="AG421" i="2"/>
  <c r="Y421" i="2"/>
  <c r="AF425" i="2"/>
  <c r="Y425" i="2"/>
  <c r="W425" i="2"/>
  <c r="AG425" i="2"/>
  <c r="AD427" i="2"/>
  <c r="Y427" i="2"/>
  <c r="W427" i="2"/>
  <c r="AG427" i="2"/>
  <c r="AG446" i="2"/>
  <c r="Z446" i="2"/>
  <c r="AG458" i="2"/>
  <c r="AD458" i="2"/>
  <c r="Z458" i="2"/>
  <c r="AF513" i="2"/>
  <c r="AC513" i="2"/>
  <c r="Y513" i="2"/>
  <c r="AF521" i="2"/>
  <c r="AC521" i="2"/>
  <c r="Y521" i="2"/>
  <c r="AG554" i="2"/>
  <c r="AD554" i="2"/>
  <c r="AF583" i="2"/>
  <c r="AA583" i="2"/>
  <c r="Y583" i="2"/>
  <c r="AG583" i="2"/>
  <c r="AG609" i="2"/>
  <c r="AE609" i="2"/>
  <c r="Y609" i="2"/>
  <c r="AF613" i="2"/>
  <c r="AE613" i="2"/>
  <c r="Y613" i="2"/>
  <c r="W613" i="2"/>
  <c r="AG613" i="2"/>
  <c r="AC120" i="2"/>
  <c r="AG128" i="2"/>
  <c r="AD204" i="2"/>
  <c r="V8" i="2"/>
  <c r="AI9" i="2"/>
  <c r="AN19" i="2"/>
  <c r="V24" i="2"/>
  <c r="AM26" i="2"/>
  <c r="AI27" i="2"/>
  <c r="V32" i="2"/>
  <c r="AM34" i="2"/>
  <c r="AI35" i="2"/>
  <c r="AI40" i="2"/>
  <c r="AI41" i="2"/>
  <c r="AJ42" i="2" s="1"/>
  <c r="AM46" i="2"/>
  <c r="AM47" i="2"/>
  <c r="V50" i="2"/>
  <c r="V51" i="2"/>
  <c r="AI56" i="2"/>
  <c r="AI57" i="2"/>
  <c r="AM62" i="2"/>
  <c r="AM63" i="2"/>
  <c r="W64" i="2"/>
  <c r="AD64" i="2"/>
  <c r="W68" i="2"/>
  <c r="AB70" i="2"/>
  <c r="AM71" i="2"/>
  <c r="AI73" i="2"/>
  <c r="AB78" i="2"/>
  <c r="AM79" i="2"/>
  <c r="AI81" i="2"/>
  <c r="AB86" i="2"/>
  <c r="AM87" i="2"/>
  <c r="AM91" i="2"/>
  <c r="AM95" i="2"/>
  <c r="AM96" i="2"/>
  <c r="V100" i="2"/>
  <c r="AB100" i="2"/>
  <c r="AM101" i="2"/>
  <c r="AE104" i="2"/>
  <c r="AC110" i="2"/>
  <c r="AC112" i="2"/>
  <c r="AM115" i="2"/>
  <c r="AD115" i="2"/>
  <c r="AM120" i="2"/>
  <c r="Y120" i="2"/>
  <c r="AM128" i="2"/>
  <c r="AC128" i="2"/>
  <c r="AD131" i="2"/>
  <c r="Z133" i="2"/>
  <c r="Y136" i="2"/>
  <c r="AW137" i="2"/>
  <c r="AW140" i="2"/>
  <c r="Z141" i="2"/>
  <c r="AI144" i="2"/>
  <c r="W145" i="2"/>
  <c r="Z148" i="2"/>
  <c r="AM149" i="2"/>
  <c r="AD149" i="2"/>
  <c r="W150" i="2"/>
  <c r="Y152" i="2"/>
  <c r="Y156" i="2"/>
  <c r="AW156" i="2"/>
  <c r="Z157" i="2"/>
  <c r="AI160" i="2"/>
  <c r="W161" i="2"/>
  <c r="Z164" i="2"/>
  <c r="AM165" i="2"/>
  <c r="AD165" i="2"/>
  <c r="AA166" i="2"/>
  <c r="AG168" i="2"/>
  <c r="AW168" i="2"/>
  <c r="AW169" i="2"/>
  <c r="AW170" i="2"/>
  <c r="AI171" i="2"/>
  <c r="AW171" i="2"/>
  <c r="AM172" i="2"/>
  <c r="AD172" i="2"/>
  <c r="Z181" i="2"/>
  <c r="Y184" i="2"/>
  <c r="Y188" i="2"/>
  <c r="AM189" i="2"/>
  <c r="AD189" i="2"/>
  <c r="AA190" i="2"/>
  <c r="AW202" i="2"/>
  <c r="AI203" i="2"/>
  <c r="AW203" i="2"/>
  <c r="AM204" i="2"/>
  <c r="Z204" i="2"/>
  <c r="AM205" i="2"/>
  <c r="AD205" i="2"/>
  <c r="AA206" i="2"/>
  <c r="AM214" i="2"/>
  <c r="AA214" i="2"/>
  <c r="AG216" i="2"/>
  <c r="AW217" i="2"/>
  <c r="AW218" i="2"/>
  <c r="AI219" i="2"/>
  <c r="AW219" i="2"/>
  <c r="AM220" i="2"/>
  <c r="Z220" i="2"/>
  <c r="AM221" i="2"/>
  <c r="AN222" i="2" s="1"/>
  <c r="AD221" i="2"/>
  <c r="AA222" i="2"/>
  <c r="AE229" i="2"/>
  <c r="W230" i="2"/>
  <c r="Y232" i="2"/>
  <c r="AW233" i="2"/>
  <c r="AD236" i="2"/>
  <c r="AM238" i="2"/>
  <c r="AM239" i="2"/>
  <c r="AM253" i="2"/>
  <c r="AD253" i="2"/>
  <c r="AA254" i="2"/>
  <c r="AM261" i="2"/>
  <c r="AD261" i="2"/>
  <c r="AA262" i="2"/>
  <c r="AG264" i="2"/>
  <c r="AW264" i="2"/>
  <c r="AW265" i="2"/>
  <c r="AW266" i="2"/>
  <c r="AI267" i="2"/>
  <c r="AW267" i="2"/>
  <c r="AM268" i="2"/>
  <c r="AD268" i="2"/>
  <c r="AD284" i="2"/>
  <c r="AC295" i="2"/>
  <c r="AC299" i="2"/>
  <c r="AE301" i="2"/>
  <c r="Y305" i="2"/>
  <c r="AM307" i="2"/>
  <c r="AC307" i="2"/>
  <c r="AE311" i="2"/>
  <c r="AC313" i="2"/>
  <c r="AE319" i="2"/>
  <c r="AM327" i="2"/>
  <c r="Y327" i="2"/>
  <c r="AE329" i="2"/>
  <c r="AE331" i="2"/>
  <c r="AW335" i="2"/>
  <c r="AI336" i="2"/>
  <c r="AM337" i="2"/>
  <c r="Y337" i="2"/>
  <c r="AM338" i="2"/>
  <c r="AM339" i="2"/>
  <c r="Y339" i="2"/>
  <c r="AC343" i="2"/>
  <c r="AM347" i="2"/>
  <c r="AC347" i="2"/>
  <c r="AC351" i="2"/>
  <c r="AC355" i="2"/>
  <c r="AW356" i="2"/>
  <c r="AW364" i="2"/>
  <c r="AM370" i="2"/>
  <c r="AN371" i="2" s="1"/>
  <c r="AD370" i="2"/>
  <c r="AW375" i="2"/>
  <c r="AI376" i="2"/>
  <c r="AM377" i="2"/>
  <c r="AE377" i="2"/>
  <c r="AG378" i="2"/>
  <c r="AD378" i="2"/>
  <c r="AD383" i="2"/>
  <c r="AC383" i="2"/>
  <c r="W383" i="2"/>
  <c r="AW393" i="2"/>
  <c r="AF405" i="2"/>
  <c r="AG405" i="2"/>
  <c r="Y405" i="2"/>
  <c r="AF409" i="2"/>
  <c r="Y409" i="2"/>
  <c r="W409" i="2"/>
  <c r="AG409" i="2"/>
  <c r="AD411" i="2"/>
  <c r="Y411" i="2"/>
  <c r="W411" i="2"/>
  <c r="AG411" i="2"/>
  <c r="AG426" i="2"/>
  <c r="AD426" i="2"/>
  <c r="AF449" i="2"/>
  <c r="AG449" i="2"/>
  <c r="Y449" i="2"/>
  <c r="AF453" i="2"/>
  <c r="Y453" i="2"/>
  <c r="W453" i="2"/>
  <c r="AG453" i="2"/>
  <c r="AD455" i="2"/>
  <c r="Y455" i="2"/>
  <c r="W455" i="2"/>
  <c r="AG455" i="2"/>
  <c r="AF489" i="2"/>
  <c r="Y489" i="2"/>
  <c r="AG489" i="2"/>
  <c r="W489" i="2"/>
  <c r="AE489" i="2"/>
  <c r="AG490" i="2"/>
  <c r="AD490" i="2"/>
  <c r="Z490" i="2"/>
  <c r="AD503" i="2"/>
  <c r="Y503" i="2"/>
  <c r="AG503" i="2"/>
  <c r="W503" i="2"/>
  <c r="AE503" i="2"/>
  <c r="V517" i="2"/>
  <c r="AK517" i="2"/>
  <c r="AF551" i="2"/>
  <c r="AA551" i="2"/>
  <c r="Y551" i="2"/>
  <c r="AG551" i="2"/>
  <c r="AD559" i="2"/>
  <c r="AF563" i="2"/>
  <c r="AC563" i="2"/>
  <c r="W563" i="2"/>
  <c r="AG565" i="2"/>
  <c r="AG582" i="2"/>
  <c r="Z582" i="2"/>
  <c r="AE603" i="2"/>
  <c r="AC603" i="2"/>
  <c r="Z603" i="2"/>
  <c r="AW609" i="2"/>
  <c r="V611" i="2"/>
  <c r="AK611" i="2"/>
  <c r="AG646" i="2"/>
  <c r="Z646" i="2"/>
  <c r="W646" i="2"/>
  <c r="AD646" i="2"/>
  <c r="AI817" i="2"/>
  <c r="AJ818" i="2" s="1"/>
  <c r="AK817" i="2"/>
  <c r="AE841" i="2"/>
  <c r="Y841" i="2"/>
  <c r="AF855" i="2"/>
  <c r="AD855" i="2"/>
  <c r="Y855" i="2"/>
  <c r="AW366" i="2"/>
  <c r="AC369" i="2"/>
  <c r="AC371" i="2"/>
  <c r="AW376" i="2"/>
  <c r="AW378" i="2"/>
  <c r="W379" i="2"/>
  <c r="AE381" i="2"/>
  <c r="AK382" i="2"/>
  <c r="Z382" i="2"/>
  <c r="AM384" i="2"/>
  <c r="AM386" i="2"/>
  <c r="AW387" i="2"/>
  <c r="AI388" i="2"/>
  <c r="AM389" i="2"/>
  <c r="AN389" i="2" s="1"/>
  <c r="AG389" i="2"/>
  <c r="AW389" i="2"/>
  <c r="AM391" i="2"/>
  <c r="AG391" i="2"/>
  <c r="AW391" i="2"/>
  <c r="AI392" i="2"/>
  <c r="AM393" i="2"/>
  <c r="Y393" i="2"/>
  <c r="AM394" i="2"/>
  <c r="AM395" i="2"/>
  <c r="Y395" i="2"/>
  <c r="AW397" i="2"/>
  <c r="AM398" i="2"/>
  <c r="AD398" i="2"/>
  <c r="AW398" i="2"/>
  <c r="W399" i="2"/>
  <c r="AW411" i="2"/>
  <c r="AI412" i="2"/>
  <c r="AM413" i="2"/>
  <c r="AC413" i="2"/>
  <c r="AE415" i="2"/>
  <c r="AW427" i="2"/>
  <c r="AI428" i="2"/>
  <c r="AM429" i="2"/>
  <c r="AC429" i="2"/>
  <c r="AE431" i="2"/>
  <c r="AW432" i="2"/>
  <c r="AW433" i="2"/>
  <c r="AM435" i="2"/>
  <c r="AG435" i="2"/>
  <c r="AW435" i="2"/>
  <c r="AI436" i="2"/>
  <c r="AM437" i="2"/>
  <c r="Y437" i="2"/>
  <c r="AM438" i="2"/>
  <c r="AM439" i="2"/>
  <c r="Y439" i="2"/>
  <c r="AW441" i="2"/>
  <c r="AM442" i="2"/>
  <c r="AD442" i="2"/>
  <c r="AW442" i="2"/>
  <c r="W443" i="2"/>
  <c r="AW455" i="2"/>
  <c r="AI456" i="2"/>
  <c r="AM457" i="2"/>
  <c r="AC457" i="2"/>
  <c r="AE459" i="2"/>
  <c r="AM464" i="2"/>
  <c r="AC469" i="2"/>
  <c r="AM470" i="2"/>
  <c r="AM471" i="2"/>
  <c r="Y471" i="2"/>
  <c r="AC473" i="2"/>
  <c r="AM475" i="2"/>
  <c r="Y475" i="2"/>
  <c r="AM476" i="2"/>
  <c r="AM478" i="2"/>
  <c r="AD478" i="2"/>
  <c r="AW478" i="2"/>
  <c r="AK479" i="2"/>
  <c r="AW479" i="2"/>
  <c r="AI480" i="2"/>
  <c r="AM481" i="2"/>
  <c r="AG481" i="2"/>
  <c r="AW481" i="2"/>
  <c r="AM483" i="2"/>
  <c r="AN484" i="2" s="1"/>
  <c r="AG483" i="2"/>
  <c r="AW483" i="2"/>
  <c r="AI484" i="2"/>
  <c r="AM485" i="2"/>
  <c r="Y485" i="2"/>
  <c r="AM486" i="2"/>
  <c r="AM487" i="2"/>
  <c r="Y487" i="2"/>
  <c r="AE491" i="2"/>
  <c r="W505" i="2"/>
  <c r="AC507" i="2"/>
  <c r="AG515" i="2"/>
  <c r="AE523" i="2"/>
  <c r="AD527" i="2"/>
  <c r="AG533" i="2"/>
  <c r="AW534" i="2"/>
  <c r="AA535" i="2"/>
  <c r="AD538" i="2"/>
  <c r="AG541" i="2"/>
  <c r="AW541" i="2"/>
  <c r="Z542" i="2"/>
  <c r="Y543" i="2"/>
  <c r="AD546" i="2"/>
  <c r="W547" i="2"/>
  <c r="Y549" i="2"/>
  <c r="AE553" i="2"/>
  <c r="Y557" i="2"/>
  <c r="AE561" i="2"/>
  <c r="AD567" i="2"/>
  <c r="AG573" i="2"/>
  <c r="AW573" i="2"/>
  <c r="AW574" i="2"/>
  <c r="AM575" i="2"/>
  <c r="AA575" i="2"/>
  <c r="AM578" i="2"/>
  <c r="AC579" i="2"/>
  <c r="AW579" i="2"/>
  <c r="AI580" i="2"/>
  <c r="AM581" i="2"/>
  <c r="AC581" i="2"/>
  <c r="AE585" i="2"/>
  <c r="AW595" i="2"/>
  <c r="AI596" i="2"/>
  <c r="AM597" i="2"/>
  <c r="AC597" i="2"/>
  <c r="AM599" i="2"/>
  <c r="Y599" i="2"/>
  <c r="AE601" i="2"/>
  <c r="AW601" i="2"/>
  <c r="Z602" i="2"/>
  <c r="AC605" i="2"/>
  <c r="AM606" i="2"/>
  <c r="AD606" i="2"/>
  <c r="W607" i="2"/>
  <c r="AD607" i="2"/>
  <c r="AM615" i="2"/>
  <c r="AG622" i="2"/>
  <c r="Z622" i="2"/>
  <c r="AF661" i="2"/>
  <c r="AD661" i="2"/>
  <c r="AG666" i="2"/>
  <c r="Z666" i="2"/>
  <c r="W666" i="2"/>
  <c r="AF782" i="2"/>
  <c r="AD782" i="2"/>
  <c r="Z782" i="2"/>
  <c r="AI805" i="2"/>
  <c r="AK805" i="2"/>
  <c r="AM392" i="2"/>
  <c r="AE393" i="2"/>
  <c r="AE395" i="2"/>
  <c r="AW396" i="2"/>
  <c r="AM399" i="2"/>
  <c r="AN400" i="2" s="1"/>
  <c r="AC399" i="2"/>
  <c r="AW400" i="2"/>
  <c r="AK401" i="2"/>
  <c r="AW401" i="2"/>
  <c r="AK402" i="2"/>
  <c r="AW402" i="2"/>
  <c r="AW408" i="2"/>
  <c r="AW410" i="2"/>
  <c r="AE413" i="2"/>
  <c r="AK414" i="2"/>
  <c r="AM416" i="2"/>
  <c r="AW424" i="2"/>
  <c r="AW426" i="2"/>
  <c r="AE429" i="2"/>
  <c r="AK430" i="2"/>
  <c r="AE437" i="2"/>
  <c r="AE439" i="2"/>
  <c r="AM443" i="2"/>
  <c r="AC443" i="2"/>
  <c r="AW444" i="2"/>
  <c r="AK445" i="2"/>
  <c r="AW445" i="2"/>
  <c r="AK446" i="2"/>
  <c r="AW446" i="2"/>
  <c r="AW452" i="2"/>
  <c r="AW454" i="2"/>
  <c r="AE457" i="2"/>
  <c r="AK458" i="2"/>
  <c r="AM460" i="2"/>
  <c r="AC471" i="2"/>
  <c r="AC475" i="2"/>
  <c r="AE485" i="2"/>
  <c r="AE487" i="2"/>
  <c r="AK490" i="2"/>
  <c r="AK493" i="2"/>
  <c r="AW502" i="2"/>
  <c r="AC505" i="2"/>
  <c r="AE507" i="2"/>
  <c r="AK518" i="2"/>
  <c r="AK523" i="2"/>
  <c r="AI524" i="2"/>
  <c r="AM525" i="2"/>
  <c r="AC525" i="2"/>
  <c r="AG527" i="2"/>
  <c r="AD535" i="2"/>
  <c r="AA543" i="2"/>
  <c r="AC549" i="2"/>
  <c r="AW555" i="2"/>
  <c r="AI556" i="2"/>
  <c r="AM557" i="2"/>
  <c r="AC557" i="2"/>
  <c r="AG567" i="2"/>
  <c r="AD575" i="2"/>
  <c r="AG581" i="2"/>
  <c r="AK582" i="2"/>
  <c r="AW589" i="2"/>
  <c r="AG597" i="2"/>
  <c r="AC599" i="2"/>
  <c r="Y607" i="2"/>
  <c r="AG607" i="2"/>
  <c r="AD615" i="2"/>
  <c r="AG615" i="2"/>
  <c r="W615" i="2"/>
  <c r="AE615" i="2"/>
  <c r="AD619" i="2"/>
  <c r="AC619" i="2"/>
  <c r="AD627" i="2"/>
  <c r="Y627" i="2"/>
  <c r="AG627" i="2"/>
  <c r="W627" i="2"/>
  <c r="AE627" i="2"/>
  <c r="AF657" i="2"/>
  <c r="AD657" i="2"/>
  <c r="Y657" i="2"/>
  <c r="AI669" i="2"/>
  <c r="AK669" i="2"/>
  <c r="AG670" i="2"/>
  <c r="AD670" i="2"/>
  <c r="AE379" i="2"/>
  <c r="AW380" i="2"/>
  <c r="AM383" i="2"/>
  <c r="AW384" i="2"/>
  <c r="AW395" i="2"/>
  <c r="AI396" i="2"/>
  <c r="AM397" i="2"/>
  <c r="AE399" i="2"/>
  <c r="AM402" i="2"/>
  <c r="AW403" i="2"/>
  <c r="AI404" i="2"/>
  <c r="AM405" i="2"/>
  <c r="AW405" i="2"/>
  <c r="AM407" i="2"/>
  <c r="AN408" i="2" s="1"/>
  <c r="AW407" i="2"/>
  <c r="AI408" i="2"/>
  <c r="AM409" i="2"/>
  <c r="AM410" i="2"/>
  <c r="AM411" i="2"/>
  <c r="AM414" i="2"/>
  <c r="AW414" i="2"/>
  <c r="AW417" i="2"/>
  <c r="AW418" i="2"/>
  <c r="AK419" i="2"/>
  <c r="AW419" i="2"/>
  <c r="AI420" i="2"/>
  <c r="AM421" i="2"/>
  <c r="AN421" i="2" s="1"/>
  <c r="AW421" i="2"/>
  <c r="AM423" i="2"/>
  <c r="AW423" i="2"/>
  <c r="AI424" i="2"/>
  <c r="AM425" i="2"/>
  <c r="AM426" i="2"/>
  <c r="AM427" i="2"/>
  <c r="AM430" i="2"/>
  <c r="AW430" i="2"/>
  <c r="AG437" i="2"/>
  <c r="AG439" i="2"/>
  <c r="AW439" i="2"/>
  <c r="AI440" i="2"/>
  <c r="AM441" i="2"/>
  <c r="AE443" i="2"/>
  <c r="AM446" i="2"/>
  <c r="AW447" i="2"/>
  <c r="AI448" i="2"/>
  <c r="AM449" i="2"/>
  <c r="AW449" i="2"/>
  <c r="AM451" i="2"/>
  <c r="AW451" i="2"/>
  <c r="AI452" i="2"/>
  <c r="AM453" i="2"/>
  <c r="AM454" i="2"/>
  <c r="AM455" i="2"/>
  <c r="AM458" i="2"/>
  <c r="AW458" i="2"/>
  <c r="AW461" i="2"/>
  <c r="AW468" i="2"/>
  <c r="AE471" i="2"/>
  <c r="AW472" i="2"/>
  <c r="AE475" i="2"/>
  <c r="AW476" i="2"/>
  <c r="AG485" i="2"/>
  <c r="AG487" i="2"/>
  <c r="AW487" i="2"/>
  <c r="AI488" i="2"/>
  <c r="AM489" i="2"/>
  <c r="AM490" i="2"/>
  <c r="AW490" i="2"/>
  <c r="W491" i="2"/>
  <c r="AW493" i="2"/>
  <c r="AK494" i="2"/>
  <c r="Z494" i="2"/>
  <c r="AM496" i="2"/>
  <c r="AC501" i="2"/>
  <c r="AM502" i="2"/>
  <c r="AM503" i="2"/>
  <c r="AE505" i="2"/>
  <c r="AM508" i="2"/>
  <c r="AW511" i="2"/>
  <c r="AI512" i="2"/>
  <c r="AM513" i="2"/>
  <c r="AM518" i="2"/>
  <c r="AK519" i="2"/>
  <c r="AW519" i="2"/>
  <c r="AI520" i="2"/>
  <c r="AM521" i="2"/>
  <c r="Y523" i="2"/>
  <c r="AG525" i="2"/>
  <c r="AW525" i="2"/>
  <c r="AK526" i="2"/>
  <c r="Z526" i="2"/>
  <c r="Y527" i="2"/>
  <c r="AM528" i="2"/>
  <c r="AK530" i="2"/>
  <c r="AD530" i="2"/>
  <c r="W531" i="2"/>
  <c r="Y533" i="2"/>
  <c r="AG535" i="2"/>
  <c r="Y541" i="2"/>
  <c r="AD543" i="2"/>
  <c r="AW544" i="2"/>
  <c r="AG549" i="2"/>
  <c r="AW549" i="2"/>
  <c r="AW550" i="2"/>
  <c r="AM551" i="2"/>
  <c r="AM554" i="2"/>
  <c r="AG557" i="2"/>
  <c r="AW557" i="2"/>
  <c r="AW558" i="2"/>
  <c r="AM559" i="2"/>
  <c r="AM562" i="2"/>
  <c r="AW563" i="2"/>
  <c r="AI564" i="2"/>
  <c r="AM565" i="2"/>
  <c r="Y567" i="2"/>
  <c r="AM568" i="2"/>
  <c r="AD570" i="2"/>
  <c r="W571" i="2"/>
  <c r="Y573" i="2"/>
  <c r="AG575" i="2"/>
  <c r="AW582" i="2"/>
  <c r="AM583" i="2"/>
  <c r="AM586" i="2"/>
  <c r="AW592" i="2"/>
  <c r="W593" i="2"/>
  <c r="AK598" i="2"/>
  <c r="Z598" i="2"/>
  <c r="AE599" i="2"/>
  <c r="AW600" i="2"/>
  <c r="AW604" i="2"/>
  <c r="W605" i="2"/>
  <c r="AG605" i="2"/>
  <c r="AA607" i="2"/>
  <c r="AK607" i="2"/>
  <c r="AW607" i="2"/>
  <c r="AI608" i="2"/>
  <c r="AM609" i="2"/>
  <c r="AK609" i="2"/>
  <c r="AW611" i="2"/>
  <c r="AI612" i="2"/>
  <c r="AM613" i="2"/>
  <c r="AM616" i="2"/>
  <c r="AF617" i="2"/>
  <c r="AC617" i="2"/>
  <c r="AG626" i="2"/>
  <c r="AD626" i="2"/>
  <c r="AF633" i="2"/>
  <c r="Z633" i="2"/>
  <c r="Y633" i="2"/>
  <c r="AG633" i="2"/>
  <c r="AD659" i="2"/>
  <c r="AA659" i="2"/>
  <c r="W659" i="2"/>
  <c r="AE666" i="2"/>
  <c r="AD687" i="2"/>
  <c r="W687" i="2"/>
  <c r="AK621" i="2"/>
  <c r="AW621" i="2"/>
  <c r="AK622" i="2"/>
  <c r="AW623" i="2"/>
  <c r="AI624" i="2"/>
  <c r="AW624" i="2"/>
  <c r="AM625" i="2"/>
  <c r="AE625" i="2"/>
  <c r="W629" i="2"/>
  <c r="AW633" i="2"/>
  <c r="AW635" i="2"/>
  <c r="AI636" i="2"/>
  <c r="AW636" i="2"/>
  <c r="AM637" i="2"/>
  <c r="AW637" i="2"/>
  <c r="AK638" i="2"/>
  <c r="W638" i="2"/>
  <c r="AK642" i="2"/>
  <c r="W642" i="2"/>
  <c r="AM643" i="2"/>
  <c r="AA643" i="2"/>
  <c r="AC645" i="2"/>
  <c r="AM647" i="2"/>
  <c r="AA649" i="2"/>
  <c r="AW649" i="2"/>
  <c r="AK650" i="2"/>
  <c r="AD650" i="2"/>
  <c r="AW650" i="2"/>
  <c r="AM652" i="2"/>
  <c r="AM654" i="2"/>
  <c r="AD658" i="2"/>
  <c r="AE662" i="2"/>
  <c r="W663" i="2"/>
  <c r="W665" i="2"/>
  <c r="AG665" i="2"/>
  <c r="AM667" i="2"/>
  <c r="AA667" i="2"/>
  <c r="AW667" i="2"/>
  <c r="AI668" i="2"/>
  <c r="AM669" i="2"/>
  <c r="Y669" i="2"/>
  <c r="AG669" i="2"/>
  <c r="AW672" i="2"/>
  <c r="AK674" i="2"/>
  <c r="W674" i="2"/>
  <c r="AA677" i="2"/>
  <c r="AW677" i="2"/>
  <c r="AD678" i="2"/>
  <c r="AW678" i="2"/>
  <c r="AA681" i="2"/>
  <c r="AW681" i="2"/>
  <c r="AK682" i="2"/>
  <c r="W682" i="2"/>
  <c r="AM684" i="2"/>
  <c r="AI689" i="2"/>
  <c r="W689" i="2"/>
  <c r="AD689" i="2"/>
  <c r="AW696" i="2"/>
  <c r="AF701" i="2"/>
  <c r="X701" i="2"/>
  <c r="AA707" i="2"/>
  <c r="W707" i="2"/>
  <c r="AG719" i="2"/>
  <c r="AD719" i="2"/>
  <c r="Z719" i="2"/>
  <c r="AK721" i="2"/>
  <c r="AK745" i="2"/>
  <c r="AF762" i="2"/>
  <c r="AD762" i="2"/>
  <c r="Z762" i="2"/>
  <c r="AE785" i="2"/>
  <c r="AC785" i="2"/>
  <c r="AG831" i="2"/>
  <c r="Z831" i="2"/>
  <c r="AM624" i="2"/>
  <c r="AN625" i="2" s="1"/>
  <c r="AW626" i="2"/>
  <c r="AA629" i="2"/>
  <c r="AM636" i="2"/>
  <c r="AN637" i="2" s="1"/>
  <c r="AD638" i="2"/>
  <c r="AM642" i="2"/>
  <c r="AN643" i="2" s="1"/>
  <c r="Z642" i="2"/>
  <c r="AD645" i="2"/>
  <c r="AK646" i="2"/>
  <c r="AW658" i="2"/>
  <c r="AI661" i="2"/>
  <c r="AM663" i="2"/>
  <c r="AA663" i="2"/>
  <c r="AW663" i="2"/>
  <c r="AI664" i="2"/>
  <c r="AM665" i="2"/>
  <c r="Y665" i="2"/>
  <c r="AK666" i="2"/>
  <c r="AA669" i="2"/>
  <c r="AW669" i="2"/>
  <c r="AW670" i="2"/>
  <c r="AM672" i="2"/>
  <c r="AM674" i="2"/>
  <c r="Z674" i="2"/>
  <c r="AA682" i="2"/>
  <c r="AW686" i="2"/>
  <c r="AW687" i="2"/>
  <c r="AI688" i="2"/>
  <c r="AM689" i="2"/>
  <c r="Y689" i="2"/>
  <c r="AG689" i="2"/>
  <c r="AK694" i="2"/>
  <c r="AM696" i="2"/>
  <c r="AF714" i="2"/>
  <c r="Z714" i="2"/>
  <c r="Y714" i="2"/>
  <c r="AG714" i="2"/>
  <c r="AG739" i="2"/>
  <c r="Z739" i="2"/>
  <c r="W739" i="2"/>
  <c r="AE739" i="2"/>
  <c r="AE753" i="2"/>
  <c r="AC753" i="2"/>
  <c r="AE765" i="2"/>
  <c r="AC765" i="2"/>
  <c r="AF774" i="2"/>
  <c r="AD774" i="2"/>
  <c r="Z774" i="2"/>
  <c r="AF839" i="2"/>
  <c r="AD839" i="2"/>
  <c r="Y839" i="2"/>
  <c r="AF847" i="2"/>
  <c r="AA847" i="2"/>
  <c r="W847" i="2"/>
  <c r="AG847" i="2"/>
  <c r="AE857" i="2"/>
  <c r="AC857" i="2"/>
  <c r="Y857" i="2"/>
  <c r="AM626" i="2"/>
  <c r="AM627" i="2"/>
  <c r="AC629" i="2"/>
  <c r="AW631" i="2"/>
  <c r="AI632" i="2"/>
  <c r="AM633" i="2"/>
  <c r="AE638" i="2"/>
  <c r="AW638" i="2"/>
  <c r="AD642" i="2"/>
  <c r="AM646" i="2"/>
  <c r="AI649" i="2"/>
  <c r="AW655" i="2"/>
  <c r="AI656" i="2"/>
  <c r="AM657" i="2"/>
  <c r="AM659" i="2"/>
  <c r="AC665" i="2"/>
  <c r="AM666" i="2"/>
  <c r="AE674" i="2"/>
  <c r="AI677" i="2"/>
  <c r="AW682" i="2"/>
  <c r="AM687" i="2"/>
  <c r="AA689" i="2"/>
  <c r="AK689" i="2"/>
  <c r="AM694" i="2"/>
  <c r="AA699" i="2"/>
  <c r="AE699" i="2"/>
  <c r="AG721" i="2"/>
  <c r="AC721" i="2"/>
  <c r="AF778" i="2"/>
  <c r="AD778" i="2"/>
  <c r="Z778" i="2"/>
  <c r="AF806" i="2"/>
  <c r="Z806" i="2"/>
  <c r="Y806" i="2"/>
  <c r="AG806" i="2"/>
  <c r="AE863" i="2"/>
  <c r="AG874" i="2"/>
  <c r="AD878" i="2"/>
  <c r="AD890" i="2"/>
  <c r="AF926" i="2"/>
  <c r="AA926" i="2"/>
  <c r="AG926" i="2"/>
  <c r="AE930" i="2"/>
  <c r="W930" i="2"/>
  <c r="AD930" i="2"/>
  <c r="AD972" i="2"/>
  <c r="AC972" i="2"/>
  <c r="Y972" i="2"/>
  <c r="AK713" i="2"/>
  <c r="AW722" i="2"/>
  <c r="AD727" i="2"/>
  <c r="AI735" i="2"/>
  <c r="AW754" i="2"/>
  <c r="AW766" i="2"/>
  <c r="AW786" i="2"/>
  <c r="AD802" i="2"/>
  <c r="AK809" i="2"/>
  <c r="AG814" i="2"/>
  <c r="AG842" i="2"/>
  <c r="AW845" i="2"/>
  <c r="AD862" i="2"/>
  <c r="AA867" i="2"/>
  <c r="AW870" i="2"/>
  <c r="AC877" i="2"/>
  <c r="AG878" i="2"/>
  <c r="Y883" i="2"/>
  <c r="AG883" i="2"/>
  <c r="AE890" i="2"/>
  <c r="AE894" i="2"/>
  <c r="AE920" i="2"/>
  <c r="AW921" i="2"/>
  <c r="AC924" i="2"/>
  <c r="Y950" i="2"/>
  <c r="AE950" i="2"/>
  <c r="W950" i="2"/>
  <c r="AD950" i="2"/>
  <c r="AG967" i="2"/>
  <c r="AD967" i="2"/>
  <c r="Z967" i="2"/>
  <c r="AC976" i="2"/>
  <c r="W976" i="2"/>
  <c r="AA980" i="2"/>
  <c r="W980" i="2"/>
  <c r="AD698" i="2"/>
  <c r="AK707" i="2"/>
  <c r="AW709" i="2"/>
  <c r="Z711" i="2"/>
  <c r="AE715" i="2"/>
  <c r="AG718" i="2"/>
  <c r="AE727" i="2"/>
  <c r="AC729" i="2"/>
  <c r="AD730" i="2"/>
  <c r="AW737" i="2"/>
  <c r="AK739" i="2"/>
  <c r="AF741" i="2"/>
  <c r="AW742" i="2"/>
  <c r="AW746" i="2"/>
  <c r="AM750" i="2"/>
  <c r="AD750" i="2"/>
  <c r="AM752" i="2"/>
  <c r="AW758" i="2"/>
  <c r="AW761" i="2"/>
  <c r="AD770" i="2"/>
  <c r="AW790" i="2"/>
  <c r="AW794" i="2"/>
  <c r="AD798" i="2"/>
  <c r="AC801" i="2"/>
  <c r="AG802" i="2"/>
  <c r="Z810" i="2"/>
  <c r="AK821" i="2"/>
  <c r="AG846" i="2"/>
  <c r="AK847" i="2"/>
  <c r="AW850" i="2"/>
  <c r="AD858" i="2"/>
  <c r="AC861" i="2"/>
  <c r="AG862" i="2"/>
  <c r="AK863" i="2"/>
  <c r="W863" i="2"/>
  <c r="Z866" i="2"/>
  <c r="AC867" i="2"/>
  <c r="Y874" i="2"/>
  <c r="Z875" i="2"/>
  <c r="Y878" i="2"/>
  <c r="AA883" i="2"/>
  <c r="Y890" i="2"/>
  <c r="AG890" i="2"/>
  <c r="AE900" i="2"/>
  <c r="AW901" i="2"/>
  <c r="AE906" i="2"/>
  <c r="AE908" i="2"/>
  <c r="AK911" i="2"/>
  <c r="Z911" i="2"/>
  <c r="AA912" i="2"/>
  <c r="AE918" i="2"/>
  <c r="AK919" i="2"/>
  <c r="Z919" i="2"/>
  <c r="AE924" i="2"/>
  <c r="W926" i="2"/>
  <c r="Y930" i="2"/>
  <c r="AG972" i="2"/>
  <c r="AG975" i="2"/>
  <c r="AD975" i="2"/>
  <c r="AG698" i="2"/>
  <c r="AW699" i="2"/>
  <c r="AW706" i="2"/>
  <c r="AW707" i="2"/>
  <c r="AD711" i="2"/>
  <c r="X713" i="2"/>
  <c r="AM714" i="2"/>
  <c r="AM719" i="2"/>
  <c r="AW721" i="2"/>
  <c r="Z722" i="2"/>
  <c r="AW723" i="2"/>
  <c r="AW725" i="2"/>
  <c r="AK727" i="2"/>
  <c r="W727" i="2"/>
  <c r="AM728" i="2"/>
  <c r="AG730" i="2"/>
  <c r="AK731" i="2"/>
  <c r="W731" i="2"/>
  <c r="AW732" i="2"/>
  <c r="X733" i="2"/>
  <c r="AI734" i="2"/>
  <c r="Y734" i="2"/>
  <c r="AI739" i="2"/>
  <c r="AG741" i="2"/>
  <c r="AM753" i="2"/>
  <c r="AW753" i="2"/>
  <c r="Z754" i="2"/>
  <c r="AC757" i="2"/>
  <c r="AM762" i="2"/>
  <c r="AW763" i="2"/>
  <c r="AM765" i="2"/>
  <c r="AW765" i="2"/>
  <c r="Z766" i="2"/>
  <c r="AW770" i="2"/>
  <c r="AM774" i="2"/>
  <c r="AM778" i="2"/>
  <c r="AM782" i="2"/>
  <c r="AW783" i="2"/>
  <c r="AM785" i="2"/>
  <c r="AN786" i="2" s="1"/>
  <c r="AW785" i="2"/>
  <c r="Z786" i="2"/>
  <c r="AC789" i="2"/>
  <c r="AC793" i="2"/>
  <c r="AC797" i="2"/>
  <c r="AG798" i="2"/>
  <c r="AW798" i="2"/>
  <c r="AK801" i="2"/>
  <c r="AW801" i="2"/>
  <c r="AI802" i="2"/>
  <c r="Y802" i="2"/>
  <c r="AM806" i="2"/>
  <c r="AW808" i="2"/>
  <c r="AI809" i="2"/>
  <c r="AJ810" i="2" s="1"/>
  <c r="Y809" i="2"/>
  <c r="AD810" i="2"/>
  <c r="AW811" i="2"/>
  <c r="AM813" i="2"/>
  <c r="AK813" i="2"/>
  <c r="AW813" i="2"/>
  <c r="AI814" i="2"/>
  <c r="Y814" i="2"/>
  <c r="AG818" i="2"/>
  <c r="AW818" i="2"/>
  <c r="AM823" i="2"/>
  <c r="AM824" i="2"/>
  <c r="AW828" i="2"/>
  <c r="AI829" i="2"/>
  <c r="AM831" i="2"/>
  <c r="AM832" i="2"/>
  <c r="AW836" i="2"/>
  <c r="AI837" i="2"/>
  <c r="AM839" i="2"/>
  <c r="AW839" i="2"/>
  <c r="AM841" i="2"/>
  <c r="AK841" i="2"/>
  <c r="AW841" i="2"/>
  <c r="AI842" i="2"/>
  <c r="Y842" i="2"/>
  <c r="AW844" i="2"/>
  <c r="Y845" i="2"/>
  <c r="AM847" i="2"/>
  <c r="AC851" i="2"/>
  <c r="AW852" i="2"/>
  <c r="AM855" i="2"/>
  <c r="AW855" i="2"/>
  <c r="AM857" i="2"/>
  <c r="AG858" i="2"/>
  <c r="AW858" i="2"/>
  <c r="AK861" i="2"/>
  <c r="AW861" i="2"/>
  <c r="AI862" i="2"/>
  <c r="Y862" i="2"/>
  <c r="AW864" i="2"/>
  <c r="Y865" i="2"/>
  <c r="AK867" i="2"/>
  <c r="W867" i="2"/>
  <c r="AD867" i="2"/>
  <c r="AW872" i="2"/>
  <c r="AM878" i="2"/>
  <c r="Z878" i="2"/>
  <c r="AI882" i="2"/>
  <c r="AC883" i="2"/>
  <c r="AM890" i="2"/>
  <c r="AW893" i="2"/>
  <c r="AI894" i="2"/>
  <c r="AK899" i="2"/>
  <c r="Z899" i="2"/>
  <c r="AC904" i="2"/>
  <c r="AK907" i="2"/>
  <c r="Z907" i="2"/>
  <c r="AW911" i="2"/>
  <c r="AC914" i="2"/>
  <c r="AC916" i="2"/>
  <c r="AW918" i="2"/>
  <c r="AM919" i="2"/>
  <c r="AD919" i="2"/>
  <c r="AW919" i="2"/>
  <c r="W920" i="2"/>
  <c r="AW923" i="2"/>
  <c r="W924" i="2"/>
  <c r="AG924" i="2"/>
  <c r="AC926" i="2"/>
  <c r="AW928" i="2"/>
  <c r="AI929" i="2"/>
  <c r="AM930" i="2"/>
  <c r="AA930" i="2"/>
  <c r="AA934" i="2"/>
  <c r="Z934" i="2"/>
  <c r="AW938" i="2"/>
  <c r="AC950" i="2"/>
  <c r="AC958" i="2"/>
  <c r="W958" i="2"/>
  <c r="G2" i="4"/>
  <c r="G4" i="4"/>
  <c r="G6" i="4"/>
  <c r="G8" i="4"/>
  <c r="G10" i="4"/>
  <c r="G12" i="4"/>
  <c r="G14" i="4"/>
  <c r="G16" i="4"/>
  <c r="G18" i="4"/>
  <c r="G20" i="4"/>
  <c r="G22" i="4"/>
  <c r="G24" i="4"/>
  <c r="G29" i="4"/>
  <c r="G37" i="4"/>
  <c r="G45" i="4"/>
  <c r="G53" i="4"/>
  <c r="G61" i="4"/>
  <c r="G69" i="4"/>
  <c r="G77" i="4"/>
  <c r="B62" i="6"/>
  <c r="Z63" i="2" s="1"/>
  <c r="B64" i="6"/>
  <c r="Z65" i="2" s="1"/>
  <c r="B66" i="6"/>
  <c r="B68" i="6"/>
  <c r="AD69" i="2" s="1"/>
  <c r="B70" i="6"/>
  <c r="AF71" i="2" s="1"/>
  <c r="B72" i="6"/>
  <c r="AD73" i="2" s="1"/>
  <c r="B74" i="6"/>
  <c r="AD75" i="2" s="1"/>
  <c r="B76" i="6"/>
  <c r="AD77" i="2" s="1"/>
  <c r="B78" i="6"/>
  <c r="AD79" i="2" s="1"/>
  <c r="B694" i="6"/>
  <c r="B702" i="6"/>
  <c r="B824" i="6"/>
  <c r="B825" i="6"/>
  <c r="B815" i="6"/>
  <c r="B847" i="6"/>
  <c r="B879" i="6"/>
  <c r="B911" i="6"/>
  <c r="AC932" i="2"/>
  <c r="AC938" i="2"/>
  <c r="Y954" i="2"/>
  <c r="AC956" i="2"/>
  <c r="AW961" i="2"/>
  <c r="AK968" i="2"/>
  <c r="AK974" i="2"/>
  <c r="AK979" i="2"/>
  <c r="Z979" i="2"/>
  <c r="AG982" i="2"/>
  <c r="AK983" i="2"/>
  <c r="Y984" i="2"/>
  <c r="AD987" i="2"/>
  <c r="W988" i="2"/>
  <c r="W990" i="2"/>
  <c r="AG990" i="2"/>
  <c r="AK991" i="2"/>
  <c r="W992" i="2"/>
  <c r="AG992" i="2"/>
  <c r="Y996" i="2"/>
  <c r="AC1000" i="2"/>
  <c r="G27" i="4"/>
  <c r="G35" i="4"/>
  <c r="G43" i="4"/>
  <c r="G51" i="4"/>
  <c r="G59" i="4"/>
  <c r="G67" i="4"/>
  <c r="G75" i="4"/>
  <c r="AA1000" i="5"/>
  <c r="B689" i="6"/>
  <c r="B691" i="6"/>
  <c r="B693" i="6"/>
  <c r="B695" i="6"/>
  <c r="B697" i="6"/>
  <c r="B699" i="6"/>
  <c r="B701" i="6"/>
  <c r="B703" i="6"/>
  <c r="B705" i="6"/>
  <c r="B707" i="6"/>
  <c r="B692" i="6"/>
  <c r="B700" i="6"/>
  <c r="B708" i="6"/>
  <c r="B800" i="6"/>
  <c r="B801" i="6"/>
  <c r="B793" i="6"/>
  <c r="B785" i="6"/>
  <c r="B791" i="6"/>
  <c r="B819" i="6"/>
  <c r="B832" i="6"/>
  <c r="B833" i="6"/>
  <c r="B823" i="6"/>
  <c r="B851" i="6"/>
  <c r="B854" i="6"/>
  <c r="B855" i="6"/>
  <c r="B883" i="6"/>
  <c r="B886" i="6"/>
  <c r="B887" i="6"/>
  <c r="B915" i="6"/>
  <c r="B918" i="6"/>
  <c r="B919" i="6"/>
  <c r="AE932" i="2"/>
  <c r="AW934" i="2"/>
  <c r="AE938" i="2"/>
  <c r="AC940" i="2"/>
  <c r="AA946" i="2"/>
  <c r="AW953" i="2"/>
  <c r="AE954" i="2"/>
  <c r="AE956" i="2"/>
  <c r="AA962" i="2"/>
  <c r="AG964" i="2"/>
  <c r="AK967" i="2"/>
  <c r="AG970" i="2"/>
  <c r="AK971" i="2"/>
  <c r="AW974" i="2"/>
  <c r="AM979" i="2"/>
  <c r="AD979" i="2"/>
  <c r="AW979" i="2"/>
  <c r="AM984" i="2"/>
  <c r="AC984" i="2"/>
  <c r="AW985" i="2"/>
  <c r="AM987" i="2"/>
  <c r="AW988" i="2"/>
  <c r="AI989" i="2"/>
  <c r="AM990" i="2"/>
  <c r="Y990" i="2"/>
  <c r="AW990" i="2"/>
  <c r="AM992" i="2"/>
  <c r="Y992" i="2"/>
  <c r="AM993" i="2"/>
  <c r="AM996" i="2"/>
  <c r="AN997" i="2" s="1"/>
  <c r="AC996" i="2"/>
  <c r="AG1000" i="2"/>
  <c r="L998" i="3"/>
  <c r="S3" i="4"/>
  <c r="S5" i="4"/>
  <c r="S7" i="4"/>
  <c r="S9" i="4"/>
  <c r="S11" i="4"/>
  <c r="S13" i="4"/>
  <c r="G15" i="4"/>
  <c r="G17" i="4"/>
  <c r="G19" i="4"/>
  <c r="G21" i="4"/>
  <c r="G23" i="4"/>
  <c r="G25" i="4"/>
  <c r="G33" i="4"/>
  <c r="G41" i="4"/>
  <c r="G49" i="4"/>
  <c r="G57" i="4"/>
  <c r="G65" i="4"/>
  <c r="S997" i="4"/>
  <c r="B690" i="6"/>
  <c r="B698" i="6"/>
  <c r="B706" i="6"/>
  <c r="B714" i="6"/>
  <c r="B805" i="6"/>
  <c r="B808" i="6"/>
  <c r="B809" i="6"/>
  <c r="B799" i="6"/>
  <c r="B837" i="6"/>
  <c r="B841" i="6"/>
  <c r="B831" i="6"/>
  <c r="B869" i="6"/>
  <c r="B873" i="6"/>
  <c r="B863" i="6"/>
  <c r="B901" i="6"/>
  <c r="B905" i="6"/>
  <c r="B895" i="6"/>
  <c r="B933" i="6"/>
  <c r="B937" i="6"/>
  <c r="B927" i="6"/>
  <c r="AW948" i="2"/>
  <c r="AI949" i="2"/>
  <c r="AM950" i="2"/>
  <c r="AM953" i="2"/>
  <c r="AG954" i="2"/>
  <c r="AM965" i="2"/>
  <c r="AM967" i="2"/>
  <c r="AW967" i="2"/>
  <c r="AM972" i="2"/>
  <c r="AW973" i="2"/>
  <c r="AM975" i="2"/>
  <c r="AM977" i="2"/>
  <c r="AG984" i="2"/>
  <c r="AC990" i="2"/>
  <c r="AC992" i="2"/>
  <c r="AM995" i="2"/>
  <c r="AG996" i="2"/>
  <c r="L1000" i="3"/>
  <c r="S4" i="4"/>
  <c r="S8" i="4"/>
  <c r="G31" i="4"/>
  <c r="G39" i="4"/>
  <c r="G47" i="4"/>
  <c r="G55" i="4"/>
  <c r="G63" i="4"/>
  <c r="G76" i="4"/>
  <c r="S999" i="4"/>
  <c r="B696" i="6"/>
  <c r="B704" i="6"/>
  <c r="B712" i="6"/>
  <c r="B813" i="6"/>
  <c r="B816" i="6"/>
  <c r="B817" i="6"/>
  <c r="B807" i="6"/>
  <c r="B838" i="6"/>
  <c r="B845" i="6"/>
  <c r="B849" i="6"/>
  <c r="B839" i="6"/>
  <c r="B870" i="6"/>
  <c r="B877" i="6"/>
  <c r="B881" i="6"/>
  <c r="B871" i="6"/>
  <c r="B902" i="6"/>
  <c r="B909" i="6"/>
  <c r="B913" i="6"/>
  <c r="B903" i="6"/>
  <c r="B934" i="6"/>
  <c r="B941" i="6"/>
  <c r="B935" i="6"/>
  <c r="B782" i="6"/>
  <c r="B784" i="6"/>
  <c r="B786" i="6"/>
  <c r="B788" i="6"/>
  <c r="B790" i="6"/>
  <c r="B792" i="6"/>
  <c r="B794" i="6"/>
  <c r="B796" i="6"/>
  <c r="B798" i="6"/>
  <c r="B781" i="6"/>
  <c r="B806" i="6"/>
  <c r="B789" i="6"/>
  <c r="B814" i="6"/>
  <c r="B797" i="6"/>
  <c r="B822" i="6"/>
  <c r="B830" i="6"/>
  <c r="B844" i="6"/>
  <c r="B852" i="6"/>
  <c r="B860" i="6"/>
  <c r="B868" i="6"/>
  <c r="B876" i="6"/>
  <c r="B884" i="6"/>
  <c r="B892" i="6"/>
  <c r="B900" i="6"/>
  <c r="B908" i="6"/>
  <c r="B916" i="6"/>
  <c r="B924" i="6"/>
  <c r="B932" i="6"/>
  <c r="B940" i="6"/>
  <c r="B804" i="6"/>
  <c r="B787" i="6"/>
  <c r="B812" i="6"/>
  <c r="B795" i="6"/>
  <c r="B820" i="6"/>
  <c r="B828" i="6"/>
  <c r="B836" i="6"/>
  <c r="B842" i="6"/>
  <c r="B850" i="6"/>
  <c r="B858" i="6"/>
  <c r="B866" i="6"/>
  <c r="B874" i="6"/>
  <c r="B882" i="6"/>
  <c r="B890" i="6"/>
  <c r="B898" i="6"/>
  <c r="B906" i="6"/>
  <c r="B914" i="6"/>
  <c r="B922" i="6"/>
  <c r="B930" i="6"/>
  <c r="B938" i="6"/>
  <c r="B802" i="6"/>
  <c r="B810" i="6"/>
  <c r="B818" i="6"/>
  <c r="B826" i="6"/>
  <c r="B834" i="6"/>
  <c r="B840" i="6"/>
  <c r="B848" i="6"/>
  <c r="B856" i="6"/>
  <c r="B864" i="6"/>
  <c r="B872" i="6"/>
  <c r="B880" i="6"/>
  <c r="B888" i="6"/>
  <c r="B896" i="6"/>
  <c r="B904" i="6"/>
  <c r="B912" i="6"/>
  <c r="B920" i="6"/>
  <c r="B928" i="6"/>
  <c r="B936" i="6"/>
  <c r="B943" i="6"/>
  <c r="B946" i="6"/>
  <c r="AB45" i="2"/>
  <c r="AB75" i="2"/>
  <c r="AB83" i="2"/>
  <c r="AB93" i="2"/>
  <c r="Y114" i="2"/>
  <c r="AA114" i="2"/>
  <c r="AG137" i="2"/>
  <c r="Z137" i="2"/>
  <c r="AE137" i="2"/>
  <c r="W137" i="2"/>
  <c r="AD137" i="2"/>
  <c r="AD138" i="2"/>
  <c r="AA138" i="2"/>
  <c r="W138" i="2"/>
  <c r="AF272" i="2"/>
  <c r="Z272" i="2"/>
  <c r="AG272" i="2"/>
  <c r="Y272" i="2"/>
  <c r="AD272" i="2"/>
  <c r="AF277" i="2"/>
  <c r="AG277" i="2"/>
  <c r="Y277" i="2"/>
  <c r="AE277" i="2"/>
  <c r="W277" i="2"/>
  <c r="AC277" i="2"/>
  <c r="V283" i="2"/>
  <c r="AK283" i="2"/>
  <c r="AI283" i="2"/>
  <c r="AF294" i="2"/>
  <c r="X294" i="2"/>
  <c r="V303" i="2"/>
  <c r="AK303" i="2"/>
  <c r="AI303" i="2"/>
  <c r="AB340" i="2"/>
  <c r="X340" i="2"/>
  <c r="AD359" i="2"/>
  <c r="AG359" i="2"/>
  <c r="Y359" i="2"/>
  <c r="AE359" i="2"/>
  <c r="W359" i="2"/>
  <c r="AC359" i="2"/>
  <c r="AK359" i="2"/>
  <c r="AA359" i="2"/>
  <c r="AD495" i="2"/>
  <c r="AG495" i="2"/>
  <c r="Y495" i="2"/>
  <c r="AE495" i="2"/>
  <c r="W495" i="2"/>
  <c r="AC495" i="2"/>
  <c r="AK495" i="2"/>
  <c r="AA495" i="2"/>
  <c r="Z74" i="2"/>
  <c r="AE74" i="2"/>
  <c r="AK97" i="2"/>
  <c r="AF97" i="2"/>
  <c r="X97" i="2"/>
  <c r="AF106" i="2"/>
  <c r="W106" i="2"/>
  <c r="AD122" i="2"/>
  <c r="AG122" i="2"/>
  <c r="AF192" i="2"/>
  <c r="Z192" i="2"/>
  <c r="AG192" i="2"/>
  <c r="Y192" i="2"/>
  <c r="AD192" i="2"/>
  <c r="AF224" i="2"/>
  <c r="Z224" i="2"/>
  <c r="AG224" i="2"/>
  <c r="Y224" i="2"/>
  <c r="AD224" i="2"/>
  <c r="AI232" i="2"/>
  <c r="AK232" i="2"/>
  <c r="AJ6" i="2"/>
  <c r="AI8" i="2"/>
  <c r="AB27" i="2"/>
  <c r="AK31" i="2"/>
  <c r="AB32" i="2"/>
  <c r="AB35" i="2"/>
  <c r="AK39" i="2"/>
  <c r="AB42" i="2"/>
  <c r="AK47" i="2"/>
  <c r="AB47" i="2"/>
  <c r="AB50" i="2"/>
  <c r="AK55" i="2"/>
  <c r="AB55" i="2"/>
  <c r="AB58" i="2"/>
  <c r="AK63" i="2"/>
  <c r="AB63" i="2"/>
  <c r="AA66" i="2"/>
  <c r="AF66" i="2"/>
  <c r="AD67" i="2"/>
  <c r="Z68" i="2"/>
  <c r="AE68" i="2"/>
  <c r="AK69" i="2"/>
  <c r="AB69" i="2"/>
  <c r="W72" i="2"/>
  <c r="AB72" i="2"/>
  <c r="AF73" i="2"/>
  <c r="AA74" i="2"/>
  <c r="AF74" i="2"/>
  <c r="Z76" i="2"/>
  <c r="AK77" i="2"/>
  <c r="AB77" i="2"/>
  <c r="W80" i="2"/>
  <c r="AB80" i="2"/>
  <c r="X81" i="2"/>
  <c r="AF81" i="2"/>
  <c r="AA82" i="2"/>
  <c r="AF82" i="2"/>
  <c r="AE84" i="2"/>
  <c r="AK85" i="2"/>
  <c r="AB85" i="2"/>
  <c r="W88" i="2"/>
  <c r="AB88" i="2"/>
  <c r="Z90" i="2"/>
  <c r="AE90" i="2"/>
  <c r="W92" i="2"/>
  <c r="AB92" i="2"/>
  <c r="AD93" i="2"/>
  <c r="Z94" i="2"/>
  <c r="AE94" i="2"/>
  <c r="AK95" i="2"/>
  <c r="AB95" i="2"/>
  <c r="AI98" i="2"/>
  <c r="V98" i="2"/>
  <c r="AF102" i="2"/>
  <c r="AG102" i="2"/>
  <c r="AA102" i="2"/>
  <c r="AD102" i="2"/>
  <c r="Y102" i="2"/>
  <c r="AC102" i="2"/>
  <c r="AF130" i="2"/>
  <c r="AD130" i="2"/>
  <c r="Y130" i="2"/>
  <c r="AC130" i="2"/>
  <c r="W130" i="2"/>
  <c r="AG130" i="2"/>
  <c r="AA130" i="2"/>
  <c r="AI136" i="2"/>
  <c r="AK136" i="2"/>
  <c r="AF144" i="2"/>
  <c r="Z144" i="2"/>
  <c r="AG144" i="2"/>
  <c r="Y144" i="2"/>
  <c r="AD144" i="2"/>
  <c r="AF160" i="2"/>
  <c r="Z160" i="2"/>
  <c r="AG160" i="2"/>
  <c r="Y160" i="2"/>
  <c r="AD160" i="2"/>
  <c r="AG169" i="2"/>
  <c r="Z169" i="2"/>
  <c r="AE169" i="2"/>
  <c r="W169" i="2"/>
  <c r="AD169" i="2"/>
  <c r="AD170" i="2"/>
  <c r="AA170" i="2"/>
  <c r="W170" i="2"/>
  <c r="AI200" i="2"/>
  <c r="AK200" i="2"/>
  <c r="AW208" i="2"/>
  <c r="AG217" i="2"/>
  <c r="Z217" i="2"/>
  <c r="AE217" i="2"/>
  <c r="W217" i="2"/>
  <c r="AD217" i="2"/>
  <c r="AD218" i="2"/>
  <c r="AA218" i="2"/>
  <c r="W218" i="2"/>
  <c r="AW256" i="2"/>
  <c r="AG265" i="2"/>
  <c r="Z265" i="2"/>
  <c r="AE265" i="2"/>
  <c r="W265" i="2"/>
  <c r="AD265" i="2"/>
  <c r="AD266" i="2"/>
  <c r="AA266" i="2"/>
  <c r="W266" i="2"/>
  <c r="AF280" i="2"/>
  <c r="AD280" i="2"/>
  <c r="AB280" i="2"/>
  <c r="AI297" i="2"/>
  <c r="AM297" i="2"/>
  <c r="V301" i="2"/>
  <c r="AK301" i="2"/>
  <c r="AD315" i="2"/>
  <c r="AE315" i="2"/>
  <c r="W315" i="2"/>
  <c r="AC315" i="2"/>
  <c r="AA315" i="2"/>
  <c r="Y315" i="2"/>
  <c r="AK315" i="2"/>
  <c r="V409" i="2"/>
  <c r="AK409" i="2"/>
  <c r="V411" i="2"/>
  <c r="AK411" i="2"/>
  <c r="AF417" i="2"/>
  <c r="AG417" i="2"/>
  <c r="Y417" i="2"/>
  <c r="AE417" i="2"/>
  <c r="W417" i="2"/>
  <c r="AC417" i="2"/>
  <c r="AK417" i="2"/>
  <c r="AL418" i="2" s="1"/>
  <c r="AA417" i="2"/>
  <c r="V453" i="2"/>
  <c r="AK453" i="2"/>
  <c r="V455" i="2"/>
  <c r="AK455" i="2"/>
  <c r="AF461" i="2"/>
  <c r="AG461" i="2"/>
  <c r="Y461" i="2"/>
  <c r="AE461" i="2"/>
  <c r="W461" i="2"/>
  <c r="AC461" i="2"/>
  <c r="AK461" i="2"/>
  <c r="AL462" i="2" s="1"/>
  <c r="AA461" i="2"/>
  <c r="AB61" i="2"/>
  <c r="Z82" i="2"/>
  <c r="AE82" i="2"/>
  <c r="AD97" i="2"/>
  <c r="AK99" i="2"/>
  <c r="AG201" i="2"/>
  <c r="Z201" i="2"/>
  <c r="AE201" i="2"/>
  <c r="W201" i="2"/>
  <c r="AD201" i="2"/>
  <c r="AD202" i="2"/>
  <c r="AA202" i="2"/>
  <c r="W202" i="2"/>
  <c r="AI12" i="2"/>
  <c r="AJ13" i="2" s="1"/>
  <c r="AN23" i="2"/>
  <c r="AB24" i="2"/>
  <c r="AL4" i="2"/>
  <c r="AN5" i="2"/>
  <c r="AN9" i="2"/>
  <c r="AN14" i="2"/>
  <c r="AI14" i="2"/>
  <c r="AJ14" i="2" s="1"/>
  <c r="V17" i="2"/>
  <c r="AN21" i="2"/>
  <c r="AM24" i="2"/>
  <c r="AN24" i="2" s="1"/>
  <c r="AI25" i="2"/>
  <c r="AB25" i="2"/>
  <c r="AM27" i="2"/>
  <c r="AK29" i="2"/>
  <c r="AI30" i="2"/>
  <c r="AB30" i="2"/>
  <c r="AM32" i="2"/>
  <c r="AI33" i="2"/>
  <c r="AB33" i="2"/>
  <c r="AM35" i="2"/>
  <c r="AI36" i="2"/>
  <c r="AB36" i="2"/>
  <c r="AI37" i="2"/>
  <c r="AB37" i="2"/>
  <c r="AK41" i="2"/>
  <c r="AB41" i="2"/>
  <c r="AM42" i="2"/>
  <c r="AM43" i="2"/>
  <c r="AI44" i="2"/>
  <c r="AI45" i="2"/>
  <c r="AK49" i="2"/>
  <c r="AB49" i="2"/>
  <c r="AM50" i="2"/>
  <c r="AM51" i="2"/>
  <c r="AI52" i="2"/>
  <c r="AB52" i="2"/>
  <c r="AI53" i="2"/>
  <c r="AK57" i="2"/>
  <c r="AB57" i="2"/>
  <c r="AM58" i="2"/>
  <c r="AM59" i="2"/>
  <c r="AI60" i="2"/>
  <c r="AI61" i="2"/>
  <c r="Z64" i="2"/>
  <c r="AE64" i="2"/>
  <c r="AK65" i="2"/>
  <c r="AB65" i="2"/>
  <c r="AI66" i="2"/>
  <c r="W66" i="2"/>
  <c r="AB66" i="2"/>
  <c r="AI67" i="2"/>
  <c r="X67" i="2"/>
  <c r="AF67" i="2"/>
  <c r="AA68" i="2"/>
  <c r="AF68" i="2"/>
  <c r="Z70" i="2"/>
  <c r="AE70" i="2"/>
  <c r="AK71" i="2"/>
  <c r="AB71" i="2"/>
  <c r="AM72" i="2"/>
  <c r="AN72" i="2" s="1"/>
  <c r="X72" i="2"/>
  <c r="AD72" i="2"/>
  <c r="AM73" i="2"/>
  <c r="Z73" i="2"/>
  <c r="AI74" i="2"/>
  <c r="W74" i="2"/>
  <c r="AB74" i="2"/>
  <c r="AI75" i="2"/>
  <c r="X75" i="2"/>
  <c r="AF75" i="2"/>
  <c r="AF76" i="2"/>
  <c r="AK79" i="2"/>
  <c r="AB79" i="2"/>
  <c r="AM80" i="2"/>
  <c r="X80" i="2"/>
  <c r="AD80" i="2"/>
  <c r="AM81" i="2"/>
  <c r="Z81" i="2"/>
  <c r="AI82" i="2"/>
  <c r="W82" i="2"/>
  <c r="AB82" i="2"/>
  <c r="AI83" i="2"/>
  <c r="AA84" i="2"/>
  <c r="AD85" i="2"/>
  <c r="Z86" i="2"/>
  <c r="AE86" i="2"/>
  <c r="AK87" i="2"/>
  <c r="AB87" i="2"/>
  <c r="AM88" i="2"/>
  <c r="X88" i="2"/>
  <c r="AD88" i="2"/>
  <c r="AI89" i="2"/>
  <c r="AF89" i="2"/>
  <c r="AA90" i="2"/>
  <c r="AF90" i="2"/>
  <c r="AK91" i="2"/>
  <c r="AB91" i="2"/>
  <c r="AM92" i="2"/>
  <c r="X92" i="2"/>
  <c r="AD92" i="2"/>
  <c r="AI93" i="2"/>
  <c r="X93" i="2"/>
  <c r="AF93" i="2"/>
  <c r="AA94" i="2"/>
  <c r="AF94" i="2"/>
  <c r="AD95" i="2"/>
  <c r="AG96" i="2"/>
  <c r="AB96" i="2"/>
  <c r="W96" i="2"/>
  <c r="AA96" i="2"/>
  <c r="Z97" i="2"/>
  <c r="AI99" i="2"/>
  <c r="V99" i="2"/>
  <c r="AE102" i="2"/>
  <c r="Z114" i="2"/>
  <c r="AK126" i="2"/>
  <c r="AA137" i="2"/>
  <c r="AE138" i="2"/>
  <c r="AG153" i="2"/>
  <c r="Z153" i="2"/>
  <c r="AE153" i="2"/>
  <c r="W153" i="2"/>
  <c r="AD153" i="2"/>
  <c r="AD154" i="2"/>
  <c r="AA154" i="2"/>
  <c r="W154" i="2"/>
  <c r="AI168" i="2"/>
  <c r="AK168" i="2"/>
  <c r="AF176" i="2"/>
  <c r="Z176" i="2"/>
  <c r="AG176" i="2"/>
  <c r="Y176" i="2"/>
  <c r="AD176" i="2"/>
  <c r="AG185" i="2"/>
  <c r="Z185" i="2"/>
  <c r="AE185" i="2"/>
  <c r="W185" i="2"/>
  <c r="AD185" i="2"/>
  <c r="AD186" i="2"/>
  <c r="AA186" i="2"/>
  <c r="W186" i="2"/>
  <c r="AC192" i="2"/>
  <c r="AA201" i="2"/>
  <c r="AE202" i="2"/>
  <c r="AI216" i="2"/>
  <c r="AK216" i="2"/>
  <c r="AC224" i="2"/>
  <c r="AW224" i="2"/>
  <c r="AF240" i="2"/>
  <c r="Z240" i="2"/>
  <c r="AG240" i="2"/>
  <c r="Y240" i="2"/>
  <c r="AD240" i="2"/>
  <c r="AG249" i="2"/>
  <c r="Z249" i="2"/>
  <c r="AE249" i="2"/>
  <c r="W249" i="2"/>
  <c r="AD249" i="2"/>
  <c r="AD250" i="2"/>
  <c r="AA250" i="2"/>
  <c r="W250" i="2"/>
  <c r="AI264" i="2"/>
  <c r="AK264" i="2"/>
  <c r="AC272" i="2"/>
  <c r="AA277" i="2"/>
  <c r="AF278" i="2"/>
  <c r="X278" i="2"/>
  <c r="V285" i="2"/>
  <c r="AK285" i="2"/>
  <c r="AD291" i="2"/>
  <c r="AG291" i="2"/>
  <c r="Y291" i="2"/>
  <c r="AE291" i="2"/>
  <c r="W291" i="2"/>
  <c r="AC291" i="2"/>
  <c r="AF293" i="2"/>
  <c r="AG293" i="2"/>
  <c r="Y293" i="2"/>
  <c r="AE293" i="2"/>
  <c r="W293" i="2"/>
  <c r="AC293" i="2"/>
  <c r="V299" i="2"/>
  <c r="AK299" i="2"/>
  <c r="AI299" i="2"/>
  <c r="V307" i="2"/>
  <c r="AK307" i="2"/>
  <c r="AF309" i="2"/>
  <c r="AC309" i="2"/>
  <c r="W309" i="2"/>
  <c r="AG309" i="2"/>
  <c r="AA309" i="2"/>
  <c r="Z309" i="2"/>
  <c r="Y309" i="2"/>
  <c r="AE309" i="2"/>
  <c r="V329" i="2"/>
  <c r="AK329" i="2"/>
  <c r="V331" i="2"/>
  <c r="AK331" i="2"/>
  <c r="AI331" i="2"/>
  <c r="AF333" i="2"/>
  <c r="AG333" i="2"/>
  <c r="Y333" i="2"/>
  <c r="AE333" i="2"/>
  <c r="W333" i="2"/>
  <c r="AC333" i="2"/>
  <c r="AK333" i="2"/>
  <c r="AA333" i="2"/>
  <c r="AG390" i="2"/>
  <c r="AD390" i="2"/>
  <c r="Z390" i="2"/>
  <c r="AG434" i="2"/>
  <c r="AD434" i="2"/>
  <c r="Z434" i="2"/>
  <c r="AG482" i="2"/>
  <c r="AD482" i="2"/>
  <c r="Z482" i="2"/>
  <c r="AF509" i="2"/>
  <c r="AG509" i="2"/>
  <c r="Y509" i="2"/>
  <c r="AE509" i="2"/>
  <c r="W509" i="2"/>
  <c r="AC509" i="2"/>
  <c r="AK509" i="2"/>
  <c r="AA509" i="2"/>
  <c r="AB53" i="2"/>
  <c r="Z66" i="2"/>
  <c r="AE66" i="2"/>
  <c r="AB67" i="2"/>
  <c r="AB89" i="2"/>
  <c r="AN18" i="2"/>
  <c r="AI21" i="2"/>
  <c r="AM25" i="2"/>
  <c r="V26" i="2"/>
  <c r="AI28" i="2"/>
  <c r="V29" i="2"/>
  <c r="AM30" i="2"/>
  <c r="AI31" i="2"/>
  <c r="AM33" i="2"/>
  <c r="V34" i="2"/>
  <c r="AM36" i="2"/>
  <c r="AM37" i="2"/>
  <c r="AI38" i="2"/>
  <c r="AI39" i="2"/>
  <c r="V40" i="2"/>
  <c r="V41" i="2"/>
  <c r="AB43" i="2"/>
  <c r="AM44" i="2"/>
  <c r="AM45" i="2"/>
  <c r="AI46" i="2"/>
  <c r="AI47" i="2"/>
  <c r="V48" i="2"/>
  <c r="V49" i="2"/>
  <c r="AB51" i="2"/>
  <c r="AM52" i="2"/>
  <c r="AM53" i="2"/>
  <c r="AI54" i="2"/>
  <c r="AI55" i="2"/>
  <c r="V56" i="2"/>
  <c r="V57" i="2"/>
  <c r="AB59" i="2"/>
  <c r="AM60" i="2"/>
  <c r="AM61" i="2"/>
  <c r="AI62" i="2"/>
  <c r="AI63" i="2"/>
  <c r="V64" i="2"/>
  <c r="V65" i="2"/>
  <c r="AM66" i="2"/>
  <c r="X66" i="2"/>
  <c r="AD66" i="2"/>
  <c r="AM67" i="2"/>
  <c r="Z67" i="2"/>
  <c r="AI68" i="2"/>
  <c r="AI69" i="2"/>
  <c r="V70" i="2"/>
  <c r="V71" i="2"/>
  <c r="Z72" i="2"/>
  <c r="AE72" i="2"/>
  <c r="AB73" i="2"/>
  <c r="AM74" i="2"/>
  <c r="X74" i="2"/>
  <c r="AD74" i="2"/>
  <c r="AM75" i="2"/>
  <c r="Z75" i="2"/>
  <c r="AI76" i="2"/>
  <c r="AI77" i="2"/>
  <c r="V78" i="2"/>
  <c r="V79" i="2"/>
  <c r="Z80" i="2"/>
  <c r="AE80" i="2"/>
  <c r="AB81" i="2"/>
  <c r="AM82" i="2"/>
  <c r="X82" i="2"/>
  <c r="AD82" i="2"/>
  <c r="AM83" i="2"/>
  <c r="AI84" i="2"/>
  <c r="AI85" i="2"/>
  <c r="AJ86" i="2" s="1"/>
  <c r="V86" i="2"/>
  <c r="V87" i="2"/>
  <c r="Z88" i="2"/>
  <c r="AE88" i="2"/>
  <c r="AM89" i="2"/>
  <c r="AI90" i="2"/>
  <c r="V91" i="2"/>
  <c r="Z92" i="2"/>
  <c r="AE92" i="2"/>
  <c r="AM93" i="2"/>
  <c r="Z93" i="2"/>
  <c r="AI94" i="2"/>
  <c r="AI95" i="2"/>
  <c r="X95" i="2"/>
  <c r="AF95" i="2"/>
  <c r="V96" i="2"/>
  <c r="AD96" i="2"/>
  <c r="AM97" i="2"/>
  <c r="AB97" i="2"/>
  <c r="AG98" i="2"/>
  <c r="AF98" i="2"/>
  <c r="AA98" i="2"/>
  <c r="AB98" i="2"/>
  <c r="AM99" i="2"/>
  <c r="AB99" i="2"/>
  <c r="AI101" i="2"/>
  <c r="W102" i="2"/>
  <c r="AK102" i="2"/>
  <c r="AK110" i="2"/>
  <c r="AK118" i="2"/>
  <c r="AW144" i="2"/>
  <c r="AI152" i="2"/>
  <c r="AK152" i="2"/>
  <c r="AW160" i="2"/>
  <c r="AI184" i="2"/>
  <c r="AK184" i="2"/>
  <c r="AF208" i="2"/>
  <c r="Z208" i="2"/>
  <c r="AG208" i="2"/>
  <c r="Y208" i="2"/>
  <c r="AD208" i="2"/>
  <c r="AG233" i="2"/>
  <c r="Z233" i="2"/>
  <c r="AE233" i="2"/>
  <c r="W233" i="2"/>
  <c r="AD233" i="2"/>
  <c r="AD234" i="2"/>
  <c r="AA234" i="2"/>
  <c r="W234" i="2"/>
  <c r="AI248" i="2"/>
  <c r="AK248" i="2"/>
  <c r="AF256" i="2"/>
  <c r="Z256" i="2"/>
  <c r="AG256" i="2"/>
  <c r="Y256" i="2"/>
  <c r="AD256" i="2"/>
  <c r="AK277" i="2"/>
  <c r="AI281" i="2"/>
  <c r="AM281" i="2"/>
  <c r="AW285" i="2"/>
  <c r="AF296" i="2"/>
  <c r="AD296" i="2"/>
  <c r="AB296" i="2"/>
  <c r="AG315" i="2"/>
  <c r="V471" i="2"/>
  <c r="AK471" i="2"/>
  <c r="AI97" i="2"/>
  <c r="AK101" i="2"/>
  <c r="AB101" i="2"/>
  <c r="AM102" i="2"/>
  <c r="AN102" i="2" s="1"/>
  <c r="AI103" i="2"/>
  <c r="Z103" i="2"/>
  <c r="AA104" i="2"/>
  <c r="AK104" i="2"/>
  <c r="W108" i="2"/>
  <c r="AE108" i="2"/>
  <c r="AM109" i="2"/>
  <c r="AM110" i="2"/>
  <c r="Y110" i="2"/>
  <c r="AD110" i="2"/>
  <c r="AI111" i="2"/>
  <c r="Z111" i="2"/>
  <c r="AA112" i="2"/>
  <c r="AK112" i="2"/>
  <c r="W116" i="2"/>
  <c r="AE116" i="2"/>
  <c r="AM117" i="2"/>
  <c r="AM118" i="2"/>
  <c r="Y118" i="2"/>
  <c r="AD118" i="2"/>
  <c r="AI119" i="2"/>
  <c r="Z119" i="2"/>
  <c r="AA120" i="2"/>
  <c r="AK120" i="2"/>
  <c r="W124" i="2"/>
  <c r="AE124" i="2"/>
  <c r="AM125" i="2"/>
  <c r="AM126" i="2"/>
  <c r="Y126" i="2"/>
  <c r="AD126" i="2"/>
  <c r="AI127" i="2"/>
  <c r="Z127" i="2"/>
  <c r="AA128" i="2"/>
  <c r="AK128" i="2"/>
  <c r="AI132" i="2"/>
  <c r="Y132" i="2"/>
  <c r="AG132" i="2"/>
  <c r="AA133" i="2"/>
  <c r="AE134" i="2"/>
  <c r="AW134" i="2"/>
  <c r="AI135" i="2"/>
  <c r="AW135" i="2"/>
  <c r="AM136" i="2"/>
  <c r="Z136" i="2"/>
  <c r="AM139" i="2"/>
  <c r="AC140" i="2"/>
  <c r="W141" i="2"/>
  <c r="AE141" i="2"/>
  <c r="AW141" i="2"/>
  <c r="W142" i="2"/>
  <c r="AM145" i="2"/>
  <c r="Z145" i="2"/>
  <c r="AM146" i="2"/>
  <c r="AA146" i="2"/>
  <c r="AI148" i="2"/>
  <c r="Y148" i="2"/>
  <c r="AG148" i="2"/>
  <c r="AA149" i="2"/>
  <c r="AE150" i="2"/>
  <c r="AW150" i="2"/>
  <c r="AI151" i="2"/>
  <c r="AW151" i="2"/>
  <c r="AM152" i="2"/>
  <c r="Z152" i="2"/>
  <c r="AM155" i="2"/>
  <c r="AN156" i="2" s="1"/>
  <c r="AC156" i="2"/>
  <c r="W157" i="2"/>
  <c r="AE157" i="2"/>
  <c r="AW157" i="2"/>
  <c r="W158" i="2"/>
  <c r="AM161" i="2"/>
  <c r="Z161" i="2"/>
  <c r="AM162" i="2"/>
  <c r="AA162" i="2"/>
  <c r="AI164" i="2"/>
  <c r="Y164" i="2"/>
  <c r="AG164" i="2"/>
  <c r="AA165" i="2"/>
  <c r="AE166" i="2"/>
  <c r="AW166" i="2"/>
  <c r="AI167" i="2"/>
  <c r="AW167" i="2"/>
  <c r="AM168" i="2"/>
  <c r="Z168" i="2"/>
  <c r="AM171" i="2"/>
  <c r="AC172" i="2"/>
  <c r="W173" i="2"/>
  <c r="AE173" i="2"/>
  <c r="AW173" i="2"/>
  <c r="W174" i="2"/>
  <c r="AM177" i="2"/>
  <c r="Z177" i="2"/>
  <c r="AM178" i="2"/>
  <c r="AA178" i="2"/>
  <c r="AI180" i="2"/>
  <c r="Y180" i="2"/>
  <c r="AG180" i="2"/>
  <c r="AA181" i="2"/>
  <c r="AE182" i="2"/>
  <c r="AW182" i="2"/>
  <c r="AI183" i="2"/>
  <c r="AW183" i="2"/>
  <c r="AM184" i="2"/>
  <c r="Z184" i="2"/>
  <c r="AM187" i="2"/>
  <c r="AC188" i="2"/>
  <c r="W189" i="2"/>
  <c r="AE189" i="2"/>
  <c r="AW189" i="2"/>
  <c r="W190" i="2"/>
  <c r="AM193" i="2"/>
  <c r="Z193" i="2"/>
  <c r="AM194" i="2"/>
  <c r="AA194" i="2"/>
  <c r="AI196" i="2"/>
  <c r="Y196" i="2"/>
  <c r="AG196" i="2"/>
  <c r="AA197" i="2"/>
  <c r="AE198" i="2"/>
  <c r="AW198" i="2"/>
  <c r="AI199" i="2"/>
  <c r="AW199" i="2"/>
  <c r="AM200" i="2"/>
  <c r="Z200" i="2"/>
  <c r="AM203" i="2"/>
  <c r="AC204" i="2"/>
  <c r="W205" i="2"/>
  <c r="AE205" i="2"/>
  <c r="AW205" i="2"/>
  <c r="W206" i="2"/>
  <c r="AM209" i="2"/>
  <c r="Z209" i="2"/>
  <c r="AM210" i="2"/>
  <c r="AA210" i="2"/>
  <c r="AI212" i="2"/>
  <c r="Y212" i="2"/>
  <c r="AG212" i="2"/>
  <c r="AA213" i="2"/>
  <c r="AE214" i="2"/>
  <c r="AW214" i="2"/>
  <c r="AI215" i="2"/>
  <c r="AW215" i="2"/>
  <c r="AM216" i="2"/>
  <c r="Z216" i="2"/>
  <c r="AM219" i="2"/>
  <c r="AC220" i="2"/>
  <c r="W221" i="2"/>
  <c r="AE221" i="2"/>
  <c r="AW221" i="2"/>
  <c r="W222" i="2"/>
  <c r="AM225" i="2"/>
  <c r="Z225" i="2"/>
  <c r="AM226" i="2"/>
  <c r="AA226" i="2"/>
  <c r="AI228" i="2"/>
  <c r="Y228" i="2"/>
  <c r="AG228" i="2"/>
  <c r="AA229" i="2"/>
  <c r="AE230" i="2"/>
  <c r="AW230" i="2"/>
  <c r="AI231" i="2"/>
  <c r="AW231" i="2"/>
  <c r="AM232" i="2"/>
  <c r="Z232" i="2"/>
  <c r="AM235" i="2"/>
  <c r="AC236" i="2"/>
  <c r="W237" i="2"/>
  <c r="AE237" i="2"/>
  <c r="AW237" i="2"/>
  <c r="W238" i="2"/>
  <c r="AM241" i="2"/>
  <c r="Z241" i="2"/>
  <c r="AM242" i="2"/>
  <c r="AA242" i="2"/>
  <c r="AI244" i="2"/>
  <c r="Y244" i="2"/>
  <c r="AG244" i="2"/>
  <c r="AA245" i="2"/>
  <c r="AE246" i="2"/>
  <c r="AW246" i="2"/>
  <c r="AI247" i="2"/>
  <c r="AW247" i="2"/>
  <c r="AM248" i="2"/>
  <c r="Z248" i="2"/>
  <c r="AM251" i="2"/>
  <c r="AC252" i="2"/>
  <c r="W253" i="2"/>
  <c r="AE253" i="2"/>
  <c r="AW253" i="2"/>
  <c r="W254" i="2"/>
  <c r="AM257" i="2"/>
  <c r="Z257" i="2"/>
  <c r="AM258" i="2"/>
  <c r="AA258" i="2"/>
  <c r="Y260" i="2"/>
  <c r="AG260" i="2"/>
  <c r="AA261" i="2"/>
  <c r="AE262" i="2"/>
  <c r="AW262" i="2"/>
  <c r="AI263" i="2"/>
  <c r="AW263" i="2"/>
  <c r="AM264" i="2"/>
  <c r="Z264" i="2"/>
  <c r="AM267" i="2"/>
  <c r="AC268" i="2"/>
  <c r="W269" i="2"/>
  <c r="AE269" i="2"/>
  <c r="AW269" i="2"/>
  <c r="W270" i="2"/>
  <c r="AM273" i="2"/>
  <c r="Z273" i="2"/>
  <c r="AM274" i="2"/>
  <c r="AA274" i="2"/>
  <c r="AI276" i="2"/>
  <c r="Y276" i="2"/>
  <c r="AG276" i="2"/>
  <c r="AM277" i="2"/>
  <c r="AA279" i="2"/>
  <c r="AI279" i="2"/>
  <c r="AA281" i="2"/>
  <c r="AK281" i="2"/>
  <c r="AM283" i="2"/>
  <c r="Y283" i="2"/>
  <c r="AG283" i="2"/>
  <c r="AI285" i="2"/>
  <c r="Y285" i="2"/>
  <c r="AG285" i="2"/>
  <c r="AM286" i="2"/>
  <c r="AW286" i="2"/>
  <c r="W287" i="2"/>
  <c r="AE287" i="2"/>
  <c r="AD288" i="2"/>
  <c r="W289" i="2"/>
  <c r="AE289" i="2"/>
  <c r="X290" i="2"/>
  <c r="AK291" i="2"/>
  <c r="AW291" i="2"/>
  <c r="AB292" i="2"/>
  <c r="AM293" i="2"/>
  <c r="AA295" i="2"/>
  <c r="AI295" i="2"/>
  <c r="AA297" i="2"/>
  <c r="AK297" i="2"/>
  <c r="AM299" i="2"/>
  <c r="Y299" i="2"/>
  <c r="AG299" i="2"/>
  <c r="AI301" i="2"/>
  <c r="Y301" i="2"/>
  <c r="AG301" i="2"/>
  <c r="AM302" i="2"/>
  <c r="AN302" i="2" s="1"/>
  <c r="AM303" i="2"/>
  <c r="Y303" i="2"/>
  <c r="AG303" i="2"/>
  <c r="AF304" i="2"/>
  <c r="AB304" i="2"/>
  <c r="AG314" i="2"/>
  <c r="AD314" i="2"/>
  <c r="Z314" i="2"/>
  <c r="AW318" i="2"/>
  <c r="V319" i="2"/>
  <c r="AK319" i="2"/>
  <c r="AF321" i="2"/>
  <c r="AD321" i="2"/>
  <c r="Y321" i="2"/>
  <c r="AC321" i="2"/>
  <c r="W321" i="2"/>
  <c r="AE321" i="2"/>
  <c r="AG322" i="2"/>
  <c r="Z322" i="2"/>
  <c r="Z325" i="2"/>
  <c r="AW326" i="2"/>
  <c r="V327" i="2"/>
  <c r="AK327" i="2"/>
  <c r="AI327" i="2"/>
  <c r="AM328" i="2"/>
  <c r="AM330" i="2"/>
  <c r="AD335" i="2"/>
  <c r="AG335" i="2"/>
  <c r="Y335" i="2"/>
  <c r="AE335" i="2"/>
  <c r="W335" i="2"/>
  <c r="AM335" i="2"/>
  <c r="AC335" i="2"/>
  <c r="AG362" i="2"/>
  <c r="AD362" i="2"/>
  <c r="Z362" i="2"/>
  <c r="AG374" i="2"/>
  <c r="AD374" i="2"/>
  <c r="Z374" i="2"/>
  <c r="V393" i="2"/>
  <c r="AK393" i="2"/>
  <c r="V395" i="2"/>
  <c r="AK395" i="2"/>
  <c r="AF401" i="2"/>
  <c r="AG401" i="2"/>
  <c r="Y401" i="2"/>
  <c r="AE401" i="2"/>
  <c r="W401" i="2"/>
  <c r="AC401" i="2"/>
  <c r="AD419" i="2"/>
  <c r="AG419" i="2"/>
  <c r="Y419" i="2"/>
  <c r="AE419" i="2"/>
  <c r="W419" i="2"/>
  <c r="AC419" i="2"/>
  <c r="V437" i="2"/>
  <c r="AK437" i="2"/>
  <c r="V439" i="2"/>
  <c r="AK439" i="2"/>
  <c r="AF445" i="2"/>
  <c r="AG445" i="2"/>
  <c r="Y445" i="2"/>
  <c r="AE445" i="2"/>
  <c r="W445" i="2"/>
  <c r="AC445" i="2"/>
  <c r="AD463" i="2"/>
  <c r="AG463" i="2"/>
  <c r="Y463" i="2"/>
  <c r="AE463" i="2"/>
  <c r="W463" i="2"/>
  <c r="AC463" i="2"/>
  <c r="AF477" i="2"/>
  <c r="AG477" i="2"/>
  <c r="Y477" i="2"/>
  <c r="AE477" i="2"/>
  <c r="W477" i="2"/>
  <c r="AC477" i="2"/>
  <c r="V485" i="2"/>
  <c r="AK485" i="2"/>
  <c r="V487" i="2"/>
  <c r="AK487" i="2"/>
  <c r="AA493" i="2"/>
  <c r="AG498" i="2"/>
  <c r="AD498" i="2"/>
  <c r="Z498" i="2"/>
  <c r="AD511" i="2"/>
  <c r="AC511" i="2"/>
  <c r="AG511" i="2"/>
  <c r="Y511" i="2"/>
  <c r="AA511" i="2"/>
  <c r="W511" i="2"/>
  <c r="AK511" i="2"/>
  <c r="AK106" i="2"/>
  <c r="Z110" i="2"/>
  <c r="AE110" i="2"/>
  <c r="AK114" i="2"/>
  <c r="Z118" i="2"/>
  <c r="AE118" i="2"/>
  <c r="AK122" i="2"/>
  <c r="Z126" i="2"/>
  <c r="AE126" i="2"/>
  <c r="AK130" i="2"/>
  <c r="AC136" i="2"/>
  <c r="AA145" i="2"/>
  <c r="AE146" i="2"/>
  <c r="AC152" i="2"/>
  <c r="AA161" i="2"/>
  <c r="AE162" i="2"/>
  <c r="AC168" i="2"/>
  <c r="AA177" i="2"/>
  <c r="AE178" i="2"/>
  <c r="AC184" i="2"/>
  <c r="AA193" i="2"/>
  <c r="AE194" i="2"/>
  <c r="AC200" i="2"/>
  <c r="AA209" i="2"/>
  <c r="AE210" i="2"/>
  <c r="AC216" i="2"/>
  <c r="AA225" i="2"/>
  <c r="AE226" i="2"/>
  <c r="AC232" i="2"/>
  <c r="AA241" i="2"/>
  <c r="AE242" i="2"/>
  <c r="AC248" i="2"/>
  <c r="AA257" i="2"/>
  <c r="AE258" i="2"/>
  <c r="Z260" i="2"/>
  <c r="AK260" i="2"/>
  <c r="AC264" i="2"/>
  <c r="Z269" i="2"/>
  <c r="AA270" i="2"/>
  <c r="AA273" i="2"/>
  <c r="AE274" i="2"/>
  <c r="AW274" i="2"/>
  <c r="AI275" i="2"/>
  <c r="AM276" i="2"/>
  <c r="Z276" i="2"/>
  <c r="AK276" i="2"/>
  <c r="AK279" i="2"/>
  <c r="AW279" i="2"/>
  <c r="AA283" i="2"/>
  <c r="AA285" i="2"/>
  <c r="AM287" i="2"/>
  <c r="Y287" i="2"/>
  <c r="AG287" i="2"/>
  <c r="Y289" i="2"/>
  <c r="AG289" i="2"/>
  <c r="AM290" i="2"/>
  <c r="AW290" i="2"/>
  <c r="AD292" i="2"/>
  <c r="AK295" i="2"/>
  <c r="AW295" i="2"/>
  <c r="AA299" i="2"/>
  <c r="AA301" i="2"/>
  <c r="AA303" i="2"/>
  <c r="AI319" i="2"/>
  <c r="AM319" i="2"/>
  <c r="AM326" i="2"/>
  <c r="AG330" i="2"/>
  <c r="Z330" i="2"/>
  <c r="AF353" i="2"/>
  <c r="AD353" i="2"/>
  <c r="Y353" i="2"/>
  <c r="AC353" i="2"/>
  <c r="W353" i="2"/>
  <c r="AG353" i="2"/>
  <c r="AA353" i="2"/>
  <c r="V355" i="2"/>
  <c r="AK355" i="2"/>
  <c r="AF357" i="2"/>
  <c r="AG357" i="2"/>
  <c r="Y357" i="2"/>
  <c r="AE357" i="2"/>
  <c r="W357" i="2"/>
  <c r="AC357" i="2"/>
  <c r="V365" i="2"/>
  <c r="AK365" i="2"/>
  <c r="V367" i="2"/>
  <c r="AK367" i="2"/>
  <c r="V377" i="2"/>
  <c r="AK377" i="2"/>
  <c r="V379" i="2"/>
  <c r="AK379" i="2"/>
  <c r="AF385" i="2"/>
  <c r="AG385" i="2"/>
  <c r="Y385" i="2"/>
  <c r="AE385" i="2"/>
  <c r="W385" i="2"/>
  <c r="AC385" i="2"/>
  <c r="AD403" i="2"/>
  <c r="AG403" i="2"/>
  <c r="Y403" i="2"/>
  <c r="AE403" i="2"/>
  <c r="W403" i="2"/>
  <c r="AC403" i="2"/>
  <c r="AG422" i="2"/>
  <c r="AD422" i="2"/>
  <c r="Z422" i="2"/>
  <c r="AD447" i="2"/>
  <c r="AG447" i="2"/>
  <c r="Y447" i="2"/>
  <c r="AE447" i="2"/>
  <c r="W447" i="2"/>
  <c r="AC447" i="2"/>
  <c r="AG466" i="2"/>
  <c r="AD466" i="2"/>
  <c r="Z466" i="2"/>
  <c r="V501" i="2"/>
  <c r="AK501" i="2"/>
  <c r="AG514" i="2"/>
  <c r="AD514" i="2"/>
  <c r="Z514" i="2"/>
  <c r="AM105" i="2"/>
  <c r="AM106" i="2"/>
  <c r="AI107" i="2"/>
  <c r="AA108" i="2"/>
  <c r="AK108" i="2"/>
  <c r="AA110" i="2"/>
  <c r="AG110" i="2"/>
  <c r="AM113" i="2"/>
  <c r="AN113" i="2" s="1"/>
  <c r="AM114" i="2"/>
  <c r="AN115" i="2" s="1"/>
  <c r="AI115" i="2"/>
  <c r="AA116" i="2"/>
  <c r="AK116" i="2"/>
  <c r="AA118" i="2"/>
  <c r="AG118" i="2"/>
  <c r="AM121" i="2"/>
  <c r="AM122" i="2"/>
  <c r="AI123" i="2"/>
  <c r="Z123" i="2"/>
  <c r="AA124" i="2"/>
  <c r="AK124" i="2"/>
  <c r="AA126" i="2"/>
  <c r="AG126" i="2"/>
  <c r="W128" i="2"/>
  <c r="AE128" i="2"/>
  <c r="AM129" i="2"/>
  <c r="AN129" i="2" s="1"/>
  <c r="AM130" i="2"/>
  <c r="AI131" i="2"/>
  <c r="Z131" i="2"/>
  <c r="AC132" i="2"/>
  <c r="W133" i="2"/>
  <c r="AE133" i="2"/>
  <c r="AW133" i="2"/>
  <c r="W134" i="2"/>
  <c r="AD136" i="2"/>
  <c r="AM137" i="2"/>
  <c r="AM138" i="2"/>
  <c r="AI140" i="2"/>
  <c r="Y140" i="2"/>
  <c r="AG140" i="2"/>
  <c r="AA141" i="2"/>
  <c r="AE142" i="2"/>
  <c r="AW142" i="2"/>
  <c r="AI143" i="2"/>
  <c r="AJ144" i="2" s="1"/>
  <c r="AW143" i="2"/>
  <c r="AM144" i="2"/>
  <c r="AK144" i="2"/>
  <c r="AD145" i="2"/>
  <c r="AM147" i="2"/>
  <c r="AC148" i="2"/>
  <c r="W149" i="2"/>
  <c r="AE149" i="2"/>
  <c r="AW149" i="2"/>
  <c r="AD152" i="2"/>
  <c r="AM153" i="2"/>
  <c r="AM154" i="2"/>
  <c r="AI156" i="2"/>
  <c r="AA157" i="2"/>
  <c r="AE158" i="2"/>
  <c r="AW158" i="2"/>
  <c r="AI159" i="2"/>
  <c r="AW159" i="2"/>
  <c r="AM160" i="2"/>
  <c r="AK160" i="2"/>
  <c r="AD161" i="2"/>
  <c r="AM163" i="2"/>
  <c r="AC164" i="2"/>
  <c r="W165" i="2"/>
  <c r="AE165" i="2"/>
  <c r="AW165" i="2"/>
  <c r="W166" i="2"/>
  <c r="AD168" i="2"/>
  <c r="AM169" i="2"/>
  <c r="AM170" i="2"/>
  <c r="AI172" i="2"/>
  <c r="AJ172" i="2" s="1"/>
  <c r="Y172" i="2"/>
  <c r="AG172" i="2"/>
  <c r="AA173" i="2"/>
  <c r="AE174" i="2"/>
  <c r="AW174" i="2"/>
  <c r="AI175" i="2"/>
  <c r="AW175" i="2"/>
  <c r="AM176" i="2"/>
  <c r="AK176" i="2"/>
  <c r="AD177" i="2"/>
  <c r="AM179" i="2"/>
  <c r="AC180" i="2"/>
  <c r="W181" i="2"/>
  <c r="AE181" i="2"/>
  <c r="AW181" i="2"/>
  <c r="W182" i="2"/>
  <c r="AD184" i="2"/>
  <c r="AM185" i="2"/>
  <c r="AM186" i="2"/>
  <c r="AI188" i="2"/>
  <c r="AG188" i="2"/>
  <c r="AA189" i="2"/>
  <c r="AE190" i="2"/>
  <c r="AW190" i="2"/>
  <c r="AI191" i="2"/>
  <c r="AJ192" i="2" s="1"/>
  <c r="AW191" i="2"/>
  <c r="AM192" i="2"/>
  <c r="AK192" i="2"/>
  <c r="AD193" i="2"/>
  <c r="AM195" i="2"/>
  <c r="AC196" i="2"/>
  <c r="W197" i="2"/>
  <c r="AE197" i="2"/>
  <c r="AW197" i="2"/>
  <c r="W198" i="2"/>
  <c r="AD200" i="2"/>
  <c r="AM201" i="2"/>
  <c r="AM202" i="2"/>
  <c r="AI204" i="2"/>
  <c r="AA205" i="2"/>
  <c r="AE206" i="2"/>
  <c r="AW206" i="2"/>
  <c r="AI207" i="2"/>
  <c r="AW207" i="2"/>
  <c r="AM208" i="2"/>
  <c r="AK208" i="2"/>
  <c r="AD209" i="2"/>
  <c r="AM211" i="2"/>
  <c r="AC212" i="2"/>
  <c r="AE213" i="2"/>
  <c r="AW213" i="2"/>
  <c r="AD216" i="2"/>
  <c r="AM217" i="2"/>
  <c r="AM218" i="2"/>
  <c r="AI220" i="2"/>
  <c r="AA221" i="2"/>
  <c r="AE222" i="2"/>
  <c r="AW222" i="2"/>
  <c r="AI223" i="2"/>
  <c r="AJ224" i="2" s="1"/>
  <c r="AW223" i="2"/>
  <c r="AM224" i="2"/>
  <c r="AK224" i="2"/>
  <c r="AD225" i="2"/>
  <c r="AM227" i="2"/>
  <c r="AC228" i="2"/>
  <c r="AW229" i="2"/>
  <c r="AD232" i="2"/>
  <c r="AM233" i="2"/>
  <c r="AM234" i="2"/>
  <c r="AI236" i="2"/>
  <c r="AA237" i="2"/>
  <c r="AE238" i="2"/>
  <c r="AW238" i="2"/>
  <c r="AI239" i="2"/>
  <c r="AW239" i="2"/>
  <c r="AM240" i="2"/>
  <c r="AK240" i="2"/>
  <c r="AD241" i="2"/>
  <c r="AM243" i="2"/>
  <c r="AC244" i="2"/>
  <c r="W245" i="2"/>
  <c r="AE245" i="2"/>
  <c r="AW245" i="2"/>
  <c r="W246" i="2"/>
  <c r="AD248" i="2"/>
  <c r="AM249" i="2"/>
  <c r="AM250" i="2"/>
  <c r="AI252" i="2"/>
  <c r="Y252" i="2"/>
  <c r="AG252" i="2"/>
  <c r="AA253" i="2"/>
  <c r="AE254" i="2"/>
  <c r="AW254" i="2"/>
  <c r="AI255" i="2"/>
  <c r="AW255" i="2"/>
  <c r="AM256" i="2"/>
  <c r="AK256" i="2"/>
  <c r="AD257" i="2"/>
  <c r="AM259" i="2"/>
  <c r="AC260" i="2"/>
  <c r="W261" i="2"/>
  <c r="AE261" i="2"/>
  <c r="AW261" i="2"/>
  <c r="W262" i="2"/>
  <c r="AD264" i="2"/>
  <c r="AM265" i="2"/>
  <c r="AM266" i="2"/>
  <c r="AI268" i="2"/>
  <c r="Y268" i="2"/>
  <c r="AG268" i="2"/>
  <c r="AA269" i="2"/>
  <c r="AE270" i="2"/>
  <c r="AW270" i="2"/>
  <c r="AI271" i="2"/>
  <c r="AW271" i="2"/>
  <c r="AM272" i="2"/>
  <c r="AK272" i="2"/>
  <c r="AD273" i="2"/>
  <c r="AM275" i="2"/>
  <c r="AC276" i="2"/>
  <c r="AM278" i="2"/>
  <c r="AW278" i="2"/>
  <c r="AC283" i="2"/>
  <c r="AW283" i="2"/>
  <c r="AC285" i="2"/>
  <c r="AM285" i="2"/>
  <c r="AA287" i="2"/>
  <c r="AI287" i="2"/>
  <c r="AA289" i="2"/>
  <c r="AK289" i="2"/>
  <c r="AM291" i="2"/>
  <c r="AM294" i="2"/>
  <c r="AW294" i="2"/>
  <c r="AW299" i="2"/>
  <c r="AW303" i="2"/>
  <c r="AK305" i="2"/>
  <c r="AW305" i="2"/>
  <c r="AI308" i="2"/>
  <c r="AM309" i="2"/>
  <c r="V311" i="2"/>
  <c r="AI311" i="2"/>
  <c r="AK313" i="2"/>
  <c r="AM315" i="2"/>
  <c r="AF317" i="2"/>
  <c r="AD317" i="2"/>
  <c r="Y317" i="2"/>
  <c r="AC317" i="2"/>
  <c r="W317" i="2"/>
  <c r="AE317" i="2"/>
  <c r="AG318" i="2"/>
  <c r="Z318" i="2"/>
  <c r="Z321" i="2"/>
  <c r="AD322" i="2"/>
  <c r="AW322" i="2"/>
  <c r="V323" i="2"/>
  <c r="AK323" i="2"/>
  <c r="AI323" i="2"/>
  <c r="AF325" i="2"/>
  <c r="AD325" i="2"/>
  <c r="Y325" i="2"/>
  <c r="AC325" i="2"/>
  <c r="W325" i="2"/>
  <c r="AE325" i="2"/>
  <c r="AG326" i="2"/>
  <c r="Z326" i="2"/>
  <c r="V337" i="2"/>
  <c r="AK337" i="2"/>
  <c r="V339" i="2"/>
  <c r="AK339" i="2"/>
  <c r="AD387" i="2"/>
  <c r="AG387" i="2"/>
  <c r="Y387" i="2"/>
  <c r="AE387" i="2"/>
  <c r="W387" i="2"/>
  <c r="AC387" i="2"/>
  <c r="AA401" i="2"/>
  <c r="AG406" i="2"/>
  <c r="AD406" i="2"/>
  <c r="Z406" i="2"/>
  <c r="AA419" i="2"/>
  <c r="V425" i="2"/>
  <c r="AK425" i="2"/>
  <c r="V427" i="2"/>
  <c r="AK427" i="2"/>
  <c r="AF433" i="2"/>
  <c r="AE433" i="2"/>
  <c r="Y433" i="2"/>
  <c r="AC433" i="2"/>
  <c r="W433" i="2"/>
  <c r="AK433" i="2"/>
  <c r="AA433" i="2"/>
  <c r="AA445" i="2"/>
  <c r="AG450" i="2"/>
  <c r="AD450" i="2"/>
  <c r="Z450" i="2"/>
  <c r="V469" i="2"/>
  <c r="AK469" i="2"/>
  <c r="AD479" i="2"/>
  <c r="AG479" i="2"/>
  <c r="Y479" i="2"/>
  <c r="AE479" i="2"/>
  <c r="W479" i="2"/>
  <c r="AC479" i="2"/>
  <c r="AF493" i="2"/>
  <c r="AG493" i="2"/>
  <c r="Y493" i="2"/>
  <c r="AE493" i="2"/>
  <c r="W493" i="2"/>
  <c r="AC493" i="2"/>
  <c r="V503" i="2"/>
  <c r="AK503" i="2"/>
  <c r="AE511" i="2"/>
  <c r="Z341" i="2"/>
  <c r="AE341" i="2"/>
  <c r="AN343" i="2"/>
  <c r="Z345" i="2"/>
  <c r="AE345" i="2"/>
  <c r="Z349" i="2"/>
  <c r="AE349" i="2"/>
  <c r="AW354" i="2"/>
  <c r="AA361" i="2"/>
  <c r="AK361" i="2"/>
  <c r="AA363" i="2"/>
  <c r="AK363" i="2"/>
  <c r="AA373" i="2"/>
  <c r="AK373" i="2"/>
  <c r="AA375" i="2"/>
  <c r="AK375" i="2"/>
  <c r="AA389" i="2"/>
  <c r="AK389" i="2"/>
  <c r="AA391" i="2"/>
  <c r="AK391" i="2"/>
  <c r="AA405" i="2"/>
  <c r="AK405" i="2"/>
  <c r="AA407" i="2"/>
  <c r="AK407" i="2"/>
  <c r="AA421" i="2"/>
  <c r="AK421" i="2"/>
  <c r="AA423" i="2"/>
  <c r="AK423" i="2"/>
  <c r="AA435" i="2"/>
  <c r="AK435" i="2"/>
  <c r="AA449" i="2"/>
  <c r="AK449" i="2"/>
  <c r="AA451" i="2"/>
  <c r="AK451" i="2"/>
  <c r="AA465" i="2"/>
  <c r="AK465" i="2"/>
  <c r="AA467" i="2"/>
  <c r="AK467" i="2"/>
  <c r="AA481" i="2"/>
  <c r="AK481" i="2"/>
  <c r="AA483" i="2"/>
  <c r="AK483" i="2"/>
  <c r="AA497" i="2"/>
  <c r="AK497" i="2"/>
  <c r="AA499" i="2"/>
  <c r="AK499" i="2"/>
  <c r="AF517" i="2"/>
  <c r="AG517" i="2"/>
  <c r="Y517" i="2"/>
  <c r="AC517" i="2"/>
  <c r="AE517" i="2"/>
  <c r="AD519" i="2"/>
  <c r="AG519" i="2"/>
  <c r="Y519" i="2"/>
  <c r="AC519" i="2"/>
  <c r="AE519" i="2"/>
  <c r="AG522" i="2"/>
  <c r="AD522" i="2"/>
  <c r="Z305" i="2"/>
  <c r="AE305" i="2"/>
  <c r="Y307" i="2"/>
  <c r="AG307" i="2"/>
  <c r="Y311" i="2"/>
  <c r="AG311" i="2"/>
  <c r="AW312" i="2"/>
  <c r="Y313" i="2"/>
  <c r="AD313" i="2"/>
  <c r="AM316" i="2"/>
  <c r="AK317" i="2"/>
  <c r="AA319" i="2"/>
  <c r="AK321" i="2"/>
  <c r="AA323" i="2"/>
  <c r="AK325" i="2"/>
  <c r="AA327" i="2"/>
  <c r="AA329" i="2"/>
  <c r="AA331" i="2"/>
  <c r="AM334" i="2"/>
  <c r="AD334" i="2"/>
  <c r="AW334" i="2"/>
  <c r="AA337" i="2"/>
  <c r="AA339" i="2"/>
  <c r="AA341" i="2"/>
  <c r="AG341" i="2"/>
  <c r="AI343" i="2"/>
  <c r="Y343" i="2"/>
  <c r="AG343" i="2"/>
  <c r="AA345" i="2"/>
  <c r="AG345" i="2"/>
  <c r="Y347" i="2"/>
  <c r="AG347" i="2"/>
  <c r="AA349" i="2"/>
  <c r="AG349" i="2"/>
  <c r="Y351" i="2"/>
  <c r="AG351" i="2"/>
  <c r="AK353" i="2"/>
  <c r="Z355" i="2"/>
  <c r="AG355" i="2"/>
  <c r="AC361" i="2"/>
  <c r="AK362" i="2"/>
  <c r="AC363" i="2"/>
  <c r="AA365" i="2"/>
  <c r="AA367" i="2"/>
  <c r="AG369" i="2"/>
  <c r="AW370" i="2"/>
  <c r="Y371" i="2"/>
  <c r="AE371" i="2"/>
  <c r="AC373" i="2"/>
  <c r="AK374" i="2"/>
  <c r="AC375" i="2"/>
  <c r="AA377" i="2"/>
  <c r="AA379" i="2"/>
  <c r="Y381" i="2"/>
  <c r="AG381" i="2"/>
  <c r="Y383" i="2"/>
  <c r="AG383" i="2"/>
  <c r="AD386" i="2"/>
  <c r="AC389" i="2"/>
  <c r="AK390" i="2"/>
  <c r="AC391" i="2"/>
  <c r="AA393" i="2"/>
  <c r="AA395" i="2"/>
  <c r="Y397" i="2"/>
  <c r="AG397" i="2"/>
  <c r="Y399" i="2"/>
  <c r="AG399" i="2"/>
  <c r="AD402" i="2"/>
  <c r="AC405" i="2"/>
  <c r="AK406" i="2"/>
  <c r="AC407" i="2"/>
  <c r="AA409" i="2"/>
  <c r="AA411" i="2"/>
  <c r="Y413" i="2"/>
  <c r="AG413" i="2"/>
  <c r="Y415" i="2"/>
  <c r="AG415" i="2"/>
  <c r="AD418" i="2"/>
  <c r="AC421" i="2"/>
  <c r="AK422" i="2"/>
  <c r="AC423" i="2"/>
  <c r="AA425" i="2"/>
  <c r="AA427" i="2"/>
  <c r="Y429" i="2"/>
  <c r="AG429" i="2"/>
  <c r="AM431" i="2"/>
  <c r="AN432" i="2" s="1"/>
  <c r="Y431" i="2"/>
  <c r="AG431" i="2"/>
  <c r="AK434" i="2"/>
  <c r="AC435" i="2"/>
  <c r="AN437" i="2"/>
  <c r="AA437" i="2"/>
  <c r="AA439" i="2"/>
  <c r="Y441" i="2"/>
  <c r="AG441" i="2"/>
  <c r="Y443" i="2"/>
  <c r="AG443" i="2"/>
  <c r="AD446" i="2"/>
  <c r="AC449" i="2"/>
  <c r="AK450" i="2"/>
  <c r="AC451" i="2"/>
  <c r="AA453" i="2"/>
  <c r="AA455" i="2"/>
  <c r="Y457" i="2"/>
  <c r="AG457" i="2"/>
  <c r="AM459" i="2"/>
  <c r="Y459" i="2"/>
  <c r="AG459" i="2"/>
  <c r="AW460" i="2"/>
  <c r="AM462" i="2"/>
  <c r="AD462" i="2"/>
  <c r="AW462" i="2"/>
  <c r="AC465" i="2"/>
  <c r="AK466" i="2"/>
  <c r="AC467" i="2"/>
  <c r="AM468" i="2"/>
  <c r="AA469" i="2"/>
  <c r="AA471" i="2"/>
  <c r="AW471" i="2"/>
  <c r="AC481" i="2"/>
  <c r="AK482" i="2"/>
  <c r="AC483" i="2"/>
  <c r="AA485" i="2"/>
  <c r="AA487" i="2"/>
  <c r="AM491" i="2"/>
  <c r="Y491" i="2"/>
  <c r="AG491" i="2"/>
  <c r="AW492" i="2"/>
  <c r="AM494" i="2"/>
  <c r="AD494" i="2"/>
  <c r="AW494" i="2"/>
  <c r="AC497" i="2"/>
  <c r="AK498" i="2"/>
  <c r="AC499" i="2"/>
  <c r="AM500" i="2"/>
  <c r="AA501" i="2"/>
  <c r="AA503" i="2"/>
  <c r="AW503" i="2"/>
  <c r="AI504" i="2"/>
  <c r="AM505" i="2"/>
  <c r="Y505" i="2"/>
  <c r="AG505" i="2"/>
  <c r="AM507" i="2"/>
  <c r="Y507" i="2"/>
  <c r="AG507" i="2"/>
  <c r="AW508" i="2"/>
  <c r="AM510" i="2"/>
  <c r="AD510" i="2"/>
  <c r="AW510" i="2"/>
  <c r="AK514" i="2"/>
  <c r="AA305" i="2"/>
  <c r="AG305" i="2"/>
  <c r="AA307" i="2"/>
  <c r="AK309" i="2"/>
  <c r="AA311" i="2"/>
  <c r="Z313" i="2"/>
  <c r="AE313" i="2"/>
  <c r="AM314" i="2"/>
  <c r="AW314" i="2"/>
  <c r="AW316" i="2"/>
  <c r="AM317" i="2"/>
  <c r="AC319" i="2"/>
  <c r="AW319" i="2"/>
  <c r="AI320" i="2"/>
  <c r="AW320" i="2"/>
  <c r="AM321" i="2"/>
  <c r="AC323" i="2"/>
  <c r="AW323" i="2"/>
  <c r="AI324" i="2"/>
  <c r="AW324" i="2"/>
  <c r="AM325" i="2"/>
  <c r="AC327" i="2"/>
  <c r="AW327" i="2"/>
  <c r="AI328" i="2"/>
  <c r="AC329" i="2"/>
  <c r="AC331" i="2"/>
  <c r="AW331" i="2"/>
  <c r="AI332" i="2"/>
  <c r="AM333" i="2"/>
  <c r="AC337" i="2"/>
  <c r="Z338" i="2"/>
  <c r="AC339" i="2"/>
  <c r="AM340" i="2"/>
  <c r="W341" i="2"/>
  <c r="AC341" i="2"/>
  <c r="AK341" i="2"/>
  <c r="AA343" i="2"/>
  <c r="AK343" i="2"/>
  <c r="W345" i="2"/>
  <c r="AC345" i="2"/>
  <c r="AK345" i="2"/>
  <c r="AA347" i="2"/>
  <c r="AI347" i="2"/>
  <c r="W349" i="2"/>
  <c r="AC349" i="2"/>
  <c r="AK349" i="2"/>
  <c r="AA351" i="2"/>
  <c r="AK351" i="2"/>
  <c r="AW351" i="2"/>
  <c r="AI352" i="2"/>
  <c r="AM353" i="2"/>
  <c r="AK354" i="2"/>
  <c r="Z354" i="2"/>
  <c r="AA355" i="2"/>
  <c r="AW355" i="2"/>
  <c r="AI356" i="2"/>
  <c r="AM357" i="2"/>
  <c r="AN357" i="2" s="1"/>
  <c r="AM359" i="2"/>
  <c r="AW360" i="2"/>
  <c r="W361" i="2"/>
  <c r="AE361" i="2"/>
  <c r="AM362" i="2"/>
  <c r="AW362" i="2"/>
  <c r="W363" i="2"/>
  <c r="AE363" i="2"/>
  <c r="AC365" i="2"/>
  <c r="AK366" i="2"/>
  <c r="Z366" i="2"/>
  <c r="AC367" i="2"/>
  <c r="AM368" i="2"/>
  <c r="AA369" i="2"/>
  <c r="AK369" i="2"/>
  <c r="Z371" i="2"/>
  <c r="AG371" i="2"/>
  <c r="AW372" i="2"/>
  <c r="W373" i="2"/>
  <c r="AE373" i="2"/>
  <c r="AM374" i="2"/>
  <c r="AW374" i="2"/>
  <c r="W375" i="2"/>
  <c r="AE375" i="2"/>
  <c r="AC377" i="2"/>
  <c r="AK378" i="2"/>
  <c r="Z378" i="2"/>
  <c r="AC379" i="2"/>
  <c r="AM380" i="2"/>
  <c r="AA381" i="2"/>
  <c r="AK381" i="2"/>
  <c r="AA383" i="2"/>
  <c r="AK383" i="2"/>
  <c r="AW383" i="2"/>
  <c r="AI384" i="2"/>
  <c r="AM385" i="2"/>
  <c r="AN386" i="2" s="1"/>
  <c r="AM387" i="2"/>
  <c r="AN388" i="2" s="1"/>
  <c r="AW388" i="2"/>
  <c r="W389" i="2"/>
  <c r="AE389" i="2"/>
  <c r="AM390" i="2"/>
  <c r="AW390" i="2"/>
  <c r="W391" i="2"/>
  <c r="AE391" i="2"/>
  <c r="AC393" i="2"/>
  <c r="AK394" i="2"/>
  <c r="Z394" i="2"/>
  <c r="AC395" i="2"/>
  <c r="AM396" i="2"/>
  <c r="AA397" i="2"/>
  <c r="AK397" i="2"/>
  <c r="AA399" i="2"/>
  <c r="AK399" i="2"/>
  <c r="AW399" i="2"/>
  <c r="AI400" i="2"/>
  <c r="AM401" i="2"/>
  <c r="AM403" i="2"/>
  <c r="AW404" i="2"/>
  <c r="W405" i="2"/>
  <c r="AE405" i="2"/>
  <c r="AM406" i="2"/>
  <c r="AW406" i="2"/>
  <c r="W407" i="2"/>
  <c r="AE407" i="2"/>
  <c r="AC409" i="2"/>
  <c r="AK410" i="2"/>
  <c r="Z410" i="2"/>
  <c r="AC411" i="2"/>
  <c r="AM412" i="2"/>
  <c r="AA413" i="2"/>
  <c r="AK413" i="2"/>
  <c r="AA415" i="2"/>
  <c r="AK415" i="2"/>
  <c r="AW415" i="2"/>
  <c r="AI416" i="2"/>
  <c r="AM417" i="2"/>
  <c r="AM419" i="2"/>
  <c r="AN420" i="2" s="1"/>
  <c r="AW420" i="2"/>
  <c r="W421" i="2"/>
  <c r="AE421" i="2"/>
  <c r="AM422" i="2"/>
  <c r="AW422" i="2"/>
  <c r="W423" i="2"/>
  <c r="AE423" i="2"/>
  <c r="AC425" i="2"/>
  <c r="AK426" i="2"/>
  <c r="Z426" i="2"/>
  <c r="AC427" i="2"/>
  <c r="AM428" i="2"/>
  <c r="AA429" i="2"/>
  <c r="AK429" i="2"/>
  <c r="AA431" i="2"/>
  <c r="AK431" i="2"/>
  <c r="AW431" i="2"/>
  <c r="AI432" i="2"/>
  <c r="AM433" i="2"/>
  <c r="AM434" i="2"/>
  <c r="AN435" i="2" s="1"/>
  <c r="AW434" i="2"/>
  <c r="W435" i="2"/>
  <c r="AE435" i="2"/>
  <c r="AC437" i="2"/>
  <c r="AK438" i="2"/>
  <c r="Z438" i="2"/>
  <c r="AC439" i="2"/>
  <c r="AM440" i="2"/>
  <c r="AA441" i="2"/>
  <c r="AK441" i="2"/>
  <c r="AA443" i="2"/>
  <c r="AK443" i="2"/>
  <c r="AW443" i="2"/>
  <c r="AI444" i="2"/>
  <c r="AM445" i="2"/>
  <c r="AM447" i="2"/>
  <c r="AW448" i="2"/>
  <c r="W449" i="2"/>
  <c r="AE449" i="2"/>
  <c r="AM450" i="2"/>
  <c r="AW450" i="2"/>
  <c r="W451" i="2"/>
  <c r="AE451" i="2"/>
  <c r="AC453" i="2"/>
  <c r="AK454" i="2"/>
  <c r="Z454" i="2"/>
  <c r="AC455" i="2"/>
  <c r="AM456" i="2"/>
  <c r="AN457" i="2" s="1"/>
  <c r="AA457" i="2"/>
  <c r="AK457" i="2"/>
  <c r="AA459" i="2"/>
  <c r="AK459" i="2"/>
  <c r="AW459" i="2"/>
  <c r="AI460" i="2"/>
  <c r="AM461" i="2"/>
  <c r="AM463" i="2"/>
  <c r="AW464" i="2"/>
  <c r="W465" i="2"/>
  <c r="AE465" i="2"/>
  <c r="AM466" i="2"/>
  <c r="AW466" i="2"/>
  <c r="W467" i="2"/>
  <c r="AE467" i="2"/>
  <c r="AK470" i="2"/>
  <c r="Z470" i="2"/>
  <c r="AM472" i="2"/>
  <c r="AN473" i="2" s="1"/>
  <c r="AA473" i="2"/>
  <c r="AK473" i="2"/>
  <c r="AA475" i="2"/>
  <c r="AK475" i="2"/>
  <c r="AW475" i="2"/>
  <c r="AI476" i="2"/>
  <c r="AM477" i="2"/>
  <c r="AN478" i="2" s="1"/>
  <c r="AM479" i="2"/>
  <c r="AW480" i="2"/>
  <c r="W481" i="2"/>
  <c r="AE481" i="2"/>
  <c r="AM482" i="2"/>
  <c r="AW482" i="2"/>
  <c r="W483" i="2"/>
  <c r="AE483" i="2"/>
  <c r="AC485" i="2"/>
  <c r="AK486" i="2"/>
  <c r="Z486" i="2"/>
  <c r="AC487" i="2"/>
  <c r="AM488" i="2"/>
  <c r="AA489" i="2"/>
  <c r="AK489" i="2"/>
  <c r="AA491" i="2"/>
  <c r="AK491" i="2"/>
  <c r="AW491" i="2"/>
  <c r="AI492" i="2"/>
  <c r="AM493" i="2"/>
  <c r="AM495" i="2"/>
  <c r="AW496" i="2"/>
  <c r="W497" i="2"/>
  <c r="AE497" i="2"/>
  <c r="AM498" i="2"/>
  <c r="AW498" i="2"/>
  <c r="W499" i="2"/>
  <c r="AE499" i="2"/>
  <c r="AK502" i="2"/>
  <c r="Z502" i="2"/>
  <c r="AM504" i="2"/>
  <c r="AA505" i="2"/>
  <c r="AK505" i="2"/>
  <c r="AA507" i="2"/>
  <c r="AK507" i="2"/>
  <c r="AW507" i="2"/>
  <c r="AI508" i="2"/>
  <c r="AM509" i="2"/>
  <c r="AM511" i="2"/>
  <c r="W517" i="2"/>
  <c r="W519" i="2"/>
  <c r="AW521" i="2"/>
  <c r="Z522" i="2"/>
  <c r="AK531" i="2"/>
  <c r="AA537" i="2"/>
  <c r="AK537" i="2"/>
  <c r="Z539" i="2"/>
  <c r="AE539" i="2"/>
  <c r="AK547" i="2"/>
  <c r="AA553" i="2"/>
  <c r="AK553" i="2"/>
  <c r="Z555" i="2"/>
  <c r="AE555" i="2"/>
  <c r="Z558" i="2"/>
  <c r="AK563" i="2"/>
  <c r="AA569" i="2"/>
  <c r="AK569" i="2"/>
  <c r="Z571" i="2"/>
  <c r="AE571" i="2"/>
  <c r="AK574" i="2"/>
  <c r="Z574" i="2"/>
  <c r="AK579" i="2"/>
  <c r="AA585" i="2"/>
  <c r="AK585" i="2"/>
  <c r="Z587" i="2"/>
  <c r="AE587" i="2"/>
  <c r="W589" i="2"/>
  <c r="AG589" i="2"/>
  <c r="W591" i="2"/>
  <c r="AC591" i="2"/>
  <c r="AA593" i="2"/>
  <c r="AK593" i="2"/>
  <c r="AD595" i="2"/>
  <c r="AE595" i="2"/>
  <c r="W595" i="2"/>
  <c r="AC595" i="2"/>
  <c r="V599" i="2"/>
  <c r="AK599" i="2"/>
  <c r="AK614" i="2"/>
  <c r="Z614" i="2"/>
  <c r="V617" i="2"/>
  <c r="AK617" i="2"/>
  <c r="V619" i="2"/>
  <c r="AK619" i="2"/>
  <c r="AD623" i="2"/>
  <c r="AG623" i="2"/>
  <c r="Y623" i="2"/>
  <c r="AE623" i="2"/>
  <c r="W623" i="2"/>
  <c r="AC623" i="2"/>
  <c r="V627" i="2"/>
  <c r="AK627" i="2"/>
  <c r="AG630" i="2"/>
  <c r="AD630" i="2"/>
  <c r="Z630" i="2"/>
  <c r="AI633" i="2"/>
  <c r="AK633" i="2"/>
  <c r="AF653" i="2"/>
  <c r="AD653" i="2"/>
  <c r="Y653" i="2"/>
  <c r="AC653" i="2"/>
  <c r="W653" i="2"/>
  <c r="AG653" i="2"/>
  <c r="AA653" i="2"/>
  <c r="AW657" i="2"/>
  <c r="AD691" i="2"/>
  <c r="AA691" i="2"/>
  <c r="AE691" i="2"/>
  <c r="W691" i="2"/>
  <c r="AW512" i="2"/>
  <c r="W513" i="2"/>
  <c r="AE513" i="2"/>
  <c r="AM514" i="2"/>
  <c r="AW514" i="2"/>
  <c r="W515" i="2"/>
  <c r="AE515" i="2"/>
  <c r="Z518" i="2"/>
  <c r="AM520" i="2"/>
  <c r="AA521" i="2"/>
  <c r="AK521" i="2"/>
  <c r="Z523" i="2"/>
  <c r="AG523" i="2"/>
  <c r="AW524" i="2"/>
  <c r="W525" i="2"/>
  <c r="AE525" i="2"/>
  <c r="AM526" i="2"/>
  <c r="AN527" i="2" s="1"/>
  <c r="AD526" i="2"/>
  <c r="W527" i="2"/>
  <c r="AC527" i="2"/>
  <c r="AK527" i="2"/>
  <c r="AW527" i="2"/>
  <c r="AI528" i="2"/>
  <c r="AM529" i="2"/>
  <c r="Y529" i="2"/>
  <c r="AG529" i="2"/>
  <c r="AW530" i="2"/>
  <c r="AM531" i="2"/>
  <c r="Y531" i="2"/>
  <c r="AD531" i="2"/>
  <c r="AM532" i="2"/>
  <c r="AA533" i="2"/>
  <c r="AK533" i="2"/>
  <c r="Z535" i="2"/>
  <c r="AE535" i="2"/>
  <c r="AC537" i="2"/>
  <c r="Z538" i="2"/>
  <c r="AA539" i="2"/>
  <c r="AG539" i="2"/>
  <c r="AW540" i="2"/>
  <c r="W541" i="2"/>
  <c r="AE541" i="2"/>
  <c r="AM542" i="2"/>
  <c r="AD542" i="2"/>
  <c r="W543" i="2"/>
  <c r="AC543" i="2"/>
  <c r="AK543" i="2"/>
  <c r="AW543" i="2"/>
  <c r="AI544" i="2"/>
  <c r="AM545" i="2"/>
  <c r="Y545" i="2"/>
  <c r="AG545" i="2"/>
  <c r="AW546" i="2"/>
  <c r="AM547" i="2"/>
  <c r="Y547" i="2"/>
  <c r="AD547" i="2"/>
  <c r="AM548" i="2"/>
  <c r="AA549" i="2"/>
  <c r="AK549" i="2"/>
  <c r="Z551" i="2"/>
  <c r="AE551" i="2"/>
  <c r="AC553" i="2"/>
  <c r="AK554" i="2"/>
  <c r="Z554" i="2"/>
  <c r="AA555" i="2"/>
  <c r="AG555" i="2"/>
  <c r="AW556" i="2"/>
  <c r="W557" i="2"/>
  <c r="AE557" i="2"/>
  <c r="AM558" i="2"/>
  <c r="AD558" i="2"/>
  <c r="W559" i="2"/>
  <c r="AC559" i="2"/>
  <c r="AK559" i="2"/>
  <c r="AW559" i="2"/>
  <c r="AI560" i="2"/>
  <c r="AM561" i="2"/>
  <c r="Y561" i="2"/>
  <c r="AG561" i="2"/>
  <c r="AW562" i="2"/>
  <c r="AM563" i="2"/>
  <c r="Y563" i="2"/>
  <c r="AD563" i="2"/>
  <c r="AM564" i="2"/>
  <c r="AA565" i="2"/>
  <c r="AK565" i="2"/>
  <c r="Z567" i="2"/>
  <c r="AE567" i="2"/>
  <c r="AC569" i="2"/>
  <c r="AK570" i="2"/>
  <c r="Z570" i="2"/>
  <c r="AA571" i="2"/>
  <c r="AG571" i="2"/>
  <c r="AW572" i="2"/>
  <c r="W573" i="2"/>
  <c r="AE573" i="2"/>
  <c r="AM574" i="2"/>
  <c r="AD574" i="2"/>
  <c r="W575" i="2"/>
  <c r="AC575" i="2"/>
  <c r="AK575" i="2"/>
  <c r="AW575" i="2"/>
  <c r="AI576" i="2"/>
  <c r="AM577" i="2"/>
  <c r="Y577" i="2"/>
  <c r="AG577" i="2"/>
  <c r="AW578" i="2"/>
  <c r="AM579" i="2"/>
  <c r="Y579" i="2"/>
  <c r="AD579" i="2"/>
  <c r="AM580" i="2"/>
  <c r="AA581" i="2"/>
  <c r="AK581" i="2"/>
  <c r="Z583" i="2"/>
  <c r="AE583" i="2"/>
  <c r="AC585" i="2"/>
  <c r="AK586" i="2"/>
  <c r="Z586" i="2"/>
  <c r="AA587" i="2"/>
  <c r="AG587" i="2"/>
  <c r="AW587" i="2"/>
  <c r="AI588" i="2"/>
  <c r="AM589" i="2"/>
  <c r="Y589" i="2"/>
  <c r="AK589" i="2"/>
  <c r="AL590" i="2" s="1"/>
  <c r="AM591" i="2"/>
  <c r="AN592" i="2" s="1"/>
  <c r="Y591" i="2"/>
  <c r="AD591" i="2"/>
  <c r="AC593" i="2"/>
  <c r="AK594" i="2"/>
  <c r="Z594" i="2"/>
  <c r="AG595" i="2"/>
  <c r="AW596" i="2"/>
  <c r="V597" i="2"/>
  <c r="AK597" i="2"/>
  <c r="W597" i="2"/>
  <c r="AM600" i="2"/>
  <c r="AF601" i="2"/>
  <c r="AG601" i="2"/>
  <c r="Y601" i="2"/>
  <c r="AC601" i="2"/>
  <c r="W603" i="2"/>
  <c r="AW606" i="2"/>
  <c r="AW608" i="2"/>
  <c r="W609" i="2"/>
  <c r="AG610" i="2"/>
  <c r="Z610" i="2"/>
  <c r="AD611" i="2"/>
  <c r="AC611" i="2"/>
  <c r="AA611" i="2"/>
  <c r="AM614" i="2"/>
  <c r="AD614" i="2"/>
  <c r="AW614" i="2"/>
  <c r="V615" i="2"/>
  <c r="AK615" i="2"/>
  <c r="AG634" i="2"/>
  <c r="Z634" i="2"/>
  <c r="AE634" i="2"/>
  <c r="W634" i="2"/>
  <c r="AD634" i="2"/>
  <c r="AD635" i="2"/>
  <c r="AA635" i="2"/>
  <c r="W635" i="2"/>
  <c r="AG697" i="2"/>
  <c r="AF697" i="2"/>
  <c r="Z697" i="2"/>
  <c r="Y697" i="2"/>
  <c r="AF702" i="2"/>
  <c r="Z702" i="2"/>
  <c r="AC702" i="2"/>
  <c r="Y702" i="2"/>
  <c r="AG702" i="2"/>
  <c r="AF710" i="2"/>
  <c r="Z710" i="2"/>
  <c r="AD710" i="2"/>
  <c r="AC710" i="2"/>
  <c r="Y710" i="2"/>
  <c r="AG795" i="2"/>
  <c r="Z795" i="2"/>
  <c r="AE795" i="2"/>
  <c r="W795" i="2"/>
  <c r="AD795" i="2"/>
  <c r="AA795" i="2"/>
  <c r="AA529" i="2"/>
  <c r="AK529" i="2"/>
  <c r="Z531" i="2"/>
  <c r="AE531" i="2"/>
  <c r="AK534" i="2"/>
  <c r="Z534" i="2"/>
  <c r="W537" i="2"/>
  <c r="AE537" i="2"/>
  <c r="W539" i="2"/>
  <c r="AC539" i="2"/>
  <c r="AK539" i="2"/>
  <c r="AA545" i="2"/>
  <c r="AK545" i="2"/>
  <c r="Z547" i="2"/>
  <c r="AE547" i="2"/>
  <c r="AK550" i="2"/>
  <c r="Z550" i="2"/>
  <c r="AC555" i="2"/>
  <c r="AK555" i="2"/>
  <c r="AA561" i="2"/>
  <c r="AK561" i="2"/>
  <c r="Z563" i="2"/>
  <c r="AE563" i="2"/>
  <c r="AK566" i="2"/>
  <c r="Z566" i="2"/>
  <c r="AK571" i="2"/>
  <c r="AA577" i="2"/>
  <c r="AK577" i="2"/>
  <c r="Z579" i="2"/>
  <c r="AE579" i="2"/>
  <c r="AA589" i="2"/>
  <c r="Z591" i="2"/>
  <c r="AE591" i="2"/>
  <c r="AK595" i="2"/>
  <c r="V605" i="2"/>
  <c r="AK605" i="2"/>
  <c r="AF641" i="2"/>
  <c r="AK641" i="2"/>
  <c r="Z641" i="2"/>
  <c r="AG641" i="2"/>
  <c r="Y641" i="2"/>
  <c r="AD641" i="2"/>
  <c r="AD655" i="2"/>
  <c r="AA655" i="2"/>
  <c r="W655" i="2"/>
  <c r="AI665" i="2"/>
  <c r="AK665" i="2"/>
  <c r="AF693" i="2"/>
  <c r="AG693" i="2"/>
  <c r="Y693" i="2"/>
  <c r="AC693" i="2"/>
  <c r="Z693" i="2"/>
  <c r="AK693" i="2"/>
  <c r="AG703" i="2"/>
  <c r="AE703" i="2"/>
  <c r="W703" i="2"/>
  <c r="AA703" i="2"/>
  <c r="Z703" i="2"/>
  <c r="AM512" i="2"/>
  <c r="AA513" i="2"/>
  <c r="AK513" i="2"/>
  <c r="AA515" i="2"/>
  <c r="AK515" i="2"/>
  <c r="AW515" i="2"/>
  <c r="AI516" i="2"/>
  <c r="AM517" i="2"/>
  <c r="AM519" i="2"/>
  <c r="AW520" i="2"/>
  <c r="W521" i="2"/>
  <c r="AE521" i="2"/>
  <c r="AM522" i="2"/>
  <c r="W523" i="2"/>
  <c r="AC523" i="2"/>
  <c r="AM524" i="2"/>
  <c r="AA525" i="2"/>
  <c r="AK525" i="2"/>
  <c r="Z527" i="2"/>
  <c r="AE527" i="2"/>
  <c r="AC529" i="2"/>
  <c r="Z530" i="2"/>
  <c r="AA531" i="2"/>
  <c r="AG531" i="2"/>
  <c r="AW532" i="2"/>
  <c r="W533" i="2"/>
  <c r="AE533" i="2"/>
  <c r="AM534" i="2"/>
  <c r="AD534" i="2"/>
  <c r="W535" i="2"/>
  <c r="AC535" i="2"/>
  <c r="AK535" i="2"/>
  <c r="AW535" i="2"/>
  <c r="AI536" i="2"/>
  <c r="AM537" i="2"/>
  <c r="Y537" i="2"/>
  <c r="AG537" i="2"/>
  <c r="AW538" i="2"/>
  <c r="AM539" i="2"/>
  <c r="Y539" i="2"/>
  <c r="AD539" i="2"/>
  <c r="AM540" i="2"/>
  <c r="AN541" i="2" s="1"/>
  <c r="AA541" i="2"/>
  <c r="AK541" i="2"/>
  <c r="Z543" i="2"/>
  <c r="AE543" i="2"/>
  <c r="AC545" i="2"/>
  <c r="AK546" i="2"/>
  <c r="Z546" i="2"/>
  <c r="AA547" i="2"/>
  <c r="AG547" i="2"/>
  <c r="AW548" i="2"/>
  <c r="W549" i="2"/>
  <c r="AE549" i="2"/>
  <c r="AM550" i="2"/>
  <c r="AD550" i="2"/>
  <c r="W551" i="2"/>
  <c r="AC551" i="2"/>
  <c r="AK551" i="2"/>
  <c r="AW551" i="2"/>
  <c r="AI552" i="2"/>
  <c r="AM553" i="2"/>
  <c r="Y553" i="2"/>
  <c r="AG553" i="2"/>
  <c r="AW554" i="2"/>
  <c r="AM555" i="2"/>
  <c r="Y555" i="2"/>
  <c r="AD555" i="2"/>
  <c r="AM556" i="2"/>
  <c r="AA557" i="2"/>
  <c r="AK557" i="2"/>
  <c r="Z559" i="2"/>
  <c r="AE559" i="2"/>
  <c r="AC561" i="2"/>
  <c r="AK562" i="2"/>
  <c r="Z562" i="2"/>
  <c r="AA563" i="2"/>
  <c r="AG563" i="2"/>
  <c r="AW564" i="2"/>
  <c r="W565" i="2"/>
  <c r="AE565" i="2"/>
  <c r="AM566" i="2"/>
  <c r="AD566" i="2"/>
  <c r="W567" i="2"/>
  <c r="AC567" i="2"/>
  <c r="AK567" i="2"/>
  <c r="AW567" i="2"/>
  <c r="AI568" i="2"/>
  <c r="AM569" i="2"/>
  <c r="Y569" i="2"/>
  <c r="AG569" i="2"/>
  <c r="AW570" i="2"/>
  <c r="AM571" i="2"/>
  <c r="Y571" i="2"/>
  <c r="AD571" i="2"/>
  <c r="AM572" i="2"/>
  <c r="AA573" i="2"/>
  <c r="AK573" i="2"/>
  <c r="Z575" i="2"/>
  <c r="AE575" i="2"/>
  <c r="AC577" i="2"/>
  <c r="AK578" i="2"/>
  <c r="Z578" i="2"/>
  <c r="AA579" i="2"/>
  <c r="AG579" i="2"/>
  <c r="AW580" i="2"/>
  <c r="W581" i="2"/>
  <c r="AE581" i="2"/>
  <c r="AM582" i="2"/>
  <c r="AD582" i="2"/>
  <c r="W583" i="2"/>
  <c r="AC583" i="2"/>
  <c r="AK583" i="2"/>
  <c r="AW583" i="2"/>
  <c r="AI584" i="2"/>
  <c r="AM585" i="2"/>
  <c r="Y585" i="2"/>
  <c r="AG585" i="2"/>
  <c r="AW586" i="2"/>
  <c r="AM587" i="2"/>
  <c r="Y587" i="2"/>
  <c r="AD587" i="2"/>
  <c r="AC589" i="2"/>
  <c r="AM590" i="2"/>
  <c r="AD590" i="2"/>
  <c r="AA591" i="2"/>
  <c r="AG591" i="2"/>
  <c r="AW591" i="2"/>
  <c r="Y593" i="2"/>
  <c r="AG593" i="2"/>
  <c r="AM595" i="2"/>
  <c r="AA595" i="2"/>
  <c r="AF597" i="2"/>
  <c r="AA597" i="2"/>
  <c r="Z597" i="2"/>
  <c r="AK601" i="2"/>
  <c r="AF603" i="2"/>
  <c r="AD603" i="2"/>
  <c r="Y603" i="2"/>
  <c r="AA603" i="2"/>
  <c r="AK603" i="2"/>
  <c r="AF609" i="2"/>
  <c r="AC609" i="2"/>
  <c r="AA609" i="2"/>
  <c r="AW610" i="2"/>
  <c r="AW612" i="2"/>
  <c r="V613" i="2"/>
  <c r="AK613" i="2"/>
  <c r="AF621" i="2"/>
  <c r="AG621" i="2"/>
  <c r="Y621" i="2"/>
  <c r="AE621" i="2"/>
  <c r="W621" i="2"/>
  <c r="AC621" i="2"/>
  <c r="AK623" i="2"/>
  <c r="AE653" i="2"/>
  <c r="AF673" i="2"/>
  <c r="AD673" i="2"/>
  <c r="Y673" i="2"/>
  <c r="AC673" i="2"/>
  <c r="W673" i="2"/>
  <c r="AG673" i="2"/>
  <c r="AA673" i="2"/>
  <c r="AD695" i="2"/>
  <c r="W695" i="2"/>
  <c r="AE695" i="2"/>
  <c r="AA695" i="2"/>
  <c r="AI700" i="2"/>
  <c r="AI701" i="2"/>
  <c r="AK701" i="2"/>
  <c r="AD702" i="2"/>
  <c r="AF706" i="2"/>
  <c r="AC706" i="2"/>
  <c r="AG706" i="2"/>
  <c r="Y706" i="2"/>
  <c r="AD706" i="2"/>
  <c r="Z706" i="2"/>
  <c r="AG779" i="2"/>
  <c r="Z779" i="2"/>
  <c r="AE779" i="2"/>
  <c r="W779" i="2"/>
  <c r="AD779" i="2"/>
  <c r="AA779" i="2"/>
  <c r="Z625" i="2"/>
  <c r="AG625" i="2"/>
  <c r="AK629" i="2"/>
  <c r="AE631" i="2"/>
  <c r="AW632" i="2"/>
  <c r="AC637" i="2"/>
  <c r="AE647" i="2"/>
  <c r="AW648" i="2"/>
  <c r="W650" i="2"/>
  <c r="AE650" i="2"/>
  <c r="W651" i="2"/>
  <c r="AA654" i="2"/>
  <c r="Z657" i="2"/>
  <c r="AE657" i="2"/>
  <c r="Y661" i="2"/>
  <c r="AG661" i="2"/>
  <c r="AA662" i="2"/>
  <c r="AE663" i="2"/>
  <c r="AW664" i="2"/>
  <c r="AA666" i="2"/>
  <c r="AE667" i="2"/>
  <c r="AW668" i="2"/>
  <c r="AK670" i="2"/>
  <c r="W670" i="2"/>
  <c r="AE670" i="2"/>
  <c r="W671" i="2"/>
  <c r="AA674" i="2"/>
  <c r="AE675" i="2"/>
  <c r="AW676" i="2"/>
  <c r="AK678" i="2"/>
  <c r="AL678" i="2" s="1"/>
  <c r="W678" i="2"/>
  <c r="AE678" i="2"/>
  <c r="W679" i="2"/>
  <c r="AD683" i="2"/>
  <c r="AA683" i="2"/>
  <c r="AF685" i="2"/>
  <c r="AC685" i="2"/>
  <c r="W685" i="2"/>
  <c r="AA685" i="2"/>
  <c r="AK686" i="2"/>
  <c r="W686" i="2"/>
  <c r="AA687" i="2"/>
  <c r="AG690" i="2"/>
  <c r="Z690" i="2"/>
  <c r="AD690" i="2"/>
  <c r="AW698" i="2"/>
  <c r="AK699" i="2"/>
  <c r="W699" i="2"/>
  <c r="AM704" i="2"/>
  <c r="AG705" i="2"/>
  <c r="X705" i="2"/>
  <c r="AK705" i="2"/>
  <c r="AG707" i="2"/>
  <c r="Z707" i="2"/>
  <c r="AD707" i="2"/>
  <c r="AE707" i="2"/>
  <c r="AI708" i="2"/>
  <c r="AI709" i="2"/>
  <c r="AK709" i="2"/>
  <c r="X709" i="2"/>
  <c r="AW714" i="2"/>
  <c r="AW730" i="2"/>
  <c r="AG745" i="2"/>
  <c r="AC745" i="2"/>
  <c r="Y745" i="2"/>
  <c r="AG783" i="2"/>
  <c r="Z783" i="2"/>
  <c r="AE783" i="2"/>
  <c r="W783" i="2"/>
  <c r="AD783" i="2"/>
  <c r="AG815" i="2"/>
  <c r="Z815" i="2"/>
  <c r="AE815" i="2"/>
  <c r="W815" i="2"/>
  <c r="AD815" i="2"/>
  <c r="AA599" i="2"/>
  <c r="AW599" i="2"/>
  <c r="AI600" i="2"/>
  <c r="AM601" i="2"/>
  <c r="AW602" i="2"/>
  <c r="AM603" i="2"/>
  <c r="AM604" i="2"/>
  <c r="AN605" i="2" s="1"/>
  <c r="AA605" i="2"/>
  <c r="Z607" i="2"/>
  <c r="AE607" i="2"/>
  <c r="AK610" i="2"/>
  <c r="AM612" i="2"/>
  <c r="AA613" i="2"/>
  <c r="AA615" i="2"/>
  <c r="AW615" i="2"/>
  <c r="AI616" i="2"/>
  <c r="AM617" i="2"/>
  <c r="Y617" i="2"/>
  <c r="AG617" i="2"/>
  <c r="AM619" i="2"/>
  <c r="Y619" i="2"/>
  <c r="AG619" i="2"/>
  <c r="AW620" i="2"/>
  <c r="AM622" i="2"/>
  <c r="AD622" i="2"/>
  <c r="AW622" i="2"/>
  <c r="AA625" i="2"/>
  <c r="AK625" i="2"/>
  <c r="AA627" i="2"/>
  <c r="AW627" i="2"/>
  <c r="AI628" i="2"/>
  <c r="AW628" i="2"/>
  <c r="AM629" i="2"/>
  <c r="Y629" i="2"/>
  <c r="AD629" i="2"/>
  <c r="AK630" i="2"/>
  <c r="AM632" i="2"/>
  <c r="AC633" i="2"/>
  <c r="AK634" i="2"/>
  <c r="AW634" i="2"/>
  <c r="AD637" i="2"/>
  <c r="AM638" i="2"/>
  <c r="Z638" i="2"/>
  <c r="AM639" i="2"/>
  <c r="AA639" i="2"/>
  <c r="AI641" i="2"/>
  <c r="AA642" i="2"/>
  <c r="AE643" i="2"/>
  <c r="AW643" i="2"/>
  <c r="AI644" i="2"/>
  <c r="AW644" i="2"/>
  <c r="AM645" i="2"/>
  <c r="Y645" i="2"/>
  <c r="AG645" i="2"/>
  <c r="AA646" i="2"/>
  <c r="AM648" i="2"/>
  <c r="Z649" i="2"/>
  <c r="AE649" i="2"/>
  <c r="AM650" i="2"/>
  <c r="Z650" i="2"/>
  <c r="AM651" i="2"/>
  <c r="AA651" i="2"/>
  <c r="AI653" i="2"/>
  <c r="AK653" i="2"/>
  <c r="AD654" i="2"/>
  <c r="AW654" i="2"/>
  <c r="AA657" i="2"/>
  <c r="AG657" i="2"/>
  <c r="AA658" i="2"/>
  <c r="AE659" i="2"/>
  <c r="AW659" i="2"/>
  <c r="AI660" i="2"/>
  <c r="AW660" i="2"/>
  <c r="AM661" i="2"/>
  <c r="AN662" i="2" s="1"/>
  <c r="Z661" i="2"/>
  <c r="AK661" i="2"/>
  <c r="AD662" i="2"/>
  <c r="AM664" i="2"/>
  <c r="Z665" i="2"/>
  <c r="AD666" i="2"/>
  <c r="AM668" i="2"/>
  <c r="Z669" i="2"/>
  <c r="AE669" i="2"/>
  <c r="AM670" i="2"/>
  <c r="Z670" i="2"/>
  <c r="AM671" i="2"/>
  <c r="AA671" i="2"/>
  <c r="AI673" i="2"/>
  <c r="AK673" i="2"/>
  <c r="AD674" i="2"/>
  <c r="AM676" i="2"/>
  <c r="Z677" i="2"/>
  <c r="AE677" i="2"/>
  <c r="AM678" i="2"/>
  <c r="Z678" i="2"/>
  <c r="AM679" i="2"/>
  <c r="AA679" i="2"/>
  <c r="AI681" i="2"/>
  <c r="AG682" i="2"/>
  <c r="Z682" i="2"/>
  <c r="AD682" i="2"/>
  <c r="AD685" i="2"/>
  <c r="AM686" i="2"/>
  <c r="AE687" i="2"/>
  <c r="AW688" i="2"/>
  <c r="AE690" i="2"/>
  <c r="AI697" i="2"/>
  <c r="AI698" i="2"/>
  <c r="AG701" i="2"/>
  <c r="AC701" i="2"/>
  <c r="AW701" i="2"/>
  <c r="AI716" i="2"/>
  <c r="AI717" i="2"/>
  <c r="AK717" i="2"/>
  <c r="AW717" i="2"/>
  <c r="AG725" i="2"/>
  <c r="AC725" i="2"/>
  <c r="X725" i="2"/>
  <c r="AF726" i="2"/>
  <c r="Z726" i="2"/>
  <c r="AG726" i="2"/>
  <c r="Y726" i="2"/>
  <c r="AD726" i="2"/>
  <c r="AI732" i="2"/>
  <c r="AI733" i="2"/>
  <c r="AK733" i="2"/>
  <c r="AW733" i="2"/>
  <c r="AF738" i="2"/>
  <c r="Z738" i="2"/>
  <c r="AG738" i="2"/>
  <c r="Y738" i="2"/>
  <c r="AD738" i="2"/>
  <c r="AG743" i="2"/>
  <c r="Z743" i="2"/>
  <c r="AE743" i="2"/>
  <c r="W743" i="2"/>
  <c r="AD743" i="2"/>
  <c r="AG747" i="2"/>
  <c r="Z747" i="2"/>
  <c r="AE747" i="2"/>
  <c r="W747" i="2"/>
  <c r="AD747" i="2"/>
  <c r="AG755" i="2"/>
  <c r="Z755" i="2"/>
  <c r="AE755" i="2"/>
  <c r="W755" i="2"/>
  <c r="AD755" i="2"/>
  <c r="AG763" i="2"/>
  <c r="Z763" i="2"/>
  <c r="AE763" i="2"/>
  <c r="W763" i="2"/>
  <c r="AD763" i="2"/>
  <c r="AG771" i="2"/>
  <c r="Z771" i="2"/>
  <c r="AE771" i="2"/>
  <c r="W771" i="2"/>
  <c r="AD771" i="2"/>
  <c r="AG787" i="2"/>
  <c r="Z787" i="2"/>
  <c r="AE787" i="2"/>
  <c r="W787" i="2"/>
  <c r="AD787" i="2"/>
  <c r="AA617" i="2"/>
  <c r="AA619" i="2"/>
  <c r="AW619" i="2"/>
  <c r="AI620" i="2"/>
  <c r="AM621" i="2"/>
  <c r="AM623" i="2"/>
  <c r="W625" i="2"/>
  <c r="AC625" i="2"/>
  <c r="AK626" i="2"/>
  <c r="Z626" i="2"/>
  <c r="AM628" i="2"/>
  <c r="AN629" i="2" s="1"/>
  <c r="Z629" i="2"/>
  <c r="AE629" i="2"/>
  <c r="AM630" i="2"/>
  <c r="AW630" i="2"/>
  <c r="W631" i="2"/>
  <c r="AM634" i="2"/>
  <c r="AM635" i="2"/>
  <c r="AI637" i="2"/>
  <c r="Y637" i="2"/>
  <c r="AG637" i="2"/>
  <c r="AA638" i="2"/>
  <c r="AE639" i="2"/>
  <c r="AW639" i="2"/>
  <c r="AI640" i="2"/>
  <c r="AM641" i="2"/>
  <c r="AM644" i="2"/>
  <c r="Z645" i="2"/>
  <c r="AK645" i="2"/>
  <c r="AW646" i="2"/>
  <c r="W647" i="2"/>
  <c r="AA650" i="2"/>
  <c r="AE651" i="2"/>
  <c r="AW651" i="2"/>
  <c r="AI652" i="2"/>
  <c r="AM653" i="2"/>
  <c r="AK654" i="2"/>
  <c r="W654" i="2"/>
  <c r="AM655" i="2"/>
  <c r="AI657" i="2"/>
  <c r="W657" i="2"/>
  <c r="AC657" i="2"/>
  <c r="AK657" i="2"/>
  <c r="AM660" i="2"/>
  <c r="AN661" i="2" s="1"/>
  <c r="AC661" i="2"/>
  <c r="AW662" i="2"/>
  <c r="AW666" i="2"/>
  <c r="AA670" i="2"/>
  <c r="AE671" i="2"/>
  <c r="AW671" i="2"/>
  <c r="AI672" i="2"/>
  <c r="AM673" i="2"/>
  <c r="AW674" i="2"/>
  <c r="AA678" i="2"/>
  <c r="AE679" i="2"/>
  <c r="AG686" i="2"/>
  <c r="AD686" i="2"/>
  <c r="AA686" i="2"/>
  <c r="AW689" i="2"/>
  <c r="AW691" i="2"/>
  <c r="AI692" i="2"/>
  <c r="AM693" i="2"/>
  <c r="AM695" i="2"/>
  <c r="AW695" i="2"/>
  <c r="AI696" i="2"/>
  <c r="AG699" i="2"/>
  <c r="Z699" i="2"/>
  <c r="AD699" i="2"/>
  <c r="AM703" i="2"/>
  <c r="AM706" i="2"/>
  <c r="AG709" i="2"/>
  <c r="AC709" i="2"/>
  <c r="AG723" i="2"/>
  <c r="Z723" i="2"/>
  <c r="AE723" i="2"/>
  <c r="W723" i="2"/>
  <c r="AD723" i="2"/>
  <c r="AG751" i="2"/>
  <c r="Z751" i="2"/>
  <c r="AE751" i="2"/>
  <c r="W751" i="2"/>
  <c r="AD751" i="2"/>
  <c r="AG759" i="2"/>
  <c r="Z759" i="2"/>
  <c r="AE759" i="2"/>
  <c r="W759" i="2"/>
  <c r="AD759" i="2"/>
  <c r="AG767" i="2"/>
  <c r="Z767" i="2"/>
  <c r="AE767" i="2"/>
  <c r="W767" i="2"/>
  <c r="AD767" i="2"/>
  <c r="AG775" i="2"/>
  <c r="Z775" i="2"/>
  <c r="AE775" i="2"/>
  <c r="W775" i="2"/>
  <c r="AD775" i="2"/>
  <c r="AG791" i="2"/>
  <c r="Z791" i="2"/>
  <c r="AE791" i="2"/>
  <c r="W791" i="2"/>
  <c r="AD791" i="2"/>
  <c r="AG799" i="2"/>
  <c r="Z799" i="2"/>
  <c r="AE799" i="2"/>
  <c r="W799" i="2"/>
  <c r="AD799" i="2"/>
  <c r="AG803" i="2"/>
  <c r="Z803" i="2"/>
  <c r="AE803" i="2"/>
  <c r="W803" i="2"/>
  <c r="AD803" i="2"/>
  <c r="AG807" i="2"/>
  <c r="Z807" i="2"/>
  <c r="AE807" i="2"/>
  <c r="W807" i="2"/>
  <c r="AD807" i="2"/>
  <c r="AG811" i="2"/>
  <c r="Z811" i="2"/>
  <c r="AE811" i="2"/>
  <c r="W811" i="2"/>
  <c r="AD811" i="2"/>
  <c r="AG819" i="2"/>
  <c r="Z819" i="2"/>
  <c r="AE819" i="2"/>
  <c r="W819" i="2"/>
  <c r="AD819" i="2"/>
  <c r="AF822" i="2"/>
  <c r="Z822" i="2"/>
  <c r="AG822" i="2"/>
  <c r="Y822" i="2"/>
  <c r="AD822" i="2"/>
  <c r="AC822" i="2"/>
  <c r="AM680" i="2"/>
  <c r="Z681" i="2"/>
  <c r="AE681" i="2"/>
  <c r="AM682" i="2"/>
  <c r="AM683" i="2"/>
  <c r="AI685" i="2"/>
  <c r="AK685" i="2"/>
  <c r="AM688" i="2"/>
  <c r="Z689" i="2"/>
  <c r="AE689" i="2"/>
  <c r="AM690" i="2"/>
  <c r="AM691" i="2"/>
  <c r="AI693" i="2"/>
  <c r="Z694" i="2"/>
  <c r="AE694" i="2"/>
  <c r="AW694" i="2"/>
  <c r="AC698" i="2"/>
  <c r="AM699" i="2"/>
  <c r="AM700" i="2"/>
  <c r="AM702" i="2"/>
  <c r="AN703" i="2" s="1"/>
  <c r="AK703" i="2"/>
  <c r="AW703" i="2"/>
  <c r="AI704" i="2"/>
  <c r="AW704" i="2"/>
  <c r="AI705" i="2"/>
  <c r="AI706" i="2"/>
  <c r="AA711" i="2"/>
  <c r="AF713" i="2"/>
  <c r="AC714" i="2"/>
  <c r="AM715" i="2"/>
  <c r="Z715" i="2"/>
  <c r="AM716" i="2"/>
  <c r="AC717" i="2"/>
  <c r="AM718" i="2"/>
  <c r="Z718" i="2"/>
  <c r="AK719" i="2"/>
  <c r="W719" i="2"/>
  <c r="AE719" i="2"/>
  <c r="AW719" i="2"/>
  <c r="AI720" i="2"/>
  <c r="AW720" i="2"/>
  <c r="AI721" i="2"/>
  <c r="X721" i="2"/>
  <c r="AI722" i="2"/>
  <c r="Y722" i="2"/>
  <c r="AG722" i="2"/>
  <c r="AK725" i="2"/>
  <c r="AA727" i="2"/>
  <c r="AF729" i="2"/>
  <c r="AC730" i="2"/>
  <c r="AM731" i="2"/>
  <c r="AN731" i="2" s="1"/>
  <c r="Z731" i="2"/>
  <c r="AM732" i="2"/>
  <c r="AC733" i="2"/>
  <c r="AM734" i="2"/>
  <c r="Z734" i="2"/>
  <c r="AK735" i="2"/>
  <c r="W735" i="2"/>
  <c r="AE735" i="2"/>
  <c r="AW735" i="2"/>
  <c r="AI736" i="2"/>
  <c r="AW736" i="2"/>
  <c r="AI737" i="2"/>
  <c r="X737" i="2"/>
  <c r="AK737" i="2"/>
  <c r="AA739" i="2"/>
  <c r="AI742" i="2"/>
  <c r="Y742" i="2"/>
  <c r="AG742" i="2"/>
  <c r="AI746" i="2"/>
  <c r="AJ746" i="2" s="1"/>
  <c r="Y746" i="2"/>
  <c r="AG746" i="2"/>
  <c r="AI749" i="2"/>
  <c r="Y749" i="2"/>
  <c r="Y750" i="2"/>
  <c r="AG750" i="2"/>
  <c r="AW752" i="2"/>
  <c r="AI753" i="2"/>
  <c r="Y753" i="2"/>
  <c r="Y754" i="2"/>
  <c r="AG754" i="2"/>
  <c r="AI757" i="2"/>
  <c r="Y757" i="2"/>
  <c r="Y758" i="2"/>
  <c r="AG758" i="2"/>
  <c r="AW760" i="2"/>
  <c r="AI761" i="2"/>
  <c r="Y761" i="2"/>
  <c r="Y762" i="2"/>
  <c r="AG762" i="2"/>
  <c r="AI765" i="2"/>
  <c r="Y765" i="2"/>
  <c r="Y766" i="2"/>
  <c r="AG766" i="2"/>
  <c r="AW768" i="2"/>
  <c r="AI769" i="2"/>
  <c r="Y769" i="2"/>
  <c r="Y770" i="2"/>
  <c r="AG770" i="2"/>
  <c r="AW772" i="2"/>
  <c r="AI773" i="2"/>
  <c r="Y773" i="2"/>
  <c r="AI774" i="2"/>
  <c r="Y774" i="2"/>
  <c r="AG774" i="2"/>
  <c r="AW776" i="2"/>
  <c r="AI777" i="2"/>
  <c r="Y777" i="2"/>
  <c r="AI778" i="2"/>
  <c r="Y778" i="2"/>
  <c r="AG778" i="2"/>
  <c r="AW780" i="2"/>
  <c r="AI781" i="2"/>
  <c r="Y781" i="2"/>
  <c r="AI782" i="2"/>
  <c r="Y782" i="2"/>
  <c r="AG782" i="2"/>
  <c r="AW784" i="2"/>
  <c r="AI785" i="2"/>
  <c r="Y785" i="2"/>
  <c r="AI786" i="2"/>
  <c r="Y786" i="2"/>
  <c r="AG786" i="2"/>
  <c r="AW788" i="2"/>
  <c r="AI789" i="2"/>
  <c r="Y789" i="2"/>
  <c r="AI790" i="2"/>
  <c r="Y790" i="2"/>
  <c r="AG790" i="2"/>
  <c r="AW792" i="2"/>
  <c r="AI793" i="2"/>
  <c r="Y793" i="2"/>
  <c r="AI794" i="2"/>
  <c r="Y794" i="2"/>
  <c r="AG794" i="2"/>
  <c r="AW796" i="2"/>
  <c r="AI797" i="2"/>
  <c r="Y797" i="2"/>
  <c r="AI798" i="2"/>
  <c r="AE825" i="2"/>
  <c r="AK825" i="2"/>
  <c r="AC825" i="2"/>
  <c r="Y825" i="2"/>
  <c r="AF826" i="2"/>
  <c r="AD826" i="2"/>
  <c r="Z826" i="2"/>
  <c r="AG826" i="2"/>
  <c r="Y826" i="2"/>
  <c r="AE829" i="2"/>
  <c r="AK829" i="2"/>
  <c r="AC829" i="2"/>
  <c r="Y829" i="2"/>
  <c r="AF830" i="2"/>
  <c r="AD830" i="2"/>
  <c r="Z830" i="2"/>
  <c r="AG830" i="2"/>
  <c r="Y830" i="2"/>
  <c r="AE833" i="2"/>
  <c r="AK833" i="2"/>
  <c r="AC833" i="2"/>
  <c r="Y833" i="2"/>
  <c r="AA715" i="2"/>
  <c r="AF717" i="2"/>
  <c r="AC718" i="2"/>
  <c r="AK723" i="2"/>
  <c r="AI724" i="2"/>
  <c r="AA731" i="2"/>
  <c r="AF733" i="2"/>
  <c r="AC734" i="2"/>
  <c r="AK743" i="2"/>
  <c r="AI744" i="2"/>
  <c r="AJ745" i="2" s="1"/>
  <c r="AK751" i="2"/>
  <c r="AK755" i="2"/>
  <c r="AK759" i="2"/>
  <c r="AK763" i="2"/>
  <c r="AK767" i="2"/>
  <c r="AK771" i="2"/>
  <c r="AK775" i="2"/>
  <c r="AK779" i="2"/>
  <c r="AK783" i="2"/>
  <c r="AK787" i="2"/>
  <c r="AK791" i="2"/>
  <c r="AK795" i="2"/>
  <c r="AK799" i="2"/>
  <c r="AK803" i="2"/>
  <c r="AK807" i="2"/>
  <c r="AK811" i="2"/>
  <c r="AC813" i="2"/>
  <c r="Z814" i="2"/>
  <c r="AK815" i="2"/>
  <c r="AC817" i="2"/>
  <c r="Z818" i="2"/>
  <c r="AK819" i="2"/>
  <c r="AG823" i="2"/>
  <c r="AA823" i="2"/>
  <c r="AE823" i="2"/>
  <c r="W823" i="2"/>
  <c r="AD823" i="2"/>
  <c r="AM707" i="2"/>
  <c r="AM708" i="2"/>
  <c r="AM710" i="2"/>
  <c r="AW711" i="2"/>
  <c r="AI712" i="2"/>
  <c r="AW712" i="2"/>
  <c r="AI713" i="2"/>
  <c r="AI714" i="2"/>
  <c r="AD715" i="2"/>
  <c r="AD718" i="2"/>
  <c r="AA719" i="2"/>
  <c r="AF721" i="2"/>
  <c r="AC722" i="2"/>
  <c r="AM723" i="2"/>
  <c r="AM724" i="2"/>
  <c r="AM726" i="2"/>
  <c r="AW727" i="2"/>
  <c r="AI728" i="2"/>
  <c r="AW728" i="2"/>
  <c r="AI729" i="2"/>
  <c r="AI730" i="2"/>
  <c r="AD731" i="2"/>
  <c r="AD734" i="2"/>
  <c r="AA735" i="2"/>
  <c r="AC737" i="2"/>
  <c r="AM738" i="2"/>
  <c r="AW739" i="2"/>
  <c r="AI740" i="2"/>
  <c r="AW740" i="2"/>
  <c r="AI741" i="2"/>
  <c r="AC742" i="2"/>
  <c r="AI743" i="2"/>
  <c r="AM745" i="2"/>
  <c r="AC746" i="2"/>
  <c r="AM747" i="2"/>
  <c r="AG749" i="2"/>
  <c r="AC750" i="2"/>
  <c r="AI751" i="2"/>
  <c r="AM751" i="2"/>
  <c r="AW751" i="2"/>
  <c r="AG753" i="2"/>
  <c r="AC754" i="2"/>
  <c r="AM755" i="2"/>
  <c r="AG757" i="2"/>
  <c r="AC758" i="2"/>
  <c r="AI759" i="2"/>
  <c r="AM759" i="2"/>
  <c r="AW759" i="2"/>
  <c r="AG761" i="2"/>
  <c r="AC762" i="2"/>
  <c r="AM763" i="2"/>
  <c r="AG765" i="2"/>
  <c r="AC766" i="2"/>
  <c r="AI767" i="2"/>
  <c r="AM767" i="2"/>
  <c r="AW767" i="2"/>
  <c r="AG769" i="2"/>
  <c r="AC770" i="2"/>
  <c r="AM771" i="2"/>
  <c r="AM772" i="2"/>
  <c r="AN773" i="2" s="1"/>
  <c r="AG773" i="2"/>
  <c r="AC774" i="2"/>
  <c r="AM775" i="2"/>
  <c r="AM776" i="2"/>
  <c r="AG777" i="2"/>
  <c r="AC778" i="2"/>
  <c r="AM779" i="2"/>
  <c r="AM780" i="2"/>
  <c r="AG781" i="2"/>
  <c r="AC782" i="2"/>
  <c r="AM783" i="2"/>
  <c r="AM784" i="2"/>
  <c r="AG785" i="2"/>
  <c r="AC786" i="2"/>
  <c r="AM787" i="2"/>
  <c r="AM788" i="2"/>
  <c r="AN789" i="2" s="1"/>
  <c r="AG789" i="2"/>
  <c r="AC790" i="2"/>
  <c r="AM791" i="2"/>
  <c r="AM792" i="2"/>
  <c r="AG793" i="2"/>
  <c r="AC794" i="2"/>
  <c r="AM795" i="2"/>
  <c r="AM796" i="2"/>
  <c r="AN797" i="2" s="1"/>
  <c r="AG797" i="2"/>
  <c r="AC798" i="2"/>
  <c r="AM799" i="2"/>
  <c r="AM800" i="2"/>
  <c r="AG801" i="2"/>
  <c r="AC802" i="2"/>
  <c r="AM803" i="2"/>
  <c r="AM804" i="2"/>
  <c r="AG805" i="2"/>
  <c r="AC806" i="2"/>
  <c r="AM807" i="2"/>
  <c r="AM808" i="2"/>
  <c r="AG809" i="2"/>
  <c r="AC810" i="2"/>
  <c r="AM811" i="2"/>
  <c r="AM812" i="2"/>
  <c r="AG813" i="2"/>
  <c r="AC814" i="2"/>
  <c r="AM815" i="2"/>
  <c r="AM816" i="2"/>
  <c r="AG817" i="2"/>
  <c r="AC818" i="2"/>
  <c r="AM819" i="2"/>
  <c r="AM820" i="2"/>
  <c r="AE821" i="2"/>
  <c r="AC821" i="2"/>
  <c r="Y821" i="2"/>
  <c r="AG825" i="2"/>
  <c r="AC826" i="2"/>
  <c r="AG829" i="2"/>
  <c r="AC830" i="2"/>
  <c r="AG833" i="2"/>
  <c r="AD827" i="2"/>
  <c r="AD831" i="2"/>
  <c r="Y834" i="2"/>
  <c r="AG834" i="2"/>
  <c r="AD835" i="2"/>
  <c r="Y837" i="2"/>
  <c r="Y838" i="2"/>
  <c r="AG838" i="2"/>
  <c r="AA839" i="2"/>
  <c r="AG839" i="2"/>
  <c r="AC841" i="2"/>
  <c r="Z842" i="2"/>
  <c r="AK843" i="2"/>
  <c r="W843" i="2"/>
  <c r="AC843" i="2"/>
  <c r="AG845" i="2"/>
  <c r="AC846" i="2"/>
  <c r="Y847" i="2"/>
  <c r="AD847" i="2"/>
  <c r="AK849" i="2"/>
  <c r="AD850" i="2"/>
  <c r="Z851" i="2"/>
  <c r="AE851" i="2"/>
  <c r="Y853" i="2"/>
  <c r="Y854" i="2"/>
  <c r="AG854" i="2"/>
  <c r="AA855" i="2"/>
  <c r="AG855" i="2"/>
  <c r="AK859" i="2"/>
  <c r="Y859" i="2"/>
  <c r="AE859" i="2"/>
  <c r="AF863" i="2"/>
  <c r="AD863" i="2"/>
  <c r="Y863" i="2"/>
  <c r="AA863" i="2"/>
  <c r="AG865" i="2"/>
  <c r="Z870" i="2"/>
  <c r="AM871" i="2"/>
  <c r="Y871" i="2"/>
  <c r="AI878" i="2"/>
  <c r="Z879" i="2"/>
  <c r="AW879" i="2"/>
  <c r="AM881" i="2"/>
  <c r="AC881" i="2"/>
  <c r="AF882" i="2"/>
  <c r="AD882" i="2"/>
  <c r="AC882" i="2"/>
  <c r="AM884" i="2"/>
  <c r="AE885" i="2"/>
  <c r="Y885" i="2"/>
  <c r="AK885" i="2"/>
  <c r="AK887" i="2"/>
  <c r="W887" i="2"/>
  <c r="AM888" i="2"/>
  <c r="AE889" i="2"/>
  <c r="Y889" i="2"/>
  <c r="AK889" i="2"/>
  <c r="AM891" i="2"/>
  <c r="AN892" i="2" s="1"/>
  <c r="Y893" i="2"/>
  <c r="AF894" i="2"/>
  <c r="AD894" i="2"/>
  <c r="Y894" i="2"/>
  <c r="AA894" i="2"/>
  <c r="V898" i="2"/>
  <c r="AK898" i="2"/>
  <c r="W898" i="2"/>
  <c r="AE898" i="2"/>
  <c r="AM903" i="2"/>
  <c r="AK912" i="2"/>
  <c r="AW915" i="2"/>
  <c r="V916" i="2"/>
  <c r="AK916" i="2"/>
  <c r="Z922" i="2"/>
  <c r="V924" i="2"/>
  <c r="AK924" i="2"/>
  <c r="AD928" i="2"/>
  <c r="AE928" i="2"/>
  <c r="W928" i="2"/>
  <c r="AC928" i="2"/>
  <c r="AG928" i="2"/>
  <c r="V930" i="2"/>
  <c r="AK930" i="2"/>
  <c r="AD936" i="2"/>
  <c r="AC936" i="2"/>
  <c r="AK936" i="2"/>
  <c r="Y936" i="2"/>
  <c r="AG936" i="2"/>
  <c r="W936" i="2"/>
  <c r="AF942" i="2"/>
  <c r="AD942" i="2"/>
  <c r="Y942" i="2"/>
  <c r="AE942" i="2"/>
  <c r="W942" i="2"/>
  <c r="AC942" i="2"/>
  <c r="AG942" i="2"/>
  <c r="AA944" i="2"/>
  <c r="V946" i="2"/>
  <c r="AK946" i="2"/>
  <c r="AF966" i="2"/>
  <c r="AD966" i="2"/>
  <c r="Y966" i="2"/>
  <c r="AG966" i="2"/>
  <c r="AA966" i="2"/>
  <c r="W966" i="2"/>
  <c r="AC966" i="2"/>
  <c r="Z966" i="2"/>
  <c r="V976" i="2"/>
  <c r="AK976" i="2"/>
  <c r="AM821" i="2"/>
  <c r="AM822" i="2"/>
  <c r="AK823" i="2"/>
  <c r="AW823" i="2"/>
  <c r="AM825" i="2"/>
  <c r="AM826" i="2"/>
  <c r="AK827" i="2"/>
  <c r="W827" i="2"/>
  <c r="AE827" i="2"/>
  <c r="AW827" i="2"/>
  <c r="AM829" i="2"/>
  <c r="AM830" i="2"/>
  <c r="AK831" i="2"/>
  <c r="W831" i="2"/>
  <c r="AE831" i="2"/>
  <c r="AW831" i="2"/>
  <c r="AM833" i="2"/>
  <c r="AM834" i="2"/>
  <c r="Z834" i="2"/>
  <c r="AK835" i="2"/>
  <c r="W835" i="2"/>
  <c r="AE835" i="2"/>
  <c r="AW835" i="2"/>
  <c r="AM837" i="2"/>
  <c r="AC837" i="2"/>
  <c r="AM838" i="2"/>
  <c r="Z838" i="2"/>
  <c r="AK839" i="2"/>
  <c r="W839" i="2"/>
  <c r="AC839" i="2"/>
  <c r="AM840" i="2"/>
  <c r="AG841" i="2"/>
  <c r="AC842" i="2"/>
  <c r="AM843" i="2"/>
  <c r="Y843" i="2"/>
  <c r="AD843" i="2"/>
  <c r="AK845" i="2"/>
  <c r="AD846" i="2"/>
  <c r="Z847" i="2"/>
  <c r="AE847" i="2"/>
  <c r="AW848" i="2"/>
  <c r="Y849" i="2"/>
  <c r="AI850" i="2"/>
  <c r="Y850" i="2"/>
  <c r="AG850" i="2"/>
  <c r="AA851" i="2"/>
  <c r="AG851" i="2"/>
  <c r="AW851" i="2"/>
  <c r="AM853" i="2"/>
  <c r="AC853" i="2"/>
  <c r="AM854" i="2"/>
  <c r="Z854" i="2"/>
  <c r="AK855" i="2"/>
  <c r="W855" i="2"/>
  <c r="AC855" i="2"/>
  <c r="AM856" i="2"/>
  <c r="AG857" i="2"/>
  <c r="AC858" i="2"/>
  <c r="AM859" i="2"/>
  <c r="Z859" i="2"/>
  <c r="AC863" i="2"/>
  <c r="AI866" i="2"/>
  <c r="AM870" i="2"/>
  <c r="AF871" i="2"/>
  <c r="AG871" i="2"/>
  <c r="AA871" i="2"/>
  <c r="Z871" i="2"/>
  <c r="AM872" i="2"/>
  <c r="AE873" i="2"/>
  <c r="AC873" i="2"/>
  <c r="AK873" i="2"/>
  <c r="AW873" i="2"/>
  <c r="AW876" i="2"/>
  <c r="AF879" i="2"/>
  <c r="AD879" i="2"/>
  <c r="Y879" i="2"/>
  <c r="AA879" i="2"/>
  <c r="AG881" i="2"/>
  <c r="AM887" i="2"/>
  <c r="AN887" i="2" s="1"/>
  <c r="AG891" i="2"/>
  <c r="AE891" i="2"/>
  <c r="W891" i="2"/>
  <c r="AD891" i="2"/>
  <c r="AG895" i="2"/>
  <c r="Z895" i="2"/>
  <c r="AD895" i="2"/>
  <c r="AW896" i="2"/>
  <c r="AI897" i="2"/>
  <c r="AM898" i="2"/>
  <c r="AN898" i="2" s="1"/>
  <c r="AM901" i="2"/>
  <c r="AF902" i="2"/>
  <c r="AD902" i="2"/>
  <c r="Y902" i="2"/>
  <c r="AC902" i="2"/>
  <c r="W902" i="2"/>
  <c r="AE902" i="2"/>
  <c r="AG903" i="2"/>
  <c r="Z903" i="2"/>
  <c r="AM909" i="2"/>
  <c r="AF910" i="2"/>
  <c r="AG910" i="2"/>
  <c r="Y910" i="2"/>
  <c r="AE910" i="2"/>
  <c r="W910" i="2"/>
  <c r="AK910" i="2"/>
  <c r="AW910" i="2"/>
  <c r="AM915" i="2"/>
  <c r="AM923" i="2"/>
  <c r="AG927" i="2"/>
  <c r="AD927" i="2"/>
  <c r="Z927" i="2"/>
  <c r="AK928" i="2"/>
  <c r="AW929" i="2"/>
  <c r="AW931" i="2"/>
  <c r="V932" i="2"/>
  <c r="AK932" i="2"/>
  <c r="AG935" i="2"/>
  <c r="Z935" i="2"/>
  <c r="AD935" i="2"/>
  <c r="AG939" i="2"/>
  <c r="Z939" i="2"/>
  <c r="AK942" i="2"/>
  <c r="AC834" i="2"/>
  <c r="AG837" i="2"/>
  <c r="AC838" i="2"/>
  <c r="Z843" i="2"/>
  <c r="AE843" i="2"/>
  <c r="AG853" i="2"/>
  <c r="AC854" i="2"/>
  <c r="AF859" i="2"/>
  <c r="AC859" i="2"/>
  <c r="W859" i="2"/>
  <c r="AA859" i="2"/>
  <c r="V865" i="2"/>
  <c r="AK865" i="2"/>
  <c r="AF870" i="2"/>
  <c r="AG870" i="2"/>
  <c r="Y870" i="2"/>
  <c r="AD870" i="2"/>
  <c r="AG887" i="2"/>
  <c r="AD887" i="2"/>
  <c r="AA887" i="2"/>
  <c r="AE893" i="2"/>
  <c r="AC893" i="2"/>
  <c r="AK893" i="2"/>
  <c r="AF898" i="2"/>
  <c r="AC898" i="2"/>
  <c r="AG898" i="2"/>
  <c r="AA898" i="2"/>
  <c r="Z898" i="2"/>
  <c r="V900" i="2"/>
  <c r="AK900" i="2"/>
  <c r="V906" i="2"/>
  <c r="AK906" i="2"/>
  <c r="V908" i="2"/>
  <c r="AK908" i="2"/>
  <c r="AG915" i="2"/>
  <c r="Z915" i="2"/>
  <c r="AF922" i="2"/>
  <c r="AD922" i="2"/>
  <c r="Y922" i="2"/>
  <c r="AC922" i="2"/>
  <c r="W922" i="2"/>
  <c r="AE922" i="2"/>
  <c r="AG923" i="2"/>
  <c r="Z923" i="2"/>
  <c r="AF934" i="2"/>
  <c r="AD934" i="2"/>
  <c r="Y934" i="2"/>
  <c r="AE934" i="2"/>
  <c r="W934" i="2"/>
  <c r="AC934" i="2"/>
  <c r="AG934" i="2"/>
  <c r="AA936" i="2"/>
  <c r="AD944" i="2"/>
  <c r="AC944" i="2"/>
  <c r="AE944" i="2"/>
  <c r="Y944" i="2"/>
  <c r="W944" i="2"/>
  <c r="AD948" i="2"/>
  <c r="AE948" i="2"/>
  <c r="W948" i="2"/>
  <c r="AA948" i="2"/>
  <c r="AC948" i="2"/>
  <c r="Y948" i="2"/>
  <c r="AK948" i="2"/>
  <c r="AF974" i="2"/>
  <c r="AG974" i="2"/>
  <c r="Y974" i="2"/>
  <c r="AC974" i="2"/>
  <c r="AA974" i="2"/>
  <c r="AE974" i="2"/>
  <c r="W974" i="2"/>
  <c r="AF998" i="2"/>
  <c r="AD998" i="2"/>
  <c r="Y998" i="2"/>
  <c r="AG998" i="2"/>
  <c r="AA998" i="2"/>
  <c r="AE998" i="2"/>
  <c r="Z998" i="2"/>
  <c r="W998" i="2"/>
  <c r="AA827" i="2"/>
  <c r="AA831" i="2"/>
  <c r="AD834" i="2"/>
  <c r="AA835" i="2"/>
  <c r="AK837" i="2"/>
  <c r="AD838" i="2"/>
  <c r="Z839" i="2"/>
  <c r="AE839" i="2"/>
  <c r="AA843" i="2"/>
  <c r="AG843" i="2"/>
  <c r="AG849" i="2"/>
  <c r="AC850" i="2"/>
  <c r="AK853" i="2"/>
  <c r="AD854" i="2"/>
  <c r="Z855" i="2"/>
  <c r="AE855" i="2"/>
  <c r="AD859" i="2"/>
  <c r="AG863" i="2"/>
  <c r="AF866" i="2"/>
  <c r="AD866" i="2"/>
  <c r="AC866" i="2"/>
  <c r="AE869" i="2"/>
  <c r="Y869" i="2"/>
  <c r="AK869" i="2"/>
  <c r="AK871" i="2"/>
  <c r="W871" i="2"/>
  <c r="AD871" i="2"/>
  <c r="Y873" i="2"/>
  <c r="AF874" i="2"/>
  <c r="Z874" i="2"/>
  <c r="AD874" i="2"/>
  <c r="AF875" i="2"/>
  <c r="AC875" i="2"/>
  <c r="W875" i="2"/>
  <c r="AA875" i="2"/>
  <c r="AK877" i="2"/>
  <c r="AK879" i="2"/>
  <c r="W879" i="2"/>
  <c r="AE879" i="2"/>
  <c r="AW880" i="2"/>
  <c r="V881" i="2"/>
  <c r="AK881" i="2"/>
  <c r="Y881" i="2"/>
  <c r="AM882" i="2"/>
  <c r="Z882" i="2"/>
  <c r="AW883" i="2"/>
  <c r="AM885" i="2"/>
  <c r="AN886" i="2" s="1"/>
  <c r="AG885" i="2"/>
  <c r="AF886" i="2"/>
  <c r="AG886" i="2"/>
  <c r="Y886" i="2"/>
  <c r="AD886" i="2"/>
  <c r="AE887" i="2"/>
  <c r="AW887" i="2"/>
  <c r="AM889" i="2"/>
  <c r="AG889" i="2"/>
  <c r="AF890" i="2"/>
  <c r="AC890" i="2"/>
  <c r="W890" i="2"/>
  <c r="AA890" i="2"/>
  <c r="Z891" i="2"/>
  <c r="Z894" i="2"/>
  <c r="AG894" i="2"/>
  <c r="AW894" i="2"/>
  <c r="AK895" i="2"/>
  <c r="W895" i="2"/>
  <c r="AD898" i="2"/>
  <c r="Z902" i="2"/>
  <c r="AD903" i="2"/>
  <c r="V904" i="2"/>
  <c r="AK904" i="2"/>
  <c r="AD912" i="2"/>
  <c r="AE912" i="2"/>
  <c r="Y912" i="2"/>
  <c r="AC912" i="2"/>
  <c r="W912" i="2"/>
  <c r="AG912" i="2"/>
  <c r="V914" i="2"/>
  <c r="AK914" i="2"/>
  <c r="V918" i="2"/>
  <c r="AK918" i="2"/>
  <c r="V920" i="2"/>
  <c r="AK920" i="2"/>
  <c r="AG922" i="2"/>
  <c r="AK926" i="2"/>
  <c r="AM928" i="2"/>
  <c r="AA928" i="2"/>
  <c r="AG931" i="2"/>
  <c r="Z931" i="2"/>
  <c r="AK934" i="2"/>
  <c r="AE936" i="2"/>
  <c r="AW939" i="2"/>
  <c r="V940" i="2"/>
  <c r="AK940" i="2"/>
  <c r="AA942" i="2"/>
  <c r="AG943" i="2"/>
  <c r="Z943" i="2"/>
  <c r="AD943" i="2"/>
  <c r="AG947" i="2"/>
  <c r="AD947" i="2"/>
  <c r="Z947" i="2"/>
  <c r="V950" i="2"/>
  <c r="AK950" i="2"/>
  <c r="AM860" i="2"/>
  <c r="AG861" i="2"/>
  <c r="AC862" i="2"/>
  <c r="AM863" i="2"/>
  <c r="AN863" i="2" s="1"/>
  <c r="Z867" i="2"/>
  <c r="AE867" i="2"/>
  <c r="AW868" i="2"/>
  <c r="AI870" i="2"/>
  <c r="AW871" i="2"/>
  <c r="AM873" i="2"/>
  <c r="AM874" i="2"/>
  <c r="AN875" i="2" s="1"/>
  <c r="AK875" i="2"/>
  <c r="AM876" i="2"/>
  <c r="AN876" i="2" s="1"/>
  <c r="AG877" i="2"/>
  <c r="AC878" i="2"/>
  <c r="AM879" i="2"/>
  <c r="Z883" i="2"/>
  <c r="AE883" i="2"/>
  <c r="AW884" i="2"/>
  <c r="AI886" i="2"/>
  <c r="AW888" i="2"/>
  <c r="AI889" i="2"/>
  <c r="AI890" i="2"/>
  <c r="AK891" i="2"/>
  <c r="AW891" i="2"/>
  <c r="AM893" i="2"/>
  <c r="AN893" i="2" s="1"/>
  <c r="AM894" i="2"/>
  <c r="AM895" i="2"/>
  <c r="AM896" i="2"/>
  <c r="AN897" i="2" s="1"/>
  <c r="AM900" i="2"/>
  <c r="Y900" i="2"/>
  <c r="AG900" i="2"/>
  <c r="AK902" i="2"/>
  <c r="AA904" i="2"/>
  <c r="AW904" i="2"/>
  <c r="AI905" i="2"/>
  <c r="AM906" i="2"/>
  <c r="Y906" i="2"/>
  <c r="AG906" i="2"/>
  <c r="AM908" i="2"/>
  <c r="Y908" i="2"/>
  <c r="AG908" i="2"/>
  <c r="AW909" i="2"/>
  <c r="AM911" i="2"/>
  <c r="AD911" i="2"/>
  <c r="AM913" i="2"/>
  <c r="AA914" i="2"/>
  <c r="AA916" i="2"/>
  <c r="AW916" i="2"/>
  <c r="AI917" i="2"/>
  <c r="AM918" i="2"/>
  <c r="Y918" i="2"/>
  <c r="AG918" i="2"/>
  <c r="AM920" i="2"/>
  <c r="Y920" i="2"/>
  <c r="AG920" i="2"/>
  <c r="AK922" i="2"/>
  <c r="AA924" i="2"/>
  <c r="AW924" i="2"/>
  <c r="AI925" i="2"/>
  <c r="AW925" i="2"/>
  <c r="AM926" i="2"/>
  <c r="Y926" i="2"/>
  <c r="AD926" i="2"/>
  <c r="AK927" i="2"/>
  <c r="AM929" i="2"/>
  <c r="AF930" i="2"/>
  <c r="AC930" i="2"/>
  <c r="Z930" i="2"/>
  <c r="AG930" i="2"/>
  <c r="AW935" i="2"/>
  <c r="AW937" i="2"/>
  <c r="V938" i="2"/>
  <c r="AK938" i="2"/>
  <c r="AW943" i="2"/>
  <c r="AK944" i="2"/>
  <c r="AW945" i="2"/>
  <c r="AW949" i="2"/>
  <c r="AK952" i="2"/>
  <c r="AW952" i="2"/>
  <c r="AI953" i="2"/>
  <c r="AM954" i="2"/>
  <c r="AF958" i="2"/>
  <c r="AG958" i="2"/>
  <c r="AA958" i="2"/>
  <c r="AD958" i="2"/>
  <c r="Y958" i="2"/>
  <c r="Z958" i="2"/>
  <c r="AE958" i="2"/>
  <c r="AD960" i="2"/>
  <c r="AG960" i="2"/>
  <c r="Y960" i="2"/>
  <c r="AC960" i="2"/>
  <c r="W960" i="2"/>
  <c r="AK960" i="2"/>
  <c r="AK963" i="2"/>
  <c r="AW970" i="2"/>
  <c r="V978" i="2"/>
  <c r="AK978" i="2"/>
  <c r="W978" i="2"/>
  <c r="W986" i="2"/>
  <c r="AD988" i="2"/>
  <c r="AG988" i="2"/>
  <c r="Y988" i="2"/>
  <c r="AC988" i="2"/>
  <c r="AA988" i="2"/>
  <c r="AK988" i="2"/>
  <c r="AF994" i="2"/>
  <c r="AG994" i="2"/>
  <c r="AA994" i="2"/>
  <c r="AD994" i="2"/>
  <c r="Y994" i="2"/>
  <c r="W994" i="2"/>
  <c r="AE994" i="2"/>
  <c r="AK998" i="2"/>
  <c r="AK999" i="2"/>
  <c r="F168" i="3"/>
  <c r="F172" i="3"/>
  <c r="F176" i="3"/>
  <c r="F180" i="3"/>
  <c r="F184" i="3"/>
  <c r="F188" i="3"/>
  <c r="F192" i="3"/>
  <c r="F196" i="3"/>
  <c r="F200" i="3"/>
  <c r="AA900" i="2"/>
  <c r="AW900" i="2"/>
  <c r="AI901" i="2"/>
  <c r="AM902" i="2"/>
  <c r="AK903" i="2"/>
  <c r="AM905" i="2"/>
  <c r="AA906" i="2"/>
  <c r="AA908" i="2"/>
  <c r="AW908" i="2"/>
  <c r="AI909" i="2"/>
  <c r="AM910" i="2"/>
  <c r="AM912" i="2"/>
  <c r="AK915" i="2"/>
  <c r="AM917" i="2"/>
  <c r="AA918" i="2"/>
  <c r="AA920" i="2"/>
  <c r="AW920" i="2"/>
  <c r="AI921" i="2"/>
  <c r="AM922" i="2"/>
  <c r="AK923" i="2"/>
  <c r="AM925" i="2"/>
  <c r="Z926" i="2"/>
  <c r="AE926" i="2"/>
  <c r="AM927" i="2"/>
  <c r="AW927" i="2"/>
  <c r="AK931" i="2"/>
  <c r="AM935" i="2"/>
  <c r="AM936" i="2"/>
  <c r="AK939" i="2"/>
  <c r="AM943" i="2"/>
  <c r="AM944" i="2"/>
  <c r="AK947" i="2"/>
  <c r="AF954" i="2"/>
  <c r="AC954" i="2"/>
  <c r="W954" i="2"/>
  <c r="AD954" i="2"/>
  <c r="AA954" i="2"/>
  <c r="AG955" i="2"/>
  <c r="AD955" i="2"/>
  <c r="AK958" i="2"/>
  <c r="AD976" i="2"/>
  <c r="AE976" i="2"/>
  <c r="Y976" i="2"/>
  <c r="AA976" i="2"/>
  <c r="Z976" i="2"/>
  <c r="AG976" i="2"/>
  <c r="AG991" i="2"/>
  <c r="AD991" i="2"/>
  <c r="B59" i="6"/>
  <c r="W60" i="2" s="1"/>
  <c r="B61" i="6"/>
  <c r="Z62" i="2" s="1"/>
  <c r="B53" i="6"/>
  <c r="AG54" i="2" s="1"/>
  <c r="B45" i="6"/>
  <c r="AG46" i="2" s="1"/>
  <c r="B57" i="6"/>
  <c r="W58" i="2" s="1"/>
  <c r="B49" i="6"/>
  <c r="X50" i="2" s="1"/>
  <c r="AG963" i="2"/>
  <c r="AD963" i="2"/>
  <c r="AF978" i="2"/>
  <c r="AC978" i="2"/>
  <c r="AG978" i="2"/>
  <c r="Y978" i="2"/>
  <c r="AE978" i="2"/>
  <c r="AF986" i="2"/>
  <c r="AG986" i="2"/>
  <c r="Y986" i="2"/>
  <c r="AC986" i="2"/>
  <c r="AA986" i="2"/>
  <c r="AK986" i="2"/>
  <c r="F166" i="3"/>
  <c r="F170" i="3"/>
  <c r="F174" i="3"/>
  <c r="F178" i="3"/>
  <c r="F182" i="3"/>
  <c r="F186" i="3"/>
  <c r="F190" i="3"/>
  <c r="F194" i="3"/>
  <c r="F198" i="3"/>
  <c r="F202" i="3"/>
  <c r="K997" i="3"/>
  <c r="L997" i="3"/>
  <c r="G80" i="4"/>
  <c r="G84" i="4"/>
  <c r="G88" i="4"/>
  <c r="G92" i="4"/>
  <c r="G96" i="4"/>
  <c r="G100" i="4"/>
  <c r="G104" i="4"/>
  <c r="G108" i="4"/>
  <c r="G112" i="4"/>
  <c r="G116" i="4"/>
  <c r="G120" i="4"/>
  <c r="G124" i="4"/>
  <c r="G128" i="4"/>
  <c r="G132" i="4"/>
  <c r="G136" i="4"/>
  <c r="G140" i="4"/>
  <c r="G144" i="4"/>
  <c r="G148" i="4"/>
  <c r="G152" i="4"/>
  <c r="G156" i="4"/>
  <c r="G160" i="4"/>
  <c r="G164" i="4"/>
  <c r="G168" i="4"/>
  <c r="G172" i="4"/>
  <c r="G176" i="4"/>
  <c r="G180" i="4"/>
  <c r="G184" i="4"/>
  <c r="G188" i="4"/>
  <c r="AA932" i="2"/>
  <c r="AW932" i="2"/>
  <c r="AI933" i="2"/>
  <c r="AW933" i="2"/>
  <c r="AM934" i="2"/>
  <c r="AK935" i="2"/>
  <c r="AM937" i="2"/>
  <c r="AA938" i="2"/>
  <c r="AA940" i="2"/>
  <c r="AW940" i="2"/>
  <c r="AI941" i="2"/>
  <c r="AW941" i="2"/>
  <c r="AM942" i="2"/>
  <c r="AK943" i="2"/>
  <c r="AM948" i="2"/>
  <c r="AF950" i="2"/>
  <c r="AG950" i="2"/>
  <c r="AA950" i="2"/>
  <c r="Z950" i="2"/>
  <c r="AD952" i="2"/>
  <c r="AG952" i="2"/>
  <c r="Y952" i="2"/>
  <c r="AC952" i="2"/>
  <c r="AM955" i="2"/>
  <c r="AN956" i="2" s="1"/>
  <c r="AK966" i="2"/>
  <c r="AD968" i="2"/>
  <c r="AC968" i="2"/>
  <c r="AG968" i="2"/>
  <c r="Y968" i="2"/>
  <c r="AE968" i="2"/>
  <c r="AG971" i="2"/>
  <c r="AD971" i="2"/>
  <c r="AD980" i="2"/>
  <c r="AC980" i="2"/>
  <c r="AG980" i="2"/>
  <c r="Y980" i="2"/>
  <c r="AE980" i="2"/>
  <c r="AG983" i="2"/>
  <c r="AD983" i="2"/>
  <c r="AK994" i="2"/>
  <c r="K999" i="3"/>
  <c r="L999" i="3"/>
  <c r="G26" i="4"/>
  <c r="G28" i="4"/>
  <c r="G30" i="4"/>
  <c r="G32" i="4"/>
  <c r="G34" i="4"/>
  <c r="G36" i="4"/>
  <c r="G38" i="4"/>
  <c r="G40" i="4"/>
  <c r="G42" i="4"/>
  <c r="G44" i="4"/>
  <c r="G46" i="4"/>
  <c r="G48" i="4"/>
  <c r="G50" i="4"/>
  <c r="G52" i="4"/>
  <c r="G54" i="4"/>
  <c r="G56" i="4"/>
  <c r="G58" i="4"/>
  <c r="G60" i="4"/>
  <c r="G62" i="4"/>
  <c r="G64" i="4"/>
  <c r="G66" i="4"/>
  <c r="G68" i="4"/>
  <c r="G70" i="4"/>
  <c r="G72" i="4"/>
  <c r="G74" i="4"/>
  <c r="G78" i="4"/>
  <c r="G3" i="4"/>
  <c r="G5" i="4"/>
  <c r="G7" i="4"/>
  <c r="G9" i="4"/>
  <c r="G11" i="4"/>
  <c r="G82" i="4"/>
  <c r="G86" i="4"/>
  <c r="G90" i="4"/>
  <c r="G94" i="4"/>
  <c r="G98" i="4"/>
  <c r="G102" i="4"/>
  <c r="G106" i="4"/>
  <c r="G110" i="4"/>
  <c r="G114" i="4"/>
  <c r="G118" i="4"/>
  <c r="G122" i="4"/>
  <c r="G126" i="4"/>
  <c r="G130" i="4"/>
  <c r="G134" i="4"/>
  <c r="G138" i="4"/>
  <c r="G142" i="4"/>
  <c r="AM945" i="2"/>
  <c r="Z946" i="2"/>
  <c r="AE946" i="2"/>
  <c r="AM947" i="2"/>
  <c r="AW947" i="2"/>
  <c r="AM952" i="2"/>
  <c r="AK954" i="2"/>
  <c r="AA956" i="2"/>
  <c r="AK956" i="2"/>
  <c r="AW956" i="2"/>
  <c r="AI957" i="2"/>
  <c r="AW957" i="2"/>
  <c r="AM958" i="2"/>
  <c r="AK959" i="2"/>
  <c r="Z959" i="2"/>
  <c r="AM961" i="2"/>
  <c r="AN962" i="2" s="1"/>
  <c r="Z962" i="2"/>
  <c r="AE962" i="2"/>
  <c r="AM963" i="2"/>
  <c r="AW963" i="2"/>
  <c r="W964" i="2"/>
  <c r="AE964" i="2"/>
  <c r="AM968" i="2"/>
  <c r="AW969" i="2"/>
  <c r="W970" i="2"/>
  <c r="AE970" i="2"/>
  <c r="AM971" i="2"/>
  <c r="AW971" i="2"/>
  <c r="W972" i="2"/>
  <c r="AE972" i="2"/>
  <c r="AK975" i="2"/>
  <c r="Z975" i="2"/>
  <c r="AW976" i="2"/>
  <c r="AI977" i="2"/>
  <c r="AM978" i="2"/>
  <c r="AM980" i="2"/>
  <c r="AW981" i="2"/>
  <c r="W982" i="2"/>
  <c r="AE982" i="2"/>
  <c r="AM983" i="2"/>
  <c r="AW983" i="2"/>
  <c r="W984" i="2"/>
  <c r="AE984" i="2"/>
  <c r="AK987" i="2"/>
  <c r="Z987" i="2"/>
  <c r="AM989" i="2"/>
  <c r="AA990" i="2"/>
  <c r="AK990" i="2"/>
  <c r="AA992" i="2"/>
  <c r="AK992" i="2"/>
  <c r="AW992" i="2"/>
  <c r="AI993" i="2"/>
  <c r="AW993" i="2"/>
  <c r="AM994" i="2"/>
  <c r="AK995" i="2"/>
  <c r="Z995" i="2"/>
  <c r="AW995" i="2"/>
  <c r="W996" i="2"/>
  <c r="AE996" i="2"/>
  <c r="AW999" i="2"/>
  <c r="W1000" i="2"/>
  <c r="AE1000" i="2"/>
  <c r="F218" i="4"/>
  <c r="F202" i="4"/>
  <c r="G191" i="4"/>
  <c r="G189" i="4"/>
  <c r="G187" i="4"/>
  <c r="G185" i="4"/>
  <c r="G183" i="4"/>
  <c r="G181" i="4"/>
  <c r="G179" i="4"/>
  <c r="G177" i="4"/>
  <c r="G175" i="4"/>
  <c r="G173" i="4"/>
  <c r="G171" i="4"/>
  <c r="G169" i="4"/>
  <c r="G167" i="4"/>
  <c r="G165" i="4"/>
  <c r="G163" i="4"/>
  <c r="G161" i="4"/>
  <c r="G159" i="4"/>
  <c r="G157" i="4"/>
  <c r="G155" i="4"/>
  <c r="G153" i="4"/>
  <c r="G151" i="4"/>
  <c r="G149" i="4"/>
  <c r="G147" i="4"/>
  <c r="G145" i="4"/>
  <c r="G143" i="4"/>
  <c r="G141" i="4"/>
  <c r="G139" i="4"/>
  <c r="G137" i="4"/>
  <c r="G135" i="4"/>
  <c r="G133" i="4"/>
  <c r="G131" i="4"/>
  <c r="G129" i="4"/>
  <c r="G127" i="4"/>
  <c r="G125" i="4"/>
  <c r="G123" i="4"/>
  <c r="G121" i="4"/>
  <c r="G119" i="4"/>
  <c r="G117" i="4"/>
  <c r="G115" i="4"/>
  <c r="G113" i="4"/>
  <c r="G111" i="4"/>
  <c r="G109" i="4"/>
  <c r="G107" i="4"/>
  <c r="G105" i="4"/>
  <c r="G103" i="4"/>
  <c r="G101" i="4"/>
  <c r="G99" i="4"/>
  <c r="G97" i="4"/>
  <c r="G95" i="4"/>
  <c r="G93" i="4"/>
  <c r="G91" i="4"/>
  <c r="G89" i="4"/>
  <c r="G87" i="4"/>
  <c r="G83" i="4"/>
  <c r="G81" i="4"/>
  <c r="G79" i="4"/>
  <c r="F214" i="4"/>
  <c r="F198" i="4"/>
  <c r="F210" i="4"/>
  <c r="F194" i="4"/>
  <c r="G192" i="4"/>
  <c r="S2" i="4"/>
  <c r="S6" i="4"/>
  <c r="S10" i="4"/>
  <c r="G13" i="4"/>
  <c r="G85" i="4"/>
  <c r="G193" i="4"/>
  <c r="B42" i="6"/>
  <c r="AD43" i="2" s="1"/>
  <c r="B46" i="6"/>
  <c r="AD47" i="2" s="1"/>
  <c r="B50" i="6"/>
  <c r="AD51" i="2" s="1"/>
  <c r="B54" i="6"/>
  <c r="AD55" i="2" s="1"/>
  <c r="B58" i="6"/>
  <c r="AD59" i="2" s="1"/>
  <c r="B47" i="6"/>
  <c r="AC48" i="2" s="1"/>
  <c r="B55" i="6"/>
  <c r="AE56" i="2" s="1"/>
  <c r="G146" i="4"/>
  <c r="G150" i="4"/>
  <c r="G154" i="4"/>
  <c r="G158" i="4"/>
  <c r="G162" i="4"/>
  <c r="G166" i="4"/>
  <c r="G170" i="4"/>
  <c r="G174" i="4"/>
  <c r="G178" i="4"/>
  <c r="G182" i="4"/>
  <c r="G186" i="4"/>
  <c r="G190" i="4"/>
  <c r="AW955" i="2"/>
  <c r="AM960" i="2"/>
  <c r="AN961" i="2" s="1"/>
  <c r="AK962" i="2"/>
  <c r="AA964" i="2"/>
  <c r="AK964" i="2"/>
  <c r="AW964" i="2"/>
  <c r="AI965" i="2"/>
  <c r="AW965" i="2"/>
  <c r="AM966" i="2"/>
  <c r="AM969" i="2"/>
  <c r="AN970" i="2" s="1"/>
  <c r="AA970" i="2"/>
  <c r="AK970" i="2"/>
  <c r="AA972" i="2"/>
  <c r="AK972" i="2"/>
  <c r="AW972" i="2"/>
  <c r="AI973" i="2"/>
  <c r="AM974" i="2"/>
  <c r="AW975" i="2"/>
  <c r="AM976" i="2"/>
  <c r="AM981" i="2"/>
  <c r="AA982" i="2"/>
  <c r="AK982" i="2"/>
  <c r="AA984" i="2"/>
  <c r="AK984" i="2"/>
  <c r="AW984" i="2"/>
  <c r="AI985" i="2"/>
  <c r="AM986" i="2"/>
  <c r="AM988" i="2"/>
  <c r="AW989" i="2"/>
  <c r="AM991" i="2"/>
  <c r="AW991" i="2"/>
  <c r="AA996" i="2"/>
  <c r="AK996" i="2"/>
  <c r="AW996" i="2"/>
  <c r="AI997" i="2"/>
  <c r="AW997" i="2"/>
  <c r="AM998" i="2"/>
  <c r="AN998" i="2" s="1"/>
  <c r="AM999" i="2"/>
  <c r="AA1000" i="2"/>
  <c r="AK1000" i="2"/>
  <c r="AW1000" i="2"/>
  <c r="F2" i="4"/>
  <c r="S12" i="4"/>
  <c r="F206" i="4"/>
  <c r="T1000" i="4"/>
  <c r="S1000" i="4"/>
  <c r="B40" i="6"/>
  <c r="W41" i="2" s="1"/>
  <c r="B44" i="6"/>
  <c r="AD45" i="2" s="1"/>
  <c r="B48" i="6"/>
  <c r="AE49" i="2" s="1"/>
  <c r="B52" i="6"/>
  <c r="AE53" i="2" s="1"/>
  <c r="B56" i="6"/>
  <c r="W57" i="2" s="1"/>
  <c r="B60" i="6"/>
  <c r="AD61" i="2" s="1"/>
  <c r="B43" i="6"/>
  <c r="W44" i="2" s="1"/>
  <c r="B51" i="6"/>
  <c r="Z52" i="2" s="1"/>
  <c r="B23" i="6"/>
  <c r="AD24" i="2" s="1"/>
  <c r="B27" i="6"/>
  <c r="AG28" i="2" s="1"/>
  <c r="B31" i="6"/>
  <c r="AC32" i="2" s="1"/>
  <c r="B35" i="6"/>
  <c r="AG36" i="2" s="1"/>
  <c r="B39" i="6"/>
  <c r="AE40" i="2" s="1"/>
  <c r="B966" i="6"/>
  <c r="B974" i="6"/>
  <c r="B982" i="6"/>
  <c r="B990" i="6"/>
  <c r="B998" i="6"/>
  <c r="S998" i="4"/>
  <c r="AA999" i="5"/>
  <c r="B25" i="6"/>
  <c r="AG26" i="2" s="1"/>
  <c r="B29" i="6"/>
  <c r="Y30" i="2" s="1"/>
  <c r="B33" i="6"/>
  <c r="AC34" i="2" s="1"/>
  <c r="B37" i="6"/>
  <c r="AG38" i="2" s="1"/>
  <c r="B41" i="6"/>
  <c r="W42" i="2" s="1"/>
  <c r="B7" i="8"/>
  <c r="AL7" i="2"/>
  <c r="AN86" i="2"/>
  <c r="AK13" i="2"/>
  <c r="AL14" i="2" s="1"/>
  <c r="AI23" i="2"/>
  <c r="AI7" i="2"/>
  <c r="V9" i="2"/>
  <c r="AI10" i="2"/>
  <c r="AJ11" i="2" s="1"/>
  <c r="V12" i="2"/>
  <c r="V14" i="2"/>
  <c r="AI15" i="2"/>
  <c r="AK17" i="2"/>
  <c r="AI19" i="2"/>
  <c r="AK21" i="2"/>
  <c r="V23" i="2"/>
  <c r="AK24" i="2"/>
  <c r="AK26" i="2"/>
  <c r="AK28" i="2"/>
  <c r="AK30" i="2"/>
  <c r="Y32" i="2"/>
  <c r="AK32" i="2"/>
  <c r="Y34" i="2"/>
  <c r="AK34" i="2"/>
  <c r="AK36" i="2"/>
  <c r="AK38" i="2"/>
  <c r="AK40" i="2"/>
  <c r="Y42" i="2"/>
  <c r="AK42" i="2"/>
  <c r="AL43" i="2" s="1"/>
  <c r="AC44" i="2"/>
  <c r="AK44" i="2"/>
  <c r="AL45" i="2" s="1"/>
  <c r="AK46" i="2"/>
  <c r="AA47" i="2"/>
  <c r="AE47" i="2"/>
  <c r="Y48" i="2"/>
  <c r="AK48" i="2"/>
  <c r="W49" i="2"/>
  <c r="AA49" i="2"/>
  <c r="AK50" i="2"/>
  <c r="AL51" i="2" s="1"/>
  <c r="Y52" i="2"/>
  <c r="AK52" i="2"/>
  <c r="AL53" i="2" s="1"/>
  <c r="AA53" i="2"/>
  <c r="Y54" i="2"/>
  <c r="AC54" i="2"/>
  <c r="AK54" i="2"/>
  <c r="Y56" i="2"/>
  <c r="AK56" i="2"/>
  <c r="AK58" i="2"/>
  <c r="AK60" i="2"/>
  <c r="AL61" i="2" s="1"/>
  <c r="AK62" i="2"/>
  <c r="W63" i="2"/>
  <c r="Y64" i="2"/>
  <c r="AC64" i="2"/>
  <c r="AK64" i="2"/>
  <c r="W65" i="2"/>
  <c r="AA65" i="2"/>
  <c r="AE65" i="2"/>
  <c r="Y66" i="2"/>
  <c r="AC66" i="2"/>
  <c r="AK66" i="2"/>
  <c r="W67" i="2"/>
  <c r="AA67" i="2"/>
  <c r="AE67" i="2"/>
  <c r="Y68" i="2"/>
  <c r="AC68" i="2"/>
  <c r="AK68" i="2"/>
  <c r="W69" i="2"/>
  <c r="AA69" i="2"/>
  <c r="AE69" i="2"/>
  <c r="Y70" i="2"/>
  <c r="AC70" i="2"/>
  <c r="AK70" i="2"/>
  <c r="W71" i="2"/>
  <c r="Y72" i="2"/>
  <c r="AC72" i="2"/>
  <c r="AK72" i="2"/>
  <c r="W73" i="2"/>
  <c r="AA73" i="2"/>
  <c r="AE73" i="2"/>
  <c r="Y74" i="2"/>
  <c r="AC74" i="2"/>
  <c r="AK74" i="2"/>
  <c r="W75" i="2"/>
  <c r="AA75" i="2"/>
  <c r="AE75" i="2"/>
  <c r="Y76" i="2"/>
  <c r="AC76" i="2"/>
  <c r="AK76" i="2"/>
  <c r="W77" i="2"/>
  <c r="AA77" i="2"/>
  <c r="AE77" i="2"/>
  <c r="Y78" i="2"/>
  <c r="AC78" i="2"/>
  <c r="AK78" i="2"/>
  <c r="W79" i="2"/>
  <c r="Y80" i="2"/>
  <c r="AC80" i="2"/>
  <c r="AK80" i="2"/>
  <c r="W81" i="2"/>
  <c r="AA81" i="2"/>
  <c r="AE81" i="2"/>
  <c r="Y82" i="2"/>
  <c r="AC82" i="2"/>
  <c r="AK82" i="2"/>
  <c r="W83" i="2"/>
  <c r="AA83" i="2"/>
  <c r="AE83" i="2"/>
  <c r="Y84" i="2"/>
  <c r="AC84" i="2"/>
  <c r="AK84" i="2"/>
  <c r="W85" i="2"/>
  <c r="AA85" i="2"/>
  <c r="AE85" i="2"/>
  <c r="Y86" i="2"/>
  <c r="AC86" i="2"/>
  <c r="AK86" i="2"/>
  <c r="AL87" i="2" s="1"/>
  <c r="W87" i="2"/>
  <c r="AA87" i="2"/>
  <c r="AE87" i="2"/>
  <c r="Y88" i="2"/>
  <c r="AC88" i="2"/>
  <c r="AK88" i="2"/>
  <c r="W89" i="2"/>
  <c r="AA89" i="2"/>
  <c r="AE89" i="2"/>
  <c r="Y90" i="2"/>
  <c r="AC90" i="2"/>
  <c r="AK90" i="2"/>
  <c r="W91" i="2"/>
  <c r="AA91" i="2"/>
  <c r="AE91" i="2"/>
  <c r="Y92" i="2"/>
  <c r="AC92" i="2"/>
  <c r="AK92" i="2"/>
  <c r="W93" i="2"/>
  <c r="AA93" i="2"/>
  <c r="AE93" i="2"/>
  <c r="Y94" i="2"/>
  <c r="AC94" i="2"/>
  <c r="AK94" i="2"/>
  <c r="W95" i="2"/>
  <c r="AA95" i="2"/>
  <c r="AE95" i="2"/>
  <c r="Y96" i="2"/>
  <c r="AC96" i="2"/>
  <c r="AK96" i="2"/>
  <c r="W97" i="2"/>
  <c r="AA97" i="2"/>
  <c r="AE97" i="2"/>
  <c r="Y98" i="2"/>
  <c r="AC98" i="2"/>
  <c r="AK98" i="2"/>
  <c r="W99" i="2"/>
  <c r="AA99" i="2"/>
  <c r="AE99" i="2"/>
  <c r="Y100" i="2"/>
  <c r="AC100" i="2"/>
  <c r="AK100" i="2"/>
  <c r="W101" i="2"/>
  <c r="AA101" i="2"/>
  <c r="AE101" i="2"/>
  <c r="X102" i="2"/>
  <c r="AB102" i="2"/>
  <c r="Y103" i="2"/>
  <c r="AC103" i="2"/>
  <c r="AG103" i="2"/>
  <c r="AK103" i="2"/>
  <c r="Z104" i="2"/>
  <c r="AD104" i="2"/>
  <c r="W105" i="2"/>
  <c r="AA105" i="2"/>
  <c r="AE105" i="2"/>
  <c r="AI105" i="2"/>
  <c r="X106" i="2"/>
  <c r="AB106" i="2"/>
  <c r="Y107" i="2"/>
  <c r="AC107" i="2"/>
  <c r="AG107" i="2"/>
  <c r="AK107" i="2"/>
  <c r="Z108" i="2"/>
  <c r="AD108" i="2"/>
  <c r="W109" i="2"/>
  <c r="AA109" i="2"/>
  <c r="AE109" i="2"/>
  <c r="AI109" i="2"/>
  <c r="X110" i="2"/>
  <c r="AB110" i="2"/>
  <c r="Y111" i="2"/>
  <c r="AC111" i="2"/>
  <c r="AG111" i="2"/>
  <c r="AK111" i="2"/>
  <c r="Z112" i="2"/>
  <c r="AD112" i="2"/>
  <c r="W113" i="2"/>
  <c r="AA113" i="2"/>
  <c r="AE113" i="2"/>
  <c r="AI113" i="2"/>
  <c r="X114" i="2"/>
  <c r="AB114" i="2"/>
  <c r="Y115" i="2"/>
  <c r="AC115" i="2"/>
  <c r="AG115" i="2"/>
  <c r="AK115" i="2"/>
  <c r="Z116" i="2"/>
  <c r="AD116" i="2"/>
  <c r="W117" i="2"/>
  <c r="AA117" i="2"/>
  <c r="AE117" i="2"/>
  <c r="AI117" i="2"/>
  <c r="X118" i="2"/>
  <c r="AB118" i="2"/>
  <c r="Y119" i="2"/>
  <c r="AC119" i="2"/>
  <c r="AG119" i="2"/>
  <c r="AK119" i="2"/>
  <c r="Z120" i="2"/>
  <c r="AD120" i="2"/>
  <c r="W121" i="2"/>
  <c r="AA121" i="2"/>
  <c r="AE121" i="2"/>
  <c r="AI121" i="2"/>
  <c r="X122" i="2"/>
  <c r="AB122" i="2"/>
  <c r="Y123" i="2"/>
  <c r="AC123" i="2"/>
  <c r="AG123" i="2"/>
  <c r="AK123" i="2"/>
  <c r="Z124" i="2"/>
  <c r="AD124" i="2"/>
  <c r="W125" i="2"/>
  <c r="AA125" i="2"/>
  <c r="AE125" i="2"/>
  <c r="AI125" i="2"/>
  <c r="X126" i="2"/>
  <c r="AB126" i="2"/>
  <c r="Y127" i="2"/>
  <c r="AC127" i="2"/>
  <c r="AG127" i="2"/>
  <c r="AK127" i="2"/>
  <c r="Z128" i="2"/>
  <c r="AD128" i="2"/>
  <c r="W129" i="2"/>
  <c r="AA129" i="2"/>
  <c r="AE129" i="2"/>
  <c r="AI129" i="2"/>
  <c r="X130" i="2"/>
  <c r="AB130" i="2"/>
  <c r="Y131" i="2"/>
  <c r="AC131" i="2"/>
  <c r="AG131" i="2"/>
  <c r="AK131" i="2"/>
  <c r="V132" i="2"/>
  <c r="AI133" i="2"/>
  <c r="X134" i="2"/>
  <c r="AB134" i="2"/>
  <c r="AF134" i="2"/>
  <c r="Y135" i="2"/>
  <c r="AC135" i="2"/>
  <c r="AG135" i="2"/>
  <c r="AK135" i="2"/>
  <c r="V136" i="2"/>
  <c r="AI137" i="2"/>
  <c r="X138" i="2"/>
  <c r="AB138" i="2"/>
  <c r="AF138" i="2"/>
  <c r="Y139" i="2"/>
  <c r="AC139" i="2"/>
  <c r="AG139" i="2"/>
  <c r="AK139" i="2"/>
  <c r="V140" i="2"/>
  <c r="AI141" i="2"/>
  <c r="X142" i="2"/>
  <c r="AB142" i="2"/>
  <c r="AF142" i="2"/>
  <c r="Y143" i="2"/>
  <c r="AC143" i="2"/>
  <c r="AG143" i="2"/>
  <c r="AK143" i="2"/>
  <c r="V144" i="2"/>
  <c r="AI145" i="2"/>
  <c r="AJ145" i="2" s="1"/>
  <c r="X146" i="2"/>
  <c r="AB146" i="2"/>
  <c r="AF146" i="2"/>
  <c r="Y147" i="2"/>
  <c r="AC147" i="2"/>
  <c r="AG147" i="2"/>
  <c r="AK147" i="2"/>
  <c r="V148" i="2"/>
  <c r="AI149" i="2"/>
  <c r="X150" i="2"/>
  <c r="AB150" i="2"/>
  <c r="AF150" i="2"/>
  <c r="Y151" i="2"/>
  <c r="AC151" i="2"/>
  <c r="AG151" i="2"/>
  <c r="AK151" i="2"/>
  <c r="V152" i="2"/>
  <c r="AI153" i="2"/>
  <c r="X154" i="2"/>
  <c r="AB154" i="2"/>
  <c r="AF154" i="2"/>
  <c r="Y155" i="2"/>
  <c r="AC155" i="2"/>
  <c r="AG155" i="2"/>
  <c r="AK155" i="2"/>
  <c r="V156" i="2"/>
  <c r="AI157" i="2"/>
  <c r="X158" i="2"/>
  <c r="AB158" i="2"/>
  <c r="AF158" i="2"/>
  <c r="Y159" i="2"/>
  <c r="AC159" i="2"/>
  <c r="AG159" i="2"/>
  <c r="AK159" i="2"/>
  <c r="V160" i="2"/>
  <c r="AI161" i="2"/>
  <c r="X162" i="2"/>
  <c r="AB162" i="2"/>
  <c r="AF162" i="2"/>
  <c r="Y163" i="2"/>
  <c r="AC163" i="2"/>
  <c r="AG163" i="2"/>
  <c r="AK163" i="2"/>
  <c r="V164" i="2"/>
  <c r="AI165" i="2"/>
  <c r="X166" i="2"/>
  <c r="AB166" i="2"/>
  <c r="AF166" i="2"/>
  <c r="Y167" i="2"/>
  <c r="AC167" i="2"/>
  <c r="AG167" i="2"/>
  <c r="AK167" i="2"/>
  <c r="V168" i="2"/>
  <c r="AI169" i="2"/>
  <c r="AJ169" i="2" s="1"/>
  <c r="X170" i="2"/>
  <c r="AB170" i="2"/>
  <c r="AF170" i="2"/>
  <c r="Y171" i="2"/>
  <c r="AC171" i="2"/>
  <c r="AG171" i="2"/>
  <c r="AK171" i="2"/>
  <c r="V172" i="2"/>
  <c r="AI173" i="2"/>
  <c r="X174" i="2"/>
  <c r="AB174" i="2"/>
  <c r="AF174" i="2"/>
  <c r="Y175" i="2"/>
  <c r="AC175" i="2"/>
  <c r="AG175" i="2"/>
  <c r="AK175" i="2"/>
  <c r="V176" i="2"/>
  <c r="AI177" i="2"/>
  <c r="X178" i="2"/>
  <c r="AB178" i="2"/>
  <c r="AF178" i="2"/>
  <c r="Y179" i="2"/>
  <c r="AC179" i="2"/>
  <c r="AG179" i="2"/>
  <c r="AK179" i="2"/>
  <c r="V180" i="2"/>
  <c r="AI181" i="2"/>
  <c r="X182" i="2"/>
  <c r="AB182" i="2"/>
  <c r="AF182" i="2"/>
  <c r="Y183" i="2"/>
  <c r="AC183" i="2"/>
  <c r="AG183" i="2"/>
  <c r="AK183" i="2"/>
  <c r="V184" i="2"/>
  <c r="AI185" i="2"/>
  <c r="X186" i="2"/>
  <c r="AB186" i="2"/>
  <c r="AF186" i="2"/>
  <c r="Y187" i="2"/>
  <c r="AC187" i="2"/>
  <c r="AG187" i="2"/>
  <c r="AK187" i="2"/>
  <c r="AL188" i="2" s="1"/>
  <c r="V188" i="2"/>
  <c r="AI189" i="2"/>
  <c r="X190" i="2"/>
  <c r="AB190" i="2"/>
  <c r="AF190" i="2"/>
  <c r="Y191" i="2"/>
  <c r="AC191" i="2"/>
  <c r="AG191" i="2"/>
  <c r="AK191" i="2"/>
  <c r="V192" i="2"/>
  <c r="AI193" i="2"/>
  <c r="X194" i="2"/>
  <c r="AB194" i="2"/>
  <c r="AF194" i="2"/>
  <c r="Y195" i="2"/>
  <c r="AC195" i="2"/>
  <c r="AG195" i="2"/>
  <c r="AK195" i="2"/>
  <c r="V196" i="2"/>
  <c r="AI197" i="2"/>
  <c r="X198" i="2"/>
  <c r="AB198" i="2"/>
  <c r="AF198" i="2"/>
  <c r="Y199" i="2"/>
  <c r="AC199" i="2"/>
  <c r="AG199" i="2"/>
  <c r="AK199" i="2"/>
  <c r="V200" i="2"/>
  <c r="AI201" i="2"/>
  <c r="X202" i="2"/>
  <c r="AB202" i="2"/>
  <c r="AF202" i="2"/>
  <c r="Y203" i="2"/>
  <c r="AC203" i="2"/>
  <c r="AG203" i="2"/>
  <c r="AK203" i="2"/>
  <c r="V204" i="2"/>
  <c r="AI205" i="2"/>
  <c r="X206" i="2"/>
  <c r="AB206" i="2"/>
  <c r="AF206" i="2"/>
  <c r="Y207" i="2"/>
  <c r="AC207" i="2"/>
  <c r="AG207" i="2"/>
  <c r="AK207" i="2"/>
  <c r="V208" i="2"/>
  <c r="AI209" i="2"/>
  <c r="X210" i="2"/>
  <c r="AB210" i="2"/>
  <c r="AF210" i="2"/>
  <c r="Y211" i="2"/>
  <c r="AC211" i="2"/>
  <c r="AG211" i="2"/>
  <c r="AK211" i="2"/>
  <c r="V212" i="2"/>
  <c r="AI213" i="2"/>
  <c r="X214" i="2"/>
  <c r="AB214" i="2"/>
  <c r="AF214" i="2"/>
  <c r="Y215" i="2"/>
  <c r="AC215" i="2"/>
  <c r="AG215" i="2"/>
  <c r="AK215" i="2"/>
  <c r="V216" i="2"/>
  <c r="AI217" i="2"/>
  <c r="X218" i="2"/>
  <c r="AB218" i="2"/>
  <c r="AF218" i="2"/>
  <c r="Y219" i="2"/>
  <c r="AC219" i="2"/>
  <c r="AG219" i="2"/>
  <c r="AK219" i="2"/>
  <c r="V220" i="2"/>
  <c r="AI221" i="2"/>
  <c r="X222" i="2"/>
  <c r="AB222" i="2"/>
  <c r="AF222" i="2"/>
  <c r="Y223" i="2"/>
  <c r="AC223" i="2"/>
  <c r="AG223" i="2"/>
  <c r="AK223" i="2"/>
  <c r="V224" i="2"/>
  <c r="AI225" i="2"/>
  <c r="AJ225" i="2" s="1"/>
  <c r="X226" i="2"/>
  <c r="AB226" i="2"/>
  <c r="AF226" i="2"/>
  <c r="Y227" i="2"/>
  <c r="AC227" i="2"/>
  <c r="AG227" i="2"/>
  <c r="AK227" i="2"/>
  <c r="V228" i="2"/>
  <c r="AI229" i="2"/>
  <c r="X230" i="2"/>
  <c r="AB230" i="2"/>
  <c r="AF230" i="2"/>
  <c r="Y231" i="2"/>
  <c r="AC231" i="2"/>
  <c r="AG231" i="2"/>
  <c r="AK231" i="2"/>
  <c r="V232" i="2"/>
  <c r="AI233" i="2"/>
  <c r="X234" i="2"/>
  <c r="AB234" i="2"/>
  <c r="AF234" i="2"/>
  <c r="Y235" i="2"/>
  <c r="AC235" i="2"/>
  <c r="AG235" i="2"/>
  <c r="AK235" i="2"/>
  <c r="AL236" i="2" s="1"/>
  <c r="V236" i="2"/>
  <c r="AI237" i="2"/>
  <c r="X238" i="2"/>
  <c r="AB238" i="2"/>
  <c r="AF238" i="2"/>
  <c r="Y239" i="2"/>
  <c r="AC239" i="2"/>
  <c r="AG239" i="2"/>
  <c r="AK239" i="2"/>
  <c r="V240" i="2"/>
  <c r="AI241" i="2"/>
  <c r="X242" i="2"/>
  <c r="AB242" i="2"/>
  <c r="AF242" i="2"/>
  <c r="Y243" i="2"/>
  <c r="AC243" i="2"/>
  <c r="AG243" i="2"/>
  <c r="AK243" i="2"/>
  <c r="AL244" i="2" s="1"/>
  <c r="V244" i="2"/>
  <c r="AI245" i="2"/>
  <c r="X246" i="2"/>
  <c r="AB246" i="2"/>
  <c r="AF246" i="2"/>
  <c r="Y247" i="2"/>
  <c r="AC247" i="2"/>
  <c r="AG247" i="2"/>
  <c r="AK247" i="2"/>
  <c r="V248" i="2"/>
  <c r="AI249" i="2"/>
  <c r="X250" i="2"/>
  <c r="AB250" i="2"/>
  <c r="AF250" i="2"/>
  <c r="Y251" i="2"/>
  <c r="AC251" i="2"/>
  <c r="AG251" i="2"/>
  <c r="AK251" i="2"/>
  <c r="AL252" i="2" s="1"/>
  <c r="V252" i="2"/>
  <c r="AI253" i="2"/>
  <c r="X254" i="2"/>
  <c r="AB254" i="2"/>
  <c r="AF254" i="2"/>
  <c r="Y255" i="2"/>
  <c r="AC255" i="2"/>
  <c r="AG255" i="2"/>
  <c r="AK255" i="2"/>
  <c r="V256" i="2"/>
  <c r="AI257" i="2"/>
  <c r="X258" i="2"/>
  <c r="AB258" i="2"/>
  <c r="AF258" i="2"/>
  <c r="Y259" i="2"/>
  <c r="AC259" i="2"/>
  <c r="AG259" i="2"/>
  <c r="AK259" i="2"/>
  <c r="V260" i="2"/>
  <c r="AI261" i="2"/>
  <c r="X262" i="2"/>
  <c r="AB262" i="2"/>
  <c r="AF262" i="2"/>
  <c r="Y263" i="2"/>
  <c r="AC263" i="2"/>
  <c r="AG263" i="2"/>
  <c r="AK263" i="2"/>
  <c r="AL264" i="2" s="1"/>
  <c r="V264" i="2"/>
  <c r="AI265" i="2"/>
  <c r="X266" i="2"/>
  <c r="AB266" i="2"/>
  <c r="AF266" i="2"/>
  <c r="Y267" i="2"/>
  <c r="AC267" i="2"/>
  <c r="AG267" i="2"/>
  <c r="AK267" i="2"/>
  <c r="V268" i="2"/>
  <c r="AI269" i="2"/>
  <c r="X270" i="2"/>
  <c r="AB270" i="2"/>
  <c r="AF270" i="2"/>
  <c r="Y271" i="2"/>
  <c r="AC271" i="2"/>
  <c r="AG271" i="2"/>
  <c r="AK271" i="2"/>
  <c r="V272" i="2"/>
  <c r="AI273" i="2"/>
  <c r="AJ273" i="2" s="1"/>
  <c r="X274" i="2"/>
  <c r="AB274" i="2"/>
  <c r="AF274" i="2"/>
  <c r="Y275" i="2"/>
  <c r="AC275" i="2"/>
  <c r="AG275" i="2"/>
  <c r="AK275" i="2"/>
  <c r="V276" i="2"/>
  <c r="AG278" i="2"/>
  <c r="AC278" i="2"/>
  <c r="Y278" i="2"/>
  <c r="AE278" i="2"/>
  <c r="AA278" i="2"/>
  <c r="W278" i="2"/>
  <c r="Z278" i="2"/>
  <c r="AI280" i="2"/>
  <c r="AK280" i="2"/>
  <c r="V280" i="2"/>
  <c r="AG282" i="2"/>
  <c r="AC282" i="2"/>
  <c r="Y282" i="2"/>
  <c r="AE282" i="2"/>
  <c r="AA282" i="2"/>
  <c r="W282" i="2"/>
  <c r="Z282" i="2"/>
  <c r="AI284" i="2"/>
  <c r="AK284" i="2"/>
  <c r="V284" i="2"/>
  <c r="AG286" i="2"/>
  <c r="AC286" i="2"/>
  <c r="Y286" i="2"/>
  <c r="AE286" i="2"/>
  <c r="AA286" i="2"/>
  <c r="W286" i="2"/>
  <c r="Z286" i="2"/>
  <c r="AI288" i="2"/>
  <c r="AK288" i="2"/>
  <c r="V288" i="2"/>
  <c r="AG290" i="2"/>
  <c r="AC290" i="2"/>
  <c r="Y290" i="2"/>
  <c r="AE290" i="2"/>
  <c r="AA290" i="2"/>
  <c r="W290" i="2"/>
  <c r="Z290" i="2"/>
  <c r="AI292" i="2"/>
  <c r="AK292" i="2"/>
  <c r="V292" i="2"/>
  <c r="AG294" i="2"/>
  <c r="AC294" i="2"/>
  <c r="Y294" i="2"/>
  <c r="AE294" i="2"/>
  <c r="AA294" i="2"/>
  <c r="W294" i="2"/>
  <c r="Z294" i="2"/>
  <c r="AI296" i="2"/>
  <c r="AK296" i="2"/>
  <c r="V296" i="2"/>
  <c r="AG298" i="2"/>
  <c r="AC298" i="2"/>
  <c r="Y298" i="2"/>
  <c r="AE298" i="2"/>
  <c r="AA298" i="2"/>
  <c r="W298" i="2"/>
  <c r="Z298" i="2"/>
  <c r="AI300" i="2"/>
  <c r="AK300" i="2"/>
  <c r="V300" i="2"/>
  <c r="AG302" i="2"/>
  <c r="AC302" i="2"/>
  <c r="Y302" i="2"/>
  <c r="AE302" i="2"/>
  <c r="AA302" i="2"/>
  <c r="W302" i="2"/>
  <c r="Z302" i="2"/>
  <c r="AI304" i="2"/>
  <c r="AJ305" i="2" s="1"/>
  <c r="AK304" i="2"/>
  <c r="V304" i="2"/>
  <c r="AK306" i="2"/>
  <c r="AI306" i="2"/>
  <c r="AJ306" i="2" s="1"/>
  <c r="V306" i="2"/>
  <c r="AE308" i="2"/>
  <c r="AA308" i="2"/>
  <c r="W308" i="2"/>
  <c r="AD308" i="2"/>
  <c r="Z308" i="2"/>
  <c r="AG308" i="2"/>
  <c r="AC308" i="2"/>
  <c r="Y308" i="2"/>
  <c r="AF308" i="2"/>
  <c r="AK322" i="2"/>
  <c r="AI322" i="2"/>
  <c r="V322" i="2"/>
  <c r="AE324" i="2"/>
  <c r="AA324" i="2"/>
  <c r="W324" i="2"/>
  <c r="AD324" i="2"/>
  <c r="Z324" i="2"/>
  <c r="AG324" i="2"/>
  <c r="AC324" i="2"/>
  <c r="Y324" i="2"/>
  <c r="AF324" i="2"/>
  <c r="AK330" i="2"/>
  <c r="AI330" i="2"/>
  <c r="AJ331" i="2" s="1"/>
  <c r="V330" i="2"/>
  <c r="AE332" i="2"/>
  <c r="AA332" i="2"/>
  <c r="W332" i="2"/>
  <c r="AD332" i="2"/>
  <c r="Z332" i="2"/>
  <c r="AG332" i="2"/>
  <c r="AC332" i="2"/>
  <c r="Y332" i="2"/>
  <c r="AF332" i="2"/>
  <c r="AK346" i="2"/>
  <c r="AI346" i="2"/>
  <c r="V346" i="2"/>
  <c r="AE348" i="2"/>
  <c r="AA348" i="2"/>
  <c r="W348" i="2"/>
  <c r="AD348" i="2"/>
  <c r="Z348" i="2"/>
  <c r="AG348" i="2"/>
  <c r="AC348" i="2"/>
  <c r="Y348" i="2"/>
  <c r="AF348" i="2"/>
  <c r="V103" i="2"/>
  <c r="AI104" i="2"/>
  <c r="X105" i="2"/>
  <c r="AB105" i="2"/>
  <c r="AF105" i="2"/>
  <c r="V107" i="2"/>
  <c r="AI108" i="2"/>
  <c r="X109" i="2"/>
  <c r="AB109" i="2"/>
  <c r="AF109" i="2"/>
  <c r="V111" i="2"/>
  <c r="AI112" i="2"/>
  <c r="X113" i="2"/>
  <c r="AB113" i="2"/>
  <c r="AF113" i="2"/>
  <c r="V115" i="2"/>
  <c r="AI116" i="2"/>
  <c r="X117" i="2"/>
  <c r="AB117" i="2"/>
  <c r="AF117" i="2"/>
  <c r="V119" i="2"/>
  <c r="AI120" i="2"/>
  <c r="X121" i="2"/>
  <c r="AB121" i="2"/>
  <c r="AF121" i="2"/>
  <c r="V123" i="2"/>
  <c r="AI124" i="2"/>
  <c r="X125" i="2"/>
  <c r="AB125" i="2"/>
  <c r="AF125" i="2"/>
  <c r="V127" i="2"/>
  <c r="AI128" i="2"/>
  <c r="X129" i="2"/>
  <c r="AB129" i="2"/>
  <c r="AF129" i="2"/>
  <c r="V131" i="2"/>
  <c r="W132" i="2"/>
  <c r="AA132" i="2"/>
  <c r="AE132" i="2"/>
  <c r="X133" i="2"/>
  <c r="AB133" i="2"/>
  <c r="AF133" i="2"/>
  <c r="Y134" i="2"/>
  <c r="AC134" i="2"/>
  <c r="AG134" i="2"/>
  <c r="AK134" i="2"/>
  <c r="V135" i="2"/>
  <c r="Z135" i="2"/>
  <c r="AD135" i="2"/>
  <c r="W136" i="2"/>
  <c r="AA136" i="2"/>
  <c r="AE136" i="2"/>
  <c r="X137" i="2"/>
  <c r="AB137" i="2"/>
  <c r="AF137" i="2"/>
  <c r="Y138" i="2"/>
  <c r="AC138" i="2"/>
  <c r="AG138" i="2"/>
  <c r="AK138" i="2"/>
  <c r="V139" i="2"/>
  <c r="Z139" i="2"/>
  <c r="AD139" i="2"/>
  <c r="W140" i="2"/>
  <c r="AA140" i="2"/>
  <c r="AE140" i="2"/>
  <c r="X141" i="2"/>
  <c r="AB141" i="2"/>
  <c r="AF141" i="2"/>
  <c r="Y142" i="2"/>
  <c r="AC142" i="2"/>
  <c r="AG142" i="2"/>
  <c r="AK142" i="2"/>
  <c r="V143" i="2"/>
  <c r="Z143" i="2"/>
  <c r="AD143" i="2"/>
  <c r="W144" i="2"/>
  <c r="AA144" i="2"/>
  <c r="AE144" i="2"/>
  <c r="X145" i="2"/>
  <c r="AB145" i="2"/>
  <c r="AF145" i="2"/>
  <c r="Y146" i="2"/>
  <c r="AC146" i="2"/>
  <c r="AG146" i="2"/>
  <c r="AK146" i="2"/>
  <c r="V147" i="2"/>
  <c r="Z147" i="2"/>
  <c r="AD147" i="2"/>
  <c r="W148" i="2"/>
  <c r="AA148" i="2"/>
  <c r="AE148" i="2"/>
  <c r="X149" i="2"/>
  <c r="AB149" i="2"/>
  <c r="AF149" i="2"/>
  <c r="Y150" i="2"/>
  <c r="AC150" i="2"/>
  <c r="AG150" i="2"/>
  <c r="AK150" i="2"/>
  <c r="V151" i="2"/>
  <c r="Z151" i="2"/>
  <c r="AD151" i="2"/>
  <c r="W152" i="2"/>
  <c r="AA152" i="2"/>
  <c r="AE152" i="2"/>
  <c r="X153" i="2"/>
  <c r="AB153" i="2"/>
  <c r="AF153" i="2"/>
  <c r="Y154" i="2"/>
  <c r="AC154" i="2"/>
  <c r="AG154" i="2"/>
  <c r="AK154" i="2"/>
  <c r="V155" i="2"/>
  <c r="Z155" i="2"/>
  <c r="AD155" i="2"/>
  <c r="W156" i="2"/>
  <c r="AA156" i="2"/>
  <c r="AE156" i="2"/>
  <c r="X157" i="2"/>
  <c r="AB157" i="2"/>
  <c r="AF157" i="2"/>
  <c r="Y158" i="2"/>
  <c r="AC158" i="2"/>
  <c r="AG158" i="2"/>
  <c r="AK158" i="2"/>
  <c r="V159" i="2"/>
  <c r="Z159" i="2"/>
  <c r="AD159" i="2"/>
  <c r="W160" i="2"/>
  <c r="AA160" i="2"/>
  <c r="AE160" i="2"/>
  <c r="X161" i="2"/>
  <c r="AB161" i="2"/>
  <c r="AF161" i="2"/>
  <c r="Y162" i="2"/>
  <c r="AC162" i="2"/>
  <c r="AG162" i="2"/>
  <c r="AK162" i="2"/>
  <c r="V163" i="2"/>
  <c r="Z163" i="2"/>
  <c r="AD163" i="2"/>
  <c r="W164" i="2"/>
  <c r="AA164" i="2"/>
  <c r="AE164" i="2"/>
  <c r="X165" i="2"/>
  <c r="AB165" i="2"/>
  <c r="AF165" i="2"/>
  <c r="Y166" i="2"/>
  <c r="AC166" i="2"/>
  <c r="AG166" i="2"/>
  <c r="AK166" i="2"/>
  <c r="V167" i="2"/>
  <c r="Z167" i="2"/>
  <c r="AD167" i="2"/>
  <c r="W168" i="2"/>
  <c r="AA168" i="2"/>
  <c r="AE168" i="2"/>
  <c r="X169" i="2"/>
  <c r="AB169" i="2"/>
  <c r="AF169" i="2"/>
  <c r="Y170" i="2"/>
  <c r="AC170" i="2"/>
  <c r="AG170" i="2"/>
  <c r="AK170" i="2"/>
  <c r="V171" i="2"/>
  <c r="Z171" i="2"/>
  <c r="AD171" i="2"/>
  <c r="W172" i="2"/>
  <c r="AA172" i="2"/>
  <c r="AE172" i="2"/>
  <c r="X173" i="2"/>
  <c r="AB173" i="2"/>
  <c r="AF173" i="2"/>
  <c r="Y174" i="2"/>
  <c r="AC174" i="2"/>
  <c r="AG174" i="2"/>
  <c r="AK174" i="2"/>
  <c r="V175" i="2"/>
  <c r="Z175" i="2"/>
  <c r="AD175" i="2"/>
  <c r="W176" i="2"/>
  <c r="AA176" i="2"/>
  <c r="AE176" i="2"/>
  <c r="X177" i="2"/>
  <c r="AB177" i="2"/>
  <c r="AF177" i="2"/>
  <c r="Y178" i="2"/>
  <c r="AC178" i="2"/>
  <c r="AG178" i="2"/>
  <c r="AK178" i="2"/>
  <c r="V179" i="2"/>
  <c r="Z179" i="2"/>
  <c r="AD179" i="2"/>
  <c r="W180" i="2"/>
  <c r="AA180" i="2"/>
  <c r="AE180" i="2"/>
  <c r="X181" i="2"/>
  <c r="AB181" i="2"/>
  <c r="AF181" i="2"/>
  <c r="Y182" i="2"/>
  <c r="AC182" i="2"/>
  <c r="AG182" i="2"/>
  <c r="AK182" i="2"/>
  <c r="V183" i="2"/>
  <c r="Z183" i="2"/>
  <c r="AD183" i="2"/>
  <c r="W184" i="2"/>
  <c r="AA184" i="2"/>
  <c r="AE184" i="2"/>
  <c r="X185" i="2"/>
  <c r="AB185" i="2"/>
  <c r="AF185" i="2"/>
  <c r="Y186" i="2"/>
  <c r="AC186" i="2"/>
  <c r="AG186" i="2"/>
  <c r="AK186" i="2"/>
  <c r="V187" i="2"/>
  <c r="Z187" i="2"/>
  <c r="AD187" i="2"/>
  <c r="W188" i="2"/>
  <c r="AA188" i="2"/>
  <c r="AE188" i="2"/>
  <c r="X189" i="2"/>
  <c r="AB189" i="2"/>
  <c r="AF189" i="2"/>
  <c r="Y190" i="2"/>
  <c r="AC190" i="2"/>
  <c r="AG190" i="2"/>
  <c r="AK190" i="2"/>
  <c r="V191" i="2"/>
  <c r="Z191" i="2"/>
  <c r="AD191" i="2"/>
  <c r="W192" i="2"/>
  <c r="AA192" i="2"/>
  <c r="AE192" i="2"/>
  <c r="X193" i="2"/>
  <c r="AB193" i="2"/>
  <c r="AF193" i="2"/>
  <c r="Y194" i="2"/>
  <c r="AC194" i="2"/>
  <c r="AG194" i="2"/>
  <c r="AK194" i="2"/>
  <c r="V195" i="2"/>
  <c r="Z195" i="2"/>
  <c r="AD195" i="2"/>
  <c r="W196" i="2"/>
  <c r="AA196" i="2"/>
  <c r="AE196" i="2"/>
  <c r="X197" i="2"/>
  <c r="AB197" i="2"/>
  <c r="AF197" i="2"/>
  <c r="Y198" i="2"/>
  <c r="AC198" i="2"/>
  <c r="AG198" i="2"/>
  <c r="AK198" i="2"/>
  <c r="V199" i="2"/>
  <c r="Z199" i="2"/>
  <c r="AD199" i="2"/>
  <c r="W200" i="2"/>
  <c r="AA200" i="2"/>
  <c r="AE200" i="2"/>
  <c r="X201" i="2"/>
  <c r="AB201" i="2"/>
  <c r="AF201" i="2"/>
  <c r="Y202" i="2"/>
  <c r="AC202" i="2"/>
  <c r="AG202" i="2"/>
  <c r="AK202" i="2"/>
  <c r="V203" i="2"/>
  <c r="Z203" i="2"/>
  <c r="AD203" i="2"/>
  <c r="W204" i="2"/>
  <c r="AA204" i="2"/>
  <c r="AE204" i="2"/>
  <c r="X205" i="2"/>
  <c r="AB205" i="2"/>
  <c r="AF205" i="2"/>
  <c r="Y206" i="2"/>
  <c r="AC206" i="2"/>
  <c r="AG206" i="2"/>
  <c r="AK206" i="2"/>
  <c r="V207" i="2"/>
  <c r="Z207" i="2"/>
  <c r="AD207" i="2"/>
  <c r="W208" i="2"/>
  <c r="AA208" i="2"/>
  <c r="AE208" i="2"/>
  <c r="X209" i="2"/>
  <c r="AB209" i="2"/>
  <c r="AF209" i="2"/>
  <c r="Y210" i="2"/>
  <c r="AC210" i="2"/>
  <c r="AG210" i="2"/>
  <c r="AK210" i="2"/>
  <c r="V211" i="2"/>
  <c r="Z211" i="2"/>
  <c r="AD211" i="2"/>
  <c r="W212" i="2"/>
  <c r="AA212" i="2"/>
  <c r="AE212" i="2"/>
  <c r="X213" i="2"/>
  <c r="AB213" i="2"/>
  <c r="AF213" i="2"/>
  <c r="Y214" i="2"/>
  <c r="AC214" i="2"/>
  <c r="AG214" i="2"/>
  <c r="AK214" i="2"/>
  <c r="V215" i="2"/>
  <c r="Z215" i="2"/>
  <c r="AD215" i="2"/>
  <c r="W216" i="2"/>
  <c r="AA216" i="2"/>
  <c r="AE216" i="2"/>
  <c r="X217" i="2"/>
  <c r="AB217" i="2"/>
  <c r="AF217" i="2"/>
  <c r="Y218" i="2"/>
  <c r="AC218" i="2"/>
  <c r="AG218" i="2"/>
  <c r="AK218" i="2"/>
  <c r="V219" i="2"/>
  <c r="Z219" i="2"/>
  <c r="AD219" i="2"/>
  <c r="W220" i="2"/>
  <c r="AA220" i="2"/>
  <c r="AE220" i="2"/>
  <c r="X221" i="2"/>
  <c r="AB221" i="2"/>
  <c r="AF221" i="2"/>
  <c r="Y222" i="2"/>
  <c r="AC222" i="2"/>
  <c r="AG222" i="2"/>
  <c r="AK222" i="2"/>
  <c r="V223" i="2"/>
  <c r="Z223" i="2"/>
  <c r="AD223" i="2"/>
  <c r="W224" i="2"/>
  <c r="AA224" i="2"/>
  <c r="AE224" i="2"/>
  <c r="X225" i="2"/>
  <c r="AB225" i="2"/>
  <c r="AF225" i="2"/>
  <c r="Y226" i="2"/>
  <c r="AC226" i="2"/>
  <c r="AG226" i="2"/>
  <c r="AK226" i="2"/>
  <c r="V227" i="2"/>
  <c r="Z227" i="2"/>
  <c r="AD227" i="2"/>
  <c r="W228" i="2"/>
  <c r="AA228" i="2"/>
  <c r="AE228" i="2"/>
  <c r="X229" i="2"/>
  <c r="AB229" i="2"/>
  <c r="AF229" i="2"/>
  <c r="Y230" i="2"/>
  <c r="AC230" i="2"/>
  <c r="AG230" i="2"/>
  <c r="AK230" i="2"/>
  <c r="V231" i="2"/>
  <c r="Z231" i="2"/>
  <c r="AD231" i="2"/>
  <c r="W232" i="2"/>
  <c r="AA232" i="2"/>
  <c r="AE232" i="2"/>
  <c r="X233" i="2"/>
  <c r="AB233" i="2"/>
  <c r="AF233" i="2"/>
  <c r="Y234" i="2"/>
  <c r="AC234" i="2"/>
  <c r="AG234" i="2"/>
  <c r="AK234" i="2"/>
  <c r="V235" i="2"/>
  <c r="Z235" i="2"/>
  <c r="AD235" i="2"/>
  <c r="W236" i="2"/>
  <c r="AA236" i="2"/>
  <c r="AE236" i="2"/>
  <c r="X237" i="2"/>
  <c r="AB237" i="2"/>
  <c r="AF237" i="2"/>
  <c r="Y238" i="2"/>
  <c r="AC238" i="2"/>
  <c r="AG238" i="2"/>
  <c r="AK238" i="2"/>
  <c r="V239" i="2"/>
  <c r="Z239" i="2"/>
  <c r="AD239" i="2"/>
  <c r="W240" i="2"/>
  <c r="AA240" i="2"/>
  <c r="AE240" i="2"/>
  <c r="X241" i="2"/>
  <c r="AB241" i="2"/>
  <c r="AF241" i="2"/>
  <c r="Y242" i="2"/>
  <c r="AC242" i="2"/>
  <c r="AG242" i="2"/>
  <c r="AK242" i="2"/>
  <c r="V243" i="2"/>
  <c r="Z243" i="2"/>
  <c r="AD243" i="2"/>
  <c r="W244" i="2"/>
  <c r="AA244" i="2"/>
  <c r="AE244" i="2"/>
  <c r="X245" i="2"/>
  <c r="AB245" i="2"/>
  <c r="AF245" i="2"/>
  <c r="Y246" i="2"/>
  <c r="AC246" i="2"/>
  <c r="AG246" i="2"/>
  <c r="AK246" i="2"/>
  <c r="V247" i="2"/>
  <c r="Z247" i="2"/>
  <c r="AD247" i="2"/>
  <c r="W248" i="2"/>
  <c r="AA248" i="2"/>
  <c r="AE248" i="2"/>
  <c r="X249" i="2"/>
  <c r="AB249" i="2"/>
  <c r="AF249" i="2"/>
  <c r="Y250" i="2"/>
  <c r="AC250" i="2"/>
  <c r="AG250" i="2"/>
  <c r="AK250" i="2"/>
  <c r="V251" i="2"/>
  <c r="Z251" i="2"/>
  <c r="AD251" i="2"/>
  <c r="W252" i="2"/>
  <c r="AA252" i="2"/>
  <c r="AE252" i="2"/>
  <c r="X253" i="2"/>
  <c r="AB253" i="2"/>
  <c r="AF253" i="2"/>
  <c r="Y254" i="2"/>
  <c r="AC254" i="2"/>
  <c r="AG254" i="2"/>
  <c r="AK254" i="2"/>
  <c r="V255" i="2"/>
  <c r="Z255" i="2"/>
  <c r="AD255" i="2"/>
  <c r="W256" i="2"/>
  <c r="AA256" i="2"/>
  <c r="AE256" i="2"/>
  <c r="X257" i="2"/>
  <c r="AB257" i="2"/>
  <c r="AF257" i="2"/>
  <c r="Y258" i="2"/>
  <c r="AC258" i="2"/>
  <c r="AG258" i="2"/>
  <c r="AK258" i="2"/>
  <c r="V259" i="2"/>
  <c r="Z259" i="2"/>
  <c r="AD259" i="2"/>
  <c r="W260" i="2"/>
  <c r="AA260" i="2"/>
  <c r="AE260" i="2"/>
  <c r="X261" i="2"/>
  <c r="AB261" i="2"/>
  <c r="AF261" i="2"/>
  <c r="Y262" i="2"/>
  <c r="AC262" i="2"/>
  <c r="AG262" i="2"/>
  <c r="AK262" i="2"/>
  <c r="V263" i="2"/>
  <c r="Z263" i="2"/>
  <c r="AD263" i="2"/>
  <c r="W264" i="2"/>
  <c r="AA264" i="2"/>
  <c r="AE264" i="2"/>
  <c r="X265" i="2"/>
  <c r="AB265" i="2"/>
  <c r="AF265" i="2"/>
  <c r="Y266" i="2"/>
  <c r="AC266" i="2"/>
  <c r="AG266" i="2"/>
  <c r="AK266" i="2"/>
  <c r="V267" i="2"/>
  <c r="Z267" i="2"/>
  <c r="AD267" i="2"/>
  <c r="W268" i="2"/>
  <c r="AA268" i="2"/>
  <c r="AE268" i="2"/>
  <c r="X269" i="2"/>
  <c r="AB269" i="2"/>
  <c r="AF269" i="2"/>
  <c r="Y270" i="2"/>
  <c r="AC270" i="2"/>
  <c r="AG270" i="2"/>
  <c r="AK270" i="2"/>
  <c r="V271" i="2"/>
  <c r="Z271" i="2"/>
  <c r="AD271" i="2"/>
  <c r="W272" i="2"/>
  <c r="AA272" i="2"/>
  <c r="AE272" i="2"/>
  <c r="X273" i="2"/>
  <c r="AB273" i="2"/>
  <c r="AF273" i="2"/>
  <c r="Y274" i="2"/>
  <c r="AC274" i="2"/>
  <c r="AG274" i="2"/>
  <c r="AK274" i="2"/>
  <c r="V275" i="2"/>
  <c r="Z275" i="2"/>
  <c r="AD275" i="2"/>
  <c r="W276" i="2"/>
  <c r="AA276" i="2"/>
  <c r="AE276" i="2"/>
  <c r="AB278" i="2"/>
  <c r="AM280" i="2"/>
  <c r="X280" i="2"/>
  <c r="AB282" i="2"/>
  <c r="AM284" i="2"/>
  <c r="X284" i="2"/>
  <c r="AB286" i="2"/>
  <c r="AM288" i="2"/>
  <c r="X288" i="2"/>
  <c r="AB290" i="2"/>
  <c r="AM292" i="2"/>
  <c r="X292" i="2"/>
  <c r="AB294" i="2"/>
  <c r="AM296" i="2"/>
  <c r="X296" i="2"/>
  <c r="AB298" i="2"/>
  <c r="AM300" i="2"/>
  <c r="AN301" i="2" s="1"/>
  <c r="X300" i="2"/>
  <c r="AB302" i="2"/>
  <c r="AM304" i="2"/>
  <c r="X304" i="2"/>
  <c r="AM305" i="2"/>
  <c r="AM306" i="2"/>
  <c r="AN307" i="2" s="1"/>
  <c r="X306" i="2"/>
  <c r="AI307" i="2"/>
  <c r="AK310" i="2"/>
  <c r="AI310" i="2"/>
  <c r="V310" i="2"/>
  <c r="AE312" i="2"/>
  <c r="AA312" i="2"/>
  <c r="W312" i="2"/>
  <c r="AD312" i="2"/>
  <c r="Z312" i="2"/>
  <c r="AG312" i="2"/>
  <c r="AC312" i="2"/>
  <c r="Y312" i="2"/>
  <c r="AF312" i="2"/>
  <c r="AI315" i="2"/>
  <c r="X320" i="2"/>
  <c r="AK326" i="2"/>
  <c r="AI326" i="2"/>
  <c r="V326" i="2"/>
  <c r="AE328" i="2"/>
  <c r="AA328" i="2"/>
  <c r="W328" i="2"/>
  <c r="AD328" i="2"/>
  <c r="Z328" i="2"/>
  <c r="AG328" i="2"/>
  <c r="AC328" i="2"/>
  <c r="Y328" i="2"/>
  <c r="AF328" i="2"/>
  <c r="X336" i="2"/>
  <c r="AI339" i="2"/>
  <c r="X344" i="2"/>
  <c r="AK350" i="2"/>
  <c r="AI350" i="2"/>
  <c r="V350" i="2"/>
  <c r="AN436" i="2"/>
  <c r="AJ4" i="2"/>
  <c r="AN4" i="2"/>
  <c r="AL6" i="2"/>
  <c r="V11" i="2"/>
  <c r="V13" i="2"/>
  <c r="AK15" i="2"/>
  <c r="AK19" i="2"/>
  <c r="AL20" i="2" s="1"/>
  <c r="AB23" i="2"/>
  <c r="AG41" i="2"/>
  <c r="AC43" i="2"/>
  <c r="Y47" i="2"/>
  <c r="AC47" i="2"/>
  <c r="AG47" i="2"/>
  <c r="Y49" i="2"/>
  <c r="AC49" i="2"/>
  <c r="AG49" i="2"/>
  <c r="Y51" i="2"/>
  <c r="AC53" i="2"/>
  <c r="Y61" i="2"/>
  <c r="Y63" i="2"/>
  <c r="Y65" i="2"/>
  <c r="AC65" i="2"/>
  <c r="AG65" i="2"/>
  <c r="Y67" i="2"/>
  <c r="AC67" i="2"/>
  <c r="AG67" i="2"/>
  <c r="Y69" i="2"/>
  <c r="AC69" i="2"/>
  <c r="AG69" i="2"/>
  <c r="Y71" i="2"/>
  <c r="Y73" i="2"/>
  <c r="AC73" i="2"/>
  <c r="AG73" i="2"/>
  <c r="Y75" i="2"/>
  <c r="AC75" i="2"/>
  <c r="AG75" i="2"/>
  <c r="Y77" i="2"/>
  <c r="AC77" i="2"/>
  <c r="AG77" i="2"/>
  <c r="Y79" i="2"/>
  <c r="Y81" i="2"/>
  <c r="AC81" i="2"/>
  <c r="AG81" i="2"/>
  <c r="Y83" i="2"/>
  <c r="AC83" i="2"/>
  <c r="AG83" i="2"/>
  <c r="Y85" i="2"/>
  <c r="AC85" i="2"/>
  <c r="AG85" i="2"/>
  <c r="Y87" i="2"/>
  <c r="AC87" i="2"/>
  <c r="AG87" i="2"/>
  <c r="Y89" i="2"/>
  <c r="AC89" i="2"/>
  <c r="AG89" i="2"/>
  <c r="Y91" i="2"/>
  <c r="AC91" i="2"/>
  <c r="AG91" i="2"/>
  <c r="Y93" i="2"/>
  <c r="AC93" i="2"/>
  <c r="AG93" i="2"/>
  <c r="Y95" i="2"/>
  <c r="AC95" i="2"/>
  <c r="AG95" i="2"/>
  <c r="Y97" i="2"/>
  <c r="AC97" i="2"/>
  <c r="AG97" i="2"/>
  <c r="Y99" i="2"/>
  <c r="AC99" i="2"/>
  <c r="AG99" i="2"/>
  <c r="Y101" i="2"/>
  <c r="AC101" i="2"/>
  <c r="AG101" i="2"/>
  <c r="W103" i="2"/>
  <c r="AA103" i="2"/>
  <c r="AE103" i="2"/>
  <c r="X104" i="2"/>
  <c r="AB104" i="2"/>
  <c r="Y105" i="2"/>
  <c r="AC105" i="2"/>
  <c r="AG105" i="2"/>
  <c r="AK105" i="2"/>
  <c r="W107" i="2"/>
  <c r="AA107" i="2"/>
  <c r="AE107" i="2"/>
  <c r="X108" i="2"/>
  <c r="AB108" i="2"/>
  <c r="Y109" i="2"/>
  <c r="AC109" i="2"/>
  <c r="AG109" i="2"/>
  <c r="AK109" i="2"/>
  <c r="W111" i="2"/>
  <c r="AA111" i="2"/>
  <c r="AE111" i="2"/>
  <c r="X112" i="2"/>
  <c r="AB112" i="2"/>
  <c r="Y113" i="2"/>
  <c r="AC113" i="2"/>
  <c r="AG113" i="2"/>
  <c r="AK113" i="2"/>
  <c r="W115" i="2"/>
  <c r="AA115" i="2"/>
  <c r="AE115" i="2"/>
  <c r="X116" i="2"/>
  <c r="AB116" i="2"/>
  <c r="Y117" i="2"/>
  <c r="AC117" i="2"/>
  <c r="AG117" i="2"/>
  <c r="AK117" i="2"/>
  <c r="W119" i="2"/>
  <c r="AA119" i="2"/>
  <c r="AE119" i="2"/>
  <c r="X120" i="2"/>
  <c r="AB120" i="2"/>
  <c r="Y121" i="2"/>
  <c r="AC121" i="2"/>
  <c r="AG121" i="2"/>
  <c r="AK121" i="2"/>
  <c r="W123" i="2"/>
  <c r="AA123" i="2"/>
  <c r="AE123" i="2"/>
  <c r="X124" i="2"/>
  <c r="AB124" i="2"/>
  <c r="Y125" i="2"/>
  <c r="AC125" i="2"/>
  <c r="AG125" i="2"/>
  <c r="AK125" i="2"/>
  <c r="W127" i="2"/>
  <c r="AA127" i="2"/>
  <c r="AE127" i="2"/>
  <c r="X128" i="2"/>
  <c r="AB128" i="2"/>
  <c r="Y129" i="2"/>
  <c r="AC129" i="2"/>
  <c r="AG129" i="2"/>
  <c r="AK129" i="2"/>
  <c r="W131" i="2"/>
  <c r="AA131" i="2"/>
  <c r="AE131" i="2"/>
  <c r="X132" i="2"/>
  <c r="AB132" i="2"/>
  <c r="Y133" i="2"/>
  <c r="AC133" i="2"/>
  <c r="AK133" i="2"/>
  <c r="Z134" i="2"/>
  <c r="W135" i="2"/>
  <c r="AA135" i="2"/>
  <c r="AE135" i="2"/>
  <c r="X136" i="2"/>
  <c r="AB136" i="2"/>
  <c r="Y137" i="2"/>
  <c r="AC137" i="2"/>
  <c r="AK137" i="2"/>
  <c r="Z138" i="2"/>
  <c r="W139" i="2"/>
  <c r="AA139" i="2"/>
  <c r="AE139" i="2"/>
  <c r="X140" i="2"/>
  <c r="AB140" i="2"/>
  <c r="Y141" i="2"/>
  <c r="AC141" i="2"/>
  <c r="AK141" i="2"/>
  <c r="Z142" i="2"/>
  <c r="W143" i="2"/>
  <c r="AA143" i="2"/>
  <c r="AE143" i="2"/>
  <c r="X144" i="2"/>
  <c r="AB144" i="2"/>
  <c r="Y145" i="2"/>
  <c r="AC145" i="2"/>
  <c r="AK145" i="2"/>
  <c r="Z146" i="2"/>
  <c r="W147" i="2"/>
  <c r="AA147" i="2"/>
  <c r="AE147" i="2"/>
  <c r="X148" i="2"/>
  <c r="AB148" i="2"/>
  <c r="Y149" i="2"/>
  <c r="AC149" i="2"/>
  <c r="AK149" i="2"/>
  <c r="Z150" i="2"/>
  <c r="W151" i="2"/>
  <c r="AA151" i="2"/>
  <c r="AE151" i="2"/>
  <c r="X152" i="2"/>
  <c r="AB152" i="2"/>
  <c r="Y153" i="2"/>
  <c r="AC153" i="2"/>
  <c r="AK153" i="2"/>
  <c r="Z154" i="2"/>
  <c r="W155" i="2"/>
  <c r="AA155" i="2"/>
  <c r="AE155" i="2"/>
  <c r="X156" i="2"/>
  <c r="AB156" i="2"/>
  <c r="Y157" i="2"/>
  <c r="AC157" i="2"/>
  <c r="AK157" i="2"/>
  <c r="Z158" i="2"/>
  <c r="W159" i="2"/>
  <c r="AA159" i="2"/>
  <c r="AE159" i="2"/>
  <c r="X160" i="2"/>
  <c r="AB160" i="2"/>
  <c r="Y161" i="2"/>
  <c r="AC161" i="2"/>
  <c r="AK161" i="2"/>
  <c r="Z162" i="2"/>
  <c r="W163" i="2"/>
  <c r="AA163" i="2"/>
  <c r="AE163" i="2"/>
  <c r="X164" i="2"/>
  <c r="AB164" i="2"/>
  <c r="Y165" i="2"/>
  <c r="AC165" i="2"/>
  <c r="AK165" i="2"/>
  <c r="Z166" i="2"/>
  <c r="W167" i="2"/>
  <c r="AA167" i="2"/>
  <c r="AE167" i="2"/>
  <c r="X168" i="2"/>
  <c r="AB168" i="2"/>
  <c r="Y169" i="2"/>
  <c r="AC169" i="2"/>
  <c r="AK169" i="2"/>
  <c r="Z170" i="2"/>
  <c r="W171" i="2"/>
  <c r="AA171" i="2"/>
  <c r="AE171" i="2"/>
  <c r="X172" i="2"/>
  <c r="AB172" i="2"/>
  <c r="Y173" i="2"/>
  <c r="AC173" i="2"/>
  <c r="AK173" i="2"/>
  <c r="Z174" i="2"/>
  <c r="W175" i="2"/>
  <c r="AA175" i="2"/>
  <c r="AE175" i="2"/>
  <c r="X176" i="2"/>
  <c r="AB176" i="2"/>
  <c r="Y177" i="2"/>
  <c r="AC177" i="2"/>
  <c r="AK177" i="2"/>
  <c r="Z178" i="2"/>
  <c r="W179" i="2"/>
  <c r="AA179" i="2"/>
  <c r="AE179" i="2"/>
  <c r="X180" i="2"/>
  <c r="AB180" i="2"/>
  <c r="Y181" i="2"/>
  <c r="AC181" i="2"/>
  <c r="AK181" i="2"/>
  <c r="Z182" i="2"/>
  <c r="W183" i="2"/>
  <c r="AA183" i="2"/>
  <c r="AE183" i="2"/>
  <c r="X184" i="2"/>
  <c r="AB184" i="2"/>
  <c r="Y185" i="2"/>
  <c r="AC185" i="2"/>
  <c r="AK185" i="2"/>
  <c r="Z186" i="2"/>
  <c r="W187" i="2"/>
  <c r="AA187" i="2"/>
  <c r="AE187" i="2"/>
  <c r="X188" i="2"/>
  <c r="AB188" i="2"/>
  <c r="Y189" i="2"/>
  <c r="AC189" i="2"/>
  <c r="AK189" i="2"/>
  <c r="Z190" i="2"/>
  <c r="W191" i="2"/>
  <c r="AA191" i="2"/>
  <c r="AE191" i="2"/>
  <c r="X192" i="2"/>
  <c r="AB192" i="2"/>
  <c r="Y193" i="2"/>
  <c r="AC193" i="2"/>
  <c r="AK193" i="2"/>
  <c r="Z194" i="2"/>
  <c r="W195" i="2"/>
  <c r="AA195" i="2"/>
  <c r="AE195" i="2"/>
  <c r="X196" i="2"/>
  <c r="AB196" i="2"/>
  <c r="Y197" i="2"/>
  <c r="AC197" i="2"/>
  <c r="AK197" i="2"/>
  <c r="Z198" i="2"/>
  <c r="W199" i="2"/>
  <c r="AA199" i="2"/>
  <c r="AE199" i="2"/>
  <c r="X200" i="2"/>
  <c r="AB200" i="2"/>
  <c r="Y201" i="2"/>
  <c r="AC201" i="2"/>
  <c r="AK201" i="2"/>
  <c r="Z202" i="2"/>
  <c r="W203" i="2"/>
  <c r="AA203" i="2"/>
  <c r="AE203" i="2"/>
  <c r="X204" i="2"/>
  <c r="AB204" i="2"/>
  <c r="Y205" i="2"/>
  <c r="AC205" i="2"/>
  <c r="AK205" i="2"/>
  <c r="Z206" i="2"/>
  <c r="W207" i="2"/>
  <c r="AA207" i="2"/>
  <c r="AE207" i="2"/>
  <c r="X208" i="2"/>
  <c r="AB208" i="2"/>
  <c r="Y209" i="2"/>
  <c r="AC209" i="2"/>
  <c r="AK209" i="2"/>
  <c r="Z210" i="2"/>
  <c r="W211" i="2"/>
  <c r="AA211" i="2"/>
  <c r="AE211" i="2"/>
  <c r="X212" i="2"/>
  <c r="AB212" i="2"/>
  <c r="Y213" i="2"/>
  <c r="AC213" i="2"/>
  <c r="AK213" i="2"/>
  <c r="Z214" i="2"/>
  <c r="W215" i="2"/>
  <c r="AA215" i="2"/>
  <c r="AE215" i="2"/>
  <c r="X216" i="2"/>
  <c r="AB216" i="2"/>
  <c r="Y217" i="2"/>
  <c r="AC217" i="2"/>
  <c r="AK217" i="2"/>
  <c r="Z218" i="2"/>
  <c r="W219" i="2"/>
  <c r="AA219" i="2"/>
  <c r="AE219" i="2"/>
  <c r="X220" i="2"/>
  <c r="AB220" i="2"/>
  <c r="Y221" i="2"/>
  <c r="AC221" i="2"/>
  <c r="AK221" i="2"/>
  <c r="Z222" i="2"/>
  <c r="W223" i="2"/>
  <c r="AA223" i="2"/>
  <c r="AE223" i="2"/>
  <c r="X224" i="2"/>
  <c r="AB224" i="2"/>
  <c r="Y225" i="2"/>
  <c r="AC225" i="2"/>
  <c r="AK225" i="2"/>
  <c r="Z226" i="2"/>
  <c r="W227" i="2"/>
  <c r="AA227" i="2"/>
  <c r="AE227" i="2"/>
  <c r="X228" i="2"/>
  <c r="AB228" i="2"/>
  <c r="Y229" i="2"/>
  <c r="AC229" i="2"/>
  <c r="AK229" i="2"/>
  <c r="Z230" i="2"/>
  <c r="W231" i="2"/>
  <c r="AA231" i="2"/>
  <c r="AE231" i="2"/>
  <c r="X232" i="2"/>
  <c r="AB232" i="2"/>
  <c r="Y233" i="2"/>
  <c r="AC233" i="2"/>
  <c r="AK233" i="2"/>
  <c r="Z234" i="2"/>
  <c r="W235" i="2"/>
  <c r="AA235" i="2"/>
  <c r="AE235" i="2"/>
  <c r="X236" i="2"/>
  <c r="AB236" i="2"/>
  <c r="Y237" i="2"/>
  <c r="AC237" i="2"/>
  <c r="AK237" i="2"/>
  <c r="Z238" i="2"/>
  <c r="W239" i="2"/>
  <c r="AA239" i="2"/>
  <c r="AE239" i="2"/>
  <c r="X240" i="2"/>
  <c r="AB240" i="2"/>
  <c r="Y241" i="2"/>
  <c r="AC241" i="2"/>
  <c r="AK241" i="2"/>
  <c r="Z242" i="2"/>
  <c r="W243" i="2"/>
  <c r="AA243" i="2"/>
  <c r="AE243" i="2"/>
  <c r="X244" i="2"/>
  <c r="AB244" i="2"/>
  <c r="Y245" i="2"/>
  <c r="AC245" i="2"/>
  <c r="AK245" i="2"/>
  <c r="Z246" i="2"/>
  <c r="W247" i="2"/>
  <c r="AA247" i="2"/>
  <c r="AE247" i="2"/>
  <c r="X248" i="2"/>
  <c r="AB248" i="2"/>
  <c r="Y249" i="2"/>
  <c r="AC249" i="2"/>
  <c r="AK249" i="2"/>
  <c r="Z250" i="2"/>
  <c r="W251" i="2"/>
  <c r="AA251" i="2"/>
  <c r="AE251" i="2"/>
  <c r="X252" i="2"/>
  <c r="AB252" i="2"/>
  <c r="Y253" i="2"/>
  <c r="AC253" i="2"/>
  <c r="AK253" i="2"/>
  <c r="Z254" i="2"/>
  <c r="W255" i="2"/>
  <c r="AA255" i="2"/>
  <c r="AE255" i="2"/>
  <c r="X256" i="2"/>
  <c r="AB256" i="2"/>
  <c r="Y257" i="2"/>
  <c r="AC257" i="2"/>
  <c r="AK257" i="2"/>
  <c r="Z258" i="2"/>
  <c r="W259" i="2"/>
  <c r="AA259" i="2"/>
  <c r="AE259" i="2"/>
  <c r="X260" i="2"/>
  <c r="AB260" i="2"/>
  <c r="Y261" i="2"/>
  <c r="AC261" i="2"/>
  <c r="AK261" i="2"/>
  <c r="Z262" i="2"/>
  <c r="W263" i="2"/>
  <c r="AA263" i="2"/>
  <c r="AE263" i="2"/>
  <c r="X264" i="2"/>
  <c r="AB264" i="2"/>
  <c r="Y265" i="2"/>
  <c r="AC265" i="2"/>
  <c r="AK265" i="2"/>
  <c r="Z266" i="2"/>
  <c r="W267" i="2"/>
  <c r="AA267" i="2"/>
  <c r="AE267" i="2"/>
  <c r="X268" i="2"/>
  <c r="AB268" i="2"/>
  <c r="Y269" i="2"/>
  <c r="AC269" i="2"/>
  <c r="AK269" i="2"/>
  <c r="Z270" i="2"/>
  <c r="W271" i="2"/>
  <c r="AA271" i="2"/>
  <c r="AE271" i="2"/>
  <c r="X272" i="2"/>
  <c r="AB272" i="2"/>
  <c r="Y273" i="2"/>
  <c r="AC273" i="2"/>
  <c r="AK273" i="2"/>
  <c r="Z274" i="2"/>
  <c r="W275" i="2"/>
  <c r="AA275" i="2"/>
  <c r="AE275" i="2"/>
  <c r="X276" i="2"/>
  <c r="AB276" i="2"/>
  <c r="AW276" i="2"/>
  <c r="AK278" i="2"/>
  <c r="AI278" i="2"/>
  <c r="V278" i="2"/>
  <c r="AD278" i="2"/>
  <c r="AE280" i="2"/>
  <c r="AA280" i="2"/>
  <c r="W280" i="2"/>
  <c r="AG280" i="2"/>
  <c r="AC280" i="2"/>
  <c r="Y280" i="2"/>
  <c r="Z280" i="2"/>
  <c r="AW280" i="2"/>
  <c r="AK282" i="2"/>
  <c r="AI282" i="2"/>
  <c r="V282" i="2"/>
  <c r="AD282" i="2"/>
  <c r="AE284" i="2"/>
  <c r="AA284" i="2"/>
  <c r="W284" i="2"/>
  <c r="AG284" i="2"/>
  <c r="AC284" i="2"/>
  <c r="Y284" i="2"/>
  <c r="Z284" i="2"/>
  <c r="AW284" i="2"/>
  <c r="AK286" i="2"/>
  <c r="AI286" i="2"/>
  <c r="V286" i="2"/>
  <c r="AD286" i="2"/>
  <c r="AE288" i="2"/>
  <c r="AA288" i="2"/>
  <c r="W288" i="2"/>
  <c r="AG288" i="2"/>
  <c r="AC288" i="2"/>
  <c r="Y288" i="2"/>
  <c r="Z288" i="2"/>
  <c r="AW288" i="2"/>
  <c r="AK290" i="2"/>
  <c r="AI290" i="2"/>
  <c r="V290" i="2"/>
  <c r="AD290" i="2"/>
  <c r="AE292" i="2"/>
  <c r="AA292" i="2"/>
  <c r="W292" i="2"/>
  <c r="AG292" i="2"/>
  <c r="AC292" i="2"/>
  <c r="Y292" i="2"/>
  <c r="Z292" i="2"/>
  <c r="AW292" i="2"/>
  <c r="AK294" i="2"/>
  <c r="AI294" i="2"/>
  <c r="V294" i="2"/>
  <c r="AD294" i="2"/>
  <c r="AE296" i="2"/>
  <c r="AA296" i="2"/>
  <c r="W296" i="2"/>
  <c r="AG296" i="2"/>
  <c r="AC296" i="2"/>
  <c r="Y296" i="2"/>
  <c r="Z296" i="2"/>
  <c r="AW296" i="2"/>
  <c r="AK298" i="2"/>
  <c r="AL299" i="2" s="1"/>
  <c r="AI298" i="2"/>
  <c r="V298" i="2"/>
  <c r="AD298" i="2"/>
  <c r="AE300" i="2"/>
  <c r="AA300" i="2"/>
  <c r="W300" i="2"/>
  <c r="AG300" i="2"/>
  <c r="AC300" i="2"/>
  <c r="Y300" i="2"/>
  <c r="Z300" i="2"/>
  <c r="AW300" i="2"/>
  <c r="AK302" i="2"/>
  <c r="AI302" i="2"/>
  <c r="V302" i="2"/>
  <c r="AD302" i="2"/>
  <c r="AE304" i="2"/>
  <c r="AA304" i="2"/>
  <c r="W304" i="2"/>
  <c r="AG304" i="2"/>
  <c r="AC304" i="2"/>
  <c r="Y304" i="2"/>
  <c r="Z304" i="2"/>
  <c r="AG306" i="2"/>
  <c r="AC306" i="2"/>
  <c r="Y306" i="2"/>
  <c r="AE306" i="2"/>
  <c r="AA306" i="2"/>
  <c r="W306" i="2"/>
  <c r="Z306" i="2"/>
  <c r="AW306" i="2"/>
  <c r="X308" i="2"/>
  <c r="AK314" i="2"/>
  <c r="AI314" i="2"/>
  <c r="V314" i="2"/>
  <c r="AE316" i="2"/>
  <c r="AA316" i="2"/>
  <c r="W316" i="2"/>
  <c r="AD316" i="2"/>
  <c r="Z316" i="2"/>
  <c r="AG316" i="2"/>
  <c r="AC316" i="2"/>
  <c r="Y316" i="2"/>
  <c r="AF316" i="2"/>
  <c r="AM320" i="2"/>
  <c r="X324" i="2"/>
  <c r="X332" i="2"/>
  <c r="AW332" i="2"/>
  <c r="AM336" i="2"/>
  <c r="AK338" i="2"/>
  <c r="AI338" i="2"/>
  <c r="V338" i="2"/>
  <c r="AE340" i="2"/>
  <c r="AA340" i="2"/>
  <c r="W340" i="2"/>
  <c r="AD340" i="2"/>
  <c r="Z340" i="2"/>
  <c r="AG340" i="2"/>
  <c r="AC340" i="2"/>
  <c r="Y340" i="2"/>
  <c r="AF340" i="2"/>
  <c r="AM344" i="2"/>
  <c r="X348" i="2"/>
  <c r="AN415" i="2"/>
  <c r="AK11" i="2"/>
  <c r="AL12" i="2" s="1"/>
  <c r="AI16" i="2"/>
  <c r="AJ17" i="2" s="1"/>
  <c r="AI20" i="2"/>
  <c r="AJ21" i="2" s="1"/>
  <c r="AI102" i="2"/>
  <c r="AJ103" i="2" s="1"/>
  <c r="X103" i="2"/>
  <c r="AB103" i="2"/>
  <c r="Z105" i="2"/>
  <c r="AI106" i="2"/>
  <c r="X107" i="2"/>
  <c r="AB107" i="2"/>
  <c r="Z109" i="2"/>
  <c r="AI110" i="2"/>
  <c r="X111" i="2"/>
  <c r="AB111" i="2"/>
  <c r="Z113" i="2"/>
  <c r="AI114" i="2"/>
  <c r="X115" i="2"/>
  <c r="AB115" i="2"/>
  <c r="Z117" i="2"/>
  <c r="AI118" i="2"/>
  <c r="AJ119" i="2" s="1"/>
  <c r="X119" i="2"/>
  <c r="AB119" i="2"/>
  <c r="Z121" i="2"/>
  <c r="AI122" i="2"/>
  <c r="X123" i="2"/>
  <c r="AB123" i="2"/>
  <c r="Z125" i="2"/>
  <c r="AI126" i="2"/>
  <c r="X127" i="2"/>
  <c r="AB127" i="2"/>
  <c r="Z129" i="2"/>
  <c r="AI130" i="2"/>
  <c r="X131" i="2"/>
  <c r="AB131" i="2"/>
  <c r="AI134" i="2"/>
  <c r="X135" i="2"/>
  <c r="AB135" i="2"/>
  <c r="AI138" i="2"/>
  <c r="X139" i="2"/>
  <c r="AB139" i="2"/>
  <c r="AI142" i="2"/>
  <c r="X143" i="2"/>
  <c r="AB143" i="2"/>
  <c r="AI146" i="2"/>
  <c r="X147" i="2"/>
  <c r="AB147" i="2"/>
  <c r="AI150" i="2"/>
  <c r="X151" i="2"/>
  <c r="AB151" i="2"/>
  <c r="AI154" i="2"/>
  <c r="X155" i="2"/>
  <c r="AB155" i="2"/>
  <c r="AI158" i="2"/>
  <c r="X159" i="2"/>
  <c r="AB159" i="2"/>
  <c r="AI162" i="2"/>
  <c r="X163" i="2"/>
  <c r="AB163" i="2"/>
  <c r="AI166" i="2"/>
  <c r="X167" i="2"/>
  <c r="AB167" i="2"/>
  <c r="AI170" i="2"/>
  <c r="AJ171" i="2" s="1"/>
  <c r="X171" i="2"/>
  <c r="AB171" i="2"/>
  <c r="AI174" i="2"/>
  <c r="X175" i="2"/>
  <c r="AB175" i="2"/>
  <c r="AI178" i="2"/>
  <c r="X179" i="2"/>
  <c r="AB179" i="2"/>
  <c r="AI182" i="2"/>
  <c r="X183" i="2"/>
  <c r="AB183" i="2"/>
  <c r="AI186" i="2"/>
  <c r="X187" i="2"/>
  <c r="AB187" i="2"/>
  <c r="AI190" i="2"/>
  <c r="X191" i="2"/>
  <c r="AB191" i="2"/>
  <c r="AI194" i="2"/>
  <c r="X195" i="2"/>
  <c r="AB195" i="2"/>
  <c r="AI198" i="2"/>
  <c r="X199" i="2"/>
  <c r="AB199" i="2"/>
  <c r="AI202" i="2"/>
  <c r="X203" i="2"/>
  <c r="AB203" i="2"/>
  <c r="AI206" i="2"/>
  <c r="X207" i="2"/>
  <c r="AB207" i="2"/>
  <c r="AI210" i="2"/>
  <c r="X211" i="2"/>
  <c r="AB211" i="2"/>
  <c r="AI214" i="2"/>
  <c r="X215" i="2"/>
  <c r="AB215" i="2"/>
  <c r="AI218" i="2"/>
  <c r="X219" i="2"/>
  <c r="AB219" i="2"/>
  <c r="AI222" i="2"/>
  <c r="X223" i="2"/>
  <c r="AB223" i="2"/>
  <c r="AI226" i="2"/>
  <c r="X227" i="2"/>
  <c r="AB227" i="2"/>
  <c r="AI230" i="2"/>
  <c r="X231" i="2"/>
  <c r="AB231" i="2"/>
  <c r="AI234" i="2"/>
  <c r="X235" i="2"/>
  <c r="AB235" i="2"/>
  <c r="AI238" i="2"/>
  <c r="X239" i="2"/>
  <c r="AB239" i="2"/>
  <c r="AI242" i="2"/>
  <c r="X243" i="2"/>
  <c r="AB243" i="2"/>
  <c r="AI246" i="2"/>
  <c r="X247" i="2"/>
  <c r="AB247" i="2"/>
  <c r="AI250" i="2"/>
  <c r="X251" i="2"/>
  <c r="AB251" i="2"/>
  <c r="AI254" i="2"/>
  <c r="X255" i="2"/>
  <c r="AB255" i="2"/>
  <c r="AI258" i="2"/>
  <c r="X259" i="2"/>
  <c r="AB259" i="2"/>
  <c r="AI262" i="2"/>
  <c r="X263" i="2"/>
  <c r="AB263" i="2"/>
  <c r="AI266" i="2"/>
  <c r="X267" i="2"/>
  <c r="AB267" i="2"/>
  <c r="AI270" i="2"/>
  <c r="X271" i="2"/>
  <c r="AB271" i="2"/>
  <c r="AI274" i="2"/>
  <c r="X275" i="2"/>
  <c r="AB275" i="2"/>
  <c r="AF302" i="2"/>
  <c r="AM308" i="2"/>
  <c r="AB308" i="2"/>
  <c r="AK318" i="2"/>
  <c r="AI318" i="2"/>
  <c r="V318" i="2"/>
  <c r="AE320" i="2"/>
  <c r="AA320" i="2"/>
  <c r="W320" i="2"/>
  <c r="AD320" i="2"/>
  <c r="Z320" i="2"/>
  <c r="AG320" i="2"/>
  <c r="AC320" i="2"/>
  <c r="Y320" i="2"/>
  <c r="AF320" i="2"/>
  <c r="AM324" i="2"/>
  <c r="AB324" i="2"/>
  <c r="AW328" i="2"/>
  <c r="AM332" i="2"/>
  <c r="AB332" i="2"/>
  <c r="AK334" i="2"/>
  <c r="AI334" i="2"/>
  <c r="V334" i="2"/>
  <c r="AE336" i="2"/>
  <c r="AA336" i="2"/>
  <c r="W336" i="2"/>
  <c r="AD336" i="2"/>
  <c r="Z336" i="2"/>
  <c r="AG336" i="2"/>
  <c r="AC336" i="2"/>
  <c r="Y336" i="2"/>
  <c r="AF336" i="2"/>
  <c r="AK342" i="2"/>
  <c r="AI342" i="2"/>
  <c r="V342" i="2"/>
  <c r="AE344" i="2"/>
  <c r="AA344" i="2"/>
  <c r="W344" i="2"/>
  <c r="AD344" i="2"/>
  <c r="Z344" i="2"/>
  <c r="AG344" i="2"/>
  <c r="AC344" i="2"/>
  <c r="Y344" i="2"/>
  <c r="AF344" i="2"/>
  <c r="AM348" i="2"/>
  <c r="AB348" i="2"/>
  <c r="AM351" i="2"/>
  <c r="AI351" i="2"/>
  <c r="X352" i="2"/>
  <c r="AB352" i="2"/>
  <c r="AF352" i="2"/>
  <c r="V354" i="2"/>
  <c r="AI355" i="2"/>
  <c r="X356" i="2"/>
  <c r="AB356" i="2"/>
  <c r="AF356" i="2"/>
  <c r="V358" i="2"/>
  <c r="AI359" i="2"/>
  <c r="X360" i="2"/>
  <c r="AB360" i="2"/>
  <c r="AF360" i="2"/>
  <c r="V362" i="2"/>
  <c r="AI363" i="2"/>
  <c r="X364" i="2"/>
  <c r="AB364" i="2"/>
  <c r="AF364" i="2"/>
  <c r="V366" i="2"/>
  <c r="AI367" i="2"/>
  <c r="X368" i="2"/>
  <c r="AB368" i="2"/>
  <c r="AF368" i="2"/>
  <c r="V370" i="2"/>
  <c r="AI371" i="2"/>
  <c r="X372" i="2"/>
  <c r="AB372" i="2"/>
  <c r="AF372" i="2"/>
  <c r="V374" i="2"/>
  <c r="AI375" i="2"/>
  <c r="X376" i="2"/>
  <c r="AB376" i="2"/>
  <c r="AF376" i="2"/>
  <c r="V378" i="2"/>
  <c r="AI379" i="2"/>
  <c r="X380" i="2"/>
  <c r="AB380" i="2"/>
  <c r="AF380" i="2"/>
  <c r="V382" i="2"/>
  <c r="AI383" i="2"/>
  <c r="X384" i="2"/>
  <c r="AB384" i="2"/>
  <c r="AF384" i="2"/>
  <c r="V386" i="2"/>
  <c r="AI387" i="2"/>
  <c r="X388" i="2"/>
  <c r="AB388" i="2"/>
  <c r="AF388" i="2"/>
  <c r="V390" i="2"/>
  <c r="AI391" i="2"/>
  <c r="X392" i="2"/>
  <c r="AB392" i="2"/>
  <c r="AF392" i="2"/>
  <c r="V394" i="2"/>
  <c r="AI395" i="2"/>
  <c r="X396" i="2"/>
  <c r="AB396" i="2"/>
  <c r="AF396" i="2"/>
  <c r="V398" i="2"/>
  <c r="AI399" i="2"/>
  <c r="X400" i="2"/>
  <c r="AB400" i="2"/>
  <c r="AF400" i="2"/>
  <c r="V402" i="2"/>
  <c r="AI403" i="2"/>
  <c r="X404" i="2"/>
  <c r="AB404" i="2"/>
  <c r="AF404" i="2"/>
  <c r="V406" i="2"/>
  <c r="AI407" i="2"/>
  <c r="X408" i="2"/>
  <c r="AB408" i="2"/>
  <c r="AF408" i="2"/>
  <c r="V410" i="2"/>
  <c r="AI411" i="2"/>
  <c r="X412" i="2"/>
  <c r="AB412" i="2"/>
  <c r="AF412" i="2"/>
  <c r="V414" i="2"/>
  <c r="AI415" i="2"/>
  <c r="X416" i="2"/>
  <c r="AB416" i="2"/>
  <c r="AF416" i="2"/>
  <c r="V418" i="2"/>
  <c r="AI419" i="2"/>
  <c r="X420" i="2"/>
  <c r="AB420" i="2"/>
  <c r="AF420" i="2"/>
  <c r="V422" i="2"/>
  <c r="AI423" i="2"/>
  <c r="X424" i="2"/>
  <c r="AB424" i="2"/>
  <c r="AF424" i="2"/>
  <c r="V426" i="2"/>
  <c r="AI427" i="2"/>
  <c r="X428" i="2"/>
  <c r="AB428" i="2"/>
  <c r="AF428" i="2"/>
  <c r="V430" i="2"/>
  <c r="AI431" i="2"/>
  <c r="X432" i="2"/>
  <c r="AB432" i="2"/>
  <c r="AF432" i="2"/>
  <c r="V434" i="2"/>
  <c r="AI435" i="2"/>
  <c r="X436" i="2"/>
  <c r="AB436" i="2"/>
  <c r="AF436" i="2"/>
  <c r="V438" i="2"/>
  <c r="AI439" i="2"/>
  <c r="X440" i="2"/>
  <c r="AB440" i="2"/>
  <c r="AF440" i="2"/>
  <c r="V442" i="2"/>
  <c r="AI443" i="2"/>
  <c r="X444" i="2"/>
  <c r="AB444" i="2"/>
  <c r="AF444" i="2"/>
  <c r="V446" i="2"/>
  <c r="AI447" i="2"/>
  <c r="X448" i="2"/>
  <c r="AB448" i="2"/>
  <c r="AF448" i="2"/>
  <c r="V450" i="2"/>
  <c r="AI451" i="2"/>
  <c r="X452" i="2"/>
  <c r="AB452" i="2"/>
  <c r="AF452" i="2"/>
  <c r="V454" i="2"/>
  <c r="AI455" i="2"/>
  <c r="X456" i="2"/>
  <c r="AB456" i="2"/>
  <c r="AF456" i="2"/>
  <c r="V458" i="2"/>
  <c r="AI459" i="2"/>
  <c r="X460" i="2"/>
  <c r="AB460" i="2"/>
  <c r="AF460" i="2"/>
  <c r="V462" i="2"/>
  <c r="AI463" i="2"/>
  <c r="X464" i="2"/>
  <c r="AB464" i="2"/>
  <c r="AF464" i="2"/>
  <c r="V466" i="2"/>
  <c r="AI467" i="2"/>
  <c r="AJ468" i="2" s="1"/>
  <c r="X468" i="2"/>
  <c r="AB468" i="2"/>
  <c r="AF468" i="2"/>
  <c r="V470" i="2"/>
  <c r="AI471" i="2"/>
  <c r="X472" i="2"/>
  <c r="AB472" i="2"/>
  <c r="AF472" i="2"/>
  <c r="V474" i="2"/>
  <c r="AI475" i="2"/>
  <c r="X476" i="2"/>
  <c r="AB476" i="2"/>
  <c r="AF476" i="2"/>
  <c r="V478" i="2"/>
  <c r="AI479" i="2"/>
  <c r="X480" i="2"/>
  <c r="AB480" i="2"/>
  <c r="AF480" i="2"/>
  <c r="V482" i="2"/>
  <c r="AI483" i="2"/>
  <c r="AJ484" i="2" s="1"/>
  <c r="X484" i="2"/>
  <c r="AB484" i="2"/>
  <c r="AF484" i="2"/>
  <c r="V486" i="2"/>
  <c r="AI487" i="2"/>
  <c r="X488" i="2"/>
  <c r="AB488" i="2"/>
  <c r="AF488" i="2"/>
  <c r="V490" i="2"/>
  <c r="AI491" i="2"/>
  <c r="X492" i="2"/>
  <c r="AB492" i="2"/>
  <c r="AF492" i="2"/>
  <c r="V494" i="2"/>
  <c r="AI495" i="2"/>
  <c r="X496" i="2"/>
  <c r="AB496" i="2"/>
  <c r="AF496" i="2"/>
  <c r="V498" i="2"/>
  <c r="AI499" i="2"/>
  <c r="AJ500" i="2" s="1"/>
  <c r="X500" i="2"/>
  <c r="AB500" i="2"/>
  <c r="AF500" i="2"/>
  <c r="V502" i="2"/>
  <c r="AI503" i="2"/>
  <c r="X504" i="2"/>
  <c r="AB504" i="2"/>
  <c r="AF504" i="2"/>
  <c r="V506" i="2"/>
  <c r="AI507" i="2"/>
  <c r="X508" i="2"/>
  <c r="AB508" i="2"/>
  <c r="AF508" i="2"/>
  <c r="V510" i="2"/>
  <c r="AI511" i="2"/>
  <c r="X512" i="2"/>
  <c r="AB512" i="2"/>
  <c r="AF512" i="2"/>
  <c r="V514" i="2"/>
  <c r="AI515" i="2"/>
  <c r="X516" i="2"/>
  <c r="AB516" i="2"/>
  <c r="AF516" i="2"/>
  <c r="V518" i="2"/>
  <c r="AI519" i="2"/>
  <c r="X520" i="2"/>
  <c r="AB520" i="2"/>
  <c r="AF520" i="2"/>
  <c r="V522" i="2"/>
  <c r="AI523" i="2"/>
  <c r="X524" i="2"/>
  <c r="AB524" i="2"/>
  <c r="AF524" i="2"/>
  <c r="V526" i="2"/>
  <c r="AI527" i="2"/>
  <c r="X528" i="2"/>
  <c r="AB528" i="2"/>
  <c r="AF528" i="2"/>
  <c r="V530" i="2"/>
  <c r="AI531" i="2"/>
  <c r="X532" i="2"/>
  <c r="AB532" i="2"/>
  <c r="AF532" i="2"/>
  <c r="V534" i="2"/>
  <c r="AI535" i="2"/>
  <c r="X536" i="2"/>
  <c r="AB536" i="2"/>
  <c r="AF536" i="2"/>
  <c r="V538" i="2"/>
  <c r="AI539" i="2"/>
  <c r="X540" i="2"/>
  <c r="AB540" i="2"/>
  <c r="AF540" i="2"/>
  <c r="V542" i="2"/>
  <c r="AI543" i="2"/>
  <c r="X544" i="2"/>
  <c r="AB544" i="2"/>
  <c r="AF544" i="2"/>
  <c r="V546" i="2"/>
  <c r="AI547" i="2"/>
  <c r="AJ548" i="2" s="1"/>
  <c r="X548" i="2"/>
  <c r="AB548" i="2"/>
  <c r="AF548" i="2"/>
  <c r="V550" i="2"/>
  <c r="AI551" i="2"/>
  <c r="X552" i="2"/>
  <c r="AB552" i="2"/>
  <c r="AF552" i="2"/>
  <c r="V554" i="2"/>
  <c r="AI555" i="2"/>
  <c r="X556" i="2"/>
  <c r="AB556" i="2"/>
  <c r="AF556" i="2"/>
  <c r="V558" i="2"/>
  <c r="AI559" i="2"/>
  <c r="X560" i="2"/>
  <c r="AB560" i="2"/>
  <c r="AF560" i="2"/>
  <c r="V562" i="2"/>
  <c r="AI563" i="2"/>
  <c r="X564" i="2"/>
  <c r="AB564" i="2"/>
  <c r="AF564" i="2"/>
  <c r="V566" i="2"/>
  <c r="AI567" i="2"/>
  <c r="X568" i="2"/>
  <c r="AB568" i="2"/>
  <c r="AF568" i="2"/>
  <c r="V570" i="2"/>
  <c r="AI571" i="2"/>
  <c r="X572" i="2"/>
  <c r="AB572" i="2"/>
  <c r="AF572" i="2"/>
  <c r="V574" i="2"/>
  <c r="AI575" i="2"/>
  <c r="X576" i="2"/>
  <c r="AB576" i="2"/>
  <c r="AF576" i="2"/>
  <c r="V578" i="2"/>
  <c r="AI579" i="2"/>
  <c r="X580" i="2"/>
  <c r="AB580" i="2"/>
  <c r="AF580" i="2"/>
  <c r="V582" i="2"/>
  <c r="AI583" i="2"/>
  <c r="X584" i="2"/>
  <c r="AB584" i="2"/>
  <c r="AF584" i="2"/>
  <c r="V586" i="2"/>
  <c r="AI587" i="2"/>
  <c r="X588" i="2"/>
  <c r="AB588" i="2"/>
  <c r="AF588" i="2"/>
  <c r="V590" i="2"/>
  <c r="AI591" i="2"/>
  <c r="AJ592" i="2" s="1"/>
  <c r="X592" i="2"/>
  <c r="AB592" i="2"/>
  <c r="AF592" i="2"/>
  <c r="V594" i="2"/>
  <c r="AI595" i="2"/>
  <c r="AJ596" i="2" s="1"/>
  <c r="X596" i="2"/>
  <c r="AB596" i="2"/>
  <c r="AF596" i="2"/>
  <c r="V598" i="2"/>
  <c r="AI599" i="2"/>
  <c r="X600" i="2"/>
  <c r="AB600" i="2"/>
  <c r="AF600" i="2"/>
  <c r="V602" i="2"/>
  <c r="AI603" i="2"/>
  <c r="X604" i="2"/>
  <c r="AB604" i="2"/>
  <c r="AF604" i="2"/>
  <c r="V606" i="2"/>
  <c r="AI607" i="2"/>
  <c r="X608" i="2"/>
  <c r="AB608" i="2"/>
  <c r="AF608" i="2"/>
  <c r="V610" i="2"/>
  <c r="AI611" i="2"/>
  <c r="AJ612" i="2" s="1"/>
  <c r="X612" i="2"/>
  <c r="AB612" i="2"/>
  <c r="AF612" i="2"/>
  <c r="V614" i="2"/>
  <c r="AI615" i="2"/>
  <c r="X616" i="2"/>
  <c r="AB616" i="2"/>
  <c r="AF616" i="2"/>
  <c r="V618" i="2"/>
  <c r="AI619" i="2"/>
  <c r="X620" i="2"/>
  <c r="AB620" i="2"/>
  <c r="AF620" i="2"/>
  <c r="V622" i="2"/>
  <c r="AI623" i="2"/>
  <c r="X624" i="2"/>
  <c r="AB624" i="2"/>
  <c r="AF624" i="2"/>
  <c r="V626" i="2"/>
  <c r="AI627" i="2"/>
  <c r="X628" i="2"/>
  <c r="AB628" i="2"/>
  <c r="AF628" i="2"/>
  <c r="V630" i="2"/>
  <c r="AI631" i="2"/>
  <c r="X632" i="2"/>
  <c r="AB632" i="2"/>
  <c r="AF632" i="2"/>
  <c r="V634" i="2"/>
  <c r="AI635" i="2"/>
  <c r="AJ636" i="2" s="1"/>
  <c r="X636" i="2"/>
  <c r="AB636" i="2"/>
  <c r="AF636" i="2"/>
  <c r="V638" i="2"/>
  <c r="AI639" i="2"/>
  <c r="X640" i="2"/>
  <c r="AB640" i="2"/>
  <c r="AF640" i="2"/>
  <c r="V642" i="2"/>
  <c r="AI643" i="2"/>
  <c r="X644" i="2"/>
  <c r="AB644" i="2"/>
  <c r="AF644" i="2"/>
  <c r="V646" i="2"/>
  <c r="AI647" i="2"/>
  <c r="X648" i="2"/>
  <c r="AB648" i="2"/>
  <c r="AF648" i="2"/>
  <c r="V650" i="2"/>
  <c r="AI651" i="2"/>
  <c r="X652" i="2"/>
  <c r="AB652" i="2"/>
  <c r="AF652" i="2"/>
  <c r="V654" i="2"/>
  <c r="AI655" i="2"/>
  <c r="X656" i="2"/>
  <c r="AB656" i="2"/>
  <c r="AF656" i="2"/>
  <c r="V658" i="2"/>
  <c r="AI659" i="2"/>
  <c r="X660" i="2"/>
  <c r="AB660" i="2"/>
  <c r="AF660" i="2"/>
  <c r="V662" i="2"/>
  <c r="AI663" i="2"/>
  <c r="X664" i="2"/>
  <c r="AB664" i="2"/>
  <c r="AF664" i="2"/>
  <c r="V666" i="2"/>
  <c r="AI667" i="2"/>
  <c r="X668" i="2"/>
  <c r="AB668" i="2"/>
  <c r="AF668" i="2"/>
  <c r="V670" i="2"/>
  <c r="AI671" i="2"/>
  <c r="X672" i="2"/>
  <c r="AB672" i="2"/>
  <c r="AF672" i="2"/>
  <c r="V674" i="2"/>
  <c r="AI675" i="2"/>
  <c r="AJ676" i="2" s="1"/>
  <c r="X676" i="2"/>
  <c r="AB676" i="2"/>
  <c r="AF676" i="2"/>
  <c r="V678" i="2"/>
  <c r="AI679" i="2"/>
  <c r="X680" i="2"/>
  <c r="AB680" i="2"/>
  <c r="AF680" i="2"/>
  <c r="V682" i="2"/>
  <c r="AI683" i="2"/>
  <c r="X684" i="2"/>
  <c r="AB684" i="2"/>
  <c r="AF684" i="2"/>
  <c r="V686" i="2"/>
  <c r="AI687" i="2"/>
  <c r="X688" i="2"/>
  <c r="AB688" i="2"/>
  <c r="AF688" i="2"/>
  <c r="V690" i="2"/>
  <c r="AI691" i="2"/>
  <c r="X692" i="2"/>
  <c r="AB692" i="2"/>
  <c r="AF692" i="2"/>
  <c r="V694" i="2"/>
  <c r="AI695" i="2"/>
  <c r="X696" i="2"/>
  <c r="AB696" i="2"/>
  <c r="AF696" i="2"/>
  <c r="V698" i="2"/>
  <c r="AD700" i="2"/>
  <c r="Z700" i="2"/>
  <c r="AG700" i="2"/>
  <c r="AC700" i="2"/>
  <c r="Y700" i="2"/>
  <c r="AA700" i="2"/>
  <c r="V702" i="2"/>
  <c r="AD704" i="2"/>
  <c r="Z704" i="2"/>
  <c r="AG704" i="2"/>
  <c r="AC704" i="2"/>
  <c r="Y704" i="2"/>
  <c r="AA704" i="2"/>
  <c r="V706" i="2"/>
  <c r="AD708" i="2"/>
  <c r="Z708" i="2"/>
  <c r="AG708" i="2"/>
  <c r="AC708" i="2"/>
  <c r="Y708" i="2"/>
  <c r="AA708" i="2"/>
  <c r="V710" i="2"/>
  <c r="AD712" i="2"/>
  <c r="Z712" i="2"/>
  <c r="AG712" i="2"/>
  <c r="AC712" i="2"/>
  <c r="Y712" i="2"/>
  <c r="AA712" i="2"/>
  <c r="V714" i="2"/>
  <c r="AD716" i="2"/>
  <c r="Z716" i="2"/>
  <c r="AG716" i="2"/>
  <c r="AC716" i="2"/>
  <c r="Y716" i="2"/>
  <c r="AA716" i="2"/>
  <c r="V718" i="2"/>
  <c r="AD720" i="2"/>
  <c r="Z720" i="2"/>
  <c r="AG720" i="2"/>
  <c r="AC720" i="2"/>
  <c r="Y720" i="2"/>
  <c r="AA720" i="2"/>
  <c r="V722" i="2"/>
  <c r="AD724" i="2"/>
  <c r="Z724" i="2"/>
  <c r="AG724" i="2"/>
  <c r="AC724" i="2"/>
  <c r="Y724" i="2"/>
  <c r="AA724" i="2"/>
  <c r="V726" i="2"/>
  <c r="AD728" i="2"/>
  <c r="Z728" i="2"/>
  <c r="AG728" i="2"/>
  <c r="AC728" i="2"/>
  <c r="Y728" i="2"/>
  <c r="AA728" i="2"/>
  <c r="V730" i="2"/>
  <c r="AD732" i="2"/>
  <c r="Z732" i="2"/>
  <c r="AG732" i="2"/>
  <c r="AC732" i="2"/>
  <c r="Y732" i="2"/>
  <c r="AA732" i="2"/>
  <c r="V734" i="2"/>
  <c r="AM735" i="2"/>
  <c r="AD736" i="2"/>
  <c r="Z736" i="2"/>
  <c r="AG736" i="2"/>
  <c r="AC736" i="2"/>
  <c r="Y736" i="2"/>
  <c r="AA736" i="2"/>
  <c r="V738" i="2"/>
  <c r="AM739" i="2"/>
  <c r="AD740" i="2"/>
  <c r="Z740" i="2"/>
  <c r="AG740" i="2"/>
  <c r="AC740" i="2"/>
  <c r="Y740" i="2"/>
  <c r="AA740" i="2"/>
  <c r="V742" i="2"/>
  <c r="AM743" i="2"/>
  <c r="AD744" i="2"/>
  <c r="Z744" i="2"/>
  <c r="AG744" i="2"/>
  <c r="AC744" i="2"/>
  <c r="Y744" i="2"/>
  <c r="AA744" i="2"/>
  <c r="V746" i="2"/>
  <c r="AI747" i="2"/>
  <c r="AD748" i="2"/>
  <c r="Z748" i="2"/>
  <c r="AG748" i="2"/>
  <c r="AC748" i="2"/>
  <c r="Y748" i="2"/>
  <c r="AE748" i="2"/>
  <c r="AA748" i="2"/>
  <c r="W748" i="2"/>
  <c r="AF748" i="2"/>
  <c r="AI750" i="2"/>
  <c r="AK750" i="2"/>
  <c r="V750" i="2"/>
  <c r="AI755" i="2"/>
  <c r="AD756" i="2"/>
  <c r="Z756" i="2"/>
  <c r="AG756" i="2"/>
  <c r="AC756" i="2"/>
  <c r="Y756" i="2"/>
  <c r="AE756" i="2"/>
  <c r="AA756" i="2"/>
  <c r="W756" i="2"/>
  <c r="AF756" i="2"/>
  <c r="AI758" i="2"/>
  <c r="AK758" i="2"/>
  <c r="V758" i="2"/>
  <c r="AI763" i="2"/>
  <c r="AD764" i="2"/>
  <c r="Z764" i="2"/>
  <c r="AG764" i="2"/>
  <c r="AC764" i="2"/>
  <c r="Y764" i="2"/>
  <c r="AE764" i="2"/>
  <c r="AA764" i="2"/>
  <c r="W764" i="2"/>
  <c r="AF764" i="2"/>
  <c r="AI766" i="2"/>
  <c r="AK766" i="2"/>
  <c r="V766" i="2"/>
  <c r="H6" i="3"/>
  <c r="H10" i="3"/>
  <c r="H14" i="3"/>
  <c r="H18" i="3"/>
  <c r="H22" i="3"/>
  <c r="H26" i="3"/>
  <c r="H30" i="3"/>
  <c r="H34" i="3"/>
  <c r="H38" i="3"/>
  <c r="H42" i="3"/>
  <c r="H46" i="3"/>
  <c r="H50" i="3"/>
  <c r="H54" i="3"/>
  <c r="I58" i="3"/>
  <c r="I62" i="3"/>
  <c r="J126" i="3"/>
  <c r="I130" i="3"/>
  <c r="I134" i="3"/>
  <c r="I138" i="3"/>
  <c r="I142" i="3"/>
  <c r="I146" i="3"/>
  <c r="I150" i="3"/>
  <c r="I154" i="3"/>
  <c r="I158" i="3"/>
  <c r="I162" i="3"/>
  <c r="H286" i="3"/>
  <c r="I290" i="3"/>
  <c r="I294" i="3"/>
  <c r="I298" i="3"/>
  <c r="I302" i="3"/>
  <c r="I306" i="3"/>
  <c r="I310" i="3"/>
  <c r="I314" i="3"/>
  <c r="I318" i="3"/>
  <c r="I322" i="3"/>
  <c r="I326" i="3"/>
  <c r="I330" i="3"/>
  <c r="I334" i="3"/>
  <c r="I338" i="3"/>
  <c r="I342" i="3"/>
  <c r="I346" i="3"/>
  <c r="I350" i="3"/>
  <c r="I354" i="3"/>
  <c r="I358" i="3"/>
  <c r="I362" i="3"/>
  <c r="I366" i="3"/>
  <c r="I370" i="3"/>
  <c r="I374" i="3"/>
  <c r="I378" i="3"/>
  <c r="I382" i="3"/>
  <c r="I386" i="3"/>
  <c r="Z277" i="2"/>
  <c r="AD277" i="2"/>
  <c r="X279" i="2"/>
  <c r="AB279" i="2"/>
  <c r="AF279" i="2"/>
  <c r="Z281" i="2"/>
  <c r="AD281" i="2"/>
  <c r="X283" i="2"/>
  <c r="AB283" i="2"/>
  <c r="AF283" i="2"/>
  <c r="Z285" i="2"/>
  <c r="AD285" i="2"/>
  <c r="X287" i="2"/>
  <c r="AB287" i="2"/>
  <c r="AF287" i="2"/>
  <c r="Z289" i="2"/>
  <c r="AD289" i="2"/>
  <c r="X291" i="2"/>
  <c r="AB291" i="2"/>
  <c r="AF291" i="2"/>
  <c r="Z293" i="2"/>
  <c r="AD293" i="2"/>
  <c r="X295" i="2"/>
  <c r="AB295" i="2"/>
  <c r="AF295" i="2"/>
  <c r="Z297" i="2"/>
  <c r="AD297" i="2"/>
  <c r="X299" i="2"/>
  <c r="AB299" i="2"/>
  <c r="AF299" i="2"/>
  <c r="Z301" i="2"/>
  <c r="AD301" i="2"/>
  <c r="X303" i="2"/>
  <c r="AB303" i="2"/>
  <c r="AF303" i="2"/>
  <c r="X307" i="2"/>
  <c r="AB307" i="2"/>
  <c r="AF307" i="2"/>
  <c r="AK308" i="2"/>
  <c r="W310" i="2"/>
  <c r="AA310" i="2"/>
  <c r="AE310" i="2"/>
  <c r="X311" i="2"/>
  <c r="AB311" i="2"/>
  <c r="AF311" i="2"/>
  <c r="AK312" i="2"/>
  <c r="W314" i="2"/>
  <c r="AA314" i="2"/>
  <c r="AE314" i="2"/>
  <c r="X315" i="2"/>
  <c r="AB315" i="2"/>
  <c r="AF315" i="2"/>
  <c r="AK316" i="2"/>
  <c r="W318" i="2"/>
  <c r="AA318" i="2"/>
  <c r="AE318" i="2"/>
  <c r="X319" i="2"/>
  <c r="AB319" i="2"/>
  <c r="AF319" i="2"/>
  <c r="AK320" i="2"/>
  <c r="W322" i="2"/>
  <c r="AA322" i="2"/>
  <c r="AE322" i="2"/>
  <c r="X323" i="2"/>
  <c r="AB323" i="2"/>
  <c r="AF323" i="2"/>
  <c r="AK324" i="2"/>
  <c r="W326" i="2"/>
  <c r="AA326" i="2"/>
  <c r="AE326" i="2"/>
  <c r="X327" i="2"/>
  <c r="AB327" i="2"/>
  <c r="AF327" i="2"/>
  <c r="AK328" i="2"/>
  <c r="Z329" i="2"/>
  <c r="AD329" i="2"/>
  <c r="W330" i="2"/>
  <c r="AA330" i="2"/>
  <c r="AE330" i="2"/>
  <c r="X331" i="2"/>
  <c r="AB331" i="2"/>
  <c r="AF331" i="2"/>
  <c r="AK332" i="2"/>
  <c r="Z333" i="2"/>
  <c r="AD333" i="2"/>
  <c r="W334" i="2"/>
  <c r="AA334" i="2"/>
  <c r="AE334" i="2"/>
  <c r="X335" i="2"/>
  <c r="AB335" i="2"/>
  <c r="AF335" i="2"/>
  <c r="AK336" i="2"/>
  <c r="Z337" i="2"/>
  <c r="AD337" i="2"/>
  <c r="W338" i="2"/>
  <c r="AA338" i="2"/>
  <c r="AE338" i="2"/>
  <c r="X339" i="2"/>
  <c r="AB339" i="2"/>
  <c r="AF339" i="2"/>
  <c r="AK340" i="2"/>
  <c r="W342" i="2"/>
  <c r="AA342" i="2"/>
  <c r="AE342" i="2"/>
  <c r="X343" i="2"/>
  <c r="AB343" i="2"/>
  <c r="AF343" i="2"/>
  <c r="AK344" i="2"/>
  <c r="W346" i="2"/>
  <c r="AA346" i="2"/>
  <c r="AE346" i="2"/>
  <c r="X347" i="2"/>
  <c r="AB347" i="2"/>
  <c r="AF347" i="2"/>
  <c r="AK348" i="2"/>
  <c r="W350" i="2"/>
  <c r="AA350" i="2"/>
  <c r="AE350" i="2"/>
  <c r="X351" i="2"/>
  <c r="AB351" i="2"/>
  <c r="AF351" i="2"/>
  <c r="Y352" i="2"/>
  <c r="AC352" i="2"/>
  <c r="AG352" i="2"/>
  <c r="AK352" i="2"/>
  <c r="W354" i="2"/>
  <c r="AA354" i="2"/>
  <c r="AE354" i="2"/>
  <c r="AI354" i="2"/>
  <c r="X355" i="2"/>
  <c r="AB355" i="2"/>
  <c r="AF355" i="2"/>
  <c r="Y356" i="2"/>
  <c r="AC356" i="2"/>
  <c r="AG356" i="2"/>
  <c r="AK356" i="2"/>
  <c r="Z357" i="2"/>
  <c r="AD357" i="2"/>
  <c r="W358" i="2"/>
  <c r="AA358" i="2"/>
  <c r="AE358" i="2"/>
  <c r="AI358" i="2"/>
  <c r="X359" i="2"/>
  <c r="AB359" i="2"/>
  <c r="AF359" i="2"/>
  <c r="Y360" i="2"/>
  <c r="AC360" i="2"/>
  <c r="AG360" i="2"/>
  <c r="AK360" i="2"/>
  <c r="Z361" i="2"/>
  <c r="AD361" i="2"/>
  <c r="W362" i="2"/>
  <c r="AA362" i="2"/>
  <c r="AE362" i="2"/>
  <c r="AI362" i="2"/>
  <c r="X363" i="2"/>
  <c r="AB363" i="2"/>
  <c r="AF363" i="2"/>
  <c r="Y364" i="2"/>
  <c r="AC364" i="2"/>
  <c r="AG364" i="2"/>
  <c r="AK364" i="2"/>
  <c r="Z365" i="2"/>
  <c r="AD365" i="2"/>
  <c r="W366" i="2"/>
  <c r="AA366" i="2"/>
  <c r="AE366" i="2"/>
  <c r="AI366" i="2"/>
  <c r="X367" i="2"/>
  <c r="AB367" i="2"/>
  <c r="AF367" i="2"/>
  <c r="Y368" i="2"/>
  <c r="AC368" i="2"/>
  <c r="AG368" i="2"/>
  <c r="AK368" i="2"/>
  <c r="Z369" i="2"/>
  <c r="AD369" i="2"/>
  <c r="W370" i="2"/>
  <c r="AA370" i="2"/>
  <c r="AE370" i="2"/>
  <c r="AI370" i="2"/>
  <c r="X371" i="2"/>
  <c r="AB371" i="2"/>
  <c r="AF371" i="2"/>
  <c r="Y372" i="2"/>
  <c r="AC372" i="2"/>
  <c r="AG372" i="2"/>
  <c r="AK372" i="2"/>
  <c r="Z373" i="2"/>
  <c r="AD373" i="2"/>
  <c r="W374" i="2"/>
  <c r="AA374" i="2"/>
  <c r="AE374" i="2"/>
  <c r="AI374" i="2"/>
  <c r="X375" i="2"/>
  <c r="AB375" i="2"/>
  <c r="AF375" i="2"/>
  <c r="Y376" i="2"/>
  <c r="AC376" i="2"/>
  <c r="AG376" i="2"/>
  <c r="AK376" i="2"/>
  <c r="Z377" i="2"/>
  <c r="AD377" i="2"/>
  <c r="W378" i="2"/>
  <c r="AA378" i="2"/>
  <c r="AE378" i="2"/>
  <c r="AI378" i="2"/>
  <c r="X379" i="2"/>
  <c r="AB379" i="2"/>
  <c r="AF379" i="2"/>
  <c r="Y380" i="2"/>
  <c r="AC380" i="2"/>
  <c r="AG380" i="2"/>
  <c r="AK380" i="2"/>
  <c r="Z381" i="2"/>
  <c r="AD381" i="2"/>
  <c r="W382" i="2"/>
  <c r="AA382" i="2"/>
  <c r="AE382" i="2"/>
  <c r="AI382" i="2"/>
  <c r="X383" i="2"/>
  <c r="AB383" i="2"/>
  <c r="AF383" i="2"/>
  <c r="Y384" i="2"/>
  <c r="AC384" i="2"/>
  <c r="AG384" i="2"/>
  <c r="AK384" i="2"/>
  <c r="Z385" i="2"/>
  <c r="AD385" i="2"/>
  <c r="W386" i="2"/>
  <c r="AA386" i="2"/>
  <c r="AE386" i="2"/>
  <c r="AI386" i="2"/>
  <c r="X387" i="2"/>
  <c r="AB387" i="2"/>
  <c r="AF387" i="2"/>
  <c r="Y388" i="2"/>
  <c r="AC388" i="2"/>
  <c r="AG388" i="2"/>
  <c r="AK388" i="2"/>
  <c r="Z389" i="2"/>
  <c r="AD389" i="2"/>
  <c r="W390" i="2"/>
  <c r="AA390" i="2"/>
  <c r="AE390" i="2"/>
  <c r="AI390" i="2"/>
  <c r="X391" i="2"/>
  <c r="AB391" i="2"/>
  <c r="AF391" i="2"/>
  <c r="Y392" i="2"/>
  <c r="AC392" i="2"/>
  <c r="AG392" i="2"/>
  <c r="AK392" i="2"/>
  <c r="Z393" i="2"/>
  <c r="AD393" i="2"/>
  <c r="W394" i="2"/>
  <c r="AA394" i="2"/>
  <c r="AE394" i="2"/>
  <c r="AI394" i="2"/>
  <c r="X395" i="2"/>
  <c r="AB395" i="2"/>
  <c r="AF395" i="2"/>
  <c r="Y396" i="2"/>
  <c r="AC396" i="2"/>
  <c r="AG396" i="2"/>
  <c r="AK396" i="2"/>
  <c r="Z397" i="2"/>
  <c r="AD397" i="2"/>
  <c r="W398" i="2"/>
  <c r="AA398" i="2"/>
  <c r="AE398" i="2"/>
  <c r="AI398" i="2"/>
  <c r="X399" i="2"/>
  <c r="AB399" i="2"/>
  <c r="AF399" i="2"/>
  <c r="Y400" i="2"/>
  <c r="AC400" i="2"/>
  <c r="AG400" i="2"/>
  <c r="AK400" i="2"/>
  <c r="Z401" i="2"/>
  <c r="AD401" i="2"/>
  <c r="W402" i="2"/>
  <c r="AA402" i="2"/>
  <c r="AE402" i="2"/>
  <c r="AI402" i="2"/>
  <c r="X403" i="2"/>
  <c r="AB403" i="2"/>
  <c r="AF403" i="2"/>
  <c r="Y404" i="2"/>
  <c r="AC404" i="2"/>
  <c r="AG404" i="2"/>
  <c r="AK404" i="2"/>
  <c r="Z405" i="2"/>
  <c r="AD405" i="2"/>
  <c r="W406" i="2"/>
  <c r="AA406" i="2"/>
  <c r="AE406" i="2"/>
  <c r="AI406" i="2"/>
  <c r="X407" i="2"/>
  <c r="AB407" i="2"/>
  <c r="AF407" i="2"/>
  <c r="Y408" i="2"/>
  <c r="AC408" i="2"/>
  <c r="AG408" i="2"/>
  <c r="AK408" i="2"/>
  <c r="Z409" i="2"/>
  <c r="AD409" i="2"/>
  <c r="W410" i="2"/>
  <c r="AA410" i="2"/>
  <c r="AE410" i="2"/>
  <c r="AI410" i="2"/>
  <c r="X411" i="2"/>
  <c r="AB411" i="2"/>
  <c r="AF411" i="2"/>
  <c r="Y412" i="2"/>
  <c r="AC412" i="2"/>
  <c r="AG412" i="2"/>
  <c r="AK412" i="2"/>
  <c r="Z413" i="2"/>
  <c r="AD413" i="2"/>
  <c r="W414" i="2"/>
  <c r="AA414" i="2"/>
  <c r="AE414" i="2"/>
  <c r="AI414" i="2"/>
  <c r="X415" i="2"/>
  <c r="AB415" i="2"/>
  <c r="AF415" i="2"/>
  <c r="Y416" i="2"/>
  <c r="AC416" i="2"/>
  <c r="AG416" i="2"/>
  <c r="AK416" i="2"/>
  <c r="Z417" i="2"/>
  <c r="AD417" i="2"/>
  <c r="W418" i="2"/>
  <c r="AA418" i="2"/>
  <c r="AE418" i="2"/>
  <c r="AI418" i="2"/>
  <c r="X419" i="2"/>
  <c r="AB419" i="2"/>
  <c r="AF419" i="2"/>
  <c r="Y420" i="2"/>
  <c r="AC420" i="2"/>
  <c r="AG420" i="2"/>
  <c r="AK420" i="2"/>
  <c r="Z421" i="2"/>
  <c r="AD421" i="2"/>
  <c r="W422" i="2"/>
  <c r="AA422" i="2"/>
  <c r="AE422" i="2"/>
  <c r="AI422" i="2"/>
  <c r="X423" i="2"/>
  <c r="AB423" i="2"/>
  <c r="AF423" i="2"/>
  <c r="Y424" i="2"/>
  <c r="AC424" i="2"/>
  <c r="AG424" i="2"/>
  <c r="AK424" i="2"/>
  <c r="Z425" i="2"/>
  <c r="AD425" i="2"/>
  <c r="W426" i="2"/>
  <c r="AA426" i="2"/>
  <c r="AE426" i="2"/>
  <c r="AI426" i="2"/>
  <c r="X427" i="2"/>
  <c r="AB427" i="2"/>
  <c r="AF427" i="2"/>
  <c r="Y428" i="2"/>
  <c r="AC428" i="2"/>
  <c r="AG428" i="2"/>
  <c r="AK428" i="2"/>
  <c r="Z429" i="2"/>
  <c r="AD429" i="2"/>
  <c r="W430" i="2"/>
  <c r="AA430" i="2"/>
  <c r="AE430" i="2"/>
  <c r="AI430" i="2"/>
  <c r="X431" i="2"/>
  <c r="AB431" i="2"/>
  <c r="AF431" i="2"/>
  <c r="Y432" i="2"/>
  <c r="AC432" i="2"/>
  <c r="AG432" i="2"/>
  <c r="AK432" i="2"/>
  <c r="AD433" i="2"/>
  <c r="W434" i="2"/>
  <c r="AA434" i="2"/>
  <c r="AE434" i="2"/>
  <c r="AI434" i="2"/>
  <c r="X435" i="2"/>
  <c r="AB435" i="2"/>
  <c r="AF435" i="2"/>
  <c r="Y436" i="2"/>
  <c r="AC436" i="2"/>
  <c r="AG436" i="2"/>
  <c r="AK436" i="2"/>
  <c r="Z437" i="2"/>
  <c r="AD437" i="2"/>
  <c r="W438" i="2"/>
  <c r="AA438" i="2"/>
  <c r="AE438" i="2"/>
  <c r="AI438" i="2"/>
  <c r="X439" i="2"/>
  <c r="AB439" i="2"/>
  <c r="AF439" i="2"/>
  <c r="Y440" i="2"/>
  <c r="AC440" i="2"/>
  <c r="AG440" i="2"/>
  <c r="AK440" i="2"/>
  <c r="Z441" i="2"/>
  <c r="AD441" i="2"/>
  <c r="W442" i="2"/>
  <c r="AA442" i="2"/>
  <c r="AE442" i="2"/>
  <c r="AI442" i="2"/>
  <c r="X443" i="2"/>
  <c r="AB443" i="2"/>
  <c r="AF443" i="2"/>
  <c r="Y444" i="2"/>
  <c r="AC444" i="2"/>
  <c r="AG444" i="2"/>
  <c r="AK444" i="2"/>
  <c r="Z445" i="2"/>
  <c r="AD445" i="2"/>
  <c r="W446" i="2"/>
  <c r="AA446" i="2"/>
  <c r="AE446" i="2"/>
  <c r="AI446" i="2"/>
  <c r="X447" i="2"/>
  <c r="AB447" i="2"/>
  <c r="AF447" i="2"/>
  <c r="Y448" i="2"/>
  <c r="AC448" i="2"/>
  <c r="AG448" i="2"/>
  <c r="AK448" i="2"/>
  <c r="Z449" i="2"/>
  <c r="AD449" i="2"/>
  <c r="W450" i="2"/>
  <c r="AA450" i="2"/>
  <c r="AE450" i="2"/>
  <c r="AI450" i="2"/>
  <c r="X451" i="2"/>
  <c r="AB451" i="2"/>
  <c r="AF451" i="2"/>
  <c r="Y452" i="2"/>
  <c r="AC452" i="2"/>
  <c r="AG452" i="2"/>
  <c r="AK452" i="2"/>
  <c r="Z453" i="2"/>
  <c r="AD453" i="2"/>
  <c r="W454" i="2"/>
  <c r="AA454" i="2"/>
  <c r="AE454" i="2"/>
  <c r="AI454" i="2"/>
  <c r="X455" i="2"/>
  <c r="AB455" i="2"/>
  <c r="AF455" i="2"/>
  <c r="Y456" i="2"/>
  <c r="AC456" i="2"/>
  <c r="AG456" i="2"/>
  <c r="AK456" i="2"/>
  <c r="Z457" i="2"/>
  <c r="AD457" i="2"/>
  <c r="W458" i="2"/>
  <c r="AA458" i="2"/>
  <c r="AE458" i="2"/>
  <c r="AI458" i="2"/>
  <c r="X459" i="2"/>
  <c r="AB459" i="2"/>
  <c r="AF459" i="2"/>
  <c r="Y460" i="2"/>
  <c r="AC460" i="2"/>
  <c r="AG460" i="2"/>
  <c r="AK460" i="2"/>
  <c r="Z461" i="2"/>
  <c r="AD461" i="2"/>
  <c r="W462" i="2"/>
  <c r="AA462" i="2"/>
  <c r="AE462" i="2"/>
  <c r="AI462" i="2"/>
  <c r="X463" i="2"/>
  <c r="AB463" i="2"/>
  <c r="AF463" i="2"/>
  <c r="Y464" i="2"/>
  <c r="AC464" i="2"/>
  <c r="AG464" i="2"/>
  <c r="AK464" i="2"/>
  <c r="Z465" i="2"/>
  <c r="AD465" i="2"/>
  <c r="W466" i="2"/>
  <c r="AA466" i="2"/>
  <c r="AE466" i="2"/>
  <c r="AI466" i="2"/>
  <c r="X467" i="2"/>
  <c r="AB467" i="2"/>
  <c r="AF467" i="2"/>
  <c r="Y468" i="2"/>
  <c r="AC468" i="2"/>
  <c r="AG468" i="2"/>
  <c r="AK468" i="2"/>
  <c r="Z469" i="2"/>
  <c r="AD469" i="2"/>
  <c r="W470" i="2"/>
  <c r="AA470" i="2"/>
  <c r="AE470" i="2"/>
  <c r="AI470" i="2"/>
  <c r="X471" i="2"/>
  <c r="AB471" i="2"/>
  <c r="AF471" i="2"/>
  <c r="Y472" i="2"/>
  <c r="AC472" i="2"/>
  <c r="AG472" i="2"/>
  <c r="AK472" i="2"/>
  <c r="Z473" i="2"/>
  <c r="AD473" i="2"/>
  <c r="W474" i="2"/>
  <c r="AA474" i="2"/>
  <c r="AE474" i="2"/>
  <c r="AI474" i="2"/>
  <c r="X475" i="2"/>
  <c r="AB475" i="2"/>
  <c r="AF475" i="2"/>
  <c r="Y476" i="2"/>
  <c r="AC476" i="2"/>
  <c r="AG476" i="2"/>
  <c r="AK476" i="2"/>
  <c r="Z477" i="2"/>
  <c r="AD477" i="2"/>
  <c r="W478" i="2"/>
  <c r="AA478" i="2"/>
  <c r="AE478" i="2"/>
  <c r="AI478" i="2"/>
  <c r="X479" i="2"/>
  <c r="AB479" i="2"/>
  <c r="AF479" i="2"/>
  <c r="Y480" i="2"/>
  <c r="AC480" i="2"/>
  <c r="AG480" i="2"/>
  <c r="AK480" i="2"/>
  <c r="Z481" i="2"/>
  <c r="AD481" i="2"/>
  <c r="W482" i="2"/>
  <c r="AA482" i="2"/>
  <c r="AE482" i="2"/>
  <c r="AI482" i="2"/>
  <c r="X483" i="2"/>
  <c r="AB483" i="2"/>
  <c r="AF483" i="2"/>
  <c r="Y484" i="2"/>
  <c r="AC484" i="2"/>
  <c r="AG484" i="2"/>
  <c r="AK484" i="2"/>
  <c r="AL485" i="2" s="1"/>
  <c r="Z485" i="2"/>
  <c r="AD485" i="2"/>
  <c r="W486" i="2"/>
  <c r="AA486" i="2"/>
  <c r="AE486" i="2"/>
  <c r="AI486" i="2"/>
  <c r="X487" i="2"/>
  <c r="AB487" i="2"/>
  <c r="AF487" i="2"/>
  <c r="Y488" i="2"/>
  <c r="AC488" i="2"/>
  <c r="AG488" i="2"/>
  <c r="AK488" i="2"/>
  <c r="Z489" i="2"/>
  <c r="AD489" i="2"/>
  <c r="W490" i="2"/>
  <c r="AA490" i="2"/>
  <c r="AE490" i="2"/>
  <c r="AI490" i="2"/>
  <c r="X491" i="2"/>
  <c r="AB491" i="2"/>
  <c r="AF491" i="2"/>
  <c r="Y492" i="2"/>
  <c r="AC492" i="2"/>
  <c r="AG492" i="2"/>
  <c r="AK492" i="2"/>
  <c r="Z493" i="2"/>
  <c r="AD493" i="2"/>
  <c r="W494" i="2"/>
  <c r="AA494" i="2"/>
  <c r="AE494" i="2"/>
  <c r="AI494" i="2"/>
  <c r="X495" i="2"/>
  <c r="AB495" i="2"/>
  <c r="AF495" i="2"/>
  <c r="Y496" i="2"/>
  <c r="AC496" i="2"/>
  <c r="AG496" i="2"/>
  <c r="AK496" i="2"/>
  <c r="Z497" i="2"/>
  <c r="AD497" i="2"/>
  <c r="W498" i="2"/>
  <c r="AA498" i="2"/>
  <c r="AE498" i="2"/>
  <c r="AI498" i="2"/>
  <c r="X499" i="2"/>
  <c r="AB499" i="2"/>
  <c r="AF499" i="2"/>
  <c r="Y500" i="2"/>
  <c r="AC500" i="2"/>
  <c r="AG500" i="2"/>
  <c r="AK500" i="2"/>
  <c r="Z501" i="2"/>
  <c r="AD501" i="2"/>
  <c r="W502" i="2"/>
  <c r="AA502" i="2"/>
  <c r="AE502" i="2"/>
  <c r="AI502" i="2"/>
  <c r="X503" i="2"/>
  <c r="AB503" i="2"/>
  <c r="AF503" i="2"/>
  <c r="Y504" i="2"/>
  <c r="AC504" i="2"/>
  <c r="AG504" i="2"/>
  <c r="AK504" i="2"/>
  <c r="Z505" i="2"/>
  <c r="AD505" i="2"/>
  <c r="W506" i="2"/>
  <c r="AA506" i="2"/>
  <c r="AE506" i="2"/>
  <c r="AI506" i="2"/>
  <c r="X507" i="2"/>
  <c r="AB507" i="2"/>
  <c r="AF507" i="2"/>
  <c r="Y508" i="2"/>
  <c r="AC508" i="2"/>
  <c r="AG508" i="2"/>
  <c r="AK508" i="2"/>
  <c r="AL509" i="2" s="1"/>
  <c r="Z509" i="2"/>
  <c r="AD509" i="2"/>
  <c r="W510" i="2"/>
  <c r="AA510" i="2"/>
  <c r="AE510" i="2"/>
  <c r="AI510" i="2"/>
  <c r="X511" i="2"/>
  <c r="AB511" i="2"/>
  <c r="AF511" i="2"/>
  <c r="Y512" i="2"/>
  <c r="AC512" i="2"/>
  <c r="AG512" i="2"/>
  <c r="AK512" i="2"/>
  <c r="Z513" i="2"/>
  <c r="AD513" i="2"/>
  <c r="W514" i="2"/>
  <c r="AA514" i="2"/>
  <c r="AE514" i="2"/>
  <c r="AI514" i="2"/>
  <c r="X515" i="2"/>
  <c r="AB515" i="2"/>
  <c r="AF515" i="2"/>
  <c r="Y516" i="2"/>
  <c r="AC516" i="2"/>
  <c r="AG516" i="2"/>
  <c r="AK516" i="2"/>
  <c r="Z517" i="2"/>
  <c r="AD517" i="2"/>
  <c r="W518" i="2"/>
  <c r="AA518" i="2"/>
  <c r="AE518" i="2"/>
  <c r="AI518" i="2"/>
  <c r="X519" i="2"/>
  <c r="AB519" i="2"/>
  <c r="AF519" i="2"/>
  <c r="Y520" i="2"/>
  <c r="AC520" i="2"/>
  <c r="AG520" i="2"/>
  <c r="AK520" i="2"/>
  <c r="Z521" i="2"/>
  <c r="AD521" i="2"/>
  <c r="W522" i="2"/>
  <c r="AA522" i="2"/>
  <c r="AE522" i="2"/>
  <c r="AI522" i="2"/>
  <c r="X523" i="2"/>
  <c r="AB523" i="2"/>
  <c r="AF523" i="2"/>
  <c r="Y524" i="2"/>
  <c r="AC524" i="2"/>
  <c r="AG524" i="2"/>
  <c r="AK524" i="2"/>
  <c r="Z525" i="2"/>
  <c r="AD525" i="2"/>
  <c r="W526" i="2"/>
  <c r="AA526" i="2"/>
  <c r="AE526" i="2"/>
  <c r="AI526" i="2"/>
  <c r="X527" i="2"/>
  <c r="AB527" i="2"/>
  <c r="Y528" i="2"/>
  <c r="AC528" i="2"/>
  <c r="AG528" i="2"/>
  <c r="AK528" i="2"/>
  <c r="Z529" i="2"/>
  <c r="AD529" i="2"/>
  <c r="W530" i="2"/>
  <c r="AA530" i="2"/>
  <c r="AE530" i="2"/>
  <c r="AI530" i="2"/>
  <c r="X531" i="2"/>
  <c r="AB531" i="2"/>
  <c r="Y532" i="2"/>
  <c r="AC532" i="2"/>
  <c r="AG532" i="2"/>
  <c r="AK532" i="2"/>
  <c r="Z533" i="2"/>
  <c r="AD533" i="2"/>
  <c r="W534" i="2"/>
  <c r="AA534" i="2"/>
  <c r="AE534" i="2"/>
  <c r="AI534" i="2"/>
  <c r="X535" i="2"/>
  <c r="AB535" i="2"/>
  <c r="Y536" i="2"/>
  <c r="AC536" i="2"/>
  <c r="AG536" i="2"/>
  <c r="AK536" i="2"/>
  <c r="Z537" i="2"/>
  <c r="AD537" i="2"/>
  <c r="W538" i="2"/>
  <c r="AA538" i="2"/>
  <c r="AE538" i="2"/>
  <c r="AI538" i="2"/>
  <c r="X539" i="2"/>
  <c r="AB539" i="2"/>
  <c r="Y540" i="2"/>
  <c r="AC540" i="2"/>
  <c r="AG540" i="2"/>
  <c r="AK540" i="2"/>
  <c r="Z541" i="2"/>
  <c r="AD541" i="2"/>
  <c r="W542" i="2"/>
  <c r="AA542" i="2"/>
  <c r="AE542" i="2"/>
  <c r="AI542" i="2"/>
  <c r="X543" i="2"/>
  <c r="AB543" i="2"/>
  <c r="Y544" i="2"/>
  <c r="AC544" i="2"/>
  <c r="AG544" i="2"/>
  <c r="AK544" i="2"/>
  <c r="Z545" i="2"/>
  <c r="AD545" i="2"/>
  <c r="W546" i="2"/>
  <c r="AA546" i="2"/>
  <c r="AE546" i="2"/>
  <c r="AI546" i="2"/>
  <c r="X547" i="2"/>
  <c r="AB547" i="2"/>
  <c r="Y548" i="2"/>
  <c r="AC548" i="2"/>
  <c r="AG548" i="2"/>
  <c r="AK548" i="2"/>
  <c r="Z549" i="2"/>
  <c r="AD549" i="2"/>
  <c r="W550" i="2"/>
  <c r="AA550" i="2"/>
  <c r="AE550" i="2"/>
  <c r="AI550" i="2"/>
  <c r="X551" i="2"/>
  <c r="AB551" i="2"/>
  <c r="Y552" i="2"/>
  <c r="AC552" i="2"/>
  <c r="AG552" i="2"/>
  <c r="AK552" i="2"/>
  <c r="Z553" i="2"/>
  <c r="AD553" i="2"/>
  <c r="W554" i="2"/>
  <c r="AA554" i="2"/>
  <c r="AE554" i="2"/>
  <c r="AI554" i="2"/>
  <c r="X555" i="2"/>
  <c r="AB555" i="2"/>
  <c r="Y556" i="2"/>
  <c r="AC556" i="2"/>
  <c r="AG556" i="2"/>
  <c r="AK556" i="2"/>
  <c r="Z557" i="2"/>
  <c r="AD557" i="2"/>
  <c r="W558" i="2"/>
  <c r="AA558" i="2"/>
  <c r="AE558" i="2"/>
  <c r="AI558" i="2"/>
  <c r="X559" i="2"/>
  <c r="AB559" i="2"/>
  <c r="Y560" i="2"/>
  <c r="AC560" i="2"/>
  <c r="AG560" i="2"/>
  <c r="AK560" i="2"/>
  <c r="Z561" i="2"/>
  <c r="AD561" i="2"/>
  <c r="W562" i="2"/>
  <c r="AA562" i="2"/>
  <c r="AE562" i="2"/>
  <c r="AI562" i="2"/>
  <c r="X563" i="2"/>
  <c r="AB563" i="2"/>
  <c r="Y564" i="2"/>
  <c r="AC564" i="2"/>
  <c r="AG564" i="2"/>
  <c r="AK564" i="2"/>
  <c r="Z565" i="2"/>
  <c r="AD565" i="2"/>
  <c r="W566" i="2"/>
  <c r="AA566" i="2"/>
  <c r="AE566" i="2"/>
  <c r="AI566" i="2"/>
  <c r="X567" i="2"/>
  <c r="AB567" i="2"/>
  <c r="Y568" i="2"/>
  <c r="AC568" i="2"/>
  <c r="AG568" i="2"/>
  <c r="AK568" i="2"/>
  <c r="Z569" i="2"/>
  <c r="AD569" i="2"/>
  <c r="W570" i="2"/>
  <c r="AA570" i="2"/>
  <c r="AE570" i="2"/>
  <c r="AI570" i="2"/>
  <c r="X571" i="2"/>
  <c r="AB571" i="2"/>
  <c r="Y572" i="2"/>
  <c r="AC572" i="2"/>
  <c r="AG572" i="2"/>
  <c r="AK572" i="2"/>
  <c r="Z573" i="2"/>
  <c r="AD573" i="2"/>
  <c r="W574" i="2"/>
  <c r="AA574" i="2"/>
  <c r="AE574" i="2"/>
  <c r="AI574" i="2"/>
  <c r="X575" i="2"/>
  <c r="AB575" i="2"/>
  <c r="Y576" i="2"/>
  <c r="AC576" i="2"/>
  <c r="AG576" i="2"/>
  <c r="AK576" i="2"/>
  <c r="Z577" i="2"/>
  <c r="AD577" i="2"/>
  <c r="W578" i="2"/>
  <c r="AA578" i="2"/>
  <c r="AE578" i="2"/>
  <c r="AI578" i="2"/>
  <c r="X579" i="2"/>
  <c r="AB579" i="2"/>
  <c r="Y580" i="2"/>
  <c r="AC580" i="2"/>
  <c r="AG580" i="2"/>
  <c r="AK580" i="2"/>
  <c r="Z581" i="2"/>
  <c r="AD581" i="2"/>
  <c r="W582" i="2"/>
  <c r="AA582" i="2"/>
  <c r="AE582" i="2"/>
  <c r="AI582" i="2"/>
  <c r="X583" i="2"/>
  <c r="AB583" i="2"/>
  <c r="Y584" i="2"/>
  <c r="AC584" i="2"/>
  <c r="AG584" i="2"/>
  <c r="AK584" i="2"/>
  <c r="Z585" i="2"/>
  <c r="AD585" i="2"/>
  <c r="W586" i="2"/>
  <c r="AA586" i="2"/>
  <c r="AE586" i="2"/>
  <c r="AI586" i="2"/>
  <c r="X587" i="2"/>
  <c r="AB587" i="2"/>
  <c r="Y588" i="2"/>
  <c r="AC588" i="2"/>
  <c r="AG588" i="2"/>
  <c r="AK588" i="2"/>
  <c r="Z589" i="2"/>
  <c r="AD589" i="2"/>
  <c r="W590" i="2"/>
  <c r="AA590" i="2"/>
  <c r="AE590" i="2"/>
  <c r="AI590" i="2"/>
  <c r="X591" i="2"/>
  <c r="AB591" i="2"/>
  <c r="Y592" i="2"/>
  <c r="AC592" i="2"/>
  <c r="AG592" i="2"/>
  <c r="AK592" i="2"/>
  <c r="Z593" i="2"/>
  <c r="AD593" i="2"/>
  <c r="W594" i="2"/>
  <c r="AA594" i="2"/>
  <c r="AE594" i="2"/>
  <c r="AI594" i="2"/>
  <c r="X595" i="2"/>
  <c r="AB595" i="2"/>
  <c r="AF595" i="2"/>
  <c r="Y596" i="2"/>
  <c r="AC596" i="2"/>
  <c r="AG596" i="2"/>
  <c r="AK596" i="2"/>
  <c r="AD597" i="2"/>
  <c r="W598" i="2"/>
  <c r="AA598" i="2"/>
  <c r="AE598" i="2"/>
  <c r="AI598" i="2"/>
  <c r="X599" i="2"/>
  <c r="AB599" i="2"/>
  <c r="AF599" i="2"/>
  <c r="Y600" i="2"/>
  <c r="AC600" i="2"/>
  <c r="AG600" i="2"/>
  <c r="AK600" i="2"/>
  <c r="Z601" i="2"/>
  <c r="AD601" i="2"/>
  <c r="W602" i="2"/>
  <c r="AA602" i="2"/>
  <c r="AE602" i="2"/>
  <c r="AI602" i="2"/>
  <c r="X603" i="2"/>
  <c r="AB603" i="2"/>
  <c r="Y604" i="2"/>
  <c r="AC604" i="2"/>
  <c r="AG604" i="2"/>
  <c r="AK604" i="2"/>
  <c r="Z605" i="2"/>
  <c r="AD605" i="2"/>
  <c r="W606" i="2"/>
  <c r="AA606" i="2"/>
  <c r="AE606" i="2"/>
  <c r="AI606" i="2"/>
  <c r="X607" i="2"/>
  <c r="AB607" i="2"/>
  <c r="Y608" i="2"/>
  <c r="AC608" i="2"/>
  <c r="AG608" i="2"/>
  <c r="AK608" i="2"/>
  <c r="Z609" i="2"/>
  <c r="AD609" i="2"/>
  <c r="W610" i="2"/>
  <c r="AA610" i="2"/>
  <c r="AE610" i="2"/>
  <c r="AI610" i="2"/>
  <c r="X611" i="2"/>
  <c r="AB611" i="2"/>
  <c r="AF611" i="2"/>
  <c r="Y612" i="2"/>
  <c r="AC612" i="2"/>
  <c r="AG612" i="2"/>
  <c r="AK612" i="2"/>
  <c r="Z613" i="2"/>
  <c r="AD613" i="2"/>
  <c r="W614" i="2"/>
  <c r="AA614" i="2"/>
  <c r="AE614" i="2"/>
  <c r="AI614" i="2"/>
  <c r="X615" i="2"/>
  <c r="AB615" i="2"/>
  <c r="AF615" i="2"/>
  <c r="Y616" i="2"/>
  <c r="AC616" i="2"/>
  <c r="AG616" i="2"/>
  <c r="AK616" i="2"/>
  <c r="Z617" i="2"/>
  <c r="AD617" i="2"/>
  <c r="W618" i="2"/>
  <c r="AA618" i="2"/>
  <c r="AE618" i="2"/>
  <c r="AI618" i="2"/>
  <c r="X619" i="2"/>
  <c r="AB619" i="2"/>
  <c r="AF619" i="2"/>
  <c r="Y620" i="2"/>
  <c r="AC620" i="2"/>
  <c r="AG620" i="2"/>
  <c r="AK620" i="2"/>
  <c r="Z621" i="2"/>
  <c r="AD621" i="2"/>
  <c r="W622" i="2"/>
  <c r="AA622" i="2"/>
  <c r="AE622" i="2"/>
  <c r="AI622" i="2"/>
  <c r="X623" i="2"/>
  <c r="AB623" i="2"/>
  <c r="AF623" i="2"/>
  <c r="Y624" i="2"/>
  <c r="AC624" i="2"/>
  <c r="AG624" i="2"/>
  <c r="AK624" i="2"/>
  <c r="AD625" i="2"/>
  <c r="W626" i="2"/>
  <c r="AA626" i="2"/>
  <c r="AE626" i="2"/>
  <c r="AI626" i="2"/>
  <c r="X627" i="2"/>
  <c r="AB627" i="2"/>
  <c r="AF627" i="2"/>
  <c r="Y628" i="2"/>
  <c r="AC628" i="2"/>
  <c r="AG628" i="2"/>
  <c r="AK628" i="2"/>
  <c r="W630" i="2"/>
  <c r="AA630" i="2"/>
  <c r="AE630" i="2"/>
  <c r="AI630" i="2"/>
  <c r="X631" i="2"/>
  <c r="AB631" i="2"/>
  <c r="AF631" i="2"/>
  <c r="Y632" i="2"/>
  <c r="AC632" i="2"/>
  <c r="AG632" i="2"/>
  <c r="AK632" i="2"/>
  <c r="V633" i="2"/>
  <c r="AI634" i="2"/>
  <c r="X635" i="2"/>
  <c r="AB635" i="2"/>
  <c r="AF635" i="2"/>
  <c r="Y636" i="2"/>
  <c r="AC636" i="2"/>
  <c r="AG636" i="2"/>
  <c r="AK636" i="2"/>
  <c r="V637" i="2"/>
  <c r="AI638" i="2"/>
  <c r="X639" i="2"/>
  <c r="AB639" i="2"/>
  <c r="AF639" i="2"/>
  <c r="Y640" i="2"/>
  <c r="AC640" i="2"/>
  <c r="AG640" i="2"/>
  <c r="AK640" i="2"/>
  <c r="V641" i="2"/>
  <c r="AI642" i="2"/>
  <c r="X643" i="2"/>
  <c r="AB643" i="2"/>
  <c r="AF643" i="2"/>
  <c r="Y644" i="2"/>
  <c r="AC644" i="2"/>
  <c r="AG644" i="2"/>
  <c r="AK644" i="2"/>
  <c r="V645" i="2"/>
  <c r="AE646" i="2"/>
  <c r="AI646" i="2"/>
  <c r="X647" i="2"/>
  <c r="AB647" i="2"/>
  <c r="AF647" i="2"/>
  <c r="Y648" i="2"/>
  <c r="AC648" i="2"/>
  <c r="AG648" i="2"/>
  <c r="AK648" i="2"/>
  <c r="V649" i="2"/>
  <c r="AI650" i="2"/>
  <c r="X651" i="2"/>
  <c r="AB651" i="2"/>
  <c r="AF651" i="2"/>
  <c r="Y652" i="2"/>
  <c r="AC652" i="2"/>
  <c r="AG652" i="2"/>
  <c r="AK652" i="2"/>
  <c r="V653" i="2"/>
  <c r="AE654" i="2"/>
  <c r="AI654" i="2"/>
  <c r="X655" i="2"/>
  <c r="AB655" i="2"/>
  <c r="AF655" i="2"/>
  <c r="Y656" i="2"/>
  <c r="AC656" i="2"/>
  <c r="AG656" i="2"/>
  <c r="AK656" i="2"/>
  <c r="V657" i="2"/>
  <c r="AI658" i="2"/>
  <c r="X659" i="2"/>
  <c r="AB659" i="2"/>
  <c r="AF659" i="2"/>
  <c r="Y660" i="2"/>
  <c r="AC660" i="2"/>
  <c r="AG660" i="2"/>
  <c r="AK660" i="2"/>
  <c r="V661" i="2"/>
  <c r="AI662" i="2"/>
  <c r="X663" i="2"/>
  <c r="AB663" i="2"/>
  <c r="AF663" i="2"/>
  <c r="Y664" i="2"/>
  <c r="AC664" i="2"/>
  <c r="AG664" i="2"/>
  <c r="AK664" i="2"/>
  <c r="V665" i="2"/>
  <c r="AI666" i="2"/>
  <c r="X667" i="2"/>
  <c r="AB667" i="2"/>
  <c r="AF667" i="2"/>
  <c r="Y668" i="2"/>
  <c r="AC668" i="2"/>
  <c r="AG668" i="2"/>
  <c r="AK668" i="2"/>
  <c r="V669" i="2"/>
  <c r="AI670" i="2"/>
  <c r="X671" i="2"/>
  <c r="AB671" i="2"/>
  <c r="AF671" i="2"/>
  <c r="Y672" i="2"/>
  <c r="AC672" i="2"/>
  <c r="AG672" i="2"/>
  <c r="AK672" i="2"/>
  <c r="V673" i="2"/>
  <c r="AI674" i="2"/>
  <c r="X675" i="2"/>
  <c r="AB675" i="2"/>
  <c r="AF675" i="2"/>
  <c r="Y676" i="2"/>
  <c r="AC676" i="2"/>
  <c r="AG676" i="2"/>
  <c r="AK676" i="2"/>
  <c r="AL677" i="2" s="1"/>
  <c r="V677" i="2"/>
  <c r="AI678" i="2"/>
  <c r="X679" i="2"/>
  <c r="AB679" i="2"/>
  <c r="AF679" i="2"/>
  <c r="Y680" i="2"/>
  <c r="AC680" i="2"/>
  <c r="AG680" i="2"/>
  <c r="AK680" i="2"/>
  <c r="V681" i="2"/>
  <c r="AI682" i="2"/>
  <c r="X683" i="2"/>
  <c r="AB683" i="2"/>
  <c r="AF683" i="2"/>
  <c r="Y684" i="2"/>
  <c r="AC684" i="2"/>
  <c r="AG684" i="2"/>
  <c r="AK684" i="2"/>
  <c r="V685" i="2"/>
  <c r="AI686" i="2"/>
  <c r="X687" i="2"/>
  <c r="AB687" i="2"/>
  <c r="AF687" i="2"/>
  <c r="Y688" i="2"/>
  <c r="AC688" i="2"/>
  <c r="AG688" i="2"/>
  <c r="AK688" i="2"/>
  <c r="V689" i="2"/>
  <c r="AI690" i="2"/>
  <c r="X691" i="2"/>
  <c r="AB691" i="2"/>
  <c r="AF691" i="2"/>
  <c r="Y692" i="2"/>
  <c r="AC692" i="2"/>
  <c r="AG692" i="2"/>
  <c r="AK692" i="2"/>
  <c r="V693" i="2"/>
  <c r="AI694" i="2"/>
  <c r="X695" i="2"/>
  <c r="AB695" i="2"/>
  <c r="AF695" i="2"/>
  <c r="Y696" i="2"/>
  <c r="AC696" i="2"/>
  <c r="AG696" i="2"/>
  <c r="AK696" i="2"/>
  <c r="V697" i="2"/>
  <c r="AB700" i="2"/>
  <c r="AB704" i="2"/>
  <c r="AB708" i="2"/>
  <c r="AB712" i="2"/>
  <c r="AB716" i="2"/>
  <c r="AB720" i="2"/>
  <c r="AB724" i="2"/>
  <c r="AB728" i="2"/>
  <c r="AB732" i="2"/>
  <c r="AB736" i="2"/>
  <c r="AB740" i="2"/>
  <c r="AB744" i="2"/>
  <c r="X745" i="2"/>
  <c r="AF745" i="2"/>
  <c r="H7" i="3"/>
  <c r="H11" i="3"/>
  <c r="H15" i="3"/>
  <c r="H19" i="3"/>
  <c r="H23" i="3"/>
  <c r="H27" i="3"/>
  <c r="H31" i="3"/>
  <c r="H35" i="3"/>
  <c r="H39" i="3"/>
  <c r="H43" i="3"/>
  <c r="H47" i="3"/>
  <c r="H51" i="3"/>
  <c r="J127" i="3"/>
  <c r="I131" i="3"/>
  <c r="I135" i="3"/>
  <c r="I139" i="3"/>
  <c r="I143" i="3"/>
  <c r="I147" i="3"/>
  <c r="I151" i="3"/>
  <c r="I155" i="3"/>
  <c r="I159" i="3"/>
  <c r="I163" i="3"/>
  <c r="I167" i="3"/>
  <c r="I171" i="3"/>
  <c r="I175" i="3"/>
  <c r="I179" i="3"/>
  <c r="I183" i="3"/>
  <c r="I187" i="3"/>
  <c r="I191" i="3"/>
  <c r="I195" i="3"/>
  <c r="I199" i="3"/>
  <c r="I203" i="3"/>
  <c r="I207" i="3"/>
  <c r="I211" i="3"/>
  <c r="I215" i="3"/>
  <c r="I219" i="3"/>
  <c r="I223" i="3"/>
  <c r="I227" i="3"/>
  <c r="I231" i="3"/>
  <c r="I235" i="3"/>
  <c r="I239" i="3"/>
  <c r="I243" i="3"/>
  <c r="I247" i="3"/>
  <c r="I251" i="3"/>
  <c r="I255" i="3"/>
  <c r="I259" i="3"/>
  <c r="I263" i="3"/>
  <c r="I267" i="3"/>
  <c r="I271" i="3"/>
  <c r="I275" i="3"/>
  <c r="I279" i="3"/>
  <c r="I283" i="3"/>
  <c r="I287" i="3"/>
  <c r="I291" i="3"/>
  <c r="I295" i="3"/>
  <c r="I299" i="3"/>
  <c r="I303" i="3"/>
  <c r="I307" i="3"/>
  <c r="I311" i="3"/>
  <c r="I315" i="3"/>
  <c r="I319" i="3"/>
  <c r="I323" i="3"/>
  <c r="I327" i="3"/>
  <c r="I331" i="3"/>
  <c r="I335" i="3"/>
  <c r="I339" i="3"/>
  <c r="I343" i="3"/>
  <c r="I347" i="3"/>
  <c r="I351" i="3"/>
  <c r="I355" i="3"/>
  <c r="I359" i="3"/>
  <c r="I363" i="3"/>
  <c r="I367" i="3"/>
  <c r="I371" i="3"/>
  <c r="I375" i="3"/>
  <c r="I379" i="3"/>
  <c r="I383" i="3"/>
  <c r="I387" i="3"/>
  <c r="V308" i="2"/>
  <c r="AI309" i="2"/>
  <c r="X310" i="2"/>
  <c r="AB310" i="2"/>
  <c r="AF310" i="2"/>
  <c r="V312" i="2"/>
  <c r="AI313" i="2"/>
  <c r="X314" i="2"/>
  <c r="AB314" i="2"/>
  <c r="AF314" i="2"/>
  <c r="V316" i="2"/>
  <c r="AI317" i="2"/>
  <c r="X318" i="2"/>
  <c r="AB318" i="2"/>
  <c r="AF318" i="2"/>
  <c r="V320" i="2"/>
  <c r="AI321" i="2"/>
  <c r="X322" i="2"/>
  <c r="AB322" i="2"/>
  <c r="AF322" i="2"/>
  <c r="V324" i="2"/>
  <c r="AI325" i="2"/>
  <c r="X326" i="2"/>
  <c r="AB326" i="2"/>
  <c r="AF326" i="2"/>
  <c r="V328" i="2"/>
  <c r="AI329" i="2"/>
  <c r="X330" i="2"/>
  <c r="AB330" i="2"/>
  <c r="AF330" i="2"/>
  <c r="V332" i="2"/>
  <c r="AI333" i="2"/>
  <c r="X334" i="2"/>
  <c r="AB334" i="2"/>
  <c r="AF334" i="2"/>
  <c r="V336" i="2"/>
  <c r="AI337" i="2"/>
  <c r="X338" i="2"/>
  <c r="AB338" i="2"/>
  <c r="AF338" i="2"/>
  <c r="V340" i="2"/>
  <c r="AI341" i="2"/>
  <c r="X342" i="2"/>
  <c r="AB342" i="2"/>
  <c r="AF342" i="2"/>
  <c r="V344" i="2"/>
  <c r="AI345" i="2"/>
  <c r="X346" i="2"/>
  <c r="AB346" i="2"/>
  <c r="AF346" i="2"/>
  <c r="V348" i="2"/>
  <c r="AI349" i="2"/>
  <c r="X350" i="2"/>
  <c r="AB350" i="2"/>
  <c r="AF350" i="2"/>
  <c r="V352" i="2"/>
  <c r="Z352" i="2"/>
  <c r="AD352" i="2"/>
  <c r="AI353" i="2"/>
  <c r="X354" i="2"/>
  <c r="AB354" i="2"/>
  <c r="AF354" i="2"/>
  <c r="V356" i="2"/>
  <c r="Z356" i="2"/>
  <c r="AD356" i="2"/>
  <c r="AI357" i="2"/>
  <c r="X358" i="2"/>
  <c r="AB358" i="2"/>
  <c r="AF358" i="2"/>
  <c r="V360" i="2"/>
  <c r="Z360" i="2"/>
  <c r="AD360" i="2"/>
  <c r="AI361" i="2"/>
  <c r="X362" i="2"/>
  <c r="AB362" i="2"/>
  <c r="AF362" i="2"/>
  <c r="V364" i="2"/>
  <c r="Z364" i="2"/>
  <c r="AD364" i="2"/>
  <c r="AI365" i="2"/>
  <c r="X366" i="2"/>
  <c r="AB366" i="2"/>
  <c r="AF366" i="2"/>
  <c r="V368" i="2"/>
  <c r="Z368" i="2"/>
  <c r="AD368" i="2"/>
  <c r="AI369" i="2"/>
  <c r="X370" i="2"/>
  <c r="AB370" i="2"/>
  <c r="AF370" i="2"/>
  <c r="V372" i="2"/>
  <c r="Z372" i="2"/>
  <c r="AD372" i="2"/>
  <c r="AI373" i="2"/>
  <c r="X374" i="2"/>
  <c r="AB374" i="2"/>
  <c r="AF374" i="2"/>
  <c r="V376" i="2"/>
  <c r="Z376" i="2"/>
  <c r="AD376" i="2"/>
  <c r="AI377" i="2"/>
  <c r="X378" i="2"/>
  <c r="AB378" i="2"/>
  <c r="AF378" i="2"/>
  <c r="V380" i="2"/>
  <c r="Z380" i="2"/>
  <c r="AD380" i="2"/>
  <c r="AI381" i="2"/>
  <c r="X382" i="2"/>
  <c r="AB382" i="2"/>
  <c r="AF382" i="2"/>
  <c r="V384" i="2"/>
  <c r="Z384" i="2"/>
  <c r="AD384" i="2"/>
  <c r="AI385" i="2"/>
  <c r="X386" i="2"/>
  <c r="AB386" i="2"/>
  <c r="AF386" i="2"/>
  <c r="V388" i="2"/>
  <c r="Z388" i="2"/>
  <c r="AD388" i="2"/>
  <c r="AI389" i="2"/>
  <c r="X390" i="2"/>
  <c r="AB390" i="2"/>
  <c r="AF390" i="2"/>
  <c r="V392" i="2"/>
  <c r="Z392" i="2"/>
  <c r="AD392" i="2"/>
  <c r="AI393" i="2"/>
  <c r="X394" i="2"/>
  <c r="AB394" i="2"/>
  <c r="AF394" i="2"/>
  <c r="V396" i="2"/>
  <c r="Z396" i="2"/>
  <c r="AD396" i="2"/>
  <c r="AI397" i="2"/>
  <c r="X398" i="2"/>
  <c r="AB398" i="2"/>
  <c r="AF398" i="2"/>
  <c r="V400" i="2"/>
  <c r="Z400" i="2"/>
  <c r="AD400" i="2"/>
  <c r="AI401" i="2"/>
  <c r="X402" i="2"/>
  <c r="AB402" i="2"/>
  <c r="AF402" i="2"/>
  <c r="V404" i="2"/>
  <c r="Z404" i="2"/>
  <c r="AD404" i="2"/>
  <c r="AI405" i="2"/>
  <c r="X406" i="2"/>
  <c r="AB406" i="2"/>
  <c r="AF406" i="2"/>
  <c r="V408" i="2"/>
  <c r="Z408" i="2"/>
  <c r="AD408" i="2"/>
  <c r="AI409" i="2"/>
  <c r="X410" i="2"/>
  <c r="AB410" i="2"/>
  <c r="AF410" i="2"/>
  <c r="V412" i="2"/>
  <c r="Z412" i="2"/>
  <c r="AD412" i="2"/>
  <c r="AI413" i="2"/>
  <c r="X414" i="2"/>
  <c r="AB414" i="2"/>
  <c r="AF414" i="2"/>
  <c r="V416" i="2"/>
  <c r="Z416" i="2"/>
  <c r="AD416" i="2"/>
  <c r="AI417" i="2"/>
  <c r="X418" i="2"/>
  <c r="AB418" i="2"/>
  <c r="AF418" i="2"/>
  <c r="V420" i="2"/>
  <c r="Z420" i="2"/>
  <c r="AD420" i="2"/>
  <c r="AI421" i="2"/>
  <c r="X422" i="2"/>
  <c r="AB422" i="2"/>
  <c r="AF422" i="2"/>
  <c r="V424" i="2"/>
  <c r="Z424" i="2"/>
  <c r="AD424" i="2"/>
  <c r="AI425" i="2"/>
  <c r="X426" i="2"/>
  <c r="AB426" i="2"/>
  <c r="AF426" i="2"/>
  <c r="V428" i="2"/>
  <c r="Z428" i="2"/>
  <c r="AD428" i="2"/>
  <c r="AI429" i="2"/>
  <c r="X430" i="2"/>
  <c r="AB430" i="2"/>
  <c r="AF430" i="2"/>
  <c r="V432" i="2"/>
  <c r="Z432" i="2"/>
  <c r="AD432" i="2"/>
  <c r="AI433" i="2"/>
  <c r="X434" i="2"/>
  <c r="AB434" i="2"/>
  <c r="AF434" i="2"/>
  <c r="V436" i="2"/>
  <c r="Z436" i="2"/>
  <c r="AD436" i="2"/>
  <c r="AI437" i="2"/>
  <c r="X438" i="2"/>
  <c r="AB438" i="2"/>
  <c r="AF438" i="2"/>
  <c r="V440" i="2"/>
  <c r="Z440" i="2"/>
  <c r="AD440" i="2"/>
  <c r="AI441" i="2"/>
  <c r="X442" i="2"/>
  <c r="AB442" i="2"/>
  <c r="AF442" i="2"/>
  <c r="V444" i="2"/>
  <c r="Z444" i="2"/>
  <c r="AD444" i="2"/>
  <c r="AI445" i="2"/>
  <c r="X446" i="2"/>
  <c r="AB446" i="2"/>
  <c r="AF446" i="2"/>
  <c r="V448" i="2"/>
  <c r="Z448" i="2"/>
  <c r="AD448" i="2"/>
  <c r="AI449" i="2"/>
  <c r="X450" i="2"/>
  <c r="AB450" i="2"/>
  <c r="AF450" i="2"/>
  <c r="V452" i="2"/>
  <c r="Z452" i="2"/>
  <c r="AD452" i="2"/>
  <c r="AI453" i="2"/>
  <c r="X454" i="2"/>
  <c r="AB454" i="2"/>
  <c r="AF454" i="2"/>
  <c r="V456" i="2"/>
  <c r="Z456" i="2"/>
  <c r="AD456" i="2"/>
  <c r="AI457" i="2"/>
  <c r="X458" i="2"/>
  <c r="AB458" i="2"/>
  <c r="AF458" i="2"/>
  <c r="V460" i="2"/>
  <c r="Z460" i="2"/>
  <c r="AD460" i="2"/>
  <c r="AI461" i="2"/>
  <c r="X462" i="2"/>
  <c r="AB462" i="2"/>
  <c r="AF462" i="2"/>
  <c r="V464" i="2"/>
  <c r="Z464" i="2"/>
  <c r="AD464" i="2"/>
  <c r="AI465" i="2"/>
  <c r="X466" i="2"/>
  <c r="AB466" i="2"/>
  <c r="AF466" i="2"/>
  <c r="V468" i="2"/>
  <c r="Z468" i="2"/>
  <c r="AD468" i="2"/>
  <c r="AI469" i="2"/>
  <c r="X470" i="2"/>
  <c r="AB470" i="2"/>
  <c r="AF470" i="2"/>
  <c r="V472" i="2"/>
  <c r="Z472" i="2"/>
  <c r="AD472" i="2"/>
  <c r="AI473" i="2"/>
  <c r="X474" i="2"/>
  <c r="AB474" i="2"/>
  <c r="AF474" i="2"/>
  <c r="V476" i="2"/>
  <c r="Z476" i="2"/>
  <c r="AD476" i="2"/>
  <c r="AI477" i="2"/>
  <c r="X478" i="2"/>
  <c r="AB478" i="2"/>
  <c r="AF478" i="2"/>
  <c r="V480" i="2"/>
  <c r="Z480" i="2"/>
  <c r="AD480" i="2"/>
  <c r="AI481" i="2"/>
  <c r="X482" i="2"/>
  <c r="AB482" i="2"/>
  <c r="AF482" i="2"/>
  <c r="V484" i="2"/>
  <c r="Z484" i="2"/>
  <c r="AD484" i="2"/>
  <c r="AI485" i="2"/>
  <c r="X486" i="2"/>
  <c r="AB486" i="2"/>
  <c r="AF486" i="2"/>
  <c r="V488" i="2"/>
  <c r="Z488" i="2"/>
  <c r="AD488" i="2"/>
  <c r="AI489" i="2"/>
  <c r="X490" i="2"/>
  <c r="AB490" i="2"/>
  <c r="AF490" i="2"/>
  <c r="V492" i="2"/>
  <c r="Z492" i="2"/>
  <c r="AD492" i="2"/>
  <c r="AI493" i="2"/>
  <c r="X494" i="2"/>
  <c r="AB494" i="2"/>
  <c r="AF494" i="2"/>
  <c r="V496" i="2"/>
  <c r="Z496" i="2"/>
  <c r="AD496" i="2"/>
  <c r="AI497" i="2"/>
  <c r="X498" i="2"/>
  <c r="AB498" i="2"/>
  <c r="AF498" i="2"/>
  <c r="V500" i="2"/>
  <c r="Z500" i="2"/>
  <c r="AD500" i="2"/>
  <c r="AI501" i="2"/>
  <c r="X502" i="2"/>
  <c r="AB502" i="2"/>
  <c r="AF502" i="2"/>
  <c r="V504" i="2"/>
  <c r="Z504" i="2"/>
  <c r="AD504" i="2"/>
  <c r="AI505" i="2"/>
  <c r="X506" i="2"/>
  <c r="AB506" i="2"/>
  <c r="AF506" i="2"/>
  <c r="V508" i="2"/>
  <c r="Z508" i="2"/>
  <c r="AD508" i="2"/>
  <c r="AI509" i="2"/>
  <c r="X510" i="2"/>
  <c r="AB510" i="2"/>
  <c r="AF510" i="2"/>
  <c r="V512" i="2"/>
  <c r="Z512" i="2"/>
  <c r="AD512" i="2"/>
  <c r="AI513" i="2"/>
  <c r="X514" i="2"/>
  <c r="AB514" i="2"/>
  <c r="AF514" i="2"/>
  <c r="V516" i="2"/>
  <c r="Z516" i="2"/>
  <c r="AD516" i="2"/>
  <c r="AI517" i="2"/>
  <c r="X518" i="2"/>
  <c r="AB518" i="2"/>
  <c r="AF518" i="2"/>
  <c r="V520" i="2"/>
  <c r="Z520" i="2"/>
  <c r="AD520" i="2"/>
  <c r="AI521" i="2"/>
  <c r="X522" i="2"/>
  <c r="AB522" i="2"/>
  <c r="AF522" i="2"/>
  <c r="V524" i="2"/>
  <c r="Z524" i="2"/>
  <c r="AD524" i="2"/>
  <c r="AI525" i="2"/>
  <c r="X526" i="2"/>
  <c r="AB526" i="2"/>
  <c r="AF526" i="2"/>
  <c r="V528" i="2"/>
  <c r="Z528" i="2"/>
  <c r="AD528" i="2"/>
  <c r="AI529" i="2"/>
  <c r="X530" i="2"/>
  <c r="AB530" i="2"/>
  <c r="AF530" i="2"/>
  <c r="V532" i="2"/>
  <c r="Z532" i="2"/>
  <c r="AD532" i="2"/>
  <c r="AI533" i="2"/>
  <c r="X534" i="2"/>
  <c r="AB534" i="2"/>
  <c r="AF534" i="2"/>
  <c r="V536" i="2"/>
  <c r="Z536" i="2"/>
  <c r="AD536" i="2"/>
  <c r="AI537" i="2"/>
  <c r="X538" i="2"/>
  <c r="AB538" i="2"/>
  <c r="AF538" i="2"/>
  <c r="V540" i="2"/>
  <c r="Z540" i="2"/>
  <c r="AD540" i="2"/>
  <c r="AI541" i="2"/>
  <c r="X542" i="2"/>
  <c r="AB542" i="2"/>
  <c r="AF542" i="2"/>
  <c r="V544" i="2"/>
  <c r="Z544" i="2"/>
  <c r="AD544" i="2"/>
  <c r="AI545" i="2"/>
  <c r="X546" i="2"/>
  <c r="AB546" i="2"/>
  <c r="AF546" i="2"/>
  <c r="V548" i="2"/>
  <c r="Z548" i="2"/>
  <c r="AD548" i="2"/>
  <c r="AI549" i="2"/>
  <c r="X550" i="2"/>
  <c r="AB550" i="2"/>
  <c r="AF550" i="2"/>
  <c r="V552" i="2"/>
  <c r="Z552" i="2"/>
  <c r="AD552" i="2"/>
  <c r="AI553" i="2"/>
  <c r="X554" i="2"/>
  <c r="AB554" i="2"/>
  <c r="AF554" i="2"/>
  <c r="V556" i="2"/>
  <c r="Z556" i="2"/>
  <c r="AD556" i="2"/>
  <c r="AI557" i="2"/>
  <c r="X558" i="2"/>
  <c r="AB558" i="2"/>
  <c r="AF558" i="2"/>
  <c r="V560" i="2"/>
  <c r="Z560" i="2"/>
  <c r="AD560" i="2"/>
  <c r="AI561" i="2"/>
  <c r="X562" i="2"/>
  <c r="AB562" i="2"/>
  <c r="AF562" i="2"/>
  <c r="V564" i="2"/>
  <c r="Z564" i="2"/>
  <c r="AD564" i="2"/>
  <c r="AI565" i="2"/>
  <c r="X566" i="2"/>
  <c r="AB566" i="2"/>
  <c r="AF566" i="2"/>
  <c r="V568" i="2"/>
  <c r="Z568" i="2"/>
  <c r="AD568" i="2"/>
  <c r="AI569" i="2"/>
  <c r="X570" i="2"/>
  <c r="AB570" i="2"/>
  <c r="AF570" i="2"/>
  <c r="V572" i="2"/>
  <c r="Z572" i="2"/>
  <c r="AD572" i="2"/>
  <c r="AI573" i="2"/>
  <c r="X574" i="2"/>
  <c r="AB574" i="2"/>
  <c r="AF574" i="2"/>
  <c r="V576" i="2"/>
  <c r="Z576" i="2"/>
  <c r="AD576" i="2"/>
  <c r="AI577" i="2"/>
  <c r="X578" i="2"/>
  <c r="AB578" i="2"/>
  <c r="AF578" i="2"/>
  <c r="V580" i="2"/>
  <c r="Z580" i="2"/>
  <c r="AD580" i="2"/>
  <c r="AI581" i="2"/>
  <c r="X582" i="2"/>
  <c r="AB582" i="2"/>
  <c r="AF582" i="2"/>
  <c r="V584" i="2"/>
  <c r="Z584" i="2"/>
  <c r="AD584" i="2"/>
  <c r="AI585" i="2"/>
  <c r="X586" i="2"/>
  <c r="AB586" i="2"/>
  <c r="AF586" i="2"/>
  <c r="AK587" i="2"/>
  <c r="V588" i="2"/>
  <c r="Z588" i="2"/>
  <c r="AD588" i="2"/>
  <c r="AE589" i="2"/>
  <c r="AI589" i="2"/>
  <c r="X590" i="2"/>
  <c r="AB590" i="2"/>
  <c r="AF590" i="2"/>
  <c r="AK591" i="2"/>
  <c r="V592" i="2"/>
  <c r="Z592" i="2"/>
  <c r="AD592" i="2"/>
  <c r="AI593" i="2"/>
  <c r="X594" i="2"/>
  <c r="AB594" i="2"/>
  <c r="AF594" i="2"/>
  <c r="V596" i="2"/>
  <c r="Z596" i="2"/>
  <c r="AD596" i="2"/>
  <c r="AI597" i="2"/>
  <c r="X598" i="2"/>
  <c r="AB598" i="2"/>
  <c r="AF598" i="2"/>
  <c r="V600" i="2"/>
  <c r="Z600" i="2"/>
  <c r="AD600" i="2"/>
  <c r="AI601" i="2"/>
  <c r="X602" i="2"/>
  <c r="AB602" i="2"/>
  <c r="AF602" i="2"/>
  <c r="V604" i="2"/>
  <c r="Z604" i="2"/>
  <c r="AD604" i="2"/>
  <c r="AI605" i="2"/>
  <c r="X606" i="2"/>
  <c r="AB606" i="2"/>
  <c r="AF606" i="2"/>
  <c r="V608" i="2"/>
  <c r="Z608" i="2"/>
  <c r="AD608" i="2"/>
  <c r="AI609" i="2"/>
  <c r="X610" i="2"/>
  <c r="AB610" i="2"/>
  <c r="AF610" i="2"/>
  <c r="V612" i="2"/>
  <c r="Z612" i="2"/>
  <c r="AD612" i="2"/>
  <c r="AI613" i="2"/>
  <c r="X614" i="2"/>
  <c r="AB614" i="2"/>
  <c r="AF614" i="2"/>
  <c r="V616" i="2"/>
  <c r="Z616" i="2"/>
  <c r="AD616" i="2"/>
  <c r="AI617" i="2"/>
  <c r="X618" i="2"/>
  <c r="AB618" i="2"/>
  <c r="AF618" i="2"/>
  <c r="V620" i="2"/>
  <c r="Z620" i="2"/>
  <c r="AD620" i="2"/>
  <c r="AI621" i="2"/>
  <c r="X622" i="2"/>
  <c r="AB622" i="2"/>
  <c r="AF622" i="2"/>
  <c r="V624" i="2"/>
  <c r="Z624" i="2"/>
  <c r="AD624" i="2"/>
  <c r="AI625" i="2"/>
  <c r="X626" i="2"/>
  <c r="AB626" i="2"/>
  <c r="AF626" i="2"/>
  <c r="V628" i="2"/>
  <c r="Z628" i="2"/>
  <c r="AD628" i="2"/>
  <c r="AI629" i="2"/>
  <c r="X630" i="2"/>
  <c r="AB630" i="2"/>
  <c r="AF630" i="2"/>
  <c r="Y631" i="2"/>
  <c r="AC631" i="2"/>
  <c r="AG631" i="2"/>
  <c r="AK631" i="2"/>
  <c r="V632" i="2"/>
  <c r="Z632" i="2"/>
  <c r="AD632" i="2"/>
  <c r="W633" i="2"/>
  <c r="AA633" i="2"/>
  <c r="AE633" i="2"/>
  <c r="X634" i="2"/>
  <c r="AB634" i="2"/>
  <c r="AF634" i="2"/>
  <c r="Y635" i="2"/>
  <c r="AC635" i="2"/>
  <c r="AG635" i="2"/>
  <c r="AK635" i="2"/>
  <c r="V636" i="2"/>
  <c r="Z636" i="2"/>
  <c r="AD636" i="2"/>
  <c r="W637" i="2"/>
  <c r="AA637" i="2"/>
  <c r="AE637" i="2"/>
  <c r="X638" i="2"/>
  <c r="AB638" i="2"/>
  <c r="AF638" i="2"/>
  <c r="Y639" i="2"/>
  <c r="AC639" i="2"/>
  <c r="AG639" i="2"/>
  <c r="AK639" i="2"/>
  <c r="V640" i="2"/>
  <c r="Z640" i="2"/>
  <c r="AD640" i="2"/>
  <c r="W641" i="2"/>
  <c r="AA641" i="2"/>
  <c r="AE641" i="2"/>
  <c r="X642" i="2"/>
  <c r="AB642" i="2"/>
  <c r="AF642" i="2"/>
  <c r="Y643" i="2"/>
  <c r="AC643" i="2"/>
  <c r="AG643" i="2"/>
  <c r="AK643" i="2"/>
  <c r="V644" i="2"/>
  <c r="Z644" i="2"/>
  <c r="AD644" i="2"/>
  <c r="AA645" i="2"/>
  <c r="AE645" i="2"/>
  <c r="X646" i="2"/>
  <c r="AB646" i="2"/>
  <c r="AF646" i="2"/>
  <c r="Y647" i="2"/>
  <c r="AC647" i="2"/>
  <c r="AG647" i="2"/>
  <c r="AK647" i="2"/>
  <c r="V648" i="2"/>
  <c r="Z648" i="2"/>
  <c r="AD648" i="2"/>
  <c r="X650" i="2"/>
  <c r="AB650" i="2"/>
  <c r="AF650" i="2"/>
  <c r="Y651" i="2"/>
  <c r="AC651" i="2"/>
  <c r="AG651" i="2"/>
  <c r="AK651" i="2"/>
  <c r="V652" i="2"/>
  <c r="Z652" i="2"/>
  <c r="AD652" i="2"/>
  <c r="X654" i="2"/>
  <c r="AB654" i="2"/>
  <c r="AF654" i="2"/>
  <c r="Y655" i="2"/>
  <c r="AC655" i="2"/>
  <c r="AG655" i="2"/>
  <c r="AK655" i="2"/>
  <c r="V656" i="2"/>
  <c r="Z656" i="2"/>
  <c r="AD656" i="2"/>
  <c r="X658" i="2"/>
  <c r="AB658" i="2"/>
  <c r="AF658" i="2"/>
  <c r="Y659" i="2"/>
  <c r="AC659" i="2"/>
  <c r="AG659" i="2"/>
  <c r="AK659" i="2"/>
  <c r="V660" i="2"/>
  <c r="Z660" i="2"/>
  <c r="AD660" i="2"/>
  <c r="W661" i="2"/>
  <c r="AA661" i="2"/>
  <c r="AE661" i="2"/>
  <c r="X662" i="2"/>
  <c r="AB662" i="2"/>
  <c r="AF662" i="2"/>
  <c r="Y663" i="2"/>
  <c r="AC663" i="2"/>
  <c r="AG663" i="2"/>
  <c r="AK663" i="2"/>
  <c r="V664" i="2"/>
  <c r="Z664" i="2"/>
  <c r="AD664" i="2"/>
  <c r="AA665" i="2"/>
  <c r="AE665" i="2"/>
  <c r="X666" i="2"/>
  <c r="AB666" i="2"/>
  <c r="AF666" i="2"/>
  <c r="Y667" i="2"/>
  <c r="AC667" i="2"/>
  <c r="AG667" i="2"/>
  <c r="AK667" i="2"/>
  <c r="V668" i="2"/>
  <c r="Z668" i="2"/>
  <c r="AD668" i="2"/>
  <c r="X670" i="2"/>
  <c r="AB670" i="2"/>
  <c r="AF670" i="2"/>
  <c r="Y671" i="2"/>
  <c r="AC671" i="2"/>
  <c r="AG671" i="2"/>
  <c r="AK671" i="2"/>
  <c r="V672" i="2"/>
  <c r="Z672" i="2"/>
  <c r="AD672" i="2"/>
  <c r="X674" i="2"/>
  <c r="AB674" i="2"/>
  <c r="AF674" i="2"/>
  <c r="Y675" i="2"/>
  <c r="AC675" i="2"/>
  <c r="AG675" i="2"/>
  <c r="AK675" i="2"/>
  <c r="V676" i="2"/>
  <c r="Z676" i="2"/>
  <c r="AD676" i="2"/>
  <c r="X678" i="2"/>
  <c r="AB678" i="2"/>
  <c r="AF678" i="2"/>
  <c r="Y679" i="2"/>
  <c r="AC679" i="2"/>
  <c r="AG679" i="2"/>
  <c r="AK679" i="2"/>
  <c r="V680" i="2"/>
  <c r="Z680" i="2"/>
  <c r="AD680" i="2"/>
  <c r="X682" i="2"/>
  <c r="AB682" i="2"/>
  <c r="AF682" i="2"/>
  <c r="Y683" i="2"/>
  <c r="AC683" i="2"/>
  <c r="AG683" i="2"/>
  <c r="AK683" i="2"/>
  <c r="V684" i="2"/>
  <c r="Z684" i="2"/>
  <c r="AD684" i="2"/>
  <c r="X686" i="2"/>
  <c r="AB686" i="2"/>
  <c r="AF686" i="2"/>
  <c r="Y687" i="2"/>
  <c r="AC687" i="2"/>
  <c r="AG687" i="2"/>
  <c r="AK687" i="2"/>
  <c r="V688" i="2"/>
  <c r="Z688" i="2"/>
  <c r="AD688" i="2"/>
  <c r="X690" i="2"/>
  <c r="AB690" i="2"/>
  <c r="AF690" i="2"/>
  <c r="Y691" i="2"/>
  <c r="AC691" i="2"/>
  <c r="AG691" i="2"/>
  <c r="AK691" i="2"/>
  <c r="V692" i="2"/>
  <c r="Z692" i="2"/>
  <c r="AD692" i="2"/>
  <c r="W693" i="2"/>
  <c r="AA693" i="2"/>
  <c r="AE693" i="2"/>
  <c r="X694" i="2"/>
  <c r="AB694" i="2"/>
  <c r="AF694" i="2"/>
  <c r="Y695" i="2"/>
  <c r="AC695" i="2"/>
  <c r="AG695" i="2"/>
  <c r="AK695" i="2"/>
  <c r="V696" i="2"/>
  <c r="Z696" i="2"/>
  <c r="AD696" i="2"/>
  <c r="AM697" i="2"/>
  <c r="AN698" i="2" s="1"/>
  <c r="W697" i="2"/>
  <c r="AB697" i="2"/>
  <c r="AI699" i="2"/>
  <c r="W700" i="2"/>
  <c r="AE700" i="2"/>
  <c r="AM701" i="2"/>
  <c r="Y701" i="2"/>
  <c r="AI703" i="2"/>
  <c r="W704" i="2"/>
  <c r="AE704" i="2"/>
  <c r="AM705" i="2"/>
  <c r="Y705" i="2"/>
  <c r="AI707" i="2"/>
  <c r="W708" i="2"/>
  <c r="AE708" i="2"/>
  <c r="AM709" i="2"/>
  <c r="Y709" i="2"/>
  <c r="AI711" i="2"/>
  <c r="W712" i="2"/>
  <c r="AE712" i="2"/>
  <c r="AM713" i="2"/>
  <c r="Y713" i="2"/>
  <c r="AI715" i="2"/>
  <c r="W716" i="2"/>
  <c r="AE716" i="2"/>
  <c r="AM717" i="2"/>
  <c r="Y717" i="2"/>
  <c r="AI719" i="2"/>
  <c r="W720" i="2"/>
  <c r="AE720" i="2"/>
  <c r="AM721" i="2"/>
  <c r="Y721" i="2"/>
  <c r="AI723" i="2"/>
  <c r="W724" i="2"/>
  <c r="AE724" i="2"/>
  <c r="AM725" i="2"/>
  <c r="Y725" i="2"/>
  <c r="AI727" i="2"/>
  <c r="W728" i="2"/>
  <c r="AE728" i="2"/>
  <c r="AM729" i="2"/>
  <c r="AN730" i="2" s="1"/>
  <c r="Y729" i="2"/>
  <c r="AI731" i="2"/>
  <c r="W732" i="2"/>
  <c r="AE732" i="2"/>
  <c r="AM733" i="2"/>
  <c r="Y733" i="2"/>
  <c r="W736" i="2"/>
  <c r="AE736" i="2"/>
  <c r="AM736" i="2"/>
  <c r="W740" i="2"/>
  <c r="AE740" i="2"/>
  <c r="AM740" i="2"/>
  <c r="W744" i="2"/>
  <c r="AE744" i="2"/>
  <c r="AM744" i="2"/>
  <c r="X748" i="2"/>
  <c r="AW748" i="2"/>
  <c r="AD752" i="2"/>
  <c r="Z752" i="2"/>
  <c r="AG752" i="2"/>
  <c r="AC752" i="2"/>
  <c r="Y752" i="2"/>
  <c r="AE752" i="2"/>
  <c r="AA752" i="2"/>
  <c r="W752" i="2"/>
  <c r="AF752" i="2"/>
  <c r="AI754" i="2"/>
  <c r="AK754" i="2"/>
  <c r="V754" i="2"/>
  <c r="X756" i="2"/>
  <c r="AW756" i="2"/>
  <c r="AD760" i="2"/>
  <c r="Z760" i="2"/>
  <c r="AG760" i="2"/>
  <c r="AC760" i="2"/>
  <c r="Y760" i="2"/>
  <c r="AE760" i="2"/>
  <c r="AA760" i="2"/>
  <c r="W760" i="2"/>
  <c r="AF760" i="2"/>
  <c r="AI762" i="2"/>
  <c r="AK762" i="2"/>
  <c r="V762" i="2"/>
  <c r="X764" i="2"/>
  <c r="AW764" i="2"/>
  <c r="AD768" i="2"/>
  <c r="Z768" i="2"/>
  <c r="AG768" i="2"/>
  <c r="AC768" i="2"/>
  <c r="Y768" i="2"/>
  <c r="AE768" i="2"/>
  <c r="AA768" i="2"/>
  <c r="W768" i="2"/>
  <c r="AF768" i="2"/>
  <c r="AI770" i="2"/>
  <c r="AK770" i="2"/>
  <c r="V770" i="2"/>
  <c r="H8" i="3"/>
  <c r="H12" i="3"/>
  <c r="H16" i="3"/>
  <c r="H20" i="3"/>
  <c r="H24" i="3"/>
  <c r="H28" i="3"/>
  <c r="H32" i="3"/>
  <c r="H36" i="3"/>
  <c r="H40" i="3"/>
  <c r="H44" i="3"/>
  <c r="H48" i="3"/>
  <c r="H52" i="3"/>
  <c r="I56" i="3"/>
  <c r="I60" i="3"/>
  <c r="I64" i="3"/>
  <c r="J128" i="3"/>
  <c r="I132" i="3"/>
  <c r="I136" i="3"/>
  <c r="I140" i="3"/>
  <c r="I144" i="3"/>
  <c r="I148" i="3"/>
  <c r="I152" i="3"/>
  <c r="I156" i="3"/>
  <c r="I160" i="3"/>
  <c r="I164" i="3"/>
  <c r="H284" i="3"/>
  <c r="I288" i="3"/>
  <c r="I292" i="3"/>
  <c r="I296" i="3"/>
  <c r="I300" i="3"/>
  <c r="I304" i="3"/>
  <c r="I308" i="3"/>
  <c r="I312" i="3"/>
  <c r="I316" i="3"/>
  <c r="I320" i="3"/>
  <c r="I324" i="3"/>
  <c r="I328" i="3"/>
  <c r="I332" i="3"/>
  <c r="I336" i="3"/>
  <c r="I340" i="3"/>
  <c r="I344" i="3"/>
  <c r="I348" i="3"/>
  <c r="I352" i="3"/>
  <c r="I356" i="3"/>
  <c r="I360" i="3"/>
  <c r="I364" i="3"/>
  <c r="I368" i="3"/>
  <c r="I372" i="3"/>
  <c r="I376" i="3"/>
  <c r="I380" i="3"/>
  <c r="I384" i="3"/>
  <c r="I388" i="3"/>
  <c r="X277" i="2"/>
  <c r="AB277" i="2"/>
  <c r="Z279" i="2"/>
  <c r="X281" i="2"/>
  <c r="AB281" i="2"/>
  <c r="Z283" i="2"/>
  <c r="X285" i="2"/>
  <c r="AB285" i="2"/>
  <c r="Z287" i="2"/>
  <c r="X289" i="2"/>
  <c r="AB289" i="2"/>
  <c r="Z291" i="2"/>
  <c r="X293" i="2"/>
  <c r="AB293" i="2"/>
  <c r="Z295" i="2"/>
  <c r="X297" i="2"/>
  <c r="AB297" i="2"/>
  <c r="Z299" i="2"/>
  <c r="X301" i="2"/>
  <c r="AB301" i="2"/>
  <c r="Z303" i="2"/>
  <c r="X305" i="2"/>
  <c r="AB305" i="2"/>
  <c r="Z307" i="2"/>
  <c r="X309" i="2"/>
  <c r="AB309" i="2"/>
  <c r="Y310" i="2"/>
  <c r="AC310" i="2"/>
  <c r="Z311" i="2"/>
  <c r="X313" i="2"/>
  <c r="AB313" i="2"/>
  <c r="Y314" i="2"/>
  <c r="AC314" i="2"/>
  <c r="Z315" i="2"/>
  <c r="X317" i="2"/>
  <c r="AB317" i="2"/>
  <c r="Y318" i="2"/>
  <c r="AC318" i="2"/>
  <c r="Z319" i="2"/>
  <c r="X321" i="2"/>
  <c r="AB321" i="2"/>
  <c r="Y322" i="2"/>
  <c r="AC322" i="2"/>
  <c r="Z323" i="2"/>
  <c r="X325" i="2"/>
  <c r="AB325" i="2"/>
  <c r="Y326" i="2"/>
  <c r="AC326" i="2"/>
  <c r="Z327" i="2"/>
  <c r="X329" i="2"/>
  <c r="AB329" i="2"/>
  <c r="Y330" i="2"/>
  <c r="AC330" i="2"/>
  <c r="Z331" i="2"/>
  <c r="X333" i="2"/>
  <c r="AB333" i="2"/>
  <c r="Y334" i="2"/>
  <c r="AC334" i="2"/>
  <c r="Z335" i="2"/>
  <c r="X337" i="2"/>
  <c r="AB337" i="2"/>
  <c r="Y338" i="2"/>
  <c r="AC338" i="2"/>
  <c r="Z339" i="2"/>
  <c r="X341" i="2"/>
  <c r="AB341" i="2"/>
  <c r="Y342" i="2"/>
  <c r="AC342" i="2"/>
  <c r="Z343" i="2"/>
  <c r="X345" i="2"/>
  <c r="AB345" i="2"/>
  <c r="Y346" i="2"/>
  <c r="AC346" i="2"/>
  <c r="Z347" i="2"/>
  <c r="X349" i="2"/>
  <c r="AB349" i="2"/>
  <c r="Y350" i="2"/>
  <c r="AC350" i="2"/>
  <c r="Z351" i="2"/>
  <c r="W352" i="2"/>
  <c r="AA352" i="2"/>
  <c r="X353" i="2"/>
  <c r="AB353" i="2"/>
  <c r="Y354" i="2"/>
  <c r="AC354" i="2"/>
  <c r="W356" i="2"/>
  <c r="AA356" i="2"/>
  <c r="X357" i="2"/>
  <c r="AB357" i="2"/>
  <c r="Y358" i="2"/>
  <c r="AC358" i="2"/>
  <c r="Z359" i="2"/>
  <c r="W360" i="2"/>
  <c r="AA360" i="2"/>
  <c r="X361" i="2"/>
  <c r="AB361" i="2"/>
  <c r="Y362" i="2"/>
  <c r="AC362" i="2"/>
  <c r="Z363" i="2"/>
  <c r="W364" i="2"/>
  <c r="AA364" i="2"/>
  <c r="X365" i="2"/>
  <c r="AB365" i="2"/>
  <c r="Y366" i="2"/>
  <c r="AC366" i="2"/>
  <c r="Z367" i="2"/>
  <c r="W368" i="2"/>
  <c r="AA368" i="2"/>
  <c r="X369" i="2"/>
  <c r="AB369" i="2"/>
  <c r="Y370" i="2"/>
  <c r="AC370" i="2"/>
  <c r="W372" i="2"/>
  <c r="AA372" i="2"/>
  <c r="X373" i="2"/>
  <c r="AB373" i="2"/>
  <c r="Y374" i="2"/>
  <c r="AC374" i="2"/>
  <c r="Z375" i="2"/>
  <c r="W376" i="2"/>
  <c r="AA376" i="2"/>
  <c r="X377" i="2"/>
  <c r="AB377" i="2"/>
  <c r="Y378" i="2"/>
  <c r="AC378" i="2"/>
  <c r="Z379" i="2"/>
  <c r="W380" i="2"/>
  <c r="AA380" i="2"/>
  <c r="X381" i="2"/>
  <c r="AB381" i="2"/>
  <c r="Y382" i="2"/>
  <c r="AC382" i="2"/>
  <c r="Z383" i="2"/>
  <c r="W384" i="2"/>
  <c r="AA384" i="2"/>
  <c r="X385" i="2"/>
  <c r="AB385" i="2"/>
  <c r="Y386" i="2"/>
  <c r="AC386" i="2"/>
  <c r="Z387" i="2"/>
  <c r="W388" i="2"/>
  <c r="AA388" i="2"/>
  <c r="X389" i="2"/>
  <c r="AB389" i="2"/>
  <c r="Y390" i="2"/>
  <c r="AC390" i="2"/>
  <c r="Z391" i="2"/>
  <c r="W392" i="2"/>
  <c r="AA392" i="2"/>
  <c r="X393" i="2"/>
  <c r="AB393" i="2"/>
  <c r="Y394" i="2"/>
  <c r="AC394" i="2"/>
  <c r="Z395" i="2"/>
  <c r="W396" i="2"/>
  <c r="AA396" i="2"/>
  <c r="X397" i="2"/>
  <c r="AB397" i="2"/>
  <c r="Y398" i="2"/>
  <c r="AC398" i="2"/>
  <c r="Z399" i="2"/>
  <c r="W400" i="2"/>
  <c r="AA400" i="2"/>
  <c r="X401" i="2"/>
  <c r="AB401" i="2"/>
  <c r="Y402" i="2"/>
  <c r="AC402" i="2"/>
  <c r="Z403" i="2"/>
  <c r="W404" i="2"/>
  <c r="AA404" i="2"/>
  <c r="X405" i="2"/>
  <c r="AB405" i="2"/>
  <c r="Y406" i="2"/>
  <c r="AC406" i="2"/>
  <c r="Z407" i="2"/>
  <c r="W408" i="2"/>
  <c r="AA408" i="2"/>
  <c r="X409" i="2"/>
  <c r="AB409" i="2"/>
  <c r="Y410" i="2"/>
  <c r="AC410" i="2"/>
  <c r="Z411" i="2"/>
  <c r="W412" i="2"/>
  <c r="AA412" i="2"/>
  <c r="X413" i="2"/>
  <c r="AB413" i="2"/>
  <c r="Y414" i="2"/>
  <c r="AC414" i="2"/>
  <c r="Z415" i="2"/>
  <c r="W416" i="2"/>
  <c r="AA416" i="2"/>
  <c r="X417" i="2"/>
  <c r="AB417" i="2"/>
  <c r="Y418" i="2"/>
  <c r="AC418" i="2"/>
  <c r="Z419" i="2"/>
  <c r="W420" i="2"/>
  <c r="AA420" i="2"/>
  <c r="X421" i="2"/>
  <c r="AB421" i="2"/>
  <c r="Y422" i="2"/>
  <c r="AC422" i="2"/>
  <c r="Z423" i="2"/>
  <c r="W424" i="2"/>
  <c r="AA424" i="2"/>
  <c r="X425" i="2"/>
  <c r="AB425" i="2"/>
  <c r="Y426" i="2"/>
  <c r="AC426" i="2"/>
  <c r="Z427" i="2"/>
  <c r="W428" i="2"/>
  <c r="AA428" i="2"/>
  <c r="X429" i="2"/>
  <c r="AB429" i="2"/>
  <c r="Y430" i="2"/>
  <c r="AC430" i="2"/>
  <c r="Z431" i="2"/>
  <c r="W432" i="2"/>
  <c r="AA432" i="2"/>
  <c r="X433" i="2"/>
  <c r="AB433" i="2"/>
  <c r="Y434" i="2"/>
  <c r="AC434" i="2"/>
  <c r="Z435" i="2"/>
  <c r="W436" i="2"/>
  <c r="AA436" i="2"/>
  <c r="X437" i="2"/>
  <c r="AB437" i="2"/>
  <c r="Y438" i="2"/>
  <c r="AC438" i="2"/>
  <c r="Z439" i="2"/>
  <c r="W440" i="2"/>
  <c r="AA440" i="2"/>
  <c r="X441" i="2"/>
  <c r="AB441" i="2"/>
  <c r="Y442" i="2"/>
  <c r="AC442" i="2"/>
  <c r="Z443" i="2"/>
  <c r="W444" i="2"/>
  <c r="AA444" i="2"/>
  <c r="X445" i="2"/>
  <c r="AB445" i="2"/>
  <c r="Y446" i="2"/>
  <c r="AC446" i="2"/>
  <c r="Z447" i="2"/>
  <c r="W448" i="2"/>
  <c r="AA448" i="2"/>
  <c r="X449" i="2"/>
  <c r="AB449" i="2"/>
  <c r="Y450" i="2"/>
  <c r="AC450" i="2"/>
  <c r="Z451" i="2"/>
  <c r="W452" i="2"/>
  <c r="AA452" i="2"/>
  <c r="X453" i="2"/>
  <c r="AB453" i="2"/>
  <c r="Y454" i="2"/>
  <c r="AC454" i="2"/>
  <c r="Z455" i="2"/>
  <c r="W456" i="2"/>
  <c r="AA456" i="2"/>
  <c r="X457" i="2"/>
  <c r="AB457" i="2"/>
  <c r="Y458" i="2"/>
  <c r="AC458" i="2"/>
  <c r="Z459" i="2"/>
  <c r="W460" i="2"/>
  <c r="AA460" i="2"/>
  <c r="X461" i="2"/>
  <c r="AB461" i="2"/>
  <c r="Y462" i="2"/>
  <c r="AC462" i="2"/>
  <c r="Z463" i="2"/>
  <c r="W464" i="2"/>
  <c r="AA464" i="2"/>
  <c r="X465" i="2"/>
  <c r="AB465" i="2"/>
  <c r="Y466" i="2"/>
  <c r="AC466" i="2"/>
  <c r="Z467" i="2"/>
  <c r="W468" i="2"/>
  <c r="AA468" i="2"/>
  <c r="X469" i="2"/>
  <c r="AB469" i="2"/>
  <c r="Y470" i="2"/>
  <c r="AC470" i="2"/>
  <c r="Z471" i="2"/>
  <c r="W472" i="2"/>
  <c r="AA472" i="2"/>
  <c r="X473" i="2"/>
  <c r="AB473" i="2"/>
  <c r="Y474" i="2"/>
  <c r="AC474" i="2"/>
  <c r="Z475" i="2"/>
  <c r="W476" i="2"/>
  <c r="AA476" i="2"/>
  <c r="X477" i="2"/>
  <c r="AB477" i="2"/>
  <c r="Y478" i="2"/>
  <c r="AC478" i="2"/>
  <c r="Z479" i="2"/>
  <c r="W480" i="2"/>
  <c r="AA480" i="2"/>
  <c r="X481" i="2"/>
  <c r="AB481" i="2"/>
  <c r="Y482" i="2"/>
  <c r="AC482" i="2"/>
  <c r="Z483" i="2"/>
  <c r="W484" i="2"/>
  <c r="AA484" i="2"/>
  <c r="X485" i="2"/>
  <c r="AB485" i="2"/>
  <c r="Y486" i="2"/>
  <c r="AC486" i="2"/>
  <c r="Z487" i="2"/>
  <c r="W488" i="2"/>
  <c r="AA488" i="2"/>
  <c r="X489" i="2"/>
  <c r="AB489" i="2"/>
  <c r="Y490" i="2"/>
  <c r="AC490" i="2"/>
  <c r="Z491" i="2"/>
  <c r="W492" i="2"/>
  <c r="AA492" i="2"/>
  <c r="X493" i="2"/>
  <c r="AB493" i="2"/>
  <c r="Y494" i="2"/>
  <c r="AC494" i="2"/>
  <c r="Z495" i="2"/>
  <c r="W496" i="2"/>
  <c r="AA496" i="2"/>
  <c r="X497" i="2"/>
  <c r="AB497" i="2"/>
  <c r="Y498" i="2"/>
  <c r="AC498" i="2"/>
  <c r="Z499" i="2"/>
  <c r="W500" i="2"/>
  <c r="AA500" i="2"/>
  <c r="X501" i="2"/>
  <c r="AB501" i="2"/>
  <c r="Y502" i="2"/>
  <c r="AC502" i="2"/>
  <c r="Z503" i="2"/>
  <c r="W504" i="2"/>
  <c r="AA504" i="2"/>
  <c r="X505" i="2"/>
  <c r="AB505" i="2"/>
  <c r="Y506" i="2"/>
  <c r="AC506" i="2"/>
  <c r="Z507" i="2"/>
  <c r="W508" i="2"/>
  <c r="AA508" i="2"/>
  <c r="X509" i="2"/>
  <c r="AB509" i="2"/>
  <c r="Y510" i="2"/>
  <c r="AC510" i="2"/>
  <c r="Z511" i="2"/>
  <c r="W512" i="2"/>
  <c r="AA512" i="2"/>
  <c r="X513" i="2"/>
  <c r="AB513" i="2"/>
  <c r="Y514" i="2"/>
  <c r="AC514" i="2"/>
  <c r="Z515" i="2"/>
  <c r="W516" i="2"/>
  <c r="AA516" i="2"/>
  <c r="X517" i="2"/>
  <c r="AB517" i="2"/>
  <c r="Y518" i="2"/>
  <c r="AC518" i="2"/>
  <c r="Z519" i="2"/>
  <c r="W520" i="2"/>
  <c r="AA520" i="2"/>
  <c r="X521" i="2"/>
  <c r="AB521" i="2"/>
  <c r="Y522" i="2"/>
  <c r="AC522" i="2"/>
  <c r="W524" i="2"/>
  <c r="AA524" i="2"/>
  <c r="X525" i="2"/>
  <c r="AB525" i="2"/>
  <c r="Y526" i="2"/>
  <c r="AC526" i="2"/>
  <c r="W528" i="2"/>
  <c r="AA528" i="2"/>
  <c r="X529" i="2"/>
  <c r="AB529" i="2"/>
  <c r="Y530" i="2"/>
  <c r="AC530" i="2"/>
  <c r="W532" i="2"/>
  <c r="AA532" i="2"/>
  <c r="X533" i="2"/>
  <c r="AB533" i="2"/>
  <c r="Y534" i="2"/>
  <c r="AC534" i="2"/>
  <c r="W536" i="2"/>
  <c r="AA536" i="2"/>
  <c r="X537" i="2"/>
  <c r="AB537" i="2"/>
  <c r="Y538" i="2"/>
  <c r="AC538" i="2"/>
  <c r="W540" i="2"/>
  <c r="AA540" i="2"/>
  <c r="X541" i="2"/>
  <c r="AB541" i="2"/>
  <c r="Y542" i="2"/>
  <c r="AC542" i="2"/>
  <c r="W544" i="2"/>
  <c r="AA544" i="2"/>
  <c r="X545" i="2"/>
  <c r="AB545" i="2"/>
  <c r="Y546" i="2"/>
  <c r="AC546" i="2"/>
  <c r="W548" i="2"/>
  <c r="AA548" i="2"/>
  <c r="X549" i="2"/>
  <c r="AB549" i="2"/>
  <c r="Y550" i="2"/>
  <c r="AC550" i="2"/>
  <c r="W552" i="2"/>
  <c r="AA552" i="2"/>
  <c r="X553" i="2"/>
  <c r="AB553" i="2"/>
  <c r="Y554" i="2"/>
  <c r="AC554" i="2"/>
  <c r="W556" i="2"/>
  <c r="AA556" i="2"/>
  <c r="X557" i="2"/>
  <c r="AB557" i="2"/>
  <c r="Y558" i="2"/>
  <c r="AC558" i="2"/>
  <c r="W560" i="2"/>
  <c r="AA560" i="2"/>
  <c r="X561" i="2"/>
  <c r="AB561" i="2"/>
  <c r="Y562" i="2"/>
  <c r="AC562" i="2"/>
  <c r="W564" i="2"/>
  <c r="AA564" i="2"/>
  <c r="X565" i="2"/>
  <c r="AB565" i="2"/>
  <c r="Y566" i="2"/>
  <c r="AC566" i="2"/>
  <c r="W568" i="2"/>
  <c r="AA568" i="2"/>
  <c r="X569" i="2"/>
  <c r="AB569" i="2"/>
  <c r="Y570" i="2"/>
  <c r="AC570" i="2"/>
  <c r="W572" i="2"/>
  <c r="AA572" i="2"/>
  <c r="X573" i="2"/>
  <c r="AB573" i="2"/>
  <c r="Y574" i="2"/>
  <c r="AC574" i="2"/>
  <c r="W576" i="2"/>
  <c r="AA576" i="2"/>
  <c r="X577" i="2"/>
  <c r="AB577" i="2"/>
  <c r="Y578" i="2"/>
  <c r="AC578" i="2"/>
  <c r="W580" i="2"/>
  <c r="AA580" i="2"/>
  <c r="X581" i="2"/>
  <c r="AB581" i="2"/>
  <c r="Y582" i="2"/>
  <c r="AC582" i="2"/>
  <c r="W584" i="2"/>
  <c r="AA584" i="2"/>
  <c r="X585" i="2"/>
  <c r="AB585" i="2"/>
  <c r="Y586" i="2"/>
  <c r="AC586" i="2"/>
  <c r="W588" i="2"/>
  <c r="AA588" i="2"/>
  <c r="X589" i="2"/>
  <c r="AB589" i="2"/>
  <c r="Y590" i="2"/>
  <c r="AC590" i="2"/>
  <c r="W592" i="2"/>
  <c r="AA592" i="2"/>
  <c r="X593" i="2"/>
  <c r="AB593" i="2"/>
  <c r="Y594" i="2"/>
  <c r="AC594" i="2"/>
  <c r="Z595" i="2"/>
  <c r="W596" i="2"/>
  <c r="AA596" i="2"/>
  <c r="X597" i="2"/>
  <c r="AB597" i="2"/>
  <c r="Y598" i="2"/>
  <c r="AC598" i="2"/>
  <c r="Z599" i="2"/>
  <c r="W600" i="2"/>
  <c r="AA600" i="2"/>
  <c r="X601" i="2"/>
  <c r="AB601" i="2"/>
  <c r="Y602" i="2"/>
  <c r="AC602" i="2"/>
  <c r="W604" i="2"/>
  <c r="AA604" i="2"/>
  <c r="X605" i="2"/>
  <c r="AB605" i="2"/>
  <c r="Y606" i="2"/>
  <c r="AC606" i="2"/>
  <c r="W608" i="2"/>
  <c r="AA608" i="2"/>
  <c r="X609" i="2"/>
  <c r="AB609" i="2"/>
  <c r="Y610" i="2"/>
  <c r="AC610" i="2"/>
  <c r="Z611" i="2"/>
  <c r="W612" i="2"/>
  <c r="AA612" i="2"/>
  <c r="X613" i="2"/>
  <c r="AB613" i="2"/>
  <c r="Y614" i="2"/>
  <c r="AC614" i="2"/>
  <c r="Z615" i="2"/>
  <c r="W616" i="2"/>
  <c r="AA616" i="2"/>
  <c r="X617" i="2"/>
  <c r="AB617" i="2"/>
  <c r="Y618" i="2"/>
  <c r="AC618" i="2"/>
  <c r="Z619" i="2"/>
  <c r="W620" i="2"/>
  <c r="AA620" i="2"/>
  <c r="X621" i="2"/>
  <c r="AB621" i="2"/>
  <c r="Y622" i="2"/>
  <c r="AC622" i="2"/>
  <c r="Z623" i="2"/>
  <c r="W624" i="2"/>
  <c r="AA624" i="2"/>
  <c r="X625" i="2"/>
  <c r="AB625" i="2"/>
  <c r="Y626" i="2"/>
  <c r="AC626" i="2"/>
  <c r="Z627" i="2"/>
  <c r="W628" i="2"/>
  <c r="AA628" i="2"/>
  <c r="X629" i="2"/>
  <c r="AB629" i="2"/>
  <c r="Y630" i="2"/>
  <c r="AC630" i="2"/>
  <c r="Z631" i="2"/>
  <c r="W632" i="2"/>
  <c r="AA632" i="2"/>
  <c r="X633" i="2"/>
  <c r="AB633" i="2"/>
  <c r="Y634" i="2"/>
  <c r="AC634" i="2"/>
  <c r="Z635" i="2"/>
  <c r="W636" i="2"/>
  <c r="AA636" i="2"/>
  <c r="X637" i="2"/>
  <c r="AB637" i="2"/>
  <c r="Y638" i="2"/>
  <c r="AC638" i="2"/>
  <c r="Z639" i="2"/>
  <c r="W640" i="2"/>
  <c r="AA640" i="2"/>
  <c r="X641" i="2"/>
  <c r="AB641" i="2"/>
  <c r="Y642" i="2"/>
  <c r="AC642" i="2"/>
  <c r="Z643" i="2"/>
  <c r="W644" i="2"/>
  <c r="AA644" i="2"/>
  <c r="X645" i="2"/>
  <c r="AB645" i="2"/>
  <c r="Y646" i="2"/>
  <c r="AC646" i="2"/>
  <c r="Z647" i="2"/>
  <c r="W648" i="2"/>
  <c r="AA648" i="2"/>
  <c r="X649" i="2"/>
  <c r="AB649" i="2"/>
  <c r="Y650" i="2"/>
  <c r="AC650" i="2"/>
  <c r="Z651" i="2"/>
  <c r="W652" i="2"/>
  <c r="AA652" i="2"/>
  <c r="X653" i="2"/>
  <c r="AB653" i="2"/>
  <c r="Y654" i="2"/>
  <c r="AC654" i="2"/>
  <c r="Z655" i="2"/>
  <c r="W656" i="2"/>
  <c r="AA656" i="2"/>
  <c r="X657" i="2"/>
  <c r="AB657" i="2"/>
  <c r="Y658" i="2"/>
  <c r="AC658" i="2"/>
  <c r="Z659" i="2"/>
  <c r="W660" i="2"/>
  <c r="AA660" i="2"/>
  <c r="X661" i="2"/>
  <c r="AB661" i="2"/>
  <c r="Y662" i="2"/>
  <c r="AC662" i="2"/>
  <c r="Z663" i="2"/>
  <c r="W664" i="2"/>
  <c r="AA664" i="2"/>
  <c r="X665" i="2"/>
  <c r="AB665" i="2"/>
  <c r="Y666" i="2"/>
  <c r="AC666" i="2"/>
  <c r="Z667" i="2"/>
  <c r="W668" i="2"/>
  <c r="AA668" i="2"/>
  <c r="X669" i="2"/>
  <c r="AB669" i="2"/>
  <c r="Y670" i="2"/>
  <c r="AC670" i="2"/>
  <c r="Z671" i="2"/>
  <c r="W672" i="2"/>
  <c r="AA672" i="2"/>
  <c r="X673" i="2"/>
  <c r="AB673" i="2"/>
  <c r="Y674" i="2"/>
  <c r="AC674" i="2"/>
  <c r="Z675" i="2"/>
  <c r="W676" i="2"/>
  <c r="AA676" i="2"/>
  <c r="X677" i="2"/>
  <c r="AB677" i="2"/>
  <c r="Y678" i="2"/>
  <c r="AC678" i="2"/>
  <c r="Z679" i="2"/>
  <c r="W680" i="2"/>
  <c r="AA680" i="2"/>
  <c r="X681" i="2"/>
  <c r="AB681" i="2"/>
  <c r="Y682" i="2"/>
  <c r="AC682" i="2"/>
  <c r="Z683" i="2"/>
  <c r="W684" i="2"/>
  <c r="AA684" i="2"/>
  <c r="X685" i="2"/>
  <c r="AB685" i="2"/>
  <c r="Y686" i="2"/>
  <c r="AC686" i="2"/>
  <c r="Z687" i="2"/>
  <c r="W688" i="2"/>
  <c r="AA688" i="2"/>
  <c r="X689" i="2"/>
  <c r="AB689" i="2"/>
  <c r="Y690" i="2"/>
  <c r="AC690" i="2"/>
  <c r="Z691" i="2"/>
  <c r="W692" i="2"/>
  <c r="AA692" i="2"/>
  <c r="X693" i="2"/>
  <c r="AB693" i="2"/>
  <c r="Z695" i="2"/>
  <c r="W696" i="2"/>
  <c r="AA696" i="2"/>
  <c r="AE697" i="2"/>
  <c r="AA697" i="2"/>
  <c r="X697" i="2"/>
  <c r="AC697" i="2"/>
  <c r="AK698" i="2"/>
  <c r="V699" i="2"/>
  <c r="X700" i="2"/>
  <c r="AF700" i="2"/>
  <c r="AE701" i="2"/>
  <c r="AA701" i="2"/>
  <c r="W701" i="2"/>
  <c r="AD701" i="2"/>
  <c r="Z701" i="2"/>
  <c r="AB701" i="2"/>
  <c r="AK702" i="2"/>
  <c r="V703" i="2"/>
  <c r="X704" i="2"/>
  <c r="AF704" i="2"/>
  <c r="AE705" i="2"/>
  <c r="AA705" i="2"/>
  <c r="W705" i="2"/>
  <c r="AD705" i="2"/>
  <c r="Z705" i="2"/>
  <c r="AB705" i="2"/>
  <c r="AK706" i="2"/>
  <c r="V707" i="2"/>
  <c r="X708" i="2"/>
  <c r="AF708" i="2"/>
  <c r="AE709" i="2"/>
  <c r="AA709" i="2"/>
  <c r="W709" i="2"/>
  <c r="AD709" i="2"/>
  <c r="Z709" i="2"/>
  <c r="AB709" i="2"/>
  <c r="AK710" i="2"/>
  <c r="AL711" i="2" s="1"/>
  <c r="V711" i="2"/>
  <c r="X712" i="2"/>
  <c r="AF712" i="2"/>
  <c r="AE713" i="2"/>
  <c r="AA713" i="2"/>
  <c r="W713" i="2"/>
  <c r="AD713" i="2"/>
  <c r="Z713" i="2"/>
  <c r="AB713" i="2"/>
  <c r="AK714" i="2"/>
  <c r="AL715" i="2" s="1"/>
  <c r="V715" i="2"/>
  <c r="X716" i="2"/>
  <c r="AF716" i="2"/>
  <c r="AE717" i="2"/>
  <c r="AA717" i="2"/>
  <c r="W717" i="2"/>
  <c r="AD717" i="2"/>
  <c r="Z717" i="2"/>
  <c r="AB717" i="2"/>
  <c r="AK718" i="2"/>
  <c r="AL719" i="2" s="1"/>
  <c r="V719" i="2"/>
  <c r="X720" i="2"/>
  <c r="AF720" i="2"/>
  <c r="AE721" i="2"/>
  <c r="AA721" i="2"/>
  <c r="W721" i="2"/>
  <c r="AD721" i="2"/>
  <c r="Z721" i="2"/>
  <c r="AB721" i="2"/>
  <c r="AK722" i="2"/>
  <c r="V723" i="2"/>
  <c r="X724" i="2"/>
  <c r="AF724" i="2"/>
  <c r="AE725" i="2"/>
  <c r="AA725" i="2"/>
  <c r="W725" i="2"/>
  <c r="AD725" i="2"/>
  <c r="Z725" i="2"/>
  <c r="AB725" i="2"/>
  <c r="AK726" i="2"/>
  <c r="V727" i="2"/>
  <c r="X728" i="2"/>
  <c r="AF728" i="2"/>
  <c r="AE729" i="2"/>
  <c r="AA729" i="2"/>
  <c r="W729" i="2"/>
  <c r="AD729" i="2"/>
  <c r="Z729" i="2"/>
  <c r="AB729" i="2"/>
  <c r="AK730" i="2"/>
  <c r="V731" i="2"/>
  <c r="X732" i="2"/>
  <c r="AF732" i="2"/>
  <c r="AE733" i="2"/>
  <c r="AA733" i="2"/>
  <c r="W733" i="2"/>
  <c r="AD733" i="2"/>
  <c r="Z733" i="2"/>
  <c r="AB733" i="2"/>
  <c r="AK734" i="2"/>
  <c r="V735" i="2"/>
  <c r="X736" i="2"/>
  <c r="AF736" i="2"/>
  <c r="AE737" i="2"/>
  <c r="AA737" i="2"/>
  <c r="W737" i="2"/>
  <c r="AD737" i="2"/>
  <c r="Z737" i="2"/>
  <c r="AB737" i="2"/>
  <c r="AK738" i="2"/>
  <c r="V739" i="2"/>
  <c r="X740" i="2"/>
  <c r="AF740" i="2"/>
  <c r="AE741" i="2"/>
  <c r="AA741" i="2"/>
  <c r="W741" i="2"/>
  <c r="AD741" i="2"/>
  <c r="Z741" i="2"/>
  <c r="AB741" i="2"/>
  <c r="AK742" i="2"/>
  <c r="V743" i="2"/>
  <c r="X744" i="2"/>
  <c r="AF744" i="2"/>
  <c r="AE745" i="2"/>
  <c r="AA745" i="2"/>
  <c r="W745" i="2"/>
  <c r="AD745" i="2"/>
  <c r="Z745" i="2"/>
  <c r="AB745" i="2"/>
  <c r="AK746" i="2"/>
  <c r="AK747" i="2"/>
  <c r="V747" i="2"/>
  <c r="AM748" i="2"/>
  <c r="AB748" i="2"/>
  <c r="AM756" i="2"/>
  <c r="AN757" i="2" s="1"/>
  <c r="AB756" i="2"/>
  <c r="AM764" i="2"/>
  <c r="AB764" i="2"/>
  <c r="AN877" i="2"/>
  <c r="H9" i="3"/>
  <c r="H13" i="3"/>
  <c r="H17" i="3"/>
  <c r="H21" i="3"/>
  <c r="H25" i="3"/>
  <c r="H29" i="3"/>
  <c r="H33" i="3"/>
  <c r="H37" i="3"/>
  <c r="H41" i="3"/>
  <c r="H45" i="3"/>
  <c r="H49" i="3"/>
  <c r="H53" i="3"/>
  <c r="J129" i="3"/>
  <c r="I133" i="3"/>
  <c r="I137" i="3"/>
  <c r="I141" i="3"/>
  <c r="I145" i="3"/>
  <c r="I149" i="3"/>
  <c r="I153" i="3"/>
  <c r="I157" i="3"/>
  <c r="I161" i="3"/>
  <c r="I165" i="3"/>
  <c r="I169" i="3"/>
  <c r="I173" i="3"/>
  <c r="I177" i="3"/>
  <c r="I181" i="3"/>
  <c r="I185" i="3"/>
  <c r="I189" i="3"/>
  <c r="I193" i="3"/>
  <c r="I197" i="3"/>
  <c r="I201" i="3"/>
  <c r="I205" i="3"/>
  <c r="I209" i="3"/>
  <c r="I213" i="3"/>
  <c r="I217" i="3"/>
  <c r="I221" i="3"/>
  <c r="I225" i="3"/>
  <c r="I229" i="3"/>
  <c r="I233" i="3"/>
  <c r="I237" i="3"/>
  <c r="I241" i="3"/>
  <c r="I245" i="3"/>
  <c r="I249" i="3"/>
  <c r="I253" i="3"/>
  <c r="I257" i="3"/>
  <c r="I261" i="3"/>
  <c r="I265" i="3"/>
  <c r="I269" i="3"/>
  <c r="I273" i="3"/>
  <c r="I277" i="3"/>
  <c r="I281" i="3"/>
  <c r="J285" i="3"/>
  <c r="I289" i="3"/>
  <c r="I293" i="3"/>
  <c r="I297" i="3"/>
  <c r="I301" i="3"/>
  <c r="I305" i="3"/>
  <c r="I309" i="3"/>
  <c r="I313" i="3"/>
  <c r="I317" i="3"/>
  <c r="I321" i="3"/>
  <c r="I325" i="3"/>
  <c r="I329" i="3"/>
  <c r="I333" i="3"/>
  <c r="I337" i="3"/>
  <c r="I341" i="3"/>
  <c r="I345" i="3"/>
  <c r="I349" i="3"/>
  <c r="I353" i="3"/>
  <c r="I357" i="3"/>
  <c r="I361" i="3"/>
  <c r="I365" i="3"/>
  <c r="I369" i="3"/>
  <c r="I373" i="3"/>
  <c r="I377" i="3"/>
  <c r="I381" i="3"/>
  <c r="I385" i="3"/>
  <c r="I389" i="3"/>
  <c r="AI748" i="2"/>
  <c r="X749" i="2"/>
  <c r="AB749" i="2"/>
  <c r="AF749" i="2"/>
  <c r="V751" i="2"/>
  <c r="AI752" i="2"/>
  <c r="X753" i="2"/>
  <c r="AB753" i="2"/>
  <c r="AF753" i="2"/>
  <c r="V755" i="2"/>
  <c r="AI756" i="2"/>
  <c r="X757" i="2"/>
  <c r="AB757" i="2"/>
  <c r="AF757" i="2"/>
  <c r="V759" i="2"/>
  <c r="AI760" i="2"/>
  <c r="X761" i="2"/>
  <c r="AB761" i="2"/>
  <c r="AF761" i="2"/>
  <c r="V763" i="2"/>
  <c r="AI764" i="2"/>
  <c r="X765" i="2"/>
  <c r="AB765" i="2"/>
  <c r="AF765" i="2"/>
  <c r="V767" i="2"/>
  <c r="AI768" i="2"/>
  <c r="X769" i="2"/>
  <c r="AB769" i="2"/>
  <c r="AF769" i="2"/>
  <c r="V771" i="2"/>
  <c r="W772" i="2"/>
  <c r="AA772" i="2"/>
  <c r="AE772" i="2"/>
  <c r="AI772" i="2"/>
  <c r="X773" i="2"/>
  <c r="AB773" i="2"/>
  <c r="AF773" i="2"/>
  <c r="AK774" i="2"/>
  <c r="V775" i="2"/>
  <c r="W776" i="2"/>
  <c r="AA776" i="2"/>
  <c r="AE776" i="2"/>
  <c r="AI776" i="2"/>
  <c r="X777" i="2"/>
  <c r="AB777" i="2"/>
  <c r="AF777" i="2"/>
  <c r="AK778" i="2"/>
  <c r="V779" i="2"/>
  <c r="W780" i="2"/>
  <c r="AA780" i="2"/>
  <c r="AE780" i="2"/>
  <c r="AI780" i="2"/>
  <c r="X781" i="2"/>
  <c r="AB781" i="2"/>
  <c r="AF781" i="2"/>
  <c r="AK782" i="2"/>
  <c r="V783" i="2"/>
  <c r="W784" i="2"/>
  <c r="AA784" i="2"/>
  <c r="AE784" i="2"/>
  <c r="AI784" i="2"/>
  <c r="X785" i="2"/>
  <c r="AB785" i="2"/>
  <c r="AF785" i="2"/>
  <c r="AK786" i="2"/>
  <c r="V787" i="2"/>
  <c r="W788" i="2"/>
  <c r="AA788" i="2"/>
  <c r="AE788" i="2"/>
  <c r="AI788" i="2"/>
  <c r="X789" i="2"/>
  <c r="AB789" i="2"/>
  <c r="AF789" i="2"/>
  <c r="AK790" i="2"/>
  <c r="V791" i="2"/>
  <c r="W792" i="2"/>
  <c r="AA792" i="2"/>
  <c r="AE792" i="2"/>
  <c r="AI792" i="2"/>
  <c r="X793" i="2"/>
  <c r="AB793" i="2"/>
  <c r="AF793" i="2"/>
  <c r="AK794" i="2"/>
  <c r="V795" i="2"/>
  <c r="W796" i="2"/>
  <c r="AA796" i="2"/>
  <c r="AE796" i="2"/>
  <c r="AI796" i="2"/>
  <c r="X797" i="2"/>
  <c r="AB797" i="2"/>
  <c r="AF797" i="2"/>
  <c r="AK798" i="2"/>
  <c r="V799" i="2"/>
  <c r="W800" i="2"/>
  <c r="AA800" i="2"/>
  <c r="AE800" i="2"/>
  <c r="AI800" i="2"/>
  <c r="X801" i="2"/>
  <c r="AB801" i="2"/>
  <c r="AF801" i="2"/>
  <c r="AK802" i="2"/>
  <c r="V803" i="2"/>
  <c r="W804" i="2"/>
  <c r="AA804" i="2"/>
  <c r="AE804" i="2"/>
  <c r="AI804" i="2"/>
  <c r="AJ805" i="2" s="1"/>
  <c r="X805" i="2"/>
  <c r="AB805" i="2"/>
  <c r="AF805" i="2"/>
  <c r="AK806" i="2"/>
  <c r="V807" i="2"/>
  <c r="W808" i="2"/>
  <c r="AA808" i="2"/>
  <c r="AE808" i="2"/>
  <c r="AI808" i="2"/>
  <c r="X809" i="2"/>
  <c r="AB809" i="2"/>
  <c r="AF809" i="2"/>
  <c r="AK810" i="2"/>
  <c r="V811" i="2"/>
  <c r="W812" i="2"/>
  <c r="AA812" i="2"/>
  <c r="AE812" i="2"/>
  <c r="AI812" i="2"/>
  <c r="X813" i="2"/>
  <c r="AB813" i="2"/>
  <c r="AF813" i="2"/>
  <c r="AK814" i="2"/>
  <c r="V815" i="2"/>
  <c r="W816" i="2"/>
  <c r="AA816" i="2"/>
  <c r="AE816" i="2"/>
  <c r="AI816" i="2"/>
  <c r="X817" i="2"/>
  <c r="AB817" i="2"/>
  <c r="AF817" i="2"/>
  <c r="AK818" i="2"/>
  <c r="V819" i="2"/>
  <c r="W820" i="2"/>
  <c r="AA820" i="2"/>
  <c r="AE820" i="2"/>
  <c r="AI820" i="2"/>
  <c r="X821" i="2"/>
  <c r="AB821" i="2"/>
  <c r="AF821" i="2"/>
  <c r="AK822" i="2"/>
  <c r="V823" i="2"/>
  <c r="W824" i="2"/>
  <c r="AA824" i="2"/>
  <c r="AE824" i="2"/>
  <c r="AI824" i="2"/>
  <c r="X825" i="2"/>
  <c r="AB825" i="2"/>
  <c r="AF825" i="2"/>
  <c r="AK826" i="2"/>
  <c r="V827" i="2"/>
  <c r="W828" i="2"/>
  <c r="AA828" i="2"/>
  <c r="AE828" i="2"/>
  <c r="AI828" i="2"/>
  <c r="X829" i="2"/>
  <c r="AB829" i="2"/>
  <c r="AF829" i="2"/>
  <c r="AK830" i="2"/>
  <c r="V831" i="2"/>
  <c r="W832" i="2"/>
  <c r="AA832" i="2"/>
  <c r="AE832" i="2"/>
  <c r="AI832" i="2"/>
  <c r="X833" i="2"/>
  <c r="AB833" i="2"/>
  <c r="AF833" i="2"/>
  <c r="AK834" i="2"/>
  <c r="V835" i="2"/>
  <c r="W836" i="2"/>
  <c r="AA836" i="2"/>
  <c r="AE836" i="2"/>
  <c r="AI836" i="2"/>
  <c r="X837" i="2"/>
  <c r="AB837" i="2"/>
  <c r="AF837" i="2"/>
  <c r="AK838" i="2"/>
  <c r="V839" i="2"/>
  <c r="W840" i="2"/>
  <c r="AA840" i="2"/>
  <c r="AE840" i="2"/>
  <c r="AI840" i="2"/>
  <c r="X841" i="2"/>
  <c r="AB841" i="2"/>
  <c r="AF841" i="2"/>
  <c r="AK842" i="2"/>
  <c r="V843" i="2"/>
  <c r="W844" i="2"/>
  <c r="AA844" i="2"/>
  <c r="AE844" i="2"/>
  <c r="AI844" i="2"/>
  <c r="X845" i="2"/>
  <c r="AB845" i="2"/>
  <c r="AF845" i="2"/>
  <c r="AK846" i="2"/>
  <c r="V847" i="2"/>
  <c r="W848" i="2"/>
  <c r="AA848" i="2"/>
  <c r="AE848" i="2"/>
  <c r="AI848" i="2"/>
  <c r="X849" i="2"/>
  <c r="AB849" i="2"/>
  <c r="AF849" i="2"/>
  <c r="AK850" i="2"/>
  <c r="V851" i="2"/>
  <c r="W852" i="2"/>
  <c r="AA852" i="2"/>
  <c r="AE852" i="2"/>
  <c r="AI852" i="2"/>
  <c r="X853" i="2"/>
  <c r="AB853" i="2"/>
  <c r="AF853" i="2"/>
  <c r="AK854" i="2"/>
  <c r="V855" i="2"/>
  <c r="W856" i="2"/>
  <c r="AA856" i="2"/>
  <c r="AE856" i="2"/>
  <c r="AI856" i="2"/>
  <c r="X857" i="2"/>
  <c r="AB857" i="2"/>
  <c r="AF857" i="2"/>
  <c r="AK858" i="2"/>
  <c r="V859" i="2"/>
  <c r="W860" i="2"/>
  <c r="AA860" i="2"/>
  <c r="AE860" i="2"/>
  <c r="AI860" i="2"/>
  <c r="X861" i="2"/>
  <c r="AB861" i="2"/>
  <c r="AF861" i="2"/>
  <c r="AK862" i="2"/>
  <c r="V863" i="2"/>
  <c r="W864" i="2"/>
  <c r="AA864" i="2"/>
  <c r="AE864" i="2"/>
  <c r="AI864" i="2"/>
  <c r="X865" i="2"/>
  <c r="AB865" i="2"/>
  <c r="AF865" i="2"/>
  <c r="AK866" i="2"/>
  <c r="V867" i="2"/>
  <c r="W868" i="2"/>
  <c r="AA868" i="2"/>
  <c r="AE868" i="2"/>
  <c r="AI868" i="2"/>
  <c r="X869" i="2"/>
  <c r="AB869" i="2"/>
  <c r="AF869" i="2"/>
  <c r="AK870" i="2"/>
  <c r="V871" i="2"/>
  <c r="W872" i="2"/>
  <c r="AA872" i="2"/>
  <c r="AE872" i="2"/>
  <c r="AI872" i="2"/>
  <c r="X873" i="2"/>
  <c r="AB873" i="2"/>
  <c r="AF873" i="2"/>
  <c r="AK874" i="2"/>
  <c r="V875" i="2"/>
  <c r="W876" i="2"/>
  <c r="AA876" i="2"/>
  <c r="AE876" i="2"/>
  <c r="AI876" i="2"/>
  <c r="X877" i="2"/>
  <c r="AB877" i="2"/>
  <c r="AF877" i="2"/>
  <c r="AK878" i="2"/>
  <c r="V879" i="2"/>
  <c r="W880" i="2"/>
  <c r="AA880" i="2"/>
  <c r="AE880" i="2"/>
  <c r="AI880" i="2"/>
  <c r="X881" i="2"/>
  <c r="AB881" i="2"/>
  <c r="AF881" i="2"/>
  <c r="AK882" i="2"/>
  <c r="V883" i="2"/>
  <c r="W884" i="2"/>
  <c r="AA884" i="2"/>
  <c r="AE884" i="2"/>
  <c r="AI884" i="2"/>
  <c r="X885" i="2"/>
  <c r="AB885" i="2"/>
  <c r="AF885" i="2"/>
  <c r="AK886" i="2"/>
  <c r="V887" i="2"/>
  <c r="W888" i="2"/>
  <c r="AA888" i="2"/>
  <c r="AE888" i="2"/>
  <c r="AI888" i="2"/>
  <c r="X889" i="2"/>
  <c r="AB889" i="2"/>
  <c r="AF889" i="2"/>
  <c r="AK890" i="2"/>
  <c r="V891" i="2"/>
  <c r="W892" i="2"/>
  <c r="AA892" i="2"/>
  <c r="AE892" i="2"/>
  <c r="AI892" i="2"/>
  <c r="X893" i="2"/>
  <c r="AB893" i="2"/>
  <c r="AF893" i="2"/>
  <c r="AK894" i="2"/>
  <c r="V895" i="2"/>
  <c r="W896" i="2"/>
  <c r="AA896" i="2"/>
  <c r="AE896" i="2"/>
  <c r="AI896" i="2"/>
  <c r="X897" i="2"/>
  <c r="AB897" i="2"/>
  <c r="AF897" i="2"/>
  <c r="V899" i="2"/>
  <c r="AI900" i="2"/>
  <c r="X901" i="2"/>
  <c r="AB901" i="2"/>
  <c r="AF901" i="2"/>
  <c r="V903" i="2"/>
  <c r="AI904" i="2"/>
  <c r="X905" i="2"/>
  <c r="AB905" i="2"/>
  <c r="AF905" i="2"/>
  <c r="V907" i="2"/>
  <c r="AI908" i="2"/>
  <c r="X909" i="2"/>
  <c r="AB909" i="2"/>
  <c r="AF909" i="2"/>
  <c r="V911" i="2"/>
  <c r="AI912" i="2"/>
  <c r="X913" i="2"/>
  <c r="AB913" i="2"/>
  <c r="AF913" i="2"/>
  <c r="V915" i="2"/>
  <c r="AI916" i="2"/>
  <c r="X917" i="2"/>
  <c r="AB917" i="2"/>
  <c r="AF917" i="2"/>
  <c r="V919" i="2"/>
  <c r="AI920" i="2"/>
  <c r="X921" i="2"/>
  <c r="AB921" i="2"/>
  <c r="AF921" i="2"/>
  <c r="V923" i="2"/>
  <c r="AI924" i="2"/>
  <c r="X925" i="2"/>
  <c r="AB925" i="2"/>
  <c r="AF925" i="2"/>
  <c r="V927" i="2"/>
  <c r="AI928" i="2"/>
  <c r="AJ929" i="2" s="1"/>
  <c r="X929" i="2"/>
  <c r="AB929" i="2"/>
  <c r="AF929" i="2"/>
  <c r="V931" i="2"/>
  <c r="AI932" i="2"/>
  <c r="X933" i="2"/>
  <c r="AB933" i="2"/>
  <c r="AF933" i="2"/>
  <c r="V935" i="2"/>
  <c r="AI936" i="2"/>
  <c r="X937" i="2"/>
  <c r="AB937" i="2"/>
  <c r="AF937" i="2"/>
  <c r="V939" i="2"/>
  <c r="AI940" i="2"/>
  <c r="X941" i="2"/>
  <c r="AB941" i="2"/>
  <c r="AF941" i="2"/>
  <c r="V943" i="2"/>
  <c r="AI944" i="2"/>
  <c r="AJ945" i="2" s="1"/>
  <c r="X945" i="2"/>
  <c r="AB945" i="2"/>
  <c r="AF945" i="2"/>
  <c r="V947" i="2"/>
  <c r="AI948" i="2"/>
  <c r="X949" i="2"/>
  <c r="AB949" i="2"/>
  <c r="AF949" i="2"/>
  <c r="V951" i="2"/>
  <c r="AI952" i="2"/>
  <c r="X953" i="2"/>
  <c r="AB953" i="2"/>
  <c r="AF953" i="2"/>
  <c r="V955" i="2"/>
  <c r="AI956" i="2"/>
  <c r="X957" i="2"/>
  <c r="AB957" i="2"/>
  <c r="AF957" i="2"/>
  <c r="V959" i="2"/>
  <c r="AI960" i="2"/>
  <c r="AJ961" i="2" s="1"/>
  <c r="X961" i="2"/>
  <c r="AB961" i="2"/>
  <c r="AF961" i="2"/>
  <c r="V963" i="2"/>
  <c r="AI964" i="2"/>
  <c r="X965" i="2"/>
  <c r="AB965" i="2"/>
  <c r="AF965" i="2"/>
  <c r="V967" i="2"/>
  <c r="AI968" i="2"/>
  <c r="AJ969" i="2" s="1"/>
  <c r="X969" i="2"/>
  <c r="AB969" i="2"/>
  <c r="AF969" i="2"/>
  <c r="V971" i="2"/>
  <c r="AI972" i="2"/>
  <c r="X973" i="2"/>
  <c r="AB973" i="2"/>
  <c r="AF973" i="2"/>
  <c r="V975" i="2"/>
  <c r="AI976" i="2"/>
  <c r="X977" i="2"/>
  <c r="AB977" i="2"/>
  <c r="AF977" i="2"/>
  <c r="V979" i="2"/>
  <c r="AI980" i="2"/>
  <c r="X981" i="2"/>
  <c r="AB981" i="2"/>
  <c r="AF981" i="2"/>
  <c r="V983" i="2"/>
  <c r="AI984" i="2"/>
  <c r="X985" i="2"/>
  <c r="AB985" i="2"/>
  <c r="AF985" i="2"/>
  <c r="V987" i="2"/>
  <c r="AI988" i="2"/>
  <c r="X989" i="2"/>
  <c r="AB989" i="2"/>
  <c r="AF989" i="2"/>
  <c r="V991" i="2"/>
  <c r="AI992" i="2"/>
  <c r="X993" i="2"/>
  <c r="AB993" i="2"/>
  <c r="AF993" i="2"/>
  <c r="V995" i="2"/>
  <c r="AD995" i="2"/>
  <c r="AI996" i="2"/>
  <c r="X997" i="2"/>
  <c r="AB997" i="2"/>
  <c r="AF997" i="2"/>
  <c r="V999" i="2"/>
  <c r="Z999" i="2"/>
  <c r="AD999" i="2"/>
  <c r="AI1000" i="2"/>
  <c r="J996" i="3"/>
  <c r="F996" i="3"/>
  <c r="J995" i="3"/>
  <c r="F995" i="3"/>
  <c r="J994" i="3"/>
  <c r="F994" i="3"/>
  <c r="J993" i="3"/>
  <c r="F993" i="3"/>
  <c r="J992" i="3"/>
  <c r="F992" i="3"/>
  <c r="J991" i="3"/>
  <c r="F991" i="3"/>
  <c r="J990" i="3"/>
  <c r="F990" i="3"/>
  <c r="J989" i="3"/>
  <c r="F989" i="3"/>
  <c r="J988" i="3"/>
  <c r="F988" i="3"/>
  <c r="J987" i="3"/>
  <c r="F987" i="3"/>
  <c r="J986" i="3"/>
  <c r="F986" i="3"/>
  <c r="J985" i="3"/>
  <c r="F985" i="3"/>
  <c r="J984" i="3"/>
  <c r="F984" i="3"/>
  <c r="J983" i="3"/>
  <c r="F983" i="3"/>
  <c r="J982" i="3"/>
  <c r="F982" i="3"/>
  <c r="J981" i="3"/>
  <c r="F981" i="3"/>
  <c r="J980" i="3"/>
  <c r="F980" i="3"/>
  <c r="J979" i="3"/>
  <c r="F979" i="3"/>
  <c r="J978" i="3"/>
  <c r="F978" i="3"/>
  <c r="J977" i="3"/>
  <c r="F977" i="3"/>
  <c r="J976" i="3"/>
  <c r="F976" i="3"/>
  <c r="J975" i="3"/>
  <c r="F975" i="3"/>
  <c r="J974" i="3"/>
  <c r="F974" i="3"/>
  <c r="J973" i="3"/>
  <c r="F973" i="3"/>
  <c r="J972" i="3"/>
  <c r="F972" i="3"/>
  <c r="J971" i="3"/>
  <c r="F971" i="3"/>
  <c r="J970" i="3"/>
  <c r="F970" i="3"/>
  <c r="J969" i="3"/>
  <c r="F969" i="3"/>
  <c r="J968" i="3"/>
  <c r="F968" i="3"/>
  <c r="J967" i="3"/>
  <c r="F967" i="3"/>
  <c r="J966" i="3"/>
  <c r="F966" i="3"/>
  <c r="J965" i="3"/>
  <c r="F965" i="3"/>
  <c r="J964" i="3"/>
  <c r="F964" i="3"/>
  <c r="J963" i="3"/>
  <c r="F963" i="3"/>
  <c r="J962" i="3"/>
  <c r="F962" i="3"/>
  <c r="J961" i="3"/>
  <c r="F961" i="3"/>
  <c r="J960" i="3"/>
  <c r="F960" i="3"/>
  <c r="J959" i="3"/>
  <c r="F959" i="3"/>
  <c r="J958" i="3"/>
  <c r="F958" i="3"/>
  <c r="J957" i="3"/>
  <c r="F957" i="3"/>
  <c r="J956" i="3"/>
  <c r="F956" i="3"/>
  <c r="J955" i="3"/>
  <c r="F955" i="3"/>
  <c r="J954" i="3"/>
  <c r="F954" i="3"/>
  <c r="J953" i="3"/>
  <c r="F953" i="3"/>
  <c r="J952" i="3"/>
  <c r="F952" i="3"/>
  <c r="J951" i="3"/>
  <c r="F951" i="3"/>
  <c r="J950" i="3"/>
  <c r="F950" i="3"/>
  <c r="J949" i="3"/>
  <c r="F949" i="3"/>
  <c r="J948" i="3"/>
  <c r="F948" i="3"/>
  <c r="J947" i="3"/>
  <c r="F947" i="3"/>
  <c r="J946" i="3"/>
  <c r="F946" i="3"/>
  <c r="J945" i="3"/>
  <c r="F945" i="3"/>
  <c r="J944" i="3"/>
  <c r="F944" i="3"/>
  <c r="J943" i="3"/>
  <c r="F943" i="3"/>
  <c r="J942" i="3"/>
  <c r="F942" i="3"/>
  <c r="J941" i="3"/>
  <c r="F941" i="3"/>
  <c r="J940" i="3"/>
  <c r="F940" i="3"/>
  <c r="J939" i="3"/>
  <c r="F939" i="3"/>
  <c r="J938" i="3"/>
  <c r="F938" i="3"/>
  <c r="J937" i="3"/>
  <c r="F937" i="3"/>
  <c r="J936" i="3"/>
  <c r="F936" i="3"/>
  <c r="J935" i="3"/>
  <c r="F935" i="3"/>
  <c r="J934" i="3"/>
  <c r="F934" i="3"/>
  <c r="J933" i="3"/>
  <c r="F933" i="3"/>
  <c r="J932" i="3"/>
  <c r="F932" i="3"/>
  <c r="J931" i="3"/>
  <c r="F931" i="3"/>
  <c r="J930" i="3"/>
  <c r="F930" i="3"/>
  <c r="J929" i="3"/>
  <c r="F929" i="3"/>
  <c r="J928" i="3"/>
  <c r="F928" i="3"/>
  <c r="J927" i="3"/>
  <c r="F927" i="3"/>
  <c r="J926" i="3"/>
  <c r="F926" i="3"/>
  <c r="J925" i="3"/>
  <c r="F925" i="3"/>
  <c r="J924" i="3"/>
  <c r="F924" i="3"/>
  <c r="J923" i="3"/>
  <c r="F923" i="3"/>
  <c r="J922" i="3"/>
  <c r="F922" i="3"/>
  <c r="J921" i="3"/>
  <c r="F921" i="3"/>
  <c r="J920" i="3"/>
  <c r="F920" i="3"/>
  <c r="J919" i="3"/>
  <c r="F919" i="3"/>
  <c r="J918" i="3"/>
  <c r="F918" i="3"/>
  <c r="J917" i="3"/>
  <c r="F917" i="3"/>
  <c r="J916" i="3"/>
  <c r="F916" i="3"/>
  <c r="J915" i="3"/>
  <c r="F915" i="3"/>
  <c r="J914" i="3"/>
  <c r="F914" i="3"/>
  <c r="J913" i="3"/>
  <c r="F913" i="3"/>
  <c r="J912" i="3"/>
  <c r="F912" i="3"/>
  <c r="J911" i="3"/>
  <c r="F911" i="3"/>
  <c r="J910" i="3"/>
  <c r="F910" i="3"/>
  <c r="J909" i="3"/>
  <c r="F909" i="3"/>
  <c r="J908" i="3"/>
  <c r="F908" i="3"/>
  <c r="J907" i="3"/>
  <c r="F907" i="3"/>
  <c r="J906" i="3"/>
  <c r="F906" i="3"/>
  <c r="J905" i="3"/>
  <c r="F905" i="3"/>
  <c r="J904" i="3"/>
  <c r="F904" i="3"/>
  <c r="J903" i="3"/>
  <c r="F903" i="3"/>
  <c r="J902" i="3"/>
  <c r="F902" i="3"/>
  <c r="J901" i="3"/>
  <c r="F901" i="3"/>
  <c r="J900" i="3"/>
  <c r="F900" i="3"/>
  <c r="J899" i="3"/>
  <c r="F899" i="3"/>
  <c r="J898" i="3"/>
  <c r="F898" i="3"/>
  <c r="J897" i="3"/>
  <c r="F897" i="3"/>
  <c r="J896" i="3"/>
  <c r="F896" i="3"/>
  <c r="J895" i="3"/>
  <c r="F895" i="3"/>
  <c r="J894" i="3"/>
  <c r="F894" i="3"/>
  <c r="J893" i="3"/>
  <c r="F893" i="3"/>
  <c r="J892" i="3"/>
  <c r="F892" i="3"/>
  <c r="J891" i="3"/>
  <c r="F891" i="3"/>
  <c r="J890" i="3"/>
  <c r="F890" i="3"/>
  <c r="J889" i="3"/>
  <c r="F889" i="3"/>
  <c r="J888" i="3"/>
  <c r="F888" i="3"/>
  <c r="J887" i="3"/>
  <c r="F887" i="3"/>
  <c r="J886" i="3"/>
  <c r="F886" i="3"/>
  <c r="J885" i="3"/>
  <c r="F885" i="3"/>
  <c r="J884" i="3"/>
  <c r="F884" i="3"/>
  <c r="J883" i="3"/>
  <c r="F883" i="3"/>
  <c r="J882" i="3"/>
  <c r="F882" i="3"/>
  <c r="J881" i="3"/>
  <c r="F881" i="3"/>
  <c r="J880" i="3"/>
  <c r="F880" i="3"/>
  <c r="J879" i="3"/>
  <c r="F879" i="3"/>
  <c r="J878" i="3"/>
  <c r="F878" i="3"/>
  <c r="J877" i="3"/>
  <c r="F877" i="3"/>
  <c r="J876" i="3"/>
  <c r="F876" i="3"/>
  <c r="J875" i="3"/>
  <c r="F875" i="3"/>
  <c r="J874" i="3"/>
  <c r="F874" i="3"/>
  <c r="J873" i="3"/>
  <c r="F873" i="3"/>
  <c r="J872" i="3"/>
  <c r="F872" i="3"/>
  <c r="J871" i="3"/>
  <c r="F871" i="3"/>
  <c r="J870" i="3"/>
  <c r="F870" i="3"/>
  <c r="J869" i="3"/>
  <c r="F869" i="3"/>
  <c r="J868" i="3"/>
  <c r="F868" i="3"/>
  <c r="J867" i="3"/>
  <c r="F867" i="3"/>
  <c r="J866" i="3"/>
  <c r="F866" i="3"/>
  <c r="J865" i="3"/>
  <c r="F865" i="3"/>
  <c r="J864" i="3"/>
  <c r="F864" i="3"/>
  <c r="J863" i="3"/>
  <c r="F863" i="3"/>
  <c r="J862" i="3"/>
  <c r="F862" i="3"/>
  <c r="J861" i="3"/>
  <c r="F861" i="3"/>
  <c r="J860" i="3"/>
  <c r="F860" i="3"/>
  <c r="J859" i="3"/>
  <c r="F859" i="3"/>
  <c r="J858" i="3"/>
  <c r="F858" i="3"/>
  <c r="J857" i="3"/>
  <c r="F857" i="3"/>
  <c r="J856" i="3"/>
  <c r="F856" i="3"/>
  <c r="J855" i="3"/>
  <c r="F855" i="3"/>
  <c r="J854" i="3"/>
  <c r="F854" i="3"/>
  <c r="J853" i="3"/>
  <c r="F853" i="3"/>
  <c r="J852" i="3"/>
  <c r="F852" i="3"/>
  <c r="J851" i="3"/>
  <c r="F851" i="3"/>
  <c r="J850" i="3"/>
  <c r="F850" i="3"/>
  <c r="J849" i="3"/>
  <c r="F849" i="3"/>
  <c r="J848" i="3"/>
  <c r="F848" i="3"/>
  <c r="J847" i="3"/>
  <c r="F847" i="3"/>
  <c r="J846" i="3"/>
  <c r="F846" i="3"/>
  <c r="J845" i="3"/>
  <c r="F845" i="3"/>
  <c r="J844" i="3"/>
  <c r="F844" i="3"/>
  <c r="J843" i="3"/>
  <c r="F843" i="3"/>
  <c r="J842" i="3"/>
  <c r="F842" i="3"/>
  <c r="J841" i="3"/>
  <c r="F841" i="3"/>
  <c r="J840" i="3"/>
  <c r="F840" i="3"/>
  <c r="J839" i="3"/>
  <c r="F839" i="3"/>
  <c r="J838" i="3"/>
  <c r="F838" i="3"/>
  <c r="J837" i="3"/>
  <c r="F837" i="3"/>
  <c r="J836" i="3"/>
  <c r="F836" i="3"/>
  <c r="J835" i="3"/>
  <c r="F835" i="3"/>
  <c r="J834" i="3"/>
  <c r="F834" i="3"/>
  <c r="J833" i="3"/>
  <c r="F833" i="3"/>
  <c r="J832" i="3"/>
  <c r="F832" i="3"/>
  <c r="J831" i="3"/>
  <c r="F831" i="3"/>
  <c r="J830" i="3"/>
  <c r="F830" i="3"/>
  <c r="J829" i="3"/>
  <c r="F829" i="3"/>
  <c r="J828" i="3"/>
  <c r="F828" i="3"/>
  <c r="J827" i="3"/>
  <c r="F827" i="3"/>
  <c r="J826" i="3"/>
  <c r="F826" i="3"/>
  <c r="J825" i="3"/>
  <c r="F825" i="3"/>
  <c r="J824" i="3"/>
  <c r="F824" i="3"/>
  <c r="J823" i="3"/>
  <c r="F823" i="3"/>
  <c r="J822" i="3"/>
  <c r="F822" i="3"/>
  <c r="J821" i="3"/>
  <c r="F821" i="3"/>
  <c r="J820" i="3"/>
  <c r="F820" i="3"/>
  <c r="J819" i="3"/>
  <c r="F819" i="3"/>
  <c r="J818" i="3"/>
  <c r="F818" i="3"/>
  <c r="J817" i="3"/>
  <c r="F817" i="3"/>
  <c r="J816" i="3"/>
  <c r="F816" i="3"/>
  <c r="J815" i="3"/>
  <c r="F815" i="3"/>
  <c r="J814" i="3"/>
  <c r="F814" i="3"/>
  <c r="J813" i="3"/>
  <c r="F813" i="3"/>
  <c r="J812" i="3"/>
  <c r="F812" i="3"/>
  <c r="J811" i="3"/>
  <c r="F811" i="3"/>
  <c r="J810" i="3"/>
  <c r="F810" i="3"/>
  <c r="J809" i="3"/>
  <c r="F809" i="3"/>
  <c r="J808" i="3"/>
  <c r="F808" i="3"/>
  <c r="J807" i="3"/>
  <c r="F807" i="3"/>
  <c r="J806" i="3"/>
  <c r="F806" i="3"/>
  <c r="J805" i="3"/>
  <c r="F805" i="3"/>
  <c r="J804" i="3"/>
  <c r="F804" i="3"/>
  <c r="J803" i="3"/>
  <c r="F803" i="3"/>
  <c r="J802" i="3"/>
  <c r="F802" i="3"/>
  <c r="J801" i="3"/>
  <c r="F801" i="3"/>
  <c r="J800" i="3"/>
  <c r="F800" i="3"/>
  <c r="J799" i="3"/>
  <c r="F799" i="3"/>
  <c r="J798" i="3"/>
  <c r="F798" i="3"/>
  <c r="J797" i="3"/>
  <c r="F797" i="3"/>
  <c r="J796" i="3"/>
  <c r="F796" i="3"/>
  <c r="J795" i="3"/>
  <c r="F795" i="3"/>
  <c r="J794" i="3"/>
  <c r="F794" i="3"/>
  <c r="J793" i="3"/>
  <c r="F793" i="3"/>
  <c r="J792" i="3"/>
  <c r="F792" i="3"/>
  <c r="J791" i="3"/>
  <c r="F791" i="3"/>
  <c r="J790" i="3"/>
  <c r="F790" i="3"/>
  <c r="J789" i="3"/>
  <c r="F789" i="3"/>
  <c r="J788" i="3"/>
  <c r="F788" i="3"/>
  <c r="J787" i="3"/>
  <c r="F787" i="3"/>
  <c r="J786" i="3"/>
  <c r="F786" i="3"/>
  <c r="J785" i="3"/>
  <c r="F785" i="3"/>
  <c r="J784" i="3"/>
  <c r="F784" i="3"/>
  <c r="J783" i="3"/>
  <c r="F783" i="3"/>
  <c r="J782" i="3"/>
  <c r="F782" i="3"/>
  <c r="J781" i="3"/>
  <c r="F781" i="3"/>
  <c r="J780" i="3"/>
  <c r="F780" i="3"/>
  <c r="J779" i="3"/>
  <c r="F779" i="3"/>
  <c r="J778" i="3"/>
  <c r="F778" i="3"/>
  <c r="J777" i="3"/>
  <c r="F777" i="3"/>
  <c r="J776" i="3"/>
  <c r="F776" i="3"/>
  <c r="J775" i="3"/>
  <c r="F775" i="3"/>
  <c r="J774" i="3"/>
  <c r="F774" i="3"/>
  <c r="J773" i="3"/>
  <c r="F773" i="3"/>
  <c r="J772" i="3"/>
  <c r="F772" i="3"/>
  <c r="J771" i="3"/>
  <c r="F771" i="3"/>
  <c r="J770" i="3"/>
  <c r="F770" i="3"/>
  <c r="J769" i="3"/>
  <c r="F769" i="3"/>
  <c r="J768" i="3"/>
  <c r="F768" i="3"/>
  <c r="J767" i="3"/>
  <c r="F767" i="3"/>
  <c r="J766" i="3"/>
  <c r="F766" i="3"/>
  <c r="J765" i="3"/>
  <c r="F765" i="3"/>
  <c r="J764" i="3"/>
  <c r="F764" i="3"/>
  <c r="J763" i="3"/>
  <c r="F763" i="3"/>
  <c r="J762" i="3"/>
  <c r="F762" i="3"/>
  <c r="J761" i="3"/>
  <c r="F761" i="3"/>
  <c r="J760" i="3"/>
  <c r="F760" i="3"/>
  <c r="J759" i="3"/>
  <c r="F759" i="3"/>
  <c r="J758" i="3"/>
  <c r="F758" i="3"/>
  <c r="J757" i="3"/>
  <c r="F757" i="3"/>
  <c r="J756" i="3"/>
  <c r="F756" i="3"/>
  <c r="J755" i="3"/>
  <c r="F755" i="3"/>
  <c r="J754" i="3"/>
  <c r="F754" i="3"/>
  <c r="J753" i="3"/>
  <c r="F753" i="3"/>
  <c r="J752" i="3"/>
  <c r="F752" i="3"/>
  <c r="J751" i="3"/>
  <c r="F751" i="3"/>
  <c r="J750" i="3"/>
  <c r="F750" i="3"/>
  <c r="J749" i="3"/>
  <c r="F749" i="3"/>
  <c r="J748" i="3"/>
  <c r="F748" i="3"/>
  <c r="J747" i="3"/>
  <c r="F747" i="3"/>
  <c r="J746" i="3"/>
  <c r="F746" i="3"/>
  <c r="J745" i="3"/>
  <c r="F745" i="3"/>
  <c r="J744" i="3"/>
  <c r="F744" i="3"/>
  <c r="J743" i="3"/>
  <c r="F743" i="3"/>
  <c r="J742" i="3"/>
  <c r="F742" i="3"/>
  <c r="J741" i="3"/>
  <c r="F741" i="3"/>
  <c r="J740" i="3"/>
  <c r="F740" i="3"/>
  <c r="J739" i="3"/>
  <c r="F739" i="3"/>
  <c r="J738" i="3"/>
  <c r="F738" i="3"/>
  <c r="J737" i="3"/>
  <c r="F737" i="3"/>
  <c r="J736" i="3"/>
  <c r="F736" i="3"/>
  <c r="J735" i="3"/>
  <c r="F735" i="3"/>
  <c r="J734" i="3"/>
  <c r="F734" i="3"/>
  <c r="J733" i="3"/>
  <c r="F733" i="3"/>
  <c r="J732" i="3"/>
  <c r="F732" i="3"/>
  <c r="J731" i="3"/>
  <c r="F731" i="3"/>
  <c r="J730" i="3"/>
  <c r="F730" i="3"/>
  <c r="J729" i="3"/>
  <c r="F729" i="3"/>
  <c r="J728" i="3"/>
  <c r="F728" i="3"/>
  <c r="J727" i="3"/>
  <c r="F727" i="3"/>
  <c r="J726" i="3"/>
  <c r="F726" i="3"/>
  <c r="J725" i="3"/>
  <c r="F725" i="3"/>
  <c r="J724" i="3"/>
  <c r="F724" i="3"/>
  <c r="J723" i="3"/>
  <c r="F723" i="3"/>
  <c r="J722" i="3"/>
  <c r="F722" i="3"/>
  <c r="J721" i="3"/>
  <c r="F721" i="3"/>
  <c r="J720" i="3"/>
  <c r="F720" i="3"/>
  <c r="J719" i="3"/>
  <c r="F719" i="3"/>
  <c r="J718" i="3"/>
  <c r="F718" i="3"/>
  <c r="J717" i="3"/>
  <c r="F717" i="3"/>
  <c r="J716" i="3"/>
  <c r="F716" i="3"/>
  <c r="J715" i="3"/>
  <c r="F715" i="3"/>
  <c r="J714" i="3"/>
  <c r="F714" i="3"/>
  <c r="J713" i="3"/>
  <c r="F713" i="3"/>
  <c r="J712" i="3"/>
  <c r="F712" i="3"/>
  <c r="J711" i="3"/>
  <c r="F711" i="3"/>
  <c r="J710" i="3"/>
  <c r="F710" i="3"/>
  <c r="J709" i="3"/>
  <c r="F709" i="3"/>
  <c r="J708" i="3"/>
  <c r="F708" i="3"/>
  <c r="J707" i="3"/>
  <c r="F707" i="3"/>
  <c r="J706" i="3"/>
  <c r="F706" i="3"/>
  <c r="J705" i="3"/>
  <c r="F705" i="3"/>
  <c r="J704" i="3"/>
  <c r="F704" i="3"/>
  <c r="J703" i="3"/>
  <c r="F703" i="3"/>
  <c r="J702" i="3"/>
  <c r="F702" i="3"/>
  <c r="J701" i="3"/>
  <c r="F701" i="3"/>
  <c r="J700" i="3"/>
  <c r="F700" i="3"/>
  <c r="J699" i="3"/>
  <c r="F699" i="3"/>
  <c r="J698" i="3"/>
  <c r="F698" i="3"/>
  <c r="J697" i="3"/>
  <c r="F697" i="3"/>
  <c r="J696" i="3"/>
  <c r="F696" i="3"/>
  <c r="J695" i="3"/>
  <c r="F695" i="3"/>
  <c r="J694" i="3"/>
  <c r="F694" i="3"/>
  <c r="J693" i="3"/>
  <c r="F693" i="3"/>
  <c r="J692" i="3"/>
  <c r="F692" i="3"/>
  <c r="J691" i="3"/>
  <c r="F691" i="3"/>
  <c r="J690" i="3"/>
  <c r="F690" i="3"/>
  <c r="J689" i="3"/>
  <c r="F689" i="3"/>
  <c r="J688" i="3"/>
  <c r="F688" i="3"/>
  <c r="J687" i="3"/>
  <c r="F687" i="3"/>
  <c r="J686" i="3"/>
  <c r="F686" i="3"/>
  <c r="J685" i="3"/>
  <c r="F685" i="3"/>
  <c r="J684" i="3"/>
  <c r="F684" i="3"/>
  <c r="J683" i="3"/>
  <c r="F683" i="3"/>
  <c r="J682" i="3"/>
  <c r="F682" i="3"/>
  <c r="J681" i="3"/>
  <c r="F681" i="3"/>
  <c r="J680" i="3"/>
  <c r="F680" i="3"/>
  <c r="J679" i="3"/>
  <c r="F679" i="3"/>
  <c r="J678" i="3"/>
  <c r="F678" i="3"/>
  <c r="J677" i="3"/>
  <c r="F677" i="3"/>
  <c r="J676" i="3"/>
  <c r="F676" i="3"/>
  <c r="J675" i="3"/>
  <c r="F675" i="3"/>
  <c r="J674" i="3"/>
  <c r="F674" i="3"/>
  <c r="J673" i="3"/>
  <c r="F673" i="3"/>
  <c r="J672" i="3"/>
  <c r="F672" i="3"/>
  <c r="J671" i="3"/>
  <c r="F671" i="3"/>
  <c r="J670" i="3"/>
  <c r="F670" i="3"/>
  <c r="J669" i="3"/>
  <c r="F669" i="3"/>
  <c r="J668" i="3"/>
  <c r="F668" i="3"/>
  <c r="J667" i="3"/>
  <c r="F667" i="3"/>
  <c r="J666" i="3"/>
  <c r="F666" i="3"/>
  <c r="J665" i="3"/>
  <c r="F665" i="3"/>
  <c r="J664" i="3"/>
  <c r="F664" i="3"/>
  <c r="J663" i="3"/>
  <c r="F663" i="3"/>
  <c r="J662" i="3"/>
  <c r="F662" i="3"/>
  <c r="J661" i="3"/>
  <c r="F661" i="3"/>
  <c r="J660" i="3"/>
  <c r="F660" i="3"/>
  <c r="J659" i="3"/>
  <c r="F659" i="3"/>
  <c r="J658" i="3"/>
  <c r="F658" i="3"/>
  <c r="J657" i="3"/>
  <c r="F657" i="3"/>
  <c r="J656" i="3"/>
  <c r="F656" i="3"/>
  <c r="J655" i="3"/>
  <c r="F655" i="3"/>
  <c r="J654" i="3"/>
  <c r="F654" i="3"/>
  <c r="J653" i="3"/>
  <c r="F653" i="3"/>
  <c r="J652" i="3"/>
  <c r="F652" i="3"/>
  <c r="J651" i="3"/>
  <c r="F651" i="3"/>
  <c r="J650" i="3"/>
  <c r="F650" i="3"/>
  <c r="J649" i="3"/>
  <c r="F649" i="3"/>
  <c r="J648" i="3"/>
  <c r="F648" i="3"/>
  <c r="J647" i="3"/>
  <c r="F647" i="3"/>
  <c r="J646" i="3"/>
  <c r="F646" i="3"/>
  <c r="J645" i="3"/>
  <c r="F645" i="3"/>
  <c r="J644" i="3"/>
  <c r="F644" i="3"/>
  <c r="J643" i="3"/>
  <c r="F643" i="3"/>
  <c r="J642" i="3"/>
  <c r="F642" i="3"/>
  <c r="J641" i="3"/>
  <c r="F641" i="3"/>
  <c r="J640" i="3"/>
  <c r="F640" i="3"/>
  <c r="J639" i="3"/>
  <c r="F639" i="3"/>
  <c r="J638" i="3"/>
  <c r="F638" i="3"/>
  <c r="J637" i="3"/>
  <c r="F637" i="3"/>
  <c r="J636" i="3"/>
  <c r="F636" i="3"/>
  <c r="J635" i="3"/>
  <c r="F635" i="3"/>
  <c r="J634" i="3"/>
  <c r="F634" i="3"/>
  <c r="J633" i="3"/>
  <c r="F633" i="3"/>
  <c r="J632" i="3"/>
  <c r="F632" i="3"/>
  <c r="J631" i="3"/>
  <c r="F631" i="3"/>
  <c r="J630" i="3"/>
  <c r="F630" i="3"/>
  <c r="J629" i="3"/>
  <c r="F629" i="3"/>
  <c r="J628" i="3"/>
  <c r="F628" i="3"/>
  <c r="J627" i="3"/>
  <c r="F627" i="3"/>
  <c r="J626" i="3"/>
  <c r="F626" i="3"/>
  <c r="J625" i="3"/>
  <c r="F625" i="3"/>
  <c r="J624" i="3"/>
  <c r="F624" i="3"/>
  <c r="J623" i="3"/>
  <c r="F623" i="3"/>
  <c r="J622" i="3"/>
  <c r="F622" i="3"/>
  <c r="J621" i="3"/>
  <c r="F621" i="3"/>
  <c r="J620" i="3"/>
  <c r="F620" i="3"/>
  <c r="J619" i="3"/>
  <c r="F619" i="3"/>
  <c r="J618" i="3"/>
  <c r="F618" i="3"/>
  <c r="J617" i="3"/>
  <c r="F617" i="3"/>
  <c r="J616" i="3"/>
  <c r="F616" i="3"/>
  <c r="J615" i="3"/>
  <c r="F615" i="3"/>
  <c r="J614" i="3"/>
  <c r="F614" i="3"/>
  <c r="J613" i="3"/>
  <c r="F613" i="3"/>
  <c r="J612" i="3"/>
  <c r="F612" i="3"/>
  <c r="I996" i="3"/>
  <c r="I995" i="3"/>
  <c r="I994" i="3"/>
  <c r="I993" i="3"/>
  <c r="I992" i="3"/>
  <c r="I991" i="3"/>
  <c r="I990" i="3"/>
  <c r="I989" i="3"/>
  <c r="I988" i="3"/>
  <c r="I987" i="3"/>
  <c r="I986" i="3"/>
  <c r="I985" i="3"/>
  <c r="I984" i="3"/>
  <c r="I983" i="3"/>
  <c r="I982" i="3"/>
  <c r="I981" i="3"/>
  <c r="I980" i="3"/>
  <c r="I979" i="3"/>
  <c r="I978" i="3"/>
  <c r="I977" i="3"/>
  <c r="I976" i="3"/>
  <c r="I975" i="3"/>
  <c r="I974" i="3"/>
  <c r="I973" i="3"/>
  <c r="I972" i="3"/>
  <c r="I971" i="3"/>
  <c r="I970" i="3"/>
  <c r="I969" i="3"/>
  <c r="I968" i="3"/>
  <c r="I967" i="3"/>
  <c r="I966" i="3"/>
  <c r="I965" i="3"/>
  <c r="I964" i="3"/>
  <c r="I963" i="3"/>
  <c r="I962" i="3"/>
  <c r="I961" i="3"/>
  <c r="I960" i="3"/>
  <c r="I959" i="3"/>
  <c r="I958" i="3"/>
  <c r="I957" i="3"/>
  <c r="I956" i="3"/>
  <c r="I955" i="3"/>
  <c r="I954" i="3"/>
  <c r="I953" i="3"/>
  <c r="I952" i="3"/>
  <c r="I951" i="3"/>
  <c r="I950" i="3"/>
  <c r="I949" i="3"/>
  <c r="I948" i="3"/>
  <c r="I947" i="3"/>
  <c r="I946" i="3"/>
  <c r="I945" i="3"/>
  <c r="I944" i="3"/>
  <c r="I943" i="3"/>
  <c r="I942" i="3"/>
  <c r="I941" i="3"/>
  <c r="I940" i="3"/>
  <c r="I939" i="3"/>
  <c r="I938" i="3"/>
  <c r="I937" i="3"/>
  <c r="I936" i="3"/>
  <c r="I935" i="3"/>
  <c r="I934" i="3"/>
  <c r="I933" i="3"/>
  <c r="I932" i="3"/>
  <c r="I931" i="3"/>
  <c r="I930" i="3"/>
  <c r="I929" i="3"/>
  <c r="I928" i="3"/>
  <c r="I927" i="3"/>
  <c r="I926" i="3"/>
  <c r="I925" i="3"/>
  <c r="I924" i="3"/>
  <c r="I923" i="3"/>
  <c r="I922" i="3"/>
  <c r="I921" i="3"/>
  <c r="I920" i="3"/>
  <c r="I919" i="3"/>
  <c r="I918" i="3"/>
  <c r="I917" i="3"/>
  <c r="I916" i="3"/>
  <c r="I915" i="3"/>
  <c r="I914" i="3"/>
  <c r="I913" i="3"/>
  <c r="I912" i="3"/>
  <c r="I911" i="3"/>
  <c r="I910" i="3"/>
  <c r="I909" i="3"/>
  <c r="I908" i="3"/>
  <c r="I907" i="3"/>
  <c r="I906" i="3"/>
  <c r="I905" i="3"/>
  <c r="I904" i="3"/>
  <c r="I903" i="3"/>
  <c r="I902" i="3"/>
  <c r="I901" i="3"/>
  <c r="I900" i="3"/>
  <c r="I899" i="3"/>
  <c r="I898" i="3"/>
  <c r="I897" i="3"/>
  <c r="I896" i="3"/>
  <c r="I895" i="3"/>
  <c r="I894" i="3"/>
  <c r="I893" i="3"/>
  <c r="I892" i="3"/>
  <c r="I891" i="3"/>
  <c r="I890" i="3"/>
  <c r="I889" i="3"/>
  <c r="I888" i="3"/>
  <c r="I887" i="3"/>
  <c r="I886" i="3"/>
  <c r="I885" i="3"/>
  <c r="I884" i="3"/>
  <c r="I883" i="3"/>
  <c r="I882" i="3"/>
  <c r="I881" i="3"/>
  <c r="I880" i="3"/>
  <c r="I879" i="3"/>
  <c r="I878" i="3"/>
  <c r="I877" i="3"/>
  <c r="I876" i="3"/>
  <c r="I875" i="3"/>
  <c r="I874" i="3"/>
  <c r="I873" i="3"/>
  <c r="I872" i="3"/>
  <c r="I871" i="3"/>
  <c r="I870" i="3"/>
  <c r="I869" i="3"/>
  <c r="I868" i="3"/>
  <c r="I867" i="3"/>
  <c r="I866" i="3"/>
  <c r="I865" i="3"/>
  <c r="I864" i="3"/>
  <c r="I863" i="3"/>
  <c r="I862" i="3"/>
  <c r="I861" i="3"/>
  <c r="I860" i="3"/>
  <c r="I859" i="3"/>
  <c r="I858" i="3"/>
  <c r="I857" i="3"/>
  <c r="I856" i="3"/>
  <c r="I855" i="3"/>
  <c r="I854" i="3"/>
  <c r="I853" i="3"/>
  <c r="I852" i="3"/>
  <c r="I851" i="3"/>
  <c r="I850" i="3"/>
  <c r="I849" i="3"/>
  <c r="I848" i="3"/>
  <c r="I847" i="3"/>
  <c r="I846" i="3"/>
  <c r="I845" i="3"/>
  <c r="I844" i="3"/>
  <c r="I843" i="3"/>
  <c r="I842" i="3"/>
  <c r="I841" i="3"/>
  <c r="I840" i="3"/>
  <c r="I839" i="3"/>
  <c r="I838" i="3"/>
  <c r="I837" i="3"/>
  <c r="I836" i="3"/>
  <c r="I835" i="3"/>
  <c r="I834" i="3"/>
  <c r="I833" i="3"/>
  <c r="I832" i="3"/>
  <c r="I831" i="3"/>
  <c r="I830" i="3"/>
  <c r="I829" i="3"/>
  <c r="I828" i="3"/>
  <c r="I827" i="3"/>
  <c r="I826" i="3"/>
  <c r="I825" i="3"/>
  <c r="I824" i="3"/>
  <c r="I823" i="3"/>
  <c r="I822" i="3"/>
  <c r="I821" i="3"/>
  <c r="I820" i="3"/>
  <c r="I819" i="3"/>
  <c r="I818" i="3"/>
  <c r="I817" i="3"/>
  <c r="I816" i="3"/>
  <c r="I815" i="3"/>
  <c r="I814" i="3"/>
  <c r="I813" i="3"/>
  <c r="I812" i="3"/>
  <c r="I811" i="3"/>
  <c r="I810" i="3"/>
  <c r="I809" i="3"/>
  <c r="I808" i="3"/>
  <c r="I807" i="3"/>
  <c r="I806" i="3"/>
  <c r="I805" i="3"/>
  <c r="I804" i="3"/>
  <c r="I803" i="3"/>
  <c r="I802" i="3"/>
  <c r="I801" i="3"/>
  <c r="I800" i="3"/>
  <c r="I799" i="3"/>
  <c r="I798" i="3"/>
  <c r="I797" i="3"/>
  <c r="I796" i="3"/>
  <c r="I795" i="3"/>
  <c r="I794" i="3"/>
  <c r="I793" i="3"/>
  <c r="I792" i="3"/>
  <c r="I791" i="3"/>
  <c r="I790" i="3"/>
  <c r="I789" i="3"/>
  <c r="I788" i="3"/>
  <c r="I787" i="3"/>
  <c r="I786" i="3"/>
  <c r="I785" i="3"/>
  <c r="I784" i="3"/>
  <c r="I783" i="3"/>
  <c r="I782" i="3"/>
  <c r="I781" i="3"/>
  <c r="I780" i="3"/>
  <c r="I779" i="3"/>
  <c r="I778" i="3"/>
  <c r="I777" i="3"/>
  <c r="I776" i="3"/>
  <c r="I775" i="3"/>
  <c r="I774" i="3"/>
  <c r="I773" i="3"/>
  <c r="I772" i="3"/>
  <c r="I771" i="3"/>
  <c r="I770" i="3"/>
  <c r="I769" i="3"/>
  <c r="I768" i="3"/>
  <c r="I767" i="3"/>
  <c r="I766" i="3"/>
  <c r="I765" i="3"/>
  <c r="I764" i="3"/>
  <c r="I763" i="3"/>
  <c r="I762" i="3"/>
  <c r="I761" i="3"/>
  <c r="I760" i="3"/>
  <c r="I759" i="3"/>
  <c r="I758" i="3"/>
  <c r="I757" i="3"/>
  <c r="I756" i="3"/>
  <c r="I755" i="3"/>
  <c r="I754" i="3"/>
  <c r="I753" i="3"/>
  <c r="I752" i="3"/>
  <c r="I751" i="3"/>
  <c r="I750" i="3"/>
  <c r="I749" i="3"/>
  <c r="I748" i="3"/>
  <c r="I747" i="3"/>
  <c r="I746" i="3"/>
  <c r="I745" i="3"/>
  <c r="I744" i="3"/>
  <c r="I743" i="3"/>
  <c r="I742" i="3"/>
  <c r="I741" i="3"/>
  <c r="I740" i="3"/>
  <c r="I739" i="3"/>
  <c r="I738" i="3"/>
  <c r="I737" i="3"/>
  <c r="I736" i="3"/>
  <c r="I735" i="3"/>
  <c r="I734" i="3"/>
  <c r="I733" i="3"/>
  <c r="I732" i="3"/>
  <c r="I731" i="3"/>
  <c r="I730" i="3"/>
  <c r="I729" i="3"/>
  <c r="I728" i="3"/>
  <c r="I727" i="3"/>
  <c r="I726" i="3"/>
  <c r="I725" i="3"/>
  <c r="I724" i="3"/>
  <c r="I723" i="3"/>
  <c r="I722" i="3"/>
  <c r="I721" i="3"/>
  <c r="I720" i="3"/>
  <c r="I719" i="3"/>
  <c r="I718" i="3"/>
  <c r="I717" i="3"/>
  <c r="I716" i="3"/>
  <c r="I715" i="3"/>
  <c r="I714" i="3"/>
  <c r="I713" i="3"/>
  <c r="I712" i="3"/>
  <c r="I711" i="3"/>
  <c r="I710" i="3"/>
  <c r="I709" i="3"/>
  <c r="I708" i="3"/>
  <c r="I707" i="3"/>
  <c r="I706" i="3"/>
  <c r="I705" i="3"/>
  <c r="I704" i="3"/>
  <c r="I703" i="3"/>
  <c r="I702" i="3"/>
  <c r="I701" i="3"/>
  <c r="I700" i="3"/>
  <c r="I699" i="3"/>
  <c r="I698" i="3"/>
  <c r="I697" i="3"/>
  <c r="I696" i="3"/>
  <c r="I695" i="3"/>
  <c r="I694" i="3"/>
  <c r="I693" i="3"/>
  <c r="I692" i="3"/>
  <c r="I691" i="3"/>
  <c r="I690" i="3"/>
  <c r="I689" i="3"/>
  <c r="I688" i="3"/>
  <c r="I687" i="3"/>
  <c r="I686" i="3"/>
  <c r="I685" i="3"/>
  <c r="I684" i="3"/>
  <c r="I683" i="3"/>
  <c r="I682" i="3"/>
  <c r="I681" i="3"/>
  <c r="I680" i="3"/>
  <c r="I679" i="3"/>
  <c r="I678" i="3"/>
  <c r="I677" i="3"/>
  <c r="I676" i="3"/>
  <c r="I675" i="3"/>
  <c r="I674" i="3"/>
  <c r="I673" i="3"/>
  <c r="I672" i="3"/>
  <c r="I671" i="3"/>
  <c r="I670" i="3"/>
  <c r="I669" i="3"/>
  <c r="I668" i="3"/>
  <c r="I667" i="3"/>
  <c r="I666" i="3"/>
  <c r="I665" i="3"/>
  <c r="I664" i="3"/>
  <c r="I663" i="3"/>
  <c r="I662" i="3"/>
  <c r="I661" i="3"/>
  <c r="I660" i="3"/>
  <c r="I659" i="3"/>
  <c r="I658" i="3"/>
  <c r="I657" i="3"/>
  <c r="I656" i="3"/>
  <c r="I655" i="3"/>
  <c r="I654" i="3"/>
  <c r="I653" i="3"/>
  <c r="I652" i="3"/>
  <c r="I651" i="3"/>
  <c r="I650" i="3"/>
  <c r="I649" i="3"/>
  <c r="I648" i="3"/>
  <c r="I647" i="3"/>
  <c r="I646" i="3"/>
  <c r="I645" i="3"/>
  <c r="I644" i="3"/>
  <c r="I643" i="3"/>
  <c r="I642" i="3"/>
  <c r="I641" i="3"/>
  <c r="I640" i="3"/>
  <c r="I639" i="3"/>
  <c r="I638" i="3"/>
  <c r="I637" i="3"/>
  <c r="I636" i="3"/>
  <c r="I635" i="3"/>
  <c r="I634" i="3"/>
  <c r="I633" i="3"/>
  <c r="I632" i="3"/>
  <c r="I631" i="3"/>
  <c r="I630" i="3"/>
  <c r="I629" i="3"/>
  <c r="I628" i="3"/>
  <c r="I627" i="3"/>
  <c r="I626" i="3"/>
  <c r="I625" i="3"/>
  <c r="I624" i="3"/>
  <c r="I623" i="3"/>
  <c r="I622" i="3"/>
  <c r="I621" i="3"/>
  <c r="I620" i="3"/>
  <c r="I619" i="3"/>
  <c r="I618" i="3"/>
  <c r="I617" i="3"/>
  <c r="I616" i="3"/>
  <c r="I615" i="3"/>
  <c r="I614" i="3"/>
  <c r="I613" i="3"/>
  <c r="I612" i="3"/>
  <c r="I611" i="3"/>
  <c r="I610" i="3"/>
  <c r="I609" i="3"/>
  <c r="I608" i="3"/>
  <c r="I607" i="3"/>
  <c r="I606" i="3"/>
  <c r="I605" i="3"/>
  <c r="I604" i="3"/>
  <c r="I603" i="3"/>
  <c r="I602" i="3"/>
  <c r="I601" i="3"/>
  <c r="I600" i="3"/>
  <c r="I599" i="3"/>
  <c r="I598" i="3"/>
  <c r="I597" i="3"/>
  <c r="I596" i="3"/>
  <c r="I595" i="3"/>
  <c r="I594" i="3"/>
  <c r="I593" i="3"/>
  <c r="I592" i="3"/>
  <c r="I591" i="3"/>
  <c r="I590" i="3"/>
  <c r="I589" i="3"/>
  <c r="I588" i="3"/>
  <c r="I587" i="3"/>
  <c r="I586" i="3"/>
  <c r="I585" i="3"/>
  <c r="I584" i="3"/>
  <c r="I583" i="3"/>
  <c r="I582" i="3"/>
  <c r="I581" i="3"/>
  <c r="I580" i="3"/>
  <c r="I579" i="3"/>
  <c r="I578" i="3"/>
  <c r="I577" i="3"/>
  <c r="I576" i="3"/>
  <c r="I575" i="3"/>
  <c r="I574" i="3"/>
  <c r="I573" i="3"/>
  <c r="I572" i="3"/>
  <c r="I571" i="3"/>
  <c r="I570" i="3"/>
  <c r="I569" i="3"/>
  <c r="I568" i="3"/>
  <c r="I567" i="3"/>
  <c r="I566" i="3"/>
  <c r="I565" i="3"/>
  <c r="I564" i="3"/>
  <c r="I563" i="3"/>
  <c r="I562" i="3"/>
  <c r="I561" i="3"/>
  <c r="I560" i="3"/>
  <c r="I559" i="3"/>
  <c r="I558" i="3"/>
  <c r="I557" i="3"/>
  <c r="I556" i="3"/>
  <c r="I555" i="3"/>
  <c r="I554" i="3"/>
  <c r="I553" i="3"/>
  <c r="I552" i="3"/>
  <c r="I551" i="3"/>
  <c r="I550" i="3"/>
  <c r="I549" i="3"/>
  <c r="I548" i="3"/>
  <c r="I547" i="3"/>
  <c r="I546" i="3"/>
  <c r="I545" i="3"/>
  <c r="I544" i="3"/>
  <c r="I543" i="3"/>
  <c r="I542" i="3"/>
  <c r="I541" i="3"/>
  <c r="I540" i="3"/>
  <c r="I539" i="3"/>
  <c r="I538" i="3"/>
  <c r="I537" i="3"/>
  <c r="I536" i="3"/>
  <c r="I535" i="3"/>
  <c r="I534" i="3"/>
  <c r="I533" i="3"/>
  <c r="I532" i="3"/>
  <c r="I531" i="3"/>
  <c r="I530" i="3"/>
  <c r="I529" i="3"/>
  <c r="I528" i="3"/>
  <c r="I527" i="3"/>
  <c r="I526" i="3"/>
  <c r="I525" i="3"/>
  <c r="I524" i="3"/>
  <c r="I523" i="3"/>
  <c r="I522" i="3"/>
  <c r="I521" i="3"/>
  <c r="I520" i="3"/>
  <c r="I519" i="3"/>
  <c r="I518" i="3"/>
  <c r="I517" i="3"/>
  <c r="I516" i="3"/>
  <c r="I515" i="3"/>
  <c r="I514" i="3"/>
  <c r="I513" i="3"/>
  <c r="I512" i="3"/>
  <c r="I511" i="3"/>
  <c r="I510" i="3"/>
  <c r="I509" i="3"/>
  <c r="I508" i="3"/>
  <c r="I507" i="3"/>
  <c r="I506" i="3"/>
  <c r="I505" i="3"/>
  <c r="I504" i="3"/>
  <c r="I503" i="3"/>
  <c r="I502" i="3"/>
  <c r="I501" i="3"/>
  <c r="I500" i="3"/>
  <c r="I499" i="3"/>
  <c r="I498" i="3"/>
  <c r="I497" i="3"/>
  <c r="I496" i="3"/>
  <c r="I495" i="3"/>
  <c r="I494" i="3"/>
  <c r="I493" i="3"/>
  <c r="I492" i="3"/>
  <c r="I491" i="3"/>
  <c r="I490" i="3"/>
  <c r="I489" i="3"/>
  <c r="I488" i="3"/>
  <c r="I487" i="3"/>
  <c r="I486" i="3"/>
  <c r="I485" i="3"/>
  <c r="I484" i="3"/>
  <c r="I483" i="3"/>
  <c r="I482" i="3"/>
  <c r="I481" i="3"/>
  <c r="I480" i="3"/>
  <c r="I479" i="3"/>
  <c r="I478" i="3"/>
  <c r="I477" i="3"/>
  <c r="I476" i="3"/>
  <c r="I475" i="3"/>
  <c r="I474" i="3"/>
  <c r="I473" i="3"/>
  <c r="H2" i="3"/>
  <c r="I3" i="3"/>
  <c r="G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J55" i="3"/>
  <c r="G56" i="3"/>
  <c r="J57" i="3"/>
  <c r="G58" i="3"/>
  <c r="H55" i="3"/>
  <c r="J59" i="3"/>
  <c r="G60" i="3"/>
  <c r="H57" i="3"/>
  <c r="J61" i="3"/>
  <c r="G62" i="3"/>
  <c r="H59" i="3"/>
  <c r="J63" i="3"/>
  <c r="G64" i="3"/>
  <c r="H61" i="3"/>
  <c r="J65" i="3"/>
  <c r="G66" i="3"/>
  <c r="H63" i="3"/>
  <c r="J67" i="3"/>
  <c r="G68" i="3"/>
  <c r="H65" i="3"/>
  <c r="J69" i="3"/>
  <c r="G70" i="3"/>
  <c r="H67" i="3"/>
  <c r="J71" i="3"/>
  <c r="G72" i="3"/>
  <c r="H69" i="3"/>
  <c r="J73" i="3"/>
  <c r="G74" i="3"/>
  <c r="H71" i="3"/>
  <c r="J75" i="3"/>
  <c r="G76" i="3"/>
  <c r="H73" i="3"/>
  <c r="J77" i="3"/>
  <c r="G78" i="3"/>
  <c r="H75" i="3"/>
  <c r="J79" i="3"/>
  <c r="G80" i="3"/>
  <c r="H77" i="3"/>
  <c r="J81" i="3"/>
  <c r="G82" i="3"/>
  <c r="H79" i="3"/>
  <c r="J83" i="3"/>
  <c r="G84" i="3"/>
  <c r="H81" i="3"/>
  <c r="J85" i="3"/>
  <c r="G86" i="3"/>
  <c r="H83" i="3"/>
  <c r="J87" i="3"/>
  <c r="G88" i="3"/>
  <c r="H85" i="3"/>
  <c r="J89" i="3"/>
  <c r="G90" i="3"/>
  <c r="H87" i="3"/>
  <c r="J91" i="3"/>
  <c r="G92" i="3"/>
  <c r="H89" i="3"/>
  <c r="J93" i="3"/>
  <c r="G94" i="3"/>
  <c r="H91" i="3"/>
  <c r="J95" i="3"/>
  <c r="G96" i="3"/>
  <c r="H93" i="3"/>
  <c r="J97" i="3"/>
  <c r="G98" i="3"/>
  <c r="H95" i="3"/>
  <c r="J99" i="3"/>
  <c r="G100" i="3"/>
  <c r="H97" i="3"/>
  <c r="J101" i="3"/>
  <c r="G102" i="3"/>
  <c r="H99" i="3"/>
  <c r="J103" i="3"/>
  <c r="G104" i="3"/>
  <c r="H101" i="3"/>
  <c r="J105" i="3"/>
  <c r="G106" i="3"/>
  <c r="H103" i="3"/>
  <c r="J107" i="3"/>
  <c r="G108" i="3"/>
  <c r="H105" i="3"/>
  <c r="J109" i="3"/>
  <c r="G110" i="3"/>
  <c r="H107" i="3"/>
  <c r="J111" i="3"/>
  <c r="G112" i="3"/>
  <c r="H109" i="3"/>
  <c r="J113" i="3"/>
  <c r="G114" i="3"/>
  <c r="H111" i="3"/>
  <c r="J115" i="3"/>
  <c r="G116" i="3"/>
  <c r="H113" i="3"/>
  <c r="J117" i="3"/>
  <c r="G118" i="3"/>
  <c r="H115" i="3"/>
  <c r="J119" i="3"/>
  <c r="G120" i="3"/>
  <c r="H117" i="3"/>
  <c r="J121" i="3"/>
  <c r="G122" i="3"/>
  <c r="H119" i="3"/>
  <c r="J123" i="3"/>
  <c r="G124" i="3"/>
  <c r="H121" i="3"/>
  <c r="J125" i="3"/>
  <c r="G126" i="3"/>
  <c r="H123" i="3"/>
  <c r="G128" i="3"/>
  <c r="H125" i="3"/>
  <c r="F130" i="3"/>
  <c r="F132" i="3"/>
  <c r="F134" i="3"/>
  <c r="F136" i="3"/>
  <c r="F138" i="3"/>
  <c r="F140" i="3"/>
  <c r="F142" i="3"/>
  <c r="F144" i="3"/>
  <c r="F146" i="3"/>
  <c r="F148" i="3"/>
  <c r="F150" i="3"/>
  <c r="F152" i="3"/>
  <c r="F154" i="3"/>
  <c r="F156" i="3"/>
  <c r="F158" i="3"/>
  <c r="F160" i="3"/>
  <c r="F162" i="3"/>
  <c r="F164" i="3"/>
  <c r="F204" i="3"/>
  <c r="F206" i="3"/>
  <c r="F208" i="3"/>
  <c r="F210" i="3"/>
  <c r="F212" i="3"/>
  <c r="F214" i="3"/>
  <c r="F216" i="3"/>
  <c r="F218" i="3"/>
  <c r="F220" i="3"/>
  <c r="F222" i="3"/>
  <c r="F224" i="3"/>
  <c r="F226" i="3"/>
  <c r="F228" i="3"/>
  <c r="F230" i="3"/>
  <c r="F232" i="3"/>
  <c r="F234" i="3"/>
  <c r="F236" i="3"/>
  <c r="F238" i="3"/>
  <c r="F240" i="3"/>
  <c r="F242" i="3"/>
  <c r="F244" i="3"/>
  <c r="F246" i="3"/>
  <c r="F248" i="3"/>
  <c r="F250" i="3"/>
  <c r="F252" i="3"/>
  <c r="F254" i="3"/>
  <c r="F256" i="3"/>
  <c r="F258" i="3"/>
  <c r="F260" i="3"/>
  <c r="F262" i="3"/>
  <c r="F264" i="3"/>
  <c r="F266" i="3"/>
  <c r="F268" i="3"/>
  <c r="F270" i="3"/>
  <c r="F272" i="3"/>
  <c r="F274" i="3"/>
  <c r="F276" i="3"/>
  <c r="F278" i="3"/>
  <c r="F280" i="3"/>
  <c r="F282" i="3"/>
  <c r="F284" i="3"/>
  <c r="I285" i="3"/>
  <c r="F286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G471" i="3"/>
  <c r="H476" i="3"/>
  <c r="G475" i="3"/>
  <c r="H480" i="3"/>
  <c r="G479" i="3"/>
  <c r="H484" i="3"/>
  <c r="G483" i="3"/>
  <c r="H488" i="3"/>
  <c r="G487" i="3"/>
  <c r="H492" i="3"/>
  <c r="G491" i="3"/>
  <c r="H496" i="3"/>
  <c r="G495" i="3"/>
  <c r="H500" i="3"/>
  <c r="G499" i="3"/>
  <c r="H504" i="3"/>
  <c r="G503" i="3"/>
  <c r="H508" i="3"/>
  <c r="G507" i="3"/>
  <c r="H512" i="3"/>
  <c r="G511" i="3"/>
  <c r="H516" i="3"/>
  <c r="G515" i="3"/>
  <c r="H520" i="3"/>
  <c r="G519" i="3"/>
  <c r="H524" i="3"/>
  <c r="G523" i="3"/>
  <c r="H528" i="3"/>
  <c r="G527" i="3"/>
  <c r="H532" i="3"/>
  <c r="G531" i="3"/>
  <c r="H536" i="3"/>
  <c r="G535" i="3"/>
  <c r="H540" i="3"/>
  <c r="G539" i="3"/>
  <c r="H544" i="3"/>
  <c r="G543" i="3"/>
  <c r="H548" i="3"/>
  <c r="G547" i="3"/>
  <c r="H552" i="3"/>
  <c r="G551" i="3"/>
  <c r="H556" i="3"/>
  <c r="G555" i="3"/>
  <c r="H560" i="3"/>
  <c r="G559" i="3"/>
  <c r="H564" i="3"/>
  <c r="G563" i="3"/>
  <c r="H568" i="3"/>
  <c r="G567" i="3"/>
  <c r="H572" i="3"/>
  <c r="G571" i="3"/>
  <c r="H576" i="3"/>
  <c r="G575" i="3"/>
  <c r="H580" i="3"/>
  <c r="G579" i="3"/>
  <c r="H584" i="3"/>
  <c r="G583" i="3"/>
  <c r="H588" i="3"/>
  <c r="G587" i="3"/>
  <c r="H592" i="3"/>
  <c r="G591" i="3"/>
  <c r="H596" i="3"/>
  <c r="G595" i="3"/>
  <c r="H600" i="3"/>
  <c r="G599" i="3"/>
  <c r="H604" i="3"/>
  <c r="G603" i="3"/>
  <c r="H608" i="3"/>
  <c r="G607" i="3"/>
  <c r="H612" i="3"/>
  <c r="G611" i="3"/>
  <c r="H616" i="3"/>
  <c r="G615" i="3"/>
  <c r="H620" i="3"/>
  <c r="G619" i="3"/>
  <c r="H624" i="3"/>
  <c r="G623" i="3"/>
  <c r="H628" i="3"/>
  <c r="G627" i="3"/>
  <c r="H632" i="3"/>
  <c r="G631" i="3"/>
  <c r="H636" i="3"/>
  <c r="G635" i="3"/>
  <c r="H640" i="3"/>
  <c r="G639" i="3"/>
  <c r="H644" i="3"/>
  <c r="G643" i="3"/>
  <c r="H648" i="3"/>
  <c r="G647" i="3"/>
  <c r="H652" i="3"/>
  <c r="G651" i="3"/>
  <c r="H656" i="3"/>
  <c r="G655" i="3"/>
  <c r="H660" i="3"/>
  <c r="G659" i="3"/>
  <c r="H664" i="3"/>
  <c r="G663" i="3"/>
  <c r="H668" i="3"/>
  <c r="G667" i="3"/>
  <c r="H672" i="3"/>
  <c r="G671" i="3"/>
  <c r="H676" i="3"/>
  <c r="G675" i="3"/>
  <c r="H680" i="3"/>
  <c r="G679" i="3"/>
  <c r="H684" i="3"/>
  <c r="G683" i="3"/>
  <c r="H688" i="3"/>
  <c r="G687" i="3"/>
  <c r="H692" i="3"/>
  <c r="G691" i="3"/>
  <c r="H696" i="3"/>
  <c r="G695" i="3"/>
  <c r="H700" i="3"/>
  <c r="G699" i="3"/>
  <c r="H704" i="3"/>
  <c r="G703" i="3"/>
  <c r="H708" i="3"/>
  <c r="G707" i="3"/>
  <c r="H712" i="3"/>
  <c r="G711" i="3"/>
  <c r="H716" i="3"/>
  <c r="G715" i="3"/>
  <c r="H720" i="3"/>
  <c r="G719" i="3"/>
  <c r="H724" i="3"/>
  <c r="G723" i="3"/>
  <c r="H728" i="3"/>
  <c r="G727" i="3"/>
  <c r="H732" i="3"/>
  <c r="G731" i="3"/>
  <c r="H736" i="3"/>
  <c r="G735" i="3"/>
  <c r="H740" i="3"/>
  <c r="G739" i="3"/>
  <c r="H744" i="3"/>
  <c r="G743" i="3"/>
  <c r="H748" i="3"/>
  <c r="G747" i="3"/>
  <c r="H752" i="3"/>
  <c r="G751" i="3"/>
  <c r="H756" i="3"/>
  <c r="G755" i="3"/>
  <c r="H760" i="3"/>
  <c r="G759" i="3"/>
  <c r="H764" i="3"/>
  <c r="G763" i="3"/>
  <c r="H768" i="3"/>
  <c r="G767" i="3"/>
  <c r="H772" i="3"/>
  <c r="G771" i="3"/>
  <c r="H776" i="3"/>
  <c r="G775" i="3"/>
  <c r="H780" i="3"/>
  <c r="G779" i="3"/>
  <c r="H784" i="3"/>
  <c r="G783" i="3"/>
  <c r="H788" i="3"/>
  <c r="G787" i="3"/>
  <c r="H792" i="3"/>
  <c r="G791" i="3"/>
  <c r="H796" i="3"/>
  <c r="G795" i="3"/>
  <c r="H800" i="3"/>
  <c r="G799" i="3"/>
  <c r="H804" i="3"/>
  <c r="G803" i="3"/>
  <c r="H808" i="3"/>
  <c r="G807" i="3"/>
  <c r="H812" i="3"/>
  <c r="G811" i="3"/>
  <c r="H816" i="3"/>
  <c r="G815" i="3"/>
  <c r="H820" i="3"/>
  <c r="G819" i="3"/>
  <c r="H824" i="3"/>
  <c r="G823" i="3"/>
  <c r="H828" i="3"/>
  <c r="G827" i="3"/>
  <c r="H832" i="3"/>
  <c r="G831" i="3"/>
  <c r="H836" i="3"/>
  <c r="G835" i="3"/>
  <c r="H840" i="3"/>
  <c r="G839" i="3"/>
  <c r="H844" i="3"/>
  <c r="G843" i="3"/>
  <c r="H848" i="3"/>
  <c r="G847" i="3"/>
  <c r="H852" i="3"/>
  <c r="G851" i="3"/>
  <c r="H856" i="3"/>
  <c r="G855" i="3"/>
  <c r="H860" i="3"/>
  <c r="G859" i="3"/>
  <c r="H864" i="3"/>
  <c r="G863" i="3"/>
  <c r="H868" i="3"/>
  <c r="G867" i="3"/>
  <c r="H872" i="3"/>
  <c r="G871" i="3"/>
  <c r="H876" i="3"/>
  <c r="G875" i="3"/>
  <c r="H880" i="3"/>
  <c r="G879" i="3"/>
  <c r="H884" i="3"/>
  <c r="G883" i="3"/>
  <c r="H888" i="3"/>
  <c r="G887" i="3"/>
  <c r="H892" i="3"/>
  <c r="G891" i="3"/>
  <c r="H896" i="3"/>
  <c r="G895" i="3"/>
  <c r="H900" i="3"/>
  <c r="G899" i="3"/>
  <c r="H904" i="3"/>
  <c r="G903" i="3"/>
  <c r="H908" i="3"/>
  <c r="G907" i="3"/>
  <c r="H912" i="3"/>
  <c r="G911" i="3"/>
  <c r="H916" i="3"/>
  <c r="G915" i="3"/>
  <c r="H920" i="3"/>
  <c r="G919" i="3"/>
  <c r="H924" i="3"/>
  <c r="G923" i="3"/>
  <c r="H928" i="3"/>
  <c r="G927" i="3"/>
  <c r="H932" i="3"/>
  <c r="G931" i="3"/>
  <c r="H936" i="3"/>
  <c r="G935" i="3"/>
  <c r="H940" i="3"/>
  <c r="G939" i="3"/>
  <c r="H944" i="3"/>
  <c r="G943" i="3"/>
  <c r="H948" i="3"/>
  <c r="G947" i="3"/>
  <c r="H952" i="3"/>
  <c r="G951" i="3"/>
  <c r="H956" i="3"/>
  <c r="G955" i="3"/>
  <c r="H960" i="3"/>
  <c r="G959" i="3"/>
  <c r="H964" i="3"/>
  <c r="G963" i="3"/>
  <c r="H968" i="3"/>
  <c r="G967" i="3"/>
  <c r="H972" i="3"/>
  <c r="G971" i="3"/>
  <c r="H976" i="3"/>
  <c r="G975" i="3"/>
  <c r="H980" i="3"/>
  <c r="G979" i="3"/>
  <c r="H984" i="3"/>
  <c r="G983" i="3"/>
  <c r="H988" i="3"/>
  <c r="G987" i="3"/>
  <c r="H992" i="3"/>
  <c r="G991" i="3"/>
  <c r="H996" i="3"/>
  <c r="G995" i="3"/>
  <c r="I1" i="4"/>
  <c r="I914" i="4" s="1"/>
  <c r="AI771" i="2"/>
  <c r="X772" i="2"/>
  <c r="AB772" i="2"/>
  <c r="AF772" i="2"/>
  <c r="V774" i="2"/>
  <c r="AI775" i="2"/>
  <c r="X776" i="2"/>
  <c r="AB776" i="2"/>
  <c r="AF776" i="2"/>
  <c r="V778" i="2"/>
  <c r="AI779" i="2"/>
  <c r="X780" i="2"/>
  <c r="AB780" i="2"/>
  <c r="AF780" i="2"/>
  <c r="V782" i="2"/>
  <c r="AI783" i="2"/>
  <c r="X784" i="2"/>
  <c r="AB784" i="2"/>
  <c r="AF784" i="2"/>
  <c r="V786" i="2"/>
  <c r="AI787" i="2"/>
  <c r="X788" i="2"/>
  <c r="AB788" i="2"/>
  <c r="AF788" i="2"/>
  <c r="V790" i="2"/>
  <c r="AI791" i="2"/>
  <c r="X792" i="2"/>
  <c r="AB792" i="2"/>
  <c r="AF792" i="2"/>
  <c r="V794" i="2"/>
  <c r="AI795" i="2"/>
  <c r="X796" i="2"/>
  <c r="AB796" i="2"/>
  <c r="AF796" i="2"/>
  <c r="V798" i="2"/>
  <c r="AI799" i="2"/>
  <c r="X800" i="2"/>
  <c r="AB800" i="2"/>
  <c r="AF800" i="2"/>
  <c r="V802" i="2"/>
  <c r="AI803" i="2"/>
  <c r="X804" i="2"/>
  <c r="AB804" i="2"/>
  <c r="AF804" i="2"/>
  <c r="V806" i="2"/>
  <c r="AI807" i="2"/>
  <c r="X808" i="2"/>
  <c r="AB808" i="2"/>
  <c r="AF808" i="2"/>
  <c r="V810" i="2"/>
  <c r="AI811" i="2"/>
  <c r="X812" i="2"/>
  <c r="AB812" i="2"/>
  <c r="AF812" i="2"/>
  <c r="V814" i="2"/>
  <c r="AI815" i="2"/>
  <c r="X816" i="2"/>
  <c r="AB816" i="2"/>
  <c r="AF816" i="2"/>
  <c r="V818" i="2"/>
  <c r="AI819" i="2"/>
  <c r="X820" i="2"/>
  <c r="AB820" i="2"/>
  <c r="AF820" i="2"/>
  <c r="V822" i="2"/>
  <c r="AI823" i="2"/>
  <c r="X824" i="2"/>
  <c r="AB824" i="2"/>
  <c r="AF824" i="2"/>
  <c r="V826" i="2"/>
  <c r="AI827" i="2"/>
  <c r="X828" i="2"/>
  <c r="AB828" i="2"/>
  <c r="AF828" i="2"/>
  <c r="V830" i="2"/>
  <c r="AI831" i="2"/>
  <c r="X832" i="2"/>
  <c r="AB832" i="2"/>
  <c r="AF832" i="2"/>
  <c r="V834" i="2"/>
  <c r="AI835" i="2"/>
  <c r="X836" i="2"/>
  <c r="AB836" i="2"/>
  <c r="AF836" i="2"/>
  <c r="V838" i="2"/>
  <c r="AI839" i="2"/>
  <c r="X840" i="2"/>
  <c r="AB840" i="2"/>
  <c r="AF840" i="2"/>
  <c r="V842" i="2"/>
  <c r="AI843" i="2"/>
  <c r="X844" i="2"/>
  <c r="AB844" i="2"/>
  <c r="AF844" i="2"/>
  <c r="V846" i="2"/>
  <c r="AI847" i="2"/>
  <c r="X848" i="2"/>
  <c r="AB848" i="2"/>
  <c r="AF848" i="2"/>
  <c r="V850" i="2"/>
  <c r="AI851" i="2"/>
  <c r="X852" i="2"/>
  <c r="AB852" i="2"/>
  <c r="AF852" i="2"/>
  <c r="V854" i="2"/>
  <c r="AI855" i="2"/>
  <c r="X856" i="2"/>
  <c r="AB856" i="2"/>
  <c r="AF856" i="2"/>
  <c r="V858" i="2"/>
  <c r="AI859" i="2"/>
  <c r="X860" i="2"/>
  <c r="AB860" i="2"/>
  <c r="AF860" i="2"/>
  <c r="V862" i="2"/>
  <c r="AI863" i="2"/>
  <c r="X864" i="2"/>
  <c r="AB864" i="2"/>
  <c r="AF864" i="2"/>
  <c r="V866" i="2"/>
  <c r="AI867" i="2"/>
  <c r="X868" i="2"/>
  <c r="AB868" i="2"/>
  <c r="AF868" i="2"/>
  <c r="V870" i="2"/>
  <c r="AI871" i="2"/>
  <c r="X872" i="2"/>
  <c r="AB872" i="2"/>
  <c r="AF872" i="2"/>
  <c r="V874" i="2"/>
  <c r="AI875" i="2"/>
  <c r="X876" i="2"/>
  <c r="AB876" i="2"/>
  <c r="AF876" i="2"/>
  <c r="V878" i="2"/>
  <c r="AI879" i="2"/>
  <c r="X880" i="2"/>
  <c r="AB880" i="2"/>
  <c r="AF880" i="2"/>
  <c r="V882" i="2"/>
  <c r="AI883" i="2"/>
  <c r="X884" i="2"/>
  <c r="AB884" i="2"/>
  <c r="AF884" i="2"/>
  <c r="V886" i="2"/>
  <c r="AI887" i="2"/>
  <c r="X888" i="2"/>
  <c r="AB888" i="2"/>
  <c r="AF888" i="2"/>
  <c r="V890" i="2"/>
  <c r="AI891" i="2"/>
  <c r="X892" i="2"/>
  <c r="AB892" i="2"/>
  <c r="AF892" i="2"/>
  <c r="V894" i="2"/>
  <c r="AI895" i="2"/>
  <c r="X896" i="2"/>
  <c r="AB896" i="2"/>
  <c r="AF896" i="2"/>
  <c r="Y897" i="2"/>
  <c r="AC897" i="2"/>
  <c r="AG897" i="2"/>
  <c r="AK897" i="2"/>
  <c r="W899" i="2"/>
  <c r="AA899" i="2"/>
  <c r="AE899" i="2"/>
  <c r="AI899" i="2"/>
  <c r="X900" i="2"/>
  <c r="AB900" i="2"/>
  <c r="AF900" i="2"/>
  <c r="Y901" i="2"/>
  <c r="AC901" i="2"/>
  <c r="AG901" i="2"/>
  <c r="AK901" i="2"/>
  <c r="W903" i="2"/>
  <c r="AA903" i="2"/>
  <c r="AE903" i="2"/>
  <c r="AI903" i="2"/>
  <c r="X904" i="2"/>
  <c r="AB904" i="2"/>
  <c r="AF904" i="2"/>
  <c r="Y905" i="2"/>
  <c r="AC905" i="2"/>
  <c r="AG905" i="2"/>
  <c r="AK905" i="2"/>
  <c r="Z906" i="2"/>
  <c r="AD906" i="2"/>
  <c r="W907" i="2"/>
  <c r="AA907" i="2"/>
  <c r="AE907" i="2"/>
  <c r="AI907" i="2"/>
  <c r="X908" i="2"/>
  <c r="AB908" i="2"/>
  <c r="AF908" i="2"/>
  <c r="Y909" i="2"/>
  <c r="AC909" i="2"/>
  <c r="AG909" i="2"/>
  <c r="AK909" i="2"/>
  <c r="Z910" i="2"/>
  <c r="AD910" i="2"/>
  <c r="W911" i="2"/>
  <c r="AA911" i="2"/>
  <c r="AE911" i="2"/>
  <c r="AI911" i="2"/>
  <c r="X912" i="2"/>
  <c r="AB912" i="2"/>
  <c r="AF912" i="2"/>
  <c r="Y913" i="2"/>
  <c r="AC913" i="2"/>
  <c r="AG913" i="2"/>
  <c r="AK913" i="2"/>
  <c r="Z914" i="2"/>
  <c r="AD914" i="2"/>
  <c r="W915" i="2"/>
  <c r="AA915" i="2"/>
  <c r="AE915" i="2"/>
  <c r="AI915" i="2"/>
  <c r="X916" i="2"/>
  <c r="AB916" i="2"/>
  <c r="AF916" i="2"/>
  <c r="Y917" i="2"/>
  <c r="AC917" i="2"/>
  <c r="AG917" i="2"/>
  <c r="AK917" i="2"/>
  <c r="Z918" i="2"/>
  <c r="AD918" i="2"/>
  <c r="W919" i="2"/>
  <c r="AA919" i="2"/>
  <c r="AE919" i="2"/>
  <c r="AI919" i="2"/>
  <c r="X920" i="2"/>
  <c r="AB920" i="2"/>
  <c r="AF920" i="2"/>
  <c r="Y921" i="2"/>
  <c r="AC921" i="2"/>
  <c r="AG921" i="2"/>
  <c r="AK921" i="2"/>
  <c r="W923" i="2"/>
  <c r="AA923" i="2"/>
  <c r="AE923" i="2"/>
  <c r="AI923" i="2"/>
  <c r="X924" i="2"/>
  <c r="AB924" i="2"/>
  <c r="AF924" i="2"/>
  <c r="Y925" i="2"/>
  <c r="AC925" i="2"/>
  <c r="AG925" i="2"/>
  <c r="AK925" i="2"/>
  <c r="W927" i="2"/>
  <c r="AA927" i="2"/>
  <c r="AE927" i="2"/>
  <c r="AI927" i="2"/>
  <c r="X928" i="2"/>
  <c r="AB928" i="2"/>
  <c r="AF928" i="2"/>
  <c r="Y929" i="2"/>
  <c r="AC929" i="2"/>
  <c r="AG929" i="2"/>
  <c r="AK929" i="2"/>
  <c r="W931" i="2"/>
  <c r="AA931" i="2"/>
  <c r="AE931" i="2"/>
  <c r="AI931" i="2"/>
  <c r="X932" i="2"/>
  <c r="AB932" i="2"/>
  <c r="AF932" i="2"/>
  <c r="Y933" i="2"/>
  <c r="AC933" i="2"/>
  <c r="AG933" i="2"/>
  <c r="AK933" i="2"/>
  <c r="W935" i="2"/>
  <c r="AA935" i="2"/>
  <c r="AE935" i="2"/>
  <c r="AI935" i="2"/>
  <c r="X936" i="2"/>
  <c r="AB936" i="2"/>
  <c r="AF936" i="2"/>
  <c r="Y937" i="2"/>
  <c r="AC937" i="2"/>
  <c r="AG937" i="2"/>
  <c r="AK937" i="2"/>
  <c r="Z938" i="2"/>
  <c r="AD938" i="2"/>
  <c r="W939" i="2"/>
  <c r="AA939" i="2"/>
  <c r="AE939" i="2"/>
  <c r="AI939" i="2"/>
  <c r="X940" i="2"/>
  <c r="AB940" i="2"/>
  <c r="AF940" i="2"/>
  <c r="Y941" i="2"/>
  <c r="AC941" i="2"/>
  <c r="AG941" i="2"/>
  <c r="AK941" i="2"/>
  <c r="W943" i="2"/>
  <c r="AA943" i="2"/>
  <c r="AE943" i="2"/>
  <c r="AI943" i="2"/>
  <c r="X944" i="2"/>
  <c r="AB944" i="2"/>
  <c r="AF944" i="2"/>
  <c r="Y945" i="2"/>
  <c r="AC945" i="2"/>
  <c r="AG945" i="2"/>
  <c r="AK945" i="2"/>
  <c r="AL946" i="2" s="1"/>
  <c r="W947" i="2"/>
  <c r="AA947" i="2"/>
  <c r="AE947" i="2"/>
  <c r="AI947" i="2"/>
  <c r="X948" i="2"/>
  <c r="AB948" i="2"/>
  <c r="AF948" i="2"/>
  <c r="Y949" i="2"/>
  <c r="AC949" i="2"/>
  <c r="AG949" i="2"/>
  <c r="AK949" i="2"/>
  <c r="W951" i="2"/>
  <c r="AA951" i="2"/>
  <c r="AE951" i="2"/>
  <c r="AI951" i="2"/>
  <c r="X952" i="2"/>
  <c r="AB952" i="2"/>
  <c r="AF952" i="2"/>
  <c r="Y953" i="2"/>
  <c r="AC953" i="2"/>
  <c r="AG953" i="2"/>
  <c r="AK953" i="2"/>
  <c r="W955" i="2"/>
  <c r="AA955" i="2"/>
  <c r="AE955" i="2"/>
  <c r="AI955" i="2"/>
  <c r="X956" i="2"/>
  <c r="AB956" i="2"/>
  <c r="AF956" i="2"/>
  <c r="Y957" i="2"/>
  <c r="AC957" i="2"/>
  <c r="AG957" i="2"/>
  <c r="AK957" i="2"/>
  <c r="W959" i="2"/>
  <c r="AA959" i="2"/>
  <c r="AE959" i="2"/>
  <c r="AI959" i="2"/>
  <c r="X960" i="2"/>
  <c r="AB960" i="2"/>
  <c r="AF960" i="2"/>
  <c r="Y961" i="2"/>
  <c r="AC961" i="2"/>
  <c r="AG961" i="2"/>
  <c r="AK961" i="2"/>
  <c r="W963" i="2"/>
  <c r="AA963" i="2"/>
  <c r="AE963" i="2"/>
  <c r="AI963" i="2"/>
  <c r="X964" i="2"/>
  <c r="AB964" i="2"/>
  <c r="AF964" i="2"/>
  <c r="Y965" i="2"/>
  <c r="AC965" i="2"/>
  <c r="AG965" i="2"/>
  <c r="AK965" i="2"/>
  <c r="W967" i="2"/>
  <c r="AA967" i="2"/>
  <c r="AE967" i="2"/>
  <c r="AI967" i="2"/>
  <c r="X968" i="2"/>
  <c r="AB968" i="2"/>
  <c r="AF968" i="2"/>
  <c r="Y969" i="2"/>
  <c r="AC969" i="2"/>
  <c r="AG969" i="2"/>
  <c r="AK969" i="2"/>
  <c r="Z970" i="2"/>
  <c r="AD970" i="2"/>
  <c r="W971" i="2"/>
  <c r="AA971" i="2"/>
  <c r="AE971" i="2"/>
  <c r="AI971" i="2"/>
  <c r="X972" i="2"/>
  <c r="AB972" i="2"/>
  <c r="AF972" i="2"/>
  <c r="Y973" i="2"/>
  <c r="AC973" i="2"/>
  <c r="AG973" i="2"/>
  <c r="AK973" i="2"/>
  <c r="AL974" i="2" s="1"/>
  <c r="Z974" i="2"/>
  <c r="AD974" i="2"/>
  <c r="W975" i="2"/>
  <c r="AA975" i="2"/>
  <c r="AE975" i="2"/>
  <c r="AI975" i="2"/>
  <c r="X976" i="2"/>
  <c r="AB976" i="2"/>
  <c r="AF976" i="2"/>
  <c r="Y977" i="2"/>
  <c r="AC977" i="2"/>
  <c r="AG977" i="2"/>
  <c r="AK977" i="2"/>
  <c r="Z978" i="2"/>
  <c r="AD978" i="2"/>
  <c r="W979" i="2"/>
  <c r="AA979" i="2"/>
  <c r="AE979" i="2"/>
  <c r="AI979" i="2"/>
  <c r="X980" i="2"/>
  <c r="AB980" i="2"/>
  <c r="AF980" i="2"/>
  <c r="Y981" i="2"/>
  <c r="AC981" i="2"/>
  <c r="AG981" i="2"/>
  <c r="AK981" i="2"/>
  <c r="Z982" i="2"/>
  <c r="AD982" i="2"/>
  <c r="W983" i="2"/>
  <c r="AA983" i="2"/>
  <c r="AE983" i="2"/>
  <c r="AI983" i="2"/>
  <c r="X984" i="2"/>
  <c r="AB984" i="2"/>
  <c r="AF984" i="2"/>
  <c r="Y985" i="2"/>
  <c r="AC985" i="2"/>
  <c r="AG985" i="2"/>
  <c r="AK985" i="2"/>
  <c r="AL986" i="2" s="1"/>
  <c r="Z986" i="2"/>
  <c r="AD986" i="2"/>
  <c r="W987" i="2"/>
  <c r="AA987" i="2"/>
  <c r="AE987" i="2"/>
  <c r="AI987" i="2"/>
  <c r="X988" i="2"/>
  <c r="AB988" i="2"/>
  <c r="AF988" i="2"/>
  <c r="Y989" i="2"/>
  <c r="AC989" i="2"/>
  <c r="AG989" i="2"/>
  <c r="AK989" i="2"/>
  <c r="Z990" i="2"/>
  <c r="AD990" i="2"/>
  <c r="W991" i="2"/>
  <c r="AA991" i="2"/>
  <c r="AE991" i="2"/>
  <c r="AI991" i="2"/>
  <c r="X992" i="2"/>
  <c r="AB992" i="2"/>
  <c r="AF992" i="2"/>
  <c r="Y993" i="2"/>
  <c r="AC993" i="2"/>
  <c r="AG993" i="2"/>
  <c r="AK993" i="2"/>
  <c r="W995" i="2"/>
  <c r="AA995" i="2"/>
  <c r="AE995" i="2"/>
  <c r="AI995" i="2"/>
  <c r="AJ996" i="2" s="1"/>
  <c r="X996" i="2"/>
  <c r="AB996" i="2"/>
  <c r="AF996" i="2"/>
  <c r="Y997" i="2"/>
  <c r="AC997" i="2"/>
  <c r="AG997" i="2"/>
  <c r="AK997" i="2"/>
  <c r="W999" i="2"/>
  <c r="AA999" i="2"/>
  <c r="AE999" i="2"/>
  <c r="AI999" i="2"/>
  <c r="AJ1000" i="2" s="1"/>
  <c r="X1000" i="2"/>
  <c r="AB1000" i="2"/>
  <c r="AF1000" i="2"/>
  <c r="I2" i="3"/>
  <c r="F3" i="3"/>
  <c r="J3" i="3"/>
  <c r="H4" i="3"/>
  <c r="F5" i="3"/>
  <c r="J5" i="3"/>
  <c r="F6" i="3"/>
  <c r="J6" i="3"/>
  <c r="F7" i="3"/>
  <c r="J7" i="3"/>
  <c r="F8" i="3"/>
  <c r="J8" i="3"/>
  <c r="F9" i="3"/>
  <c r="J9" i="3"/>
  <c r="F10" i="3"/>
  <c r="J10" i="3"/>
  <c r="F11" i="3"/>
  <c r="J11" i="3"/>
  <c r="F12" i="3"/>
  <c r="J12" i="3"/>
  <c r="F13" i="3"/>
  <c r="J13" i="3"/>
  <c r="F14" i="3"/>
  <c r="J14" i="3"/>
  <c r="F15" i="3"/>
  <c r="J15" i="3"/>
  <c r="F16" i="3"/>
  <c r="J16" i="3"/>
  <c r="F17" i="3"/>
  <c r="J17" i="3"/>
  <c r="F18" i="3"/>
  <c r="J18" i="3"/>
  <c r="F19" i="3"/>
  <c r="J19" i="3"/>
  <c r="F20" i="3"/>
  <c r="J20" i="3"/>
  <c r="F21" i="3"/>
  <c r="J21" i="3"/>
  <c r="F22" i="3"/>
  <c r="J22" i="3"/>
  <c r="F23" i="3"/>
  <c r="J23" i="3"/>
  <c r="F24" i="3"/>
  <c r="J24" i="3"/>
  <c r="F25" i="3"/>
  <c r="J25" i="3"/>
  <c r="F26" i="3"/>
  <c r="J26" i="3"/>
  <c r="F27" i="3"/>
  <c r="J27" i="3"/>
  <c r="F28" i="3"/>
  <c r="J28" i="3"/>
  <c r="F29" i="3"/>
  <c r="J29" i="3"/>
  <c r="F30" i="3"/>
  <c r="J30" i="3"/>
  <c r="F31" i="3"/>
  <c r="J31" i="3"/>
  <c r="F32" i="3"/>
  <c r="J32" i="3"/>
  <c r="F33" i="3"/>
  <c r="J33" i="3"/>
  <c r="F34" i="3"/>
  <c r="J34" i="3"/>
  <c r="F35" i="3"/>
  <c r="J35" i="3"/>
  <c r="F36" i="3"/>
  <c r="J36" i="3"/>
  <c r="F37" i="3"/>
  <c r="J37" i="3"/>
  <c r="F38" i="3"/>
  <c r="J38" i="3"/>
  <c r="F39" i="3"/>
  <c r="J39" i="3"/>
  <c r="F40" i="3"/>
  <c r="J40" i="3"/>
  <c r="F41" i="3"/>
  <c r="J41" i="3"/>
  <c r="F42" i="3"/>
  <c r="J42" i="3"/>
  <c r="F43" i="3"/>
  <c r="J43" i="3"/>
  <c r="F44" i="3"/>
  <c r="J44" i="3"/>
  <c r="F45" i="3"/>
  <c r="J45" i="3"/>
  <c r="F46" i="3"/>
  <c r="J46" i="3"/>
  <c r="F47" i="3"/>
  <c r="J47" i="3"/>
  <c r="F48" i="3"/>
  <c r="J48" i="3"/>
  <c r="F49" i="3"/>
  <c r="J49" i="3"/>
  <c r="F50" i="3"/>
  <c r="J50" i="3"/>
  <c r="F51" i="3"/>
  <c r="J51" i="3"/>
  <c r="F52" i="3"/>
  <c r="J52" i="3"/>
  <c r="F53" i="3"/>
  <c r="J53" i="3"/>
  <c r="F54" i="3"/>
  <c r="J54" i="3"/>
  <c r="F55" i="3"/>
  <c r="F57" i="3"/>
  <c r="F59" i="3"/>
  <c r="F61" i="3"/>
  <c r="F63" i="3"/>
  <c r="F65" i="3"/>
  <c r="I66" i="3"/>
  <c r="F67" i="3"/>
  <c r="I68" i="3"/>
  <c r="F69" i="3"/>
  <c r="I70" i="3"/>
  <c r="F71" i="3"/>
  <c r="I72" i="3"/>
  <c r="F73" i="3"/>
  <c r="I74" i="3"/>
  <c r="F75" i="3"/>
  <c r="I76" i="3"/>
  <c r="F77" i="3"/>
  <c r="I78" i="3"/>
  <c r="F79" i="3"/>
  <c r="I80" i="3"/>
  <c r="F81" i="3"/>
  <c r="I82" i="3"/>
  <c r="F83" i="3"/>
  <c r="I84" i="3"/>
  <c r="F85" i="3"/>
  <c r="I86" i="3"/>
  <c r="F87" i="3"/>
  <c r="I88" i="3"/>
  <c r="F89" i="3"/>
  <c r="I90" i="3"/>
  <c r="F91" i="3"/>
  <c r="I92" i="3"/>
  <c r="F93" i="3"/>
  <c r="I94" i="3"/>
  <c r="F95" i="3"/>
  <c r="I96" i="3"/>
  <c r="F97" i="3"/>
  <c r="I98" i="3"/>
  <c r="F99" i="3"/>
  <c r="I100" i="3"/>
  <c r="F101" i="3"/>
  <c r="I102" i="3"/>
  <c r="F103" i="3"/>
  <c r="I104" i="3"/>
  <c r="F105" i="3"/>
  <c r="I106" i="3"/>
  <c r="F107" i="3"/>
  <c r="I108" i="3"/>
  <c r="F109" i="3"/>
  <c r="I110" i="3"/>
  <c r="F111" i="3"/>
  <c r="I112" i="3"/>
  <c r="F113" i="3"/>
  <c r="I114" i="3"/>
  <c r="F115" i="3"/>
  <c r="I116" i="3"/>
  <c r="F117" i="3"/>
  <c r="I118" i="3"/>
  <c r="F119" i="3"/>
  <c r="I120" i="3"/>
  <c r="F121" i="3"/>
  <c r="I122" i="3"/>
  <c r="F123" i="3"/>
  <c r="I124" i="3"/>
  <c r="F125" i="3"/>
  <c r="I126" i="3"/>
  <c r="F127" i="3"/>
  <c r="I128" i="3"/>
  <c r="F129" i="3"/>
  <c r="H130" i="3"/>
  <c r="H127" i="3"/>
  <c r="J131" i="3"/>
  <c r="H132" i="3"/>
  <c r="H129" i="3"/>
  <c r="J133" i="3"/>
  <c r="H134" i="3"/>
  <c r="G131" i="3"/>
  <c r="J135" i="3"/>
  <c r="H136" i="3"/>
  <c r="G133" i="3"/>
  <c r="J137" i="3"/>
  <c r="H138" i="3"/>
  <c r="G135" i="3"/>
  <c r="J139" i="3"/>
  <c r="H140" i="3"/>
  <c r="G137" i="3"/>
  <c r="J141" i="3"/>
  <c r="H142" i="3"/>
  <c r="G139" i="3"/>
  <c r="J143" i="3"/>
  <c r="H144" i="3"/>
  <c r="G141" i="3"/>
  <c r="J145" i="3"/>
  <c r="H146" i="3"/>
  <c r="G143" i="3"/>
  <c r="J147" i="3"/>
  <c r="H148" i="3"/>
  <c r="G145" i="3"/>
  <c r="J149" i="3"/>
  <c r="H150" i="3"/>
  <c r="G147" i="3"/>
  <c r="J151" i="3"/>
  <c r="H152" i="3"/>
  <c r="G149" i="3"/>
  <c r="J153" i="3"/>
  <c r="H154" i="3"/>
  <c r="G151" i="3"/>
  <c r="J155" i="3"/>
  <c r="H156" i="3"/>
  <c r="G153" i="3"/>
  <c r="J157" i="3"/>
  <c r="H158" i="3"/>
  <c r="G155" i="3"/>
  <c r="J159" i="3"/>
  <c r="H160" i="3"/>
  <c r="G157" i="3"/>
  <c r="J161" i="3"/>
  <c r="H162" i="3"/>
  <c r="G159" i="3"/>
  <c r="J163" i="3"/>
  <c r="H164" i="3"/>
  <c r="G161" i="3"/>
  <c r="J165" i="3"/>
  <c r="H166" i="3"/>
  <c r="G163" i="3"/>
  <c r="J167" i="3"/>
  <c r="H168" i="3"/>
  <c r="G165" i="3"/>
  <c r="J169" i="3"/>
  <c r="H170" i="3"/>
  <c r="G167" i="3"/>
  <c r="J171" i="3"/>
  <c r="H172" i="3"/>
  <c r="G169" i="3"/>
  <c r="J173" i="3"/>
  <c r="H174" i="3"/>
  <c r="G171" i="3"/>
  <c r="J175" i="3"/>
  <c r="H176" i="3"/>
  <c r="G173" i="3"/>
  <c r="J177" i="3"/>
  <c r="H178" i="3"/>
  <c r="G175" i="3"/>
  <c r="J179" i="3"/>
  <c r="H180" i="3"/>
  <c r="G177" i="3"/>
  <c r="J181" i="3"/>
  <c r="H182" i="3"/>
  <c r="G179" i="3"/>
  <c r="J183" i="3"/>
  <c r="H184" i="3"/>
  <c r="G181" i="3"/>
  <c r="J185" i="3"/>
  <c r="H186" i="3"/>
  <c r="G183" i="3"/>
  <c r="J187" i="3"/>
  <c r="H188" i="3"/>
  <c r="G185" i="3"/>
  <c r="J189" i="3"/>
  <c r="H190" i="3"/>
  <c r="G187" i="3"/>
  <c r="J191" i="3"/>
  <c r="H192" i="3"/>
  <c r="G189" i="3"/>
  <c r="J193" i="3"/>
  <c r="H194" i="3"/>
  <c r="G191" i="3"/>
  <c r="J195" i="3"/>
  <c r="H196" i="3"/>
  <c r="G193" i="3"/>
  <c r="J197" i="3"/>
  <c r="H198" i="3"/>
  <c r="G195" i="3"/>
  <c r="J199" i="3"/>
  <c r="H200" i="3"/>
  <c r="G197" i="3"/>
  <c r="J201" i="3"/>
  <c r="H202" i="3"/>
  <c r="G199" i="3"/>
  <c r="J203" i="3"/>
  <c r="H204" i="3"/>
  <c r="G201" i="3"/>
  <c r="J205" i="3"/>
  <c r="H206" i="3"/>
  <c r="G203" i="3"/>
  <c r="J207" i="3"/>
  <c r="H208" i="3"/>
  <c r="G205" i="3"/>
  <c r="J209" i="3"/>
  <c r="H210" i="3"/>
  <c r="G207" i="3"/>
  <c r="J211" i="3"/>
  <c r="H212" i="3"/>
  <c r="G209" i="3"/>
  <c r="J213" i="3"/>
  <c r="H214" i="3"/>
  <c r="G211" i="3"/>
  <c r="J215" i="3"/>
  <c r="H216" i="3"/>
  <c r="G213" i="3"/>
  <c r="J217" i="3"/>
  <c r="H218" i="3"/>
  <c r="G215" i="3"/>
  <c r="J219" i="3"/>
  <c r="H220" i="3"/>
  <c r="G217" i="3"/>
  <c r="J221" i="3"/>
  <c r="H222" i="3"/>
  <c r="G219" i="3"/>
  <c r="J223" i="3"/>
  <c r="H224" i="3"/>
  <c r="G221" i="3"/>
  <c r="J225" i="3"/>
  <c r="H226" i="3"/>
  <c r="G223" i="3"/>
  <c r="J227" i="3"/>
  <c r="H228" i="3"/>
  <c r="G225" i="3"/>
  <c r="J229" i="3"/>
  <c r="H230" i="3"/>
  <c r="G227" i="3"/>
  <c r="J231" i="3"/>
  <c r="H232" i="3"/>
  <c r="G229" i="3"/>
  <c r="J233" i="3"/>
  <c r="H234" i="3"/>
  <c r="G231" i="3"/>
  <c r="J235" i="3"/>
  <c r="H236" i="3"/>
  <c r="G233" i="3"/>
  <c r="J237" i="3"/>
  <c r="H238" i="3"/>
  <c r="G235" i="3"/>
  <c r="J239" i="3"/>
  <c r="H240" i="3"/>
  <c r="G237" i="3"/>
  <c r="J241" i="3"/>
  <c r="H242" i="3"/>
  <c r="G239" i="3"/>
  <c r="J243" i="3"/>
  <c r="H244" i="3"/>
  <c r="G241" i="3"/>
  <c r="J245" i="3"/>
  <c r="H246" i="3"/>
  <c r="G243" i="3"/>
  <c r="J247" i="3"/>
  <c r="H248" i="3"/>
  <c r="G245" i="3"/>
  <c r="J249" i="3"/>
  <c r="H250" i="3"/>
  <c r="G247" i="3"/>
  <c r="J251" i="3"/>
  <c r="H252" i="3"/>
  <c r="G249" i="3"/>
  <c r="J253" i="3"/>
  <c r="H254" i="3"/>
  <c r="G251" i="3"/>
  <c r="J255" i="3"/>
  <c r="H256" i="3"/>
  <c r="G253" i="3"/>
  <c r="J257" i="3"/>
  <c r="H258" i="3"/>
  <c r="G255" i="3"/>
  <c r="J259" i="3"/>
  <c r="H260" i="3"/>
  <c r="G257" i="3"/>
  <c r="J261" i="3"/>
  <c r="H262" i="3"/>
  <c r="G259" i="3"/>
  <c r="J263" i="3"/>
  <c r="H264" i="3"/>
  <c r="G261" i="3"/>
  <c r="J265" i="3"/>
  <c r="H266" i="3"/>
  <c r="G263" i="3"/>
  <c r="J267" i="3"/>
  <c r="H268" i="3"/>
  <c r="G265" i="3"/>
  <c r="J269" i="3"/>
  <c r="H270" i="3"/>
  <c r="G267" i="3"/>
  <c r="J271" i="3"/>
  <c r="H272" i="3"/>
  <c r="G269" i="3"/>
  <c r="J273" i="3"/>
  <c r="H274" i="3"/>
  <c r="G271" i="3"/>
  <c r="J275" i="3"/>
  <c r="H276" i="3"/>
  <c r="G273" i="3"/>
  <c r="J277" i="3"/>
  <c r="H278" i="3"/>
  <c r="G275" i="3"/>
  <c r="J279" i="3"/>
  <c r="H280" i="3"/>
  <c r="G277" i="3"/>
  <c r="J281" i="3"/>
  <c r="H282" i="3"/>
  <c r="G279" i="3"/>
  <c r="J283" i="3"/>
  <c r="G281" i="3"/>
  <c r="G283" i="3"/>
  <c r="G470" i="3"/>
  <c r="H475" i="3"/>
  <c r="G474" i="3"/>
  <c r="H479" i="3"/>
  <c r="G478" i="3"/>
  <c r="H483" i="3"/>
  <c r="G482" i="3"/>
  <c r="H487" i="3"/>
  <c r="G486" i="3"/>
  <c r="H491" i="3"/>
  <c r="G490" i="3"/>
  <c r="H495" i="3"/>
  <c r="G494" i="3"/>
  <c r="H499" i="3"/>
  <c r="G498" i="3"/>
  <c r="H503" i="3"/>
  <c r="G502" i="3"/>
  <c r="H507" i="3"/>
  <c r="G506" i="3"/>
  <c r="H511" i="3"/>
  <c r="G510" i="3"/>
  <c r="H515" i="3"/>
  <c r="G514" i="3"/>
  <c r="H519" i="3"/>
  <c r="G518" i="3"/>
  <c r="H523" i="3"/>
  <c r="G522" i="3"/>
  <c r="H527" i="3"/>
  <c r="G526" i="3"/>
  <c r="H531" i="3"/>
  <c r="G530" i="3"/>
  <c r="H535" i="3"/>
  <c r="G534" i="3"/>
  <c r="H539" i="3"/>
  <c r="G538" i="3"/>
  <c r="H543" i="3"/>
  <c r="G542" i="3"/>
  <c r="H547" i="3"/>
  <c r="G546" i="3"/>
  <c r="H551" i="3"/>
  <c r="G550" i="3"/>
  <c r="H555" i="3"/>
  <c r="G554" i="3"/>
  <c r="H559" i="3"/>
  <c r="G558" i="3"/>
  <c r="H563" i="3"/>
  <c r="G562" i="3"/>
  <c r="H567" i="3"/>
  <c r="G566" i="3"/>
  <c r="H571" i="3"/>
  <c r="G570" i="3"/>
  <c r="H575" i="3"/>
  <c r="G574" i="3"/>
  <c r="H579" i="3"/>
  <c r="G578" i="3"/>
  <c r="H583" i="3"/>
  <c r="G582" i="3"/>
  <c r="H587" i="3"/>
  <c r="G586" i="3"/>
  <c r="H591" i="3"/>
  <c r="G590" i="3"/>
  <c r="H595" i="3"/>
  <c r="G594" i="3"/>
  <c r="H599" i="3"/>
  <c r="G598" i="3"/>
  <c r="H603" i="3"/>
  <c r="G602" i="3"/>
  <c r="H607" i="3"/>
  <c r="G606" i="3"/>
  <c r="H611" i="3"/>
  <c r="G610" i="3"/>
  <c r="H615" i="3"/>
  <c r="G614" i="3"/>
  <c r="H619" i="3"/>
  <c r="G618" i="3"/>
  <c r="H623" i="3"/>
  <c r="G622" i="3"/>
  <c r="H627" i="3"/>
  <c r="G626" i="3"/>
  <c r="H631" i="3"/>
  <c r="G630" i="3"/>
  <c r="H635" i="3"/>
  <c r="G634" i="3"/>
  <c r="H639" i="3"/>
  <c r="G638" i="3"/>
  <c r="H643" i="3"/>
  <c r="G642" i="3"/>
  <c r="H647" i="3"/>
  <c r="G646" i="3"/>
  <c r="H651" i="3"/>
  <c r="G650" i="3"/>
  <c r="H655" i="3"/>
  <c r="G654" i="3"/>
  <c r="H659" i="3"/>
  <c r="G658" i="3"/>
  <c r="H663" i="3"/>
  <c r="G662" i="3"/>
  <c r="H667" i="3"/>
  <c r="G666" i="3"/>
  <c r="H671" i="3"/>
  <c r="G670" i="3"/>
  <c r="H675" i="3"/>
  <c r="G674" i="3"/>
  <c r="H679" i="3"/>
  <c r="G678" i="3"/>
  <c r="H683" i="3"/>
  <c r="G682" i="3"/>
  <c r="H687" i="3"/>
  <c r="G686" i="3"/>
  <c r="H691" i="3"/>
  <c r="G690" i="3"/>
  <c r="H695" i="3"/>
  <c r="G694" i="3"/>
  <c r="H699" i="3"/>
  <c r="G698" i="3"/>
  <c r="H703" i="3"/>
  <c r="G702" i="3"/>
  <c r="H707" i="3"/>
  <c r="G706" i="3"/>
  <c r="H711" i="3"/>
  <c r="G710" i="3"/>
  <c r="H715" i="3"/>
  <c r="G714" i="3"/>
  <c r="H719" i="3"/>
  <c r="G718" i="3"/>
  <c r="H723" i="3"/>
  <c r="G722" i="3"/>
  <c r="H727" i="3"/>
  <c r="G726" i="3"/>
  <c r="H731" i="3"/>
  <c r="G730" i="3"/>
  <c r="H735" i="3"/>
  <c r="G734" i="3"/>
  <c r="H739" i="3"/>
  <c r="G738" i="3"/>
  <c r="H743" i="3"/>
  <c r="G742" i="3"/>
  <c r="H747" i="3"/>
  <c r="G746" i="3"/>
  <c r="H751" i="3"/>
  <c r="G750" i="3"/>
  <c r="H755" i="3"/>
  <c r="G754" i="3"/>
  <c r="H759" i="3"/>
  <c r="G758" i="3"/>
  <c r="H763" i="3"/>
  <c r="G762" i="3"/>
  <c r="H767" i="3"/>
  <c r="G766" i="3"/>
  <c r="H771" i="3"/>
  <c r="G770" i="3"/>
  <c r="H775" i="3"/>
  <c r="G774" i="3"/>
  <c r="H779" i="3"/>
  <c r="G778" i="3"/>
  <c r="H783" i="3"/>
  <c r="G782" i="3"/>
  <c r="H787" i="3"/>
  <c r="G786" i="3"/>
  <c r="H791" i="3"/>
  <c r="G790" i="3"/>
  <c r="H795" i="3"/>
  <c r="G794" i="3"/>
  <c r="H799" i="3"/>
  <c r="G798" i="3"/>
  <c r="H803" i="3"/>
  <c r="G802" i="3"/>
  <c r="H807" i="3"/>
  <c r="G806" i="3"/>
  <c r="H811" i="3"/>
  <c r="G810" i="3"/>
  <c r="H815" i="3"/>
  <c r="G814" i="3"/>
  <c r="H819" i="3"/>
  <c r="G818" i="3"/>
  <c r="H823" i="3"/>
  <c r="G822" i="3"/>
  <c r="H827" i="3"/>
  <c r="G826" i="3"/>
  <c r="H831" i="3"/>
  <c r="G830" i="3"/>
  <c r="H835" i="3"/>
  <c r="G834" i="3"/>
  <c r="H839" i="3"/>
  <c r="G838" i="3"/>
  <c r="H843" i="3"/>
  <c r="G842" i="3"/>
  <c r="H847" i="3"/>
  <c r="G846" i="3"/>
  <c r="H851" i="3"/>
  <c r="G850" i="3"/>
  <c r="H855" i="3"/>
  <c r="G854" i="3"/>
  <c r="H859" i="3"/>
  <c r="G858" i="3"/>
  <c r="H863" i="3"/>
  <c r="G862" i="3"/>
  <c r="H867" i="3"/>
  <c r="G866" i="3"/>
  <c r="H871" i="3"/>
  <c r="G870" i="3"/>
  <c r="H875" i="3"/>
  <c r="G874" i="3"/>
  <c r="H879" i="3"/>
  <c r="G878" i="3"/>
  <c r="H883" i="3"/>
  <c r="G882" i="3"/>
  <c r="H887" i="3"/>
  <c r="G886" i="3"/>
  <c r="H891" i="3"/>
  <c r="G890" i="3"/>
  <c r="H895" i="3"/>
  <c r="G894" i="3"/>
  <c r="H899" i="3"/>
  <c r="G898" i="3"/>
  <c r="H903" i="3"/>
  <c r="G902" i="3"/>
  <c r="H907" i="3"/>
  <c r="G906" i="3"/>
  <c r="H911" i="3"/>
  <c r="G910" i="3"/>
  <c r="H915" i="3"/>
  <c r="G914" i="3"/>
  <c r="H919" i="3"/>
  <c r="G918" i="3"/>
  <c r="H923" i="3"/>
  <c r="G922" i="3"/>
  <c r="H927" i="3"/>
  <c r="G926" i="3"/>
  <c r="H931" i="3"/>
  <c r="G930" i="3"/>
  <c r="H935" i="3"/>
  <c r="G934" i="3"/>
  <c r="H939" i="3"/>
  <c r="G938" i="3"/>
  <c r="H943" i="3"/>
  <c r="G942" i="3"/>
  <c r="H947" i="3"/>
  <c r="G946" i="3"/>
  <c r="H951" i="3"/>
  <c r="G950" i="3"/>
  <c r="H955" i="3"/>
  <c r="G954" i="3"/>
  <c r="H959" i="3"/>
  <c r="G958" i="3"/>
  <c r="H963" i="3"/>
  <c r="G962" i="3"/>
  <c r="H967" i="3"/>
  <c r="G966" i="3"/>
  <c r="H971" i="3"/>
  <c r="G970" i="3"/>
  <c r="H975" i="3"/>
  <c r="G974" i="3"/>
  <c r="H979" i="3"/>
  <c r="G978" i="3"/>
  <c r="H983" i="3"/>
  <c r="G982" i="3"/>
  <c r="H987" i="3"/>
  <c r="G986" i="3"/>
  <c r="H991" i="3"/>
  <c r="G990" i="3"/>
  <c r="H995" i="3"/>
  <c r="G994" i="3"/>
  <c r="W698" i="2"/>
  <c r="AA698" i="2"/>
  <c r="AE698" i="2"/>
  <c r="X699" i="2"/>
  <c r="AB699" i="2"/>
  <c r="AF699" i="2"/>
  <c r="AK700" i="2"/>
  <c r="V701" i="2"/>
  <c r="W702" i="2"/>
  <c r="AA702" i="2"/>
  <c r="AE702" i="2"/>
  <c r="X703" i="2"/>
  <c r="AB703" i="2"/>
  <c r="AF703" i="2"/>
  <c r="AK704" i="2"/>
  <c r="V705" i="2"/>
  <c r="W706" i="2"/>
  <c r="AA706" i="2"/>
  <c r="AE706" i="2"/>
  <c r="X707" i="2"/>
  <c r="AB707" i="2"/>
  <c r="AF707" i="2"/>
  <c r="AK708" i="2"/>
  <c r="V709" i="2"/>
  <c r="W710" i="2"/>
  <c r="AA710" i="2"/>
  <c r="AE710" i="2"/>
  <c r="X711" i="2"/>
  <c r="AB711" i="2"/>
  <c r="AF711" i="2"/>
  <c r="AK712" i="2"/>
  <c r="V713" i="2"/>
  <c r="W714" i="2"/>
  <c r="AA714" i="2"/>
  <c r="AE714" i="2"/>
  <c r="X715" i="2"/>
  <c r="AB715" i="2"/>
  <c r="AF715" i="2"/>
  <c r="AK716" i="2"/>
  <c r="V717" i="2"/>
  <c r="W718" i="2"/>
  <c r="AA718" i="2"/>
  <c r="AE718" i="2"/>
  <c r="X719" i="2"/>
  <c r="AB719" i="2"/>
  <c r="AF719" i="2"/>
  <c r="AK720" i="2"/>
  <c r="V721" i="2"/>
  <c r="W722" i="2"/>
  <c r="AA722" i="2"/>
  <c r="AE722" i="2"/>
  <c r="X723" i="2"/>
  <c r="AB723" i="2"/>
  <c r="AF723" i="2"/>
  <c r="AK724" i="2"/>
  <c r="V725" i="2"/>
  <c r="W726" i="2"/>
  <c r="AA726" i="2"/>
  <c r="AE726" i="2"/>
  <c r="X727" i="2"/>
  <c r="AB727" i="2"/>
  <c r="AF727" i="2"/>
  <c r="AK728" i="2"/>
  <c r="AL729" i="2" s="1"/>
  <c r="V729" i="2"/>
  <c r="W730" i="2"/>
  <c r="AA730" i="2"/>
  <c r="AE730" i="2"/>
  <c r="X731" i="2"/>
  <c r="AB731" i="2"/>
  <c r="AF731" i="2"/>
  <c r="AK732" i="2"/>
  <c r="V733" i="2"/>
  <c r="W734" i="2"/>
  <c r="AA734" i="2"/>
  <c r="AE734" i="2"/>
  <c r="X735" i="2"/>
  <c r="AB735" i="2"/>
  <c r="AF735" i="2"/>
  <c r="AK736" i="2"/>
  <c r="V737" i="2"/>
  <c r="W738" i="2"/>
  <c r="AA738" i="2"/>
  <c r="AE738" i="2"/>
  <c r="X739" i="2"/>
  <c r="AB739" i="2"/>
  <c r="AF739" i="2"/>
  <c r="AK740" i="2"/>
  <c r="V741" i="2"/>
  <c r="W742" i="2"/>
  <c r="AA742" i="2"/>
  <c r="AE742" i="2"/>
  <c r="X743" i="2"/>
  <c r="AB743" i="2"/>
  <c r="AF743" i="2"/>
  <c r="AK744" i="2"/>
  <c r="V745" i="2"/>
  <c r="W746" i="2"/>
  <c r="AA746" i="2"/>
  <c r="AE746" i="2"/>
  <c r="X747" i="2"/>
  <c r="AB747" i="2"/>
  <c r="AF747" i="2"/>
  <c r="AK748" i="2"/>
  <c r="V749" i="2"/>
  <c r="Z749" i="2"/>
  <c r="AD749" i="2"/>
  <c r="W750" i="2"/>
  <c r="AA750" i="2"/>
  <c r="AE750" i="2"/>
  <c r="X751" i="2"/>
  <c r="AB751" i="2"/>
  <c r="AF751" i="2"/>
  <c r="AK752" i="2"/>
  <c r="V753" i="2"/>
  <c r="Z753" i="2"/>
  <c r="AD753" i="2"/>
  <c r="W754" i="2"/>
  <c r="AA754" i="2"/>
  <c r="AE754" i="2"/>
  <c r="X755" i="2"/>
  <c r="AB755" i="2"/>
  <c r="AF755" i="2"/>
  <c r="AK756" i="2"/>
  <c r="AL757" i="2" s="1"/>
  <c r="V757" i="2"/>
  <c r="Z757" i="2"/>
  <c r="AD757" i="2"/>
  <c r="W758" i="2"/>
  <c r="AA758" i="2"/>
  <c r="AE758" i="2"/>
  <c r="X759" i="2"/>
  <c r="AB759" i="2"/>
  <c r="AF759" i="2"/>
  <c r="AK760" i="2"/>
  <c r="V761" i="2"/>
  <c r="Z761" i="2"/>
  <c r="AD761" i="2"/>
  <c r="W762" i="2"/>
  <c r="AA762" i="2"/>
  <c r="AE762" i="2"/>
  <c r="X763" i="2"/>
  <c r="AB763" i="2"/>
  <c r="AF763" i="2"/>
  <c r="AK764" i="2"/>
  <c r="V765" i="2"/>
  <c r="Z765" i="2"/>
  <c r="AD765" i="2"/>
  <c r="W766" i="2"/>
  <c r="AA766" i="2"/>
  <c r="AE766" i="2"/>
  <c r="X767" i="2"/>
  <c r="AB767" i="2"/>
  <c r="AF767" i="2"/>
  <c r="AK768" i="2"/>
  <c r="AL769" i="2" s="1"/>
  <c r="V769" i="2"/>
  <c r="Z769" i="2"/>
  <c r="AD769" i="2"/>
  <c r="W770" i="2"/>
  <c r="AA770" i="2"/>
  <c r="AE770" i="2"/>
  <c r="X771" i="2"/>
  <c r="AB771" i="2"/>
  <c r="AF771" i="2"/>
  <c r="Y772" i="2"/>
  <c r="AC772" i="2"/>
  <c r="AG772" i="2"/>
  <c r="AK772" i="2"/>
  <c r="AL773" i="2" s="1"/>
  <c r="V773" i="2"/>
  <c r="Z773" i="2"/>
  <c r="AD773" i="2"/>
  <c r="W774" i="2"/>
  <c r="AA774" i="2"/>
  <c r="AE774" i="2"/>
  <c r="X775" i="2"/>
  <c r="AB775" i="2"/>
  <c r="AF775" i="2"/>
  <c r="Y776" i="2"/>
  <c r="AC776" i="2"/>
  <c r="AG776" i="2"/>
  <c r="AK776" i="2"/>
  <c r="AL777" i="2" s="1"/>
  <c r="V777" i="2"/>
  <c r="Z777" i="2"/>
  <c r="AD777" i="2"/>
  <c r="W778" i="2"/>
  <c r="AA778" i="2"/>
  <c r="AE778" i="2"/>
  <c r="X779" i="2"/>
  <c r="AB779" i="2"/>
  <c r="AF779" i="2"/>
  <c r="Y780" i="2"/>
  <c r="AC780" i="2"/>
  <c r="AG780" i="2"/>
  <c r="AK780" i="2"/>
  <c r="AL781" i="2" s="1"/>
  <c r="V781" i="2"/>
  <c r="Z781" i="2"/>
  <c r="AD781" i="2"/>
  <c r="W782" i="2"/>
  <c r="AA782" i="2"/>
  <c r="AE782" i="2"/>
  <c r="X783" i="2"/>
  <c r="AB783" i="2"/>
  <c r="AF783" i="2"/>
  <c r="Y784" i="2"/>
  <c r="AC784" i="2"/>
  <c r="AG784" i="2"/>
  <c r="AK784" i="2"/>
  <c r="AL785" i="2" s="1"/>
  <c r="V785" i="2"/>
  <c r="Z785" i="2"/>
  <c r="AD785" i="2"/>
  <c r="W786" i="2"/>
  <c r="AA786" i="2"/>
  <c r="AE786" i="2"/>
  <c r="X787" i="2"/>
  <c r="AB787" i="2"/>
  <c r="AF787" i="2"/>
  <c r="Y788" i="2"/>
  <c r="AC788" i="2"/>
  <c r="AG788" i="2"/>
  <c r="AK788" i="2"/>
  <c r="AL789" i="2" s="1"/>
  <c r="V789" i="2"/>
  <c r="Z789" i="2"/>
  <c r="AD789" i="2"/>
  <c r="W790" i="2"/>
  <c r="AA790" i="2"/>
  <c r="AE790" i="2"/>
  <c r="X791" i="2"/>
  <c r="AB791" i="2"/>
  <c r="AF791" i="2"/>
  <c r="Y792" i="2"/>
  <c r="AC792" i="2"/>
  <c r="AG792" i="2"/>
  <c r="AK792" i="2"/>
  <c r="V793" i="2"/>
  <c r="Z793" i="2"/>
  <c r="AD793" i="2"/>
  <c r="W794" i="2"/>
  <c r="AA794" i="2"/>
  <c r="AE794" i="2"/>
  <c r="X795" i="2"/>
  <c r="AB795" i="2"/>
  <c r="AF795" i="2"/>
  <c r="Y796" i="2"/>
  <c r="AC796" i="2"/>
  <c r="AG796" i="2"/>
  <c r="AK796" i="2"/>
  <c r="V797" i="2"/>
  <c r="Z797" i="2"/>
  <c r="AD797" i="2"/>
  <c r="W798" i="2"/>
  <c r="AA798" i="2"/>
  <c r="AE798" i="2"/>
  <c r="X799" i="2"/>
  <c r="AB799" i="2"/>
  <c r="AF799" i="2"/>
  <c r="Y800" i="2"/>
  <c r="AC800" i="2"/>
  <c r="AG800" i="2"/>
  <c r="AK800" i="2"/>
  <c r="V801" i="2"/>
  <c r="Z801" i="2"/>
  <c r="AD801" i="2"/>
  <c r="W802" i="2"/>
  <c r="AA802" i="2"/>
  <c r="AE802" i="2"/>
  <c r="X803" i="2"/>
  <c r="AB803" i="2"/>
  <c r="AF803" i="2"/>
  <c r="Y804" i="2"/>
  <c r="AC804" i="2"/>
  <c r="AG804" i="2"/>
  <c r="AK804" i="2"/>
  <c r="V805" i="2"/>
  <c r="Z805" i="2"/>
  <c r="AD805" i="2"/>
  <c r="W806" i="2"/>
  <c r="AA806" i="2"/>
  <c r="AE806" i="2"/>
  <c r="X807" i="2"/>
  <c r="AB807" i="2"/>
  <c r="AF807" i="2"/>
  <c r="Y808" i="2"/>
  <c r="AC808" i="2"/>
  <c r="AG808" i="2"/>
  <c r="AK808" i="2"/>
  <c r="V809" i="2"/>
  <c r="Z809" i="2"/>
  <c r="AD809" i="2"/>
  <c r="W810" i="2"/>
  <c r="AA810" i="2"/>
  <c r="AE810" i="2"/>
  <c r="X811" i="2"/>
  <c r="AB811" i="2"/>
  <c r="AF811" i="2"/>
  <c r="Y812" i="2"/>
  <c r="AC812" i="2"/>
  <c r="AG812" i="2"/>
  <c r="AK812" i="2"/>
  <c r="AL813" i="2" s="1"/>
  <c r="V813" i="2"/>
  <c r="Z813" i="2"/>
  <c r="AD813" i="2"/>
  <c r="W814" i="2"/>
  <c r="AA814" i="2"/>
  <c r="AE814" i="2"/>
  <c r="X815" i="2"/>
  <c r="AB815" i="2"/>
  <c r="AF815" i="2"/>
  <c r="Y816" i="2"/>
  <c r="AC816" i="2"/>
  <c r="AG816" i="2"/>
  <c r="AK816" i="2"/>
  <c r="AL817" i="2" s="1"/>
  <c r="V817" i="2"/>
  <c r="Z817" i="2"/>
  <c r="AD817" i="2"/>
  <c r="W818" i="2"/>
  <c r="AA818" i="2"/>
  <c r="AE818" i="2"/>
  <c r="X819" i="2"/>
  <c r="AB819" i="2"/>
  <c r="AF819" i="2"/>
  <c r="Y820" i="2"/>
  <c r="AC820" i="2"/>
  <c r="AG820" i="2"/>
  <c r="AK820" i="2"/>
  <c r="AL821" i="2" s="1"/>
  <c r="V821" i="2"/>
  <c r="Z821" i="2"/>
  <c r="AD821" i="2"/>
  <c r="W822" i="2"/>
  <c r="AA822" i="2"/>
  <c r="AE822" i="2"/>
  <c r="X823" i="2"/>
  <c r="AB823" i="2"/>
  <c r="AF823" i="2"/>
  <c r="Y824" i="2"/>
  <c r="AC824" i="2"/>
  <c r="AG824" i="2"/>
  <c r="AK824" i="2"/>
  <c r="V825" i="2"/>
  <c r="Z825" i="2"/>
  <c r="AD825" i="2"/>
  <c r="W826" i="2"/>
  <c r="AA826" i="2"/>
  <c r="AE826" i="2"/>
  <c r="X827" i="2"/>
  <c r="AB827" i="2"/>
  <c r="AF827" i="2"/>
  <c r="Y828" i="2"/>
  <c r="AC828" i="2"/>
  <c r="AG828" i="2"/>
  <c r="AK828" i="2"/>
  <c r="V829" i="2"/>
  <c r="Z829" i="2"/>
  <c r="AD829" i="2"/>
  <c r="W830" i="2"/>
  <c r="AA830" i="2"/>
  <c r="AE830" i="2"/>
  <c r="X831" i="2"/>
  <c r="AB831" i="2"/>
  <c r="AF831" i="2"/>
  <c r="Y832" i="2"/>
  <c r="AC832" i="2"/>
  <c r="AG832" i="2"/>
  <c r="AK832" i="2"/>
  <c r="V833" i="2"/>
  <c r="Z833" i="2"/>
  <c r="AD833" i="2"/>
  <c r="W834" i="2"/>
  <c r="AA834" i="2"/>
  <c r="AE834" i="2"/>
  <c r="X835" i="2"/>
  <c r="AB835" i="2"/>
  <c r="AF835" i="2"/>
  <c r="Y836" i="2"/>
  <c r="AC836" i="2"/>
  <c r="AG836" i="2"/>
  <c r="AK836" i="2"/>
  <c r="V837" i="2"/>
  <c r="Z837" i="2"/>
  <c r="AD837" i="2"/>
  <c r="W838" i="2"/>
  <c r="AA838" i="2"/>
  <c r="AE838" i="2"/>
  <c r="X839" i="2"/>
  <c r="AB839" i="2"/>
  <c r="Y840" i="2"/>
  <c r="AC840" i="2"/>
  <c r="AG840" i="2"/>
  <c r="AK840" i="2"/>
  <c r="Z841" i="2"/>
  <c r="AD841" i="2"/>
  <c r="W842" i="2"/>
  <c r="AA842" i="2"/>
  <c r="AE842" i="2"/>
  <c r="X843" i="2"/>
  <c r="AB843" i="2"/>
  <c r="Y844" i="2"/>
  <c r="AC844" i="2"/>
  <c r="AG844" i="2"/>
  <c r="AK844" i="2"/>
  <c r="Z845" i="2"/>
  <c r="AD845" i="2"/>
  <c r="W846" i="2"/>
  <c r="AA846" i="2"/>
  <c r="AE846" i="2"/>
  <c r="X847" i="2"/>
  <c r="AB847" i="2"/>
  <c r="Y848" i="2"/>
  <c r="AC848" i="2"/>
  <c r="AG848" i="2"/>
  <c r="AK848" i="2"/>
  <c r="Z849" i="2"/>
  <c r="AD849" i="2"/>
  <c r="W850" i="2"/>
  <c r="AA850" i="2"/>
  <c r="AE850" i="2"/>
  <c r="X851" i="2"/>
  <c r="AB851" i="2"/>
  <c r="Y852" i="2"/>
  <c r="AC852" i="2"/>
  <c r="AG852" i="2"/>
  <c r="AK852" i="2"/>
  <c r="AL853" i="2" s="1"/>
  <c r="Z853" i="2"/>
  <c r="AD853" i="2"/>
  <c r="W854" i="2"/>
  <c r="AA854" i="2"/>
  <c r="AE854" i="2"/>
  <c r="X855" i="2"/>
  <c r="AB855" i="2"/>
  <c r="Y856" i="2"/>
  <c r="AC856" i="2"/>
  <c r="AG856" i="2"/>
  <c r="AK856" i="2"/>
  <c r="Z857" i="2"/>
  <c r="AD857" i="2"/>
  <c r="W858" i="2"/>
  <c r="AA858" i="2"/>
  <c r="AE858" i="2"/>
  <c r="X859" i="2"/>
  <c r="AB859" i="2"/>
  <c r="Y860" i="2"/>
  <c r="AC860" i="2"/>
  <c r="AG860" i="2"/>
  <c r="AK860" i="2"/>
  <c r="Z861" i="2"/>
  <c r="AD861" i="2"/>
  <c r="W862" i="2"/>
  <c r="AA862" i="2"/>
  <c r="AE862" i="2"/>
  <c r="X863" i="2"/>
  <c r="AB863" i="2"/>
  <c r="Y864" i="2"/>
  <c r="AC864" i="2"/>
  <c r="AG864" i="2"/>
  <c r="AK864" i="2"/>
  <c r="Z865" i="2"/>
  <c r="AD865" i="2"/>
  <c r="W866" i="2"/>
  <c r="AA866" i="2"/>
  <c r="AE866" i="2"/>
  <c r="X867" i="2"/>
  <c r="AB867" i="2"/>
  <c r="Y868" i="2"/>
  <c r="AC868" i="2"/>
  <c r="AG868" i="2"/>
  <c r="AK868" i="2"/>
  <c r="Z869" i="2"/>
  <c r="AD869" i="2"/>
  <c r="W870" i="2"/>
  <c r="AA870" i="2"/>
  <c r="AE870" i="2"/>
  <c r="X871" i="2"/>
  <c r="AB871" i="2"/>
  <c r="Y872" i="2"/>
  <c r="AC872" i="2"/>
  <c r="AG872" i="2"/>
  <c r="AK872" i="2"/>
  <c r="Z873" i="2"/>
  <c r="AD873" i="2"/>
  <c r="W874" i="2"/>
  <c r="AA874" i="2"/>
  <c r="AE874" i="2"/>
  <c r="X875" i="2"/>
  <c r="AB875" i="2"/>
  <c r="Y876" i="2"/>
  <c r="AC876" i="2"/>
  <c r="AG876" i="2"/>
  <c r="AK876" i="2"/>
  <c r="Z877" i="2"/>
  <c r="AD877" i="2"/>
  <c r="W878" i="2"/>
  <c r="AA878" i="2"/>
  <c r="AE878" i="2"/>
  <c r="X879" i="2"/>
  <c r="AB879" i="2"/>
  <c r="Y880" i="2"/>
  <c r="AC880" i="2"/>
  <c r="AG880" i="2"/>
  <c r="AK880" i="2"/>
  <c r="Z881" i="2"/>
  <c r="AD881" i="2"/>
  <c r="W882" i="2"/>
  <c r="AA882" i="2"/>
  <c r="AE882" i="2"/>
  <c r="X883" i="2"/>
  <c r="AB883" i="2"/>
  <c r="Y884" i="2"/>
  <c r="AC884" i="2"/>
  <c r="AG884" i="2"/>
  <c r="AK884" i="2"/>
  <c r="Z885" i="2"/>
  <c r="AD885" i="2"/>
  <c r="W886" i="2"/>
  <c r="AA886" i="2"/>
  <c r="AE886" i="2"/>
  <c r="X887" i="2"/>
  <c r="AB887" i="2"/>
  <c r="AF887" i="2"/>
  <c r="Y888" i="2"/>
  <c r="AC888" i="2"/>
  <c r="AG888" i="2"/>
  <c r="AK888" i="2"/>
  <c r="V889" i="2"/>
  <c r="Z889" i="2"/>
  <c r="AD889" i="2"/>
  <c r="X891" i="2"/>
  <c r="AB891" i="2"/>
  <c r="AF891" i="2"/>
  <c r="Y892" i="2"/>
  <c r="AC892" i="2"/>
  <c r="AG892" i="2"/>
  <c r="AK892" i="2"/>
  <c r="V893" i="2"/>
  <c r="Z893" i="2"/>
  <c r="AD893" i="2"/>
  <c r="X895" i="2"/>
  <c r="AB895" i="2"/>
  <c r="AF895" i="2"/>
  <c r="Y896" i="2"/>
  <c r="AC896" i="2"/>
  <c r="AG896" i="2"/>
  <c r="AK896" i="2"/>
  <c r="V897" i="2"/>
  <c r="Z897" i="2"/>
  <c r="AD897" i="2"/>
  <c r="AI898" i="2"/>
  <c r="X899" i="2"/>
  <c r="AB899" i="2"/>
  <c r="AF899" i="2"/>
  <c r="V901" i="2"/>
  <c r="Z901" i="2"/>
  <c r="AD901" i="2"/>
  <c r="AI902" i="2"/>
  <c r="X903" i="2"/>
  <c r="AB903" i="2"/>
  <c r="AF903" i="2"/>
  <c r="V905" i="2"/>
  <c r="Z905" i="2"/>
  <c r="AD905" i="2"/>
  <c r="AI906" i="2"/>
  <c r="X907" i="2"/>
  <c r="AB907" i="2"/>
  <c r="AF907" i="2"/>
  <c r="V909" i="2"/>
  <c r="Z909" i="2"/>
  <c r="AD909" i="2"/>
  <c r="AI910" i="2"/>
  <c r="X911" i="2"/>
  <c r="AB911" i="2"/>
  <c r="AF911" i="2"/>
  <c r="V913" i="2"/>
  <c r="Z913" i="2"/>
  <c r="AD913" i="2"/>
  <c r="AI914" i="2"/>
  <c r="X915" i="2"/>
  <c r="AB915" i="2"/>
  <c r="AF915" i="2"/>
  <c r="V917" i="2"/>
  <c r="Z917" i="2"/>
  <c r="AD917" i="2"/>
  <c r="AI918" i="2"/>
  <c r="X919" i="2"/>
  <c r="AB919" i="2"/>
  <c r="AF919" i="2"/>
  <c r="V921" i="2"/>
  <c r="Z921" i="2"/>
  <c r="AD921" i="2"/>
  <c r="AI922" i="2"/>
  <c r="X923" i="2"/>
  <c r="AB923" i="2"/>
  <c r="AF923" i="2"/>
  <c r="V925" i="2"/>
  <c r="Z925" i="2"/>
  <c r="AD925" i="2"/>
  <c r="AI926" i="2"/>
  <c r="X927" i="2"/>
  <c r="AB927" i="2"/>
  <c r="AF927" i="2"/>
  <c r="V929" i="2"/>
  <c r="Z929" i="2"/>
  <c r="AD929" i="2"/>
  <c r="AI930" i="2"/>
  <c r="X931" i="2"/>
  <c r="AB931" i="2"/>
  <c r="AF931" i="2"/>
  <c r="V933" i="2"/>
  <c r="Z933" i="2"/>
  <c r="AD933" i="2"/>
  <c r="AI934" i="2"/>
  <c r="X935" i="2"/>
  <c r="AB935" i="2"/>
  <c r="AF935" i="2"/>
  <c r="V937" i="2"/>
  <c r="Z937" i="2"/>
  <c r="AD937" i="2"/>
  <c r="AI938" i="2"/>
  <c r="X939" i="2"/>
  <c r="AB939" i="2"/>
  <c r="AF939" i="2"/>
  <c r="V941" i="2"/>
  <c r="Z941" i="2"/>
  <c r="AD941" i="2"/>
  <c r="AI942" i="2"/>
  <c r="X943" i="2"/>
  <c r="AB943" i="2"/>
  <c r="AF943" i="2"/>
  <c r="V945" i="2"/>
  <c r="Z945" i="2"/>
  <c r="AD945" i="2"/>
  <c r="AI946" i="2"/>
  <c r="X947" i="2"/>
  <c r="AB947" i="2"/>
  <c r="AF947" i="2"/>
  <c r="V949" i="2"/>
  <c r="Z949" i="2"/>
  <c r="AD949" i="2"/>
  <c r="AI950" i="2"/>
  <c r="X951" i="2"/>
  <c r="AB951" i="2"/>
  <c r="AF951" i="2"/>
  <c r="V953" i="2"/>
  <c r="Z953" i="2"/>
  <c r="AD953" i="2"/>
  <c r="AI954" i="2"/>
  <c r="X955" i="2"/>
  <c r="AB955" i="2"/>
  <c r="AF955" i="2"/>
  <c r="V957" i="2"/>
  <c r="Z957" i="2"/>
  <c r="AD957" i="2"/>
  <c r="AI958" i="2"/>
  <c r="X959" i="2"/>
  <c r="AB959" i="2"/>
  <c r="AF959" i="2"/>
  <c r="V961" i="2"/>
  <c r="Z961" i="2"/>
  <c r="AD961" i="2"/>
  <c r="AI962" i="2"/>
  <c r="X963" i="2"/>
  <c r="AB963" i="2"/>
  <c r="AF963" i="2"/>
  <c r="V965" i="2"/>
  <c r="Z965" i="2"/>
  <c r="AD965" i="2"/>
  <c r="AI966" i="2"/>
  <c r="X967" i="2"/>
  <c r="AB967" i="2"/>
  <c r="AF967" i="2"/>
  <c r="V969" i="2"/>
  <c r="Z969" i="2"/>
  <c r="AD969" i="2"/>
  <c r="AI970" i="2"/>
  <c r="X971" i="2"/>
  <c r="AB971" i="2"/>
  <c r="AF971" i="2"/>
  <c r="V973" i="2"/>
  <c r="Z973" i="2"/>
  <c r="AD973" i="2"/>
  <c r="AI974" i="2"/>
  <c r="X975" i="2"/>
  <c r="AB975" i="2"/>
  <c r="AF975" i="2"/>
  <c r="V977" i="2"/>
  <c r="Z977" i="2"/>
  <c r="AD977" i="2"/>
  <c r="AI978" i="2"/>
  <c r="X979" i="2"/>
  <c r="AB979" i="2"/>
  <c r="AF979" i="2"/>
  <c r="V981" i="2"/>
  <c r="Z981" i="2"/>
  <c r="AD981" i="2"/>
  <c r="AI982" i="2"/>
  <c r="X983" i="2"/>
  <c r="AB983" i="2"/>
  <c r="AF983" i="2"/>
  <c r="V985" i="2"/>
  <c r="Z985" i="2"/>
  <c r="AD985" i="2"/>
  <c r="AI986" i="2"/>
  <c r="X987" i="2"/>
  <c r="AB987" i="2"/>
  <c r="AF987" i="2"/>
  <c r="V989" i="2"/>
  <c r="Z989" i="2"/>
  <c r="AD989" i="2"/>
  <c r="AI990" i="2"/>
  <c r="X991" i="2"/>
  <c r="AB991" i="2"/>
  <c r="AF991" i="2"/>
  <c r="V993" i="2"/>
  <c r="Z993" i="2"/>
  <c r="AD993" i="2"/>
  <c r="AI994" i="2"/>
  <c r="X995" i="2"/>
  <c r="AB995" i="2"/>
  <c r="AF995" i="2"/>
  <c r="V997" i="2"/>
  <c r="Z997" i="2"/>
  <c r="AD997" i="2"/>
  <c r="AI998" i="2"/>
  <c r="X999" i="2"/>
  <c r="AB999" i="2"/>
  <c r="AF999" i="2"/>
  <c r="F2" i="3"/>
  <c r="J2" i="3"/>
  <c r="G3" i="3"/>
  <c r="I4" i="3"/>
  <c r="G5" i="3"/>
  <c r="K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J56" i="3"/>
  <c r="G57" i="3"/>
  <c r="J58" i="3"/>
  <c r="G59" i="3"/>
  <c r="H56" i="3"/>
  <c r="J60" i="3"/>
  <c r="G61" i="3"/>
  <c r="H58" i="3"/>
  <c r="J62" i="3"/>
  <c r="G63" i="3"/>
  <c r="H60" i="3"/>
  <c r="J64" i="3"/>
  <c r="G65" i="3"/>
  <c r="H62" i="3"/>
  <c r="J66" i="3"/>
  <c r="G67" i="3"/>
  <c r="H64" i="3"/>
  <c r="J68" i="3"/>
  <c r="G69" i="3"/>
  <c r="H66" i="3"/>
  <c r="J70" i="3"/>
  <c r="G71" i="3"/>
  <c r="H68" i="3"/>
  <c r="J72" i="3"/>
  <c r="G73" i="3"/>
  <c r="H70" i="3"/>
  <c r="J74" i="3"/>
  <c r="G75" i="3"/>
  <c r="H72" i="3"/>
  <c r="J76" i="3"/>
  <c r="G77" i="3"/>
  <c r="H74" i="3"/>
  <c r="J78" i="3"/>
  <c r="G79" i="3"/>
  <c r="H76" i="3"/>
  <c r="J80" i="3"/>
  <c r="G81" i="3"/>
  <c r="H78" i="3"/>
  <c r="J82" i="3"/>
  <c r="G83" i="3"/>
  <c r="H80" i="3"/>
  <c r="J84" i="3"/>
  <c r="G85" i="3"/>
  <c r="H82" i="3"/>
  <c r="J86" i="3"/>
  <c r="G87" i="3"/>
  <c r="H84" i="3"/>
  <c r="J88" i="3"/>
  <c r="G89" i="3"/>
  <c r="H86" i="3"/>
  <c r="J90" i="3"/>
  <c r="G91" i="3"/>
  <c r="H88" i="3"/>
  <c r="J92" i="3"/>
  <c r="G93" i="3"/>
  <c r="H90" i="3"/>
  <c r="J94" i="3"/>
  <c r="G95" i="3"/>
  <c r="H92" i="3"/>
  <c r="J96" i="3"/>
  <c r="G97" i="3"/>
  <c r="H94" i="3"/>
  <c r="J98" i="3"/>
  <c r="G99" i="3"/>
  <c r="H96" i="3"/>
  <c r="J100" i="3"/>
  <c r="G101" i="3"/>
  <c r="H98" i="3"/>
  <c r="J102" i="3"/>
  <c r="G103" i="3"/>
  <c r="H100" i="3"/>
  <c r="J104" i="3"/>
  <c r="G105" i="3"/>
  <c r="H102" i="3"/>
  <c r="J106" i="3"/>
  <c r="G107" i="3"/>
  <c r="H104" i="3"/>
  <c r="J108" i="3"/>
  <c r="G109" i="3"/>
  <c r="H106" i="3"/>
  <c r="J110" i="3"/>
  <c r="G111" i="3"/>
  <c r="H108" i="3"/>
  <c r="J112" i="3"/>
  <c r="G113" i="3"/>
  <c r="H110" i="3"/>
  <c r="J114" i="3"/>
  <c r="G115" i="3"/>
  <c r="H112" i="3"/>
  <c r="J116" i="3"/>
  <c r="G117" i="3"/>
  <c r="H114" i="3"/>
  <c r="J118" i="3"/>
  <c r="G119" i="3"/>
  <c r="H116" i="3"/>
  <c r="J120" i="3"/>
  <c r="G121" i="3"/>
  <c r="H118" i="3"/>
  <c r="J122" i="3"/>
  <c r="G123" i="3"/>
  <c r="H120" i="3"/>
  <c r="J124" i="3"/>
  <c r="G125" i="3"/>
  <c r="H122" i="3"/>
  <c r="G127" i="3"/>
  <c r="H124" i="3"/>
  <c r="G129" i="3"/>
  <c r="F131" i="3"/>
  <c r="F133" i="3"/>
  <c r="F135" i="3"/>
  <c r="F137" i="3"/>
  <c r="F139" i="3"/>
  <c r="F141" i="3"/>
  <c r="F143" i="3"/>
  <c r="F145" i="3"/>
  <c r="F147" i="3"/>
  <c r="F149" i="3"/>
  <c r="F151" i="3"/>
  <c r="F153" i="3"/>
  <c r="F155" i="3"/>
  <c r="F157" i="3"/>
  <c r="F159" i="3"/>
  <c r="F161" i="3"/>
  <c r="F163" i="3"/>
  <c r="F165" i="3"/>
  <c r="I166" i="3"/>
  <c r="F167" i="3"/>
  <c r="I168" i="3"/>
  <c r="F169" i="3"/>
  <c r="I170" i="3"/>
  <c r="F171" i="3"/>
  <c r="I172" i="3"/>
  <c r="F173" i="3"/>
  <c r="I174" i="3"/>
  <c r="F175" i="3"/>
  <c r="I176" i="3"/>
  <c r="F177" i="3"/>
  <c r="I178" i="3"/>
  <c r="F179" i="3"/>
  <c r="I180" i="3"/>
  <c r="F181" i="3"/>
  <c r="I182" i="3"/>
  <c r="F183" i="3"/>
  <c r="I184" i="3"/>
  <c r="F185" i="3"/>
  <c r="I186" i="3"/>
  <c r="F187" i="3"/>
  <c r="I188" i="3"/>
  <c r="F189" i="3"/>
  <c r="I190" i="3"/>
  <c r="F191" i="3"/>
  <c r="I192" i="3"/>
  <c r="F193" i="3"/>
  <c r="I194" i="3"/>
  <c r="F195" i="3"/>
  <c r="I196" i="3"/>
  <c r="F197" i="3"/>
  <c r="I198" i="3"/>
  <c r="F199" i="3"/>
  <c r="I200" i="3"/>
  <c r="F201" i="3"/>
  <c r="I202" i="3"/>
  <c r="F203" i="3"/>
  <c r="I204" i="3"/>
  <c r="F205" i="3"/>
  <c r="I206" i="3"/>
  <c r="F207" i="3"/>
  <c r="I208" i="3"/>
  <c r="F209" i="3"/>
  <c r="I210" i="3"/>
  <c r="F211" i="3"/>
  <c r="I212" i="3"/>
  <c r="F213" i="3"/>
  <c r="I214" i="3"/>
  <c r="F215" i="3"/>
  <c r="I216" i="3"/>
  <c r="F217" i="3"/>
  <c r="I218" i="3"/>
  <c r="F219" i="3"/>
  <c r="I220" i="3"/>
  <c r="F221" i="3"/>
  <c r="I222" i="3"/>
  <c r="F223" i="3"/>
  <c r="I224" i="3"/>
  <c r="F225" i="3"/>
  <c r="I226" i="3"/>
  <c r="F227" i="3"/>
  <c r="I228" i="3"/>
  <c r="F229" i="3"/>
  <c r="I230" i="3"/>
  <c r="F231" i="3"/>
  <c r="I232" i="3"/>
  <c r="F233" i="3"/>
  <c r="I234" i="3"/>
  <c r="F235" i="3"/>
  <c r="I236" i="3"/>
  <c r="F237" i="3"/>
  <c r="I238" i="3"/>
  <c r="F239" i="3"/>
  <c r="I240" i="3"/>
  <c r="F241" i="3"/>
  <c r="I242" i="3"/>
  <c r="F243" i="3"/>
  <c r="I244" i="3"/>
  <c r="F245" i="3"/>
  <c r="I246" i="3"/>
  <c r="F247" i="3"/>
  <c r="I248" i="3"/>
  <c r="F249" i="3"/>
  <c r="I250" i="3"/>
  <c r="F251" i="3"/>
  <c r="I252" i="3"/>
  <c r="F253" i="3"/>
  <c r="I254" i="3"/>
  <c r="F255" i="3"/>
  <c r="I256" i="3"/>
  <c r="F257" i="3"/>
  <c r="I258" i="3"/>
  <c r="F259" i="3"/>
  <c r="I260" i="3"/>
  <c r="F261" i="3"/>
  <c r="I262" i="3"/>
  <c r="F263" i="3"/>
  <c r="I264" i="3"/>
  <c r="F265" i="3"/>
  <c r="I266" i="3"/>
  <c r="F267" i="3"/>
  <c r="I268" i="3"/>
  <c r="F269" i="3"/>
  <c r="I270" i="3"/>
  <c r="F271" i="3"/>
  <c r="I272" i="3"/>
  <c r="F273" i="3"/>
  <c r="I274" i="3"/>
  <c r="F275" i="3"/>
  <c r="I276" i="3"/>
  <c r="F277" i="3"/>
  <c r="I278" i="3"/>
  <c r="F279" i="3"/>
  <c r="I280" i="3"/>
  <c r="F281" i="3"/>
  <c r="I282" i="3"/>
  <c r="F283" i="3"/>
  <c r="I284" i="3"/>
  <c r="F285" i="3"/>
  <c r="I286" i="3"/>
  <c r="F287" i="3"/>
  <c r="G284" i="3"/>
  <c r="G285" i="3"/>
  <c r="G286" i="3"/>
  <c r="G287" i="3"/>
  <c r="J287" i="3"/>
  <c r="G288" i="3"/>
  <c r="J288" i="3"/>
  <c r="F288" i="3"/>
  <c r="G289" i="3"/>
  <c r="J289" i="3"/>
  <c r="F289" i="3"/>
  <c r="G290" i="3"/>
  <c r="J290" i="3"/>
  <c r="F290" i="3"/>
  <c r="G291" i="3"/>
  <c r="J291" i="3"/>
  <c r="F291" i="3"/>
  <c r="G292" i="3"/>
  <c r="J292" i="3"/>
  <c r="F292" i="3"/>
  <c r="G293" i="3"/>
  <c r="J293" i="3"/>
  <c r="F293" i="3"/>
  <c r="G294" i="3"/>
  <c r="J294" i="3"/>
  <c r="F294" i="3"/>
  <c r="G295" i="3"/>
  <c r="J295" i="3"/>
  <c r="F295" i="3"/>
  <c r="G296" i="3"/>
  <c r="J296" i="3"/>
  <c r="F296" i="3"/>
  <c r="G297" i="3"/>
  <c r="J297" i="3"/>
  <c r="F297" i="3"/>
  <c r="G298" i="3"/>
  <c r="J298" i="3"/>
  <c r="F298" i="3"/>
  <c r="G299" i="3"/>
  <c r="J299" i="3"/>
  <c r="F299" i="3"/>
  <c r="G300" i="3"/>
  <c r="J300" i="3"/>
  <c r="F300" i="3"/>
  <c r="G301" i="3"/>
  <c r="J301" i="3"/>
  <c r="F301" i="3"/>
  <c r="G302" i="3"/>
  <c r="J302" i="3"/>
  <c r="F302" i="3"/>
  <c r="G303" i="3"/>
  <c r="J303" i="3"/>
  <c r="F303" i="3"/>
  <c r="G304" i="3"/>
  <c r="J304" i="3"/>
  <c r="F304" i="3"/>
  <c r="G305" i="3"/>
  <c r="J305" i="3"/>
  <c r="F305" i="3"/>
  <c r="G306" i="3"/>
  <c r="J306" i="3"/>
  <c r="F306" i="3"/>
  <c r="G307" i="3"/>
  <c r="J307" i="3"/>
  <c r="F307" i="3"/>
  <c r="G308" i="3"/>
  <c r="J308" i="3"/>
  <c r="F308" i="3"/>
  <c r="G309" i="3"/>
  <c r="J309" i="3"/>
  <c r="F309" i="3"/>
  <c r="G310" i="3"/>
  <c r="J310" i="3"/>
  <c r="F310" i="3"/>
  <c r="G311" i="3"/>
  <c r="J311" i="3"/>
  <c r="F311" i="3"/>
  <c r="G312" i="3"/>
  <c r="J312" i="3"/>
  <c r="F312" i="3"/>
  <c r="G313" i="3"/>
  <c r="J313" i="3"/>
  <c r="F313" i="3"/>
  <c r="G314" i="3"/>
  <c r="J314" i="3"/>
  <c r="F314" i="3"/>
  <c r="G315" i="3"/>
  <c r="J315" i="3"/>
  <c r="F315" i="3"/>
  <c r="G316" i="3"/>
  <c r="J316" i="3"/>
  <c r="F316" i="3"/>
  <c r="G317" i="3"/>
  <c r="J317" i="3"/>
  <c r="F317" i="3"/>
  <c r="G318" i="3"/>
  <c r="J318" i="3"/>
  <c r="F318" i="3"/>
  <c r="G319" i="3"/>
  <c r="J319" i="3"/>
  <c r="F319" i="3"/>
  <c r="G320" i="3"/>
  <c r="J320" i="3"/>
  <c r="F320" i="3"/>
  <c r="G321" i="3"/>
  <c r="J321" i="3"/>
  <c r="F321" i="3"/>
  <c r="G322" i="3"/>
  <c r="J322" i="3"/>
  <c r="F322" i="3"/>
  <c r="G323" i="3"/>
  <c r="J323" i="3"/>
  <c r="F323" i="3"/>
  <c r="G324" i="3"/>
  <c r="J324" i="3"/>
  <c r="F324" i="3"/>
  <c r="G325" i="3"/>
  <c r="J325" i="3"/>
  <c r="F325" i="3"/>
  <c r="G326" i="3"/>
  <c r="J326" i="3"/>
  <c r="F326" i="3"/>
  <c r="G327" i="3"/>
  <c r="J327" i="3"/>
  <c r="F327" i="3"/>
  <c r="G328" i="3"/>
  <c r="J328" i="3"/>
  <c r="F328" i="3"/>
  <c r="G329" i="3"/>
  <c r="J329" i="3"/>
  <c r="F329" i="3"/>
  <c r="G330" i="3"/>
  <c r="J330" i="3"/>
  <c r="F330" i="3"/>
  <c r="G331" i="3"/>
  <c r="J331" i="3"/>
  <c r="F331" i="3"/>
  <c r="G332" i="3"/>
  <c r="J332" i="3"/>
  <c r="F332" i="3"/>
  <c r="G333" i="3"/>
  <c r="J333" i="3"/>
  <c r="F333" i="3"/>
  <c r="G334" i="3"/>
  <c r="J334" i="3"/>
  <c r="F334" i="3"/>
  <c r="G335" i="3"/>
  <c r="J335" i="3"/>
  <c r="F335" i="3"/>
  <c r="G336" i="3"/>
  <c r="J336" i="3"/>
  <c r="F336" i="3"/>
  <c r="G337" i="3"/>
  <c r="J337" i="3"/>
  <c r="F337" i="3"/>
  <c r="G338" i="3"/>
  <c r="J338" i="3"/>
  <c r="F338" i="3"/>
  <c r="G339" i="3"/>
  <c r="J339" i="3"/>
  <c r="F339" i="3"/>
  <c r="G340" i="3"/>
  <c r="J340" i="3"/>
  <c r="F340" i="3"/>
  <c r="G341" i="3"/>
  <c r="J341" i="3"/>
  <c r="F341" i="3"/>
  <c r="G342" i="3"/>
  <c r="J342" i="3"/>
  <c r="F342" i="3"/>
  <c r="G343" i="3"/>
  <c r="J343" i="3"/>
  <c r="F343" i="3"/>
  <c r="G344" i="3"/>
  <c r="J344" i="3"/>
  <c r="F344" i="3"/>
  <c r="G345" i="3"/>
  <c r="J345" i="3"/>
  <c r="F345" i="3"/>
  <c r="G346" i="3"/>
  <c r="J346" i="3"/>
  <c r="F346" i="3"/>
  <c r="G347" i="3"/>
  <c r="J347" i="3"/>
  <c r="F347" i="3"/>
  <c r="G348" i="3"/>
  <c r="J348" i="3"/>
  <c r="F348" i="3"/>
  <c r="G349" i="3"/>
  <c r="J349" i="3"/>
  <c r="F349" i="3"/>
  <c r="G350" i="3"/>
  <c r="J350" i="3"/>
  <c r="F350" i="3"/>
  <c r="G351" i="3"/>
  <c r="J351" i="3"/>
  <c r="F351" i="3"/>
  <c r="G352" i="3"/>
  <c r="J352" i="3"/>
  <c r="F352" i="3"/>
  <c r="G353" i="3"/>
  <c r="J353" i="3"/>
  <c r="F353" i="3"/>
  <c r="G354" i="3"/>
  <c r="J354" i="3"/>
  <c r="F354" i="3"/>
  <c r="G355" i="3"/>
  <c r="J355" i="3"/>
  <c r="F355" i="3"/>
  <c r="G356" i="3"/>
  <c r="J356" i="3"/>
  <c r="F356" i="3"/>
  <c r="G357" i="3"/>
  <c r="J357" i="3"/>
  <c r="F357" i="3"/>
  <c r="G358" i="3"/>
  <c r="J358" i="3"/>
  <c r="F358" i="3"/>
  <c r="G359" i="3"/>
  <c r="J359" i="3"/>
  <c r="F359" i="3"/>
  <c r="G360" i="3"/>
  <c r="J360" i="3"/>
  <c r="F360" i="3"/>
  <c r="G361" i="3"/>
  <c r="J361" i="3"/>
  <c r="F361" i="3"/>
  <c r="G362" i="3"/>
  <c r="J362" i="3"/>
  <c r="F362" i="3"/>
  <c r="G363" i="3"/>
  <c r="J363" i="3"/>
  <c r="F363" i="3"/>
  <c r="G364" i="3"/>
  <c r="J364" i="3"/>
  <c r="F364" i="3"/>
  <c r="G365" i="3"/>
  <c r="J365" i="3"/>
  <c r="F365" i="3"/>
  <c r="G366" i="3"/>
  <c r="J366" i="3"/>
  <c r="F366" i="3"/>
  <c r="G367" i="3"/>
  <c r="J367" i="3"/>
  <c r="F367" i="3"/>
  <c r="G368" i="3"/>
  <c r="J368" i="3"/>
  <c r="F368" i="3"/>
  <c r="G369" i="3"/>
  <c r="J369" i="3"/>
  <c r="F369" i="3"/>
  <c r="G370" i="3"/>
  <c r="J370" i="3"/>
  <c r="F370" i="3"/>
  <c r="G371" i="3"/>
  <c r="J371" i="3"/>
  <c r="F371" i="3"/>
  <c r="G372" i="3"/>
  <c r="J372" i="3"/>
  <c r="F372" i="3"/>
  <c r="G373" i="3"/>
  <c r="J373" i="3"/>
  <c r="F373" i="3"/>
  <c r="G374" i="3"/>
  <c r="J374" i="3"/>
  <c r="F374" i="3"/>
  <c r="G375" i="3"/>
  <c r="J375" i="3"/>
  <c r="F375" i="3"/>
  <c r="G376" i="3"/>
  <c r="J376" i="3"/>
  <c r="F376" i="3"/>
  <c r="G377" i="3"/>
  <c r="J377" i="3"/>
  <c r="F377" i="3"/>
  <c r="G378" i="3"/>
  <c r="J378" i="3"/>
  <c r="F378" i="3"/>
  <c r="G379" i="3"/>
  <c r="J379" i="3"/>
  <c r="F379" i="3"/>
  <c r="G380" i="3"/>
  <c r="J380" i="3"/>
  <c r="F380" i="3"/>
  <c r="G381" i="3"/>
  <c r="J381" i="3"/>
  <c r="F381" i="3"/>
  <c r="G382" i="3"/>
  <c r="J382" i="3"/>
  <c r="F382" i="3"/>
  <c r="G383" i="3"/>
  <c r="J383" i="3"/>
  <c r="F383" i="3"/>
  <c r="G384" i="3"/>
  <c r="J384" i="3"/>
  <c r="F384" i="3"/>
  <c r="G385" i="3"/>
  <c r="J385" i="3"/>
  <c r="F385" i="3"/>
  <c r="G386" i="3"/>
  <c r="J386" i="3"/>
  <c r="F386" i="3"/>
  <c r="G387" i="3"/>
  <c r="J387" i="3"/>
  <c r="F387" i="3"/>
  <c r="G388" i="3"/>
  <c r="J388" i="3"/>
  <c r="F388" i="3"/>
  <c r="G389" i="3"/>
  <c r="J389" i="3"/>
  <c r="F389" i="3"/>
  <c r="G390" i="3"/>
  <c r="J390" i="3"/>
  <c r="F390" i="3"/>
  <c r="G391" i="3"/>
  <c r="J391" i="3"/>
  <c r="F391" i="3"/>
  <c r="G392" i="3"/>
  <c r="J392" i="3"/>
  <c r="F392" i="3"/>
  <c r="G393" i="3"/>
  <c r="J393" i="3"/>
  <c r="F393" i="3"/>
  <c r="G394" i="3"/>
  <c r="J394" i="3"/>
  <c r="F394" i="3"/>
  <c r="G395" i="3"/>
  <c r="J395" i="3"/>
  <c r="F395" i="3"/>
  <c r="G396" i="3"/>
  <c r="J396" i="3"/>
  <c r="F396" i="3"/>
  <c r="G397" i="3"/>
  <c r="J397" i="3"/>
  <c r="F397" i="3"/>
  <c r="G398" i="3"/>
  <c r="J398" i="3"/>
  <c r="F398" i="3"/>
  <c r="G399" i="3"/>
  <c r="J399" i="3"/>
  <c r="F399" i="3"/>
  <c r="G400" i="3"/>
  <c r="J400" i="3"/>
  <c r="F400" i="3"/>
  <c r="G401" i="3"/>
  <c r="J401" i="3"/>
  <c r="F401" i="3"/>
  <c r="G402" i="3"/>
  <c r="J402" i="3"/>
  <c r="F402" i="3"/>
  <c r="G403" i="3"/>
  <c r="J403" i="3"/>
  <c r="F403" i="3"/>
  <c r="G404" i="3"/>
  <c r="J404" i="3"/>
  <c r="F404" i="3"/>
  <c r="G405" i="3"/>
  <c r="J405" i="3"/>
  <c r="F405" i="3"/>
  <c r="G406" i="3"/>
  <c r="J406" i="3"/>
  <c r="F406" i="3"/>
  <c r="G407" i="3"/>
  <c r="J407" i="3"/>
  <c r="F407" i="3"/>
  <c r="G408" i="3"/>
  <c r="J408" i="3"/>
  <c r="F408" i="3"/>
  <c r="G409" i="3"/>
  <c r="J409" i="3"/>
  <c r="F409" i="3"/>
  <c r="G410" i="3"/>
  <c r="J410" i="3"/>
  <c r="F410" i="3"/>
  <c r="G411" i="3"/>
  <c r="J411" i="3"/>
  <c r="F411" i="3"/>
  <c r="G412" i="3"/>
  <c r="J412" i="3"/>
  <c r="F412" i="3"/>
  <c r="G413" i="3"/>
  <c r="J413" i="3"/>
  <c r="F413" i="3"/>
  <c r="G414" i="3"/>
  <c r="J414" i="3"/>
  <c r="F414" i="3"/>
  <c r="G415" i="3"/>
  <c r="J415" i="3"/>
  <c r="F415" i="3"/>
  <c r="G416" i="3"/>
  <c r="J416" i="3"/>
  <c r="F416" i="3"/>
  <c r="G417" i="3"/>
  <c r="J417" i="3"/>
  <c r="F417" i="3"/>
  <c r="G418" i="3"/>
  <c r="J418" i="3"/>
  <c r="F418" i="3"/>
  <c r="G419" i="3"/>
  <c r="J419" i="3"/>
  <c r="F419" i="3"/>
  <c r="G420" i="3"/>
  <c r="J420" i="3"/>
  <c r="F420" i="3"/>
  <c r="G421" i="3"/>
  <c r="J421" i="3"/>
  <c r="F421" i="3"/>
  <c r="G422" i="3"/>
  <c r="J422" i="3"/>
  <c r="F422" i="3"/>
  <c r="G423" i="3"/>
  <c r="J423" i="3"/>
  <c r="F423" i="3"/>
  <c r="G424" i="3"/>
  <c r="J424" i="3"/>
  <c r="F424" i="3"/>
  <c r="G425" i="3"/>
  <c r="J425" i="3"/>
  <c r="F425" i="3"/>
  <c r="G426" i="3"/>
  <c r="J426" i="3"/>
  <c r="F426" i="3"/>
  <c r="G427" i="3"/>
  <c r="J427" i="3"/>
  <c r="F427" i="3"/>
  <c r="G428" i="3"/>
  <c r="J428" i="3"/>
  <c r="F428" i="3"/>
  <c r="G429" i="3"/>
  <c r="J429" i="3"/>
  <c r="F429" i="3"/>
  <c r="G430" i="3"/>
  <c r="J430" i="3"/>
  <c r="F430" i="3"/>
  <c r="G431" i="3"/>
  <c r="J431" i="3"/>
  <c r="F431" i="3"/>
  <c r="G432" i="3"/>
  <c r="J432" i="3"/>
  <c r="F432" i="3"/>
  <c r="G433" i="3"/>
  <c r="J433" i="3"/>
  <c r="F433" i="3"/>
  <c r="G434" i="3"/>
  <c r="J434" i="3"/>
  <c r="F434" i="3"/>
  <c r="G435" i="3"/>
  <c r="J435" i="3"/>
  <c r="F435" i="3"/>
  <c r="G436" i="3"/>
  <c r="J436" i="3"/>
  <c r="F436" i="3"/>
  <c r="G437" i="3"/>
  <c r="J437" i="3"/>
  <c r="F437" i="3"/>
  <c r="G438" i="3"/>
  <c r="J438" i="3"/>
  <c r="F438" i="3"/>
  <c r="G439" i="3"/>
  <c r="J439" i="3"/>
  <c r="F439" i="3"/>
  <c r="G440" i="3"/>
  <c r="J440" i="3"/>
  <c r="F440" i="3"/>
  <c r="G441" i="3"/>
  <c r="J441" i="3"/>
  <c r="F441" i="3"/>
  <c r="G442" i="3"/>
  <c r="J442" i="3"/>
  <c r="F442" i="3"/>
  <c r="G443" i="3"/>
  <c r="J443" i="3"/>
  <c r="F443" i="3"/>
  <c r="G444" i="3"/>
  <c r="J444" i="3"/>
  <c r="F444" i="3"/>
  <c r="G445" i="3"/>
  <c r="J445" i="3"/>
  <c r="F445" i="3"/>
  <c r="G446" i="3"/>
  <c r="J446" i="3"/>
  <c r="F446" i="3"/>
  <c r="G447" i="3"/>
  <c r="J447" i="3"/>
  <c r="F447" i="3"/>
  <c r="G448" i="3"/>
  <c r="J448" i="3"/>
  <c r="F448" i="3"/>
  <c r="G449" i="3"/>
  <c r="J449" i="3"/>
  <c r="F449" i="3"/>
  <c r="G450" i="3"/>
  <c r="J450" i="3"/>
  <c r="F450" i="3"/>
  <c r="G451" i="3"/>
  <c r="J451" i="3"/>
  <c r="F451" i="3"/>
  <c r="G452" i="3"/>
  <c r="J452" i="3"/>
  <c r="F452" i="3"/>
  <c r="G453" i="3"/>
  <c r="J453" i="3"/>
  <c r="F453" i="3"/>
  <c r="G454" i="3"/>
  <c r="J454" i="3"/>
  <c r="F454" i="3"/>
  <c r="G455" i="3"/>
  <c r="J455" i="3"/>
  <c r="F455" i="3"/>
  <c r="G456" i="3"/>
  <c r="J456" i="3"/>
  <c r="F456" i="3"/>
  <c r="G457" i="3"/>
  <c r="J457" i="3"/>
  <c r="F457" i="3"/>
  <c r="G458" i="3"/>
  <c r="J458" i="3"/>
  <c r="F458" i="3"/>
  <c r="G459" i="3"/>
  <c r="J459" i="3"/>
  <c r="F459" i="3"/>
  <c r="G460" i="3"/>
  <c r="J460" i="3"/>
  <c r="F460" i="3"/>
  <c r="G461" i="3"/>
  <c r="J461" i="3"/>
  <c r="F461" i="3"/>
  <c r="G462" i="3"/>
  <c r="J462" i="3"/>
  <c r="F462" i="3"/>
  <c r="G463" i="3"/>
  <c r="J463" i="3"/>
  <c r="F463" i="3"/>
  <c r="G464" i="3"/>
  <c r="J464" i="3"/>
  <c r="F464" i="3"/>
  <c r="G465" i="3"/>
  <c r="J465" i="3"/>
  <c r="F465" i="3"/>
  <c r="G466" i="3"/>
  <c r="J466" i="3"/>
  <c r="F466" i="3"/>
  <c r="G467" i="3"/>
  <c r="J467" i="3"/>
  <c r="F467" i="3"/>
  <c r="G468" i="3"/>
  <c r="J468" i="3"/>
  <c r="F468" i="3"/>
  <c r="G469" i="3"/>
  <c r="H474" i="3"/>
  <c r="G473" i="3"/>
  <c r="H478" i="3"/>
  <c r="G477" i="3"/>
  <c r="H482" i="3"/>
  <c r="G481" i="3"/>
  <c r="H486" i="3"/>
  <c r="G485" i="3"/>
  <c r="H490" i="3"/>
  <c r="G489" i="3"/>
  <c r="H494" i="3"/>
  <c r="G493" i="3"/>
  <c r="H498" i="3"/>
  <c r="G497" i="3"/>
  <c r="H502" i="3"/>
  <c r="G501" i="3"/>
  <c r="H506" i="3"/>
  <c r="G505" i="3"/>
  <c r="H510" i="3"/>
  <c r="G509" i="3"/>
  <c r="H514" i="3"/>
  <c r="G513" i="3"/>
  <c r="H518" i="3"/>
  <c r="G517" i="3"/>
  <c r="H522" i="3"/>
  <c r="G521" i="3"/>
  <c r="H526" i="3"/>
  <c r="G525" i="3"/>
  <c r="H530" i="3"/>
  <c r="G529" i="3"/>
  <c r="H534" i="3"/>
  <c r="G533" i="3"/>
  <c r="H538" i="3"/>
  <c r="G537" i="3"/>
  <c r="H542" i="3"/>
  <c r="G541" i="3"/>
  <c r="H546" i="3"/>
  <c r="G545" i="3"/>
  <c r="H550" i="3"/>
  <c r="G549" i="3"/>
  <c r="H554" i="3"/>
  <c r="G553" i="3"/>
  <c r="H558" i="3"/>
  <c r="G557" i="3"/>
  <c r="H562" i="3"/>
  <c r="G561" i="3"/>
  <c r="H566" i="3"/>
  <c r="G565" i="3"/>
  <c r="H570" i="3"/>
  <c r="G569" i="3"/>
  <c r="H574" i="3"/>
  <c r="G573" i="3"/>
  <c r="H578" i="3"/>
  <c r="G577" i="3"/>
  <c r="H582" i="3"/>
  <c r="G581" i="3"/>
  <c r="H586" i="3"/>
  <c r="G585" i="3"/>
  <c r="H590" i="3"/>
  <c r="G589" i="3"/>
  <c r="H594" i="3"/>
  <c r="G593" i="3"/>
  <c r="H598" i="3"/>
  <c r="G597" i="3"/>
  <c r="H602" i="3"/>
  <c r="G601" i="3"/>
  <c r="H606" i="3"/>
  <c r="G605" i="3"/>
  <c r="H610" i="3"/>
  <c r="G609" i="3"/>
  <c r="H614" i="3"/>
  <c r="G613" i="3"/>
  <c r="H618" i="3"/>
  <c r="G617" i="3"/>
  <c r="H622" i="3"/>
  <c r="G621" i="3"/>
  <c r="H626" i="3"/>
  <c r="G625" i="3"/>
  <c r="H630" i="3"/>
  <c r="G629" i="3"/>
  <c r="H634" i="3"/>
  <c r="G633" i="3"/>
  <c r="H638" i="3"/>
  <c r="G637" i="3"/>
  <c r="H642" i="3"/>
  <c r="G641" i="3"/>
  <c r="H646" i="3"/>
  <c r="G645" i="3"/>
  <c r="H650" i="3"/>
  <c r="G649" i="3"/>
  <c r="H654" i="3"/>
  <c r="G653" i="3"/>
  <c r="H658" i="3"/>
  <c r="G657" i="3"/>
  <c r="H662" i="3"/>
  <c r="G661" i="3"/>
  <c r="H666" i="3"/>
  <c r="G665" i="3"/>
  <c r="H670" i="3"/>
  <c r="G669" i="3"/>
  <c r="H674" i="3"/>
  <c r="G673" i="3"/>
  <c r="H678" i="3"/>
  <c r="G677" i="3"/>
  <c r="H682" i="3"/>
  <c r="G681" i="3"/>
  <c r="H686" i="3"/>
  <c r="G685" i="3"/>
  <c r="H690" i="3"/>
  <c r="G689" i="3"/>
  <c r="H694" i="3"/>
  <c r="G693" i="3"/>
  <c r="H698" i="3"/>
  <c r="G697" i="3"/>
  <c r="H702" i="3"/>
  <c r="G701" i="3"/>
  <c r="H706" i="3"/>
  <c r="G705" i="3"/>
  <c r="H710" i="3"/>
  <c r="G709" i="3"/>
  <c r="H714" i="3"/>
  <c r="G713" i="3"/>
  <c r="H718" i="3"/>
  <c r="G717" i="3"/>
  <c r="H722" i="3"/>
  <c r="G721" i="3"/>
  <c r="H726" i="3"/>
  <c r="G725" i="3"/>
  <c r="H730" i="3"/>
  <c r="G729" i="3"/>
  <c r="H734" i="3"/>
  <c r="G733" i="3"/>
  <c r="H738" i="3"/>
  <c r="G737" i="3"/>
  <c r="H742" i="3"/>
  <c r="G741" i="3"/>
  <c r="H746" i="3"/>
  <c r="G745" i="3"/>
  <c r="H750" i="3"/>
  <c r="G749" i="3"/>
  <c r="H754" i="3"/>
  <c r="G753" i="3"/>
  <c r="H758" i="3"/>
  <c r="G757" i="3"/>
  <c r="H762" i="3"/>
  <c r="G761" i="3"/>
  <c r="H766" i="3"/>
  <c r="G765" i="3"/>
  <c r="H770" i="3"/>
  <c r="G769" i="3"/>
  <c r="H774" i="3"/>
  <c r="G773" i="3"/>
  <c r="H778" i="3"/>
  <c r="G777" i="3"/>
  <c r="H782" i="3"/>
  <c r="G781" i="3"/>
  <c r="H786" i="3"/>
  <c r="G785" i="3"/>
  <c r="H790" i="3"/>
  <c r="G789" i="3"/>
  <c r="H794" i="3"/>
  <c r="G793" i="3"/>
  <c r="H798" i="3"/>
  <c r="G797" i="3"/>
  <c r="H802" i="3"/>
  <c r="G801" i="3"/>
  <c r="H806" i="3"/>
  <c r="G805" i="3"/>
  <c r="H810" i="3"/>
  <c r="G809" i="3"/>
  <c r="H814" i="3"/>
  <c r="G813" i="3"/>
  <c r="H818" i="3"/>
  <c r="G817" i="3"/>
  <c r="H822" i="3"/>
  <c r="G821" i="3"/>
  <c r="H826" i="3"/>
  <c r="G825" i="3"/>
  <c r="H830" i="3"/>
  <c r="G829" i="3"/>
  <c r="H834" i="3"/>
  <c r="G833" i="3"/>
  <c r="H838" i="3"/>
  <c r="G837" i="3"/>
  <c r="H842" i="3"/>
  <c r="G841" i="3"/>
  <c r="H846" i="3"/>
  <c r="G845" i="3"/>
  <c r="H850" i="3"/>
  <c r="G849" i="3"/>
  <c r="H854" i="3"/>
  <c r="G853" i="3"/>
  <c r="H858" i="3"/>
  <c r="G857" i="3"/>
  <c r="H862" i="3"/>
  <c r="G861" i="3"/>
  <c r="H866" i="3"/>
  <c r="G865" i="3"/>
  <c r="H870" i="3"/>
  <c r="G869" i="3"/>
  <c r="H874" i="3"/>
  <c r="G873" i="3"/>
  <c r="H878" i="3"/>
  <c r="G877" i="3"/>
  <c r="H882" i="3"/>
  <c r="G881" i="3"/>
  <c r="H886" i="3"/>
  <c r="G885" i="3"/>
  <c r="H890" i="3"/>
  <c r="G889" i="3"/>
  <c r="H894" i="3"/>
  <c r="G893" i="3"/>
  <c r="H898" i="3"/>
  <c r="G897" i="3"/>
  <c r="H902" i="3"/>
  <c r="G901" i="3"/>
  <c r="H906" i="3"/>
  <c r="G905" i="3"/>
  <c r="H910" i="3"/>
  <c r="G909" i="3"/>
  <c r="H914" i="3"/>
  <c r="G913" i="3"/>
  <c r="H918" i="3"/>
  <c r="G917" i="3"/>
  <c r="H922" i="3"/>
  <c r="G921" i="3"/>
  <c r="H926" i="3"/>
  <c r="G925" i="3"/>
  <c r="H930" i="3"/>
  <c r="G929" i="3"/>
  <c r="H934" i="3"/>
  <c r="G933" i="3"/>
  <c r="H938" i="3"/>
  <c r="G937" i="3"/>
  <c r="H942" i="3"/>
  <c r="G941" i="3"/>
  <c r="H946" i="3"/>
  <c r="G945" i="3"/>
  <c r="H950" i="3"/>
  <c r="G949" i="3"/>
  <c r="H954" i="3"/>
  <c r="G953" i="3"/>
  <c r="H958" i="3"/>
  <c r="G957" i="3"/>
  <c r="H962" i="3"/>
  <c r="G961" i="3"/>
  <c r="H966" i="3"/>
  <c r="G965" i="3"/>
  <c r="H970" i="3"/>
  <c r="G969" i="3"/>
  <c r="H974" i="3"/>
  <c r="G973" i="3"/>
  <c r="H978" i="3"/>
  <c r="G977" i="3"/>
  <c r="H982" i="3"/>
  <c r="G981" i="3"/>
  <c r="H986" i="3"/>
  <c r="G985" i="3"/>
  <c r="H990" i="3"/>
  <c r="G989" i="3"/>
  <c r="H994" i="3"/>
  <c r="G993" i="3"/>
  <c r="X698" i="2"/>
  <c r="AB698" i="2"/>
  <c r="Y699" i="2"/>
  <c r="AC699" i="2"/>
  <c r="X702" i="2"/>
  <c r="AB702" i="2"/>
  <c r="Y703" i="2"/>
  <c r="AC703" i="2"/>
  <c r="X706" i="2"/>
  <c r="AB706" i="2"/>
  <c r="Y707" i="2"/>
  <c r="AC707" i="2"/>
  <c r="X710" i="2"/>
  <c r="AB710" i="2"/>
  <c r="Y711" i="2"/>
  <c r="AC711" i="2"/>
  <c r="X714" i="2"/>
  <c r="AB714" i="2"/>
  <c r="Y715" i="2"/>
  <c r="AC715" i="2"/>
  <c r="X718" i="2"/>
  <c r="AB718" i="2"/>
  <c r="Y719" i="2"/>
  <c r="AC719" i="2"/>
  <c r="X722" i="2"/>
  <c r="AB722" i="2"/>
  <c r="Y723" i="2"/>
  <c r="AC723" i="2"/>
  <c r="X726" i="2"/>
  <c r="AB726" i="2"/>
  <c r="Y727" i="2"/>
  <c r="AC727" i="2"/>
  <c r="X730" i="2"/>
  <c r="AB730" i="2"/>
  <c r="Y731" i="2"/>
  <c r="AC731" i="2"/>
  <c r="X734" i="2"/>
  <c r="AB734" i="2"/>
  <c r="Y735" i="2"/>
  <c r="AC735" i="2"/>
  <c r="X738" i="2"/>
  <c r="AB738" i="2"/>
  <c r="Y739" i="2"/>
  <c r="AC739" i="2"/>
  <c r="X742" i="2"/>
  <c r="AB742" i="2"/>
  <c r="Y743" i="2"/>
  <c r="AC743" i="2"/>
  <c r="X746" i="2"/>
  <c r="AB746" i="2"/>
  <c r="Y747" i="2"/>
  <c r="AC747" i="2"/>
  <c r="W749" i="2"/>
  <c r="AA749" i="2"/>
  <c r="X750" i="2"/>
  <c r="AB750" i="2"/>
  <c r="Y751" i="2"/>
  <c r="AC751" i="2"/>
  <c r="W753" i="2"/>
  <c r="AA753" i="2"/>
  <c r="X754" i="2"/>
  <c r="AB754" i="2"/>
  <c r="Y755" i="2"/>
  <c r="AC755" i="2"/>
  <c r="W757" i="2"/>
  <c r="AA757" i="2"/>
  <c r="X758" i="2"/>
  <c r="AB758" i="2"/>
  <c r="Y759" i="2"/>
  <c r="AC759" i="2"/>
  <c r="W761" i="2"/>
  <c r="AA761" i="2"/>
  <c r="X762" i="2"/>
  <c r="AB762" i="2"/>
  <c r="Y763" i="2"/>
  <c r="AC763" i="2"/>
  <c r="W765" i="2"/>
  <c r="AA765" i="2"/>
  <c r="X766" i="2"/>
  <c r="AB766" i="2"/>
  <c r="Y767" i="2"/>
  <c r="AC767" i="2"/>
  <c r="W769" i="2"/>
  <c r="AA769" i="2"/>
  <c r="X770" i="2"/>
  <c r="AB770" i="2"/>
  <c r="Y771" i="2"/>
  <c r="AC771" i="2"/>
  <c r="Z772" i="2"/>
  <c r="W773" i="2"/>
  <c r="AA773" i="2"/>
  <c r="X774" i="2"/>
  <c r="AB774" i="2"/>
  <c r="Y775" i="2"/>
  <c r="AC775" i="2"/>
  <c r="Z776" i="2"/>
  <c r="W777" i="2"/>
  <c r="AA777" i="2"/>
  <c r="X778" i="2"/>
  <c r="AB778" i="2"/>
  <c r="Y779" i="2"/>
  <c r="AC779" i="2"/>
  <c r="Z780" i="2"/>
  <c r="W781" i="2"/>
  <c r="AA781" i="2"/>
  <c r="X782" i="2"/>
  <c r="AB782" i="2"/>
  <c r="Y783" i="2"/>
  <c r="AC783" i="2"/>
  <c r="Z784" i="2"/>
  <c r="W785" i="2"/>
  <c r="AA785" i="2"/>
  <c r="X786" i="2"/>
  <c r="AB786" i="2"/>
  <c r="Y787" i="2"/>
  <c r="AC787" i="2"/>
  <c r="Z788" i="2"/>
  <c r="W789" i="2"/>
  <c r="AA789" i="2"/>
  <c r="X790" i="2"/>
  <c r="AB790" i="2"/>
  <c r="Y791" i="2"/>
  <c r="AC791" i="2"/>
  <c r="Z792" i="2"/>
  <c r="W793" i="2"/>
  <c r="AA793" i="2"/>
  <c r="X794" i="2"/>
  <c r="AB794" i="2"/>
  <c r="Y795" i="2"/>
  <c r="AC795" i="2"/>
  <c r="Z796" i="2"/>
  <c r="W797" i="2"/>
  <c r="AA797" i="2"/>
  <c r="X798" i="2"/>
  <c r="AB798" i="2"/>
  <c r="Y799" i="2"/>
  <c r="AC799" i="2"/>
  <c r="Z800" i="2"/>
  <c r="W801" i="2"/>
  <c r="AA801" i="2"/>
  <c r="X802" i="2"/>
  <c r="AB802" i="2"/>
  <c r="Y803" i="2"/>
  <c r="AC803" i="2"/>
  <c r="Z804" i="2"/>
  <c r="W805" i="2"/>
  <c r="AA805" i="2"/>
  <c r="X806" i="2"/>
  <c r="AB806" i="2"/>
  <c r="Y807" i="2"/>
  <c r="AC807" i="2"/>
  <c r="Z808" i="2"/>
  <c r="W809" i="2"/>
  <c r="AA809" i="2"/>
  <c r="X810" i="2"/>
  <c r="AB810" i="2"/>
  <c r="Y811" i="2"/>
  <c r="AC811" i="2"/>
  <c r="Z812" i="2"/>
  <c r="W813" i="2"/>
  <c r="AA813" i="2"/>
  <c r="X814" i="2"/>
  <c r="AB814" i="2"/>
  <c r="Y815" i="2"/>
  <c r="AC815" i="2"/>
  <c r="Z816" i="2"/>
  <c r="W817" i="2"/>
  <c r="AA817" i="2"/>
  <c r="X818" i="2"/>
  <c r="AB818" i="2"/>
  <c r="Y819" i="2"/>
  <c r="AC819" i="2"/>
  <c r="Z820" i="2"/>
  <c r="W821" i="2"/>
  <c r="AA821" i="2"/>
  <c r="X822" i="2"/>
  <c r="AB822" i="2"/>
  <c r="Y823" i="2"/>
  <c r="AC823" i="2"/>
  <c r="Z824" i="2"/>
  <c r="W825" i="2"/>
  <c r="AA825" i="2"/>
  <c r="X826" i="2"/>
  <c r="AB826" i="2"/>
  <c r="Y827" i="2"/>
  <c r="AC827" i="2"/>
  <c r="Z828" i="2"/>
  <c r="W829" i="2"/>
  <c r="AA829" i="2"/>
  <c r="X830" i="2"/>
  <c r="AB830" i="2"/>
  <c r="Y831" i="2"/>
  <c r="AC831" i="2"/>
  <c r="Z832" i="2"/>
  <c r="W833" i="2"/>
  <c r="AA833" i="2"/>
  <c r="X834" i="2"/>
  <c r="AB834" i="2"/>
  <c r="Y835" i="2"/>
  <c r="AC835" i="2"/>
  <c r="Z836" i="2"/>
  <c r="W837" i="2"/>
  <c r="AA837" i="2"/>
  <c r="X838" i="2"/>
  <c r="AB838" i="2"/>
  <c r="Z840" i="2"/>
  <c r="W841" i="2"/>
  <c r="AA841" i="2"/>
  <c r="AI841" i="2"/>
  <c r="X842" i="2"/>
  <c r="AB842" i="2"/>
  <c r="Z844" i="2"/>
  <c r="W845" i="2"/>
  <c r="AA845" i="2"/>
  <c r="AI845" i="2"/>
  <c r="X846" i="2"/>
  <c r="AB846" i="2"/>
  <c r="Z848" i="2"/>
  <c r="W849" i="2"/>
  <c r="AA849" i="2"/>
  <c r="AI849" i="2"/>
  <c r="X850" i="2"/>
  <c r="AB850" i="2"/>
  <c r="Z852" i="2"/>
  <c r="W853" i="2"/>
  <c r="AA853" i="2"/>
  <c r="AI853" i="2"/>
  <c r="AJ854" i="2" s="1"/>
  <c r="X854" i="2"/>
  <c r="AB854" i="2"/>
  <c r="Z856" i="2"/>
  <c r="W857" i="2"/>
  <c r="AA857" i="2"/>
  <c r="AI857" i="2"/>
  <c r="AJ858" i="2" s="1"/>
  <c r="X858" i="2"/>
  <c r="AB858" i="2"/>
  <c r="Z860" i="2"/>
  <c r="W861" i="2"/>
  <c r="AA861" i="2"/>
  <c r="AI861" i="2"/>
  <c r="X862" i="2"/>
  <c r="AB862" i="2"/>
  <c r="Z864" i="2"/>
  <c r="W865" i="2"/>
  <c r="AA865" i="2"/>
  <c r="AI865" i="2"/>
  <c r="X866" i="2"/>
  <c r="AB866" i="2"/>
  <c r="Z868" i="2"/>
  <c r="W869" i="2"/>
  <c r="AA869" i="2"/>
  <c r="AI869" i="2"/>
  <c r="X870" i="2"/>
  <c r="AB870" i="2"/>
  <c r="Z872" i="2"/>
  <c r="W873" i="2"/>
  <c r="AA873" i="2"/>
  <c r="AI873" i="2"/>
  <c r="X874" i="2"/>
  <c r="AB874" i="2"/>
  <c r="Z876" i="2"/>
  <c r="W877" i="2"/>
  <c r="AA877" i="2"/>
  <c r="AI877" i="2"/>
  <c r="X878" i="2"/>
  <c r="AB878" i="2"/>
  <c r="Z880" i="2"/>
  <c r="W881" i="2"/>
  <c r="AA881" i="2"/>
  <c r="AI881" i="2"/>
  <c r="X882" i="2"/>
  <c r="AB882" i="2"/>
  <c r="Z884" i="2"/>
  <c r="W885" i="2"/>
  <c r="AA885" i="2"/>
  <c r="AI885" i="2"/>
  <c r="X886" i="2"/>
  <c r="AB886" i="2"/>
  <c r="Y887" i="2"/>
  <c r="AC887" i="2"/>
  <c r="Z888" i="2"/>
  <c r="W889" i="2"/>
  <c r="AA889" i="2"/>
  <c r="X890" i="2"/>
  <c r="AB890" i="2"/>
  <c r="Y891" i="2"/>
  <c r="AC891" i="2"/>
  <c r="Z892" i="2"/>
  <c r="W893" i="2"/>
  <c r="AA893" i="2"/>
  <c r="X894" i="2"/>
  <c r="AB894" i="2"/>
  <c r="Y895" i="2"/>
  <c r="AC895" i="2"/>
  <c r="Z896" i="2"/>
  <c r="W897" i="2"/>
  <c r="AA897" i="2"/>
  <c r="X898" i="2"/>
  <c r="AB898" i="2"/>
  <c r="Y899" i="2"/>
  <c r="AC899" i="2"/>
  <c r="Z900" i="2"/>
  <c r="W901" i="2"/>
  <c r="AA901" i="2"/>
  <c r="X902" i="2"/>
  <c r="AB902" i="2"/>
  <c r="Y903" i="2"/>
  <c r="AC903" i="2"/>
  <c r="Z904" i="2"/>
  <c r="W905" i="2"/>
  <c r="AA905" i="2"/>
  <c r="X906" i="2"/>
  <c r="AB906" i="2"/>
  <c r="Y907" i="2"/>
  <c r="AC907" i="2"/>
  <c r="Z908" i="2"/>
  <c r="W909" i="2"/>
  <c r="AA909" i="2"/>
  <c r="X910" i="2"/>
  <c r="AB910" i="2"/>
  <c r="Y911" i="2"/>
  <c r="AC911" i="2"/>
  <c r="W913" i="2"/>
  <c r="AA913" i="2"/>
  <c r="X914" i="2"/>
  <c r="AB914" i="2"/>
  <c r="Y915" i="2"/>
  <c r="AC915" i="2"/>
  <c r="Z916" i="2"/>
  <c r="W917" i="2"/>
  <c r="AA917" i="2"/>
  <c r="X918" i="2"/>
  <c r="AB918" i="2"/>
  <c r="Y919" i="2"/>
  <c r="AC919" i="2"/>
  <c r="Z920" i="2"/>
  <c r="W921" i="2"/>
  <c r="AA921" i="2"/>
  <c r="X922" i="2"/>
  <c r="AB922" i="2"/>
  <c r="Y923" i="2"/>
  <c r="AC923" i="2"/>
  <c r="Z924" i="2"/>
  <c r="W925" i="2"/>
  <c r="AA925" i="2"/>
  <c r="X926" i="2"/>
  <c r="AB926" i="2"/>
  <c r="Y927" i="2"/>
  <c r="AC927" i="2"/>
  <c r="Z928" i="2"/>
  <c r="W929" i="2"/>
  <c r="AA929" i="2"/>
  <c r="X930" i="2"/>
  <c r="AB930" i="2"/>
  <c r="Y931" i="2"/>
  <c r="AC931" i="2"/>
  <c r="Z932" i="2"/>
  <c r="W933" i="2"/>
  <c r="AA933" i="2"/>
  <c r="X934" i="2"/>
  <c r="AB934" i="2"/>
  <c r="Y935" i="2"/>
  <c r="AC935" i="2"/>
  <c r="Z936" i="2"/>
  <c r="W937" i="2"/>
  <c r="AA937" i="2"/>
  <c r="X938" i="2"/>
  <c r="AB938" i="2"/>
  <c r="Y939" i="2"/>
  <c r="AC939" i="2"/>
  <c r="Z940" i="2"/>
  <c r="W941" i="2"/>
  <c r="AA941" i="2"/>
  <c r="X942" i="2"/>
  <c r="AB942" i="2"/>
  <c r="Y943" i="2"/>
  <c r="AC943" i="2"/>
  <c r="Z944" i="2"/>
  <c r="W945" i="2"/>
  <c r="AA945" i="2"/>
  <c r="X946" i="2"/>
  <c r="AB946" i="2"/>
  <c r="Y947" i="2"/>
  <c r="AC947" i="2"/>
  <c r="Z948" i="2"/>
  <c r="W949" i="2"/>
  <c r="AA949" i="2"/>
  <c r="X950" i="2"/>
  <c r="AB950" i="2"/>
  <c r="Y951" i="2"/>
  <c r="AC951" i="2"/>
  <c r="Z952" i="2"/>
  <c r="W953" i="2"/>
  <c r="AA953" i="2"/>
  <c r="X954" i="2"/>
  <c r="AB954" i="2"/>
  <c r="Y955" i="2"/>
  <c r="AC955" i="2"/>
  <c r="Z956" i="2"/>
  <c r="W957" i="2"/>
  <c r="AA957" i="2"/>
  <c r="X958" i="2"/>
  <c r="AB958" i="2"/>
  <c r="Y959" i="2"/>
  <c r="AC959" i="2"/>
  <c r="Z960" i="2"/>
  <c r="W961" i="2"/>
  <c r="AA961" i="2"/>
  <c r="X962" i="2"/>
  <c r="AB962" i="2"/>
  <c r="Y963" i="2"/>
  <c r="AC963" i="2"/>
  <c r="Z964" i="2"/>
  <c r="W965" i="2"/>
  <c r="AA965" i="2"/>
  <c r="X966" i="2"/>
  <c r="AB966" i="2"/>
  <c r="Y967" i="2"/>
  <c r="AC967" i="2"/>
  <c r="Z968" i="2"/>
  <c r="W969" i="2"/>
  <c r="AA969" i="2"/>
  <c r="X970" i="2"/>
  <c r="AB970" i="2"/>
  <c r="Y971" i="2"/>
  <c r="AC971" i="2"/>
  <c r="Z972" i="2"/>
  <c r="W973" i="2"/>
  <c r="AA973" i="2"/>
  <c r="X974" i="2"/>
  <c r="AB974" i="2"/>
  <c r="Y975" i="2"/>
  <c r="AC975" i="2"/>
  <c r="W977" i="2"/>
  <c r="AA977" i="2"/>
  <c r="X978" i="2"/>
  <c r="AB978" i="2"/>
  <c r="Y979" i="2"/>
  <c r="AC979" i="2"/>
  <c r="Z980" i="2"/>
  <c r="W981" i="2"/>
  <c r="AA981" i="2"/>
  <c r="X982" i="2"/>
  <c r="AB982" i="2"/>
  <c r="Y983" i="2"/>
  <c r="AC983" i="2"/>
  <c r="Z984" i="2"/>
  <c r="W985" i="2"/>
  <c r="AA985" i="2"/>
  <c r="X986" i="2"/>
  <c r="AB986" i="2"/>
  <c r="Y987" i="2"/>
  <c r="AC987" i="2"/>
  <c r="Z988" i="2"/>
  <c r="W989" i="2"/>
  <c r="AA989" i="2"/>
  <c r="X990" i="2"/>
  <c r="AB990" i="2"/>
  <c r="Y991" i="2"/>
  <c r="AC991" i="2"/>
  <c r="Z992" i="2"/>
  <c r="W993" i="2"/>
  <c r="AA993" i="2"/>
  <c r="X994" i="2"/>
  <c r="AB994" i="2"/>
  <c r="Y995" i="2"/>
  <c r="AC995" i="2"/>
  <c r="Z996" i="2"/>
  <c r="W997" i="2"/>
  <c r="AA997" i="2"/>
  <c r="X998" i="2"/>
  <c r="AB998" i="2"/>
  <c r="Y999" i="2"/>
  <c r="AC999" i="2"/>
  <c r="Z1000" i="2"/>
  <c r="G2" i="3"/>
  <c r="K2" i="3"/>
  <c r="H3" i="3"/>
  <c r="F4" i="3"/>
  <c r="J4" i="3"/>
  <c r="H5" i="3"/>
  <c r="L5" i="3"/>
  <c r="I55" i="3"/>
  <c r="F56" i="3"/>
  <c r="I57" i="3"/>
  <c r="F58" i="3"/>
  <c r="I59" i="3"/>
  <c r="F60" i="3"/>
  <c r="I61" i="3"/>
  <c r="F62" i="3"/>
  <c r="I63" i="3"/>
  <c r="F64" i="3"/>
  <c r="I65" i="3"/>
  <c r="F66" i="3"/>
  <c r="I67" i="3"/>
  <c r="F68" i="3"/>
  <c r="I69" i="3"/>
  <c r="F70" i="3"/>
  <c r="I71" i="3"/>
  <c r="F72" i="3"/>
  <c r="I73" i="3"/>
  <c r="F74" i="3"/>
  <c r="I75" i="3"/>
  <c r="F76" i="3"/>
  <c r="I77" i="3"/>
  <c r="F78" i="3"/>
  <c r="I79" i="3"/>
  <c r="F80" i="3"/>
  <c r="I81" i="3"/>
  <c r="F82" i="3"/>
  <c r="I83" i="3"/>
  <c r="F84" i="3"/>
  <c r="I85" i="3"/>
  <c r="F86" i="3"/>
  <c r="I87" i="3"/>
  <c r="F88" i="3"/>
  <c r="I89" i="3"/>
  <c r="F90" i="3"/>
  <c r="I91" i="3"/>
  <c r="F92" i="3"/>
  <c r="I93" i="3"/>
  <c r="F94" i="3"/>
  <c r="I95" i="3"/>
  <c r="F96" i="3"/>
  <c r="I97" i="3"/>
  <c r="F98" i="3"/>
  <c r="I99" i="3"/>
  <c r="F100" i="3"/>
  <c r="I101" i="3"/>
  <c r="F102" i="3"/>
  <c r="I103" i="3"/>
  <c r="F104" i="3"/>
  <c r="I105" i="3"/>
  <c r="F106" i="3"/>
  <c r="I107" i="3"/>
  <c r="F108" i="3"/>
  <c r="I109" i="3"/>
  <c r="F110" i="3"/>
  <c r="I111" i="3"/>
  <c r="F112" i="3"/>
  <c r="I113" i="3"/>
  <c r="F114" i="3"/>
  <c r="I115" i="3"/>
  <c r="F116" i="3"/>
  <c r="I117" i="3"/>
  <c r="F118" i="3"/>
  <c r="I119" i="3"/>
  <c r="F120" i="3"/>
  <c r="I121" i="3"/>
  <c r="F122" i="3"/>
  <c r="I123" i="3"/>
  <c r="F124" i="3"/>
  <c r="I125" i="3"/>
  <c r="F126" i="3"/>
  <c r="I127" i="3"/>
  <c r="F128" i="3"/>
  <c r="I129" i="3"/>
  <c r="H126" i="3"/>
  <c r="J130" i="3"/>
  <c r="H131" i="3"/>
  <c r="H128" i="3"/>
  <c r="J132" i="3"/>
  <c r="H133" i="3"/>
  <c r="G130" i="3"/>
  <c r="J134" i="3"/>
  <c r="H135" i="3"/>
  <c r="G132" i="3"/>
  <c r="J136" i="3"/>
  <c r="H137" i="3"/>
  <c r="G134" i="3"/>
  <c r="J138" i="3"/>
  <c r="H139" i="3"/>
  <c r="G136" i="3"/>
  <c r="J140" i="3"/>
  <c r="H141" i="3"/>
  <c r="G138" i="3"/>
  <c r="J142" i="3"/>
  <c r="H143" i="3"/>
  <c r="G140" i="3"/>
  <c r="J144" i="3"/>
  <c r="H145" i="3"/>
  <c r="G142" i="3"/>
  <c r="J146" i="3"/>
  <c r="H147" i="3"/>
  <c r="G144" i="3"/>
  <c r="J148" i="3"/>
  <c r="H149" i="3"/>
  <c r="G146" i="3"/>
  <c r="J150" i="3"/>
  <c r="H151" i="3"/>
  <c r="G148" i="3"/>
  <c r="J152" i="3"/>
  <c r="H153" i="3"/>
  <c r="G150" i="3"/>
  <c r="J154" i="3"/>
  <c r="H155" i="3"/>
  <c r="G152" i="3"/>
  <c r="J156" i="3"/>
  <c r="H157" i="3"/>
  <c r="G154" i="3"/>
  <c r="J158" i="3"/>
  <c r="H159" i="3"/>
  <c r="G156" i="3"/>
  <c r="J160" i="3"/>
  <c r="H161" i="3"/>
  <c r="G158" i="3"/>
  <c r="J162" i="3"/>
  <c r="H163" i="3"/>
  <c r="G160" i="3"/>
  <c r="J164" i="3"/>
  <c r="H165" i="3"/>
  <c r="G162" i="3"/>
  <c r="J166" i="3"/>
  <c r="H167" i="3"/>
  <c r="G164" i="3"/>
  <c r="J168" i="3"/>
  <c r="H169" i="3"/>
  <c r="G166" i="3"/>
  <c r="J170" i="3"/>
  <c r="H171" i="3"/>
  <c r="G168" i="3"/>
  <c r="J172" i="3"/>
  <c r="H173" i="3"/>
  <c r="G170" i="3"/>
  <c r="J174" i="3"/>
  <c r="H175" i="3"/>
  <c r="G172" i="3"/>
  <c r="J176" i="3"/>
  <c r="H177" i="3"/>
  <c r="G174" i="3"/>
  <c r="J178" i="3"/>
  <c r="H179" i="3"/>
  <c r="G176" i="3"/>
  <c r="J180" i="3"/>
  <c r="H181" i="3"/>
  <c r="G178" i="3"/>
  <c r="J182" i="3"/>
  <c r="H183" i="3"/>
  <c r="G180" i="3"/>
  <c r="J184" i="3"/>
  <c r="H185" i="3"/>
  <c r="G182" i="3"/>
  <c r="J186" i="3"/>
  <c r="H187" i="3"/>
  <c r="G184" i="3"/>
  <c r="J188" i="3"/>
  <c r="H189" i="3"/>
  <c r="G186" i="3"/>
  <c r="J190" i="3"/>
  <c r="H191" i="3"/>
  <c r="G188" i="3"/>
  <c r="J192" i="3"/>
  <c r="H193" i="3"/>
  <c r="G190" i="3"/>
  <c r="J194" i="3"/>
  <c r="H195" i="3"/>
  <c r="G192" i="3"/>
  <c r="J196" i="3"/>
  <c r="H197" i="3"/>
  <c r="G194" i="3"/>
  <c r="J198" i="3"/>
  <c r="H199" i="3"/>
  <c r="G196" i="3"/>
  <c r="J200" i="3"/>
  <c r="H201" i="3"/>
  <c r="G198" i="3"/>
  <c r="J202" i="3"/>
  <c r="H203" i="3"/>
  <c r="G200" i="3"/>
  <c r="J204" i="3"/>
  <c r="H205" i="3"/>
  <c r="G202" i="3"/>
  <c r="J206" i="3"/>
  <c r="H207" i="3"/>
  <c r="G204" i="3"/>
  <c r="J208" i="3"/>
  <c r="H209" i="3"/>
  <c r="G206" i="3"/>
  <c r="J210" i="3"/>
  <c r="H211" i="3"/>
  <c r="G208" i="3"/>
  <c r="J212" i="3"/>
  <c r="H213" i="3"/>
  <c r="G210" i="3"/>
  <c r="J214" i="3"/>
  <c r="H215" i="3"/>
  <c r="G212" i="3"/>
  <c r="J216" i="3"/>
  <c r="H217" i="3"/>
  <c r="G214" i="3"/>
  <c r="J218" i="3"/>
  <c r="H219" i="3"/>
  <c r="G216" i="3"/>
  <c r="J220" i="3"/>
  <c r="H221" i="3"/>
  <c r="G218" i="3"/>
  <c r="J222" i="3"/>
  <c r="H223" i="3"/>
  <c r="G220" i="3"/>
  <c r="J224" i="3"/>
  <c r="H225" i="3"/>
  <c r="G222" i="3"/>
  <c r="J226" i="3"/>
  <c r="H227" i="3"/>
  <c r="G224" i="3"/>
  <c r="J228" i="3"/>
  <c r="H229" i="3"/>
  <c r="G226" i="3"/>
  <c r="J230" i="3"/>
  <c r="H231" i="3"/>
  <c r="G228" i="3"/>
  <c r="J232" i="3"/>
  <c r="H233" i="3"/>
  <c r="G230" i="3"/>
  <c r="J234" i="3"/>
  <c r="H235" i="3"/>
  <c r="G232" i="3"/>
  <c r="J236" i="3"/>
  <c r="H237" i="3"/>
  <c r="G234" i="3"/>
  <c r="J238" i="3"/>
  <c r="H239" i="3"/>
  <c r="G236" i="3"/>
  <c r="J240" i="3"/>
  <c r="H241" i="3"/>
  <c r="G238" i="3"/>
  <c r="J242" i="3"/>
  <c r="H243" i="3"/>
  <c r="G240" i="3"/>
  <c r="J244" i="3"/>
  <c r="H245" i="3"/>
  <c r="G242" i="3"/>
  <c r="J246" i="3"/>
  <c r="H247" i="3"/>
  <c r="G244" i="3"/>
  <c r="J248" i="3"/>
  <c r="H249" i="3"/>
  <c r="G246" i="3"/>
  <c r="J250" i="3"/>
  <c r="H251" i="3"/>
  <c r="G248" i="3"/>
  <c r="J252" i="3"/>
  <c r="H253" i="3"/>
  <c r="G250" i="3"/>
  <c r="J254" i="3"/>
  <c r="H255" i="3"/>
  <c r="G252" i="3"/>
  <c r="J256" i="3"/>
  <c r="H257" i="3"/>
  <c r="G254" i="3"/>
  <c r="J258" i="3"/>
  <c r="H259" i="3"/>
  <c r="G256" i="3"/>
  <c r="J260" i="3"/>
  <c r="H261" i="3"/>
  <c r="G258" i="3"/>
  <c r="J262" i="3"/>
  <c r="H263" i="3"/>
  <c r="G260" i="3"/>
  <c r="J264" i="3"/>
  <c r="H265" i="3"/>
  <c r="G262" i="3"/>
  <c r="J266" i="3"/>
  <c r="H267" i="3"/>
  <c r="G264" i="3"/>
  <c r="J268" i="3"/>
  <c r="H269" i="3"/>
  <c r="G266" i="3"/>
  <c r="J270" i="3"/>
  <c r="H271" i="3"/>
  <c r="G268" i="3"/>
  <c r="J272" i="3"/>
  <c r="H273" i="3"/>
  <c r="G270" i="3"/>
  <c r="J274" i="3"/>
  <c r="H275" i="3"/>
  <c r="G272" i="3"/>
  <c r="J276" i="3"/>
  <c r="H277" i="3"/>
  <c r="G274" i="3"/>
  <c r="J278" i="3"/>
  <c r="H279" i="3"/>
  <c r="G276" i="3"/>
  <c r="J280" i="3"/>
  <c r="H281" i="3"/>
  <c r="G278" i="3"/>
  <c r="J282" i="3"/>
  <c r="H283" i="3"/>
  <c r="G280" i="3"/>
  <c r="J284" i="3"/>
  <c r="H285" i="3"/>
  <c r="G282" i="3"/>
  <c r="J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G472" i="3"/>
  <c r="H477" i="3"/>
  <c r="G476" i="3"/>
  <c r="H481" i="3"/>
  <c r="G480" i="3"/>
  <c r="H485" i="3"/>
  <c r="G484" i="3"/>
  <c r="H489" i="3"/>
  <c r="G488" i="3"/>
  <c r="H493" i="3"/>
  <c r="G492" i="3"/>
  <c r="H497" i="3"/>
  <c r="G496" i="3"/>
  <c r="H501" i="3"/>
  <c r="G500" i="3"/>
  <c r="H505" i="3"/>
  <c r="G504" i="3"/>
  <c r="H509" i="3"/>
  <c r="G508" i="3"/>
  <c r="H513" i="3"/>
  <c r="G512" i="3"/>
  <c r="H517" i="3"/>
  <c r="G516" i="3"/>
  <c r="H521" i="3"/>
  <c r="G520" i="3"/>
  <c r="H525" i="3"/>
  <c r="G524" i="3"/>
  <c r="H529" i="3"/>
  <c r="G528" i="3"/>
  <c r="H533" i="3"/>
  <c r="G532" i="3"/>
  <c r="H537" i="3"/>
  <c r="G536" i="3"/>
  <c r="H541" i="3"/>
  <c r="G540" i="3"/>
  <c r="H545" i="3"/>
  <c r="G544" i="3"/>
  <c r="H549" i="3"/>
  <c r="G548" i="3"/>
  <c r="H553" i="3"/>
  <c r="G552" i="3"/>
  <c r="H557" i="3"/>
  <c r="G556" i="3"/>
  <c r="H561" i="3"/>
  <c r="G560" i="3"/>
  <c r="H565" i="3"/>
  <c r="G564" i="3"/>
  <c r="H569" i="3"/>
  <c r="G568" i="3"/>
  <c r="H573" i="3"/>
  <c r="G572" i="3"/>
  <c r="H577" i="3"/>
  <c r="G576" i="3"/>
  <c r="H581" i="3"/>
  <c r="G580" i="3"/>
  <c r="H585" i="3"/>
  <c r="G584" i="3"/>
  <c r="H589" i="3"/>
  <c r="G588" i="3"/>
  <c r="H593" i="3"/>
  <c r="G592" i="3"/>
  <c r="H597" i="3"/>
  <c r="G596" i="3"/>
  <c r="H601" i="3"/>
  <c r="G600" i="3"/>
  <c r="H605" i="3"/>
  <c r="G604" i="3"/>
  <c r="H609" i="3"/>
  <c r="G608" i="3"/>
  <c r="H613" i="3"/>
  <c r="G612" i="3"/>
  <c r="H617" i="3"/>
  <c r="G616" i="3"/>
  <c r="H621" i="3"/>
  <c r="G620" i="3"/>
  <c r="H625" i="3"/>
  <c r="G624" i="3"/>
  <c r="H629" i="3"/>
  <c r="G628" i="3"/>
  <c r="H633" i="3"/>
  <c r="G632" i="3"/>
  <c r="H637" i="3"/>
  <c r="G636" i="3"/>
  <c r="H641" i="3"/>
  <c r="G640" i="3"/>
  <c r="H645" i="3"/>
  <c r="G644" i="3"/>
  <c r="H649" i="3"/>
  <c r="G648" i="3"/>
  <c r="H653" i="3"/>
  <c r="G652" i="3"/>
  <c r="H657" i="3"/>
  <c r="G656" i="3"/>
  <c r="H661" i="3"/>
  <c r="G660" i="3"/>
  <c r="H665" i="3"/>
  <c r="G664" i="3"/>
  <c r="H669" i="3"/>
  <c r="G668" i="3"/>
  <c r="H673" i="3"/>
  <c r="G672" i="3"/>
  <c r="H677" i="3"/>
  <c r="G676" i="3"/>
  <c r="H681" i="3"/>
  <c r="G680" i="3"/>
  <c r="H685" i="3"/>
  <c r="G684" i="3"/>
  <c r="H689" i="3"/>
  <c r="G688" i="3"/>
  <c r="H693" i="3"/>
  <c r="G692" i="3"/>
  <c r="H697" i="3"/>
  <c r="G696" i="3"/>
  <c r="H701" i="3"/>
  <c r="G700" i="3"/>
  <c r="H705" i="3"/>
  <c r="G704" i="3"/>
  <c r="H709" i="3"/>
  <c r="G708" i="3"/>
  <c r="H713" i="3"/>
  <c r="G712" i="3"/>
  <c r="H717" i="3"/>
  <c r="G716" i="3"/>
  <c r="H721" i="3"/>
  <c r="G720" i="3"/>
  <c r="H725" i="3"/>
  <c r="G724" i="3"/>
  <c r="H729" i="3"/>
  <c r="G728" i="3"/>
  <c r="H733" i="3"/>
  <c r="G732" i="3"/>
  <c r="H737" i="3"/>
  <c r="G736" i="3"/>
  <c r="H741" i="3"/>
  <c r="G740" i="3"/>
  <c r="H745" i="3"/>
  <c r="G744" i="3"/>
  <c r="H749" i="3"/>
  <c r="G748" i="3"/>
  <c r="H753" i="3"/>
  <c r="G752" i="3"/>
  <c r="H757" i="3"/>
  <c r="G756" i="3"/>
  <c r="H761" i="3"/>
  <c r="G760" i="3"/>
  <c r="H765" i="3"/>
  <c r="G764" i="3"/>
  <c r="H769" i="3"/>
  <c r="G768" i="3"/>
  <c r="H773" i="3"/>
  <c r="G772" i="3"/>
  <c r="H777" i="3"/>
  <c r="G776" i="3"/>
  <c r="H781" i="3"/>
  <c r="G780" i="3"/>
  <c r="H785" i="3"/>
  <c r="G784" i="3"/>
  <c r="H789" i="3"/>
  <c r="G788" i="3"/>
  <c r="H793" i="3"/>
  <c r="G792" i="3"/>
  <c r="H797" i="3"/>
  <c r="G796" i="3"/>
  <c r="H801" i="3"/>
  <c r="G800" i="3"/>
  <c r="H805" i="3"/>
  <c r="G804" i="3"/>
  <c r="H809" i="3"/>
  <c r="G808" i="3"/>
  <c r="H813" i="3"/>
  <c r="G812" i="3"/>
  <c r="H817" i="3"/>
  <c r="G816" i="3"/>
  <c r="H821" i="3"/>
  <c r="G820" i="3"/>
  <c r="H825" i="3"/>
  <c r="G824" i="3"/>
  <c r="H829" i="3"/>
  <c r="G828" i="3"/>
  <c r="H833" i="3"/>
  <c r="G832" i="3"/>
  <c r="H837" i="3"/>
  <c r="G836" i="3"/>
  <c r="H841" i="3"/>
  <c r="G840" i="3"/>
  <c r="H845" i="3"/>
  <c r="G844" i="3"/>
  <c r="H849" i="3"/>
  <c r="G848" i="3"/>
  <c r="H853" i="3"/>
  <c r="G852" i="3"/>
  <c r="H857" i="3"/>
  <c r="G856" i="3"/>
  <c r="H861" i="3"/>
  <c r="G860" i="3"/>
  <c r="H865" i="3"/>
  <c r="G864" i="3"/>
  <c r="H869" i="3"/>
  <c r="G868" i="3"/>
  <c r="H873" i="3"/>
  <c r="G872" i="3"/>
  <c r="H877" i="3"/>
  <c r="G876" i="3"/>
  <c r="H881" i="3"/>
  <c r="G880" i="3"/>
  <c r="H885" i="3"/>
  <c r="G884" i="3"/>
  <c r="H889" i="3"/>
  <c r="G888" i="3"/>
  <c r="H893" i="3"/>
  <c r="G892" i="3"/>
  <c r="H897" i="3"/>
  <c r="G896" i="3"/>
  <c r="H901" i="3"/>
  <c r="G900" i="3"/>
  <c r="H905" i="3"/>
  <c r="G904" i="3"/>
  <c r="H909" i="3"/>
  <c r="G908" i="3"/>
  <c r="H913" i="3"/>
  <c r="G912" i="3"/>
  <c r="H917" i="3"/>
  <c r="G916" i="3"/>
  <c r="H921" i="3"/>
  <c r="G920" i="3"/>
  <c r="H925" i="3"/>
  <c r="G924" i="3"/>
  <c r="H929" i="3"/>
  <c r="G928" i="3"/>
  <c r="H933" i="3"/>
  <c r="G932" i="3"/>
  <c r="H937" i="3"/>
  <c r="G936" i="3"/>
  <c r="H941" i="3"/>
  <c r="G940" i="3"/>
  <c r="H945" i="3"/>
  <c r="G944" i="3"/>
  <c r="H949" i="3"/>
  <c r="G948" i="3"/>
  <c r="H953" i="3"/>
  <c r="G952" i="3"/>
  <c r="H957" i="3"/>
  <c r="G956" i="3"/>
  <c r="H961" i="3"/>
  <c r="G960" i="3"/>
  <c r="H965" i="3"/>
  <c r="G964" i="3"/>
  <c r="H969" i="3"/>
  <c r="G968" i="3"/>
  <c r="H973" i="3"/>
  <c r="G972" i="3"/>
  <c r="H977" i="3"/>
  <c r="G976" i="3"/>
  <c r="H981" i="3"/>
  <c r="G980" i="3"/>
  <c r="H985" i="3"/>
  <c r="G984" i="3"/>
  <c r="H989" i="3"/>
  <c r="G988" i="3"/>
  <c r="H993" i="3"/>
  <c r="G992" i="3"/>
  <c r="G996" i="3"/>
  <c r="T3" i="4"/>
  <c r="H4" i="4"/>
  <c r="T4" i="4"/>
  <c r="H5" i="4"/>
  <c r="T5" i="4"/>
  <c r="H6" i="4"/>
  <c r="T6" i="4"/>
  <c r="AP11" i="2" s="1"/>
  <c r="H7" i="4"/>
  <c r="T7" i="4"/>
  <c r="AP12" i="2" s="1"/>
  <c r="H8" i="4"/>
  <c r="T8" i="4"/>
  <c r="AP13" i="2" s="1"/>
  <c r="H9" i="4"/>
  <c r="T9" i="4"/>
  <c r="AP14" i="2" s="1"/>
  <c r="H10" i="4"/>
  <c r="T10" i="4"/>
  <c r="AP15" i="2" s="1"/>
  <c r="H11" i="4"/>
  <c r="T11" i="4"/>
  <c r="AP16" i="2" s="1"/>
  <c r="H12" i="4"/>
  <c r="T12" i="4"/>
  <c r="AP17" i="2" s="1"/>
  <c r="H13" i="4"/>
  <c r="T13" i="4"/>
  <c r="AP18" i="2" s="1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F195" i="4"/>
  <c r="F199" i="4"/>
  <c r="F203" i="4"/>
  <c r="F207" i="4"/>
  <c r="F211" i="4"/>
  <c r="F215" i="4"/>
  <c r="F219" i="4"/>
  <c r="F469" i="3"/>
  <c r="J469" i="3"/>
  <c r="F470" i="3"/>
  <c r="J470" i="3"/>
  <c r="F471" i="3"/>
  <c r="J471" i="3"/>
  <c r="F472" i="3"/>
  <c r="J472" i="3"/>
  <c r="F473" i="3"/>
  <c r="J473" i="3"/>
  <c r="F474" i="3"/>
  <c r="J474" i="3"/>
  <c r="F475" i="3"/>
  <c r="J475" i="3"/>
  <c r="F476" i="3"/>
  <c r="J476" i="3"/>
  <c r="F477" i="3"/>
  <c r="J477" i="3"/>
  <c r="F478" i="3"/>
  <c r="J478" i="3"/>
  <c r="F479" i="3"/>
  <c r="J479" i="3"/>
  <c r="F480" i="3"/>
  <c r="J480" i="3"/>
  <c r="F481" i="3"/>
  <c r="J481" i="3"/>
  <c r="F482" i="3"/>
  <c r="J482" i="3"/>
  <c r="F483" i="3"/>
  <c r="J483" i="3"/>
  <c r="F484" i="3"/>
  <c r="J484" i="3"/>
  <c r="F485" i="3"/>
  <c r="J485" i="3"/>
  <c r="F486" i="3"/>
  <c r="J486" i="3"/>
  <c r="F487" i="3"/>
  <c r="J487" i="3"/>
  <c r="F488" i="3"/>
  <c r="J488" i="3"/>
  <c r="F489" i="3"/>
  <c r="J489" i="3"/>
  <c r="F490" i="3"/>
  <c r="J490" i="3"/>
  <c r="F491" i="3"/>
  <c r="J491" i="3"/>
  <c r="F492" i="3"/>
  <c r="J492" i="3"/>
  <c r="F493" i="3"/>
  <c r="J493" i="3"/>
  <c r="F494" i="3"/>
  <c r="J494" i="3"/>
  <c r="F495" i="3"/>
  <c r="J495" i="3"/>
  <c r="F496" i="3"/>
  <c r="J496" i="3"/>
  <c r="F497" i="3"/>
  <c r="J497" i="3"/>
  <c r="F498" i="3"/>
  <c r="J498" i="3"/>
  <c r="F499" i="3"/>
  <c r="J499" i="3"/>
  <c r="F500" i="3"/>
  <c r="J500" i="3"/>
  <c r="F501" i="3"/>
  <c r="J501" i="3"/>
  <c r="F502" i="3"/>
  <c r="J502" i="3"/>
  <c r="F503" i="3"/>
  <c r="J503" i="3"/>
  <c r="F504" i="3"/>
  <c r="J504" i="3"/>
  <c r="F505" i="3"/>
  <c r="J505" i="3"/>
  <c r="F506" i="3"/>
  <c r="J506" i="3"/>
  <c r="F507" i="3"/>
  <c r="J507" i="3"/>
  <c r="F508" i="3"/>
  <c r="J508" i="3"/>
  <c r="F509" i="3"/>
  <c r="J509" i="3"/>
  <c r="F510" i="3"/>
  <c r="J510" i="3"/>
  <c r="F511" i="3"/>
  <c r="J511" i="3"/>
  <c r="F512" i="3"/>
  <c r="J512" i="3"/>
  <c r="F513" i="3"/>
  <c r="J513" i="3"/>
  <c r="F514" i="3"/>
  <c r="J514" i="3"/>
  <c r="F515" i="3"/>
  <c r="J515" i="3"/>
  <c r="F516" i="3"/>
  <c r="J516" i="3"/>
  <c r="F517" i="3"/>
  <c r="J517" i="3"/>
  <c r="F518" i="3"/>
  <c r="J518" i="3"/>
  <c r="F519" i="3"/>
  <c r="J519" i="3"/>
  <c r="F520" i="3"/>
  <c r="J520" i="3"/>
  <c r="F521" i="3"/>
  <c r="J521" i="3"/>
  <c r="F522" i="3"/>
  <c r="J522" i="3"/>
  <c r="F523" i="3"/>
  <c r="J523" i="3"/>
  <c r="F524" i="3"/>
  <c r="J524" i="3"/>
  <c r="F525" i="3"/>
  <c r="J525" i="3"/>
  <c r="F526" i="3"/>
  <c r="J526" i="3"/>
  <c r="F527" i="3"/>
  <c r="J527" i="3"/>
  <c r="F528" i="3"/>
  <c r="J528" i="3"/>
  <c r="F529" i="3"/>
  <c r="J529" i="3"/>
  <c r="F530" i="3"/>
  <c r="J530" i="3"/>
  <c r="F531" i="3"/>
  <c r="J531" i="3"/>
  <c r="F532" i="3"/>
  <c r="J532" i="3"/>
  <c r="F533" i="3"/>
  <c r="J533" i="3"/>
  <c r="F534" i="3"/>
  <c r="J534" i="3"/>
  <c r="F535" i="3"/>
  <c r="J535" i="3"/>
  <c r="F536" i="3"/>
  <c r="J536" i="3"/>
  <c r="F537" i="3"/>
  <c r="J537" i="3"/>
  <c r="F538" i="3"/>
  <c r="J538" i="3"/>
  <c r="F539" i="3"/>
  <c r="J539" i="3"/>
  <c r="F540" i="3"/>
  <c r="J540" i="3"/>
  <c r="F541" i="3"/>
  <c r="J541" i="3"/>
  <c r="F542" i="3"/>
  <c r="J542" i="3"/>
  <c r="F543" i="3"/>
  <c r="J543" i="3"/>
  <c r="F544" i="3"/>
  <c r="J544" i="3"/>
  <c r="F545" i="3"/>
  <c r="J545" i="3"/>
  <c r="F546" i="3"/>
  <c r="J546" i="3"/>
  <c r="F547" i="3"/>
  <c r="J547" i="3"/>
  <c r="F548" i="3"/>
  <c r="J548" i="3"/>
  <c r="F549" i="3"/>
  <c r="J549" i="3"/>
  <c r="F550" i="3"/>
  <c r="J550" i="3"/>
  <c r="F551" i="3"/>
  <c r="J551" i="3"/>
  <c r="F552" i="3"/>
  <c r="J552" i="3"/>
  <c r="F553" i="3"/>
  <c r="J553" i="3"/>
  <c r="F554" i="3"/>
  <c r="J554" i="3"/>
  <c r="F555" i="3"/>
  <c r="J555" i="3"/>
  <c r="F556" i="3"/>
  <c r="J556" i="3"/>
  <c r="F557" i="3"/>
  <c r="J557" i="3"/>
  <c r="F558" i="3"/>
  <c r="J558" i="3"/>
  <c r="F559" i="3"/>
  <c r="J559" i="3"/>
  <c r="F560" i="3"/>
  <c r="J560" i="3"/>
  <c r="F561" i="3"/>
  <c r="J561" i="3"/>
  <c r="F562" i="3"/>
  <c r="J562" i="3"/>
  <c r="F563" i="3"/>
  <c r="J563" i="3"/>
  <c r="F564" i="3"/>
  <c r="J564" i="3"/>
  <c r="F565" i="3"/>
  <c r="J565" i="3"/>
  <c r="F566" i="3"/>
  <c r="J566" i="3"/>
  <c r="F567" i="3"/>
  <c r="J567" i="3"/>
  <c r="F568" i="3"/>
  <c r="J568" i="3"/>
  <c r="F569" i="3"/>
  <c r="J569" i="3"/>
  <c r="F570" i="3"/>
  <c r="J570" i="3"/>
  <c r="F571" i="3"/>
  <c r="J571" i="3"/>
  <c r="F572" i="3"/>
  <c r="J572" i="3"/>
  <c r="F573" i="3"/>
  <c r="J573" i="3"/>
  <c r="F574" i="3"/>
  <c r="J574" i="3"/>
  <c r="F575" i="3"/>
  <c r="J575" i="3"/>
  <c r="F576" i="3"/>
  <c r="J576" i="3"/>
  <c r="F577" i="3"/>
  <c r="J577" i="3"/>
  <c r="F578" i="3"/>
  <c r="J578" i="3"/>
  <c r="F579" i="3"/>
  <c r="J579" i="3"/>
  <c r="F580" i="3"/>
  <c r="J580" i="3"/>
  <c r="F581" i="3"/>
  <c r="J581" i="3"/>
  <c r="F582" i="3"/>
  <c r="J582" i="3"/>
  <c r="F583" i="3"/>
  <c r="J583" i="3"/>
  <c r="F584" i="3"/>
  <c r="J584" i="3"/>
  <c r="F585" i="3"/>
  <c r="J585" i="3"/>
  <c r="F586" i="3"/>
  <c r="J586" i="3"/>
  <c r="F587" i="3"/>
  <c r="J587" i="3"/>
  <c r="F588" i="3"/>
  <c r="J588" i="3"/>
  <c r="F589" i="3"/>
  <c r="J589" i="3"/>
  <c r="F590" i="3"/>
  <c r="J590" i="3"/>
  <c r="F591" i="3"/>
  <c r="J591" i="3"/>
  <c r="F592" i="3"/>
  <c r="J592" i="3"/>
  <c r="F593" i="3"/>
  <c r="J593" i="3"/>
  <c r="F594" i="3"/>
  <c r="J594" i="3"/>
  <c r="F595" i="3"/>
  <c r="J595" i="3"/>
  <c r="F596" i="3"/>
  <c r="J596" i="3"/>
  <c r="F597" i="3"/>
  <c r="J597" i="3"/>
  <c r="F598" i="3"/>
  <c r="J598" i="3"/>
  <c r="F599" i="3"/>
  <c r="J599" i="3"/>
  <c r="F600" i="3"/>
  <c r="J600" i="3"/>
  <c r="F601" i="3"/>
  <c r="J601" i="3"/>
  <c r="F602" i="3"/>
  <c r="J602" i="3"/>
  <c r="F603" i="3"/>
  <c r="J603" i="3"/>
  <c r="F604" i="3"/>
  <c r="J604" i="3"/>
  <c r="F605" i="3"/>
  <c r="J605" i="3"/>
  <c r="F606" i="3"/>
  <c r="J606" i="3"/>
  <c r="F607" i="3"/>
  <c r="J607" i="3"/>
  <c r="F608" i="3"/>
  <c r="J608" i="3"/>
  <c r="F609" i="3"/>
  <c r="J609" i="3"/>
  <c r="F610" i="3"/>
  <c r="J610" i="3"/>
  <c r="F611" i="3"/>
  <c r="J611" i="3"/>
  <c r="I956" i="4"/>
  <c r="H996" i="4"/>
  <c r="H995" i="4"/>
  <c r="H994" i="4"/>
  <c r="H993" i="4"/>
  <c r="H992" i="4"/>
  <c r="H991" i="4"/>
  <c r="H990" i="4"/>
  <c r="H989" i="4"/>
  <c r="H988" i="4"/>
  <c r="H987" i="4"/>
  <c r="H986" i="4"/>
  <c r="H985" i="4"/>
  <c r="H984" i="4"/>
  <c r="H983" i="4"/>
  <c r="H982" i="4"/>
  <c r="H981" i="4"/>
  <c r="H980" i="4"/>
  <c r="H979" i="4"/>
  <c r="H978" i="4"/>
  <c r="H977" i="4"/>
  <c r="H976" i="4"/>
  <c r="H975" i="4"/>
  <c r="H974" i="4"/>
  <c r="H973" i="4"/>
  <c r="H972" i="4"/>
  <c r="H971" i="4"/>
  <c r="H970" i="4"/>
  <c r="H969" i="4"/>
  <c r="H968" i="4"/>
  <c r="H967" i="4"/>
  <c r="H966" i="4"/>
  <c r="H965" i="4"/>
  <c r="H964" i="4"/>
  <c r="H963" i="4"/>
  <c r="H962" i="4"/>
  <c r="H961" i="4"/>
  <c r="H960" i="4"/>
  <c r="H959" i="4"/>
  <c r="G996" i="4"/>
  <c r="G995" i="4"/>
  <c r="G994" i="4"/>
  <c r="G993" i="4"/>
  <c r="G992" i="4"/>
  <c r="G991" i="4"/>
  <c r="G990" i="4"/>
  <c r="G989" i="4"/>
  <c r="G988" i="4"/>
  <c r="G987" i="4"/>
  <c r="G986" i="4"/>
  <c r="G985" i="4"/>
  <c r="G984" i="4"/>
  <c r="G983" i="4"/>
  <c r="G982" i="4"/>
  <c r="G981" i="4"/>
  <c r="G980" i="4"/>
  <c r="G979" i="4"/>
  <c r="G978" i="4"/>
  <c r="G977" i="4"/>
  <c r="G976" i="4"/>
  <c r="G975" i="4"/>
  <c r="G974" i="4"/>
  <c r="G973" i="4"/>
  <c r="G972" i="4"/>
  <c r="G971" i="4"/>
  <c r="G970" i="4"/>
  <c r="G969" i="4"/>
  <c r="G968" i="4"/>
  <c r="G967" i="4"/>
  <c r="G966" i="4"/>
  <c r="G965" i="4"/>
  <c r="G964" i="4"/>
  <c r="G963" i="4"/>
  <c r="G962" i="4"/>
  <c r="G961" i="4"/>
  <c r="G960" i="4"/>
  <c r="G959" i="4"/>
  <c r="G958" i="4"/>
  <c r="G957" i="4"/>
  <c r="G956" i="4"/>
  <c r="G955" i="4"/>
  <c r="G954" i="4"/>
  <c r="G953" i="4"/>
  <c r="G952" i="4"/>
  <c r="G951" i="4"/>
  <c r="G950" i="4"/>
  <c r="G949" i="4"/>
  <c r="G948" i="4"/>
  <c r="G947" i="4"/>
  <c r="G946" i="4"/>
  <c r="G945" i="4"/>
  <c r="G944" i="4"/>
  <c r="G943" i="4"/>
  <c r="G942" i="4"/>
  <c r="G941" i="4"/>
  <c r="G940" i="4"/>
  <c r="G939" i="4"/>
  <c r="G938" i="4"/>
  <c r="G937" i="4"/>
  <c r="G936" i="4"/>
  <c r="G935" i="4"/>
  <c r="G934" i="4"/>
  <c r="G933" i="4"/>
  <c r="G932" i="4"/>
  <c r="G931" i="4"/>
  <c r="G930" i="4"/>
  <c r="G929" i="4"/>
  <c r="G928" i="4"/>
  <c r="G927" i="4"/>
  <c r="G926" i="4"/>
  <c r="G925" i="4"/>
  <c r="G924" i="4"/>
  <c r="G923" i="4"/>
  <c r="G922" i="4"/>
  <c r="G921" i="4"/>
  <c r="G920" i="4"/>
  <c r="G919" i="4"/>
  <c r="G918" i="4"/>
  <c r="G917" i="4"/>
  <c r="G916" i="4"/>
  <c r="G915" i="4"/>
  <c r="G914" i="4"/>
  <c r="G913" i="4"/>
  <c r="G912" i="4"/>
  <c r="G911" i="4"/>
  <c r="G910" i="4"/>
  <c r="G909" i="4"/>
  <c r="G908" i="4"/>
  <c r="G907" i="4"/>
  <c r="G906" i="4"/>
  <c r="G905" i="4"/>
  <c r="G904" i="4"/>
  <c r="G903" i="4"/>
  <c r="G902" i="4"/>
  <c r="G901" i="4"/>
  <c r="G900" i="4"/>
  <c r="G899" i="4"/>
  <c r="G898" i="4"/>
  <c r="G897" i="4"/>
  <c r="G896" i="4"/>
  <c r="G895" i="4"/>
  <c r="G894" i="4"/>
  <c r="G893" i="4"/>
  <c r="G892" i="4"/>
  <c r="G891" i="4"/>
  <c r="G890" i="4"/>
  <c r="G889" i="4"/>
  <c r="G888" i="4"/>
  <c r="G887" i="4"/>
  <c r="G886" i="4"/>
  <c r="G885" i="4"/>
  <c r="G884" i="4"/>
  <c r="G883" i="4"/>
  <c r="G882" i="4"/>
  <c r="G881" i="4"/>
  <c r="G880" i="4"/>
  <c r="G879" i="4"/>
  <c r="G878" i="4"/>
  <c r="G877" i="4"/>
  <c r="G876" i="4"/>
  <c r="G875" i="4"/>
  <c r="G874" i="4"/>
  <c r="G873" i="4"/>
  <c r="G872" i="4"/>
  <c r="G871" i="4"/>
  <c r="G870" i="4"/>
  <c r="G869" i="4"/>
  <c r="G868" i="4"/>
  <c r="G867" i="4"/>
  <c r="G866" i="4"/>
  <c r="G865" i="4"/>
  <c r="G864" i="4"/>
  <c r="G863" i="4"/>
  <c r="G862" i="4"/>
  <c r="G861" i="4"/>
  <c r="G860" i="4"/>
  <c r="F996" i="4"/>
  <c r="F995" i="4"/>
  <c r="F994" i="4"/>
  <c r="F993" i="4"/>
  <c r="F992" i="4"/>
  <c r="F991" i="4"/>
  <c r="F990" i="4"/>
  <c r="F989" i="4"/>
  <c r="F988" i="4"/>
  <c r="F987" i="4"/>
  <c r="F986" i="4"/>
  <c r="F985" i="4"/>
  <c r="F984" i="4"/>
  <c r="F983" i="4"/>
  <c r="F982" i="4"/>
  <c r="F981" i="4"/>
  <c r="F980" i="4"/>
  <c r="F979" i="4"/>
  <c r="F978" i="4"/>
  <c r="F977" i="4"/>
  <c r="F976" i="4"/>
  <c r="F975" i="4"/>
  <c r="F974" i="4"/>
  <c r="F973" i="4"/>
  <c r="F972" i="4"/>
  <c r="F971" i="4"/>
  <c r="F970" i="4"/>
  <c r="F969" i="4"/>
  <c r="F968" i="4"/>
  <c r="F967" i="4"/>
  <c r="F966" i="4"/>
  <c r="F965" i="4"/>
  <c r="F964" i="4"/>
  <c r="F963" i="4"/>
  <c r="F962" i="4"/>
  <c r="F961" i="4"/>
  <c r="F960" i="4"/>
  <c r="F959" i="4"/>
  <c r="G858" i="4"/>
  <c r="G854" i="4"/>
  <c r="G850" i="4"/>
  <c r="G846" i="4"/>
  <c r="G842" i="4"/>
  <c r="G841" i="4"/>
  <c r="G840" i="4"/>
  <c r="G839" i="4"/>
  <c r="G838" i="4"/>
  <c r="G837" i="4"/>
  <c r="G836" i="4"/>
  <c r="G835" i="4"/>
  <c r="G834" i="4"/>
  <c r="G833" i="4"/>
  <c r="G832" i="4"/>
  <c r="G831" i="4"/>
  <c r="G830" i="4"/>
  <c r="G829" i="4"/>
  <c r="G828" i="4"/>
  <c r="G827" i="4"/>
  <c r="G826" i="4"/>
  <c r="G825" i="4"/>
  <c r="G824" i="4"/>
  <c r="G823" i="4"/>
  <c r="G822" i="4"/>
  <c r="G821" i="4"/>
  <c r="G820" i="4"/>
  <c r="G819" i="4"/>
  <c r="G818" i="4"/>
  <c r="G817" i="4"/>
  <c r="G816" i="4"/>
  <c r="G815" i="4"/>
  <c r="G814" i="4"/>
  <c r="G813" i="4"/>
  <c r="G812" i="4"/>
  <c r="G811" i="4"/>
  <c r="G810" i="4"/>
  <c r="G809" i="4"/>
  <c r="G808" i="4"/>
  <c r="G807" i="4"/>
  <c r="G806" i="4"/>
  <c r="G805" i="4"/>
  <c r="G804" i="4"/>
  <c r="G803" i="4"/>
  <c r="G802" i="4"/>
  <c r="G801" i="4"/>
  <c r="G800" i="4"/>
  <c r="G799" i="4"/>
  <c r="G798" i="4"/>
  <c r="G797" i="4"/>
  <c r="G796" i="4"/>
  <c r="G795" i="4"/>
  <c r="G794" i="4"/>
  <c r="G793" i="4"/>
  <c r="G857" i="4"/>
  <c r="G853" i="4"/>
  <c r="G849" i="4"/>
  <c r="G845" i="4"/>
  <c r="F780" i="4"/>
  <c r="F779" i="4"/>
  <c r="F778" i="4"/>
  <c r="F777" i="4"/>
  <c r="G856" i="4"/>
  <c r="G852" i="4"/>
  <c r="G848" i="4"/>
  <c r="G844" i="4"/>
  <c r="I722" i="4"/>
  <c r="G859" i="4"/>
  <c r="G855" i="4"/>
  <c r="G851" i="4"/>
  <c r="G847" i="4"/>
  <c r="G843" i="4"/>
  <c r="H779" i="4"/>
  <c r="H778" i="4"/>
  <c r="H777" i="4"/>
  <c r="F481" i="4"/>
  <c r="F480" i="4"/>
  <c r="F479" i="4"/>
  <c r="F478" i="4"/>
  <c r="F477" i="4"/>
  <c r="F476" i="4"/>
  <c r="F475" i="4"/>
  <c r="F474" i="4"/>
  <c r="F473" i="4"/>
  <c r="F472" i="4"/>
  <c r="F471" i="4"/>
  <c r="F470" i="4"/>
  <c r="F469" i="4"/>
  <c r="F468" i="4"/>
  <c r="F467" i="4"/>
  <c r="F466" i="4"/>
  <c r="F465" i="4"/>
  <c r="F464" i="4"/>
  <c r="F463" i="4"/>
  <c r="F462" i="4"/>
  <c r="F461" i="4"/>
  <c r="F460" i="4"/>
  <c r="F459" i="4"/>
  <c r="F458" i="4"/>
  <c r="F457" i="4"/>
  <c r="F456" i="4"/>
  <c r="F455" i="4"/>
  <c r="F454" i="4"/>
  <c r="F453" i="4"/>
  <c r="F452" i="4"/>
  <c r="F451" i="4"/>
  <c r="F450" i="4"/>
  <c r="F449" i="4"/>
  <c r="F448" i="4"/>
  <c r="F447" i="4"/>
  <c r="F446" i="4"/>
  <c r="F445" i="4"/>
  <c r="F444" i="4"/>
  <c r="F443" i="4"/>
  <c r="F442" i="4"/>
  <c r="F441" i="4"/>
  <c r="F440" i="4"/>
  <c r="F439" i="4"/>
  <c r="F438" i="4"/>
  <c r="F437" i="4"/>
  <c r="F436" i="4"/>
  <c r="F435" i="4"/>
  <c r="F434" i="4"/>
  <c r="F433" i="4"/>
  <c r="F432" i="4"/>
  <c r="F431" i="4"/>
  <c r="F430" i="4"/>
  <c r="F429" i="4"/>
  <c r="F428" i="4"/>
  <c r="F427" i="4"/>
  <c r="F426" i="4"/>
  <c r="F425" i="4"/>
  <c r="F424" i="4"/>
  <c r="F423" i="4"/>
  <c r="F422" i="4"/>
  <c r="F421" i="4"/>
  <c r="F420" i="4"/>
  <c r="F419" i="4"/>
  <c r="F418" i="4"/>
  <c r="F417" i="4"/>
  <c r="F416" i="4"/>
  <c r="F415" i="4"/>
  <c r="F414" i="4"/>
  <c r="F413" i="4"/>
  <c r="F412" i="4"/>
  <c r="F411" i="4"/>
  <c r="F410" i="4"/>
  <c r="F409" i="4"/>
  <c r="F408" i="4"/>
  <c r="F407" i="4"/>
  <c r="F406" i="4"/>
  <c r="F405" i="4"/>
  <c r="F404" i="4"/>
  <c r="F403" i="4"/>
  <c r="F402" i="4"/>
  <c r="F401" i="4"/>
  <c r="F400" i="4"/>
  <c r="F399" i="4"/>
  <c r="F398" i="4"/>
  <c r="F397" i="4"/>
  <c r="F396" i="4"/>
  <c r="F395" i="4"/>
  <c r="F394" i="4"/>
  <c r="F393" i="4"/>
  <c r="F392" i="4"/>
  <c r="F391" i="4"/>
  <c r="F390" i="4"/>
  <c r="F389" i="4"/>
  <c r="F388" i="4"/>
  <c r="F387" i="4"/>
  <c r="F386" i="4"/>
  <c r="F385" i="4"/>
  <c r="F384" i="4"/>
  <c r="F383" i="4"/>
  <c r="F382" i="4"/>
  <c r="F381" i="4"/>
  <c r="F380" i="4"/>
  <c r="F379" i="4"/>
  <c r="F378" i="4"/>
  <c r="F377" i="4"/>
  <c r="F376" i="4"/>
  <c r="F375" i="4"/>
  <c r="F374" i="4"/>
  <c r="F373" i="4"/>
  <c r="F372" i="4"/>
  <c r="F371" i="4"/>
  <c r="F370" i="4"/>
  <c r="F369" i="4"/>
  <c r="F368" i="4"/>
  <c r="F367" i="4"/>
  <c r="F366" i="4"/>
  <c r="F365" i="4"/>
  <c r="F364" i="4"/>
  <c r="F363" i="4"/>
  <c r="F362" i="4"/>
  <c r="F361" i="4"/>
  <c r="F360" i="4"/>
  <c r="F359" i="4"/>
  <c r="F358" i="4"/>
  <c r="F357" i="4"/>
  <c r="F356" i="4"/>
  <c r="F355" i="4"/>
  <c r="F354" i="4"/>
  <c r="F353" i="4"/>
  <c r="F352" i="4"/>
  <c r="F351" i="4"/>
  <c r="F350" i="4"/>
  <c r="F349" i="4"/>
  <c r="F348" i="4"/>
  <c r="F347" i="4"/>
  <c r="F346" i="4"/>
  <c r="F345" i="4"/>
  <c r="F344" i="4"/>
  <c r="F343" i="4"/>
  <c r="F342" i="4"/>
  <c r="F341" i="4"/>
  <c r="F340" i="4"/>
  <c r="F339" i="4"/>
  <c r="F338" i="4"/>
  <c r="F337" i="4"/>
  <c r="F336" i="4"/>
  <c r="F335" i="4"/>
  <c r="F334" i="4"/>
  <c r="F333" i="4"/>
  <c r="F332" i="4"/>
  <c r="F331" i="4"/>
  <c r="F330" i="4"/>
  <c r="F329" i="4"/>
  <c r="F328" i="4"/>
  <c r="F327" i="4"/>
  <c r="F326" i="4"/>
  <c r="F325" i="4"/>
  <c r="F324" i="4"/>
  <c r="F323" i="4"/>
  <c r="F322" i="4"/>
  <c r="F321" i="4"/>
  <c r="F320" i="4"/>
  <c r="F319" i="4"/>
  <c r="F318" i="4"/>
  <c r="F317" i="4"/>
  <c r="F316" i="4"/>
  <c r="F315" i="4"/>
  <c r="F314" i="4"/>
  <c r="F313" i="4"/>
  <c r="F312" i="4"/>
  <c r="F311" i="4"/>
  <c r="F310" i="4"/>
  <c r="F309" i="4"/>
  <c r="F308" i="4"/>
  <c r="F307" i="4"/>
  <c r="F306" i="4"/>
  <c r="F305" i="4"/>
  <c r="F304" i="4"/>
  <c r="F303" i="4"/>
  <c r="F302" i="4"/>
  <c r="F301" i="4"/>
  <c r="F300" i="4"/>
  <c r="F299" i="4"/>
  <c r="F298" i="4"/>
  <c r="F297" i="4"/>
  <c r="F296" i="4"/>
  <c r="F295" i="4"/>
  <c r="F294" i="4"/>
  <c r="F293" i="4"/>
  <c r="F292" i="4"/>
  <c r="F291" i="4"/>
  <c r="F290" i="4"/>
  <c r="F289" i="4"/>
  <c r="F288" i="4"/>
  <c r="F287" i="4"/>
  <c r="F286" i="4"/>
  <c r="F285" i="4"/>
  <c r="F284" i="4"/>
  <c r="F283" i="4"/>
  <c r="F282" i="4"/>
  <c r="F281" i="4"/>
  <c r="F280" i="4"/>
  <c r="F279" i="4"/>
  <c r="F278" i="4"/>
  <c r="F277" i="4"/>
  <c r="F276" i="4"/>
  <c r="F275" i="4"/>
  <c r="F274" i="4"/>
  <c r="F273" i="4"/>
  <c r="F272" i="4"/>
  <c r="F271" i="4"/>
  <c r="F270" i="4"/>
  <c r="F269" i="4"/>
  <c r="F268" i="4"/>
  <c r="F267" i="4"/>
  <c r="F266" i="4"/>
  <c r="F265" i="4"/>
  <c r="F264" i="4"/>
  <c r="F263" i="4"/>
  <c r="F262" i="4"/>
  <c r="F261" i="4"/>
  <c r="F260" i="4"/>
  <c r="F259" i="4"/>
  <c r="F258" i="4"/>
  <c r="F257" i="4"/>
  <c r="F256" i="4"/>
  <c r="F255" i="4"/>
  <c r="F254" i="4"/>
  <c r="F253" i="4"/>
  <c r="F252" i="4"/>
  <c r="F251" i="4"/>
  <c r="F250" i="4"/>
  <c r="F249" i="4"/>
  <c r="F248" i="4"/>
  <c r="F247" i="4"/>
  <c r="F246" i="4"/>
  <c r="F245" i="4"/>
  <c r="F244" i="4"/>
  <c r="F243" i="4"/>
  <c r="F242" i="4"/>
  <c r="F241" i="4"/>
  <c r="F240" i="4"/>
  <c r="F239" i="4"/>
  <c r="F238" i="4"/>
  <c r="F237" i="4"/>
  <c r="F236" i="4"/>
  <c r="F235" i="4"/>
  <c r="F234" i="4"/>
  <c r="F233" i="4"/>
  <c r="F232" i="4"/>
  <c r="F231" i="4"/>
  <c r="F230" i="4"/>
  <c r="F229" i="4"/>
  <c r="F228" i="4"/>
  <c r="F227" i="4"/>
  <c r="F226" i="4"/>
  <c r="F225" i="4"/>
  <c r="F224" i="4"/>
  <c r="F223" i="4"/>
  <c r="F222" i="4"/>
  <c r="H477" i="4"/>
  <c r="H476" i="4"/>
  <c r="H475" i="4"/>
  <c r="H474" i="4"/>
  <c r="H473" i="4"/>
  <c r="H472" i="4"/>
  <c r="H471" i="4"/>
  <c r="H470" i="4"/>
  <c r="H469" i="4"/>
  <c r="H468" i="4"/>
  <c r="H467" i="4"/>
  <c r="H466" i="4"/>
  <c r="H465" i="4"/>
  <c r="H464" i="4"/>
  <c r="H463" i="4"/>
  <c r="H462" i="4"/>
  <c r="H461" i="4"/>
  <c r="H460" i="4"/>
  <c r="H459" i="4"/>
  <c r="H458" i="4"/>
  <c r="H457" i="4"/>
  <c r="H456" i="4"/>
  <c r="H455" i="4"/>
  <c r="H454" i="4"/>
  <c r="H453" i="4"/>
  <c r="H452" i="4"/>
  <c r="H451" i="4"/>
  <c r="H450" i="4"/>
  <c r="H449" i="4"/>
  <c r="H448" i="4"/>
  <c r="H447" i="4"/>
  <c r="H446" i="4"/>
  <c r="H445" i="4"/>
  <c r="H444" i="4"/>
  <c r="H443" i="4"/>
  <c r="H442" i="4"/>
  <c r="H441" i="4"/>
  <c r="H440" i="4"/>
  <c r="H439" i="4"/>
  <c r="H438" i="4"/>
  <c r="H437" i="4"/>
  <c r="H436" i="4"/>
  <c r="H435" i="4"/>
  <c r="H434" i="4"/>
  <c r="H433" i="4"/>
  <c r="H432" i="4"/>
  <c r="H431" i="4"/>
  <c r="H430" i="4"/>
  <c r="H429" i="4"/>
  <c r="H428" i="4"/>
  <c r="H427" i="4"/>
  <c r="H426" i="4"/>
  <c r="H425" i="4"/>
  <c r="H424" i="4"/>
  <c r="H423" i="4"/>
  <c r="H422" i="4"/>
  <c r="H421" i="4"/>
  <c r="H420" i="4"/>
  <c r="H419" i="4"/>
  <c r="H418" i="4"/>
  <c r="H417" i="4"/>
  <c r="H416" i="4"/>
  <c r="H415" i="4"/>
  <c r="H414" i="4"/>
  <c r="H413" i="4"/>
  <c r="H412" i="4"/>
  <c r="H411" i="4"/>
  <c r="H410" i="4"/>
  <c r="H409" i="4"/>
  <c r="H408" i="4"/>
  <c r="H407" i="4"/>
  <c r="H406" i="4"/>
  <c r="H405" i="4"/>
  <c r="H404" i="4"/>
  <c r="H403" i="4"/>
  <c r="H402" i="4"/>
  <c r="H401" i="4"/>
  <c r="H400" i="4"/>
  <c r="H399" i="4"/>
  <c r="H398" i="4"/>
  <c r="H397" i="4"/>
  <c r="H396" i="4"/>
  <c r="H395" i="4"/>
  <c r="H394" i="4"/>
  <c r="H393" i="4"/>
  <c r="H392" i="4"/>
  <c r="H391" i="4"/>
  <c r="H390" i="4"/>
  <c r="H389" i="4"/>
  <c r="H388" i="4"/>
  <c r="H387" i="4"/>
  <c r="H386" i="4"/>
  <c r="H385" i="4"/>
  <c r="H384" i="4"/>
  <c r="H383" i="4"/>
  <c r="H382" i="4"/>
  <c r="H381" i="4"/>
  <c r="H380" i="4"/>
  <c r="H379" i="4"/>
  <c r="H378" i="4"/>
  <c r="H377" i="4"/>
  <c r="H376" i="4"/>
  <c r="H375" i="4"/>
  <c r="H374" i="4"/>
  <c r="H373" i="4"/>
  <c r="H372" i="4"/>
  <c r="H371" i="4"/>
  <c r="H370" i="4"/>
  <c r="H369" i="4"/>
  <c r="H368" i="4"/>
  <c r="H367" i="4"/>
  <c r="H366" i="4"/>
  <c r="H365" i="4"/>
  <c r="H364" i="4"/>
  <c r="H363" i="4"/>
  <c r="H362" i="4"/>
  <c r="H361" i="4"/>
  <c r="H360" i="4"/>
  <c r="H359" i="4"/>
  <c r="H358" i="4"/>
  <c r="H357" i="4"/>
  <c r="H356" i="4"/>
  <c r="H355" i="4"/>
  <c r="H354" i="4"/>
  <c r="H353" i="4"/>
  <c r="H352" i="4"/>
  <c r="H351" i="4"/>
  <c r="H350" i="4"/>
  <c r="H349" i="4"/>
  <c r="H348" i="4"/>
  <c r="H347" i="4"/>
  <c r="H346" i="4"/>
  <c r="H345" i="4"/>
  <c r="H344" i="4"/>
  <c r="H343" i="4"/>
  <c r="H342" i="4"/>
  <c r="H341" i="4"/>
  <c r="H340" i="4"/>
  <c r="H339" i="4"/>
  <c r="H338" i="4"/>
  <c r="H337" i="4"/>
  <c r="H336" i="4"/>
  <c r="H335" i="4"/>
  <c r="H334" i="4"/>
  <c r="H333" i="4"/>
  <c r="H332" i="4"/>
  <c r="H331" i="4"/>
  <c r="H330" i="4"/>
  <c r="H329" i="4"/>
  <c r="H328" i="4"/>
  <c r="H327" i="4"/>
  <c r="H326" i="4"/>
  <c r="H325" i="4"/>
  <c r="H324" i="4"/>
  <c r="H323" i="4"/>
  <c r="H322" i="4"/>
  <c r="H321" i="4"/>
  <c r="H320" i="4"/>
  <c r="H319" i="4"/>
  <c r="H318" i="4"/>
  <c r="H317" i="4"/>
  <c r="H316" i="4"/>
  <c r="H315" i="4"/>
  <c r="H314" i="4"/>
  <c r="H313" i="4"/>
  <c r="H312" i="4"/>
  <c r="H311" i="4"/>
  <c r="H310" i="4"/>
  <c r="H309" i="4"/>
  <c r="H308" i="4"/>
  <c r="H307" i="4"/>
  <c r="H306" i="4"/>
  <c r="H305" i="4"/>
  <c r="H304" i="4"/>
  <c r="H303" i="4"/>
  <c r="H302" i="4"/>
  <c r="H301" i="4"/>
  <c r="H300" i="4"/>
  <c r="H299" i="4"/>
  <c r="H298" i="4"/>
  <c r="H297" i="4"/>
  <c r="H296" i="4"/>
  <c r="H295" i="4"/>
  <c r="H294" i="4"/>
  <c r="H293" i="4"/>
  <c r="H292" i="4"/>
  <c r="H291" i="4"/>
  <c r="H290" i="4"/>
  <c r="H289" i="4"/>
  <c r="H288" i="4"/>
  <c r="H287" i="4"/>
  <c r="H286" i="4"/>
  <c r="H285" i="4"/>
  <c r="H284" i="4"/>
  <c r="H283" i="4"/>
  <c r="H282" i="4"/>
  <c r="H281" i="4"/>
  <c r="H280" i="4"/>
  <c r="H279" i="4"/>
  <c r="H278" i="4"/>
  <c r="H277" i="4"/>
  <c r="H276" i="4"/>
  <c r="H275" i="4"/>
  <c r="H274" i="4"/>
  <c r="H273" i="4"/>
  <c r="H272" i="4"/>
  <c r="H271" i="4"/>
  <c r="H270" i="4"/>
  <c r="H269" i="4"/>
  <c r="H268" i="4"/>
  <c r="H267" i="4"/>
  <c r="H266" i="4"/>
  <c r="H265" i="4"/>
  <c r="H264" i="4"/>
  <c r="H263" i="4"/>
  <c r="H262" i="4"/>
  <c r="H261" i="4"/>
  <c r="H260" i="4"/>
  <c r="H259" i="4"/>
  <c r="H258" i="4"/>
  <c r="H257" i="4"/>
  <c r="H256" i="4"/>
  <c r="H255" i="4"/>
  <c r="H254" i="4"/>
  <c r="H253" i="4"/>
  <c r="H252" i="4"/>
  <c r="H251" i="4"/>
  <c r="H250" i="4"/>
  <c r="H249" i="4"/>
  <c r="H248" i="4"/>
  <c r="H247" i="4"/>
  <c r="H246" i="4"/>
  <c r="H245" i="4"/>
  <c r="H244" i="4"/>
  <c r="H243" i="4"/>
  <c r="H242" i="4"/>
  <c r="H241" i="4"/>
  <c r="H240" i="4"/>
  <c r="H239" i="4"/>
  <c r="H238" i="4"/>
  <c r="H237" i="4"/>
  <c r="H236" i="4"/>
  <c r="H235" i="4"/>
  <c r="H234" i="4"/>
  <c r="H233" i="4"/>
  <c r="H232" i="4"/>
  <c r="H231" i="4"/>
  <c r="H230" i="4"/>
  <c r="H229" i="4"/>
  <c r="H228" i="4"/>
  <c r="H227" i="4"/>
  <c r="H226" i="4"/>
  <c r="H225" i="4"/>
  <c r="H224" i="4"/>
  <c r="H223" i="4"/>
  <c r="H222" i="4"/>
  <c r="H221" i="4"/>
  <c r="H220" i="4"/>
  <c r="H219" i="4"/>
  <c r="H218" i="4"/>
  <c r="H217" i="4"/>
  <c r="H216" i="4"/>
  <c r="H215" i="4"/>
  <c r="H214" i="4"/>
  <c r="H213" i="4"/>
  <c r="H212" i="4"/>
  <c r="H211" i="4"/>
  <c r="H210" i="4"/>
  <c r="H209" i="4"/>
  <c r="H208" i="4"/>
  <c r="H207" i="4"/>
  <c r="H206" i="4"/>
  <c r="H205" i="4"/>
  <c r="H204" i="4"/>
  <c r="H203" i="4"/>
  <c r="H202" i="4"/>
  <c r="H201" i="4"/>
  <c r="H200" i="4"/>
  <c r="H199" i="4"/>
  <c r="H198" i="4"/>
  <c r="H197" i="4"/>
  <c r="H196" i="4"/>
  <c r="H195" i="4"/>
  <c r="H194" i="4"/>
  <c r="G477" i="4"/>
  <c r="G476" i="4"/>
  <c r="G475" i="4"/>
  <c r="G474" i="4"/>
  <c r="G473" i="4"/>
  <c r="G472" i="4"/>
  <c r="G471" i="4"/>
  <c r="G470" i="4"/>
  <c r="G469" i="4"/>
  <c r="G468" i="4"/>
  <c r="G467" i="4"/>
  <c r="G466" i="4"/>
  <c r="G465" i="4"/>
  <c r="G464" i="4"/>
  <c r="G463" i="4"/>
  <c r="G462" i="4"/>
  <c r="G461" i="4"/>
  <c r="G460" i="4"/>
  <c r="G459" i="4"/>
  <c r="G458" i="4"/>
  <c r="G457" i="4"/>
  <c r="G456" i="4"/>
  <c r="G455" i="4"/>
  <c r="G454" i="4"/>
  <c r="G453" i="4"/>
  <c r="G452" i="4"/>
  <c r="G451" i="4"/>
  <c r="G450" i="4"/>
  <c r="G449" i="4"/>
  <c r="G448" i="4"/>
  <c r="G447" i="4"/>
  <c r="G446" i="4"/>
  <c r="G445" i="4"/>
  <c r="G444" i="4"/>
  <c r="G443" i="4"/>
  <c r="G442" i="4"/>
  <c r="G441" i="4"/>
  <c r="G440" i="4"/>
  <c r="G439" i="4"/>
  <c r="G438" i="4"/>
  <c r="G437" i="4"/>
  <c r="G436" i="4"/>
  <c r="G435" i="4"/>
  <c r="G434" i="4"/>
  <c r="G433" i="4"/>
  <c r="G432" i="4"/>
  <c r="G431" i="4"/>
  <c r="G430" i="4"/>
  <c r="G429" i="4"/>
  <c r="G428" i="4"/>
  <c r="G427" i="4"/>
  <c r="G426" i="4"/>
  <c r="G425" i="4"/>
  <c r="G424" i="4"/>
  <c r="G423" i="4"/>
  <c r="G422" i="4"/>
  <c r="G421" i="4"/>
  <c r="G420" i="4"/>
  <c r="G419" i="4"/>
  <c r="G418" i="4"/>
  <c r="G417" i="4"/>
  <c r="G416" i="4"/>
  <c r="G415" i="4"/>
  <c r="G414" i="4"/>
  <c r="G413" i="4"/>
  <c r="G412" i="4"/>
  <c r="G411" i="4"/>
  <c r="G410" i="4"/>
  <c r="G409" i="4"/>
  <c r="G408" i="4"/>
  <c r="G407" i="4"/>
  <c r="G406" i="4"/>
  <c r="G405" i="4"/>
  <c r="G404" i="4"/>
  <c r="G403" i="4"/>
  <c r="G402" i="4"/>
  <c r="G401" i="4"/>
  <c r="G400" i="4"/>
  <c r="G399" i="4"/>
  <c r="G398" i="4"/>
  <c r="G397" i="4"/>
  <c r="G396" i="4"/>
  <c r="G395" i="4"/>
  <c r="G394" i="4"/>
  <c r="G393" i="4"/>
  <c r="G392" i="4"/>
  <c r="G391" i="4"/>
  <c r="G390" i="4"/>
  <c r="G389" i="4"/>
  <c r="G388" i="4"/>
  <c r="G387" i="4"/>
  <c r="G386" i="4"/>
  <c r="G385" i="4"/>
  <c r="G384" i="4"/>
  <c r="G383" i="4"/>
  <c r="G382" i="4"/>
  <c r="G381" i="4"/>
  <c r="G380" i="4"/>
  <c r="G379" i="4"/>
  <c r="G378" i="4"/>
  <c r="G377" i="4"/>
  <c r="G376" i="4"/>
  <c r="G375" i="4"/>
  <c r="G374" i="4"/>
  <c r="G373" i="4"/>
  <c r="G372" i="4"/>
  <c r="G371" i="4"/>
  <c r="G370" i="4"/>
  <c r="G369" i="4"/>
  <c r="G368" i="4"/>
  <c r="G367" i="4"/>
  <c r="G366" i="4"/>
  <c r="G365" i="4"/>
  <c r="G364" i="4"/>
  <c r="G363" i="4"/>
  <c r="G362" i="4"/>
  <c r="G361" i="4"/>
  <c r="G360" i="4"/>
  <c r="G359" i="4"/>
  <c r="G358" i="4"/>
  <c r="G357" i="4"/>
  <c r="G356" i="4"/>
  <c r="G355" i="4"/>
  <c r="G354" i="4"/>
  <c r="G353" i="4"/>
  <c r="G352" i="4"/>
  <c r="G351" i="4"/>
  <c r="G350" i="4"/>
  <c r="G349" i="4"/>
  <c r="G348" i="4"/>
  <c r="G347" i="4"/>
  <c r="G346" i="4"/>
  <c r="G345" i="4"/>
  <c r="G344" i="4"/>
  <c r="G343" i="4"/>
  <c r="G342" i="4"/>
  <c r="G341" i="4"/>
  <c r="G340" i="4"/>
  <c r="G339" i="4"/>
  <c r="G338" i="4"/>
  <c r="G337" i="4"/>
  <c r="G336" i="4"/>
  <c r="G335" i="4"/>
  <c r="G334" i="4"/>
  <c r="G333" i="4"/>
  <c r="G332" i="4"/>
  <c r="G331" i="4"/>
  <c r="G330" i="4"/>
  <c r="G329" i="4"/>
  <c r="G328" i="4"/>
  <c r="G327" i="4"/>
  <c r="G326" i="4"/>
  <c r="G325" i="4"/>
  <c r="G324" i="4"/>
  <c r="G323" i="4"/>
  <c r="G322" i="4"/>
  <c r="G321" i="4"/>
  <c r="G320" i="4"/>
  <c r="G319" i="4"/>
  <c r="G318" i="4"/>
  <c r="G317" i="4"/>
  <c r="G316" i="4"/>
  <c r="G315" i="4"/>
  <c r="G314" i="4"/>
  <c r="G313" i="4"/>
  <c r="G312" i="4"/>
  <c r="G311" i="4"/>
  <c r="G310" i="4"/>
  <c r="G309" i="4"/>
  <c r="G308" i="4"/>
  <c r="G307" i="4"/>
  <c r="G306" i="4"/>
  <c r="G305" i="4"/>
  <c r="G304" i="4"/>
  <c r="G303" i="4"/>
  <c r="G302" i="4"/>
  <c r="G301" i="4"/>
  <c r="G300" i="4"/>
  <c r="G299" i="4"/>
  <c r="G298" i="4"/>
  <c r="G297" i="4"/>
  <c r="G296" i="4"/>
  <c r="G295" i="4"/>
  <c r="G294" i="4"/>
  <c r="G293" i="4"/>
  <c r="G292" i="4"/>
  <c r="G291" i="4"/>
  <c r="G290" i="4"/>
  <c r="G289" i="4"/>
  <c r="G288" i="4"/>
  <c r="G287" i="4"/>
  <c r="G286" i="4"/>
  <c r="G285" i="4"/>
  <c r="G284" i="4"/>
  <c r="G283" i="4"/>
  <c r="G282" i="4"/>
  <c r="G281" i="4"/>
  <c r="G280" i="4"/>
  <c r="G279" i="4"/>
  <c r="G278" i="4"/>
  <c r="G277" i="4"/>
  <c r="G276" i="4"/>
  <c r="G275" i="4"/>
  <c r="G274" i="4"/>
  <c r="G273" i="4"/>
  <c r="G272" i="4"/>
  <c r="G271" i="4"/>
  <c r="G270" i="4"/>
  <c r="G269" i="4"/>
  <c r="G268" i="4"/>
  <c r="G267" i="4"/>
  <c r="G266" i="4"/>
  <c r="G265" i="4"/>
  <c r="G264" i="4"/>
  <c r="G263" i="4"/>
  <c r="G262" i="4"/>
  <c r="G261" i="4"/>
  <c r="G260" i="4"/>
  <c r="G259" i="4"/>
  <c r="G258" i="4"/>
  <c r="G257" i="4"/>
  <c r="G256" i="4"/>
  <c r="G255" i="4"/>
  <c r="G254" i="4"/>
  <c r="G253" i="4"/>
  <c r="G252" i="4"/>
  <c r="G251" i="4"/>
  <c r="G250" i="4"/>
  <c r="G249" i="4"/>
  <c r="G248" i="4"/>
  <c r="G247" i="4"/>
  <c r="G246" i="4"/>
  <c r="G245" i="4"/>
  <c r="G244" i="4"/>
  <c r="G243" i="4"/>
  <c r="G242" i="4"/>
  <c r="G241" i="4"/>
  <c r="G240" i="4"/>
  <c r="G239" i="4"/>
  <c r="G238" i="4"/>
  <c r="G237" i="4"/>
  <c r="G236" i="4"/>
  <c r="G235" i="4"/>
  <c r="G234" i="4"/>
  <c r="G233" i="4"/>
  <c r="G232" i="4"/>
  <c r="G231" i="4"/>
  <c r="G230" i="4"/>
  <c r="G229" i="4"/>
  <c r="G228" i="4"/>
  <c r="G227" i="4"/>
  <c r="G226" i="4"/>
  <c r="G225" i="4"/>
  <c r="G224" i="4"/>
  <c r="G223" i="4"/>
  <c r="G222" i="4"/>
  <c r="G221" i="4"/>
  <c r="G220" i="4"/>
  <c r="G219" i="4"/>
  <c r="G218" i="4"/>
  <c r="G217" i="4"/>
  <c r="G216" i="4"/>
  <c r="G215" i="4"/>
  <c r="G214" i="4"/>
  <c r="G213" i="4"/>
  <c r="G212" i="4"/>
  <c r="G211" i="4"/>
  <c r="G210" i="4"/>
  <c r="G209" i="4"/>
  <c r="G208" i="4"/>
  <c r="G207" i="4"/>
  <c r="G206" i="4"/>
  <c r="G205" i="4"/>
  <c r="G204" i="4"/>
  <c r="G203" i="4"/>
  <c r="G202" i="4"/>
  <c r="G201" i="4"/>
  <c r="G200" i="4"/>
  <c r="G199" i="4"/>
  <c r="G198" i="4"/>
  <c r="G197" i="4"/>
  <c r="G196" i="4"/>
  <c r="G195" i="4"/>
  <c r="G194" i="4"/>
  <c r="H2" i="4"/>
  <c r="F196" i="4"/>
  <c r="F200" i="4"/>
  <c r="F204" i="4"/>
  <c r="F208" i="4"/>
  <c r="F212" i="4"/>
  <c r="F216" i="4"/>
  <c r="F220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7" i="4"/>
  <c r="F201" i="4"/>
  <c r="F205" i="4"/>
  <c r="F209" i="4"/>
  <c r="F213" i="4"/>
  <c r="F217" i="4"/>
  <c r="F221" i="4"/>
  <c r="G478" i="4"/>
  <c r="G479" i="4"/>
  <c r="G480" i="4"/>
  <c r="G481" i="4"/>
  <c r="H478" i="4"/>
  <c r="H479" i="4"/>
  <c r="H480" i="4"/>
  <c r="H481" i="4"/>
  <c r="G482" i="4"/>
  <c r="F482" i="4"/>
  <c r="H482" i="4"/>
  <c r="G483" i="4"/>
  <c r="F483" i="4"/>
  <c r="H483" i="4"/>
  <c r="G484" i="4"/>
  <c r="F484" i="4"/>
  <c r="H484" i="4"/>
  <c r="G485" i="4"/>
  <c r="F485" i="4"/>
  <c r="H485" i="4"/>
  <c r="G486" i="4"/>
  <c r="F486" i="4"/>
  <c r="H486" i="4"/>
  <c r="G487" i="4"/>
  <c r="F487" i="4"/>
  <c r="H487" i="4"/>
  <c r="G488" i="4"/>
  <c r="F488" i="4"/>
  <c r="H488" i="4"/>
  <c r="G489" i="4"/>
  <c r="F489" i="4"/>
  <c r="H489" i="4"/>
  <c r="G490" i="4"/>
  <c r="F490" i="4"/>
  <c r="H490" i="4"/>
  <c r="G491" i="4"/>
  <c r="F491" i="4"/>
  <c r="H491" i="4"/>
  <c r="G492" i="4"/>
  <c r="F492" i="4"/>
  <c r="H492" i="4"/>
  <c r="G493" i="4"/>
  <c r="F493" i="4"/>
  <c r="H493" i="4"/>
  <c r="G494" i="4"/>
  <c r="F494" i="4"/>
  <c r="H494" i="4"/>
  <c r="G495" i="4"/>
  <c r="F495" i="4"/>
  <c r="H495" i="4"/>
  <c r="G496" i="4"/>
  <c r="F496" i="4"/>
  <c r="H496" i="4"/>
  <c r="G497" i="4"/>
  <c r="F497" i="4"/>
  <c r="H497" i="4"/>
  <c r="G498" i="4"/>
  <c r="F498" i="4"/>
  <c r="H498" i="4"/>
  <c r="G499" i="4"/>
  <c r="F499" i="4"/>
  <c r="H499" i="4"/>
  <c r="G500" i="4"/>
  <c r="F500" i="4"/>
  <c r="H500" i="4"/>
  <c r="G501" i="4"/>
  <c r="F501" i="4"/>
  <c r="H501" i="4"/>
  <c r="G502" i="4"/>
  <c r="F502" i="4"/>
  <c r="H502" i="4"/>
  <c r="G503" i="4"/>
  <c r="F503" i="4"/>
  <c r="H503" i="4"/>
  <c r="G504" i="4"/>
  <c r="F504" i="4"/>
  <c r="H504" i="4"/>
  <c r="G505" i="4"/>
  <c r="F505" i="4"/>
  <c r="H505" i="4"/>
  <c r="G506" i="4"/>
  <c r="F506" i="4"/>
  <c r="H506" i="4"/>
  <c r="G507" i="4"/>
  <c r="F507" i="4"/>
  <c r="H507" i="4"/>
  <c r="G508" i="4"/>
  <c r="F508" i="4"/>
  <c r="H508" i="4"/>
  <c r="G509" i="4"/>
  <c r="F509" i="4"/>
  <c r="H509" i="4"/>
  <c r="G510" i="4"/>
  <c r="F510" i="4"/>
  <c r="H510" i="4"/>
  <c r="G511" i="4"/>
  <c r="F511" i="4"/>
  <c r="H511" i="4"/>
  <c r="G512" i="4"/>
  <c r="F512" i="4"/>
  <c r="H512" i="4"/>
  <c r="G513" i="4"/>
  <c r="F513" i="4"/>
  <c r="H513" i="4"/>
  <c r="G514" i="4"/>
  <c r="F514" i="4"/>
  <c r="H514" i="4"/>
  <c r="G515" i="4"/>
  <c r="F515" i="4"/>
  <c r="H515" i="4"/>
  <c r="G516" i="4"/>
  <c r="F516" i="4"/>
  <c r="H516" i="4"/>
  <c r="G517" i="4"/>
  <c r="F517" i="4"/>
  <c r="H517" i="4"/>
  <c r="G518" i="4"/>
  <c r="F518" i="4"/>
  <c r="H518" i="4"/>
  <c r="G519" i="4"/>
  <c r="F519" i="4"/>
  <c r="H519" i="4"/>
  <c r="G520" i="4"/>
  <c r="F520" i="4"/>
  <c r="H520" i="4"/>
  <c r="G521" i="4"/>
  <c r="F521" i="4"/>
  <c r="H521" i="4"/>
  <c r="G522" i="4"/>
  <c r="F522" i="4"/>
  <c r="H522" i="4"/>
  <c r="G523" i="4"/>
  <c r="F523" i="4"/>
  <c r="H523" i="4"/>
  <c r="G524" i="4"/>
  <c r="F524" i="4"/>
  <c r="H524" i="4"/>
  <c r="G525" i="4"/>
  <c r="F525" i="4"/>
  <c r="H525" i="4"/>
  <c r="G526" i="4"/>
  <c r="F526" i="4"/>
  <c r="H526" i="4"/>
  <c r="G527" i="4"/>
  <c r="F527" i="4"/>
  <c r="H527" i="4"/>
  <c r="G528" i="4"/>
  <c r="F528" i="4"/>
  <c r="H528" i="4"/>
  <c r="G529" i="4"/>
  <c r="F529" i="4"/>
  <c r="H529" i="4"/>
  <c r="G530" i="4"/>
  <c r="F530" i="4"/>
  <c r="H530" i="4"/>
  <c r="G531" i="4"/>
  <c r="F531" i="4"/>
  <c r="H531" i="4"/>
  <c r="G532" i="4"/>
  <c r="F532" i="4"/>
  <c r="H532" i="4"/>
  <c r="G533" i="4"/>
  <c r="F533" i="4"/>
  <c r="H533" i="4"/>
  <c r="G534" i="4"/>
  <c r="F534" i="4"/>
  <c r="H534" i="4"/>
  <c r="G535" i="4"/>
  <c r="F535" i="4"/>
  <c r="H535" i="4"/>
  <c r="G536" i="4"/>
  <c r="F536" i="4"/>
  <c r="H536" i="4"/>
  <c r="G537" i="4"/>
  <c r="F537" i="4"/>
  <c r="H537" i="4"/>
  <c r="G538" i="4"/>
  <c r="F538" i="4"/>
  <c r="H538" i="4"/>
  <c r="G539" i="4"/>
  <c r="F539" i="4"/>
  <c r="H539" i="4"/>
  <c r="G540" i="4"/>
  <c r="F540" i="4"/>
  <c r="H540" i="4"/>
  <c r="G541" i="4"/>
  <c r="F541" i="4"/>
  <c r="H541" i="4"/>
  <c r="G542" i="4"/>
  <c r="F542" i="4"/>
  <c r="H542" i="4"/>
  <c r="G543" i="4"/>
  <c r="F543" i="4"/>
  <c r="H543" i="4"/>
  <c r="G544" i="4"/>
  <c r="F544" i="4"/>
  <c r="H544" i="4"/>
  <c r="G545" i="4"/>
  <c r="F545" i="4"/>
  <c r="H545" i="4"/>
  <c r="G546" i="4"/>
  <c r="F546" i="4"/>
  <c r="H546" i="4"/>
  <c r="G547" i="4"/>
  <c r="F547" i="4"/>
  <c r="H547" i="4"/>
  <c r="G548" i="4"/>
  <c r="F548" i="4"/>
  <c r="H548" i="4"/>
  <c r="G549" i="4"/>
  <c r="F549" i="4"/>
  <c r="H549" i="4"/>
  <c r="G550" i="4"/>
  <c r="F550" i="4"/>
  <c r="H550" i="4"/>
  <c r="G551" i="4"/>
  <c r="F551" i="4"/>
  <c r="H551" i="4"/>
  <c r="G552" i="4"/>
  <c r="F552" i="4"/>
  <c r="H552" i="4"/>
  <c r="G553" i="4"/>
  <c r="F553" i="4"/>
  <c r="H553" i="4"/>
  <c r="G554" i="4"/>
  <c r="F554" i="4"/>
  <c r="H554" i="4"/>
  <c r="G555" i="4"/>
  <c r="F555" i="4"/>
  <c r="H555" i="4"/>
  <c r="G556" i="4"/>
  <c r="F556" i="4"/>
  <c r="H556" i="4"/>
  <c r="G557" i="4"/>
  <c r="F557" i="4"/>
  <c r="H557" i="4"/>
  <c r="G558" i="4"/>
  <c r="F558" i="4"/>
  <c r="H558" i="4"/>
  <c r="G559" i="4"/>
  <c r="F559" i="4"/>
  <c r="H559" i="4"/>
  <c r="G560" i="4"/>
  <c r="F560" i="4"/>
  <c r="H560" i="4"/>
  <c r="G561" i="4"/>
  <c r="F561" i="4"/>
  <c r="H561" i="4"/>
  <c r="G562" i="4"/>
  <c r="F562" i="4"/>
  <c r="H562" i="4"/>
  <c r="G563" i="4"/>
  <c r="F563" i="4"/>
  <c r="H563" i="4"/>
  <c r="G564" i="4"/>
  <c r="F564" i="4"/>
  <c r="H564" i="4"/>
  <c r="G565" i="4"/>
  <c r="F565" i="4"/>
  <c r="H565" i="4"/>
  <c r="G566" i="4"/>
  <c r="F566" i="4"/>
  <c r="H566" i="4"/>
  <c r="G567" i="4"/>
  <c r="F567" i="4"/>
  <c r="H567" i="4"/>
  <c r="G568" i="4"/>
  <c r="F568" i="4"/>
  <c r="H568" i="4"/>
  <c r="G569" i="4"/>
  <c r="F569" i="4"/>
  <c r="H569" i="4"/>
  <c r="G570" i="4"/>
  <c r="F570" i="4"/>
  <c r="H570" i="4"/>
  <c r="G571" i="4"/>
  <c r="F571" i="4"/>
  <c r="H571" i="4"/>
  <c r="G572" i="4"/>
  <c r="F572" i="4"/>
  <c r="H572" i="4"/>
  <c r="G573" i="4"/>
  <c r="F573" i="4"/>
  <c r="H573" i="4"/>
  <c r="G574" i="4"/>
  <c r="F574" i="4"/>
  <c r="H574" i="4"/>
  <c r="G575" i="4"/>
  <c r="F575" i="4"/>
  <c r="H575" i="4"/>
  <c r="G576" i="4"/>
  <c r="F576" i="4"/>
  <c r="H576" i="4"/>
  <c r="G577" i="4"/>
  <c r="F577" i="4"/>
  <c r="H577" i="4"/>
  <c r="G578" i="4"/>
  <c r="F578" i="4"/>
  <c r="H578" i="4"/>
  <c r="G579" i="4"/>
  <c r="F579" i="4"/>
  <c r="H579" i="4"/>
  <c r="G580" i="4"/>
  <c r="F580" i="4"/>
  <c r="H580" i="4"/>
  <c r="G581" i="4"/>
  <c r="F581" i="4"/>
  <c r="H581" i="4"/>
  <c r="G582" i="4"/>
  <c r="F582" i="4"/>
  <c r="H582" i="4"/>
  <c r="G583" i="4"/>
  <c r="F583" i="4"/>
  <c r="H583" i="4"/>
  <c r="G584" i="4"/>
  <c r="F584" i="4"/>
  <c r="H584" i="4"/>
  <c r="G585" i="4"/>
  <c r="F585" i="4"/>
  <c r="H585" i="4"/>
  <c r="G586" i="4"/>
  <c r="F586" i="4"/>
  <c r="H586" i="4"/>
  <c r="G587" i="4"/>
  <c r="F587" i="4"/>
  <c r="H587" i="4"/>
  <c r="G588" i="4"/>
  <c r="F588" i="4"/>
  <c r="H588" i="4"/>
  <c r="G589" i="4"/>
  <c r="F589" i="4"/>
  <c r="H589" i="4"/>
  <c r="G590" i="4"/>
  <c r="F590" i="4"/>
  <c r="H590" i="4"/>
  <c r="G591" i="4"/>
  <c r="F591" i="4"/>
  <c r="H591" i="4"/>
  <c r="G592" i="4"/>
  <c r="F592" i="4"/>
  <c r="H592" i="4"/>
  <c r="G593" i="4"/>
  <c r="F593" i="4"/>
  <c r="H593" i="4"/>
  <c r="G594" i="4"/>
  <c r="F594" i="4"/>
  <c r="H594" i="4"/>
  <c r="G595" i="4"/>
  <c r="F595" i="4"/>
  <c r="H595" i="4"/>
  <c r="G596" i="4"/>
  <c r="F596" i="4"/>
  <c r="H596" i="4"/>
  <c r="G597" i="4"/>
  <c r="F597" i="4"/>
  <c r="H597" i="4"/>
  <c r="G598" i="4"/>
  <c r="F598" i="4"/>
  <c r="H598" i="4"/>
  <c r="G599" i="4"/>
  <c r="F599" i="4"/>
  <c r="H599" i="4"/>
  <c r="G600" i="4"/>
  <c r="F600" i="4"/>
  <c r="H600" i="4"/>
  <c r="G601" i="4"/>
  <c r="F601" i="4"/>
  <c r="H601" i="4"/>
  <c r="G602" i="4"/>
  <c r="F602" i="4"/>
  <c r="H602" i="4"/>
  <c r="G603" i="4"/>
  <c r="F603" i="4"/>
  <c r="H603" i="4"/>
  <c r="G604" i="4"/>
  <c r="F604" i="4"/>
  <c r="H604" i="4"/>
  <c r="G605" i="4"/>
  <c r="F605" i="4"/>
  <c r="H605" i="4"/>
  <c r="G606" i="4"/>
  <c r="F606" i="4"/>
  <c r="H606" i="4"/>
  <c r="G607" i="4"/>
  <c r="F607" i="4"/>
  <c r="H607" i="4"/>
  <c r="G608" i="4"/>
  <c r="F608" i="4"/>
  <c r="H608" i="4"/>
  <c r="G609" i="4"/>
  <c r="F609" i="4"/>
  <c r="H609" i="4"/>
  <c r="G610" i="4"/>
  <c r="F610" i="4"/>
  <c r="H610" i="4"/>
  <c r="G611" i="4"/>
  <c r="F611" i="4"/>
  <c r="H611" i="4"/>
  <c r="G612" i="4"/>
  <c r="F612" i="4"/>
  <c r="H612" i="4"/>
  <c r="G613" i="4"/>
  <c r="F613" i="4"/>
  <c r="H613" i="4"/>
  <c r="G614" i="4"/>
  <c r="F614" i="4"/>
  <c r="H614" i="4"/>
  <c r="G615" i="4"/>
  <c r="F615" i="4"/>
  <c r="H615" i="4"/>
  <c r="G616" i="4"/>
  <c r="F616" i="4"/>
  <c r="H616" i="4"/>
  <c r="G617" i="4"/>
  <c r="F617" i="4"/>
  <c r="H617" i="4"/>
  <c r="G618" i="4"/>
  <c r="F618" i="4"/>
  <c r="H618" i="4"/>
  <c r="G619" i="4"/>
  <c r="F619" i="4"/>
  <c r="H619" i="4"/>
  <c r="G620" i="4"/>
  <c r="F620" i="4"/>
  <c r="H620" i="4"/>
  <c r="G621" i="4"/>
  <c r="F621" i="4"/>
  <c r="H621" i="4"/>
  <c r="G622" i="4"/>
  <c r="F622" i="4"/>
  <c r="H622" i="4"/>
  <c r="G623" i="4"/>
  <c r="F623" i="4"/>
  <c r="H623" i="4"/>
  <c r="G624" i="4"/>
  <c r="F624" i="4"/>
  <c r="H624" i="4"/>
  <c r="G625" i="4"/>
  <c r="F625" i="4"/>
  <c r="H625" i="4"/>
  <c r="G626" i="4"/>
  <c r="F626" i="4"/>
  <c r="H626" i="4"/>
  <c r="G627" i="4"/>
  <c r="F627" i="4"/>
  <c r="H627" i="4"/>
  <c r="G628" i="4"/>
  <c r="F628" i="4"/>
  <c r="H628" i="4"/>
  <c r="G629" i="4"/>
  <c r="F629" i="4"/>
  <c r="H629" i="4"/>
  <c r="G630" i="4"/>
  <c r="F630" i="4"/>
  <c r="H630" i="4"/>
  <c r="G631" i="4"/>
  <c r="F631" i="4"/>
  <c r="H631" i="4"/>
  <c r="G632" i="4"/>
  <c r="F632" i="4"/>
  <c r="H632" i="4"/>
  <c r="G633" i="4"/>
  <c r="F633" i="4"/>
  <c r="H633" i="4"/>
  <c r="G634" i="4"/>
  <c r="F634" i="4"/>
  <c r="H634" i="4"/>
  <c r="G635" i="4"/>
  <c r="F635" i="4"/>
  <c r="H635" i="4"/>
  <c r="G636" i="4"/>
  <c r="F636" i="4"/>
  <c r="H636" i="4"/>
  <c r="G637" i="4"/>
  <c r="F637" i="4"/>
  <c r="H637" i="4"/>
  <c r="G638" i="4"/>
  <c r="F638" i="4"/>
  <c r="H638" i="4"/>
  <c r="G639" i="4"/>
  <c r="F639" i="4"/>
  <c r="H639" i="4"/>
  <c r="G640" i="4"/>
  <c r="F640" i="4"/>
  <c r="H640" i="4"/>
  <c r="G641" i="4"/>
  <c r="F641" i="4"/>
  <c r="H641" i="4"/>
  <c r="G642" i="4"/>
  <c r="F642" i="4"/>
  <c r="H642" i="4"/>
  <c r="G643" i="4"/>
  <c r="F643" i="4"/>
  <c r="H643" i="4"/>
  <c r="G644" i="4"/>
  <c r="F644" i="4"/>
  <c r="H644" i="4"/>
  <c r="G645" i="4"/>
  <c r="F645" i="4"/>
  <c r="H645" i="4"/>
  <c r="G646" i="4"/>
  <c r="F646" i="4"/>
  <c r="H646" i="4"/>
  <c r="G647" i="4"/>
  <c r="F647" i="4"/>
  <c r="H647" i="4"/>
  <c r="G648" i="4"/>
  <c r="F648" i="4"/>
  <c r="H648" i="4"/>
  <c r="G649" i="4"/>
  <c r="F649" i="4"/>
  <c r="H649" i="4"/>
  <c r="G650" i="4"/>
  <c r="F650" i="4"/>
  <c r="H650" i="4"/>
  <c r="G651" i="4"/>
  <c r="F651" i="4"/>
  <c r="H651" i="4"/>
  <c r="G652" i="4"/>
  <c r="F652" i="4"/>
  <c r="H652" i="4"/>
  <c r="G653" i="4"/>
  <c r="F653" i="4"/>
  <c r="H653" i="4"/>
  <c r="G654" i="4"/>
  <c r="F654" i="4"/>
  <c r="H654" i="4"/>
  <c r="G655" i="4"/>
  <c r="F655" i="4"/>
  <c r="H655" i="4"/>
  <c r="G656" i="4"/>
  <c r="F656" i="4"/>
  <c r="H656" i="4"/>
  <c r="G657" i="4"/>
  <c r="F657" i="4"/>
  <c r="H657" i="4"/>
  <c r="G658" i="4"/>
  <c r="F658" i="4"/>
  <c r="H658" i="4"/>
  <c r="G659" i="4"/>
  <c r="F659" i="4"/>
  <c r="H659" i="4"/>
  <c r="G660" i="4"/>
  <c r="F660" i="4"/>
  <c r="H660" i="4"/>
  <c r="H661" i="4"/>
  <c r="H662" i="4"/>
  <c r="H663" i="4"/>
  <c r="H664" i="4"/>
  <c r="H665" i="4"/>
  <c r="H666" i="4"/>
  <c r="H667" i="4"/>
  <c r="H668" i="4"/>
  <c r="H669" i="4"/>
  <c r="H670" i="4"/>
  <c r="H671" i="4"/>
  <c r="H672" i="4"/>
  <c r="H673" i="4"/>
  <c r="H674" i="4"/>
  <c r="H675" i="4"/>
  <c r="H676" i="4"/>
  <c r="H677" i="4"/>
  <c r="H678" i="4"/>
  <c r="H679" i="4"/>
  <c r="H680" i="4"/>
  <c r="H681" i="4"/>
  <c r="H682" i="4"/>
  <c r="H683" i="4"/>
  <c r="H684" i="4"/>
  <c r="H685" i="4"/>
  <c r="H686" i="4"/>
  <c r="H687" i="4"/>
  <c r="H688" i="4"/>
  <c r="H689" i="4"/>
  <c r="H690" i="4"/>
  <c r="H691" i="4"/>
  <c r="H692" i="4"/>
  <c r="H693" i="4"/>
  <c r="H694" i="4"/>
  <c r="H695" i="4"/>
  <c r="H696" i="4"/>
  <c r="H697" i="4"/>
  <c r="H698" i="4"/>
  <c r="H699" i="4"/>
  <c r="H700" i="4"/>
  <c r="H701" i="4"/>
  <c r="H702" i="4"/>
  <c r="H703" i="4"/>
  <c r="H704" i="4"/>
  <c r="H705" i="4"/>
  <c r="H706" i="4"/>
  <c r="H707" i="4"/>
  <c r="H708" i="4"/>
  <c r="H709" i="4"/>
  <c r="H710" i="4"/>
  <c r="H711" i="4"/>
  <c r="H712" i="4"/>
  <c r="H713" i="4"/>
  <c r="H714" i="4"/>
  <c r="H715" i="4"/>
  <c r="H716" i="4"/>
  <c r="H717" i="4"/>
  <c r="H718" i="4"/>
  <c r="H719" i="4"/>
  <c r="H720" i="4"/>
  <c r="H721" i="4"/>
  <c r="H722" i="4"/>
  <c r="H723" i="4"/>
  <c r="H724" i="4"/>
  <c r="H725" i="4"/>
  <c r="H726" i="4"/>
  <c r="H727" i="4"/>
  <c r="H728" i="4"/>
  <c r="H729" i="4"/>
  <c r="H730" i="4"/>
  <c r="H731" i="4"/>
  <c r="H732" i="4"/>
  <c r="H733" i="4"/>
  <c r="H734" i="4"/>
  <c r="H735" i="4"/>
  <c r="H736" i="4"/>
  <c r="H737" i="4"/>
  <c r="H738" i="4"/>
  <c r="H739" i="4"/>
  <c r="H740" i="4"/>
  <c r="H741" i="4"/>
  <c r="H742" i="4"/>
  <c r="H743" i="4"/>
  <c r="H744" i="4"/>
  <c r="H745" i="4"/>
  <c r="H746" i="4"/>
  <c r="H747" i="4"/>
  <c r="H748" i="4"/>
  <c r="H749" i="4"/>
  <c r="H750" i="4"/>
  <c r="H751" i="4"/>
  <c r="H752" i="4"/>
  <c r="H753" i="4"/>
  <c r="H754" i="4"/>
  <c r="H755" i="4"/>
  <c r="H756" i="4"/>
  <c r="H757" i="4"/>
  <c r="H758" i="4"/>
  <c r="H759" i="4"/>
  <c r="H760" i="4"/>
  <c r="H761" i="4"/>
  <c r="H762" i="4"/>
  <c r="H763" i="4"/>
  <c r="H764" i="4"/>
  <c r="H765" i="4"/>
  <c r="H766" i="4"/>
  <c r="H767" i="4"/>
  <c r="H768" i="4"/>
  <c r="H769" i="4"/>
  <c r="H770" i="4"/>
  <c r="H771" i="4"/>
  <c r="H772" i="4"/>
  <c r="H773" i="4"/>
  <c r="H774" i="4"/>
  <c r="H775" i="4"/>
  <c r="H776" i="4"/>
  <c r="F661" i="4"/>
  <c r="F662" i="4"/>
  <c r="F663" i="4"/>
  <c r="F664" i="4"/>
  <c r="F665" i="4"/>
  <c r="F666" i="4"/>
  <c r="F667" i="4"/>
  <c r="F668" i="4"/>
  <c r="F669" i="4"/>
  <c r="F670" i="4"/>
  <c r="F671" i="4"/>
  <c r="F672" i="4"/>
  <c r="F673" i="4"/>
  <c r="F674" i="4"/>
  <c r="F675" i="4"/>
  <c r="F676" i="4"/>
  <c r="F677" i="4"/>
  <c r="F678" i="4"/>
  <c r="F679" i="4"/>
  <c r="F680" i="4"/>
  <c r="F681" i="4"/>
  <c r="F682" i="4"/>
  <c r="F683" i="4"/>
  <c r="F684" i="4"/>
  <c r="F685" i="4"/>
  <c r="F686" i="4"/>
  <c r="F687" i="4"/>
  <c r="F688" i="4"/>
  <c r="F689" i="4"/>
  <c r="F690" i="4"/>
  <c r="F691" i="4"/>
  <c r="F692" i="4"/>
  <c r="F693" i="4"/>
  <c r="F694" i="4"/>
  <c r="F695" i="4"/>
  <c r="F696" i="4"/>
  <c r="F697" i="4"/>
  <c r="F698" i="4"/>
  <c r="F699" i="4"/>
  <c r="F700" i="4"/>
  <c r="F701" i="4"/>
  <c r="F702" i="4"/>
  <c r="F703" i="4"/>
  <c r="F704" i="4"/>
  <c r="F705" i="4"/>
  <c r="F706" i="4"/>
  <c r="F707" i="4"/>
  <c r="F708" i="4"/>
  <c r="F709" i="4"/>
  <c r="F710" i="4"/>
  <c r="F711" i="4"/>
  <c r="F712" i="4"/>
  <c r="F713" i="4"/>
  <c r="F714" i="4"/>
  <c r="F715" i="4"/>
  <c r="F716" i="4"/>
  <c r="F717" i="4"/>
  <c r="F718" i="4"/>
  <c r="F719" i="4"/>
  <c r="F720" i="4"/>
  <c r="F721" i="4"/>
  <c r="F722" i="4"/>
  <c r="F723" i="4"/>
  <c r="F724" i="4"/>
  <c r="F725" i="4"/>
  <c r="F726" i="4"/>
  <c r="F727" i="4"/>
  <c r="F728" i="4"/>
  <c r="F729" i="4"/>
  <c r="F730" i="4"/>
  <c r="F731" i="4"/>
  <c r="F732" i="4"/>
  <c r="F733" i="4"/>
  <c r="F734" i="4"/>
  <c r="F735" i="4"/>
  <c r="F736" i="4"/>
  <c r="F737" i="4"/>
  <c r="F738" i="4"/>
  <c r="F739" i="4"/>
  <c r="F740" i="4"/>
  <c r="F741" i="4"/>
  <c r="F742" i="4"/>
  <c r="F743" i="4"/>
  <c r="F744" i="4"/>
  <c r="F745" i="4"/>
  <c r="F746" i="4"/>
  <c r="F747" i="4"/>
  <c r="F748" i="4"/>
  <c r="F749" i="4"/>
  <c r="F750" i="4"/>
  <c r="F751" i="4"/>
  <c r="F752" i="4"/>
  <c r="F753" i="4"/>
  <c r="F754" i="4"/>
  <c r="F755" i="4"/>
  <c r="F756" i="4"/>
  <c r="F757" i="4"/>
  <c r="F758" i="4"/>
  <c r="F759" i="4"/>
  <c r="F760" i="4"/>
  <c r="F761" i="4"/>
  <c r="F762" i="4"/>
  <c r="F763" i="4"/>
  <c r="F764" i="4"/>
  <c r="F765" i="4"/>
  <c r="F766" i="4"/>
  <c r="F767" i="4"/>
  <c r="F768" i="4"/>
  <c r="F769" i="4"/>
  <c r="F770" i="4"/>
  <c r="F771" i="4"/>
  <c r="F772" i="4"/>
  <c r="F773" i="4"/>
  <c r="F774" i="4"/>
  <c r="F775" i="4"/>
  <c r="F776" i="4"/>
  <c r="H780" i="4"/>
  <c r="H781" i="4"/>
  <c r="F781" i="4"/>
  <c r="H782" i="4"/>
  <c r="F782" i="4"/>
  <c r="H783" i="4"/>
  <c r="F783" i="4"/>
  <c r="H784" i="4"/>
  <c r="F784" i="4"/>
  <c r="H785" i="4"/>
  <c r="F785" i="4"/>
  <c r="H786" i="4"/>
  <c r="F786" i="4"/>
  <c r="H787" i="4"/>
  <c r="F787" i="4"/>
  <c r="H788" i="4"/>
  <c r="F788" i="4"/>
  <c r="H789" i="4"/>
  <c r="F789" i="4"/>
  <c r="H790" i="4"/>
  <c r="F790" i="4"/>
  <c r="H791" i="4"/>
  <c r="F791" i="4"/>
  <c r="H792" i="4"/>
  <c r="F792" i="4"/>
  <c r="H793" i="4"/>
  <c r="F793" i="4"/>
  <c r="H794" i="4"/>
  <c r="F794" i="4"/>
  <c r="H795" i="4"/>
  <c r="F795" i="4"/>
  <c r="H796" i="4"/>
  <c r="F796" i="4"/>
  <c r="H797" i="4"/>
  <c r="F797" i="4"/>
  <c r="H798" i="4"/>
  <c r="F798" i="4"/>
  <c r="H799" i="4"/>
  <c r="F799" i="4"/>
  <c r="H800" i="4"/>
  <c r="F800" i="4"/>
  <c r="H801" i="4"/>
  <c r="F801" i="4"/>
  <c r="H802" i="4"/>
  <c r="F802" i="4"/>
  <c r="H803" i="4"/>
  <c r="F803" i="4"/>
  <c r="H804" i="4"/>
  <c r="F804" i="4"/>
  <c r="H805" i="4"/>
  <c r="F805" i="4"/>
  <c r="H806" i="4"/>
  <c r="F806" i="4"/>
  <c r="H807" i="4"/>
  <c r="F807" i="4"/>
  <c r="H808" i="4"/>
  <c r="F808" i="4"/>
  <c r="H809" i="4"/>
  <c r="F809" i="4"/>
  <c r="H810" i="4"/>
  <c r="F810" i="4"/>
  <c r="H811" i="4"/>
  <c r="F811" i="4"/>
  <c r="H812" i="4"/>
  <c r="F812" i="4"/>
  <c r="H813" i="4"/>
  <c r="F813" i="4"/>
  <c r="H814" i="4"/>
  <c r="F814" i="4"/>
  <c r="H815" i="4"/>
  <c r="F815" i="4"/>
  <c r="H816" i="4"/>
  <c r="F816" i="4"/>
  <c r="H817" i="4"/>
  <c r="F817" i="4"/>
  <c r="H818" i="4"/>
  <c r="F818" i="4"/>
  <c r="H819" i="4"/>
  <c r="F819" i="4"/>
  <c r="H820" i="4"/>
  <c r="F820" i="4"/>
  <c r="H821" i="4"/>
  <c r="F821" i="4"/>
  <c r="H822" i="4"/>
  <c r="F822" i="4"/>
  <c r="H823" i="4"/>
  <c r="F823" i="4"/>
  <c r="H824" i="4"/>
  <c r="F824" i="4"/>
  <c r="H825" i="4"/>
  <c r="F825" i="4"/>
  <c r="H826" i="4"/>
  <c r="F826" i="4"/>
  <c r="H827" i="4"/>
  <c r="F827" i="4"/>
  <c r="H828" i="4"/>
  <c r="F828" i="4"/>
  <c r="H829" i="4"/>
  <c r="F829" i="4"/>
  <c r="H830" i="4"/>
  <c r="F830" i="4"/>
  <c r="H831" i="4"/>
  <c r="F831" i="4"/>
  <c r="H832" i="4"/>
  <c r="F832" i="4"/>
  <c r="H833" i="4"/>
  <c r="F833" i="4"/>
  <c r="H834" i="4"/>
  <c r="F834" i="4"/>
  <c r="H835" i="4"/>
  <c r="F835" i="4"/>
  <c r="H836" i="4"/>
  <c r="F836" i="4"/>
  <c r="H837" i="4"/>
  <c r="F837" i="4"/>
  <c r="H838" i="4"/>
  <c r="F838" i="4"/>
  <c r="G661" i="4"/>
  <c r="G662" i="4"/>
  <c r="G663" i="4"/>
  <c r="G664" i="4"/>
  <c r="G665" i="4"/>
  <c r="G666" i="4"/>
  <c r="G667" i="4"/>
  <c r="G668" i="4"/>
  <c r="G669" i="4"/>
  <c r="G670" i="4"/>
  <c r="G671" i="4"/>
  <c r="G672" i="4"/>
  <c r="G673" i="4"/>
  <c r="G674" i="4"/>
  <c r="G675" i="4"/>
  <c r="G676" i="4"/>
  <c r="G677" i="4"/>
  <c r="G678" i="4"/>
  <c r="G679" i="4"/>
  <c r="G680" i="4"/>
  <c r="G681" i="4"/>
  <c r="G682" i="4"/>
  <c r="G683" i="4"/>
  <c r="G684" i="4"/>
  <c r="G685" i="4"/>
  <c r="G686" i="4"/>
  <c r="G687" i="4"/>
  <c r="G688" i="4"/>
  <c r="G689" i="4"/>
  <c r="G690" i="4"/>
  <c r="G691" i="4"/>
  <c r="G692" i="4"/>
  <c r="G693" i="4"/>
  <c r="G694" i="4"/>
  <c r="G695" i="4"/>
  <c r="G696" i="4"/>
  <c r="G697" i="4"/>
  <c r="G698" i="4"/>
  <c r="G699" i="4"/>
  <c r="G700" i="4"/>
  <c r="G701" i="4"/>
  <c r="G702" i="4"/>
  <c r="G703" i="4"/>
  <c r="G704" i="4"/>
  <c r="G705" i="4"/>
  <c r="G706" i="4"/>
  <c r="G707" i="4"/>
  <c r="G708" i="4"/>
  <c r="G709" i="4"/>
  <c r="G710" i="4"/>
  <c r="G711" i="4"/>
  <c r="G712" i="4"/>
  <c r="G713" i="4"/>
  <c r="G714" i="4"/>
  <c r="G715" i="4"/>
  <c r="G716" i="4"/>
  <c r="G717" i="4"/>
  <c r="G718" i="4"/>
  <c r="G719" i="4"/>
  <c r="G720" i="4"/>
  <c r="G721" i="4"/>
  <c r="G722" i="4"/>
  <c r="G723" i="4"/>
  <c r="G724" i="4"/>
  <c r="G725" i="4"/>
  <c r="G726" i="4"/>
  <c r="G727" i="4"/>
  <c r="G728" i="4"/>
  <c r="G729" i="4"/>
  <c r="G730" i="4"/>
  <c r="G731" i="4"/>
  <c r="G732" i="4"/>
  <c r="G733" i="4"/>
  <c r="G734" i="4"/>
  <c r="G735" i="4"/>
  <c r="G736" i="4"/>
  <c r="G737" i="4"/>
  <c r="G738" i="4"/>
  <c r="G739" i="4"/>
  <c r="G740" i="4"/>
  <c r="G741" i="4"/>
  <c r="G742" i="4"/>
  <c r="G743" i="4"/>
  <c r="G744" i="4"/>
  <c r="G745" i="4"/>
  <c r="G746" i="4"/>
  <c r="G747" i="4"/>
  <c r="G748" i="4"/>
  <c r="G749" i="4"/>
  <c r="G750" i="4"/>
  <c r="G751" i="4"/>
  <c r="G752" i="4"/>
  <c r="G753" i="4"/>
  <c r="G754" i="4"/>
  <c r="G755" i="4"/>
  <c r="G756" i="4"/>
  <c r="G757" i="4"/>
  <c r="G758" i="4"/>
  <c r="G759" i="4"/>
  <c r="G760" i="4"/>
  <c r="G761" i="4"/>
  <c r="G762" i="4"/>
  <c r="G763" i="4"/>
  <c r="G764" i="4"/>
  <c r="G765" i="4"/>
  <c r="G766" i="4"/>
  <c r="G767" i="4"/>
  <c r="G768" i="4"/>
  <c r="G769" i="4"/>
  <c r="G770" i="4"/>
  <c r="G771" i="4"/>
  <c r="G772" i="4"/>
  <c r="G773" i="4"/>
  <c r="G774" i="4"/>
  <c r="G775" i="4"/>
  <c r="G776" i="4"/>
  <c r="G777" i="4"/>
  <c r="G778" i="4"/>
  <c r="G779" i="4"/>
  <c r="G780" i="4"/>
  <c r="G781" i="4"/>
  <c r="G782" i="4"/>
  <c r="G783" i="4"/>
  <c r="G784" i="4"/>
  <c r="G785" i="4"/>
  <c r="G786" i="4"/>
  <c r="G787" i="4"/>
  <c r="G788" i="4"/>
  <c r="G789" i="4"/>
  <c r="G790" i="4"/>
  <c r="G791" i="4"/>
  <c r="G792" i="4"/>
  <c r="F839" i="4"/>
  <c r="F840" i="4"/>
  <c r="F841" i="4"/>
  <c r="F842" i="4"/>
  <c r="F843" i="4"/>
  <c r="F844" i="4"/>
  <c r="F845" i="4"/>
  <c r="F846" i="4"/>
  <c r="F847" i="4"/>
  <c r="F848" i="4"/>
  <c r="F849" i="4"/>
  <c r="F850" i="4"/>
  <c r="F851" i="4"/>
  <c r="F852" i="4"/>
  <c r="F853" i="4"/>
  <c r="F854" i="4"/>
  <c r="F855" i="4"/>
  <c r="F856" i="4"/>
  <c r="F857" i="4"/>
  <c r="F858" i="4"/>
  <c r="F859" i="4"/>
  <c r="F860" i="4"/>
  <c r="F861" i="4"/>
  <c r="F862" i="4"/>
  <c r="F863" i="4"/>
  <c r="F864" i="4"/>
  <c r="F865" i="4"/>
  <c r="F866" i="4"/>
  <c r="F867" i="4"/>
  <c r="F868" i="4"/>
  <c r="F869" i="4"/>
  <c r="F870" i="4"/>
  <c r="F871" i="4"/>
  <c r="F872" i="4"/>
  <c r="F873" i="4"/>
  <c r="F874" i="4"/>
  <c r="F875" i="4"/>
  <c r="F876" i="4"/>
  <c r="F877" i="4"/>
  <c r="F878" i="4"/>
  <c r="F879" i="4"/>
  <c r="F880" i="4"/>
  <c r="F881" i="4"/>
  <c r="F882" i="4"/>
  <c r="F883" i="4"/>
  <c r="F884" i="4"/>
  <c r="F885" i="4"/>
  <c r="F886" i="4"/>
  <c r="F887" i="4"/>
  <c r="F888" i="4"/>
  <c r="F889" i="4"/>
  <c r="F890" i="4"/>
  <c r="F891" i="4"/>
  <c r="F892" i="4"/>
  <c r="F893" i="4"/>
  <c r="F894" i="4"/>
  <c r="F895" i="4"/>
  <c r="F896" i="4"/>
  <c r="F897" i="4"/>
  <c r="F898" i="4"/>
  <c r="F899" i="4"/>
  <c r="F900" i="4"/>
  <c r="F901" i="4"/>
  <c r="F902" i="4"/>
  <c r="F903" i="4"/>
  <c r="F904" i="4"/>
  <c r="F905" i="4"/>
  <c r="F906" i="4"/>
  <c r="F907" i="4"/>
  <c r="F908" i="4"/>
  <c r="F909" i="4"/>
  <c r="F910" i="4"/>
  <c r="F911" i="4"/>
  <c r="F912" i="4"/>
  <c r="F913" i="4"/>
  <c r="F914" i="4"/>
  <c r="F915" i="4"/>
  <c r="F916" i="4"/>
  <c r="F917" i="4"/>
  <c r="F918" i="4"/>
  <c r="F919" i="4"/>
  <c r="F920" i="4"/>
  <c r="F921" i="4"/>
  <c r="F922" i="4"/>
  <c r="F923" i="4"/>
  <c r="F924" i="4"/>
  <c r="F925" i="4"/>
  <c r="F926" i="4"/>
  <c r="F927" i="4"/>
  <c r="F928" i="4"/>
  <c r="F929" i="4"/>
  <c r="F930" i="4"/>
  <c r="F931" i="4"/>
  <c r="F932" i="4"/>
  <c r="F933" i="4"/>
  <c r="F934" i="4"/>
  <c r="F935" i="4"/>
  <c r="F936" i="4"/>
  <c r="F937" i="4"/>
  <c r="F938" i="4"/>
  <c r="F939" i="4"/>
  <c r="F940" i="4"/>
  <c r="F941" i="4"/>
  <c r="F942" i="4"/>
  <c r="F943" i="4"/>
  <c r="F944" i="4"/>
  <c r="F945" i="4"/>
  <c r="F946" i="4"/>
  <c r="F947" i="4"/>
  <c r="F948" i="4"/>
  <c r="F949" i="4"/>
  <c r="F950" i="4"/>
  <c r="F951" i="4"/>
  <c r="F952" i="4"/>
  <c r="F953" i="4"/>
  <c r="F954" i="4"/>
  <c r="F955" i="4"/>
  <c r="F956" i="4"/>
  <c r="F957" i="4"/>
  <c r="F958" i="4"/>
  <c r="Y996" i="5"/>
  <c r="S996" i="5"/>
  <c r="N996" i="5"/>
  <c r="I996" i="5"/>
  <c r="Y994" i="5"/>
  <c r="S994" i="5"/>
  <c r="N994" i="5"/>
  <c r="I994" i="5"/>
  <c r="V994" i="5"/>
  <c r="Q994" i="5"/>
  <c r="K994" i="5"/>
  <c r="F994" i="5"/>
  <c r="Z996" i="5"/>
  <c r="O996" i="5"/>
  <c r="U994" i="5"/>
  <c r="J994" i="5"/>
  <c r="W993" i="5"/>
  <c r="M993" i="5"/>
  <c r="Z992" i="5"/>
  <c r="O992" i="5"/>
  <c r="R991" i="5"/>
  <c r="G991" i="5"/>
  <c r="W989" i="5"/>
  <c r="M989" i="5"/>
  <c r="Z988" i="5"/>
  <c r="O988" i="5"/>
  <c r="R987" i="5"/>
  <c r="G987" i="5"/>
  <c r="W985" i="5"/>
  <c r="M985" i="5"/>
  <c r="Z984" i="5"/>
  <c r="O984" i="5"/>
  <c r="R983" i="5"/>
  <c r="G983" i="5"/>
  <c r="W981" i="5"/>
  <c r="M981" i="5"/>
  <c r="Z980" i="5"/>
  <c r="O980" i="5"/>
  <c r="R979" i="5"/>
  <c r="G979" i="5"/>
  <c r="W977" i="5"/>
  <c r="M977" i="5"/>
  <c r="Z976" i="5"/>
  <c r="O976" i="5"/>
  <c r="R975" i="5"/>
  <c r="G975" i="5"/>
  <c r="W973" i="5"/>
  <c r="M973" i="5"/>
  <c r="Z972" i="5"/>
  <c r="O972" i="5"/>
  <c r="R971" i="5"/>
  <c r="I971" i="5"/>
  <c r="Y969" i="5"/>
  <c r="Q969" i="5"/>
  <c r="I969" i="5"/>
  <c r="Y968" i="5"/>
  <c r="Q968" i="5"/>
  <c r="I968" i="5"/>
  <c r="W996" i="5"/>
  <c r="M996" i="5"/>
  <c r="R994" i="5"/>
  <c r="G994" i="5"/>
  <c r="Z991" i="5"/>
  <c r="O991" i="5"/>
  <c r="Z987" i="5"/>
  <c r="O987" i="5"/>
  <c r="Z983" i="5"/>
  <c r="O983" i="5"/>
  <c r="Z979" i="5"/>
  <c r="O979" i="5"/>
  <c r="Z975" i="5"/>
  <c r="O975" i="5"/>
  <c r="Z971" i="5"/>
  <c r="O971" i="5"/>
  <c r="G971" i="5"/>
  <c r="U957" i="5"/>
  <c r="P957" i="5"/>
  <c r="K957" i="5"/>
  <c r="U955" i="5"/>
  <c r="P955" i="5"/>
  <c r="K955" i="5"/>
  <c r="U953" i="5"/>
  <c r="P953" i="5"/>
  <c r="K953" i="5"/>
  <c r="U951" i="5"/>
  <c r="P951" i="5"/>
  <c r="K951" i="5"/>
  <c r="U949" i="5"/>
  <c r="P949" i="5"/>
  <c r="K949" i="5"/>
  <c r="U947" i="5"/>
  <c r="P947" i="5"/>
  <c r="K947" i="5"/>
  <c r="U945" i="5"/>
  <c r="P945" i="5"/>
  <c r="K945" i="5"/>
  <c r="U943" i="5"/>
  <c r="P943" i="5"/>
  <c r="K943" i="5"/>
  <c r="U941" i="5"/>
  <c r="P941" i="5"/>
  <c r="K941" i="5"/>
  <c r="U939" i="5"/>
  <c r="P939" i="5"/>
  <c r="K939" i="5"/>
  <c r="U937" i="5"/>
  <c r="P937" i="5"/>
  <c r="K937" i="5"/>
  <c r="U935" i="5"/>
  <c r="P935" i="5"/>
  <c r="K935" i="5"/>
  <c r="Z933" i="5"/>
  <c r="V933" i="5"/>
  <c r="R933" i="5"/>
  <c r="N933" i="5"/>
  <c r="J933" i="5"/>
  <c r="F933" i="5"/>
  <c r="Z931" i="5"/>
  <c r="V931" i="5"/>
  <c r="R931" i="5"/>
  <c r="N931" i="5"/>
  <c r="J931" i="5"/>
  <c r="F931" i="5"/>
  <c r="U996" i="5"/>
  <c r="J996" i="5"/>
  <c r="W995" i="5"/>
  <c r="M995" i="5"/>
  <c r="Z994" i="5"/>
  <c r="O994" i="5"/>
  <c r="R993" i="5"/>
  <c r="G993" i="5"/>
  <c r="U992" i="5"/>
  <c r="J992" i="5"/>
  <c r="W991" i="5"/>
  <c r="M991" i="5"/>
  <c r="Z990" i="5"/>
  <c r="O990" i="5"/>
  <c r="R989" i="5"/>
  <c r="G989" i="5"/>
  <c r="U988" i="5"/>
  <c r="J988" i="5"/>
  <c r="W987" i="5"/>
  <c r="M987" i="5"/>
  <c r="Z986" i="5"/>
  <c r="O986" i="5"/>
  <c r="R985" i="5"/>
  <c r="G985" i="5"/>
  <c r="U984" i="5"/>
  <c r="J984" i="5"/>
  <c r="W983" i="5"/>
  <c r="M983" i="5"/>
  <c r="Z982" i="5"/>
  <c r="O982" i="5"/>
  <c r="R981" i="5"/>
  <c r="G981" i="5"/>
  <c r="U980" i="5"/>
  <c r="J980" i="5"/>
  <c r="W979" i="5"/>
  <c r="M979" i="5"/>
  <c r="Z978" i="5"/>
  <c r="O978" i="5"/>
  <c r="R977" i="5"/>
  <c r="G977" i="5"/>
  <c r="U976" i="5"/>
  <c r="J976" i="5"/>
  <c r="W975" i="5"/>
  <c r="M975" i="5"/>
  <c r="Z974" i="5"/>
  <c r="O974" i="5"/>
  <c r="R973" i="5"/>
  <c r="G973" i="5"/>
  <c r="R996" i="5"/>
  <c r="G996" i="5"/>
  <c r="W994" i="5"/>
  <c r="M994" i="5"/>
  <c r="Z993" i="5"/>
  <c r="O993" i="5"/>
  <c r="U991" i="5"/>
  <c r="J991" i="5"/>
  <c r="Z989" i="5"/>
  <c r="O989" i="5"/>
  <c r="U987" i="5"/>
  <c r="J987" i="5"/>
  <c r="Z985" i="5"/>
  <c r="O985" i="5"/>
  <c r="U983" i="5"/>
  <c r="J983" i="5"/>
  <c r="Z981" i="5"/>
  <c r="O981" i="5"/>
  <c r="U979" i="5"/>
  <c r="J979" i="5"/>
  <c r="Z977" i="5"/>
  <c r="O977" i="5"/>
  <c r="U975" i="5"/>
  <c r="J975" i="5"/>
  <c r="Z973" i="5"/>
  <c r="O973" i="5"/>
  <c r="U971" i="5"/>
  <c r="K971" i="5"/>
  <c r="S969" i="5"/>
  <c r="K969" i="5"/>
  <c r="U958" i="5"/>
  <c r="P958" i="5"/>
  <c r="K958" i="5"/>
  <c r="X957" i="5"/>
  <c r="S957" i="5"/>
  <c r="M957" i="5"/>
  <c r="H957" i="5"/>
  <c r="U956" i="5"/>
  <c r="P956" i="5"/>
  <c r="K956" i="5"/>
  <c r="X955" i="5"/>
  <c r="S955" i="5"/>
  <c r="M955" i="5"/>
  <c r="H955" i="5"/>
  <c r="U954" i="5"/>
  <c r="P954" i="5"/>
  <c r="K954" i="5"/>
  <c r="X953" i="5"/>
  <c r="S953" i="5"/>
  <c r="M953" i="5"/>
  <c r="H953" i="5"/>
  <c r="U952" i="5"/>
  <c r="P952" i="5"/>
  <c r="K952" i="5"/>
  <c r="X951" i="5"/>
  <c r="S951" i="5"/>
  <c r="M951" i="5"/>
  <c r="H951" i="5"/>
  <c r="U950" i="5"/>
  <c r="P950" i="5"/>
  <c r="K950" i="5"/>
  <c r="X949" i="5"/>
  <c r="S949" i="5"/>
  <c r="M949" i="5"/>
  <c r="H949" i="5"/>
  <c r="U948" i="5"/>
  <c r="P948" i="5"/>
  <c r="K948" i="5"/>
  <c r="X947" i="5"/>
  <c r="S947" i="5"/>
  <c r="M947" i="5"/>
  <c r="H947" i="5"/>
  <c r="U946" i="5"/>
  <c r="P946" i="5"/>
  <c r="K946" i="5"/>
  <c r="X945" i="5"/>
  <c r="S945" i="5"/>
  <c r="M945" i="5"/>
  <c r="H945" i="5"/>
  <c r="U944" i="5"/>
  <c r="P944" i="5"/>
  <c r="K944" i="5"/>
  <c r="X943" i="5"/>
  <c r="S943" i="5"/>
  <c r="M943" i="5"/>
  <c r="H943" i="5"/>
  <c r="U942" i="5"/>
  <c r="P942" i="5"/>
  <c r="K942" i="5"/>
  <c r="X941" i="5"/>
  <c r="S941" i="5"/>
  <c r="M941" i="5"/>
  <c r="W971" i="5"/>
  <c r="M970" i="5"/>
  <c r="Y961" i="5"/>
  <c r="L961" i="5"/>
  <c r="Q958" i="5"/>
  <c r="G958" i="5"/>
  <c r="W957" i="5"/>
  <c r="L957" i="5"/>
  <c r="Q956" i="5"/>
  <c r="G956" i="5"/>
  <c r="W955" i="5"/>
  <c r="L955" i="5"/>
  <c r="Q954" i="5"/>
  <c r="G954" i="5"/>
  <c r="W953" i="5"/>
  <c r="L953" i="5"/>
  <c r="Q952" i="5"/>
  <c r="G952" i="5"/>
  <c r="W951" i="5"/>
  <c r="L951" i="5"/>
  <c r="Q950" i="5"/>
  <c r="G950" i="5"/>
  <c r="W949" i="5"/>
  <c r="L949" i="5"/>
  <c r="Q948" i="5"/>
  <c r="G948" i="5"/>
  <c r="W947" i="5"/>
  <c r="L947" i="5"/>
  <c r="Q946" i="5"/>
  <c r="G946" i="5"/>
  <c r="W945" i="5"/>
  <c r="L945" i="5"/>
  <c r="Q944" i="5"/>
  <c r="G944" i="5"/>
  <c r="W943" i="5"/>
  <c r="L943" i="5"/>
  <c r="Q942" i="5"/>
  <c r="G942" i="5"/>
  <c r="W941" i="5"/>
  <c r="L941" i="5"/>
  <c r="W940" i="5"/>
  <c r="P940" i="5"/>
  <c r="I940" i="5"/>
  <c r="Y939" i="5"/>
  <c r="S939" i="5"/>
  <c r="L939" i="5"/>
  <c r="W938" i="5"/>
  <c r="P938" i="5"/>
  <c r="I938" i="5"/>
  <c r="Y937" i="5"/>
  <c r="S937" i="5"/>
  <c r="L937" i="5"/>
  <c r="Y935" i="5"/>
  <c r="S935" i="5"/>
  <c r="L935" i="5"/>
  <c r="X933" i="5"/>
  <c r="S933" i="5"/>
  <c r="M933" i="5"/>
  <c r="H933" i="5"/>
  <c r="X931" i="5"/>
  <c r="S931" i="5"/>
  <c r="M931" i="5"/>
  <c r="H931" i="5"/>
  <c r="U930" i="5"/>
  <c r="P930" i="5"/>
  <c r="K930" i="5"/>
  <c r="U928" i="5"/>
  <c r="P928" i="5"/>
  <c r="K928" i="5"/>
  <c r="V926" i="5"/>
  <c r="R926" i="5"/>
  <c r="N926" i="5"/>
  <c r="J926" i="5"/>
  <c r="F926" i="5"/>
  <c r="Z924" i="5"/>
  <c r="V924" i="5"/>
  <c r="R924" i="5"/>
  <c r="N924" i="5"/>
  <c r="J924" i="5"/>
  <c r="F924" i="5"/>
  <c r="Z922" i="5"/>
  <c r="V922" i="5"/>
  <c r="R922" i="5"/>
  <c r="N922" i="5"/>
  <c r="J922" i="5"/>
  <c r="F922" i="5"/>
  <c r="Z921" i="5"/>
  <c r="V921" i="5"/>
  <c r="R921" i="5"/>
  <c r="N921" i="5"/>
  <c r="J921" i="5"/>
  <c r="F921" i="5"/>
  <c r="Z920" i="5"/>
  <c r="V920" i="5"/>
  <c r="R920" i="5"/>
  <c r="N920" i="5"/>
  <c r="J920" i="5"/>
  <c r="F920" i="5"/>
  <c r="Z919" i="5"/>
  <c r="V919" i="5"/>
  <c r="R919" i="5"/>
  <c r="N919" i="5"/>
  <c r="J919" i="5"/>
  <c r="F919" i="5"/>
  <c r="Z918" i="5"/>
  <c r="V918" i="5"/>
  <c r="R918" i="5"/>
  <c r="N918" i="5"/>
  <c r="J918" i="5"/>
  <c r="F918" i="5"/>
  <c r="Z917" i="5"/>
  <c r="V917" i="5"/>
  <c r="R917" i="5"/>
  <c r="N917" i="5"/>
  <c r="J917" i="5"/>
  <c r="F917" i="5"/>
  <c r="Z916" i="5"/>
  <c r="V916" i="5"/>
  <c r="R916" i="5"/>
  <c r="N916" i="5"/>
  <c r="J916" i="5"/>
  <c r="F916" i="5"/>
  <c r="Z915" i="5"/>
  <c r="V915" i="5"/>
  <c r="R915" i="5"/>
  <c r="N915" i="5"/>
  <c r="J915" i="5"/>
  <c r="F915" i="5"/>
  <c r="Z914" i="5"/>
  <c r="V914" i="5"/>
  <c r="R914" i="5"/>
  <c r="N914" i="5"/>
  <c r="J914" i="5"/>
  <c r="F914" i="5"/>
  <c r="Z913" i="5"/>
  <c r="V913" i="5"/>
  <c r="R913" i="5"/>
  <c r="N913" i="5"/>
  <c r="J913" i="5"/>
  <c r="F913" i="5"/>
  <c r="Z912" i="5"/>
  <c r="V912" i="5"/>
  <c r="R912" i="5"/>
  <c r="N912" i="5"/>
  <c r="J912" i="5"/>
  <c r="F912" i="5"/>
  <c r="Z911" i="5"/>
  <c r="V911" i="5"/>
  <c r="R911" i="5"/>
  <c r="N911" i="5"/>
  <c r="J911" i="5"/>
  <c r="F911" i="5"/>
  <c r="Z910" i="5"/>
  <c r="V910" i="5"/>
  <c r="R910" i="5"/>
  <c r="N910" i="5"/>
  <c r="J910" i="5"/>
  <c r="F910" i="5"/>
  <c r="Z909" i="5"/>
  <c r="V909" i="5"/>
  <c r="R909" i="5"/>
  <c r="N909" i="5"/>
  <c r="J909" i="5"/>
  <c r="F909" i="5"/>
  <c r="Z908" i="5"/>
  <c r="V908" i="5"/>
  <c r="R908" i="5"/>
  <c r="N908" i="5"/>
  <c r="J908" i="5"/>
  <c r="F908" i="5"/>
  <c r="Z907" i="5"/>
  <c r="V907" i="5"/>
  <c r="R907" i="5"/>
  <c r="N907" i="5"/>
  <c r="J907" i="5"/>
  <c r="F907" i="5"/>
  <c r="Z906" i="5"/>
  <c r="V906" i="5"/>
  <c r="R906" i="5"/>
  <c r="N906" i="5"/>
  <c r="J906" i="5"/>
  <c r="F906" i="5"/>
  <c r="Z905" i="5"/>
  <c r="V905" i="5"/>
  <c r="R905" i="5"/>
  <c r="N905" i="5"/>
  <c r="J905" i="5"/>
  <c r="F905" i="5"/>
  <c r="Z904" i="5"/>
  <c r="V904" i="5"/>
  <c r="R904" i="5"/>
  <c r="N904" i="5"/>
  <c r="J904" i="5"/>
  <c r="F904" i="5"/>
  <c r="Z903" i="5"/>
  <c r="V903" i="5"/>
  <c r="R903" i="5"/>
  <c r="N903" i="5"/>
  <c r="J903" i="5"/>
  <c r="F903" i="5"/>
  <c r="Z902" i="5"/>
  <c r="V902" i="5"/>
  <c r="R902" i="5"/>
  <c r="N902" i="5"/>
  <c r="J902" i="5"/>
  <c r="F902" i="5"/>
  <c r="Z901" i="5"/>
  <c r="V901" i="5"/>
  <c r="R901" i="5"/>
  <c r="N901" i="5"/>
  <c r="J901" i="5"/>
  <c r="F901" i="5"/>
  <c r="Z900" i="5"/>
  <c r="V900" i="5"/>
  <c r="R900" i="5"/>
  <c r="N900" i="5"/>
  <c r="J900" i="5"/>
  <c r="F900" i="5"/>
  <c r="Z899" i="5"/>
  <c r="V899" i="5"/>
  <c r="R899" i="5"/>
  <c r="N899" i="5"/>
  <c r="J899" i="5"/>
  <c r="F899" i="5"/>
  <c r="Z898" i="5"/>
  <c r="V898" i="5"/>
  <c r="R898" i="5"/>
  <c r="N898" i="5"/>
  <c r="J898" i="5"/>
  <c r="F898" i="5"/>
  <c r="Z897" i="5"/>
  <c r="V897" i="5"/>
  <c r="R897" i="5"/>
  <c r="N897" i="5"/>
  <c r="J897" i="5"/>
  <c r="F897" i="5"/>
  <c r="Z896" i="5"/>
  <c r="V896" i="5"/>
  <c r="R896" i="5"/>
  <c r="N896" i="5"/>
  <c r="J896" i="5"/>
  <c r="F896" i="5"/>
  <c r="Z895" i="5"/>
  <c r="V895" i="5"/>
  <c r="R895" i="5"/>
  <c r="N895" i="5"/>
  <c r="J895" i="5"/>
  <c r="F895" i="5"/>
  <c r="Z894" i="5"/>
  <c r="V894" i="5"/>
  <c r="R894" i="5"/>
  <c r="N894" i="5"/>
  <c r="J894" i="5"/>
  <c r="F894" i="5"/>
  <c r="Z893" i="5"/>
  <c r="V893" i="5"/>
  <c r="R893" i="5"/>
  <c r="N893" i="5"/>
  <c r="J893" i="5"/>
  <c r="F893" i="5"/>
  <c r="Z892" i="5"/>
  <c r="V892" i="5"/>
  <c r="R892" i="5"/>
  <c r="N892" i="5"/>
  <c r="J892" i="5"/>
  <c r="F892" i="5"/>
  <c r="Z891" i="5"/>
  <c r="V891" i="5"/>
  <c r="R891" i="5"/>
  <c r="N891" i="5"/>
  <c r="J891" i="5"/>
  <c r="F891" i="5"/>
  <c r="Z890" i="5"/>
  <c r="V890" i="5"/>
  <c r="R890" i="5"/>
  <c r="N890" i="5"/>
  <c r="J890" i="5"/>
  <c r="F890" i="5"/>
  <c r="Z889" i="5"/>
  <c r="V889" i="5"/>
  <c r="R889" i="5"/>
  <c r="N889" i="5"/>
  <c r="J889" i="5"/>
  <c r="F889" i="5"/>
  <c r="U972" i="5"/>
  <c r="M971" i="5"/>
  <c r="U968" i="5"/>
  <c r="M967" i="5"/>
  <c r="M963" i="5"/>
  <c r="L962" i="5"/>
  <c r="T961" i="5"/>
  <c r="I961" i="5"/>
  <c r="T959" i="5"/>
  <c r="I959" i="5"/>
  <c r="Y958" i="5"/>
  <c r="O958" i="5"/>
  <c r="T957" i="5"/>
  <c r="I957" i="5"/>
  <c r="Y956" i="5"/>
  <c r="O956" i="5"/>
  <c r="T955" i="5"/>
  <c r="I955" i="5"/>
  <c r="Y954" i="5"/>
  <c r="O954" i="5"/>
  <c r="T953" i="5"/>
  <c r="I953" i="5"/>
  <c r="Y952" i="5"/>
  <c r="O952" i="5"/>
  <c r="T951" i="5"/>
  <c r="I951" i="5"/>
  <c r="Y950" i="5"/>
  <c r="O950" i="5"/>
  <c r="T949" i="5"/>
  <c r="I949" i="5"/>
  <c r="Y948" i="5"/>
  <c r="O948" i="5"/>
  <c r="T947" i="5"/>
  <c r="I947" i="5"/>
  <c r="Y946" i="5"/>
  <c r="O946" i="5"/>
  <c r="T945" i="5"/>
  <c r="I945" i="5"/>
  <c r="Y944" i="5"/>
  <c r="O944" i="5"/>
  <c r="T943" i="5"/>
  <c r="I943" i="5"/>
  <c r="Y942" i="5"/>
  <c r="O942" i="5"/>
  <c r="T941" i="5"/>
  <c r="I941" i="5"/>
  <c r="U940" i="5"/>
  <c r="O940" i="5"/>
  <c r="G940" i="5"/>
  <c r="X939" i="5"/>
  <c r="Q939" i="5"/>
  <c r="I939" i="5"/>
  <c r="U938" i="5"/>
  <c r="O938" i="5"/>
  <c r="G938" i="5"/>
  <c r="X937" i="5"/>
  <c r="Q937" i="5"/>
  <c r="I937" i="5"/>
  <c r="U936" i="5"/>
  <c r="O936" i="5"/>
  <c r="G936" i="5"/>
  <c r="X935" i="5"/>
  <c r="Q935" i="5"/>
  <c r="I935" i="5"/>
  <c r="O934" i="5"/>
  <c r="I934" i="5"/>
  <c r="W933" i="5"/>
  <c r="Q933" i="5"/>
  <c r="L933" i="5"/>
  <c r="G933" i="5"/>
  <c r="I932" i="5"/>
  <c r="W931" i="5"/>
  <c r="Q931" i="5"/>
  <c r="L931" i="5"/>
  <c r="G931" i="5"/>
  <c r="Y930" i="5"/>
  <c r="T930" i="5"/>
  <c r="O930" i="5"/>
  <c r="I930" i="5"/>
  <c r="Y928" i="5"/>
  <c r="T928" i="5"/>
  <c r="O928" i="5"/>
  <c r="I928" i="5"/>
  <c r="Y926" i="5"/>
  <c r="U926" i="5"/>
  <c r="Q926" i="5"/>
  <c r="M926" i="5"/>
  <c r="I926" i="5"/>
  <c r="Y924" i="5"/>
  <c r="U924" i="5"/>
  <c r="Q924" i="5"/>
  <c r="M924" i="5"/>
  <c r="I924" i="5"/>
  <c r="Y922" i="5"/>
  <c r="U922" i="5"/>
  <c r="Q922" i="5"/>
  <c r="M922" i="5"/>
  <c r="I922" i="5"/>
  <c r="Y921" i="5"/>
  <c r="U921" i="5"/>
  <c r="Q921" i="5"/>
  <c r="M921" i="5"/>
  <c r="I921" i="5"/>
  <c r="Y920" i="5"/>
  <c r="U920" i="5"/>
  <c r="Q920" i="5"/>
  <c r="M920" i="5"/>
  <c r="I920" i="5"/>
  <c r="Y919" i="5"/>
  <c r="U919" i="5"/>
  <c r="Q919" i="5"/>
  <c r="M919" i="5"/>
  <c r="I919" i="5"/>
  <c r="Y918" i="5"/>
  <c r="U918" i="5"/>
  <c r="Q918" i="5"/>
  <c r="M918" i="5"/>
  <c r="I918" i="5"/>
  <c r="Y917" i="5"/>
  <c r="U917" i="5"/>
  <c r="Q917" i="5"/>
  <c r="M917" i="5"/>
  <c r="I917" i="5"/>
  <c r="Y916" i="5"/>
  <c r="U916" i="5"/>
  <c r="Q916" i="5"/>
  <c r="M916" i="5"/>
  <c r="I916" i="5"/>
  <c r="Y915" i="5"/>
  <c r="U915" i="5"/>
  <c r="Q915" i="5"/>
  <c r="M915" i="5"/>
  <c r="I915" i="5"/>
  <c r="Y914" i="5"/>
  <c r="U914" i="5"/>
  <c r="Q914" i="5"/>
  <c r="M914" i="5"/>
  <c r="I914" i="5"/>
  <c r="Y913" i="5"/>
  <c r="U913" i="5"/>
  <c r="Q913" i="5"/>
  <c r="M913" i="5"/>
  <c r="I913" i="5"/>
  <c r="Y912" i="5"/>
  <c r="U912" i="5"/>
  <c r="Q912" i="5"/>
  <c r="M912" i="5"/>
  <c r="I912" i="5"/>
  <c r="Y911" i="5"/>
  <c r="U911" i="5"/>
  <c r="Q911" i="5"/>
  <c r="M911" i="5"/>
  <c r="I911" i="5"/>
  <c r="Y910" i="5"/>
  <c r="U910" i="5"/>
  <c r="Q910" i="5"/>
  <c r="M910" i="5"/>
  <c r="I910" i="5"/>
  <c r="Y909" i="5"/>
  <c r="U909" i="5"/>
  <c r="Q909" i="5"/>
  <c r="M909" i="5"/>
  <c r="I909" i="5"/>
  <c r="Y908" i="5"/>
  <c r="U908" i="5"/>
  <c r="Q908" i="5"/>
  <c r="M908" i="5"/>
  <c r="I908" i="5"/>
  <c r="Y907" i="5"/>
  <c r="U907" i="5"/>
  <c r="Q907" i="5"/>
  <c r="M907" i="5"/>
  <c r="I907" i="5"/>
  <c r="Y906" i="5"/>
  <c r="U906" i="5"/>
  <c r="Q906" i="5"/>
  <c r="M906" i="5"/>
  <c r="I906" i="5"/>
  <c r="Y905" i="5"/>
  <c r="U905" i="5"/>
  <c r="Q905" i="5"/>
  <c r="M905" i="5"/>
  <c r="I905" i="5"/>
  <c r="Y904" i="5"/>
  <c r="U904" i="5"/>
  <c r="Q904" i="5"/>
  <c r="M904" i="5"/>
  <c r="I904" i="5"/>
  <c r="Y903" i="5"/>
  <c r="U903" i="5"/>
  <c r="Q903" i="5"/>
  <c r="M903" i="5"/>
  <c r="I903" i="5"/>
  <c r="Y902" i="5"/>
  <c r="U902" i="5"/>
  <c r="Q902" i="5"/>
  <c r="M902" i="5"/>
  <c r="I902" i="5"/>
  <c r="Y901" i="5"/>
  <c r="U901" i="5"/>
  <c r="Q901" i="5"/>
  <c r="M901" i="5"/>
  <c r="I901" i="5"/>
  <c r="Y900" i="5"/>
  <c r="U900" i="5"/>
  <c r="Q900" i="5"/>
  <c r="M900" i="5"/>
  <c r="I900" i="5"/>
  <c r="Y899" i="5"/>
  <c r="U899" i="5"/>
  <c r="Q899" i="5"/>
  <c r="M899" i="5"/>
  <c r="I899" i="5"/>
  <c r="Y898" i="5"/>
  <c r="U898" i="5"/>
  <c r="Q898" i="5"/>
  <c r="M898" i="5"/>
  <c r="I898" i="5"/>
  <c r="Y897" i="5"/>
  <c r="U897" i="5"/>
  <c r="Q897" i="5"/>
  <c r="M897" i="5"/>
  <c r="I897" i="5"/>
  <c r="Y896" i="5"/>
  <c r="U896" i="5"/>
  <c r="Q896" i="5"/>
  <c r="M896" i="5"/>
  <c r="I896" i="5"/>
  <c r="Y895" i="5"/>
  <c r="U895" i="5"/>
  <c r="Q895" i="5"/>
  <c r="M895" i="5"/>
  <c r="I895" i="5"/>
  <c r="Y894" i="5"/>
  <c r="U894" i="5"/>
  <c r="Q894" i="5"/>
  <c r="M894" i="5"/>
  <c r="I894" i="5"/>
  <c r="Y893" i="5"/>
  <c r="U893" i="5"/>
  <c r="Q893" i="5"/>
  <c r="M893" i="5"/>
  <c r="I893" i="5"/>
  <c r="Y892" i="5"/>
  <c r="U892" i="5"/>
  <c r="Q892" i="5"/>
  <c r="M892" i="5"/>
  <c r="I892" i="5"/>
  <c r="Y891" i="5"/>
  <c r="U891" i="5"/>
  <c r="Q891" i="5"/>
  <c r="M891" i="5"/>
  <c r="I891" i="5"/>
  <c r="Y890" i="5"/>
  <c r="U890" i="5"/>
  <c r="Q890" i="5"/>
  <c r="M890" i="5"/>
  <c r="I890" i="5"/>
  <c r="Y889" i="5"/>
  <c r="U889" i="5"/>
  <c r="Q889" i="5"/>
  <c r="M889" i="5"/>
  <c r="I889" i="5"/>
  <c r="J972" i="5"/>
  <c r="U969" i="5"/>
  <c r="M968" i="5"/>
  <c r="U965" i="5"/>
  <c r="Q961" i="5"/>
  <c r="G961" i="5"/>
  <c r="Q959" i="5"/>
  <c r="G959" i="5"/>
  <c r="W958" i="5"/>
  <c r="L958" i="5"/>
  <c r="Q957" i="5"/>
  <c r="G957" i="5"/>
  <c r="W956" i="5"/>
  <c r="L956" i="5"/>
  <c r="Q955" i="5"/>
  <c r="G955" i="5"/>
  <c r="W954" i="5"/>
  <c r="L954" i="5"/>
  <c r="Q953" i="5"/>
  <c r="G953" i="5"/>
  <c r="W952" i="5"/>
  <c r="L952" i="5"/>
  <c r="Q951" i="5"/>
  <c r="G951" i="5"/>
  <c r="W950" i="5"/>
  <c r="L950" i="5"/>
  <c r="Q949" i="5"/>
  <c r="G949" i="5"/>
  <c r="W948" i="5"/>
  <c r="L948" i="5"/>
  <c r="Q947" i="5"/>
  <c r="G947" i="5"/>
  <c r="W946" i="5"/>
  <c r="L946" i="5"/>
  <c r="Q945" i="5"/>
  <c r="G945" i="5"/>
  <c r="W944" i="5"/>
  <c r="L944" i="5"/>
  <c r="Q943" i="5"/>
  <c r="G943" i="5"/>
  <c r="W942" i="5"/>
  <c r="L942" i="5"/>
  <c r="Q941" i="5"/>
  <c r="H941" i="5"/>
  <c r="T940" i="5"/>
  <c r="L940" i="5"/>
  <c r="W939" i="5"/>
  <c r="O939" i="5"/>
  <c r="H939" i="5"/>
  <c r="T938" i="5"/>
  <c r="L938" i="5"/>
  <c r="W937" i="5"/>
  <c r="O937" i="5"/>
  <c r="H937" i="5"/>
  <c r="T936" i="5"/>
  <c r="L936" i="5"/>
  <c r="W935" i="5"/>
  <c r="O935" i="5"/>
  <c r="H935" i="5"/>
  <c r="T934" i="5"/>
  <c r="M934" i="5"/>
  <c r="H934" i="5"/>
  <c r="U933" i="5"/>
  <c r="P933" i="5"/>
  <c r="K933" i="5"/>
  <c r="X932" i="5"/>
  <c r="S932" i="5"/>
  <c r="M932" i="5"/>
  <c r="H932" i="5"/>
  <c r="U931" i="5"/>
  <c r="P931" i="5"/>
  <c r="K931" i="5"/>
  <c r="X930" i="5"/>
  <c r="S930" i="5"/>
  <c r="M930" i="5"/>
  <c r="H930" i="5"/>
  <c r="U929" i="5"/>
  <c r="P929" i="5"/>
  <c r="K929" i="5"/>
  <c r="X928" i="5"/>
  <c r="S928" i="5"/>
  <c r="M928" i="5"/>
  <c r="H928" i="5"/>
  <c r="U927" i="5"/>
  <c r="P927" i="5"/>
  <c r="K927" i="5"/>
  <c r="X926" i="5"/>
  <c r="T926" i="5"/>
  <c r="P926" i="5"/>
  <c r="L926" i="5"/>
  <c r="H926" i="5"/>
  <c r="X925" i="5"/>
  <c r="T925" i="5"/>
  <c r="P925" i="5"/>
  <c r="L925" i="5"/>
  <c r="H925" i="5"/>
  <c r="X924" i="5"/>
  <c r="T924" i="5"/>
  <c r="P924" i="5"/>
  <c r="L924" i="5"/>
  <c r="H924" i="5"/>
  <c r="X923" i="5"/>
  <c r="T923" i="5"/>
  <c r="P923" i="5"/>
  <c r="L923" i="5"/>
  <c r="H923" i="5"/>
  <c r="X922" i="5"/>
  <c r="T922" i="5"/>
  <c r="P922" i="5"/>
  <c r="L922" i="5"/>
  <c r="H922" i="5"/>
  <c r="X921" i="5"/>
  <c r="T921" i="5"/>
  <c r="P921" i="5"/>
  <c r="L921" i="5"/>
  <c r="H921" i="5"/>
  <c r="X920" i="5"/>
  <c r="T920" i="5"/>
  <c r="P920" i="5"/>
  <c r="L920" i="5"/>
  <c r="H920" i="5"/>
  <c r="X919" i="5"/>
  <c r="T919" i="5"/>
  <c r="P919" i="5"/>
  <c r="L919" i="5"/>
  <c r="H919" i="5"/>
  <c r="X918" i="5"/>
  <c r="T918" i="5"/>
  <c r="P918" i="5"/>
  <c r="L918" i="5"/>
  <c r="H918" i="5"/>
  <c r="X917" i="5"/>
  <c r="T917" i="5"/>
  <c r="P917" i="5"/>
  <c r="L917" i="5"/>
  <c r="H917" i="5"/>
  <c r="X916" i="5"/>
  <c r="T916" i="5"/>
  <c r="P916" i="5"/>
  <c r="L916" i="5"/>
  <c r="H916" i="5"/>
  <c r="X915" i="5"/>
  <c r="T915" i="5"/>
  <c r="P915" i="5"/>
  <c r="L915" i="5"/>
  <c r="H915" i="5"/>
  <c r="X914" i="5"/>
  <c r="T914" i="5"/>
  <c r="P914" i="5"/>
  <c r="L914" i="5"/>
  <c r="H914" i="5"/>
  <c r="X913" i="5"/>
  <c r="T913" i="5"/>
  <c r="P913" i="5"/>
  <c r="L913" i="5"/>
  <c r="H913" i="5"/>
  <c r="X912" i="5"/>
  <c r="T912" i="5"/>
  <c r="P912" i="5"/>
  <c r="L912" i="5"/>
  <c r="H912" i="5"/>
  <c r="X911" i="5"/>
  <c r="T911" i="5"/>
  <c r="P911" i="5"/>
  <c r="L911" i="5"/>
  <c r="H911" i="5"/>
  <c r="X910" i="5"/>
  <c r="T910" i="5"/>
  <c r="P910" i="5"/>
  <c r="L910" i="5"/>
  <c r="H910" i="5"/>
  <c r="X909" i="5"/>
  <c r="T909" i="5"/>
  <c r="P909" i="5"/>
  <c r="L909" i="5"/>
  <c r="H909" i="5"/>
  <c r="X908" i="5"/>
  <c r="T908" i="5"/>
  <c r="P908" i="5"/>
  <c r="L908" i="5"/>
  <c r="H908" i="5"/>
  <c r="X907" i="5"/>
  <c r="T907" i="5"/>
  <c r="P907" i="5"/>
  <c r="L907" i="5"/>
  <c r="H907" i="5"/>
  <c r="X906" i="5"/>
  <c r="T906" i="5"/>
  <c r="P906" i="5"/>
  <c r="L906" i="5"/>
  <c r="H906" i="5"/>
  <c r="X905" i="5"/>
  <c r="T905" i="5"/>
  <c r="P905" i="5"/>
  <c r="L905" i="5"/>
  <c r="H905" i="5"/>
  <c r="X904" i="5"/>
  <c r="T904" i="5"/>
  <c r="P904" i="5"/>
  <c r="L904" i="5"/>
  <c r="H904" i="5"/>
  <c r="X903" i="5"/>
  <c r="T903" i="5"/>
  <c r="P903" i="5"/>
  <c r="L903" i="5"/>
  <c r="H903" i="5"/>
  <c r="X902" i="5"/>
  <c r="T902" i="5"/>
  <c r="P902" i="5"/>
  <c r="L902" i="5"/>
  <c r="H902" i="5"/>
  <c r="X901" i="5"/>
  <c r="T901" i="5"/>
  <c r="P901" i="5"/>
  <c r="L901" i="5"/>
  <c r="H901" i="5"/>
  <c r="X900" i="5"/>
  <c r="T900" i="5"/>
  <c r="P900" i="5"/>
  <c r="L900" i="5"/>
  <c r="H900" i="5"/>
  <c r="X899" i="5"/>
  <c r="T899" i="5"/>
  <c r="P899" i="5"/>
  <c r="L899" i="5"/>
  <c r="H899" i="5"/>
  <c r="X898" i="5"/>
  <c r="T898" i="5"/>
  <c r="P898" i="5"/>
  <c r="L898" i="5"/>
  <c r="H898" i="5"/>
  <c r="X897" i="5"/>
  <c r="T897" i="5"/>
  <c r="P897" i="5"/>
  <c r="L897" i="5"/>
  <c r="H897" i="5"/>
  <c r="X896" i="5"/>
  <c r="T896" i="5"/>
  <c r="P896" i="5"/>
  <c r="L896" i="5"/>
  <c r="H896" i="5"/>
  <c r="X895" i="5"/>
  <c r="T895" i="5"/>
  <c r="P895" i="5"/>
  <c r="L895" i="5"/>
  <c r="H895" i="5"/>
  <c r="X894" i="5"/>
  <c r="T894" i="5"/>
  <c r="P894" i="5"/>
  <c r="L894" i="5"/>
  <c r="H894" i="5"/>
  <c r="X893" i="5"/>
  <c r="T893" i="5"/>
  <c r="P893" i="5"/>
  <c r="L893" i="5"/>
  <c r="H893" i="5"/>
  <c r="X892" i="5"/>
  <c r="T892" i="5"/>
  <c r="P892" i="5"/>
  <c r="L892" i="5"/>
  <c r="H892" i="5"/>
  <c r="X891" i="5"/>
  <c r="T891" i="5"/>
  <c r="P891" i="5"/>
  <c r="L891" i="5"/>
  <c r="H891" i="5"/>
  <c r="X890" i="5"/>
  <c r="T890" i="5"/>
  <c r="P890" i="5"/>
  <c r="L890" i="5"/>
  <c r="H890" i="5"/>
  <c r="X889" i="5"/>
  <c r="T889" i="5"/>
  <c r="P889" i="5"/>
  <c r="L889" i="5"/>
  <c r="H889" i="5"/>
  <c r="X888" i="5"/>
  <c r="U970" i="5"/>
  <c r="M969" i="5"/>
  <c r="U966" i="5"/>
  <c r="M965" i="5"/>
  <c r="W962" i="5"/>
  <c r="O961" i="5"/>
  <c r="T960" i="5"/>
  <c r="I960" i="5"/>
  <c r="Y959" i="5"/>
  <c r="O959" i="5"/>
  <c r="T958" i="5"/>
  <c r="I958" i="5"/>
  <c r="Y957" i="5"/>
  <c r="O957" i="5"/>
  <c r="T956" i="5"/>
  <c r="I956" i="5"/>
  <c r="Y955" i="5"/>
  <c r="O955" i="5"/>
  <c r="T954" i="5"/>
  <c r="I954" i="5"/>
  <c r="Y953" i="5"/>
  <c r="O953" i="5"/>
  <c r="T952" i="5"/>
  <c r="I952" i="5"/>
  <c r="Y951" i="5"/>
  <c r="O951" i="5"/>
  <c r="T950" i="5"/>
  <c r="I950" i="5"/>
  <c r="Y949" i="5"/>
  <c r="O949" i="5"/>
  <c r="T948" i="5"/>
  <c r="I948" i="5"/>
  <c r="Y947" i="5"/>
  <c r="O947" i="5"/>
  <c r="T946" i="5"/>
  <c r="I946" i="5"/>
  <c r="Y945" i="5"/>
  <c r="O945" i="5"/>
  <c r="T944" i="5"/>
  <c r="I944" i="5"/>
  <c r="Y943" i="5"/>
  <c r="O943" i="5"/>
  <c r="T942" i="5"/>
  <c r="I942" i="5"/>
  <c r="Y941" i="5"/>
  <c r="O941" i="5"/>
  <c r="G941" i="5"/>
  <c r="Y940" i="5"/>
  <c r="Q940" i="5"/>
  <c r="K940" i="5"/>
  <c r="T939" i="5"/>
  <c r="M939" i="5"/>
  <c r="G939" i="5"/>
  <c r="Y938" i="5"/>
  <c r="Q938" i="5"/>
  <c r="K938" i="5"/>
  <c r="T937" i="5"/>
  <c r="M937" i="5"/>
  <c r="G937" i="5"/>
  <c r="Y936" i="5"/>
  <c r="Q936" i="5"/>
  <c r="K936" i="5"/>
  <c r="T935" i="5"/>
  <c r="M935" i="5"/>
  <c r="G935" i="5"/>
  <c r="Y934" i="5"/>
  <c r="Q934" i="5"/>
  <c r="L934" i="5"/>
  <c r="G934" i="5"/>
  <c r="Y933" i="5"/>
  <c r="T933" i="5"/>
  <c r="O933" i="5"/>
  <c r="I933" i="5"/>
  <c r="W932" i="5"/>
  <c r="Q932" i="5"/>
  <c r="L932" i="5"/>
  <c r="G932" i="5"/>
  <c r="Y931" i="5"/>
  <c r="T931" i="5"/>
  <c r="O931" i="5"/>
  <c r="I931" i="5"/>
  <c r="W930" i="5"/>
  <c r="Q930" i="5"/>
  <c r="L930" i="5"/>
  <c r="G930" i="5"/>
  <c r="Y929" i="5"/>
  <c r="T929" i="5"/>
  <c r="O929" i="5"/>
  <c r="I929" i="5"/>
  <c r="W928" i="5"/>
  <c r="Q928" i="5"/>
  <c r="L928" i="5"/>
  <c r="G928" i="5"/>
  <c r="Y927" i="5"/>
  <c r="T927" i="5"/>
  <c r="O927" i="5"/>
  <c r="I927" i="5"/>
  <c r="W926" i="5"/>
  <c r="S926" i="5"/>
  <c r="O926" i="5"/>
  <c r="K926" i="5"/>
  <c r="G926" i="5"/>
  <c r="W925" i="5"/>
  <c r="S925" i="5"/>
  <c r="O925" i="5"/>
  <c r="K925" i="5"/>
  <c r="G925" i="5"/>
  <c r="W924" i="5"/>
  <c r="S924" i="5"/>
  <c r="O924" i="5"/>
  <c r="K924" i="5"/>
  <c r="G924" i="5"/>
  <c r="W923" i="5"/>
  <c r="S923" i="5"/>
  <c r="O923" i="5"/>
  <c r="K923" i="5"/>
  <c r="G923" i="5"/>
  <c r="W922" i="5"/>
  <c r="S922" i="5"/>
  <c r="O922" i="5"/>
  <c r="K922" i="5"/>
  <c r="G922" i="5"/>
  <c r="W921" i="5"/>
  <c r="S921" i="5"/>
  <c r="O921" i="5"/>
  <c r="K921" i="5"/>
  <c r="G921" i="5"/>
  <c r="W920" i="5"/>
  <c r="S920" i="5"/>
  <c r="O920" i="5"/>
  <c r="K920" i="5"/>
  <c r="G920" i="5"/>
  <c r="W919" i="5"/>
  <c r="S919" i="5"/>
  <c r="O919" i="5"/>
  <c r="K919" i="5"/>
  <c r="G919" i="5"/>
  <c r="W918" i="5"/>
  <c r="S918" i="5"/>
  <c r="O918" i="5"/>
  <c r="K918" i="5"/>
  <c r="G918" i="5"/>
  <c r="W917" i="5"/>
  <c r="S917" i="5"/>
  <c r="O917" i="5"/>
  <c r="K917" i="5"/>
  <c r="G917" i="5"/>
  <c r="W916" i="5"/>
  <c r="S916" i="5"/>
  <c r="O916" i="5"/>
  <c r="K916" i="5"/>
  <c r="G916" i="5"/>
  <c r="W915" i="5"/>
  <c r="S915" i="5"/>
  <c r="O915" i="5"/>
  <c r="K915" i="5"/>
  <c r="G915" i="5"/>
  <c r="W914" i="5"/>
  <c r="S914" i="5"/>
  <c r="O914" i="5"/>
  <c r="K914" i="5"/>
  <c r="G914" i="5"/>
  <c r="W913" i="5"/>
  <c r="S913" i="5"/>
  <c r="O913" i="5"/>
  <c r="K913" i="5"/>
  <c r="G913" i="5"/>
  <c r="W912" i="5"/>
  <c r="S912" i="5"/>
  <c r="O912" i="5"/>
  <c r="K912" i="5"/>
  <c r="G912" i="5"/>
  <c r="W911" i="5"/>
  <c r="S911" i="5"/>
  <c r="O911" i="5"/>
  <c r="K911" i="5"/>
  <c r="G911" i="5"/>
  <c r="W910" i="5"/>
  <c r="S910" i="5"/>
  <c r="O910" i="5"/>
  <c r="K910" i="5"/>
  <c r="G910" i="5"/>
  <c r="W909" i="5"/>
  <c r="S909" i="5"/>
  <c r="O909" i="5"/>
  <c r="K909" i="5"/>
  <c r="G909" i="5"/>
  <c r="W908" i="5"/>
  <c r="S908" i="5"/>
  <c r="O908" i="5"/>
  <c r="K908" i="5"/>
  <c r="G908" i="5"/>
  <c r="W907" i="5"/>
  <c r="S907" i="5"/>
  <c r="O907" i="5"/>
  <c r="K907" i="5"/>
  <c r="G907" i="5"/>
  <c r="W906" i="5"/>
  <c r="S906" i="5"/>
  <c r="O906" i="5"/>
  <c r="K906" i="5"/>
  <c r="G906" i="5"/>
  <c r="W905" i="5"/>
  <c r="S905" i="5"/>
  <c r="O905" i="5"/>
  <c r="K905" i="5"/>
  <c r="G905" i="5"/>
  <c r="W904" i="5"/>
  <c r="S904" i="5"/>
  <c r="O904" i="5"/>
  <c r="K904" i="5"/>
  <c r="G904" i="5"/>
  <c r="W903" i="5"/>
  <c r="S903" i="5"/>
  <c r="O903" i="5"/>
  <c r="K903" i="5"/>
  <c r="G903" i="5"/>
  <c r="W902" i="5"/>
  <c r="S902" i="5"/>
  <c r="O902" i="5"/>
  <c r="K902" i="5"/>
  <c r="G902" i="5"/>
  <c r="W901" i="5"/>
  <c r="S901" i="5"/>
  <c r="O901" i="5"/>
  <c r="K901" i="5"/>
  <c r="G901" i="5"/>
  <c r="W900" i="5"/>
  <c r="S900" i="5"/>
  <c r="O900" i="5"/>
  <c r="K900" i="5"/>
  <c r="G900" i="5"/>
  <c r="W899" i="5"/>
  <c r="S899" i="5"/>
  <c r="O899" i="5"/>
  <c r="K899" i="5"/>
  <c r="G899" i="5"/>
  <c r="W898" i="5"/>
  <c r="S898" i="5"/>
  <c r="O898" i="5"/>
  <c r="K898" i="5"/>
  <c r="G898" i="5"/>
  <c r="W897" i="5"/>
  <c r="S897" i="5"/>
  <c r="O897" i="5"/>
  <c r="K897" i="5"/>
  <c r="G897" i="5"/>
  <c r="W896" i="5"/>
  <c r="S896" i="5"/>
  <c r="O896" i="5"/>
  <c r="K896" i="5"/>
  <c r="G896" i="5"/>
  <c r="W895" i="5"/>
  <c r="S895" i="5"/>
  <c r="O895" i="5"/>
  <c r="K895" i="5"/>
  <c r="G895" i="5"/>
  <c r="W894" i="5"/>
  <c r="S894" i="5"/>
  <c r="O894" i="5"/>
  <c r="K894" i="5"/>
  <c r="G894" i="5"/>
  <c r="W893" i="5"/>
  <c r="S893" i="5"/>
  <c r="O893" i="5"/>
  <c r="K893" i="5"/>
  <c r="G893" i="5"/>
  <c r="W892" i="5"/>
  <c r="S892" i="5"/>
  <c r="O892" i="5"/>
  <c r="K892" i="5"/>
  <c r="G892" i="5"/>
  <c r="W891" i="5"/>
  <c r="S891" i="5"/>
  <c r="O891" i="5"/>
  <c r="K891" i="5"/>
  <c r="G891" i="5"/>
  <c r="W890" i="5"/>
  <c r="S890" i="5"/>
  <c r="O890" i="5"/>
  <c r="K890" i="5"/>
  <c r="G890" i="5"/>
  <c r="W889" i="5"/>
  <c r="S889" i="5"/>
  <c r="O889" i="5"/>
  <c r="K889" i="5"/>
  <c r="G889" i="5"/>
  <c r="V888" i="5"/>
  <c r="R888" i="5"/>
  <c r="N888" i="5"/>
  <c r="J888" i="5"/>
  <c r="F888" i="5"/>
  <c r="Z887" i="5"/>
  <c r="V887" i="5"/>
  <c r="R887" i="5"/>
  <c r="N887" i="5"/>
  <c r="J887" i="5"/>
  <c r="F887" i="5"/>
  <c r="Z886" i="5"/>
  <c r="V886" i="5"/>
  <c r="R886" i="5"/>
  <c r="N886" i="5"/>
  <c r="J886" i="5"/>
  <c r="F886" i="5"/>
  <c r="Z885" i="5"/>
  <c r="V885" i="5"/>
  <c r="R885" i="5"/>
  <c r="N885" i="5"/>
  <c r="J885" i="5"/>
  <c r="F885" i="5"/>
  <c r="Z884" i="5"/>
  <c r="V884" i="5"/>
  <c r="R884" i="5"/>
  <c r="N884" i="5"/>
  <c r="J884" i="5"/>
  <c r="F884" i="5"/>
  <c r="Z883" i="5"/>
  <c r="V883" i="5"/>
  <c r="R883" i="5"/>
  <c r="N883" i="5"/>
  <c r="J883" i="5"/>
  <c r="F883" i="5"/>
  <c r="Z882" i="5"/>
  <c r="V882" i="5"/>
  <c r="R882" i="5"/>
  <c r="N882" i="5"/>
  <c r="J882" i="5"/>
  <c r="F882" i="5"/>
  <c r="Z881" i="5"/>
  <c r="V881" i="5"/>
  <c r="R881" i="5"/>
  <c r="N881" i="5"/>
  <c r="J881" i="5"/>
  <c r="F881" i="5"/>
  <c r="Z880" i="5"/>
  <c r="V880" i="5"/>
  <c r="R880" i="5"/>
  <c r="N880" i="5"/>
  <c r="J880" i="5"/>
  <c r="F880" i="5"/>
  <c r="Z879" i="5"/>
  <c r="V879" i="5"/>
  <c r="R879" i="5"/>
  <c r="N879" i="5"/>
  <c r="J879" i="5"/>
  <c r="F879" i="5"/>
  <c r="Z878" i="5"/>
  <c r="V878" i="5"/>
  <c r="R878" i="5"/>
  <c r="N878" i="5"/>
  <c r="J878" i="5"/>
  <c r="F878" i="5"/>
  <c r="Z877" i="5"/>
  <c r="V877" i="5"/>
  <c r="R877" i="5"/>
  <c r="N877" i="5"/>
  <c r="J877" i="5"/>
  <c r="F877" i="5"/>
  <c r="Z876" i="5"/>
  <c r="V876" i="5"/>
  <c r="R876" i="5"/>
  <c r="N876" i="5"/>
  <c r="J876" i="5"/>
  <c r="F876" i="5"/>
  <c r="Z875" i="5"/>
  <c r="V875" i="5"/>
  <c r="R875" i="5"/>
  <c r="N875" i="5"/>
  <c r="J875" i="5"/>
  <c r="F875" i="5"/>
  <c r="Z874" i="5"/>
  <c r="V874" i="5"/>
  <c r="R874" i="5"/>
  <c r="N874" i="5"/>
  <c r="J874" i="5"/>
  <c r="F874" i="5"/>
  <c r="Z873" i="5"/>
  <c r="V873" i="5"/>
  <c r="R873" i="5"/>
  <c r="N873" i="5"/>
  <c r="J873" i="5"/>
  <c r="F873" i="5"/>
  <c r="Z872" i="5"/>
  <c r="V872" i="5"/>
  <c r="R872" i="5"/>
  <c r="N872" i="5"/>
  <c r="J872" i="5"/>
  <c r="F872" i="5"/>
  <c r="Z871" i="5"/>
  <c r="V871" i="5"/>
  <c r="R871" i="5"/>
  <c r="N871" i="5"/>
  <c r="J871" i="5"/>
  <c r="F871" i="5"/>
  <c r="Z870" i="5"/>
  <c r="V870" i="5"/>
  <c r="R870" i="5"/>
  <c r="N870" i="5"/>
  <c r="J870" i="5"/>
  <c r="F870" i="5"/>
  <c r="Z869" i="5"/>
  <c r="V869" i="5"/>
  <c r="R869" i="5"/>
  <c r="N869" i="5"/>
  <c r="J869" i="5"/>
  <c r="F869" i="5"/>
  <c r="Z868" i="5"/>
  <c r="V868" i="5"/>
  <c r="R868" i="5"/>
  <c r="N868" i="5"/>
  <c r="J868" i="5"/>
  <c r="F868" i="5"/>
  <c r="Z867" i="5"/>
  <c r="V867" i="5"/>
  <c r="R867" i="5"/>
  <c r="N867" i="5"/>
  <c r="J867" i="5"/>
  <c r="F867" i="5"/>
  <c r="Z866" i="5"/>
  <c r="V866" i="5"/>
  <c r="R866" i="5"/>
  <c r="N866" i="5"/>
  <c r="J866" i="5"/>
  <c r="F866" i="5"/>
  <c r="Z865" i="5"/>
  <c r="V865" i="5"/>
  <c r="R865" i="5"/>
  <c r="N865" i="5"/>
  <c r="J865" i="5"/>
  <c r="F865" i="5"/>
  <c r="Z864" i="5"/>
  <c r="V864" i="5"/>
  <c r="R864" i="5"/>
  <c r="N864" i="5"/>
  <c r="J864" i="5"/>
  <c r="F864" i="5"/>
  <c r="Z863" i="5"/>
  <c r="V863" i="5"/>
  <c r="R863" i="5"/>
  <c r="N863" i="5"/>
  <c r="J863" i="5"/>
  <c r="F863" i="5"/>
  <c r="Z862" i="5"/>
  <c r="V862" i="5"/>
  <c r="R862" i="5"/>
  <c r="N862" i="5"/>
  <c r="J862" i="5"/>
  <c r="F862" i="5"/>
  <c r="Z861" i="5"/>
  <c r="V861" i="5"/>
  <c r="R861" i="5"/>
  <c r="N861" i="5"/>
  <c r="J861" i="5"/>
  <c r="F861" i="5"/>
  <c r="Z860" i="5"/>
  <c r="V860" i="5"/>
  <c r="R860" i="5"/>
  <c r="N860" i="5"/>
  <c r="J860" i="5"/>
  <c r="F860" i="5"/>
  <c r="Z859" i="5"/>
  <c r="V859" i="5"/>
  <c r="R859" i="5"/>
  <c r="N859" i="5"/>
  <c r="J859" i="5"/>
  <c r="F859" i="5"/>
  <c r="Z858" i="5"/>
  <c r="V858" i="5"/>
  <c r="R858" i="5"/>
  <c r="N858" i="5"/>
  <c r="J858" i="5"/>
  <c r="F858" i="5"/>
  <c r="Z857" i="5"/>
  <c r="V857" i="5"/>
  <c r="R857" i="5"/>
  <c r="N857" i="5"/>
  <c r="J857" i="5"/>
  <c r="F857" i="5"/>
  <c r="Z856" i="5"/>
  <c r="V856" i="5"/>
  <c r="R856" i="5"/>
  <c r="N856" i="5"/>
  <c r="J856" i="5"/>
  <c r="F856" i="5"/>
  <c r="Z855" i="5"/>
  <c r="V855" i="5"/>
  <c r="R855" i="5"/>
  <c r="N855" i="5"/>
  <c r="J855" i="5"/>
  <c r="F855" i="5"/>
  <c r="Z854" i="5"/>
  <c r="V854" i="5"/>
  <c r="R854" i="5"/>
  <c r="N854" i="5"/>
  <c r="J854" i="5"/>
  <c r="F854" i="5"/>
  <c r="Z853" i="5"/>
  <c r="V853" i="5"/>
  <c r="R853" i="5"/>
  <c r="N853" i="5"/>
  <c r="J853" i="5"/>
  <c r="F853" i="5"/>
  <c r="Z852" i="5"/>
  <c r="V852" i="5"/>
  <c r="R852" i="5"/>
  <c r="N852" i="5"/>
  <c r="J852" i="5"/>
  <c r="F852" i="5"/>
  <c r="Z851" i="5"/>
  <c r="V851" i="5"/>
  <c r="R851" i="5"/>
  <c r="N851" i="5"/>
  <c r="J851" i="5"/>
  <c r="F851" i="5"/>
  <c r="Z850" i="5"/>
  <c r="V850" i="5"/>
  <c r="R850" i="5"/>
  <c r="N850" i="5"/>
  <c r="J850" i="5"/>
  <c r="F850" i="5"/>
  <c r="Z849" i="5"/>
  <c r="V849" i="5"/>
  <c r="R849" i="5"/>
  <c r="N849" i="5"/>
  <c r="J849" i="5"/>
  <c r="F849" i="5"/>
  <c r="Z848" i="5"/>
  <c r="V848" i="5"/>
  <c r="R848" i="5"/>
  <c r="N848" i="5"/>
  <c r="J848" i="5"/>
  <c r="F848" i="5"/>
  <c r="Z847" i="5"/>
  <c r="V847" i="5"/>
  <c r="R847" i="5"/>
  <c r="N847" i="5"/>
  <c r="J847" i="5"/>
  <c r="F847" i="5"/>
  <c r="Z846" i="5"/>
  <c r="V846" i="5"/>
  <c r="R846" i="5"/>
  <c r="N846" i="5"/>
  <c r="J846" i="5"/>
  <c r="F846" i="5"/>
  <c r="Z845" i="5"/>
  <c r="V845" i="5"/>
  <c r="R845" i="5"/>
  <c r="N845" i="5"/>
  <c r="J845" i="5"/>
  <c r="F845" i="5"/>
  <c r="Z844" i="5"/>
  <c r="V844" i="5"/>
  <c r="R844" i="5"/>
  <c r="N844" i="5"/>
  <c r="J844" i="5"/>
  <c r="F844" i="5"/>
  <c r="Z843" i="5"/>
  <c r="V843" i="5"/>
  <c r="R843" i="5"/>
  <c r="N843" i="5"/>
  <c r="J843" i="5"/>
  <c r="F843" i="5"/>
  <c r="Z842" i="5"/>
  <c r="V842" i="5"/>
  <c r="R842" i="5"/>
  <c r="N842" i="5"/>
  <c r="J842" i="5"/>
  <c r="F842" i="5"/>
  <c r="Z841" i="5"/>
  <c r="V841" i="5"/>
  <c r="R841" i="5"/>
  <c r="N841" i="5"/>
  <c r="J841" i="5"/>
  <c r="F841" i="5"/>
  <c r="Z840" i="5"/>
  <c r="V840" i="5"/>
  <c r="R840" i="5"/>
  <c r="N840" i="5"/>
  <c r="J840" i="5"/>
  <c r="F840" i="5"/>
  <c r="Z839" i="5"/>
  <c r="V839" i="5"/>
  <c r="R839" i="5"/>
  <c r="N839" i="5"/>
  <c r="J839" i="5"/>
  <c r="F839" i="5"/>
  <c r="Z838" i="5"/>
  <c r="V838" i="5"/>
  <c r="R838" i="5"/>
  <c r="N838" i="5"/>
  <c r="J838" i="5"/>
  <c r="F838" i="5"/>
  <c r="Z837" i="5"/>
  <c r="V837" i="5"/>
  <c r="R837" i="5"/>
  <c r="N837" i="5"/>
  <c r="J837" i="5"/>
  <c r="F837" i="5"/>
  <c r="Z836" i="5"/>
  <c r="V836" i="5"/>
  <c r="R836" i="5"/>
  <c r="N836" i="5"/>
  <c r="J836" i="5"/>
  <c r="F836" i="5"/>
  <c r="Z835" i="5"/>
  <c r="V835" i="5"/>
  <c r="R835" i="5"/>
  <c r="N835" i="5"/>
  <c r="J835" i="5"/>
  <c r="F835" i="5"/>
  <c r="Z834" i="5"/>
  <c r="V834" i="5"/>
  <c r="R834" i="5"/>
  <c r="N834" i="5"/>
  <c r="J834" i="5"/>
  <c r="F834" i="5"/>
  <c r="Z833" i="5"/>
  <c r="V833" i="5"/>
  <c r="R833" i="5"/>
  <c r="N833" i="5"/>
  <c r="J833" i="5"/>
  <c r="F833" i="5"/>
  <c r="Z832" i="5"/>
  <c r="V832" i="5"/>
  <c r="R832" i="5"/>
  <c r="N832" i="5"/>
  <c r="J832" i="5"/>
  <c r="Z888" i="5"/>
  <c r="U888" i="5"/>
  <c r="Q888" i="5"/>
  <c r="M888" i="5"/>
  <c r="I888" i="5"/>
  <c r="Y887" i="5"/>
  <c r="U887" i="5"/>
  <c r="Q887" i="5"/>
  <c r="M887" i="5"/>
  <c r="I887" i="5"/>
  <c r="Y886" i="5"/>
  <c r="U886" i="5"/>
  <c r="Q886" i="5"/>
  <c r="M886" i="5"/>
  <c r="I886" i="5"/>
  <c r="Y885" i="5"/>
  <c r="U885" i="5"/>
  <c r="Q885" i="5"/>
  <c r="M885" i="5"/>
  <c r="I885" i="5"/>
  <c r="Y884" i="5"/>
  <c r="U884" i="5"/>
  <c r="Q884" i="5"/>
  <c r="M884" i="5"/>
  <c r="I884" i="5"/>
  <c r="Y883" i="5"/>
  <c r="U883" i="5"/>
  <c r="Q883" i="5"/>
  <c r="M883" i="5"/>
  <c r="I883" i="5"/>
  <c r="Y882" i="5"/>
  <c r="U882" i="5"/>
  <c r="Q882" i="5"/>
  <c r="M882" i="5"/>
  <c r="I882" i="5"/>
  <c r="Y881" i="5"/>
  <c r="U881" i="5"/>
  <c r="Q881" i="5"/>
  <c r="M881" i="5"/>
  <c r="I881" i="5"/>
  <c r="Y880" i="5"/>
  <c r="U880" i="5"/>
  <c r="Q880" i="5"/>
  <c r="M880" i="5"/>
  <c r="I880" i="5"/>
  <c r="Y879" i="5"/>
  <c r="U879" i="5"/>
  <c r="Q879" i="5"/>
  <c r="M879" i="5"/>
  <c r="I879" i="5"/>
  <c r="Y878" i="5"/>
  <c r="U878" i="5"/>
  <c r="Q878" i="5"/>
  <c r="M878" i="5"/>
  <c r="I878" i="5"/>
  <c r="Y877" i="5"/>
  <c r="U877" i="5"/>
  <c r="Q877" i="5"/>
  <c r="M877" i="5"/>
  <c r="I877" i="5"/>
  <c r="Y876" i="5"/>
  <c r="U876" i="5"/>
  <c r="Q876" i="5"/>
  <c r="M876" i="5"/>
  <c r="I876" i="5"/>
  <c r="Y875" i="5"/>
  <c r="U875" i="5"/>
  <c r="Q875" i="5"/>
  <c r="M875" i="5"/>
  <c r="I875" i="5"/>
  <c r="Y874" i="5"/>
  <c r="U874" i="5"/>
  <c r="Q874" i="5"/>
  <c r="M874" i="5"/>
  <c r="I874" i="5"/>
  <c r="Y873" i="5"/>
  <c r="U873" i="5"/>
  <c r="Q873" i="5"/>
  <c r="M873" i="5"/>
  <c r="I873" i="5"/>
  <c r="Y872" i="5"/>
  <c r="U872" i="5"/>
  <c r="Q872" i="5"/>
  <c r="M872" i="5"/>
  <c r="I872" i="5"/>
  <c r="Y871" i="5"/>
  <c r="U871" i="5"/>
  <c r="Q871" i="5"/>
  <c r="M871" i="5"/>
  <c r="I871" i="5"/>
  <c r="Y870" i="5"/>
  <c r="U870" i="5"/>
  <c r="Q870" i="5"/>
  <c r="M870" i="5"/>
  <c r="I870" i="5"/>
  <c r="Y869" i="5"/>
  <c r="U869" i="5"/>
  <c r="Q869" i="5"/>
  <c r="M869" i="5"/>
  <c r="I869" i="5"/>
  <c r="Y868" i="5"/>
  <c r="U868" i="5"/>
  <c r="Q868" i="5"/>
  <c r="M868" i="5"/>
  <c r="I868" i="5"/>
  <c r="Y867" i="5"/>
  <c r="U867" i="5"/>
  <c r="Q867" i="5"/>
  <c r="M867" i="5"/>
  <c r="I867" i="5"/>
  <c r="Y866" i="5"/>
  <c r="U866" i="5"/>
  <c r="Q866" i="5"/>
  <c r="M866" i="5"/>
  <c r="I866" i="5"/>
  <c r="Y865" i="5"/>
  <c r="U865" i="5"/>
  <c r="Q865" i="5"/>
  <c r="M865" i="5"/>
  <c r="I865" i="5"/>
  <c r="Y864" i="5"/>
  <c r="U864" i="5"/>
  <c r="Q864" i="5"/>
  <c r="M864" i="5"/>
  <c r="I864" i="5"/>
  <c r="Y863" i="5"/>
  <c r="U863" i="5"/>
  <c r="Q863" i="5"/>
  <c r="M863" i="5"/>
  <c r="I863" i="5"/>
  <c r="Y862" i="5"/>
  <c r="U862" i="5"/>
  <c r="Q862" i="5"/>
  <c r="M862" i="5"/>
  <c r="I862" i="5"/>
  <c r="Y861" i="5"/>
  <c r="U861" i="5"/>
  <c r="Q861" i="5"/>
  <c r="M861" i="5"/>
  <c r="I861" i="5"/>
  <c r="Y860" i="5"/>
  <c r="U860" i="5"/>
  <c r="Q860" i="5"/>
  <c r="M860" i="5"/>
  <c r="I860" i="5"/>
  <c r="Y859" i="5"/>
  <c r="U859" i="5"/>
  <c r="Q859" i="5"/>
  <c r="M859" i="5"/>
  <c r="I859" i="5"/>
  <c r="Y858" i="5"/>
  <c r="U858" i="5"/>
  <c r="Q858" i="5"/>
  <c r="M858" i="5"/>
  <c r="I858" i="5"/>
  <c r="Y857" i="5"/>
  <c r="U857" i="5"/>
  <c r="Q857" i="5"/>
  <c r="M857" i="5"/>
  <c r="I857" i="5"/>
  <c r="Y856" i="5"/>
  <c r="U856" i="5"/>
  <c r="Q856" i="5"/>
  <c r="M856" i="5"/>
  <c r="I856" i="5"/>
  <c r="Y855" i="5"/>
  <c r="U855" i="5"/>
  <c r="Q855" i="5"/>
  <c r="M855" i="5"/>
  <c r="I855" i="5"/>
  <c r="Y854" i="5"/>
  <c r="U854" i="5"/>
  <c r="Q854" i="5"/>
  <c r="M854" i="5"/>
  <c r="I854" i="5"/>
  <c r="Y853" i="5"/>
  <c r="U853" i="5"/>
  <c r="Q853" i="5"/>
  <c r="M853" i="5"/>
  <c r="I853" i="5"/>
  <c r="Y852" i="5"/>
  <c r="U852" i="5"/>
  <c r="Q852" i="5"/>
  <c r="M852" i="5"/>
  <c r="I852" i="5"/>
  <c r="Y851" i="5"/>
  <c r="U851" i="5"/>
  <c r="Q851" i="5"/>
  <c r="M851" i="5"/>
  <c r="I851" i="5"/>
  <c r="Y850" i="5"/>
  <c r="U850" i="5"/>
  <c r="Q850" i="5"/>
  <c r="M850" i="5"/>
  <c r="I850" i="5"/>
  <c r="Y849" i="5"/>
  <c r="U849" i="5"/>
  <c r="Q849" i="5"/>
  <c r="M849" i="5"/>
  <c r="I849" i="5"/>
  <c r="Y848" i="5"/>
  <c r="U848" i="5"/>
  <c r="Q848" i="5"/>
  <c r="M848" i="5"/>
  <c r="I848" i="5"/>
  <c r="Y847" i="5"/>
  <c r="U847" i="5"/>
  <c r="Q847" i="5"/>
  <c r="M847" i="5"/>
  <c r="I847" i="5"/>
  <c r="Y846" i="5"/>
  <c r="U846" i="5"/>
  <c r="Q846" i="5"/>
  <c r="M846" i="5"/>
  <c r="I846" i="5"/>
  <c r="Y845" i="5"/>
  <c r="U845" i="5"/>
  <c r="Q845" i="5"/>
  <c r="M845" i="5"/>
  <c r="I845" i="5"/>
  <c r="Y844" i="5"/>
  <c r="U844" i="5"/>
  <c r="Q844" i="5"/>
  <c r="M844" i="5"/>
  <c r="I844" i="5"/>
  <c r="Y843" i="5"/>
  <c r="U843" i="5"/>
  <c r="Q843" i="5"/>
  <c r="M843" i="5"/>
  <c r="I843" i="5"/>
  <c r="Y842" i="5"/>
  <c r="U842" i="5"/>
  <c r="Q842" i="5"/>
  <c r="M842" i="5"/>
  <c r="I842" i="5"/>
  <c r="Y841" i="5"/>
  <c r="U841" i="5"/>
  <c r="Q841" i="5"/>
  <c r="M841" i="5"/>
  <c r="I841" i="5"/>
  <c r="Y840" i="5"/>
  <c r="U840" i="5"/>
  <c r="Q840" i="5"/>
  <c r="M840" i="5"/>
  <c r="I840" i="5"/>
  <c r="Y839" i="5"/>
  <c r="U839" i="5"/>
  <c r="Q839" i="5"/>
  <c r="M839" i="5"/>
  <c r="I839" i="5"/>
  <c r="Y838" i="5"/>
  <c r="U838" i="5"/>
  <c r="Q838" i="5"/>
  <c r="M838" i="5"/>
  <c r="I838" i="5"/>
  <c r="Y837" i="5"/>
  <c r="U837" i="5"/>
  <c r="Q837" i="5"/>
  <c r="M837" i="5"/>
  <c r="I837" i="5"/>
  <c r="Y836" i="5"/>
  <c r="U836" i="5"/>
  <c r="Q836" i="5"/>
  <c r="M836" i="5"/>
  <c r="I836" i="5"/>
  <c r="Y835" i="5"/>
  <c r="U835" i="5"/>
  <c r="Q835" i="5"/>
  <c r="M835" i="5"/>
  <c r="I835" i="5"/>
  <c r="Y834" i="5"/>
  <c r="U834" i="5"/>
  <c r="Q834" i="5"/>
  <c r="M834" i="5"/>
  <c r="I834" i="5"/>
  <c r="Y833" i="5"/>
  <c r="U833" i="5"/>
  <c r="Q833" i="5"/>
  <c r="M833" i="5"/>
  <c r="I833" i="5"/>
  <c r="Y832" i="5"/>
  <c r="U832" i="5"/>
  <c r="Q832" i="5"/>
  <c r="M832" i="5"/>
  <c r="I832" i="5"/>
  <c r="Y888" i="5"/>
  <c r="T888" i="5"/>
  <c r="P888" i="5"/>
  <c r="L888" i="5"/>
  <c r="H888" i="5"/>
  <c r="X887" i="5"/>
  <c r="T887" i="5"/>
  <c r="P887" i="5"/>
  <c r="L887" i="5"/>
  <c r="H887" i="5"/>
  <c r="X886" i="5"/>
  <c r="T886" i="5"/>
  <c r="P886" i="5"/>
  <c r="L886" i="5"/>
  <c r="H886" i="5"/>
  <c r="X885" i="5"/>
  <c r="T885" i="5"/>
  <c r="P885" i="5"/>
  <c r="L885" i="5"/>
  <c r="H885" i="5"/>
  <c r="X884" i="5"/>
  <c r="T884" i="5"/>
  <c r="P884" i="5"/>
  <c r="L884" i="5"/>
  <c r="H884" i="5"/>
  <c r="X883" i="5"/>
  <c r="T883" i="5"/>
  <c r="P883" i="5"/>
  <c r="L883" i="5"/>
  <c r="H883" i="5"/>
  <c r="X882" i="5"/>
  <c r="T882" i="5"/>
  <c r="P882" i="5"/>
  <c r="L882" i="5"/>
  <c r="H882" i="5"/>
  <c r="X881" i="5"/>
  <c r="T881" i="5"/>
  <c r="P881" i="5"/>
  <c r="L881" i="5"/>
  <c r="H881" i="5"/>
  <c r="X880" i="5"/>
  <c r="T880" i="5"/>
  <c r="P880" i="5"/>
  <c r="L880" i="5"/>
  <c r="H880" i="5"/>
  <c r="X879" i="5"/>
  <c r="T879" i="5"/>
  <c r="P879" i="5"/>
  <c r="L879" i="5"/>
  <c r="H879" i="5"/>
  <c r="X878" i="5"/>
  <c r="T878" i="5"/>
  <c r="P878" i="5"/>
  <c r="L878" i="5"/>
  <c r="H878" i="5"/>
  <c r="X877" i="5"/>
  <c r="T877" i="5"/>
  <c r="P877" i="5"/>
  <c r="L877" i="5"/>
  <c r="H877" i="5"/>
  <c r="X876" i="5"/>
  <c r="T876" i="5"/>
  <c r="P876" i="5"/>
  <c r="L876" i="5"/>
  <c r="H876" i="5"/>
  <c r="X875" i="5"/>
  <c r="T875" i="5"/>
  <c r="P875" i="5"/>
  <c r="L875" i="5"/>
  <c r="H875" i="5"/>
  <c r="X874" i="5"/>
  <c r="T874" i="5"/>
  <c r="P874" i="5"/>
  <c r="L874" i="5"/>
  <c r="H874" i="5"/>
  <c r="X873" i="5"/>
  <c r="T873" i="5"/>
  <c r="P873" i="5"/>
  <c r="L873" i="5"/>
  <c r="H873" i="5"/>
  <c r="X872" i="5"/>
  <c r="T872" i="5"/>
  <c r="P872" i="5"/>
  <c r="L872" i="5"/>
  <c r="H872" i="5"/>
  <c r="X871" i="5"/>
  <c r="T871" i="5"/>
  <c r="P871" i="5"/>
  <c r="L871" i="5"/>
  <c r="H871" i="5"/>
  <c r="X870" i="5"/>
  <c r="T870" i="5"/>
  <c r="P870" i="5"/>
  <c r="L870" i="5"/>
  <c r="H870" i="5"/>
  <c r="X869" i="5"/>
  <c r="T869" i="5"/>
  <c r="P869" i="5"/>
  <c r="L869" i="5"/>
  <c r="H869" i="5"/>
  <c r="X868" i="5"/>
  <c r="T868" i="5"/>
  <c r="P868" i="5"/>
  <c r="L868" i="5"/>
  <c r="H868" i="5"/>
  <c r="X867" i="5"/>
  <c r="T867" i="5"/>
  <c r="P867" i="5"/>
  <c r="L867" i="5"/>
  <c r="H867" i="5"/>
  <c r="X866" i="5"/>
  <c r="T866" i="5"/>
  <c r="P866" i="5"/>
  <c r="L866" i="5"/>
  <c r="H866" i="5"/>
  <c r="X865" i="5"/>
  <c r="T865" i="5"/>
  <c r="P865" i="5"/>
  <c r="L865" i="5"/>
  <c r="H865" i="5"/>
  <c r="X864" i="5"/>
  <c r="T864" i="5"/>
  <c r="P864" i="5"/>
  <c r="L864" i="5"/>
  <c r="H864" i="5"/>
  <c r="X863" i="5"/>
  <c r="T863" i="5"/>
  <c r="P863" i="5"/>
  <c r="L863" i="5"/>
  <c r="H863" i="5"/>
  <c r="X862" i="5"/>
  <c r="T862" i="5"/>
  <c r="P862" i="5"/>
  <c r="L862" i="5"/>
  <c r="H862" i="5"/>
  <c r="X861" i="5"/>
  <c r="T861" i="5"/>
  <c r="P861" i="5"/>
  <c r="L861" i="5"/>
  <c r="H861" i="5"/>
  <c r="X860" i="5"/>
  <c r="T860" i="5"/>
  <c r="P860" i="5"/>
  <c r="L860" i="5"/>
  <c r="H860" i="5"/>
  <c r="X859" i="5"/>
  <c r="T859" i="5"/>
  <c r="P859" i="5"/>
  <c r="L859" i="5"/>
  <c r="H859" i="5"/>
  <c r="X858" i="5"/>
  <c r="T858" i="5"/>
  <c r="P858" i="5"/>
  <c r="L858" i="5"/>
  <c r="H858" i="5"/>
  <c r="X857" i="5"/>
  <c r="T857" i="5"/>
  <c r="P857" i="5"/>
  <c r="L857" i="5"/>
  <c r="H857" i="5"/>
  <c r="X856" i="5"/>
  <c r="T856" i="5"/>
  <c r="P856" i="5"/>
  <c r="L856" i="5"/>
  <c r="H856" i="5"/>
  <c r="X855" i="5"/>
  <c r="T855" i="5"/>
  <c r="P855" i="5"/>
  <c r="L855" i="5"/>
  <c r="H855" i="5"/>
  <c r="X854" i="5"/>
  <c r="T854" i="5"/>
  <c r="P854" i="5"/>
  <c r="L854" i="5"/>
  <c r="H854" i="5"/>
  <c r="X853" i="5"/>
  <c r="T853" i="5"/>
  <c r="P853" i="5"/>
  <c r="L853" i="5"/>
  <c r="H853" i="5"/>
  <c r="X852" i="5"/>
  <c r="T852" i="5"/>
  <c r="P852" i="5"/>
  <c r="L852" i="5"/>
  <c r="H852" i="5"/>
  <c r="X851" i="5"/>
  <c r="T851" i="5"/>
  <c r="P851" i="5"/>
  <c r="L851" i="5"/>
  <c r="H851" i="5"/>
  <c r="X850" i="5"/>
  <c r="T850" i="5"/>
  <c r="P850" i="5"/>
  <c r="L850" i="5"/>
  <c r="H850" i="5"/>
  <c r="X849" i="5"/>
  <c r="T849" i="5"/>
  <c r="P849" i="5"/>
  <c r="L849" i="5"/>
  <c r="H849" i="5"/>
  <c r="X848" i="5"/>
  <c r="T848" i="5"/>
  <c r="P848" i="5"/>
  <c r="L848" i="5"/>
  <c r="H848" i="5"/>
  <c r="X847" i="5"/>
  <c r="T847" i="5"/>
  <c r="P847" i="5"/>
  <c r="L847" i="5"/>
  <c r="H847" i="5"/>
  <c r="X846" i="5"/>
  <c r="T846" i="5"/>
  <c r="P846" i="5"/>
  <c r="L846" i="5"/>
  <c r="H846" i="5"/>
  <c r="X845" i="5"/>
  <c r="T845" i="5"/>
  <c r="P845" i="5"/>
  <c r="L845" i="5"/>
  <c r="H845" i="5"/>
  <c r="X844" i="5"/>
  <c r="T844" i="5"/>
  <c r="P844" i="5"/>
  <c r="L844" i="5"/>
  <c r="H844" i="5"/>
  <c r="X843" i="5"/>
  <c r="T843" i="5"/>
  <c r="P843" i="5"/>
  <c r="L843" i="5"/>
  <c r="H843" i="5"/>
  <c r="X842" i="5"/>
  <c r="T842" i="5"/>
  <c r="P842" i="5"/>
  <c r="L842" i="5"/>
  <c r="H842" i="5"/>
  <c r="X841" i="5"/>
  <c r="T841" i="5"/>
  <c r="P841" i="5"/>
  <c r="L841" i="5"/>
  <c r="H841" i="5"/>
  <c r="X840" i="5"/>
  <c r="T840" i="5"/>
  <c r="P840" i="5"/>
  <c r="L840" i="5"/>
  <c r="H840" i="5"/>
  <c r="X839" i="5"/>
  <c r="T839" i="5"/>
  <c r="P839" i="5"/>
  <c r="L839" i="5"/>
  <c r="H839" i="5"/>
  <c r="X838" i="5"/>
  <c r="T838" i="5"/>
  <c r="P838" i="5"/>
  <c r="L838" i="5"/>
  <c r="H838" i="5"/>
  <c r="X837" i="5"/>
  <c r="T837" i="5"/>
  <c r="P837" i="5"/>
  <c r="L837" i="5"/>
  <c r="H837" i="5"/>
  <c r="X836" i="5"/>
  <c r="T836" i="5"/>
  <c r="P836" i="5"/>
  <c r="L836" i="5"/>
  <c r="H836" i="5"/>
  <c r="X835" i="5"/>
  <c r="T835" i="5"/>
  <c r="P835" i="5"/>
  <c r="L835" i="5"/>
  <c r="H835" i="5"/>
  <c r="X834" i="5"/>
  <c r="T834" i="5"/>
  <c r="P834" i="5"/>
  <c r="L834" i="5"/>
  <c r="H834" i="5"/>
  <c r="X833" i="5"/>
  <c r="T833" i="5"/>
  <c r="P833" i="5"/>
  <c r="L833" i="5"/>
  <c r="H833" i="5"/>
  <c r="X832" i="5"/>
  <c r="T832" i="5"/>
  <c r="P832" i="5"/>
  <c r="L832" i="5"/>
  <c r="H832" i="5"/>
  <c r="W888" i="5"/>
  <c r="S888" i="5"/>
  <c r="O888" i="5"/>
  <c r="K888" i="5"/>
  <c r="G888" i="5"/>
  <c r="W887" i="5"/>
  <c r="S887" i="5"/>
  <c r="O887" i="5"/>
  <c r="K887" i="5"/>
  <c r="G887" i="5"/>
  <c r="W886" i="5"/>
  <c r="S886" i="5"/>
  <c r="O886" i="5"/>
  <c r="K886" i="5"/>
  <c r="G886" i="5"/>
  <c r="W885" i="5"/>
  <c r="S885" i="5"/>
  <c r="O885" i="5"/>
  <c r="K885" i="5"/>
  <c r="G885" i="5"/>
  <c r="W884" i="5"/>
  <c r="S884" i="5"/>
  <c r="O884" i="5"/>
  <c r="K884" i="5"/>
  <c r="G884" i="5"/>
  <c r="W883" i="5"/>
  <c r="S883" i="5"/>
  <c r="O883" i="5"/>
  <c r="K883" i="5"/>
  <c r="G883" i="5"/>
  <c r="W882" i="5"/>
  <c r="S882" i="5"/>
  <c r="O882" i="5"/>
  <c r="K882" i="5"/>
  <c r="G882" i="5"/>
  <c r="W881" i="5"/>
  <c r="S881" i="5"/>
  <c r="O881" i="5"/>
  <c r="K881" i="5"/>
  <c r="G881" i="5"/>
  <c r="W880" i="5"/>
  <c r="S880" i="5"/>
  <c r="O880" i="5"/>
  <c r="K880" i="5"/>
  <c r="G880" i="5"/>
  <c r="W879" i="5"/>
  <c r="S879" i="5"/>
  <c r="O879" i="5"/>
  <c r="K879" i="5"/>
  <c r="G879" i="5"/>
  <c r="W878" i="5"/>
  <c r="S878" i="5"/>
  <c r="O878" i="5"/>
  <c r="K878" i="5"/>
  <c r="G878" i="5"/>
  <c r="W877" i="5"/>
  <c r="S877" i="5"/>
  <c r="O877" i="5"/>
  <c r="K877" i="5"/>
  <c r="G877" i="5"/>
  <c r="W876" i="5"/>
  <c r="S876" i="5"/>
  <c r="O876" i="5"/>
  <c r="K876" i="5"/>
  <c r="G876" i="5"/>
  <c r="W875" i="5"/>
  <c r="S875" i="5"/>
  <c r="O875" i="5"/>
  <c r="K875" i="5"/>
  <c r="G875" i="5"/>
  <c r="W874" i="5"/>
  <c r="S874" i="5"/>
  <c r="O874" i="5"/>
  <c r="K874" i="5"/>
  <c r="G874" i="5"/>
  <c r="W873" i="5"/>
  <c r="S873" i="5"/>
  <c r="O873" i="5"/>
  <c r="K873" i="5"/>
  <c r="G873" i="5"/>
  <c r="W872" i="5"/>
  <c r="S872" i="5"/>
  <c r="O872" i="5"/>
  <c r="K872" i="5"/>
  <c r="G872" i="5"/>
  <c r="W871" i="5"/>
  <c r="S871" i="5"/>
  <c r="O871" i="5"/>
  <c r="K871" i="5"/>
  <c r="G871" i="5"/>
  <c r="W870" i="5"/>
  <c r="S870" i="5"/>
  <c r="O870" i="5"/>
  <c r="K870" i="5"/>
  <c r="G870" i="5"/>
  <c r="W869" i="5"/>
  <c r="S869" i="5"/>
  <c r="O869" i="5"/>
  <c r="K869" i="5"/>
  <c r="G869" i="5"/>
  <c r="W868" i="5"/>
  <c r="S868" i="5"/>
  <c r="O868" i="5"/>
  <c r="K868" i="5"/>
  <c r="G868" i="5"/>
  <c r="W867" i="5"/>
  <c r="S867" i="5"/>
  <c r="O867" i="5"/>
  <c r="K867" i="5"/>
  <c r="G867" i="5"/>
  <c r="W866" i="5"/>
  <c r="S866" i="5"/>
  <c r="O866" i="5"/>
  <c r="K866" i="5"/>
  <c r="G866" i="5"/>
  <c r="W865" i="5"/>
  <c r="S865" i="5"/>
  <c r="O865" i="5"/>
  <c r="K865" i="5"/>
  <c r="G865" i="5"/>
  <c r="W864" i="5"/>
  <c r="S864" i="5"/>
  <c r="O864" i="5"/>
  <c r="K864" i="5"/>
  <c r="G864" i="5"/>
  <c r="W863" i="5"/>
  <c r="S863" i="5"/>
  <c r="O863" i="5"/>
  <c r="K863" i="5"/>
  <c r="G863" i="5"/>
  <c r="W862" i="5"/>
  <c r="S862" i="5"/>
  <c r="O862" i="5"/>
  <c r="K862" i="5"/>
  <c r="G862" i="5"/>
  <c r="W861" i="5"/>
  <c r="S861" i="5"/>
  <c r="O861" i="5"/>
  <c r="K861" i="5"/>
  <c r="G861" i="5"/>
  <c r="W860" i="5"/>
  <c r="S860" i="5"/>
  <c r="O860" i="5"/>
  <c r="K860" i="5"/>
  <c r="G860" i="5"/>
  <c r="W859" i="5"/>
  <c r="S859" i="5"/>
  <c r="O859" i="5"/>
  <c r="K859" i="5"/>
  <c r="G859" i="5"/>
  <c r="W858" i="5"/>
  <c r="S858" i="5"/>
  <c r="O858" i="5"/>
  <c r="K858" i="5"/>
  <c r="G858" i="5"/>
  <c r="W857" i="5"/>
  <c r="S857" i="5"/>
  <c r="O857" i="5"/>
  <c r="K857" i="5"/>
  <c r="G857" i="5"/>
  <c r="W856" i="5"/>
  <c r="S856" i="5"/>
  <c r="O856" i="5"/>
  <c r="K856" i="5"/>
  <c r="G856" i="5"/>
  <c r="W855" i="5"/>
  <c r="S855" i="5"/>
  <c r="O855" i="5"/>
  <c r="K855" i="5"/>
  <c r="G855" i="5"/>
  <c r="W854" i="5"/>
  <c r="S854" i="5"/>
  <c r="O854" i="5"/>
  <c r="K854" i="5"/>
  <c r="G854" i="5"/>
  <c r="W853" i="5"/>
  <c r="S853" i="5"/>
  <c r="O853" i="5"/>
  <c r="K853" i="5"/>
  <c r="G853" i="5"/>
  <c r="W852" i="5"/>
  <c r="S852" i="5"/>
  <c r="O852" i="5"/>
  <c r="K852" i="5"/>
  <c r="G852" i="5"/>
  <c r="W851" i="5"/>
  <c r="S851" i="5"/>
  <c r="O851" i="5"/>
  <c r="K851" i="5"/>
  <c r="G851" i="5"/>
  <c r="W850" i="5"/>
  <c r="S850" i="5"/>
  <c r="O850" i="5"/>
  <c r="K850" i="5"/>
  <c r="G850" i="5"/>
  <c r="W849" i="5"/>
  <c r="S849" i="5"/>
  <c r="O849" i="5"/>
  <c r="K849" i="5"/>
  <c r="G849" i="5"/>
  <c r="W848" i="5"/>
  <c r="S848" i="5"/>
  <c r="O848" i="5"/>
  <c r="K848" i="5"/>
  <c r="G848" i="5"/>
  <c r="W847" i="5"/>
  <c r="S847" i="5"/>
  <c r="O847" i="5"/>
  <c r="K847" i="5"/>
  <c r="G847" i="5"/>
  <c r="W846" i="5"/>
  <c r="S846" i="5"/>
  <c r="O846" i="5"/>
  <c r="K846" i="5"/>
  <c r="G846" i="5"/>
  <c r="W845" i="5"/>
  <c r="S845" i="5"/>
  <c r="O845" i="5"/>
  <c r="K845" i="5"/>
  <c r="G845" i="5"/>
  <c r="W844" i="5"/>
  <c r="S844" i="5"/>
  <c r="O844" i="5"/>
  <c r="K844" i="5"/>
  <c r="G844" i="5"/>
  <c r="W843" i="5"/>
  <c r="S843" i="5"/>
  <c r="O843" i="5"/>
  <c r="K843" i="5"/>
  <c r="G843" i="5"/>
  <c r="W842" i="5"/>
  <c r="S842" i="5"/>
  <c r="O842" i="5"/>
  <c r="K842" i="5"/>
  <c r="G842" i="5"/>
  <c r="W841" i="5"/>
  <c r="S841" i="5"/>
  <c r="O841" i="5"/>
  <c r="K841" i="5"/>
  <c r="G841" i="5"/>
  <c r="W840" i="5"/>
  <c r="S840" i="5"/>
  <c r="O840" i="5"/>
  <c r="K840" i="5"/>
  <c r="G840" i="5"/>
  <c r="W839" i="5"/>
  <c r="S839" i="5"/>
  <c r="O839" i="5"/>
  <c r="K839" i="5"/>
  <c r="G839" i="5"/>
  <c r="W838" i="5"/>
  <c r="S838" i="5"/>
  <c r="O838" i="5"/>
  <c r="K838" i="5"/>
  <c r="G838" i="5"/>
  <c r="W837" i="5"/>
  <c r="S837" i="5"/>
  <c r="O837" i="5"/>
  <c r="K837" i="5"/>
  <c r="G837" i="5"/>
  <c r="W836" i="5"/>
  <c r="S836" i="5"/>
  <c r="O836" i="5"/>
  <c r="K836" i="5"/>
  <c r="G836" i="5"/>
  <c r="W835" i="5"/>
  <c r="S835" i="5"/>
  <c r="O835" i="5"/>
  <c r="K835" i="5"/>
  <c r="G835" i="5"/>
  <c r="W834" i="5"/>
  <c r="S834" i="5"/>
  <c r="O834" i="5"/>
  <c r="K834" i="5"/>
  <c r="G834" i="5"/>
  <c r="W833" i="5"/>
  <c r="S833" i="5"/>
  <c r="O833" i="5"/>
  <c r="K833" i="5"/>
  <c r="G833" i="5"/>
  <c r="W832" i="5"/>
  <c r="S832" i="5"/>
  <c r="O832" i="5"/>
  <c r="K832" i="5"/>
  <c r="G832" i="5"/>
  <c r="W831" i="5"/>
  <c r="S831" i="5"/>
  <c r="O831" i="5"/>
  <c r="K831" i="5"/>
  <c r="G831" i="5"/>
  <c r="W830" i="5"/>
  <c r="S830" i="5"/>
  <c r="O830" i="5"/>
  <c r="K830" i="5"/>
  <c r="G830" i="5"/>
  <c r="W829" i="5"/>
  <c r="S829" i="5"/>
  <c r="O829" i="5"/>
  <c r="K829" i="5"/>
  <c r="G829" i="5"/>
  <c r="W828" i="5"/>
  <c r="S828" i="5"/>
  <c r="O828" i="5"/>
  <c r="K828" i="5"/>
  <c r="G828" i="5"/>
  <c r="W827" i="5"/>
  <c r="S827" i="5"/>
  <c r="O827" i="5"/>
  <c r="K827" i="5"/>
  <c r="G827" i="5"/>
  <c r="W826" i="5"/>
  <c r="S826" i="5"/>
  <c r="O826" i="5"/>
  <c r="K826" i="5"/>
  <c r="G826" i="5"/>
  <c r="W825" i="5"/>
  <c r="S825" i="5"/>
  <c r="O825" i="5"/>
  <c r="K825" i="5"/>
  <c r="G825" i="5"/>
  <c r="W824" i="5"/>
  <c r="S824" i="5"/>
  <c r="O824" i="5"/>
  <c r="K824" i="5"/>
  <c r="G824" i="5"/>
  <c r="W823" i="5"/>
  <c r="S823" i="5"/>
  <c r="O823" i="5"/>
  <c r="K823" i="5"/>
  <c r="G823" i="5"/>
  <c r="W822" i="5"/>
  <c r="S822" i="5"/>
  <c r="O822" i="5"/>
  <c r="K822" i="5"/>
  <c r="G822" i="5"/>
  <c r="W821" i="5"/>
  <c r="S821" i="5"/>
  <c r="O821" i="5"/>
  <c r="K821" i="5"/>
  <c r="G821" i="5"/>
  <c r="W820" i="5"/>
  <c r="S820" i="5"/>
  <c r="O820" i="5"/>
  <c r="K820" i="5"/>
  <c r="G820" i="5"/>
  <c r="W819" i="5"/>
  <c r="S819" i="5"/>
  <c r="O819" i="5"/>
  <c r="K819" i="5"/>
  <c r="G819" i="5"/>
  <c r="W818" i="5"/>
  <c r="S818" i="5"/>
  <c r="O818" i="5"/>
  <c r="K818" i="5"/>
  <c r="G818" i="5"/>
  <c r="W817" i="5"/>
  <c r="S817" i="5"/>
  <c r="O817" i="5"/>
  <c r="K817" i="5"/>
  <c r="G817" i="5"/>
  <c r="W816" i="5"/>
  <c r="S816" i="5"/>
  <c r="O816" i="5"/>
  <c r="K816" i="5"/>
  <c r="G816" i="5"/>
  <c r="W815" i="5"/>
  <c r="S815" i="5"/>
  <c r="O815" i="5"/>
  <c r="K815" i="5"/>
  <c r="G815" i="5"/>
  <c r="W814" i="5"/>
  <c r="S814" i="5"/>
  <c r="O814" i="5"/>
  <c r="K814" i="5"/>
  <c r="G814" i="5"/>
  <c r="W813" i="5"/>
  <c r="S813" i="5"/>
  <c r="O813" i="5"/>
  <c r="K813" i="5"/>
  <c r="G813" i="5"/>
  <c r="W812" i="5"/>
  <c r="S812" i="5"/>
  <c r="O812" i="5"/>
  <c r="K812" i="5"/>
  <c r="G812" i="5"/>
  <c r="W811" i="5"/>
  <c r="S811" i="5"/>
  <c r="O811" i="5"/>
  <c r="K811" i="5"/>
  <c r="G811" i="5"/>
  <c r="W810" i="5"/>
  <c r="S810" i="5"/>
  <c r="O810" i="5"/>
  <c r="K810" i="5"/>
  <c r="G810" i="5"/>
  <c r="W809" i="5"/>
  <c r="S809" i="5"/>
  <c r="O809" i="5"/>
  <c r="K809" i="5"/>
  <c r="G809" i="5"/>
  <c r="W808" i="5"/>
  <c r="S808" i="5"/>
  <c r="O808" i="5"/>
  <c r="K808" i="5"/>
  <c r="G808" i="5"/>
  <c r="W807" i="5"/>
  <c r="S807" i="5"/>
  <c r="O807" i="5"/>
  <c r="K807" i="5"/>
  <c r="G807" i="5"/>
  <c r="W806" i="5"/>
  <c r="S806" i="5"/>
  <c r="O806" i="5"/>
  <c r="K806" i="5"/>
  <c r="G806" i="5"/>
  <c r="W805" i="5"/>
  <c r="S805" i="5"/>
  <c r="O805" i="5"/>
  <c r="K805" i="5"/>
  <c r="G805" i="5"/>
  <c r="W804" i="5"/>
  <c r="S804" i="5"/>
  <c r="O804" i="5"/>
  <c r="K804" i="5"/>
  <c r="G804" i="5"/>
  <c r="W803" i="5"/>
  <c r="S803" i="5"/>
  <c r="O803" i="5"/>
  <c r="K803" i="5"/>
  <c r="G803" i="5"/>
  <c r="W802" i="5"/>
  <c r="S802" i="5"/>
  <c r="O802" i="5"/>
  <c r="K802" i="5"/>
  <c r="G802" i="5"/>
  <c r="W801" i="5"/>
  <c r="S801" i="5"/>
  <c r="O801" i="5"/>
  <c r="K801" i="5"/>
  <c r="G801" i="5"/>
  <c r="W800" i="5"/>
  <c r="S800" i="5"/>
  <c r="O800" i="5"/>
  <c r="K800" i="5"/>
  <c r="G800" i="5"/>
  <c r="W799" i="5"/>
  <c r="S799" i="5"/>
  <c r="O799" i="5"/>
  <c r="K799" i="5"/>
  <c r="G799" i="5"/>
  <c r="W798" i="5"/>
  <c r="S798" i="5"/>
  <c r="O798" i="5"/>
  <c r="K798" i="5"/>
  <c r="G798" i="5"/>
  <c r="W797" i="5"/>
  <c r="S797" i="5"/>
  <c r="O797" i="5"/>
  <c r="K797" i="5"/>
  <c r="G797" i="5"/>
  <c r="W796" i="5"/>
  <c r="S796" i="5"/>
  <c r="O796" i="5"/>
  <c r="K796" i="5"/>
  <c r="G796" i="5"/>
  <c r="W795" i="5"/>
  <c r="S795" i="5"/>
  <c r="O795" i="5"/>
  <c r="K795" i="5"/>
  <c r="G795" i="5"/>
  <c r="W794" i="5"/>
  <c r="S794" i="5"/>
  <c r="O794" i="5"/>
  <c r="K794" i="5"/>
  <c r="G794" i="5"/>
  <c r="W793" i="5"/>
  <c r="S793" i="5"/>
  <c r="O793" i="5"/>
  <c r="K793" i="5"/>
  <c r="G793" i="5"/>
  <c r="W792" i="5"/>
  <c r="S792" i="5"/>
  <c r="O792" i="5"/>
  <c r="K792" i="5"/>
  <c r="G792" i="5"/>
  <c r="W791" i="5"/>
  <c r="S791" i="5"/>
  <c r="O791" i="5"/>
  <c r="K791" i="5"/>
  <c r="G791" i="5"/>
  <c r="W790" i="5"/>
  <c r="S790" i="5"/>
  <c r="O790" i="5"/>
  <c r="K790" i="5"/>
  <c r="G790" i="5"/>
  <c r="W789" i="5"/>
  <c r="S789" i="5"/>
  <c r="O789" i="5"/>
  <c r="K789" i="5"/>
  <c r="G789" i="5"/>
  <c r="W788" i="5"/>
  <c r="S788" i="5"/>
  <c r="O788" i="5"/>
  <c r="K788" i="5"/>
  <c r="G788" i="5"/>
  <c r="W787" i="5"/>
  <c r="S787" i="5"/>
  <c r="O787" i="5"/>
  <c r="K787" i="5"/>
  <c r="G787" i="5"/>
  <c r="W786" i="5"/>
  <c r="S786" i="5"/>
  <c r="O786" i="5"/>
  <c r="K786" i="5"/>
  <c r="G786" i="5"/>
  <c r="W785" i="5"/>
  <c r="S785" i="5"/>
  <c r="O785" i="5"/>
  <c r="K785" i="5"/>
  <c r="G785" i="5"/>
  <c r="W784" i="5"/>
  <c r="S784" i="5"/>
  <c r="O784" i="5"/>
  <c r="K784" i="5"/>
  <c r="G784" i="5"/>
  <c r="W783" i="5"/>
  <c r="S783" i="5"/>
  <c r="O783" i="5"/>
  <c r="K783" i="5"/>
  <c r="G783" i="5"/>
  <c r="W782" i="5"/>
  <c r="S782" i="5"/>
  <c r="O782" i="5"/>
  <c r="K782" i="5"/>
  <c r="G782" i="5"/>
  <c r="W781" i="5"/>
  <c r="S781" i="5"/>
  <c r="O781" i="5"/>
  <c r="K781" i="5"/>
  <c r="G781" i="5"/>
  <c r="W780" i="5"/>
  <c r="S780" i="5"/>
  <c r="O780" i="5"/>
  <c r="K780" i="5"/>
  <c r="G780" i="5"/>
  <c r="W779" i="5"/>
  <c r="S779" i="5"/>
  <c r="O779" i="5"/>
  <c r="K779" i="5"/>
  <c r="G779" i="5"/>
  <c r="W778" i="5"/>
  <c r="S778" i="5"/>
  <c r="O778" i="5"/>
  <c r="K778" i="5"/>
  <c r="G778" i="5"/>
  <c r="W777" i="5"/>
  <c r="S777" i="5"/>
  <c r="O777" i="5"/>
  <c r="K777" i="5"/>
  <c r="G777" i="5"/>
  <c r="W776" i="5"/>
  <c r="S776" i="5"/>
  <c r="O776" i="5"/>
  <c r="K776" i="5"/>
  <c r="G776" i="5"/>
  <c r="W775" i="5"/>
  <c r="S775" i="5"/>
  <c r="O775" i="5"/>
  <c r="K775" i="5"/>
  <c r="F832" i="5"/>
  <c r="Z831" i="5"/>
  <c r="V831" i="5"/>
  <c r="R831" i="5"/>
  <c r="N831" i="5"/>
  <c r="J831" i="5"/>
  <c r="F831" i="5"/>
  <c r="Z830" i="5"/>
  <c r="V830" i="5"/>
  <c r="R830" i="5"/>
  <c r="N830" i="5"/>
  <c r="J830" i="5"/>
  <c r="F830" i="5"/>
  <c r="Z829" i="5"/>
  <c r="V829" i="5"/>
  <c r="R829" i="5"/>
  <c r="N829" i="5"/>
  <c r="J829" i="5"/>
  <c r="F829" i="5"/>
  <c r="Z828" i="5"/>
  <c r="V828" i="5"/>
  <c r="R828" i="5"/>
  <c r="N828" i="5"/>
  <c r="J828" i="5"/>
  <c r="F828" i="5"/>
  <c r="Z827" i="5"/>
  <c r="V827" i="5"/>
  <c r="R827" i="5"/>
  <c r="N827" i="5"/>
  <c r="J827" i="5"/>
  <c r="F827" i="5"/>
  <c r="Z826" i="5"/>
  <c r="V826" i="5"/>
  <c r="R826" i="5"/>
  <c r="N826" i="5"/>
  <c r="J826" i="5"/>
  <c r="F826" i="5"/>
  <c r="Z825" i="5"/>
  <c r="V825" i="5"/>
  <c r="R825" i="5"/>
  <c r="N825" i="5"/>
  <c r="J825" i="5"/>
  <c r="F825" i="5"/>
  <c r="Z824" i="5"/>
  <c r="V824" i="5"/>
  <c r="R824" i="5"/>
  <c r="N824" i="5"/>
  <c r="J824" i="5"/>
  <c r="F824" i="5"/>
  <c r="Z823" i="5"/>
  <c r="V823" i="5"/>
  <c r="R823" i="5"/>
  <c r="N823" i="5"/>
  <c r="J823" i="5"/>
  <c r="F823" i="5"/>
  <c r="Z822" i="5"/>
  <c r="V822" i="5"/>
  <c r="R822" i="5"/>
  <c r="N822" i="5"/>
  <c r="J822" i="5"/>
  <c r="F822" i="5"/>
  <c r="Z821" i="5"/>
  <c r="V821" i="5"/>
  <c r="R821" i="5"/>
  <c r="N821" i="5"/>
  <c r="J821" i="5"/>
  <c r="F821" i="5"/>
  <c r="Z820" i="5"/>
  <c r="V820" i="5"/>
  <c r="R820" i="5"/>
  <c r="N820" i="5"/>
  <c r="J820" i="5"/>
  <c r="F820" i="5"/>
  <c r="Z819" i="5"/>
  <c r="V819" i="5"/>
  <c r="R819" i="5"/>
  <c r="N819" i="5"/>
  <c r="J819" i="5"/>
  <c r="F819" i="5"/>
  <c r="Z818" i="5"/>
  <c r="V818" i="5"/>
  <c r="R818" i="5"/>
  <c r="N818" i="5"/>
  <c r="J818" i="5"/>
  <c r="F818" i="5"/>
  <c r="Z817" i="5"/>
  <c r="V817" i="5"/>
  <c r="R817" i="5"/>
  <c r="N817" i="5"/>
  <c r="J817" i="5"/>
  <c r="F817" i="5"/>
  <c r="Z816" i="5"/>
  <c r="V816" i="5"/>
  <c r="R816" i="5"/>
  <c r="N816" i="5"/>
  <c r="J816" i="5"/>
  <c r="F816" i="5"/>
  <c r="Z815" i="5"/>
  <c r="V815" i="5"/>
  <c r="R815" i="5"/>
  <c r="N815" i="5"/>
  <c r="J815" i="5"/>
  <c r="F815" i="5"/>
  <c r="Z814" i="5"/>
  <c r="V814" i="5"/>
  <c r="R814" i="5"/>
  <c r="N814" i="5"/>
  <c r="J814" i="5"/>
  <c r="F814" i="5"/>
  <c r="Z813" i="5"/>
  <c r="V813" i="5"/>
  <c r="R813" i="5"/>
  <c r="N813" i="5"/>
  <c r="J813" i="5"/>
  <c r="F813" i="5"/>
  <c r="Z812" i="5"/>
  <c r="V812" i="5"/>
  <c r="R812" i="5"/>
  <c r="N812" i="5"/>
  <c r="J812" i="5"/>
  <c r="F812" i="5"/>
  <c r="Z811" i="5"/>
  <c r="V811" i="5"/>
  <c r="R811" i="5"/>
  <c r="N811" i="5"/>
  <c r="J811" i="5"/>
  <c r="F811" i="5"/>
  <c r="Z810" i="5"/>
  <c r="V810" i="5"/>
  <c r="R810" i="5"/>
  <c r="N810" i="5"/>
  <c r="J810" i="5"/>
  <c r="F810" i="5"/>
  <c r="Z809" i="5"/>
  <c r="V809" i="5"/>
  <c r="R809" i="5"/>
  <c r="N809" i="5"/>
  <c r="J809" i="5"/>
  <c r="F809" i="5"/>
  <c r="Z808" i="5"/>
  <c r="V808" i="5"/>
  <c r="R808" i="5"/>
  <c r="N808" i="5"/>
  <c r="J808" i="5"/>
  <c r="F808" i="5"/>
  <c r="Z807" i="5"/>
  <c r="V807" i="5"/>
  <c r="R807" i="5"/>
  <c r="N807" i="5"/>
  <c r="J807" i="5"/>
  <c r="F807" i="5"/>
  <c r="Z806" i="5"/>
  <c r="V806" i="5"/>
  <c r="R806" i="5"/>
  <c r="N806" i="5"/>
  <c r="J806" i="5"/>
  <c r="F806" i="5"/>
  <c r="Z805" i="5"/>
  <c r="V805" i="5"/>
  <c r="R805" i="5"/>
  <c r="N805" i="5"/>
  <c r="J805" i="5"/>
  <c r="F805" i="5"/>
  <c r="Z804" i="5"/>
  <c r="V804" i="5"/>
  <c r="R804" i="5"/>
  <c r="N804" i="5"/>
  <c r="J804" i="5"/>
  <c r="F804" i="5"/>
  <c r="Z803" i="5"/>
  <c r="V803" i="5"/>
  <c r="R803" i="5"/>
  <c r="N803" i="5"/>
  <c r="J803" i="5"/>
  <c r="F803" i="5"/>
  <c r="Z802" i="5"/>
  <c r="V802" i="5"/>
  <c r="R802" i="5"/>
  <c r="N802" i="5"/>
  <c r="J802" i="5"/>
  <c r="F802" i="5"/>
  <c r="Z801" i="5"/>
  <c r="V801" i="5"/>
  <c r="R801" i="5"/>
  <c r="N801" i="5"/>
  <c r="J801" i="5"/>
  <c r="F801" i="5"/>
  <c r="Z800" i="5"/>
  <c r="V800" i="5"/>
  <c r="R800" i="5"/>
  <c r="N800" i="5"/>
  <c r="J800" i="5"/>
  <c r="F800" i="5"/>
  <c r="Z799" i="5"/>
  <c r="V799" i="5"/>
  <c r="R799" i="5"/>
  <c r="N799" i="5"/>
  <c r="J799" i="5"/>
  <c r="F799" i="5"/>
  <c r="Z798" i="5"/>
  <c r="V798" i="5"/>
  <c r="R798" i="5"/>
  <c r="N798" i="5"/>
  <c r="J798" i="5"/>
  <c r="F798" i="5"/>
  <c r="Z797" i="5"/>
  <c r="V797" i="5"/>
  <c r="R797" i="5"/>
  <c r="N797" i="5"/>
  <c r="J797" i="5"/>
  <c r="F797" i="5"/>
  <c r="Z796" i="5"/>
  <c r="V796" i="5"/>
  <c r="R796" i="5"/>
  <c r="N796" i="5"/>
  <c r="J796" i="5"/>
  <c r="F796" i="5"/>
  <c r="Z795" i="5"/>
  <c r="V795" i="5"/>
  <c r="R795" i="5"/>
  <c r="N795" i="5"/>
  <c r="J795" i="5"/>
  <c r="F795" i="5"/>
  <c r="Z794" i="5"/>
  <c r="V794" i="5"/>
  <c r="R794" i="5"/>
  <c r="N794" i="5"/>
  <c r="J794" i="5"/>
  <c r="F794" i="5"/>
  <c r="Z793" i="5"/>
  <c r="V793" i="5"/>
  <c r="R793" i="5"/>
  <c r="N793" i="5"/>
  <c r="J793" i="5"/>
  <c r="F793" i="5"/>
  <c r="Z792" i="5"/>
  <c r="V792" i="5"/>
  <c r="R792" i="5"/>
  <c r="N792" i="5"/>
  <c r="J792" i="5"/>
  <c r="F792" i="5"/>
  <c r="Z791" i="5"/>
  <c r="V791" i="5"/>
  <c r="R791" i="5"/>
  <c r="N791" i="5"/>
  <c r="J791" i="5"/>
  <c r="F791" i="5"/>
  <c r="Z790" i="5"/>
  <c r="V790" i="5"/>
  <c r="R790" i="5"/>
  <c r="N790" i="5"/>
  <c r="J790" i="5"/>
  <c r="F790" i="5"/>
  <c r="Z789" i="5"/>
  <c r="V789" i="5"/>
  <c r="R789" i="5"/>
  <c r="N789" i="5"/>
  <c r="J789" i="5"/>
  <c r="F789" i="5"/>
  <c r="Z788" i="5"/>
  <c r="V788" i="5"/>
  <c r="R788" i="5"/>
  <c r="N788" i="5"/>
  <c r="J788" i="5"/>
  <c r="F788" i="5"/>
  <c r="Z787" i="5"/>
  <c r="V787" i="5"/>
  <c r="R787" i="5"/>
  <c r="N787" i="5"/>
  <c r="J787" i="5"/>
  <c r="F787" i="5"/>
  <c r="Z786" i="5"/>
  <c r="V786" i="5"/>
  <c r="R786" i="5"/>
  <c r="N786" i="5"/>
  <c r="J786" i="5"/>
  <c r="F786" i="5"/>
  <c r="Z785" i="5"/>
  <c r="V785" i="5"/>
  <c r="R785" i="5"/>
  <c r="N785" i="5"/>
  <c r="J785" i="5"/>
  <c r="F785" i="5"/>
  <c r="Z784" i="5"/>
  <c r="V784" i="5"/>
  <c r="R784" i="5"/>
  <c r="N784" i="5"/>
  <c r="J784" i="5"/>
  <c r="F784" i="5"/>
  <c r="Z783" i="5"/>
  <c r="V783" i="5"/>
  <c r="R783" i="5"/>
  <c r="N783" i="5"/>
  <c r="J783" i="5"/>
  <c r="F783" i="5"/>
  <c r="Z782" i="5"/>
  <c r="V782" i="5"/>
  <c r="R782" i="5"/>
  <c r="N782" i="5"/>
  <c r="J782" i="5"/>
  <c r="F782" i="5"/>
  <c r="Z781" i="5"/>
  <c r="V781" i="5"/>
  <c r="R781" i="5"/>
  <c r="N781" i="5"/>
  <c r="J781" i="5"/>
  <c r="F781" i="5"/>
  <c r="Z780" i="5"/>
  <c r="V780" i="5"/>
  <c r="R780" i="5"/>
  <c r="N780" i="5"/>
  <c r="J780" i="5"/>
  <c r="F780" i="5"/>
  <c r="Z779" i="5"/>
  <c r="V779" i="5"/>
  <c r="R779" i="5"/>
  <c r="N779" i="5"/>
  <c r="J779" i="5"/>
  <c r="F779" i="5"/>
  <c r="Z778" i="5"/>
  <c r="V778" i="5"/>
  <c r="R778" i="5"/>
  <c r="N778" i="5"/>
  <c r="J778" i="5"/>
  <c r="F778" i="5"/>
  <c r="Z777" i="5"/>
  <c r="V777" i="5"/>
  <c r="R777" i="5"/>
  <c r="N777" i="5"/>
  <c r="J777" i="5"/>
  <c r="F777" i="5"/>
  <c r="Z776" i="5"/>
  <c r="V776" i="5"/>
  <c r="R776" i="5"/>
  <c r="N776" i="5"/>
  <c r="J776" i="5"/>
  <c r="F776" i="5"/>
  <c r="Z775" i="5"/>
  <c r="V775" i="5"/>
  <c r="R775" i="5"/>
  <c r="N775" i="5"/>
  <c r="Y831" i="5"/>
  <c r="U831" i="5"/>
  <c r="Q831" i="5"/>
  <c r="M831" i="5"/>
  <c r="I831" i="5"/>
  <c r="Y830" i="5"/>
  <c r="U830" i="5"/>
  <c r="Q830" i="5"/>
  <c r="M830" i="5"/>
  <c r="I830" i="5"/>
  <c r="Y829" i="5"/>
  <c r="U829" i="5"/>
  <c r="Q829" i="5"/>
  <c r="M829" i="5"/>
  <c r="I829" i="5"/>
  <c r="Y828" i="5"/>
  <c r="U828" i="5"/>
  <c r="Q828" i="5"/>
  <c r="M828" i="5"/>
  <c r="I828" i="5"/>
  <c r="Y827" i="5"/>
  <c r="U827" i="5"/>
  <c r="Q827" i="5"/>
  <c r="M827" i="5"/>
  <c r="I827" i="5"/>
  <c r="Y826" i="5"/>
  <c r="U826" i="5"/>
  <c r="Q826" i="5"/>
  <c r="M826" i="5"/>
  <c r="I826" i="5"/>
  <c r="Y825" i="5"/>
  <c r="U825" i="5"/>
  <c r="Q825" i="5"/>
  <c r="M825" i="5"/>
  <c r="I825" i="5"/>
  <c r="Y824" i="5"/>
  <c r="U824" i="5"/>
  <c r="Q824" i="5"/>
  <c r="M824" i="5"/>
  <c r="I824" i="5"/>
  <c r="Y823" i="5"/>
  <c r="U823" i="5"/>
  <c r="Q823" i="5"/>
  <c r="M823" i="5"/>
  <c r="I823" i="5"/>
  <c r="Y822" i="5"/>
  <c r="U822" i="5"/>
  <c r="Q822" i="5"/>
  <c r="M822" i="5"/>
  <c r="I822" i="5"/>
  <c r="Y821" i="5"/>
  <c r="U821" i="5"/>
  <c r="Q821" i="5"/>
  <c r="M821" i="5"/>
  <c r="I821" i="5"/>
  <c r="Y820" i="5"/>
  <c r="U820" i="5"/>
  <c r="Q820" i="5"/>
  <c r="M820" i="5"/>
  <c r="I820" i="5"/>
  <c r="Y819" i="5"/>
  <c r="U819" i="5"/>
  <c r="Q819" i="5"/>
  <c r="M819" i="5"/>
  <c r="I819" i="5"/>
  <c r="Y818" i="5"/>
  <c r="U818" i="5"/>
  <c r="Q818" i="5"/>
  <c r="M818" i="5"/>
  <c r="I818" i="5"/>
  <c r="Y817" i="5"/>
  <c r="U817" i="5"/>
  <c r="Q817" i="5"/>
  <c r="M817" i="5"/>
  <c r="I817" i="5"/>
  <c r="Y816" i="5"/>
  <c r="U816" i="5"/>
  <c r="Q816" i="5"/>
  <c r="M816" i="5"/>
  <c r="I816" i="5"/>
  <c r="Y815" i="5"/>
  <c r="U815" i="5"/>
  <c r="Q815" i="5"/>
  <c r="M815" i="5"/>
  <c r="I815" i="5"/>
  <c r="Y814" i="5"/>
  <c r="U814" i="5"/>
  <c r="Q814" i="5"/>
  <c r="M814" i="5"/>
  <c r="I814" i="5"/>
  <c r="Y813" i="5"/>
  <c r="U813" i="5"/>
  <c r="Q813" i="5"/>
  <c r="M813" i="5"/>
  <c r="I813" i="5"/>
  <c r="Y812" i="5"/>
  <c r="U812" i="5"/>
  <c r="Q812" i="5"/>
  <c r="M812" i="5"/>
  <c r="I812" i="5"/>
  <c r="Y811" i="5"/>
  <c r="U811" i="5"/>
  <c r="Q811" i="5"/>
  <c r="M811" i="5"/>
  <c r="I811" i="5"/>
  <c r="Y810" i="5"/>
  <c r="U810" i="5"/>
  <c r="Q810" i="5"/>
  <c r="M810" i="5"/>
  <c r="I810" i="5"/>
  <c r="Y809" i="5"/>
  <c r="U809" i="5"/>
  <c r="Q809" i="5"/>
  <c r="M809" i="5"/>
  <c r="I809" i="5"/>
  <c r="Y808" i="5"/>
  <c r="U808" i="5"/>
  <c r="Q808" i="5"/>
  <c r="M808" i="5"/>
  <c r="I808" i="5"/>
  <c r="Y807" i="5"/>
  <c r="U807" i="5"/>
  <c r="Q807" i="5"/>
  <c r="M807" i="5"/>
  <c r="I807" i="5"/>
  <c r="Y806" i="5"/>
  <c r="U806" i="5"/>
  <c r="Q806" i="5"/>
  <c r="M806" i="5"/>
  <c r="I806" i="5"/>
  <c r="Y805" i="5"/>
  <c r="U805" i="5"/>
  <c r="Q805" i="5"/>
  <c r="M805" i="5"/>
  <c r="I805" i="5"/>
  <c r="Y804" i="5"/>
  <c r="U804" i="5"/>
  <c r="Q804" i="5"/>
  <c r="M804" i="5"/>
  <c r="I804" i="5"/>
  <c r="Y803" i="5"/>
  <c r="U803" i="5"/>
  <c r="Q803" i="5"/>
  <c r="M803" i="5"/>
  <c r="I803" i="5"/>
  <c r="Y802" i="5"/>
  <c r="U802" i="5"/>
  <c r="Q802" i="5"/>
  <c r="M802" i="5"/>
  <c r="I802" i="5"/>
  <c r="Y801" i="5"/>
  <c r="U801" i="5"/>
  <c r="Q801" i="5"/>
  <c r="M801" i="5"/>
  <c r="I801" i="5"/>
  <c r="Y800" i="5"/>
  <c r="U800" i="5"/>
  <c r="Q800" i="5"/>
  <c r="M800" i="5"/>
  <c r="I800" i="5"/>
  <c r="Y799" i="5"/>
  <c r="U799" i="5"/>
  <c r="Q799" i="5"/>
  <c r="M799" i="5"/>
  <c r="I799" i="5"/>
  <c r="Y798" i="5"/>
  <c r="U798" i="5"/>
  <c r="Q798" i="5"/>
  <c r="M798" i="5"/>
  <c r="I798" i="5"/>
  <c r="Y797" i="5"/>
  <c r="U797" i="5"/>
  <c r="Q797" i="5"/>
  <c r="M797" i="5"/>
  <c r="I797" i="5"/>
  <c r="Y796" i="5"/>
  <c r="U796" i="5"/>
  <c r="Q796" i="5"/>
  <c r="M796" i="5"/>
  <c r="I796" i="5"/>
  <c r="Y795" i="5"/>
  <c r="U795" i="5"/>
  <c r="Q795" i="5"/>
  <c r="M795" i="5"/>
  <c r="I795" i="5"/>
  <c r="Y794" i="5"/>
  <c r="U794" i="5"/>
  <c r="Q794" i="5"/>
  <c r="M794" i="5"/>
  <c r="I794" i="5"/>
  <c r="Y793" i="5"/>
  <c r="U793" i="5"/>
  <c r="Q793" i="5"/>
  <c r="M793" i="5"/>
  <c r="I793" i="5"/>
  <c r="Y792" i="5"/>
  <c r="U792" i="5"/>
  <c r="Q792" i="5"/>
  <c r="M792" i="5"/>
  <c r="I792" i="5"/>
  <c r="Y791" i="5"/>
  <c r="U791" i="5"/>
  <c r="Q791" i="5"/>
  <c r="M791" i="5"/>
  <c r="I791" i="5"/>
  <c r="Y790" i="5"/>
  <c r="U790" i="5"/>
  <c r="Q790" i="5"/>
  <c r="M790" i="5"/>
  <c r="I790" i="5"/>
  <c r="Y789" i="5"/>
  <c r="U789" i="5"/>
  <c r="Q789" i="5"/>
  <c r="M789" i="5"/>
  <c r="I789" i="5"/>
  <c r="Y788" i="5"/>
  <c r="U788" i="5"/>
  <c r="Q788" i="5"/>
  <c r="M788" i="5"/>
  <c r="I788" i="5"/>
  <c r="Y787" i="5"/>
  <c r="U787" i="5"/>
  <c r="Q787" i="5"/>
  <c r="M787" i="5"/>
  <c r="I787" i="5"/>
  <c r="Y786" i="5"/>
  <c r="U786" i="5"/>
  <c r="Q786" i="5"/>
  <c r="M786" i="5"/>
  <c r="I786" i="5"/>
  <c r="Y785" i="5"/>
  <c r="U785" i="5"/>
  <c r="Q785" i="5"/>
  <c r="M785" i="5"/>
  <c r="I785" i="5"/>
  <c r="Y784" i="5"/>
  <c r="U784" i="5"/>
  <c r="Q784" i="5"/>
  <c r="M784" i="5"/>
  <c r="I784" i="5"/>
  <c r="Y783" i="5"/>
  <c r="U783" i="5"/>
  <c r="Q783" i="5"/>
  <c r="M783" i="5"/>
  <c r="I783" i="5"/>
  <c r="Y782" i="5"/>
  <c r="U782" i="5"/>
  <c r="Q782" i="5"/>
  <c r="M782" i="5"/>
  <c r="I782" i="5"/>
  <c r="Y781" i="5"/>
  <c r="U781" i="5"/>
  <c r="Q781" i="5"/>
  <c r="M781" i="5"/>
  <c r="I781" i="5"/>
  <c r="Y780" i="5"/>
  <c r="U780" i="5"/>
  <c r="Q780" i="5"/>
  <c r="M780" i="5"/>
  <c r="I780" i="5"/>
  <c r="Y779" i="5"/>
  <c r="U779" i="5"/>
  <c r="Q779" i="5"/>
  <c r="M779" i="5"/>
  <c r="I779" i="5"/>
  <c r="Y778" i="5"/>
  <c r="U778" i="5"/>
  <c r="Q778" i="5"/>
  <c r="M778" i="5"/>
  <c r="I778" i="5"/>
  <c r="Y777" i="5"/>
  <c r="U777" i="5"/>
  <c r="Q777" i="5"/>
  <c r="M777" i="5"/>
  <c r="I777" i="5"/>
  <c r="Y776" i="5"/>
  <c r="U776" i="5"/>
  <c r="Q776" i="5"/>
  <c r="M776" i="5"/>
  <c r="I776" i="5"/>
  <c r="Y775" i="5"/>
  <c r="U775" i="5"/>
  <c r="Q775" i="5"/>
  <c r="M775" i="5"/>
  <c r="X831" i="5"/>
  <c r="T831" i="5"/>
  <c r="P831" i="5"/>
  <c r="L831" i="5"/>
  <c r="H831" i="5"/>
  <c r="X830" i="5"/>
  <c r="T830" i="5"/>
  <c r="P830" i="5"/>
  <c r="L830" i="5"/>
  <c r="H830" i="5"/>
  <c r="X829" i="5"/>
  <c r="T829" i="5"/>
  <c r="P829" i="5"/>
  <c r="L829" i="5"/>
  <c r="H829" i="5"/>
  <c r="X828" i="5"/>
  <c r="T828" i="5"/>
  <c r="P828" i="5"/>
  <c r="L828" i="5"/>
  <c r="H828" i="5"/>
  <c r="X827" i="5"/>
  <c r="T827" i="5"/>
  <c r="P827" i="5"/>
  <c r="L827" i="5"/>
  <c r="H827" i="5"/>
  <c r="X826" i="5"/>
  <c r="T826" i="5"/>
  <c r="P826" i="5"/>
  <c r="L826" i="5"/>
  <c r="H826" i="5"/>
  <c r="X825" i="5"/>
  <c r="T825" i="5"/>
  <c r="P825" i="5"/>
  <c r="L825" i="5"/>
  <c r="H825" i="5"/>
  <c r="X824" i="5"/>
  <c r="T824" i="5"/>
  <c r="P824" i="5"/>
  <c r="L824" i="5"/>
  <c r="H824" i="5"/>
  <c r="X823" i="5"/>
  <c r="T823" i="5"/>
  <c r="P823" i="5"/>
  <c r="L823" i="5"/>
  <c r="H823" i="5"/>
  <c r="X822" i="5"/>
  <c r="T822" i="5"/>
  <c r="P822" i="5"/>
  <c r="L822" i="5"/>
  <c r="H822" i="5"/>
  <c r="X821" i="5"/>
  <c r="T821" i="5"/>
  <c r="P821" i="5"/>
  <c r="L821" i="5"/>
  <c r="H821" i="5"/>
  <c r="X820" i="5"/>
  <c r="T820" i="5"/>
  <c r="P820" i="5"/>
  <c r="L820" i="5"/>
  <c r="H820" i="5"/>
  <c r="X819" i="5"/>
  <c r="T819" i="5"/>
  <c r="P819" i="5"/>
  <c r="L819" i="5"/>
  <c r="H819" i="5"/>
  <c r="X818" i="5"/>
  <c r="T818" i="5"/>
  <c r="P818" i="5"/>
  <c r="L818" i="5"/>
  <c r="H818" i="5"/>
  <c r="X817" i="5"/>
  <c r="T817" i="5"/>
  <c r="P817" i="5"/>
  <c r="L817" i="5"/>
  <c r="H817" i="5"/>
  <c r="X816" i="5"/>
  <c r="T816" i="5"/>
  <c r="P816" i="5"/>
  <c r="L816" i="5"/>
  <c r="H816" i="5"/>
  <c r="X815" i="5"/>
  <c r="T815" i="5"/>
  <c r="P815" i="5"/>
  <c r="L815" i="5"/>
  <c r="H815" i="5"/>
  <c r="X814" i="5"/>
  <c r="T814" i="5"/>
  <c r="P814" i="5"/>
  <c r="L814" i="5"/>
  <c r="H814" i="5"/>
  <c r="X813" i="5"/>
  <c r="T813" i="5"/>
  <c r="P813" i="5"/>
  <c r="L813" i="5"/>
  <c r="H813" i="5"/>
  <c r="X812" i="5"/>
  <c r="T812" i="5"/>
  <c r="P812" i="5"/>
  <c r="L812" i="5"/>
  <c r="H812" i="5"/>
  <c r="X811" i="5"/>
  <c r="T811" i="5"/>
  <c r="P811" i="5"/>
  <c r="L811" i="5"/>
  <c r="H811" i="5"/>
  <c r="X810" i="5"/>
  <c r="T810" i="5"/>
  <c r="P810" i="5"/>
  <c r="L810" i="5"/>
  <c r="H810" i="5"/>
  <c r="X809" i="5"/>
  <c r="T809" i="5"/>
  <c r="P809" i="5"/>
  <c r="L809" i="5"/>
  <c r="H809" i="5"/>
  <c r="X808" i="5"/>
  <c r="T808" i="5"/>
  <c r="P808" i="5"/>
  <c r="L808" i="5"/>
  <c r="H808" i="5"/>
  <c r="X807" i="5"/>
  <c r="T807" i="5"/>
  <c r="P807" i="5"/>
  <c r="L807" i="5"/>
  <c r="H807" i="5"/>
  <c r="X806" i="5"/>
  <c r="T806" i="5"/>
  <c r="P806" i="5"/>
  <c r="L806" i="5"/>
  <c r="H806" i="5"/>
  <c r="X805" i="5"/>
  <c r="T805" i="5"/>
  <c r="P805" i="5"/>
  <c r="L805" i="5"/>
  <c r="H805" i="5"/>
  <c r="X804" i="5"/>
  <c r="T804" i="5"/>
  <c r="P804" i="5"/>
  <c r="L804" i="5"/>
  <c r="H804" i="5"/>
  <c r="X803" i="5"/>
  <c r="T803" i="5"/>
  <c r="P803" i="5"/>
  <c r="L803" i="5"/>
  <c r="H803" i="5"/>
  <c r="X802" i="5"/>
  <c r="T802" i="5"/>
  <c r="P802" i="5"/>
  <c r="L802" i="5"/>
  <c r="H802" i="5"/>
  <c r="X801" i="5"/>
  <c r="T801" i="5"/>
  <c r="P801" i="5"/>
  <c r="L801" i="5"/>
  <c r="H801" i="5"/>
  <c r="X800" i="5"/>
  <c r="T800" i="5"/>
  <c r="P800" i="5"/>
  <c r="L800" i="5"/>
  <c r="H800" i="5"/>
  <c r="X799" i="5"/>
  <c r="T799" i="5"/>
  <c r="P799" i="5"/>
  <c r="L799" i="5"/>
  <c r="H799" i="5"/>
  <c r="X798" i="5"/>
  <c r="T798" i="5"/>
  <c r="P798" i="5"/>
  <c r="L798" i="5"/>
  <c r="H798" i="5"/>
  <c r="X797" i="5"/>
  <c r="T797" i="5"/>
  <c r="P797" i="5"/>
  <c r="L797" i="5"/>
  <c r="H797" i="5"/>
  <c r="X796" i="5"/>
  <c r="T796" i="5"/>
  <c r="P796" i="5"/>
  <c r="L796" i="5"/>
  <c r="H796" i="5"/>
  <c r="X795" i="5"/>
  <c r="T795" i="5"/>
  <c r="P795" i="5"/>
  <c r="L795" i="5"/>
  <c r="H795" i="5"/>
  <c r="X794" i="5"/>
  <c r="T794" i="5"/>
  <c r="P794" i="5"/>
  <c r="L794" i="5"/>
  <c r="H794" i="5"/>
  <c r="X793" i="5"/>
  <c r="T793" i="5"/>
  <c r="P793" i="5"/>
  <c r="L793" i="5"/>
  <c r="H793" i="5"/>
  <c r="X792" i="5"/>
  <c r="T792" i="5"/>
  <c r="P792" i="5"/>
  <c r="L792" i="5"/>
  <c r="H792" i="5"/>
  <c r="X791" i="5"/>
  <c r="T791" i="5"/>
  <c r="P791" i="5"/>
  <c r="L791" i="5"/>
  <c r="H791" i="5"/>
  <c r="X790" i="5"/>
  <c r="T790" i="5"/>
  <c r="P790" i="5"/>
  <c r="L790" i="5"/>
  <c r="H790" i="5"/>
  <c r="X789" i="5"/>
  <c r="T789" i="5"/>
  <c r="P789" i="5"/>
  <c r="L789" i="5"/>
  <c r="H789" i="5"/>
  <c r="X788" i="5"/>
  <c r="T788" i="5"/>
  <c r="P788" i="5"/>
  <c r="L788" i="5"/>
  <c r="H788" i="5"/>
  <c r="X787" i="5"/>
  <c r="T787" i="5"/>
  <c r="P787" i="5"/>
  <c r="L787" i="5"/>
  <c r="H787" i="5"/>
  <c r="X786" i="5"/>
  <c r="T786" i="5"/>
  <c r="P786" i="5"/>
  <c r="L786" i="5"/>
  <c r="H786" i="5"/>
  <c r="X785" i="5"/>
  <c r="T785" i="5"/>
  <c r="P785" i="5"/>
  <c r="L785" i="5"/>
  <c r="H785" i="5"/>
  <c r="X784" i="5"/>
  <c r="T784" i="5"/>
  <c r="P784" i="5"/>
  <c r="L784" i="5"/>
  <c r="H784" i="5"/>
  <c r="X783" i="5"/>
  <c r="T783" i="5"/>
  <c r="P783" i="5"/>
  <c r="L783" i="5"/>
  <c r="H783" i="5"/>
  <c r="X782" i="5"/>
  <c r="T782" i="5"/>
  <c r="P782" i="5"/>
  <c r="L782" i="5"/>
  <c r="H782" i="5"/>
  <c r="X781" i="5"/>
  <c r="T781" i="5"/>
  <c r="P781" i="5"/>
  <c r="L781" i="5"/>
  <c r="H781" i="5"/>
  <c r="X780" i="5"/>
  <c r="T780" i="5"/>
  <c r="P780" i="5"/>
  <c r="L780" i="5"/>
  <c r="H780" i="5"/>
  <c r="X779" i="5"/>
  <c r="T779" i="5"/>
  <c r="P779" i="5"/>
  <c r="L779" i="5"/>
  <c r="H779" i="5"/>
  <c r="X778" i="5"/>
  <c r="T778" i="5"/>
  <c r="P778" i="5"/>
  <c r="L778" i="5"/>
  <c r="H778" i="5"/>
  <c r="X777" i="5"/>
  <c r="T777" i="5"/>
  <c r="P777" i="5"/>
  <c r="L777" i="5"/>
  <c r="H777" i="5"/>
  <c r="X776" i="5"/>
  <c r="T776" i="5"/>
  <c r="P776" i="5"/>
  <c r="L776" i="5"/>
  <c r="H776" i="5"/>
  <c r="X775" i="5"/>
  <c r="T775" i="5"/>
  <c r="P775" i="5"/>
  <c r="L775" i="5"/>
  <c r="H775" i="5"/>
  <c r="X774" i="5"/>
  <c r="T774" i="5"/>
  <c r="P774" i="5"/>
  <c r="L774" i="5"/>
  <c r="H774" i="5"/>
  <c r="X773" i="5"/>
  <c r="T773" i="5"/>
  <c r="P773" i="5"/>
  <c r="L773" i="5"/>
  <c r="H773" i="5"/>
  <c r="X772" i="5"/>
  <c r="T772" i="5"/>
  <c r="P772" i="5"/>
  <c r="L772" i="5"/>
  <c r="H772" i="5"/>
  <c r="X771" i="5"/>
  <c r="T771" i="5"/>
  <c r="P771" i="5"/>
  <c r="L771" i="5"/>
  <c r="H771" i="5"/>
  <c r="X770" i="5"/>
  <c r="T770" i="5"/>
  <c r="P770" i="5"/>
  <c r="L770" i="5"/>
  <c r="H770" i="5"/>
  <c r="X769" i="5"/>
  <c r="T769" i="5"/>
  <c r="P769" i="5"/>
  <c r="L769" i="5"/>
  <c r="H769" i="5"/>
  <c r="X768" i="5"/>
  <c r="T768" i="5"/>
  <c r="P768" i="5"/>
  <c r="L768" i="5"/>
  <c r="H768" i="5"/>
  <c r="X767" i="5"/>
  <c r="T767" i="5"/>
  <c r="P767" i="5"/>
  <c r="L767" i="5"/>
  <c r="H767" i="5"/>
  <c r="X766" i="5"/>
  <c r="T766" i="5"/>
  <c r="P766" i="5"/>
  <c r="L766" i="5"/>
  <c r="H766" i="5"/>
  <c r="X765" i="5"/>
  <c r="T765" i="5"/>
  <c r="P765" i="5"/>
  <c r="L765" i="5"/>
  <c r="H765" i="5"/>
  <c r="X764" i="5"/>
  <c r="T764" i="5"/>
  <c r="P764" i="5"/>
  <c r="L764" i="5"/>
  <c r="H764" i="5"/>
  <c r="X763" i="5"/>
  <c r="T763" i="5"/>
  <c r="P763" i="5"/>
  <c r="L763" i="5"/>
  <c r="H763" i="5"/>
  <c r="X762" i="5"/>
  <c r="T762" i="5"/>
  <c r="P762" i="5"/>
  <c r="L762" i="5"/>
  <c r="H762" i="5"/>
  <c r="X761" i="5"/>
  <c r="T761" i="5"/>
  <c r="P761" i="5"/>
  <c r="L761" i="5"/>
  <c r="H761" i="5"/>
  <c r="X760" i="5"/>
  <c r="T760" i="5"/>
  <c r="P760" i="5"/>
  <c r="L760" i="5"/>
  <c r="H760" i="5"/>
  <c r="X759" i="5"/>
  <c r="T759" i="5"/>
  <c r="P759" i="5"/>
  <c r="L759" i="5"/>
  <c r="H759" i="5"/>
  <c r="X758" i="5"/>
  <c r="T758" i="5"/>
  <c r="P758" i="5"/>
  <c r="L758" i="5"/>
  <c r="H758" i="5"/>
  <c r="X757" i="5"/>
  <c r="T757" i="5"/>
  <c r="P757" i="5"/>
  <c r="L757" i="5"/>
  <c r="H757" i="5"/>
  <c r="X756" i="5"/>
  <c r="T756" i="5"/>
  <c r="P756" i="5"/>
  <c r="L756" i="5"/>
  <c r="H756" i="5"/>
  <c r="X755" i="5"/>
  <c r="T755" i="5"/>
  <c r="P755" i="5"/>
  <c r="L755" i="5"/>
  <c r="H755" i="5"/>
  <c r="X754" i="5"/>
  <c r="T754" i="5"/>
  <c r="P754" i="5"/>
  <c r="L754" i="5"/>
  <c r="H754" i="5"/>
  <c r="X753" i="5"/>
  <c r="T753" i="5"/>
  <c r="P753" i="5"/>
  <c r="L753" i="5"/>
  <c r="H753" i="5"/>
  <c r="X752" i="5"/>
  <c r="T752" i="5"/>
  <c r="P752" i="5"/>
  <c r="L752" i="5"/>
  <c r="H752" i="5"/>
  <c r="X751" i="5"/>
  <c r="T751" i="5"/>
  <c r="P751" i="5"/>
  <c r="L751" i="5"/>
  <c r="H751" i="5"/>
  <c r="X750" i="5"/>
  <c r="T750" i="5"/>
  <c r="P750" i="5"/>
  <c r="L750" i="5"/>
  <c r="H750" i="5"/>
  <c r="X749" i="5"/>
  <c r="T749" i="5"/>
  <c r="P749" i="5"/>
  <c r="L749" i="5"/>
  <c r="H749" i="5"/>
  <c r="X748" i="5"/>
  <c r="T748" i="5"/>
  <c r="P748" i="5"/>
  <c r="L748" i="5"/>
  <c r="H748" i="5"/>
  <c r="X747" i="5"/>
  <c r="T747" i="5"/>
  <c r="P747" i="5"/>
  <c r="L747" i="5"/>
  <c r="H747" i="5"/>
  <c r="X746" i="5"/>
  <c r="T746" i="5"/>
  <c r="P746" i="5"/>
  <c r="L746" i="5"/>
  <c r="H746" i="5"/>
  <c r="X745" i="5"/>
  <c r="T745" i="5"/>
  <c r="P745" i="5"/>
  <c r="L745" i="5"/>
  <c r="H745" i="5"/>
  <c r="X744" i="5"/>
  <c r="T744" i="5"/>
  <c r="P744" i="5"/>
  <c r="L744" i="5"/>
  <c r="H744" i="5"/>
  <c r="X743" i="5"/>
  <c r="T743" i="5"/>
  <c r="P743" i="5"/>
  <c r="L743" i="5"/>
  <c r="H743" i="5"/>
  <c r="X742" i="5"/>
  <c r="T742" i="5"/>
  <c r="P742" i="5"/>
  <c r="L742" i="5"/>
  <c r="H742" i="5"/>
  <c r="X741" i="5"/>
  <c r="T741" i="5"/>
  <c r="P741" i="5"/>
  <c r="L741" i="5"/>
  <c r="H741" i="5"/>
  <c r="X740" i="5"/>
  <c r="T740" i="5"/>
  <c r="P740" i="5"/>
  <c r="L740" i="5"/>
  <c r="H740" i="5"/>
  <c r="X739" i="5"/>
  <c r="T739" i="5"/>
  <c r="P739" i="5"/>
  <c r="L739" i="5"/>
  <c r="H739" i="5"/>
  <c r="X738" i="5"/>
  <c r="T738" i="5"/>
  <c r="P738" i="5"/>
  <c r="L738" i="5"/>
  <c r="H738" i="5"/>
  <c r="X737" i="5"/>
  <c r="T737" i="5"/>
  <c r="P737" i="5"/>
  <c r="L737" i="5"/>
  <c r="H737" i="5"/>
  <c r="X736" i="5"/>
  <c r="T736" i="5"/>
  <c r="P736" i="5"/>
  <c r="L736" i="5"/>
  <c r="H736" i="5"/>
  <c r="X735" i="5"/>
  <c r="T735" i="5"/>
  <c r="P735" i="5"/>
  <c r="L735" i="5"/>
  <c r="H735" i="5"/>
  <c r="X734" i="5"/>
  <c r="T734" i="5"/>
  <c r="P734" i="5"/>
  <c r="L734" i="5"/>
  <c r="H734" i="5"/>
  <c r="X733" i="5"/>
  <c r="T733" i="5"/>
  <c r="P733" i="5"/>
  <c r="L733" i="5"/>
  <c r="H733" i="5"/>
  <c r="X732" i="5"/>
  <c r="T732" i="5"/>
  <c r="P732" i="5"/>
  <c r="L732" i="5"/>
  <c r="H732" i="5"/>
  <c r="X731" i="5"/>
  <c r="T731" i="5"/>
  <c r="P731" i="5"/>
  <c r="L731" i="5"/>
  <c r="H731" i="5"/>
  <c r="X730" i="5"/>
  <c r="T730" i="5"/>
  <c r="P730" i="5"/>
  <c r="L730" i="5"/>
  <c r="H730" i="5"/>
  <c r="X729" i="5"/>
  <c r="T729" i="5"/>
  <c r="P729" i="5"/>
  <c r="L729" i="5"/>
  <c r="H729" i="5"/>
  <c r="X728" i="5"/>
  <c r="T728" i="5"/>
  <c r="P728" i="5"/>
  <c r="L728" i="5"/>
  <c r="H728" i="5"/>
  <c r="X727" i="5"/>
  <c r="T727" i="5"/>
  <c r="P727" i="5"/>
  <c r="L727" i="5"/>
  <c r="H727" i="5"/>
  <c r="X726" i="5"/>
  <c r="T726" i="5"/>
  <c r="P726" i="5"/>
  <c r="L726" i="5"/>
  <c r="H726" i="5"/>
  <c r="X725" i="5"/>
  <c r="T725" i="5"/>
  <c r="P725" i="5"/>
  <c r="L725" i="5"/>
  <c r="H725" i="5"/>
  <c r="X724" i="5"/>
  <c r="T724" i="5"/>
  <c r="P724" i="5"/>
  <c r="L724" i="5"/>
  <c r="H724" i="5"/>
  <c r="X723" i="5"/>
  <c r="T723" i="5"/>
  <c r="P723" i="5"/>
  <c r="L723" i="5"/>
  <c r="H723" i="5"/>
  <c r="X722" i="5"/>
  <c r="T722" i="5"/>
  <c r="P722" i="5"/>
  <c r="L722" i="5"/>
  <c r="H722" i="5"/>
  <c r="X721" i="5"/>
  <c r="T721" i="5"/>
  <c r="P721" i="5"/>
  <c r="L721" i="5"/>
  <c r="H721" i="5"/>
  <c r="X720" i="5"/>
  <c r="T720" i="5"/>
  <c r="P720" i="5"/>
  <c r="L720" i="5"/>
  <c r="H720" i="5"/>
  <c r="X719" i="5"/>
  <c r="T719" i="5"/>
  <c r="P719" i="5"/>
  <c r="L719" i="5"/>
  <c r="H719" i="5"/>
  <c r="X718" i="5"/>
  <c r="T718" i="5"/>
  <c r="P718" i="5"/>
  <c r="L718" i="5"/>
  <c r="H718" i="5"/>
  <c r="X717" i="5"/>
  <c r="T717" i="5"/>
  <c r="P717" i="5"/>
  <c r="L717" i="5"/>
  <c r="H717" i="5"/>
  <c r="X716" i="5"/>
  <c r="T716" i="5"/>
  <c r="P716" i="5"/>
  <c r="L716" i="5"/>
  <c r="H716" i="5"/>
  <c r="X715" i="5"/>
  <c r="T715" i="5"/>
  <c r="P715" i="5"/>
  <c r="L715" i="5"/>
  <c r="H715" i="5"/>
  <c r="X714" i="5"/>
  <c r="T714" i="5"/>
  <c r="P714" i="5"/>
  <c r="L714" i="5"/>
  <c r="H714" i="5"/>
  <c r="X713" i="5"/>
  <c r="T713" i="5"/>
  <c r="P713" i="5"/>
  <c r="L713" i="5"/>
  <c r="H713" i="5"/>
  <c r="X712" i="5"/>
  <c r="T712" i="5"/>
  <c r="P712" i="5"/>
  <c r="L712" i="5"/>
  <c r="H712" i="5"/>
  <c r="X711" i="5"/>
  <c r="T711" i="5"/>
  <c r="P711" i="5"/>
  <c r="L711" i="5"/>
  <c r="H711" i="5"/>
  <c r="X710" i="5"/>
  <c r="T710" i="5"/>
  <c r="P710" i="5"/>
  <c r="L710" i="5"/>
  <c r="H710" i="5"/>
  <c r="X709" i="5"/>
  <c r="T709" i="5"/>
  <c r="P709" i="5"/>
  <c r="L709" i="5"/>
  <c r="H709" i="5"/>
  <c r="X708" i="5"/>
  <c r="T708" i="5"/>
  <c r="P708" i="5"/>
  <c r="L708" i="5"/>
  <c r="H708" i="5"/>
  <c r="X707" i="5"/>
  <c r="T707" i="5"/>
  <c r="P707" i="5"/>
  <c r="L707" i="5"/>
  <c r="H707" i="5"/>
  <c r="X706" i="5"/>
  <c r="T706" i="5"/>
  <c r="P706" i="5"/>
  <c r="L706" i="5"/>
  <c r="H706" i="5"/>
  <c r="X705" i="5"/>
  <c r="T705" i="5"/>
  <c r="P705" i="5"/>
  <c r="L705" i="5"/>
  <c r="H705" i="5"/>
  <c r="X704" i="5"/>
  <c r="T704" i="5"/>
  <c r="P704" i="5"/>
  <c r="L704" i="5"/>
  <c r="H704" i="5"/>
  <c r="X703" i="5"/>
  <c r="T703" i="5"/>
  <c r="P703" i="5"/>
  <c r="L703" i="5"/>
  <c r="H703" i="5"/>
  <c r="X702" i="5"/>
  <c r="T702" i="5"/>
  <c r="P702" i="5"/>
  <c r="L702" i="5"/>
  <c r="H702" i="5"/>
  <c r="X701" i="5"/>
  <c r="T701" i="5"/>
  <c r="P701" i="5"/>
  <c r="L701" i="5"/>
  <c r="H701" i="5"/>
  <c r="X700" i="5"/>
  <c r="T700" i="5"/>
  <c r="P700" i="5"/>
  <c r="L700" i="5"/>
  <c r="H700" i="5"/>
  <c r="X699" i="5"/>
  <c r="T699" i="5"/>
  <c r="P699" i="5"/>
  <c r="L699" i="5"/>
  <c r="H699" i="5"/>
  <c r="X698" i="5"/>
  <c r="T698" i="5"/>
  <c r="P698" i="5"/>
  <c r="L698" i="5"/>
  <c r="H698" i="5"/>
  <c r="X697" i="5"/>
  <c r="T697" i="5"/>
  <c r="P697" i="5"/>
  <c r="L697" i="5"/>
  <c r="H697" i="5"/>
  <c r="X696" i="5"/>
  <c r="T696" i="5"/>
  <c r="P696" i="5"/>
  <c r="L696" i="5"/>
  <c r="H696" i="5"/>
  <c r="X695" i="5"/>
  <c r="T695" i="5"/>
  <c r="P695" i="5"/>
  <c r="L695" i="5"/>
  <c r="H695" i="5"/>
  <c r="X694" i="5"/>
  <c r="T694" i="5"/>
  <c r="P694" i="5"/>
  <c r="L694" i="5"/>
  <c r="H694" i="5"/>
  <c r="X693" i="5"/>
  <c r="T693" i="5"/>
  <c r="P693" i="5"/>
  <c r="L693" i="5"/>
  <c r="H693" i="5"/>
  <c r="X692" i="5"/>
  <c r="T692" i="5"/>
  <c r="P692" i="5"/>
  <c r="L692" i="5"/>
  <c r="H692" i="5"/>
  <c r="X691" i="5"/>
  <c r="T691" i="5"/>
  <c r="P691" i="5"/>
  <c r="L691" i="5"/>
  <c r="H691" i="5"/>
  <c r="X690" i="5"/>
  <c r="T690" i="5"/>
  <c r="P690" i="5"/>
  <c r="L690" i="5"/>
  <c r="H690" i="5"/>
  <c r="X689" i="5"/>
  <c r="T689" i="5"/>
  <c r="P689" i="5"/>
  <c r="L689" i="5"/>
  <c r="H689" i="5"/>
  <c r="X688" i="5"/>
  <c r="T688" i="5"/>
  <c r="P688" i="5"/>
  <c r="L688" i="5"/>
  <c r="H688" i="5"/>
  <c r="X687" i="5"/>
  <c r="T687" i="5"/>
  <c r="P687" i="5"/>
  <c r="L687" i="5"/>
  <c r="H687" i="5"/>
  <c r="X686" i="5"/>
  <c r="T686" i="5"/>
  <c r="P686" i="5"/>
  <c r="L686" i="5"/>
  <c r="H686" i="5"/>
  <c r="X685" i="5"/>
  <c r="T685" i="5"/>
  <c r="P685" i="5"/>
  <c r="L685" i="5"/>
  <c r="H685" i="5"/>
  <c r="X684" i="5"/>
  <c r="T684" i="5"/>
  <c r="P684" i="5"/>
  <c r="L684" i="5"/>
  <c r="H684" i="5"/>
  <c r="X683" i="5"/>
  <c r="T683" i="5"/>
  <c r="P683" i="5"/>
  <c r="L683" i="5"/>
  <c r="H683" i="5"/>
  <c r="X682" i="5"/>
  <c r="T682" i="5"/>
  <c r="P682" i="5"/>
  <c r="L682" i="5"/>
  <c r="H682" i="5"/>
  <c r="X681" i="5"/>
  <c r="T681" i="5"/>
  <c r="P681" i="5"/>
  <c r="L681" i="5"/>
  <c r="H681" i="5"/>
  <c r="X680" i="5"/>
  <c r="T680" i="5"/>
  <c r="P680" i="5"/>
  <c r="L680" i="5"/>
  <c r="H680" i="5"/>
  <c r="X679" i="5"/>
  <c r="T679" i="5"/>
  <c r="P679" i="5"/>
  <c r="L679" i="5"/>
  <c r="H679" i="5"/>
  <c r="X678" i="5"/>
  <c r="T678" i="5"/>
  <c r="P678" i="5"/>
  <c r="L678" i="5"/>
  <c r="H678" i="5"/>
  <c r="X677" i="5"/>
  <c r="T677" i="5"/>
  <c r="P677" i="5"/>
  <c r="L677" i="5"/>
  <c r="H677" i="5"/>
  <c r="X676" i="5"/>
  <c r="T676" i="5"/>
  <c r="P676" i="5"/>
  <c r="L676" i="5"/>
  <c r="H676" i="5"/>
  <c r="X675" i="5"/>
  <c r="T675" i="5"/>
  <c r="P675" i="5"/>
  <c r="L675" i="5"/>
  <c r="H675" i="5"/>
  <c r="X674" i="5"/>
  <c r="T674" i="5"/>
  <c r="P674" i="5"/>
  <c r="L674" i="5"/>
  <c r="H674" i="5"/>
  <c r="X673" i="5"/>
  <c r="T673" i="5"/>
  <c r="P673" i="5"/>
  <c r="L673" i="5"/>
  <c r="H673" i="5"/>
  <c r="X672" i="5"/>
  <c r="T672" i="5"/>
  <c r="P672" i="5"/>
  <c r="L672" i="5"/>
  <c r="H672" i="5"/>
  <c r="X671" i="5"/>
  <c r="T671" i="5"/>
  <c r="P671" i="5"/>
  <c r="L671" i="5"/>
  <c r="H671" i="5"/>
  <c r="X670" i="5"/>
  <c r="T670" i="5"/>
  <c r="P670" i="5"/>
  <c r="L670" i="5"/>
  <c r="H670" i="5"/>
  <c r="X669" i="5"/>
  <c r="T669" i="5"/>
  <c r="P669" i="5"/>
  <c r="L669" i="5"/>
  <c r="H669" i="5"/>
  <c r="X668" i="5"/>
  <c r="T668" i="5"/>
  <c r="P668" i="5"/>
  <c r="L668" i="5"/>
  <c r="H668" i="5"/>
  <c r="X667" i="5"/>
  <c r="T667" i="5"/>
  <c r="P667" i="5"/>
  <c r="L667" i="5"/>
  <c r="H667" i="5"/>
  <c r="X666" i="5"/>
  <c r="T666" i="5"/>
  <c r="P666" i="5"/>
  <c r="L666" i="5"/>
  <c r="H666" i="5"/>
  <c r="X665" i="5"/>
  <c r="T665" i="5"/>
  <c r="P665" i="5"/>
  <c r="L665" i="5"/>
  <c r="H665" i="5"/>
  <c r="X664" i="5"/>
  <c r="T664" i="5"/>
  <c r="P664" i="5"/>
  <c r="L664" i="5"/>
  <c r="H664" i="5"/>
  <c r="X663" i="5"/>
  <c r="T663" i="5"/>
  <c r="P663" i="5"/>
  <c r="L663" i="5"/>
  <c r="H663" i="5"/>
  <c r="X662" i="5"/>
  <c r="T662" i="5"/>
  <c r="P662" i="5"/>
  <c r="L662" i="5"/>
  <c r="H662" i="5"/>
  <c r="X661" i="5"/>
  <c r="T661" i="5"/>
  <c r="G775" i="5"/>
  <c r="W774" i="5"/>
  <c r="S774" i="5"/>
  <c r="O774" i="5"/>
  <c r="K774" i="5"/>
  <c r="G774" i="5"/>
  <c r="W773" i="5"/>
  <c r="S773" i="5"/>
  <c r="O773" i="5"/>
  <c r="K773" i="5"/>
  <c r="G773" i="5"/>
  <c r="W772" i="5"/>
  <c r="S772" i="5"/>
  <c r="O772" i="5"/>
  <c r="K772" i="5"/>
  <c r="G772" i="5"/>
  <c r="W771" i="5"/>
  <c r="S771" i="5"/>
  <c r="O771" i="5"/>
  <c r="K771" i="5"/>
  <c r="G771" i="5"/>
  <c r="W770" i="5"/>
  <c r="S770" i="5"/>
  <c r="O770" i="5"/>
  <c r="K770" i="5"/>
  <c r="G770" i="5"/>
  <c r="W769" i="5"/>
  <c r="S769" i="5"/>
  <c r="O769" i="5"/>
  <c r="K769" i="5"/>
  <c r="G769" i="5"/>
  <c r="W768" i="5"/>
  <c r="S768" i="5"/>
  <c r="O768" i="5"/>
  <c r="K768" i="5"/>
  <c r="G768" i="5"/>
  <c r="W767" i="5"/>
  <c r="S767" i="5"/>
  <c r="O767" i="5"/>
  <c r="K767" i="5"/>
  <c r="G767" i="5"/>
  <c r="W766" i="5"/>
  <c r="S766" i="5"/>
  <c r="O766" i="5"/>
  <c r="K766" i="5"/>
  <c r="G766" i="5"/>
  <c r="W765" i="5"/>
  <c r="S765" i="5"/>
  <c r="O765" i="5"/>
  <c r="K765" i="5"/>
  <c r="G765" i="5"/>
  <c r="W764" i="5"/>
  <c r="S764" i="5"/>
  <c r="O764" i="5"/>
  <c r="K764" i="5"/>
  <c r="G764" i="5"/>
  <c r="W763" i="5"/>
  <c r="S763" i="5"/>
  <c r="O763" i="5"/>
  <c r="K763" i="5"/>
  <c r="G763" i="5"/>
  <c r="W762" i="5"/>
  <c r="S762" i="5"/>
  <c r="O762" i="5"/>
  <c r="K762" i="5"/>
  <c r="G762" i="5"/>
  <c r="W761" i="5"/>
  <c r="S761" i="5"/>
  <c r="O761" i="5"/>
  <c r="K761" i="5"/>
  <c r="G761" i="5"/>
  <c r="W760" i="5"/>
  <c r="S760" i="5"/>
  <c r="O760" i="5"/>
  <c r="K760" i="5"/>
  <c r="G760" i="5"/>
  <c r="W759" i="5"/>
  <c r="S759" i="5"/>
  <c r="O759" i="5"/>
  <c r="K759" i="5"/>
  <c r="G759" i="5"/>
  <c r="W758" i="5"/>
  <c r="S758" i="5"/>
  <c r="O758" i="5"/>
  <c r="K758" i="5"/>
  <c r="G758" i="5"/>
  <c r="W757" i="5"/>
  <c r="S757" i="5"/>
  <c r="O757" i="5"/>
  <c r="K757" i="5"/>
  <c r="G757" i="5"/>
  <c r="W756" i="5"/>
  <c r="S756" i="5"/>
  <c r="O756" i="5"/>
  <c r="K756" i="5"/>
  <c r="G756" i="5"/>
  <c r="W755" i="5"/>
  <c r="S755" i="5"/>
  <c r="O755" i="5"/>
  <c r="K755" i="5"/>
  <c r="G755" i="5"/>
  <c r="W754" i="5"/>
  <c r="S754" i="5"/>
  <c r="O754" i="5"/>
  <c r="K754" i="5"/>
  <c r="G754" i="5"/>
  <c r="W753" i="5"/>
  <c r="S753" i="5"/>
  <c r="O753" i="5"/>
  <c r="K753" i="5"/>
  <c r="G753" i="5"/>
  <c r="W752" i="5"/>
  <c r="S752" i="5"/>
  <c r="O752" i="5"/>
  <c r="K752" i="5"/>
  <c r="G752" i="5"/>
  <c r="W751" i="5"/>
  <c r="S751" i="5"/>
  <c r="O751" i="5"/>
  <c r="K751" i="5"/>
  <c r="G751" i="5"/>
  <c r="W750" i="5"/>
  <c r="S750" i="5"/>
  <c r="O750" i="5"/>
  <c r="K750" i="5"/>
  <c r="G750" i="5"/>
  <c r="W749" i="5"/>
  <c r="S749" i="5"/>
  <c r="O749" i="5"/>
  <c r="K749" i="5"/>
  <c r="G749" i="5"/>
  <c r="W748" i="5"/>
  <c r="S748" i="5"/>
  <c r="O748" i="5"/>
  <c r="K748" i="5"/>
  <c r="G748" i="5"/>
  <c r="W747" i="5"/>
  <c r="S747" i="5"/>
  <c r="O747" i="5"/>
  <c r="K747" i="5"/>
  <c r="G747" i="5"/>
  <c r="W746" i="5"/>
  <c r="S746" i="5"/>
  <c r="O746" i="5"/>
  <c r="K746" i="5"/>
  <c r="G746" i="5"/>
  <c r="W745" i="5"/>
  <c r="S745" i="5"/>
  <c r="O745" i="5"/>
  <c r="K745" i="5"/>
  <c r="G745" i="5"/>
  <c r="W744" i="5"/>
  <c r="S744" i="5"/>
  <c r="O744" i="5"/>
  <c r="K744" i="5"/>
  <c r="G744" i="5"/>
  <c r="W743" i="5"/>
  <c r="S743" i="5"/>
  <c r="O743" i="5"/>
  <c r="K743" i="5"/>
  <c r="G743" i="5"/>
  <c r="W742" i="5"/>
  <c r="S742" i="5"/>
  <c r="O742" i="5"/>
  <c r="K742" i="5"/>
  <c r="G742" i="5"/>
  <c r="W741" i="5"/>
  <c r="S741" i="5"/>
  <c r="O741" i="5"/>
  <c r="K741" i="5"/>
  <c r="G741" i="5"/>
  <c r="W740" i="5"/>
  <c r="S740" i="5"/>
  <c r="O740" i="5"/>
  <c r="K740" i="5"/>
  <c r="G740" i="5"/>
  <c r="W739" i="5"/>
  <c r="S739" i="5"/>
  <c r="O739" i="5"/>
  <c r="K739" i="5"/>
  <c r="G739" i="5"/>
  <c r="W738" i="5"/>
  <c r="S738" i="5"/>
  <c r="O738" i="5"/>
  <c r="K738" i="5"/>
  <c r="G738" i="5"/>
  <c r="W737" i="5"/>
  <c r="S737" i="5"/>
  <c r="O737" i="5"/>
  <c r="K737" i="5"/>
  <c r="G737" i="5"/>
  <c r="W736" i="5"/>
  <c r="S736" i="5"/>
  <c r="O736" i="5"/>
  <c r="K736" i="5"/>
  <c r="G736" i="5"/>
  <c r="W735" i="5"/>
  <c r="S735" i="5"/>
  <c r="O735" i="5"/>
  <c r="K735" i="5"/>
  <c r="G735" i="5"/>
  <c r="W734" i="5"/>
  <c r="S734" i="5"/>
  <c r="O734" i="5"/>
  <c r="K734" i="5"/>
  <c r="G734" i="5"/>
  <c r="W733" i="5"/>
  <c r="S733" i="5"/>
  <c r="O733" i="5"/>
  <c r="K733" i="5"/>
  <c r="G733" i="5"/>
  <c r="W732" i="5"/>
  <c r="S732" i="5"/>
  <c r="O732" i="5"/>
  <c r="K732" i="5"/>
  <c r="G732" i="5"/>
  <c r="W731" i="5"/>
  <c r="S731" i="5"/>
  <c r="O731" i="5"/>
  <c r="K731" i="5"/>
  <c r="G731" i="5"/>
  <c r="W730" i="5"/>
  <c r="S730" i="5"/>
  <c r="O730" i="5"/>
  <c r="K730" i="5"/>
  <c r="G730" i="5"/>
  <c r="W729" i="5"/>
  <c r="S729" i="5"/>
  <c r="O729" i="5"/>
  <c r="K729" i="5"/>
  <c r="G729" i="5"/>
  <c r="W728" i="5"/>
  <c r="S728" i="5"/>
  <c r="O728" i="5"/>
  <c r="K728" i="5"/>
  <c r="G728" i="5"/>
  <c r="W727" i="5"/>
  <c r="S727" i="5"/>
  <c r="O727" i="5"/>
  <c r="K727" i="5"/>
  <c r="G727" i="5"/>
  <c r="W726" i="5"/>
  <c r="S726" i="5"/>
  <c r="O726" i="5"/>
  <c r="K726" i="5"/>
  <c r="G726" i="5"/>
  <c r="W725" i="5"/>
  <c r="S725" i="5"/>
  <c r="O725" i="5"/>
  <c r="K725" i="5"/>
  <c r="G725" i="5"/>
  <c r="W724" i="5"/>
  <c r="S724" i="5"/>
  <c r="O724" i="5"/>
  <c r="K724" i="5"/>
  <c r="G724" i="5"/>
  <c r="W723" i="5"/>
  <c r="S723" i="5"/>
  <c r="O723" i="5"/>
  <c r="K723" i="5"/>
  <c r="G723" i="5"/>
  <c r="W722" i="5"/>
  <c r="S722" i="5"/>
  <c r="O722" i="5"/>
  <c r="K722" i="5"/>
  <c r="G722" i="5"/>
  <c r="W721" i="5"/>
  <c r="S721" i="5"/>
  <c r="O721" i="5"/>
  <c r="K721" i="5"/>
  <c r="G721" i="5"/>
  <c r="W720" i="5"/>
  <c r="S720" i="5"/>
  <c r="O720" i="5"/>
  <c r="K720" i="5"/>
  <c r="G720" i="5"/>
  <c r="W719" i="5"/>
  <c r="S719" i="5"/>
  <c r="O719" i="5"/>
  <c r="K719" i="5"/>
  <c r="G719" i="5"/>
  <c r="W718" i="5"/>
  <c r="S718" i="5"/>
  <c r="O718" i="5"/>
  <c r="K718" i="5"/>
  <c r="G718" i="5"/>
  <c r="W717" i="5"/>
  <c r="S717" i="5"/>
  <c r="O717" i="5"/>
  <c r="K717" i="5"/>
  <c r="G717" i="5"/>
  <c r="W716" i="5"/>
  <c r="S716" i="5"/>
  <c r="O716" i="5"/>
  <c r="K716" i="5"/>
  <c r="G716" i="5"/>
  <c r="W715" i="5"/>
  <c r="S715" i="5"/>
  <c r="O715" i="5"/>
  <c r="K715" i="5"/>
  <c r="G715" i="5"/>
  <c r="W714" i="5"/>
  <c r="S714" i="5"/>
  <c r="O714" i="5"/>
  <c r="K714" i="5"/>
  <c r="G714" i="5"/>
  <c r="W713" i="5"/>
  <c r="S713" i="5"/>
  <c r="O713" i="5"/>
  <c r="K713" i="5"/>
  <c r="G713" i="5"/>
  <c r="W712" i="5"/>
  <c r="S712" i="5"/>
  <c r="O712" i="5"/>
  <c r="K712" i="5"/>
  <c r="G712" i="5"/>
  <c r="W711" i="5"/>
  <c r="S711" i="5"/>
  <c r="O711" i="5"/>
  <c r="K711" i="5"/>
  <c r="G711" i="5"/>
  <c r="W710" i="5"/>
  <c r="S710" i="5"/>
  <c r="O710" i="5"/>
  <c r="K710" i="5"/>
  <c r="G710" i="5"/>
  <c r="W709" i="5"/>
  <c r="S709" i="5"/>
  <c r="O709" i="5"/>
  <c r="K709" i="5"/>
  <c r="G709" i="5"/>
  <c r="W708" i="5"/>
  <c r="S708" i="5"/>
  <c r="O708" i="5"/>
  <c r="K708" i="5"/>
  <c r="G708" i="5"/>
  <c r="W707" i="5"/>
  <c r="S707" i="5"/>
  <c r="O707" i="5"/>
  <c r="K707" i="5"/>
  <c r="G707" i="5"/>
  <c r="W706" i="5"/>
  <c r="S706" i="5"/>
  <c r="O706" i="5"/>
  <c r="K706" i="5"/>
  <c r="G706" i="5"/>
  <c r="W705" i="5"/>
  <c r="S705" i="5"/>
  <c r="O705" i="5"/>
  <c r="K705" i="5"/>
  <c r="G705" i="5"/>
  <c r="W704" i="5"/>
  <c r="S704" i="5"/>
  <c r="O704" i="5"/>
  <c r="K704" i="5"/>
  <c r="G704" i="5"/>
  <c r="W703" i="5"/>
  <c r="S703" i="5"/>
  <c r="O703" i="5"/>
  <c r="K703" i="5"/>
  <c r="G703" i="5"/>
  <c r="W702" i="5"/>
  <c r="S702" i="5"/>
  <c r="O702" i="5"/>
  <c r="K702" i="5"/>
  <c r="G702" i="5"/>
  <c r="W701" i="5"/>
  <c r="S701" i="5"/>
  <c r="O701" i="5"/>
  <c r="K701" i="5"/>
  <c r="G701" i="5"/>
  <c r="W700" i="5"/>
  <c r="S700" i="5"/>
  <c r="O700" i="5"/>
  <c r="K700" i="5"/>
  <c r="G700" i="5"/>
  <c r="W699" i="5"/>
  <c r="S699" i="5"/>
  <c r="O699" i="5"/>
  <c r="K699" i="5"/>
  <c r="G699" i="5"/>
  <c r="W698" i="5"/>
  <c r="S698" i="5"/>
  <c r="O698" i="5"/>
  <c r="K698" i="5"/>
  <c r="G698" i="5"/>
  <c r="W697" i="5"/>
  <c r="S697" i="5"/>
  <c r="O697" i="5"/>
  <c r="K697" i="5"/>
  <c r="G697" i="5"/>
  <c r="W696" i="5"/>
  <c r="S696" i="5"/>
  <c r="O696" i="5"/>
  <c r="K696" i="5"/>
  <c r="G696" i="5"/>
  <c r="W695" i="5"/>
  <c r="S695" i="5"/>
  <c r="O695" i="5"/>
  <c r="K695" i="5"/>
  <c r="G695" i="5"/>
  <c r="W694" i="5"/>
  <c r="S694" i="5"/>
  <c r="O694" i="5"/>
  <c r="K694" i="5"/>
  <c r="G694" i="5"/>
  <c r="W693" i="5"/>
  <c r="S693" i="5"/>
  <c r="O693" i="5"/>
  <c r="K693" i="5"/>
  <c r="G693" i="5"/>
  <c r="W692" i="5"/>
  <c r="S692" i="5"/>
  <c r="O692" i="5"/>
  <c r="K692" i="5"/>
  <c r="G692" i="5"/>
  <c r="W691" i="5"/>
  <c r="S691" i="5"/>
  <c r="O691" i="5"/>
  <c r="K691" i="5"/>
  <c r="G691" i="5"/>
  <c r="W690" i="5"/>
  <c r="S690" i="5"/>
  <c r="O690" i="5"/>
  <c r="K690" i="5"/>
  <c r="G690" i="5"/>
  <c r="W689" i="5"/>
  <c r="S689" i="5"/>
  <c r="O689" i="5"/>
  <c r="K689" i="5"/>
  <c r="G689" i="5"/>
  <c r="W688" i="5"/>
  <c r="S688" i="5"/>
  <c r="O688" i="5"/>
  <c r="K688" i="5"/>
  <c r="G688" i="5"/>
  <c r="W687" i="5"/>
  <c r="S687" i="5"/>
  <c r="O687" i="5"/>
  <c r="K687" i="5"/>
  <c r="G687" i="5"/>
  <c r="W686" i="5"/>
  <c r="S686" i="5"/>
  <c r="O686" i="5"/>
  <c r="K686" i="5"/>
  <c r="G686" i="5"/>
  <c r="W685" i="5"/>
  <c r="S685" i="5"/>
  <c r="O685" i="5"/>
  <c r="K685" i="5"/>
  <c r="G685" i="5"/>
  <c r="W684" i="5"/>
  <c r="S684" i="5"/>
  <c r="O684" i="5"/>
  <c r="K684" i="5"/>
  <c r="G684" i="5"/>
  <c r="W683" i="5"/>
  <c r="S683" i="5"/>
  <c r="O683" i="5"/>
  <c r="K683" i="5"/>
  <c r="G683" i="5"/>
  <c r="W682" i="5"/>
  <c r="S682" i="5"/>
  <c r="O682" i="5"/>
  <c r="K682" i="5"/>
  <c r="G682" i="5"/>
  <c r="W681" i="5"/>
  <c r="S681" i="5"/>
  <c r="O681" i="5"/>
  <c r="K681" i="5"/>
  <c r="G681" i="5"/>
  <c r="W680" i="5"/>
  <c r="S680" i="5"/>
  <c r="O680" i="5"/>
  <c r="K680" i="5"/>
  <c r="G680" i="5"/>
  <c r="W679" i="5"/>
  <c r="S679" i="5"/>
  <c r="O679" i="5"/>
  <c r="K679" i="5"/>
  <c r="G679" i="5"/>
  <c r="W678" i="5"/>
  <c r="S678" i="5"/>
  <c r="O678" i="5"/>
  <c r="K678" i="5"/>
  <c r="G678" i="5"/>
  <c r="W677" i="5"/>
  <c r="S677" i="5"/>
  <c r="O677" i="5"/>
  <c r="K677" i="5"/>
  <c r="G677" i="5"/>
  <c r="W676" i="5"/>
  <c r="S676" i="5"/>
  <c r="O676" i="5"/>
  <c r="K676" i="5"/>
  <c r="G676" i="5"/>
  <c r="W675" i="5"/>
  <c r="S675" i="5"/>
  <c r="O675" i="5"/>
  <c r="K675" i="5"/>
  <c r="G675" i="5"/>
  <c r="W674" i="5"/>
  <c r="S674" i="5"/>
  <c r="O674" i="5"/>
  <c r="K674" i="5"/>
  <c r="G674" i="5"/>
  <c r="W673" i="5"/>
  <c r="S673" i="5"/>
  <c r="O673" i="5"/>
  <c r="K673" i="5"/>
  <c r="G673" i="5"/>
  <c r="W672" i="5"/>
  <c r="S672" i="5"/>
  <c r="O672" i="5"/>
  <c r="K672" i="5"/>
  <c r="G672" i="5"/>
  <c r="W671" i="5"/>
  <c r="S671" i="5"/>
  <c r="O671" i="5"/>
  <c r="K671" i="5"/>
  <c r="G671" i="5"/>
  <c r="W670" i="5"/>
  <c r="S670" i="5"/>
  <c r="O670" i="5"/>
  <c r="K670" i="5"/>
  <c r="G670" i="5"/>
  <c r="W669" i="5"/>
  <c r="S669" i="5"/>
  <c r="O669" i="5"/>
  <c r="K669" i="5"/>
  <c r="G669" i="5"/>
  <c r="W668" i="5"/>
  <c r="S668" i="5"/>
  <c r="O668" i="5"/>
  <c r="K668" i="5"/>
  <c r="G668" i="5"/>
  <c r="W667" i="5"/>
  <c r="S667" i="5"/>
  <c r="O667" i="5"/>
  <c r="K667" i="5"/>
  <c r="G667" i="5"/>
  <c r="W666" i="5"/>
  <c r="S666" i="5"/>
  <c r="O666" i="5"/>
  <c r="K666" i="5"/>
  <c r="G666" i="5"/>
  <c r="W665" i="5"/>
  <c r="S665" i="5"/>
  <c r="O665" i="5"/>
  <c r="K665" i="5"/>
  <c r="G665" i="5"/>
  <c r="W664" i="5"/>
  <c r="S664" i="5"/>
  <c r="O664" i="5"/>
  <c r="K664" i="5"/>
  <c r="G664" i="5"/>
  <c r="W663" i="5"/>
  <c r="S663" i="5"/>
  <c r="O663" i="5"/>
  <c r="K663" i="5"/>
  <c r="G663" i="5"/>
  <c r="W662" i="5"/>
  <c r="S662" i="5"/>
  <c r="O662" i="5"/>
  <c r="K662" i="5"/>
  <c r="G662" i="5"/>
  <c r="W661" i="5"/>
  <c r="S661" i="5"/>
  <c r="J775" i="5"/>
  <c r="F775" i="5"/>
  <c r="Z774" i="5"/>
  <c r="V774" i="5"/>
  <c r="R774" i="5"/>
  <c r="N774" i="5"/>
  <c r="J774" i="5"/>
  <c r="F774" i="5"/>
  <c r="Z773" i="5"/>
  <c r="V773" i="5"/>
  <c r="R773" i="5"/>
  <c r="N773" i="5"/>
  <c r="J773" i="5"/>
  <c r="F773" i="5"/>
  <c r="Z772" i="5"/>
  <c r="V772" i="5"/>
  <c r="R772" i="5"/>
  <c r="N772" i="5"/>
  <c r="J772" i="5"/>
  <c r="F772" i="5"/>
  <c r="Z771" i="5"/>
  <c r="V771" i="5"/>
  <c r="R771" i="5"/>
  <c r="N771" i="5"/>
  <c r="J771" i="5"/>
  <c r="F771" i="5"/>
  <c r="Z770" i="5"/>
  <c r="V770" i="5"/>
  <c r="R770" i="5"/>
  <c r="N770" i="5"/>
  <c r="J770" i="5"/>
  <c r="F770" i="5"/>
  <c r="Z769" i="5"/>
  <c r="V769" i="5"/>
  <c r="R769" i="5"/>
  <c r="N769" i="5"/>
  <c r="J769" i="5"/>
  <c r="F769" i="5"/>
  <c r="Z768" i="5"/>
  <c r="V768" i="5"/>
  <c r="R768" i="5"/>
  <c r="N768" i="5"/>
  <c r="J768" i="5"/>
  <c r="F768" i="5"/>
  <c r="Z767" i="5"/>
  <c r="V767" i="5"/>
  <c r="R767" i="5"/>
  <c r="N767" i="5"/>
  <c r="J767" i="5"/>
  <c r="F767" i="5"/>
  <c r="Z766" i="5"/>
  <c r="V766" i="5"/>
  <c r="R766" i="5"/>
  <c r="N766" i="5"/>
  <c r="J766" i="5"/>
  <c r="F766" i="5"/>
  <c r="Z765" i="5"/>
  <c r="V765" i="5"/>
  <c r="R765" i="5"/>
  <c r="N765" i="5"/>
  <c r="J765" i="5"/>
  <c r="F765" i="5"/>
  <c r="Z764" i="5"/>
  <c r="V764" i="5"/>
  <c r="R764" i="5"/>
  <c r="N764" i="5"/>
  <c r="J764" i="5"/>
  <c r="F764" i="5"/>
  <c r="Z763" i="5"/>
  <c r="V763" i="5"/>
  <c r="R763" i="5"/>
  <c r="N763" i="5"/>
  <c r="J763" i="5"/>
  <c r="F763" i="5"/>
  <c r="Z762" i="5"/>
  <c r="V762" i="5"/>
  <c r="R762" i="5"/>
  <c r="N762" i="5"/>
  <c r="J762" i="5"/>
  <c r="F762" i="5"/>
  <c r="Z761" i="5"/>
  <c r="V761" i="5"/>
  <c r="R761" i="5"/>
  <c r="N761" i="5"/>
  <c r="J761" i="5"/>
  <c r="F761" i="5"/>
  <c r="Z760" i="5"/>
  <c r="V760" i="5"/>
  <c r="R760" i="5"/>
  <c r="N760" i="5"/>
  <c r="J760" i="5"/>
  <c r="F760" i="5"/>
  <c r="Z759" i="5"/>
  <c r="V759" i="5"/>
  <c r="R759" i="5"/>
  <c r="N759" i="5"/>
  <c r="J759" i="5"/>
  <c r="F759" i="5"/>
  <c r="Z758" i="5"/>
  <c r="V758" i="5"/>
  <c r="R758" i="5"/>
  <c r="N758" i="5"/>
  <c r="J758" i="5"/>
  <c r="F758" i="5"/>
  <c r="Z757" i="5"/>
  <c r="V757" i="5"/>
  <c r="R757" i="5"/>
  <c r="N757" i="5"/>
  <c r="J757" i="5"/>
  <c r="F757" i="5"/>
  <c r="Z756" i="5"/>
  <c r="V756" i="5"/>
  <c r="R756" i="5"/>
  <c r="N756" i="5"/>
  <c r="J756" i="5"/>
  <c r="F756" i="5"/>
  <c r="Z755" i="5"/>
  <c r="V755" i="5"/>
  <c r="R755" i="5"/>
  <c r="N755" i="5"/>
  <c r="J755" i="5"/>
  <c r="F755" i="5"/>
  <c r="Z754" i="5"/>
  <c r="V754" i="5"/>
  <c r="R754" i="5"/>
  <c r="N754" i="5"/>
  <c r="J754" i="5"/>
  <c r="F754" i="5"/>
  <c r="Z753" i="5"/>
  <c r="V753" i="5"/>
  <c r="R753" i="5"/>
  <c r="N753" i="5"/>
  <c r="J753" i="5"/>
  <c r="F753" i="5"/>
  <c r="Z752" i="5"/>
  <c r="V752" i="5"/>
  <c r="R752" i="5"/>
  <c r="N752" i="5"/>
  <c r="J752" i="5"/>
  <c r="F752" i="5"/>
  <c r="Z751" i="5"/>
  <c r="V751" i="5"/>
  <c r="R751" i="5"/>
  <c r="N751" i="5"/>
  <c r="J751" i="5"/>
  <c r="F751" i="5"/>
  <c r="Z750" i="5"/>
  <c r="V750" i="5"/>
  <c r="R750" i="5"/>
  <c r="N750" i="5"/>
  <c r="J750" i="5"/>
  <c r="F750" i="5"/>
  <c r="Z749" i="5"/>
  <c r="V749" i="5"/>
  <c r="R749" i="5"/>
  <c r="N749" i="5"/>
  <c r="J749" i="5"/>
  <c r="F749" i="5"/>
  <c r="Z748" i="5"/>
  <c r="V748" i="5"/>
  <c r="R748" i="5"/>
  <c r="N748" i="5"/>
  <c r="J748" i="5"/>
  <c r="F748" i="5"/>
  <c r="Z747" i="5"/>
  <c r="V747" i="5"/>
  <c r="R747" i="5"/>
  <c r="N747" i="5"/>
  <c r="J747" i="5"/>
  <c r="F747" i="5"/>
  <c r="Z746" i="5"/>
  <c r="V746" i="5"/>
  <c r="R746" i="5"/>
  <c r="N746" i="5"/>
  <c r="J746" i="5"/>
  <c r="F746" i="5"/>
  <c r="Z745" i="5"/>
  <c r="V745" i="5"/>
  <c r="R745" i="5"/>
  <c r="N745" i="5"/>
  <c r="J745" i="5"/>
  <c r="F745" i="5"/>
  <c r="Z744" i="5"/>
  <c r="V744" i="5"/>
  <c r="R744" i="5"/>
  <c r="N744" i="5"/>
  <c r="J744" i="5"/>
  <c r="F744" i="5"/>
  <c r="Z743" i="5"/>
  <c r="V743" i="5"/>
  <c r="R743" i="5"/>
  <c r="N743" i="5"/>
  <c r="J743" i="5"/>
  <c r="F743" i="5"/>
  <c r="Z742" i="5"/>
  <c r="V742" i="5"/>
  <c r="R742" i="5"/>
  <c r="N742" i="5"/>
  <c r="J742" i="5"/>
  <c r="F742" i="5"/>
  <c r="Z741" i="5"/>
  <c r="V741" i="5"/>
  <c r="R741" i="5"/>
  <c r="N741" i="5"/>
  <c r="J741" i="5"/>
  <c r="F741" i="5"/>
  <c r="Z740" i="5"/>
  <c r="V740" i="5"/>
  <c r="R740" i="5"/>
  <c r="N740" i="5"/>
  <c r="J740" i="5"/>
  <c r="F740" i="5"/>
  <c r="Z739" i="5"/>
  <c r="V739" i="5"/>
  <c r="R739" i="5"/>
  <c r="N739" i="5"/>
  <c r="J739" i="5"/>
  <c r="F739" i="5"/>
  <c r="Z738" i="5"/>
  <c r="V738" i="5"/>
  <c r="R738" i="5"/>
  <c r="N738" i="5"/>
  <c r="J738" i="5"/>
  <c r="F738" i="5"/>
  <c r="Z737" i="5"/>
  <c r="V737" i="5"/>
  <c r="R737" i="5"/>
  <c r="N737" i="5"/>
  <c r="J737" i="5"/>
  <c r="F737" i="5"/>
  <c r="Z736" i="5"/>
  <c r="V736" i="5"/>
  <c r="R736" i="5"/>
  <c r="N736" i="5"/>
  <c r="J736" i="5"/>
  <c r="F736" i="5"/>
  <c r="Z735" i="5"/>
  <c r="V735" i="5"/>
  <c r="R735" i="5"/>
  <c r="N735" i="5"/>
  <c r="J735" i="5"/>
  <c r="F735" i="5"/>
  <c r="Z734" i="5"/>
  <c r="V734" i="5"/>
  <c r="R734" i="5"/>
  <c r="N734" i="5"/>
  <c r="J734" i="5"/>
  <c r="F734" i="5"/>
  <c r="Z733" i="5"/>
  <c r="V733" i="5"/>
  <c r="R733" i="5"/>
  <c r="N733" i="5"/>
  <c r="J733" i="5"/>
  <c r="F733" i="5"/>
  <c r="Z732" i="5"/>
  <c r="V732" i="5"/>
  <c r="R732" i="5"/>
  <c r="N732" i="5"/>
  <c r="J732" i="5"/>
  <c r="F732" i="5"/>
  <c r="Z731" i="5"/>
  <c r="V731" i="5"/>
  <c r="R731" i="5"/>
  <c r="N731" i="5"/>
  <c r="J731" i="5"/>
  <c r="F731" i="5"/>
  <c r="Z730" i="5"/>
  <c r="V730" i="5"/>
  <c r="R730" i="5"/>
  <c r="N730" i="5"/>
  <c r="J730" i="5"/>
  <c r="F730" i="5"/>
  <c r="Z729" i="5"/>
  <c r="V729" i="5"/>
  <c r="R729" i="5"/>
  <c r="N729" i="5"/>
  <c r="J729" i="5"/>
  <c r="F729" i="5"/>
  <c r="Z728" i="5"/>
  <c r="V728" i="5"/>
  <c r="R728" i="5"/>
  <c r="N728" i="5"/>
  <c r="J728" i="5"/>
  <c r="F728" i="5"/>
  <c r="Z727" i="5"/>
  <c r="V727" i="5"/>
  <c r="R727" i="5"/>
  <c r="N727" i="5"/>
  <c r="J727" i="5"/>
  <c r="F727" i="5"/>
  <c r="Z726" i="5"/>
  <c r="V726" i="5"/>
  <c r="R726" i="5"/>
  <c r="N726" i="5"/>
  <c r="J726" i="5"/>
  <c r="F726" i="5"/>
  <c r="Z725" i="5"/>
  <c r="V725" i="5"/>
  <c r="R725" i="5"/>
  <c r="N725" i="5"/>
  <c r="J725" i="5"/>
  <c r="F725" i="5"/>
  <c r="Z724" i="5"/>
  <c r="V724" i="5"/>
  <c r="R724" i="5"/>
  <c r="N724" i="5"/>
  <c r="J724" i="5"/>
  <c r="F724" i="5"/>
  <c r="Z723" i="5"/>
  <c r="V723" i="5"/>
  <c r="R723" i="5"/>
  <c r="N723" i="5"/>
  <c r="J723" i="5"/>
  <c r="F723" i="5"/>
  <c r="Z722" i="5"/>
  <c r="V722" i="5"/>
  <c r="R722" i="5"/>
  <c r="N722" i="5"/>
  <c r="J722" i="5"/>
  <c r="F722" i="5"/>
  <c r="Z721" i="5"/>
  <c r="V721" i="5"/>
  <c r="R721" i="5"/>
  <c r="N721" i="5"/>
  <c r="J721" i="5"/>
  <c r="F721" i="5"/>
  <c r="Z720" i="5"/>
  <c r="V720" i="5"/>
  <c r="R720" i="5"/>
  <c r="N720" i="5"/>
  <c r="J720" i="5"/>
  <c r="F720" i="5"/>
  <c r="Z719" i="5"/>
  <c r="V719" i="5"/>
  <c r="R719" i="5"/>
  <c r="N719" i="5"/>
  <c r="J719" i="5"/>
  <c r="F719" i="5"/>
  <c r="Z718" i="5"/>
  <c r="V718" i="5"/>
  <c r="R718" i="5"/>
  <c r="N718" i="5"/>
  <c r="J718" i="5"/>
  <c r="F718" i="5"/>
  <c r="Z717" i="5"/>
  <c r="V717" i="5"/>
  <c r="R717" i="5"/>
  <c r="N717" i="5"/>
  <c r="J717" i="5"/>
  <c r="F717" i="5"/>
  <c r="Z716" i="5"/>
  <c r="V716" i="5"/>
  <c r="R716" i="5"/>
  <c r="N716" i="5"/>
  <c r="J716" i="5"/>
  <c r="F716" i="5"/>
  <c r="Z715" i="5"/>
  <c r="V715" i="5"/>
  <c r="R715" i="5"/>
  <c r="N715" i="5"/>
  <c r="J715" i="5"/>
  <c r="F715" i="5"/>
  <c r="Z714" i="5"/>
  <c r="V714" i="5"/>
  <c r="R714" i="5"/>
  <c r="N714" i="5"/>
  <c r="J714" i="5"/>
  <c r="F714" i="5"/>
  <c r="Z713" i="5"/>
  <c r="V713" i="5"/>
  <c r="R713" i="5"/>
  <c r="N713" i="5"/>
  <c r="J713" i="5"/>
  <c r="F713" i="5"/>
  <c r="Z712" i="5"/>
  <c r="V712" i="5"/>
  <c r="R712" i="5"/>
  <c r="N712" i="5"/>
  <c r="J712" i="5"/>
  <c r="F712" i="5"/>
  <c r="Z711" i="5"/>
  <c r="V711" i="5"/>
  <c r="R711" i="5"/>
  <c r="N711" i="5"/>
  <c r="J711" i="5"/>
  <c r="F711" i="5"/>
  <c r="Z710" i="5"/>
  <c r="V710" i="5"/>
  <c r="R710" i="5"/>
  <c r="N710" i="5"/>
  <c r="J710" i="5"/>
  <c r="F710" i="5"/>
  <c r="Z709" i="5"/>
  <c r="V709" i="5"/>
  <c r="R709" i="5"/>
  <c r="N709" i="5"/>
  <c r="J709" i="5"/>
  <c r="F709" i="5"/>
  <c r="Z708" i="5"/>
  <c r="V708" i="5"/>
  <c r="R708" i="5"/>
  <c r="N708" i="5"/>
  <c r="J708" i="5"/>
  <c r="F708" i="5"/>
  <c r="Z707" i="5"/>
  <c r="V707" i="5"/>
  <c r="R707" i="5"/>
  <c r="N707" i="5"/>
  <c r="J707" i="5"/>
  <c r="F707" i="5"/>
  <c r="Z706" i="5"/>
  <c r="V706" i="5"/>
  <c r="R706" i="5"/>
  <c r="N706" i="5"/>
  <c r="J706" i="5"/>
  <c r="F706" i="5"/>
  <c r="Z705" i="5"/>
  <c r="V705" i="5"/>
  <c r="R705" i="5"/>
  <c r="N705" i="5"/>
  <c r="J705" i="5"/>
  <c r="F705" i="5"/>
  <c r="Z704" i="5"/>
  <c r="V704" i="5"/>
  <c r="R704" i="5"/>
  <c r="N704" i="5"/>
  <c r="J704" i="5"/>
  <c r="F704" i="5"/>
  <c r="Z703" i="5"/>
  <c r="V703" i="5"/>
  <c r="R703" i="5"/>
  <c r="N703" i="5"/>
  <c r="J703" i="5"/>
  <c r="F703" i="5"/>
  <c r="Z702" i="5"/>
  <c r="V702" i="5"/>
  <c r="R702" i="5"/>
  <c r="N702" i="5"/>
  <c r="J702" i="5"/>
  <c r="F702" i="5"/>
  <c r="Z701" i="5"/>
  <c r="V701" i="5"/>
  <c r="R701" i="5"/>
  <c r="N701" i="5"/>
  <c r="J701" i="5"/>
  <c r="F701" i="5"/>
  <c r="Z700" i="5"/>
  <c r="V700" i="5"/>
  <c r="R700" i="5"/>
  <c r="N700" i="5"/>
  <c r="J700" i="5"/>
  <c r="F700" i="5"/>
  <c r="Z699" i="5"/>
  <c r="V699" i="5"/>
  <c r="R699" i="5"/>
  <c r="N699" i="5"/>
  <c r="J699" i="5"/>
  <c r="F699" i="5"/>
  <c r="Z698" i="5"/>
  <c r="V698" i="5"/>
  <c r="R698" i="5"/>
  <c r="N698" i="5"/>
  <c r="J698" i="5"/>
  <c r="F698" i="5"/>
  <c r="Z697" i="5"/>
  <c r="V697" i="5"/>
  <c r="R697" i="5"/>
  <c r="N697" i="5"/>
  <c r="J697" i="5"/>
  <c r="F697" i="5"/>
  <c r="Z696" i="5"/>
  <c r="V696" i="5"/>
  <c r="R696" i="5"/>
  <c r="N696" i="5"/>
  <c r="J696" i="5"/>
  <c r="F696" i="5"/>
  <c r="Z695" i="5"/>
  <c r="V695" i="5"/>
  <c r="R695" i="5"/>
  <c r="N695" i="5"/>
  <c r="J695" i="5"/>
  <c r="F695" i="5"/>
  <c r="Z694" i="5"/>
  <c r="V694" i="5"/>
  <c r="R694" i="5"/>
  <c r="N694" i="5"/>
  <c r="J694" i="5"/>
  <c r="F694" i="5"/>
  <c r="Z693" i="5"/>
  <c r="V693" i="5"/>
  <c r="R693" i="5"/>
  <c r="N693" i="5"/>
  <c r="J693" i="5"/>
  <c r="F693" i="5"/>
  <c r="Z692" i="5"/>
  <c r="V692" i="5"/>
  <c r="R692" i="5"/>
  <c r="N692" i="5"/>
  <c r="J692" i="5"/>
  <c r="F692" i="5"/>
  <c r="Z691" i="5"/>
  <c r="V691" i="5"/>
  <c r="R691" i="5"/>
  <c r="N691" i="5"/>
  <c r="J691" i="5"/>
  <c r="F691" i="5"/>
  <c r="Z690" i="5"/>
  <c r="V690" i="5"/>
  <c r="R690" i="5"/>
  <c r="N690" i="5"/>
  <c r="J690" i="5"/>
  <c r="F690" i="5"/>
  <c r="Z689" i="5"/>
  <c r="V689" i="5"/>
  <c r="R689" i="5"/>
  <c r="N689" i="5"/>
  <c r="J689" i="5"/>
  <c r="F689" i="5"/>
  <c r="Z688" i="5"/>
  <c r="V688" i="5"/>
  <c r="R688" i="5"/>
  <c r="N688" i="5"/>
  <c r="J688" i="5"/>
  <c r="F688" i="5"/>
  <c r="Z687" i="5"/>
  <c r="V687" i="5"/>
  <c r="R687" i="5"/>
  <c r="N687" i="5"/>
  <c r="J687" i="5"/>
  <c r="F687" i="5"/>
  <c r="Z686" i="5"/>
  <c r="V686" i="5"/>
  <c r="R686" i="5"/>
  <c r="N686" i="5"/>
  <c r="J686" i="5"/>
  <c r="F686" i="5"/>
  <c r="Z685" i="5"/>
  <c r="V685" i="5"/>
  <c r="R685" i="5"/>
  <c r="N685" i="5"/>
  <c r="J685" i="5"/>
  <c r="F685" i="5"/>
  <c r="Z684" i="5"/>
  <c r="V684" i="5"/>
  <c r="R684" i="5"/>
  <c r="N684" i="5"/>
  <c r="J684" i="5"/>
  <c r="F684" i="5"/>
  <c r="Z683" i="5"/>
  <c r="V683" i="5"/>
  <c r="R683" i="5"/>
  <c r="N683" i="5"/>
  <c r="J683" i="5"/>
  <c r="F683" i="5"/>
  <c r="Z682" i="5"/>
  <c r="V682" i="5"/>
  <c r="R682" i="5"/>
  <c r="N682" i="5"/>
  <c r="J682" i="5"/>
  <c r="F682" i="5"/>
  <c r="Z681" i="5"/>
  <c r="V681" i="5"/>
  <c r="R681" i="5"/>
  <c r="N681" i="5"/>
  <c r="J681" i="5"/>
  <c r="F681" i="5"/>
  <c r="Z680" i="5"/>
  <c r="V680" i="5"/>
  <c r="R680" i="5"/>
  <c r="N680" i="5"/>
  <c r="J680" i="5"/>
  <c r="F680" i="5"/>
  <c r="Z679" i="5"/>
  <c r="V679" i="5"/>
  <c r="R679" i="5"/>
  <c r="N679" i="5"/>
  <c r="J679" i="5"/>
  <c r="F679" i="5"/>
  <c r="Z678" i="5"/>
  <c r="V678" i="5"/>
  <c r="R678" i="5"/>
  <c r="N678" i="5"/>
  <c r="J678" i="5"/>
  <c r="F678" i="5"/>
  <c r="Z677" i="5"/>
  <c r="V677" i="5"/>
  <c r="R677" i="5"/>
  <c r="N677" i="5"/>
  <c r="J677" i="5"/>
  <c r="F677" i="5"/>
  <c r="Z676" i="5"/>
  <c r="V676" i="5"/>
  <c r="R676" i="5"/>
  <c r="N676" i="5"/>
  <c r="J676" i="5"/>
  <c r="F676" i="5"/>
  <c r="Z675" i="5"/>
  <c r="V675" i="5"/>
  <c r="R675" i="5"/>
  <c r="N675" i="5"/>
  <c r="J675" i="5"/>
  <c r="F675" i="5"/>
  <c r="Z674" i="5"/>
  <c r="V674" i="5"/>
  <c r="R674" i="5"/>
  <c r="N674" i="5"/>
  <c r="J674" i="5"/>
  <c r="F674" i="5"/>
  <c r="Z673" i="5"/>
  <c r="V673" i="5"/>
  <c r="R673" i="5"/>
  <c r="N673" i="5"/>
  <c r="J673" i="5"/>
  <c r="F673" i="5"/>
  <c r="Z672" i="5"/>
  <c r="V672" i="5"/>
  <c r="R672" i="5"/>
  <c r="N672" i="5"/>
  <c r="J672" i="5"/>
  <c r="F672" i="5"/>
  <c r="Z671" i="5"/>
  <c r="V671" i="5"/>
  <c r="R671" i="5"/>
  <c r="N671" i="5"/>
  <c r="J671" i="5"/>
  <c r="F671" i="5"/>
  <c r="Z670" i="5"/>
  <c r="V670" i="5"/>
  <c r="R670" i="5"/>
  <c r="N670" i="5"/>
  <c r="J670" i="5"/>
  <c r="F670" i="5"/>
  <c r="Z669" i="5"/>
  <c r="V669" i="5"/>
  <c r="R669" i="5"/>
  <c r="N669" i="5"/>
  <c r="J669" i="5"/>
  <c r="F669" i="5"/>
  <c r="Z668" i="5"/>
  <c r="V668" i="5"/>
  <c r="R668" i="5"/>
  <c r="N668" i="5"/>
  <c r="J668" i="5"/>
  <c r="F668" i="5"/>
  <c r="Z667" i="5"/>
  <c r="V667" i="5"/>
  <c r="R667" i="5"/>
  <c r="N667" i="5"/>
  <c r="J667" i="5"/>
  <c r="F667" i="5"/>
  <c r="Z666" i="5"/>
  <c r="V666" i="5"/>
  <c r="R666" i="5"/>
  <c r="N666" i="5"/>
  <c r="J666" i="5"/>
  <c r="F666" i="5"/>
  <c r="Z665" i="5"/>
  <c r="V665" i="5"/>
  <c r="R665" i="5"/>
  <c r="N665" i="5"/>
  <c r="J665" i="5"/>
  <c r="F665" i="5"/>
  <c r="Z664" i="5"/>
  <c r="V664" i="5"/>
  <c r="R664" i="5"/>
  <c r="N664" i="5"/>
  <c r="J664" i="5"/>
  <c r="F664" i="5"/>
  <c r="Z663" i="5"/>
  <c r="V663" i="5"/>
  <c r="R663" i="5"/>
  <c r="N663" i="5"/>
  <c r="J663" i="5"/>
  <c r="F663" i="5"/>
  <c r="Z662" i="5"/>
  <c r="V662" i="5"/>
  <c r="R662" i="5"/>
  <c r="N662" i="5"/>
  <c r="J662" i="5"/>
  <c r="F662" i="5"/>
  <c r="Z661" i="5"/>
  <c r="V661" i="5"/>
  <c r="I775" i="5"/>
  <c r="Y774" i="5"/>
  <c r="U774" i="5"/>
  <c r="Q774" i="5"/>
  <c r="M774" i="5"/>
  <c r="I774" i="5"/>
  <c r="Y773" i="5"/>
  <c r="U773" i="5"/>
  <c r="Q773" i="5"/>
  <c r="M773" i="5"/>
  <c r="I773" i="5"/>
  <c r="Y772" i="5"/>
  <c r="U772" i="5"/>
  <c r="Q772" i="5"/>
  <c r="M772" i="5"/>
  <c r="I772" i="5"/>
  <c r="Y771" i="5"/>
  <c r="U771" i="5"/>
  <c r="Q771" i="5"/>
  <c r="M771" i="5"/>
  <c r="I771" i="5"/>
  <c r="Y770" i="5"/>
  <c r="U770" i="5"/>
  <c r="Q770" i="5"/>
  <c r="M770" i="5"/>
  <c r="I770" i="5"/>
  <c r="Y769" i="5"/>
  <c r="U769" i="5"/>
  <c r="Q769" i="5"/>
  <c r="M769" i="5"/>
  <c r="I769" i="5"/>
  <c r="Y768" i="5"/>
  <c r="U768" i="5"/>
  <c r="Q768" i="5"/>
  <c r="M768" i="5"/>
  <c r="I768" i="5"/>
  <c r="Y767" i="5"/>
  <c r="U767" i="5"/>
  <c r="Q767" i="5"/>
  <c r="M767" i="5"/>
  <c r="I767" i="5"/>
  <c r="Y766" i="5"/>
  <c r="U766" i="5"/>
  <c r="Q766" i="5"/>
  <c r="M766" i="5"/>
  <c r="I766" i="5"/>
  <c r="Y765" i="5"/>
  <c r="U765" i="5"/>
  <c r="Q765" i="5"/>
  <c r="M765" i="5"/>
  <c r="I765" i="5"/>
  <c r="Y764" i="5"/>
  <c r="U764" i="5"/>
  <c r="Q764" i="5"/>
  <c r="M764" i="5"/>
  <c r="I764" i="5"/>
  <c r="Y763" i="5"/>
  <c r="U763" i="5"/>
  <c r="Q763" i="5"/>
  <c r="M763" i="5"/>
  <c r="I763" i="5"/>
  <c r="Y762" i="5"/>
  <c r="U762" i="5"/>
  <c r="Q762" i="5"/>
  <c r="M762" i="5"/>
  <c r="I762" i="5"/>
  <c r="Y761" i="5"/>
  <c r="U761" i="5"/>
  <c r="Q761" i="5"/>
  <c r="M761" i="5"/>
  <c r="I761" i="5"/>
  <c r="Y760" i="5"/>
  <c r="U760" i="5"/>
  <c r="Q760" i="5"/>
  <c r="M760" i="5"/>
  <c r="I760" i="5"/>
  <c r="Y759" i="5"/>
  <c r="U759" i="5"/>
  <c r="Q759" i="5"/>
  <c r="M759" i="5"/>
  <c r="I759" i="5"/>
  <c r="Y758" i="5"/>
  <c r="U758" i="5"/>
  <c r="Q758" i="5"/>
  <c r="M758" i="5"/>
  <c r="I758" i="5"/>
  <c r="Y757" i="5"/>
  <c r="U757" i="5"/>
  <c r="Q757" i="5"/>
  <c r="M757" i="5"/>
  <c r="I757" i="5"/>
  <c r="Y756" i="5"/>
  <c r="U756" i="5"/>
  <c r="Q756" i="5"/>
  <c r="M756" i="5"/>
  <c r="I756" i="5"/>
  <c r="Y755" i="5"/>
  <c r="U755" i="5"/>
  <c r="Q755" i="5"/>
  <c r="M755" i="5"/>
  <c r="I755" i="5"/>
  <c r="Y754" i="5"/>
  <c r="U754" i="5"/>
  <c r="Q754" i="5"/>
  <c r="M754" i="5"/>
  <c r="I754" i="5"/>
  <c r="Y753" i="5"/>
  <c r="U753" i="5"/>
  <c r="Q753" i="5"/>
  <c r="M753" i="5"/>
  <c r="I753" i="5"/>
  <c r="Y752" i="5"/>
  <c r="U752" i="5"/>
  <c r="Q752" i="5"/>
  <c r="M752" i="5"/>
  <c r="I752" i="5"/>
  <c r="Y751" i="5"/>
  <c r="U751" i="5"/>
  <c r="Q751" i="5"/>
  <c r="M751" i="5"/>
  <c r="I751" i="5"/>
  <c r="Y750" i="5"/>
  <c r="U750" i="5"/>
  <c r="Q750" i="5"/>
  <c r="M750" i="5"/>
  <c r="I750" i="5"/>
  <c r="Y749" i="5"/>
  <c r="U749" i="5"/>
  <c r="Q749" i="5"/>
  <c r="M749" i="5"/>
  <c r="I749" i="5"/>
  <c r="Y748" i="5"/>
  <c r="U748" i="5"/>
  <c r="Q748" i="5"/>
  <c r="M748" i="5"/>
  <c r="I748" i="5"/>
  <c r="Y747" i="5"/>
  <c r="U747" i="5"/>
  <c r="Q747" i="5"/>
  <c r="M747" i="5"/>
  <c r="I747" i="5"/>
  <c r="Y746" i="5"/>
  <c r="U746" i="5"/>
  <c r="Q746" i="5"/>
  <c r="M746" i="5"/>
  <c r="I746" i="5"/>
  <c r="Y745" i="5"/>
  <c r="U745" i="5"/>
  <c r="Q745" i="5"/>
  <c r="M745" i="5"/>
  <c r="I745" i="5"/>
  <c r="Y744" i="5"/>
  <c r="U744" i="5"/>
  <c r="Q744" i="5"/>
  <c r="M744" i="5"/>
  <c r="I744" i="5"/>
  <c r="Y743" i="5"/>
  <c r="U743" i="5"/>
  <c r="Q743" i="5"/>
  <c r="M743" i="5"/>
  <c r="I743" i="5"/>
  <c r="Y742" i="5"/>
  <c r="U742" i="5"/>
  <c r="Q742" i="5"/>
  <c r="M742" i="5"/>
  <c r="I742" i="5"/>
  <c r="Y741" i="5"/>
  <c r="U741" i="5"/>
  <c r="Q741" i="5"/>
  <c r="M741" i="5"/>
  <c r="I741" i="5"/>
  <c r="Y740" i="5"/>
  <c r="U740" i="5"/>
  <c r="Q740" i="5"/>
  <c r="M740" i="5"/>
  <c r="I740" i="5"/>
  <c r="Y739" i="5"/>
  <c r="U739" i="5"/>
  <c r="Q739" i="5"/>
  <c r="M739" i="5"/>
  <c r="I739" i="5"/>
  <c r="Y738" i="5"/>
  <c r="U738" i="5"/>
  <c r="Q738" i="5"/>
  <c r="M738" i="5"/>
  <c r="I738" i="5"/>
  <c r="Y737" i="5"/>
  <c r="U737" i="5"/>
  <c r="Q737" i="5"/>
  <c r="M737" i="5"/>
  <c r="I737" i="5"/>
  <c r="Y736" i="5"/>
  <c r="U736" i="5"/>
  <c r="Q736" i="5"/>
  <c r="M736" i="5"/>
  <c r="I736" i="5"/>
  <c r="Y735" i="5"/>
  <c r="U735" i="5"/>
  <c r="Q735" i="5"/>
  <c r="M735" i="5"/>
  <c r="I735" i="5"/>
  <c r="Y734" i="5"/>
  <c r="U734" i="5"/>
  <c r="Q734" i="5"/>
  <c r="M734" i="5"/>
  <c r="I734" i="5"/>
  <c r="Y733" i="5"/>
  <c r="U733" i="5"/>
  <c r="Q733" i="5"/>
  <c r="M733" i="5"/>
  <c r="I733" i="5"/>
  <c r="Y732" i="5"/>
  <c r="U732" i="5"/>
  <c r="Q732" i="5"/>
  <c r="M732" i="5"/>
  <c r="I732" i="5"/>
  <c r="Y731" i="5"/>
  <c r="U731" i="5"/>
  <c r="Q731" i="5"/>
  <c r="M731" i="5"/>
  <c r="I731" i="5"/>
  <c r="Y730" i="5"/>
  <c r="U730" i="5"/>
  <c r="Q730" i="5"/>
  <c r="M730" i="5"/>
  <c r="I730" i="5"/>
  <c r="Y729" i="5"/>
  <c r="U729" i="5"/>
  <c r="Q729" i="5"/>
  <c r="M729" i="5"/>
  <c r="I729" i="5"/>
  <c r="Y728" i="5"/>
  <c r="U728" i="5"/>
  <c r="Q728" i="5"/>
  <c r="M728" i="5"/>
  <c r="I728" i="5"/>
  <c r="Y727" i="5"/>
  <c r="U727" i="5"/>
  <c r="Q727" i="5"/>
  <c r="M727" i="5"/>
  <c r="I727" i="5"/>
  <c r="Y726" i="5"/>
  <c r="U726" i="5"/>
  <c r="Q726" i="5"/>
  <c r="M726" i="5"/>
  <c r="I726" i="5"/>
  <c r="Y725" i="5"/>
  <c r="U725" i="5"/>
  <c r="Q725" i="5"/>
  <c r="M725" i="5"/>
  <c r="I725" i="5"/>
  <c r="Y724" i="5"/>
  <c r="U724" i="5"/>
  <c r="Q724" i="5"/>
  <c r="M724" i="5"/>
  <c r="I724" i="5"/>
  <c r="Y723" i="5"/>
  <c r="U723" i="5"/>
  <c r="Q723" i="5"/>
  <c r="M723" i="5"/>
  <c r="I723" i="5"/>
  <c r="Y722" i="5"/>
  <c r="U722" i="5"/>
  <c r="Q722" i="5"/>
  <c r="M722" i="5"/>
  <c r="I722" i="5"/>
  <c r="Y721" i="5"/>
  <c r="U721" i="5"/>
  <c r="Q721" i="5"/>
  <c r="M721" i="5"/>
  <c r="I721" i="5"/>
  <c r="Y720" i="5"/>
  <c r="U720" i="5"/>
  <c r="Q720" i="5"/>
  <c r="M720" i="5"/>
  <c r="I720" i="5"/>
  <c r="Y719" i="5"/>
  <c r="U719" i="5"/>
  <c r="Q719" i="5"/>
  <c r="M719" i="5"/>
  <c r="I719" i="5"/>
  <c r="Y718" i="5"/>
  <c r="U718" i="5"/>
  <c r="Q718" i="5"/>
  <c r="M718" i="5"/>
  <c r="I718" i="5"/>
  <c r="Y717" i="5"/>
  <c r="U717" i="5"/>
  <c r="Q717" i="5"/>
  <c r="M717" i="5"/>
  <c r="I717" i="5"/>
  <c r="Y716" i="5"/>
  <c r="U716" i="5"/>
  <c r="Q716" i="5"/>
  <c r="M716" i="5"/>
  <c r="I716" i="5"/>
  <c r="Y715" i="5"/>
  <c r="U715" i="5"/>
  <c r="Q715" i="5"/>
  <c r="M715" i="5"/>
  <c r="I715" i="5"/>
  <c r="Y714" i="5"/>
  <c r="U714" i="5"/>
  <c r="Q714" i="5"/>
  <c r="M714" i="5"/>
  <c r="I714" i="5"/>
  <c r="Y713" i="5"/>
  <c r="U713" i="5"/>
  <c r="Q713" i="5"/>
  <c r="M713" i="5"/>
  <c r="I713" i="5"/>
  <c r="Y712" i="5"/>
  <c r="U712" i="5"/>
  <c r="Q712" i="5"/>
  <c r="M712" i="5"/>
  <c r="I712" i="5"/>
  <c r="Y711" i="5"/>
  <c r="U711" i="5"/>
  <c r="Q711" i="5"/>
  <c r="M711" i="5"/>
  <c r="I711" i="5"/>
  <c r="Y710" i="5"/>
  <c r="U710" i="5"/>
  <c r="Q710" i="5"/>
  <c r="M710" i="5"/>
  <c r="I710" i="5"/>
  <c r="Y709" i="5"/>
  <c r="U709" i="5"/>
  <c r="Q709" i="5"/>
  <c r="M709" i="5"/>
  <c r="I709" i="5"/>
  <c r="Y708" i="5"/>
  <c r="U708" i="5"/>
  <c r="Q708" i="5"/>
  <c r="M708" i="5"/>
  <c r="I708" i="5"/>
  <c r="Y707" i="5"/>
  <c r="U707" i="5"/>
  <c r="Q707" i="5"/>
  <c r="M707" i="5"/>
  <c r="I707" i="5"/>
  <c r="Y706" i="5"/>
  <c r="U706" i="5"/>
  <c r="Q706" i="5"/>
  <c r="M706" i="5"/>
  <c r="I706" i="5"/>
  <c r="Y705" i="5"/>
  <c r="U705" i="5"/>
  <c r="Q705" i="5"/>
  <c r="M705" i="5"/>
  <c r="I705" i="5"/>
  <c r="Y704" i="5"/>
  <c r="U704" i="5"/>
  <c r="Q704" i="5"/>
  <c r="M704" i="5"/>
  <c r="I704" i="5"/>
  <c r="Y703" i="5"/>
  <c r="U703" i="5"/>
  <c r="Q703" i="5"/>
  <c r="M703" i="5"/>
  <c r="I703" i="5"/>
  <c r="Y702" i="5"/>
  <c r="U702" i="5"/>
  <c r="Q702" i="5"/>
  <c r="M702" i="5"/>
  <c r="I702" i="5"/>
  <c r="Y701" i="5"/>
  <c r="U701" i="5"/>
  <c r="Q701" i="5"/>
  <c r="M701" i="5"/>
  <c r="I701" i="5"/>
  <c r="Y700" i="5"/>
  <c r="U700" i="5"/>
  <c r="Q700" i="5"/>
  <c r="M700" i="5"/>
  <c r="I700" i="5"/>
  <c r="Y699" i="5"/>
  <c r="U699" i="5"/>
  <c r="Q699" i="5"/>
  <c r="M699" i="5"/>
  <c r="I699" i="5"/>
  <c r="Y698" i="5"/>
  <c r="U698" i="5"/>
  <c r="Q698" i="5"/>
  <c r="M698" i="5"/>
  <c r="I698" i="5"/>
  <c r="Y697" i="5"/>
  <c r="U697" i="5"/>
  <c r="Q697" i="5"/>
  <c r="M697" i="5"/>
  <c r="I697" i="5"/>
  <c r="Y696" i="5"/>
  <c r="U696" i="5"/>
  <c r="Q696" i="5"/>
  <c r="M696" i="5"/>
  <c r="I696" i="5"/>
  <c r="Y695" i="5"/>
  <c r="U695" i="5"/>
  <c r="Q695" i="5"/>
  <c r="M695" i="5"/>
  <c r="I695" i="5"/>
  <c r="Y694" i="5"/>
  <c r="U694" i="5"/>
  <c r="Q694" i="5"/>
  <c r="M694" i="5"/>
  <c r="I694" i="5"/>
  <c r="Y693" i="5"/>
  <c r="U693" i="5"/>
  <c r="Q693" i="5"/>
  <c r="M693" i="5"/>
  <c r="I693" i="5"/>
  <c r="Y692" i="5"/>
  <c r="U692" i="5"/>
  <c r="Q692" i="5"/>
  <c r="M692" i="5"/>
  <c r="I692" i="5"/>
  <c r="Y691" i="5"/>
  <c r="U691" i="5"/>
  <c r="Q691" i="5"/>
  <c r="M691" i="5"/>
  <c r="I691" i="5"/>
  <c r="Y690" i="5"/>
  <c r="U690" i="5"/>
  <c r="Q690" i="5"/>
  <c r="M690" i="5"/>
  <c r="I690" i="5"/>
  <c r="Y689" i="5"/>
  <c r="U689" i="5"/>
  <c r="Q689" i="5"/>
  <c r="M689" i="5"/>
  <c r="I689" i="5"/>
  <c r="Y688" i="5"/>
  <c r="U688" i="5"/>
  <c r="Q688" i="5"/>
  <c r="M688" i="5"/>
  <c r="I688" i="5"/>
  <c r="Y687" i="5"/>
  <c r="U687" i="5"/>
  <c r="Q687" i="5"/>
  <c r="M687" i="5"/>
  <c r="I687" i="5"/>
  <c r="Y686" i="5"/>
  <c r="U686" i="5"/>
  <c r="Q686" i="5"/>
  <c r="M686" i="5"/>
  <c r="I686" i="5"/>
  <c r="Y685" i="5"/>
  <c r="U685" i="5"/>
  <c r="Q685" i="5"/>
  <c r="M685" i="5"/>
  <c r="I685" i="5"/>
  <c r="Y684" i="5"/>
  <c r="U684" i="5"/>
  <c r="Q684" i="5"/>
  <c r="M684" i="5"/>
  <c r="I684" i="5"/>
  <c r="Y683" i="5"/>
  <c r="U683" i="5"/>
  <c r="Q683" i="5"/>
  <c r="M683" i="5"/>
  <c r="I683" i="5"/>
  <c r="Y682" i="5"/>
  <c r="U682" i="5"/>
  <c r="Q682" i="5"/>
  <c r="M682" i="5"/>
  <c r="I682" i="5"/>
  <c r="Y681" i="5"/>
  <c r="U681" i="5"/>
  <c r="Q681" i="5"/>
  <c r="M681" i="5"/>
  <c r="I681" i="5"/>
  <c r="Y680" i="5"/>
  <c r="U680" i="5"/>
  <c r="Q680" i="5"/>
  <c r="M680" i="5"/>
  <c r="I680" i="5"/>
  <c r="Y679" i="5"/>
  <c r="U679" i="5"/>
  <c r="Q679" i="5"/>
  <c r="M679" i="5"/>
  <c r="I679" i="5"/>
  <c r="Y678" i="5"/>
  <c r="U678" i="5"/>
  <c r="Q678" i="5"/>
  <c r="M678" i="5"/>
  <c r="I678" i="5"/>
  <c r="Y677" i="5"/>
  <c r="U677" i="5"/>
  <c r="Q677" i="5"/>
  <c r="M677" i="5"/>
  <c r="I677" i="5"/>
  <c r="Y676" i="5"/>
  <c r="U676" i="5"/>
  <c r="Q676" i="5"/>
  <c r="M676" i="5"/>
  <c r="I676" i="5"/>
  <c r="Y675" i="5"/>
  <c r="U675" i="5"/>
  <c r="Q675" i="5"/>
  <c r="M675" i="5"/>
  <c r="I675" i="5"/>
  <c r="Y674" i="5"/>
  <c r="U674" i="5"/>
  <c r="Q674" i="5"/>
  <c r="M674" i="5"/>
  <c r="I674" i="5"/>
  <c r="Y673" i="5"/>
  <c r="U673" i="5"/>
  <c r="Q673" i="5"/>
  <c r="M673" i="5"/>
  <c r="I673" i="5"/>
  <c r="Y672" i="5"/>
  <c r="U672" i="5"/>
  <c r="Q672" i="5"/>
  <c r="M672" i="5"/>
  <c r="I672" i="5"/>
  <c r="Y671" i="5"/>
  <c r="U671" i="5"/>
  <c r="Q671" i="5"/>
  <c r="M671" i="5"/>
  <c r="I671" i="5"/>
  <c r="Y670" i="5"/>
  <c r="U670" i="5"/>
  <c r="Q670" i="5"/>
  <c r="M670" i="5"/>
  <c r="I670" i="5"/>
  <c r="Y669" i="5"/>
  <c r="U669" i="5"/>
  <c r="Q669" i="5"/>
  <c r="M669" i="5"/>
  <c r="I669" i="5"/>
  <c r="Y668" i="5"/>
  <c r="U668" i="5"/>
  <c r="Q668" i="5"/>
  <c r="M668" i="5"/>
  <c r="I668" i="5"/>
  <c r="Y667" i="5"/>
  <c r="U667" i="5"/>
  <c r="Q667" i="5"/>
  <c r="M667" i="5"/>
  <c r="I667" i="5"/>
  <c r="Y666" i="5"/>
  <c r="U666" i="5"/>
  <c r="Q666" i="5"/>
  <c r="M666" i="5"/>
  <c r="I666" i="5"/>
  <c r="Y665" i="5"/>
  <c r="U665" i="5"/>
  <c r="Q665" i="5"/>
  <c r="M665" i="5"/>
  <c r="I665" i="5"/>
  <c r="Y664" i="5"/>
  <c r="U664" i="5"/>
  <c r="Q664" i="5"/>
  <c r="M664" i="5"/>
  <c r="I664" i="5"/>
  <c r="Y663" i="5"/>
  <c r="U663" i="5"/>
  <c r="Q663" i="5"/>
  <c r="M663" i="5"/>
  <c r="I663" i="5"/>
  <c r="Y662" i="5"/>
  <c r="U662" i="5"/>
  <c r="Q662" i="5"/>
  <c r="M662" i="5"/>
  <c r="I662" i="5"/>
  <c r="Y661" i="5"/>
  <c r="U661" i="5"/>
  <c r="R661" i="5"/>
  <c r="N661" i="5"/>
  <c r="J661" i="5"/>
  <c r="F661" i="5"/>
  <c r="Z660" i="5"/>
  <c r="V660" i="5"/>
  <c r="R660" i="5"/>
  <c r="N660" i="5"/>
  <c r="J660" i="5"/>
  <c r="F660" i="5"/>
  <c r="Z659" i="5"/>
  <c r="V659" i="5"/>
  <c r="R659" i="5"/>
  <c r="N659" i="5"/>
  <c r="J659" i="5"/>
  <c r="F659" i="5"/>
  <c r="Z658" i="5"/>
  <c r="V658" i="5"/>
  <c r="R658" i="5"/>
  <c r="N658" i="5"/>
  <c r="J658" i="5"/>
  <c r="F658" i="5"/>
  <c r="Z657" i="5"/>
  <c r="V657" i="5"/>
  <c r="R657" i="5"/>
  <c r="N657" i="5"/>
  <c r="J657" i="5"/>
  <c r="F657" i="5"/>
  <c r="Z656" i="5"/>
  <c r="V656" i="5"/>
  <c r="R656" i="5"/>
  <c r="N656" i="5"/>
  <c r="J656" i="5"/>
  <c r="F656" i="5"/>
  <c r="Z655" i="5"/>
  <c r="V655" i="5"/>
  <c r="R655" i="5"/>
  <c r="N655" i="5"/>
  <c r="J655" i="5"/>
  <c r="F655" i="5"/>
  <c r="Z654" i="5"/>
  <c r="V654" i="5"/>
  <c r="R654" i="5"/>
  <c r="N654" i="5"/>
  <c r="J654" i="5"/>
  <c r="F654" i="5"/>
  <c r="Z653" i="5"/>
  <c r="V653" i="5"/>
  <c r="R653" i="5"/>
  <c r="N653" i="5"/>
  <c r="J653" i="5"/>
  <c r="F653" i="5"/>
  <c r="Z652" i="5"/>
  <c r="V652" i="5"/>
  <c r="R652" i="5"/>
  <c r="N652" i="5"/>
  <c r="J652" i="5"/>
  <c r="F652" i="5"/>
  <c r="Z651" i="5"/>
  <c r="V651" i="5"/>
  <c r="R651" i="5"/>
  <c r="N651" i="5"/>
  <c r="J651" i="5"/>
  <c r="F651" i="5"/>
  <c r="Z650" i="5"/>
  <c r="V650" i="5"/>
  <c r="R650" i="5"/>
  <c r="N650" i="5"/>
  <c r="J650" i="5"/>
  <c r="F650" i="5"/>
  <c r="Z649" i="5"/>
  <c r="V649" i="5"/>
  <c r="R649" i="5"/>
  <c r="N649" i="5"/>
  <c r="J649" i="5"/>
  <c r="F649" i="5"/>
  <c r="Z648" i="5"/>
  <c r="V648" i="5"/>
  <c r="R648" i="5"/>
  <c r="N648" i="5"/>
  <c r="J648" i="5"/>
  <c r="F648" i="5"/>
  <c r="Z647" i="5"/>
  <c r="V647" i="5"/>
  <c r="R647" i="5"/>
  <c r="N647" i="5"/>
  <c r="J647" i="5"/>
  <c r="F647" i="5"/>
  <c r="Z646" i="5"/>
  <c r="V646" i="5"/>
  <c r="R646" i="5"/>
  <c r="N646" i="5"/>
  <c r="J646" i="5"/>
  <c r="F646" i="5"/>
  <c r="Z645" i="5"/>
  <c r="V645" i="5"/>
  <c r="R645" i="5"/>
  <c r="N645" i="5"/>
  <c r="J645" i="5"/>
  <c r="F645" i="5"/>
  <c r="Z644" i="5"/>
  <c r="V644" i="5"/>
  <c r="R644" i="5"/>
  <c r="N644" i="5"/>
  <c r="J644" i="5"/>
  <c r="F644" i="5"/>
  <c r="Z643" i="5"/>
  <c r="V643" i="5"/>
  <c r="R643" i="5"/>
  <c r="N643" i="5"/>
  <c r="J643" i="5"/>
  <c r="F643" i="5"/>
  <c r="Z642" i="5"/>
  <c r="V642" i="5"/>
  <c r="R642" i="5"/>
  <c r="N642" i="5"/>
  <c r="J642" i="5"/>
  <c r="F642" i="5"/>
  <c r="Z641" i="5"/>
  <c r="V641" i="5"/>
  <c r="R641" i="5"/>
  <c r="N641" i="5"/>
  <c r="J641" i="5"/>
  <c r="F641" i="5"/>
  <c r="Z640" i="5"/>
  <c r="V640" i="5"/>
  <c r="R640" i="5"/>
  <c r="N640" i="5"/>
  <c r="J640" i="5"/>
  <c r="F640" i="5"/>
  <c r="Z639" i="5"/>
  <c r="V639" i="5"/>
  <c r="R639" i="5"/>
  <c r="N639" i="5"/>
  <c r="J639" i="5"/>
  <c r="F639" i="5"/>
  <c r="Z638" i="5"/>
  <c r="V638" i="5"/>
  <c r="R638" i="5"/>
  <c r="N638" i="5"/>
  <c r="J638" i="5"/>
  <c r="F638" i="5"/>
  <c r="Z637" i="5"/>
  <c r="V637" i="5"/>
  <c r="R637" i="5"/>
  <c r="N637" i="5"/>
  <c r="J637" i="5"/>
  <c r="F637" i="5"/>
  <c r="Z636" i="5"/>
  <c r="V636" i="5"/>
  <c r="R636" i="5"/>
  <c r="N636" i="5"/>
  <c r="J636" i="5"/>
  <c r="F636" i="5"/>
  <c r="Z635" i="5"/>
  <c r="V635" i="5"/>
  <c r="R635" i="5"/>
  <c r="N635" i="5"/>
  <c r="J635" i="5"/>
  <c r="F635" i="5"/>
  <c r="Z634" i="5"/>
  <c r="V634" i="5"/>
  <c r="R634" i="5"/>
  <c r="N634" i="5"/>
  <c r="J634" i="5"/>
  <c r="F634" i="5"/>
  <c r="Z633" i="5"/>
  <c r="V633" i="5"/>
  <c r="R633" i="5"/>
  <c r="N633" i="5"/>
  <c r="J633" i="5"/>
  <c r="F633" i="5"/>
  <c r="Z632" i="5"/>
  <c r="V632" i="5"/>
  <c r="R632" i="5"/>
  <c r="N632" i="5"/>
  <c r="J632" i="5"/>
  <c r="F632" i="5"/>
  <c r="Z631" i="5"/>
  <c r="V631" i="5"/>
  <c r="R631" i="5"/>
  <c r="N631" i="5"/>
  <c r="J631" i="5"/>
  <c r="F631" i="5"/>
  <c r="Z630" i="5"/>
  <c r="V630" i="5"/>
  <c r="R630" i="5"/>
  <c r="N630" i="5"/>
  <c r="J630" i="5"/>
  <c r="F630" i="5"/>
  <c r="Z629" i="5"/>
  <c r="V629" i="5"/>
  <c r="R629" i="5"/>
  <c r="N629" i="5"/>
  <c r="J629" i="5"/>
  <c r="F629" i="5"/>
  <c r="Z628" i="5"/>
  <c r="V628" i="5"/>
  <c r="R628" i="5"/>
  <c r="N628" i="5"/>
  <c r="J628" i="5"/>
  <c r="F628" i="5"/>
  <c r="Z627" i="5"/>
  <c r="V627" i="5"/>
  <c r="R627" i="5"/>
  <c r="N627" i="5"/>
  <c r="J627" i="5"/>
  <c r="F627" i="5"/>
  <c r="Z626" i="5"/>
  <c r="V626" i="5"/>
  <c r="R626" i="5"/>
  <c r="N626" i="5"/>
  <c r="J626" i="5"/>
  <c r="F626" i="5"/>
  <c r="Z625" i="5"/>
  <c r="V625" i="5"/>
  <c r="R625" i="5"/>
  <c r="N625" i="5"/>
  <c r="J625" i="5"/>
  <c r="F625" i="5"/>
  <c r="Z624" i="5"/>
  <c r="V624" i="5"/>
  <c r="R624" i="5"/>
  <c r="N624" i="5"/>
  <c r="J624" i="5"/>
  <c r="F624" i="5"/>
  <c r="Z623" i="5"/>
  <c r="V623" i="5"/>
  <c r="R623" i="5"/>
  <c r="N623" i="5"/>
  <c r="J623" i="5"/>
  <c r="F623" i="5"/>
  <c r="Z622" i="5"/>
  <c r="V622" i="5"/>
  <c r="R622" i="5"/>
  <c r="N622" i="5"/>
  <c r="J622" i="5"/>
  <c r="F622" i="5"/>
  <c r="Z621" i="5"/>
  <c r="V621" i="5"/>
  <c r="R621" i="5"/>
  <c r="N621" i="5"/>
  <c r="J621" i="5"/>
  <c r="F621" i="5"/>
  <c r="Z620" i="5"/>
  <c r="V620" i="5"/>
  <c r="R620" i="5"/>
  <c r="N620" i="5"/>
  <c r="J620" i="5"/>
  <c r="F620" i="5"/>
  <c r="Z619" i="5"/>
  <c r="V619" i="5"/>
  <c r="R619" i="5"/>
  <c r="N619" i="5"/>
  <c r="J619" i="5"/>
  <c r="F619" i="5"/>
  <c r="Z618" i="5"/>
  <c r="V618" i="5"/>
  <c r="R618" i="5"/>
  <c r="N618" i="5"/>
  <c r="J618" i="5"/>
  <c r="F618" i="5"/>
  <c r="Z617" i="5"/>
  <c r="V617" i="5"/>
  <c r="R617" i="5"/>
  <c r="N617" i="5"/>
  <c r="J617" i="5"/>
  <c r="F617" i="5"/>
  <c r="Z616" i="5"/>
  <c r="V616" i="5"/>
  <c r="R616" i="5"/>
  <c r="N616" i="5"/>
  <c r="J616" i="5"/>
  <c r="F616" i="5"/>
  <c r="Z615" i="5"/>
  <c r="V615" i="5"/>
  <c r="R615" i="5"/>
  <c r="N615" i="5"/>
  <c r="J615" i="5"/>
  <c r="F615" i="5"/>
  <c r="Z614" i="5"/>
  <c r="V614" i="5"/>
  <c r="R614" i="5"/>
  <c r="N614" i="5"/>
  <c r="J614" i="5"/>
  <c r="F614" i="5"/>
  <c r="Z613" i="5"/>
  <c r="V613" i="5"/>
  <c r="R613" i="5"/>
  <c r="N613" i="5"/>
  <c r="J613" i="5"/>
  <c r="F613" i="5"/>
  <c r="Z612" i="5"/>
  <c r="V612" i="5"/>
  <c r="R612" i="5"/>
  <c r="N612" i="5"/>
  <c r="J612" i="5"/>
  <c r="F612" i="5"/>
  <c r="Z611" i="5"/>
  <c r="V611" i="5"/>
  <c r="R611" i="5"/>
  <c r="N611" i="5"/>
  <c r="J611" i="5"/>
  <c r="F611" i="5"/>
  <c r="Z610" i="5"/>
  <c r="V610" i="5"/>
  <c r="R610" i="5"/>
  <c r="N610" i="5"/>
  <c r="J610" i="5"/>
  <c r="F610" i="5"/>
  <c r="Z609" i="5"/>
  <c r="V609" i="5"/>
  <c r="R609" i="5"/>
  <c r="N609" i="5"/>
  <c r="J609" i="5"/>
  <c r="F609" i="5"/>
  <c r="Z608" i="5"/>
  <c r="V608" i="5"/>
  <c r="R608" i="5"/>
  <c r="N608" i="5"/>
  <c r="J608" i="5"/>
  <c r="F608" i="5"/>
  <c r="Z607" i="5"/>
  <c r="V607" i="5"/>
  <c r="R607" i="5"/>
  <c r="N607" i="5"/>
  <c r="J607" i="5"/>
  <c r="F607" i="5"/>
  <c r="Z606" i="5"/>
  <c r="V606" i="5"/>
  <c r="R606" i="5"/>
  <c r="N606" i="5"/>
  <c r="J606" i="5"/>
  <c r="F606" i="5"/>
  <c r="Z605" i="5"/>
  <c r="V605" i="5"/>
  <c r="R605" i="5"/>
  <c r="N605" i="5"/>
  <c r="J605" i="5"/>
  <c r="F605" i="5"/>
  <c r="Z604" i="5"/>
  <c r="V604" i="5"/>
  <c r="R604" i="5"/>
  <c r="N604" i="5"/>
  <c r="J604" i="5"/>
  <c r="F604" i="5"/>
  <c r="Z603" i="5"/>
  <c r="V603" i="5"/>
  <c r="R603" i="5"/>
  <c r="N603" i="5"/>
  <c r="J603" i="5"/>
  <c r="F603" i="5"/>
  <c r="Z602" i="5"/>
  <c r="V602" i="5"/>
  <c r="R602" i="5"/>
  <c r="N602" i="5"/>
  <c r="J602" i="5"/>
  <c r="F602" i="5"/>
  <c r="Z601" i="5"/>
  <c r="V601" i="5"/>
  <c r="R601" i="5"/>
  <c r="N601" i="5"/>
  <c r="J601" i="5"/>
  <c r="F601" i="5"/>
  <c r="Z600" i="5"/>
  <c r="V600" i="5"/>
  <c r="R600" i="5"/>
  <c r="N600" i="5"/>
  <c r="J600" i="5"/>
  <c r="F600" i="5"/>
  <c r="Z599" i="5"/>
  <c r="V599" i="5"/>
  <c r="R599" i="5"/>
  <c r="N599" i="5"/>
  <c r="J599" i="5"/>
  <c r="F599" i="5"/>
  <c r="Z598" i="5"/>
  <c r="V598" i="5"/>
  <c r="R598" i="5"/>
  <c r="N598" i="5"/>
  <c r="J598" i="5"/>
  <c r="F598" i="5"/>
  <c r="Z597" i="5"/>
  <c r="V597" i="5"/>
  <c r="R597" i="5"/>
  <c r="N597" i="5"/>
  <c r="J597" i="5"/>
  <c r="F597" i="5"/>
  <c r="Z596" i="5"/>
  <c r="V596" i="5"/>
  <c r="R596" i="5"/>
  <c r="N596" i="5"/>
  <c r="J596" i="5"/>
  <c r="F596" i="5"/>
  <c r="Z595" i="5"/>
  <c r="V595" i="5"/>
  <c r="R595" i="5"/>
  <c r="N595" i="5"/>
  <c r="J595" i="5"/>
  <c r="F595" i="5"/>
  <c r="Z594" i="5"/>
  <c r="V594" i="5"/>
  <c r="R594" i="5"/>
  <c r="N594" i="5"/>
  <c r="J594" i="5"/>
  <c r="F594" i="5"/>
  <c r="Z593" i="5"/>
  <c r="V593" i="5"/>
  <c r="R593" i="5"/>
  <c r="N593" i="5"/>
  <c r="J593" i="5"/>
  <c r="F593" i="5"/>
  <c r="Z592" i="5"/>
  <c r="V592" i="5"/>
  <c r="R592" i="5"/>
  <c r="N592" i="5"/>
  <c r="J592" i="5"/>
  <c r="F592" i="5"/>
  <c r="Z591" i="5"/>
  <c r="V591" i="5"/>
  <c r="R591" i="5"/>
  <c r="N591" i="5"/>
  <c r="J591" i="5"/>
  <c r="F591" i="5"/>
  <c r="Z590" i="5"/>
  <c r="V590" i="5"/>
  <c r="R590" i="5"/>
  <c r="N590" i="5"/>
  <c r="J590" i="5"/>
  <c r="F590" i="5"/>
  <c r="Z589" i="5"/>
  <c r="V589" i="5"/>
  <c r="R589" i="5"/>
  <c r="N589" i="5"/>
  <c r="J589" i="5"/>
  <c r="F589" i="5"/>
  <c r="Z588" i="5"/>
  <c r="V588" i="5"/>
  <c r="R588" i="5"/>
  <c r="N588" i="5"/>
  <c r="J588" i="5"/>
  <c r="F588" i="5"/>
  <c r="Z587" i="5"/>
  <c r="V587" i="5"/>
  <c r="R587" i="5"/>
  <c r="N587" i="5"/>
  <c r="J587" i="5"/>
  <c r="F587" i="5"/>
  <c r="Z586" i="5"/>
  <c r="V586" i="5"/>
  <c r="R586" i="5"/>
  <c r="N586" i="5"/>
  <c r="J586" i="5"/>
  <c r="F586" i="5"/>
  <c r="Z585" i="5"/>
  <c r="V585" i="5"/>
  <c r="R585" i="5"/>
  <c r="N585" i="5"/>
  <c r="J585" i="5"/>
  <c r="F585" i="5"/>
  <c r="Z584" i="5"/>
  <c r="V584" i="5"/>
  <c r="R584" i="5"/>
  <c r="N584" i="5"/>
  <c r="J584" i="5"/>
  <c r="F584" i="5"/>
  <c r="Z583" i="5"/>
  <c r="V583" i="5"/>
  <c r="R583" i="5"/>
  <c r="N583" i="5"/>
  <c r="J583" i="5"/>
  <c r="F583" i="5"/>
  <c r="Z582" i="5"/>
  <c r="V582" i="5"/>
  <c r="R582" i="5"/>
  <c r="N582" i="5"/>
  <c r="J582" i="5"/>
  <c r="F582" i="5"/>
  <c r="Z581" i="5"/>
  <c r="V581" i="5"/>
  <c r="R581" i="5"/>
  <c r="N581" i="5"/>
  <c r="J581" i="5"/>
  <c r="F581" i="5"/>
  <c r="Z580" i="5"/>
  <c r="V580" i="5"/>
  <c r="R580" i="5"/>
  <c r="N580" i="5"/>
  <c r="J580" i="5"/>
  <c r="F580" i="5"/>
  <c r="Z579" i="5"/>
  <c r="V579" i="5"/>
  <c r="R579" i="5"/>
  <c r="N579" i="5"/>
  <c r="J579" i="5"/>
  <c r="F579" i="5"/>
  <c r="Z578" i="5"/>
  <c r="V578" i="5"/>
  <c r="R578" i="5"/>
  <c r="N578" i="5"/>
  <c r="J578" i="5"/>
  <c r="F578" i="5"/>
  <c r="Z577" i="5"/>
  <c r="V577" i="5"/>
  <c r="R577" i="5"/>
  <c r="N577" i="5"/>
  <c r="J577" i="5"/>
  <c r="F577" i="5"/>
  <c r="Z576" i="5"/>
  <c r="V576" i="5"/>
  <c r="R576" i="5"/>
  <c r="N576" i="5"/>
  <c r="J576" i="5"/>
  <c r="F576" i="5"/>
  <c r="Z575" i="5"/>
  <c r="V575" i="5"/>
  <c r="R575" i="5"/>
  <c r="N575" i="5"/>
  <c r="J575" i="5"/>
  <c r="F575" i="5"/>
  <c r="Z574" i="5"/>
  <c r="V574" i="5"/>
  <c r="R574" i="5"/>
  <c r="N574" i="5"/>
  <c r="J574" i="5"/>
  <c r="F574" i="5"/>
  <c r="Z573" i="5"/>
  <c r="V573" i="5"/>
  <c r="R573" i="5"/>
  <c r="N573" i="5"/>
  <c r="J573" i="5"/>
  <c r="F573" i="5"/>
  <c r="Z572" i="5"/>
  <c r="V572" i="5"/>
  <c r="R572" i="5"/>
  <c r="N572" i="5"/>
  <c r="J572" i="5"/>
  <c r="F572" i="5"/>
  <c r="Z571" i="5"/>
  <c r="V571" i="5"/>
  <c r="R571" i="5"/>
  <c r="N571" i="5"/>
  <c r="J571" i="5"/>
  <c r="F571" i="5"/>
  <c r="Z570" i="5"/>
  <c r="V570" i="5"/>
  <c r="R570" i="5"/>
  <c r="N570" i="5"/>
  <c r="J570" i="5"/>
  <c r="F570" i="5"/>
  <c r="Z569" i="5"/>
  <c r="V569" i="5"/>
  <c r="R569" i="5"/>
  <c r="N569" i="5"/>
  <c r="J569" i="5"/>
  <c r="F569" i="5"/>
  <c r="Z568" i="5"/>
  <c r="V568" i="5"/>
  <c r="R568" i="5"/>
  <c r="N568" i="5"/>
  <c r="J568" i="5"/>
  <c r="F568" i="5"/>
  <c r="Z567" i="5"/>
  <c r="V567" i="5"/>
  <c r="R567" i="5"/>
  <c r="N567" i="5"/>
  <c r="J567" i="5"/>
  <c r="F567" i="5"/>
  <c r="Z566" i="5"/>
  <c r="V566" i="5"/>
  <c r="R566" i="5"/>
  <c r="N566" i="5"/>
  <c r="J566" i="5"/>
  <c r="F566" i="5"/>
  <c r="Z565" i="5"/>
  <c r="V565" i="5"/>
  <c r="R565" i="5"/>
  <c r="N565" i="5"/>
  <c r="J565" i="5"/>
  <c r="F565" i="5"/>
  <c r="Z564" i="5"/>
  <c r="V564" i="5"/>
  <c r="R564" i="5"/>
  <c r="N564" i="5"/>
  <c r="J564" i="5"/>
  <c r="F564" i="5"/>
  <c r="Z563" i="5"/>
  <c r="V563" i="5"/>
  <c r="R563" i="5"/>
  <c r="N563" i="5"/>
  <c r="J563" i="5"/>
  <c r="F563" i="5"/>
  <c r="Z562" i="5"/>
  <c r="V562" i="5"/>
  <c r="R562" i="5"/>
  <c r="N562" i="5"/>
  <c r="J562" i="5"/>
  <c r="F562" i="5"/>
  <c r="Z561" i="5"/>
  <c r="V561" i="5"/>
  <c r="R561" i="5"/>
  <c r="N561" i="5"/>
  <c r="J561" i="5"/>
  <c r="F561" i="5"/>
  <c r="Z560" i="5"/>
  <c r="V560" i="5"/>
  <c r="R560" i="5"/>
  <c r="N560" i="5"/>
  <c r="J560" i="5"/>
  <c r="F560" i="5"/>
  <c r="Z559" i="5"/>
  <c r="V559" i="5"/>
  <c r="R559" i="5"/>
  <c r="N559" i="5"/>
  <c r="J559" i="5"/>
  <c r="F559" i="5"/>
  <c r="Z558" i="5"/>
  <c r="V558" i="5"/>
  <c r="R558" i="5"/>
  <c r="N558" i="5"/>
  <c r="J558" i="5"/>
  <c r="F558" i="5"/>
  <c r="Z557" i="5"/>
  <c r="V557" i="5"/>
  <c r="R557" i="5"/>
  <c r="N557" i="5"/>
  <c r="J557" i="5"/>
  <c r="F557" i="5"/>
  <c r="Z556" i="5"/>
  <c r="V556" i="5"/>
  <c r="R556" i="5"/>
  <c r="N556" i="5"/>
  <c r="J556" i="5"/>
  <c r="F556" i="5"/>
  <c r="Z555" i="5"/>
  <c r="V555" i="5"/>
  <c r="R555" i="5"/>
  <c r="N555" i="5"/>
  <c r="J555" i="5"/>
  <c r="F555" i="5"/>
  <c r="Z554" i="5"/>
  <c r="V554" i="5"/>
  <c r="R554" i="5"/>
  <c r="N554" i="5"/>
  <c r="J554" i="5"/>
  <c r="F554" i="5"/>
  <c r="Z553" i="5"/>
  <c r="V553" i="5"/>
  <c r="R553" i="5"/>
  <c r="N553" i="5"/>
  <c r="J553" i="5"/>
  <c r="F553" i="5"/>
  <c r="Z552" i="5"/>
  <c r="V552" i="5"/>
  <c r="R552" i="5"/>
  <c r="N552" i="5"/>
  <c r="J552" i="5"/>
  <c r="F552" i="5"/>
  <c r="Z551" i="5"/>
  <c r="V551" i="5"/>
  <c r="R551" i="5"/>
  <c r="N551" i="5"/>
  <c r="J551" i="5"/>
  <c r="F551" i="5"/>
  <c r="Z550" i="5"/>
  <c r="V550" i="5"/>
  <c r="R550" i="5"/>
  <c r="N550" i="5"/>
  <c r="J550" i="5"/>
  <c r="F550" i="5"/>
  <c r="Z549" i="5"/>
  <c r="V549" i="5"/>
  <c r="R549" i="5"/>
  <c r="N549" i="5"/>
  <c r="J549" i="5"/>
  <c r="F549" i="5"/>
  <c r="Z548" i="5"/>
  <c r="V548" i="5"/>
  <c r="R548" i="5"/>
  <c r="N548" i="5"/>
  <c r="J548" i="5"/>
  <c r="F548" i="5"/>
  <c r="Q661" i="5"/>
  <c r="M661" i="5"/>
  <c r="I661" i="5"/>
  <c r="Y660" i="5"/>
  <c r="U660" i="5"/>
  <c r="Q660" i="5"/>
  <c r="M660" i="5"/>
  <c r="I660" i="5"/>
  <c r="Y659" i="5"/>
  <c r="U659" i="5"/>
  <c r="Q659" i="5"/>
  <c r="M659" i="5"/>
  <c r="I659" i="5"/>
  <c r="Y658" i="5"/>
  <c r="U658" i="5"/>
  <c r="Q658" i="5"/>
  <c r="M658" i="5"/>
  <c r="I658" i="5"/>
  <c r="Y657" i="5"/>
  <c r="U657" i="5"/>
  <c r="Q657" i="5"/>
  <c r="M657" i="5"/>
  <c r="I657" i="5"/>
  <c r="Y656" i="5"/>
  <c r="U656" i="5"/>
  <c r="Q656" i="5"/>
  <c r="M656" i="5"/>
  <c r="I656" i="5"/>
  <c r="Y655" i="5"/>
  <c r="U655" i="5"/>
  <c r="Q655" i="5"/>
  <c r="M655" i="5"/>
  <c r="I655" i="5"/>
  <c r="Y654" i="5"/>
  <c r="U654" i="5"/>
  <c r="Q654" i="5"/>
  <c r="M654" i="5"/>
  <c r="I654" i="5"/>
  <c r="Y653" i="5"/>
  <c r="U653" i="5"/>
  <c r="Q653" i="5"/>
  <c r="M653" i="5"/>
  <c r="I653" i="5"/>
  <c r="Y652" i="5"/>
  <c r="U652" i="5"/>
  <c r="Q652" i="5"/>
  <c r="M652" i="5"/>
  <c r="I652" i="5"/>
  <c r="Y651" i="5"/>
  <c r="U651" i="5"/>
  <c r="Q651" i="5"/>
  <c r="M651" i="5"/>
  <c r="I651" i="5"/>
  <c r="Y650" i="5"/>
  <c r="U650" i="5"/>
  <c r="Q650" i="5"/>
  <c r="M650" i="5"/>
  <c r="I650" i="5"/>
  <c r="Y649" i="5"/>
  <c r="U649" i="5"/>
  <c r="Q649" i="5"/>
  <c r="M649" i="5"/>
  <c r="I649" i="5"/>
  <c r="Y648" i="5"/>
  <c r="U648" i="5"/>
  <c r="Q648" i="5"/>
  <c r="M648" i="5"/>
  <c r="I648" i="5"/>
  <c r="Y647" i="5"/>
  <c r="U647" i="5"/>
  <c r="Q647" i="5"/>
  <c r="M647" i="5"/>
  <c r="I647" i="5"/>
  <c r="Y646" i="5"/>
  <c r="U646" i="5"/>
  <c r="Q646" i="5"/>
  <c r="M646" i="5"/>
  <c r="I646" i="5"/>
  <c r="Y645" i="5"/>
  <c r="U645" i="5"/>
  <c r="Q645" i="5"/>
  <c r="M645" i="5"/>
  <c r="I645" i="5"/>
  <c r="Y644" i="5"/>
  <c r="U644" i="5"/>
  <c r="Q644" i="5"/>
  <c r="M644" i="5"/>
  <c r="I644" i="5"/>
  <c r="Y643" i="5"/>
  <c r="U643" i="5"/>
  <c r="Q643" i="5"/>
  <c r="M643" i="5"/>
  <c r="I643" i="5"/>
  <c r="Y642" i="5"/>
  <c r="U642" i="5"/>
  <c r="Q642" i="5"/>
  <c r="M642" i="5"/>
  <c r="I642" i="5"/>
  <c r="Y641" i="5"/>
  <c r="U641" i="5"/>
  <c r="Q641" i="5"/>
  <c r="M641" i="5"/>
  <c r="I641" i="5"/>
  <c r="Y640" i="5"/>
  <c r="U640" i="5"/>
  <c r="Q640" i="5"/>
  <c r="M640" i="5"/>
  <c r="I640" i="5"/>
  <c r="Y639" i="5"/>
  <c r="U639" i="5"/>
  <c r="Q639" i="5"/>
  <c r="M639" i="5"/>
  <c r="I639" i="5"/>
  <c r="Y638" i="5"/>
  <c r="U638" i="5"/>
  <c r="Q638" i="5"/>
  <c r="M638" i="5"/>
  <c r="I638" i="5"/>
  <c r="Y637" i="5"/>
  <c r="U637" i="5"/>
  <c r="Q637" i="5"/>
  <c r="M637" i="5"/>
  <c r="I637" i="5"/>
  <c r="Y636" i="5"/>
  <c r="U636" i="5"/>
  <c r="Q636" i="5"/>
  <c r="M636" i="5"/>
  <c r="I636" i="5"/>
  <c r="Y635" i="5"/>
  <c r="U635" i="5"/>
  <c r="Q635" i="5"/>
  <c r="M635" i="5"/>
  <c r="I635" i="5"/>
  <c r="Y634" i="5"/>
  <c r="U634" i="5"/>
  <c r="Q634" i="5"/>
  <c r="M634" i="5"/>
  <c r="I634" i="5"/>
  <c r="Y633" i="5"/>
  <c r="U633" i="5"/>
  <c r="Q633" i="5"/>
  <c r="M633" i="5"/>
  <c r="I633" i="5"/>
  <c r="Y632" i="5"/>
  <c r="U632" i="5"/>
  <c r="Q632" i="5"/>
  <c r="M632" i="5"/>
  <c r="I632" i="5"/>
  <c r="Y631" i="5"/>
  <c r="U631" i="5"/>
  <c r="Q631" i="5"/>
  <c r="M631" i="5"/>
  <c r="I631" i="5"/>
  <c r="Y630" i="5"/>
  <c r="U630" i="5"/>
  <c r="Q630" i="5"/>
  <c r="M630" i="5"/>
  <c r="I630" i="5"/>
  <c r="Y629" i="5"/>
  <c r="U629" i="5"/>
  <c r="Q629" i="5"/>
  <c r="M629" i="5"/>
  <c r="I629" i="5"/>
  <c r="Y628" i="5"/>
  <c r="U628" i="5"/>
  <c r="Q628" i="5"/>
  <c r="M628" i="5"/>
  <c r="I628" i="5"/>
  <c r="Y627" i="5"/>
  <c r="U627" i="5"/>
  <c r="Q627" i="5"/>
  <c r="M627" i="5"/>
  <c r="I627" i="5"/>
  <c r="Y626" i="5"/>
  <c r="U626" i="5"/>
  <c r="Q626" i="5"/>
  <c r="M626" i="5"/>
  <c r="I626" i="5"/>
  <c r="Y625" i="5"/>
  <c r="U625" i="5"/>
  <c r="Q625" i="5"/>
  <c r="M625" i="5"/>
  <c r="I625" i="5"/>
  <c r="Y624" i="5"/>
  <c r="U624" i="5"/>
  <c r="Q624" i="5"/>
  <c r="M624" i="5"/>
  <c r="I624" i="5"/>
  <c r="Y623" i="5"/>
  <c r="U623" i="5"/>
  <c r="Q623" i="5"/>
  <c r="M623" i="5"/>
  <c r="I623" i="5"/>
  <c r="Y622" i="5"/>
  <c r="U622" i="5"/>
  <c r="Q622" i="5"/>
  <c r="M622" i="5"/>
  <c r="I622" i="5"/>
  <c r="Y621" i="5"/>
  <c r="U621" i="5"/>
  <c r="Q621" i="5"/>
  <c r="M621" i="5"/>
  <c r="I621" i="5"/>
  <c r="Y620" i="5"/>
  <c r="U620" i="5"/>
  <c r="Q620" i="5"/>
  <c r="M620" i="5"/>
  <c r="I620" i="5"/>
  <c r="Y619" i="5"/>
  <c r="U619" i="5"/>
  <c r="Q619" i="5"/>
  <c r="M619" i="5"/>
  <c r="I619" i="5"/>
  <c r="Y618" i="5"/>
  <c r="U618" i="5"/>
  <c r="Q618" i="5"/>
  <c r="M618" i="5"/>
  <c r="I618" i="5"/>
  <c r="Y617" i="5"/>
  <c r="U617" i="5"/>
  <c r="Q617" i="5"/>
  <c r="M617" i="5"/>
  <c r="I617" i="5"/>
  <c r="Y616" i="5"/>
  <c r="U616" i="5"/>
  <c r="Q616" i="5"/>
  <c r="M616" i="5"/>
  <c r="I616" i="5"/>
  <c r="Y615" i="5"/>
  <c r="U615" i="5"/>
  <c r="Q615" i="5"/>
  <c r="M615" i="5"/>
  <c r="I615" i="5"/>
  <c r="Y614" i="5"/>
  <c r="U614" i="5"/>
  <c r="Q614" i="5"/>
  <c r="M614" i="5"/>
  <c r="I614" i="5"/>
  <c r="Y613" i="5"/>
  <c r="U613" i="5"/>
  <c r="Q613" i="5"/>
  <c r="M613" i="5"/>
  <c r="I613" i="5"/>
  <c r="Y612" i="5"/>
  <c r="U612" i="5"/>
  <c r="Q612" i="5"/>
  <c r="M612" i="5"/>
  <c r="I612" i="5"/>
  <c r="Y611" i="5"/>
  <c r="U611" i="5"/>
  <c r="Q611" i="5"/>
  <c r="M611" i="5"/>
  <c r="I611" i="5"/>
  <c r="Y610" i="5"/>
  <c r="U610" i="5"/>
  <c r="Q610" i="5"/>
  <c r="M610" i="5"/>
  <c r="I610" i="5"/>
  <c r="Y609" i="5"/>
  <c r="U609" i="5"/>
  <c r="Q609" i="5"/>
  <c r="M609" i="5"/>
  <c r="I609" i="5"/>
  <c r="Y608" i="5"/>
  <c r="U608" i="5"/>
  <c r="Q608" i="5"/>
  <c r="M608" i="5"/>
  <c r="I608" i="5"/>
  <c r="Y607" i="5"/>
  <c r="U607" i="5"/>
  <c r="Q607" i="5"/>
  <c r="M607" i="5"/>
  <c r="I607" i="5"/>
  <c r="Y606" i="5"/>
  <c r="U606" i="5"/>
  <c r="Q606" i="5"/>
  <c r="M606" i="5"/>
  <c r="I606" i="5"/>
  <c r="Y605" i="5"/>
  <c r="U605" i="5"/>
  <c r="Q605" i="5"/>
  <c r="M605" i="5"/>
  <c r="I605" i="5"/>
  <c r="Y604" i="5"/>
  <c r="U604" i="5"/>
  <c r="Q604" i="5"/>
  <c r="M604" i="5"/>
  <c r="I604" i="5"/>
  <c r="Y603" i="5"/>
  <c r="U603" i="5"/>
  <c r="Q603" i="5"/>
  <c r="M603" i="5"/>
  <c r="I603" i="5"/>
  <c r="Y602" i="5"/>
  <c r="U602" i="5"/>
  <c r="Q602" i="5"/>
  <c r="M602" i="5"/>
  <c r="I602" i="5"/>
  <c r="Y601" i="5"/>
  <c r="U601" i="5"/>
  <c r="Q601" i="5"/>
  <c r="M601" i="5"/>
  <c r="I601" i="5"/>
  <c r="Y600" i="5"/>
  <c r="U600" i="5"/>
  <c r="Q600" i="5"/>
  <c r="M600" i="5"/>
  <c r="I600" i="5"/>
  <c r="Y599" i="5"/>
  <c r="U599" i="5"/>
  <c r="Q599" i="5"/>
  <c r="M599" i="5"/>
  <c r="I599" i="5"/>
  <c r="Y598" i="5"/>
  <c r="U598" i="5"/>
  <c r="Q598" i="5"/>
  <c r="M598" i="5"/>
  <c r="I598" i="5"/>
  <c r="Y597" i="5"/>
  <c r="U597" i="5"/>
  <c r="Q597" i="5"/>
  <c r="M597" i="5"/>
  <c r="I597" i="5"/>
  <c r="Y596" i="5"/>
  <c r="U596" i="5"/>
  <c r="Q596" i="5"/>
  <c r="M596" i="5"/>
  <c r="I596" i="5"/>
  <c r="Y595" i="5"/>
  <c r="U595" i="5"/>
  <c r="Q595" i="5"/>
  <c r="M595" i="5"/>
  <c r="I595" i="5"/>
  <c r="Y594" i="5"/>
  <c r="U594" i="5"/>
  <c r="Q594" i="5"/>
  <c r="M594" i="5"/>
  <c r="I594" i="5"/>
  <c r="Y593" i="5"/>
  <c r="U593" i="5"/>
  <c r="Q593" i="5"/>
  <c r="M593" i="5"/>
  <c r="I593" i="5"/>
  <c r="Y592" i="5"/>
  <c r="U592" i="5"/>
  <c r="Q592" i="5"/>
  <c r="M592" i="5"/>
  <c r="I592" i="5"/>
  <c r="Y591" i="5"/>
  <c r="U591" i="5"/>
  <c r="Q591" i="5"/>
  <c r="M591" i="5"/>
  <c r="I591" i="5"/>
  <c r="Y590" i="5"/>
  <c r="U590" i="5"/>
  <c r="Q590" i="5"/>
  <c r="M590" i="5"/>
  <c r="I590" i="5"/>
  <c r="Y589" i="5"/>
  <c r="U589" i="5"/>
  <c r="Q589" i="5"/>
  <c r="M589" i="5"/>
  <c r="I589" i="5"/>
  <c r="Y588" i="5"/>
  <c r="U588" i="5"/>
  <c r="Q588" i="5"/>
  <c r="M588" i="5"/>
  <c r="I588" i="5"/>
  <c r="Y587" i="5"/>
  <c r="U587" i="5"/>
  <c r="Q587" i="5"/>
  <c r="M587" i="5"/>
  <c r="I587" i="5"/>
  <c r="Y586" i="5"/>
  <c r="U586" i="5"/>
  <c r="Q586" i="5"/>
  <c r="M586" i="5"/>
  <c r="I586" i="5"/>
  <c r="Y585" i="5"/>
  <c r="U585" i="5"/>
  <c r="Q585" i="5"/>
  <c r="M585" i="5"/>
  <c r="I585" i="5"/>
  <c r="Y584" i="5"/>
  <c r="U584" i="5"/>
  <c r="Q584" i="5"/>
  <c r="M584" i="5"/>
  <c r="I584" i="5"/>
  <c r="Y583" i="5"/>
  <c r="U583" i="5"/>
  <c r="Q583" i="5"/>
  <c r="M583" i="5"/>
  <c r="I583" i="5"/>
  <c r="Y582" i="5"/>
  <c r="U582" i="5"/>
  <c r="Q582" i="5"/>
  <c r="M582" i="5"/>
  <c r="I582" i="5"/>
  <c r="Y581" i="5"/>
  <c r="U581" i="5"/>
  <c r="Q581" i="5"/>
  <c r="M581" i="5"/>
  <c r="I581" i="5"/>
  <c r="Y580" i="5"/>
  <c r="U580" i="5"/>
  <c r="Q580" i="5"/>
  <c r="M580" i="5"/>
  <c r="I580" i="5"/>
  <c r="Y579" i="5"/>
  <c r="U579" i="5"/>
  <c r="Q579" i="5"/>
  <c r="M579" i="5"/>
  <c r="I579" i="5"/>
  <c r="Y578" i="5"/>
  <c r="U578" i="5"/>
  <c r="Q578" i="5"/>
  <c r="M578" i="5"/>
  <c r="I578" i="5"/>
  <c r="Y577" i="5"/>
  <c r="U577" i="5"/>
  <c r="Q577" i="5"/>
  <c r="M577" i="5"/>
  <c r="I577" i="5"/>
  <c r="Y576" i="5"/>
  <c r="U576" i="5"/>
  <c r="Q576" i="5"/>
  <c r="M576" i="5"/>
  <c r="I576" i="5"/>
  <c r="Y575" i="5"/>
  <c r="U575" i="5"/>
  <c r="Q575" i="5"/>
  <c r="M575" i="5"/>
  <c r="I575" i="5"/>
  <c r="Y574" i="5"/>
  <c r="U574" i="5"/>
  <c r="Q574" i="5"/>
  <c r="M574" i="5"/>
  <c r="I574" i="5"/>
  <c r="Y573" i="5"/>
  <c r="U573" i="5"/>
  <c r="Q573" i="5"/>
  <c r="M573" i="5"/>
  <c r="I573" i="5"/>
  <c r="Y572" i="5"/>
  <c r="U572" i="5"/>
  <c r="Q572" i="5"/>
  <c r="M572" i="5"/>
  <c r="I572" i="5"/>
  <c r="Y571" i="5"/>
  <c r="U571" i="5"/>
  <c r="Q571" i="5"/>
  <c r="M571" i="5"/>
  <c r="I571" i="5"/>
  <c r="Y570" i="5"/>
  <c r="U570" i="5"/>
  <c r="Q570" i="5"/>
  <c r="M570" i="5"/>
  <c r="I570" i="5"/>
  <c r="Y569" i="5"/>
  <c r="U569" i="5"/>
  <c r="Q569" i="5"/>
  <c r="M569" i="5"/>
  <c r="I569" i="5"/>
  <c r="Y568" i="5"/>
  <c r="U568" i="5"/>
  <c r="Q568" i="5"/>
  <c r="M568" i="5"/>
  <c r="I568" i="5"/>
  <c r="Y567" i="5"/>
  <c r="U567" i="5"/>
  <c r="Q567" i="5"/>
  <c r="M567" i="5"/>
  <c r="I567" i="5"/>
  <c r="Y566" i="5"/>
  <c r="U566" i="5"/>
  <c r="Q566" i="5"/>
  <c r="M566" i="5"/>
  <c r="I566" i="5"/>
  <c r="Y565" i="5"/>
  <c r="U565" i="5"/>
  <c r="Q565" i="5"/>
  <c r="M565" i="5"/>
  <c r="I565" i="5"/>
  <c r="Y564" i="5"/>
  <c r="U564" i="5"/>
  <c r="Q564" i="5"/>
  <c r="M564" i="5"/>
  <c r="I564" i="5"/>
  <c r="Y563" i="5"/>
  <c r="U563" i="5"/>
  <c r="Q563" i="5"/>
  <c r="M563" i="5"/>
  <c r="I563" i="5"/>
  <c r="Y562" i="5"/>
  <c r="U562" i="5"/>
  <c r="Q562" i="5"/>
  <c r="M562" i="5"/>
  <c r="I562" i="5"/>
  <c r="Y561" i="5"/>
  <c r="U561" i="5"/>
  <c r="Q561" i="5"/>
  <c r="M561" i="5"/>
  <c r="I561" i="5"/>
  <c r="Y560" i="5"/>
  <c r="U560" i="5"/>
  <c r="Q560" i="5"/>
  <c r="M560" i="5"/>
  <c r="I560" i="5"/>
  <c r="Y559" i="5"/>
  <c r="U559" i="5"/>
  <c r="Q559" i="5"/>
  <c r="M559" i="5"/>
  <c r="I559" i="5"/>
  <c r="Y558" i="5"/>
  <c r="U558" i="5"/>
  <c r="Q558" i="5"/>
  <c r="M558" i="5"/>
  <c r="I558" i="5"/>
  <c r="Y557" i="5"/>
  <c r="U557" i="5"/>
  <c r="Q557" i="5"/>
  <c r="M557" i="5"/>
  <c r="I557" i="5"/>
  <c r="Y556" i="5"/>
  <c r="U556" i="5"/>
  <c r="Q556" i="5"/>
  <c r="M556" i="5"/>
  <c r="I556" i="5"/>
  <c r="Y555" i="5"/>
  <c r="U555" i="5"/>
  <c r="Q555" i="5"/>
  <c r="M555" i="5"/>
  <c r="I555" i="5"/>
  <c r="Y554" i="5"/>
  <c r="U554" i="5"/>
  <c r="Q554" i="5"/>
  <c r="M554" i="5"/>
  <c r="I554" i="5"/>
  <c r="Y553" i="5"/>
  <c r="U553" i="5"/>
  <c r="Q553" i="5"/>
  <c r="M553" i="5"/>
  <c r="I553" i="5"/>
  <c r="Y552" i="5"/>
  <c r="U552" i="5"/>
  <c r="Q552" i="5"/>
  <c r="M552" i="5"/>
  <c r="I552" i="5"/>
  <c r="Y551" i="5"/>
  <c r="U551" i="5"/>
  <c r="Q551" i="5"/>
  <c r="M551" i="5"/>
  <c r="I551" i="5"/>
  <c r="Y550" i="5"/>
  <c r="U550" i="5"/>
  <c r="Q550" i="5"/>
  <c r="M550" i="5"/>
  <c r="I550" i="5"/>
  <c r="Y549" i="5"/>
  <c r="U549" i="5"/>
  <c r="Q549" i="5"/>
  <c r="M549" i="5"/>
  <c r="I549" i="5"/>
  <c r="Y548" i="5"/>
  <c r="U548" i="5"/>
  <c r="Q548" i="5"/>
  <c r="M548" i="5"/>
  <c r="I548" i="5"/>
  <c r="P661" i="5"/>
  <c r="L661" i="5"/>
  <c r="H661" i="5"/>
  <c r="X660" i="5"/>
  <c r="T660" i="5"/>
  <c r="P660" i="5"/>
  <c r="L660" i="5"/>
  <c r="H660" i="5"/>
  <c r="X659" i="5"/>
  <c r="T659" i="5"/>
  <c r="P659" i="5"/>
  <c r="L659" i="5"/>
  <c r="H659" i="5"/>
  <c r="X658" i="5"/>
  <c r="T658" i="5"/>
  <c r="P658" i="5"/>
  <c r="L658" i="5"/>
  <c r="H658" i="5"/>
  <c r="X657" i="5"/>
  <c r="T657" i="5"/>
  <c r="P657" i="5"/>
  <c r="L657" i="5"/>
  <c r="H657" i="5"/>
  <c r="X656" i="5"/>
  <c r="T656" i="5"/>
  <c r="P656" i="5"/>
  <c r="L656" i="5"/>
  <c r="H656" i="5"/>
  <c r="X655" i="5"/>
  <c r="T655" i="5"/>
  <c r="P655" i="5"/>
  <c r="L655" i="5"/>
  <c r="H655" i="5"/>
  <c r="X654" i="5"/>
  <c r="T654" i="5"/>
  <c r="P654" i="5"/>
  <c r="L654" i="5"/>
  <c r="H654" i="5"/>
  <c r="X653" i="5"/>
  <c r="T653" i="5"/>
  <c r="P653" i="5"/>
  <c r="L653" i="5"/>
  <c r="H653" i="5"/>
  <c r="X652" i="5"/>
  <c r="T652" i="5"/>
  <c r="P652" i="5"/>
  <c r="L652" i="5"/>
  <c r="H652" i="5"/>
  <c r="X651" i="5"/>
  <c r="T651" i="5"/>
  <c r="P651" i="5"/>
  <c r="L651" i="5"/>
  <c r="H651" i="5"/>
  <c r="X650" i="5"/>
  <c r="T650" i="5"/>
  <c r="P650" i="5"/>
  <c r="L650" i="5"/>
  <c r="H650" i="5"/>
  <c r="X649" i="5"/>
  <c r="T649" i="5"/>
  <c r="P649" i="5"/>
  <c r="L649" i="5"/>
  <c r="H649" i="5"/>
  <c r="X648" i="5"/>
  <c r="T648" i="5"/>
  <c r="P648" i="5"/>
  <c r="L648" i="5"/>
  <c r="H648" i="5"/>
  <c r="X647" i="5"/>
  <c r="T647" i="5"/>
  <c r="P647" i="5"/>
  <c r="L647" i="5"/>
  <c r="H647" i="5"/>
  <c r="X646" i="5"/>
  <c r="T646" i="5"/>
  <c r="P646" i="5"/>
  <c r="L646" i="5"/>
  <c r="H646" i="5"/>
  <c r="X645" i="5"/>
  <c r="T645" i="5"/>
  <c r="P645" i="5"/>
  <c r="L645" i="5"/>
  <c r="H645" i="5"/>
  <c r="X644" i="5"/>
  <c r="T644" i="5"/>
  <c r="P644" i="5"/>
  <c r="L644" i="5"/>
  <c r="H644" i="5"/>
  <c r="X643" i="5"/>
  <c r="T643" i="5"/>
  <c r="P643" i="5"/>
  <c r="L643" i="5"/>
  <c r="H643" i="5"/>
  <c r="X642" i="5"/>
  <c r="T642" i="5"/>
  <c r="P642" i="5"/>
  <c r="L642" i="5"/>
  <c r="H642" i="5"/>
  <c r="X641" i="5"/>
  <c r="T641" i="5"/>
  <c r="P641" i="5"/>
  <c r="L641" i="5"/>
  <c r="H641" i="5"/>
  <c r="X640" i="5"/>
  <c r="T640" i="5"/>
  <c r="P640" i="5"/>
  <c r="L640" i="5"/>
  <c r="H640" i="5"/>
  <c r="X639" i="5"/>
  <c r="T639" i="5"/>
  <c r="P639" i="5"/>
  <c r="L639" i="5"/>
  <c r="H639" i="5"/>
  <c r="X638" i="5"/>
  <c r="T638" i="5"/>
  <c r="P638" i="5"/>
  <c r="L638" i="5"/>
  <c r="H638" i="5"/>
  <c r="X637" i="5"/>
  <c r="T637" i="5"/>
  <c r="P637" i="5"/>
  <c r="L637" i="5"/>
  <c r="H637" i="5"/>
  <c r="X636" i="5"/>
  <c r="T636" i="5"/>
  <c r="P636" i="5"/>
  <c r="L636" i="5"/>
  <c r="H636" i="5"/>
  <c r="X635" i="5"/>
  <c r="T635" i="5"/>
  <c r="P635" i="5"/>
  <c r="L635" i="5"/>
  <c r="H635" i="5"/>
  <c r="X634" i="5"/>
  <c r="T634" i="5"/>
  <c r="P634" i="5"/>
  <c r="L634" i="5"/>
  <c r="H634" i="5"/>
  <c r="X633" i="5"/>
  <c r="T633" i="5"/>
  <c r="P633" i="5"/>
  <c r="L633" i="5"/>
  <c r="H633" i="5"/>
  <c r="X632" i="5"/>
  <c r="T632" i="5"/>
  <c r="P632" i="5"/>
  <c r="L632" i="5"/>
  <c r="H632" i="5"/>
  <c r="X631" i="5"/>
  <c r="T631" i="5"/>
  <c r="P631" i="5"/>
  <c r="L631" i="5"/>
  <c r="H631" i="5"/>
  <c r="X630" i="5"/>
  <c r="T630" i="5"/>
  <c r="P630" i="5"/>
  <c r="L630" i="5"/>
  <c r="H630" i="5"/>
  <c r="X629" i="5"/>
  <c r="T629" i="5"/>
  <c r="P629" i="5"/>
  <c r="L629" i="5"/>
  <c r="H629" i="5"/>
  <c r="X628" i="5"/>
  <c r="T628" i="5"/>
  <c r="P628" i="5"/>
  <c r="L628" i="5"/>
  <c r="H628" i="5"/>
  <c r="X627" i="5"/>
  <c r="T627" i="5"/>
  <c r="P627" i="5"/>
  <c r="L627" i="5"/>
  <c r="H627" i="5"/>
  <c r="X626" i="5"/>
  <c r="T626" i="5"/>
  <c r="P626" i="5"/>
  <c r="L626" i="5"/>
  <c r="H626" i="5"/>
  <c r="X625" i="5"/>
  <c r="T625" i="5"/>
  <c r="P625" i="5"/>
  <c r="L625" i="5"/>
  <c r="H625" i="5"/>
  <c r="X624" i="5"/>
  <c r="T624" i="5"/>
  <c r="P624" i="5"/>
  <c r="L624" i="5"/>
  <c r="H624" i="5"/>
  <c r="X623" i="5"/>
  <c r="T623" i="5"/>
  <c r="P623" i="5"/>
  <c r="L623" i="5"/>
  <c r="H623" i="5"/>
  <c r="X622" i="5"/>
  <c r="T622" i="5"/>
  <c r="P622" i="5"/>
  <c r="L622" i="5"/>
  <c r="H622" i="5"/>
  <c r="X621" i="5"/>
  <c r="T621" i="5"/>
  <c r="P621" i="5"/>
  <c r="L621" i="5"/>
  <c r="H621" i="5"/>
  <c r="X620" i="5"/>
  <c r="T620" i="5"/>
  <c r="P620" i="5"/>
  <c r="L620" i="5"/>
  <c r="H620" i="5"/>
  <c r="X619" i="5"/>
  <c r="T619" i="5"/>
  <c r="P619" i="5"/>
  <c r="L619" i="5"/>
  <c r="H619" i="5"/>
  <c r="X618" i="5"/>
  <c r="T618" i="5"/>
  <c r="P618" i="5"/>
  <c r="L618" i="5"/>
  <c r="H618" i="5"/>
  <c r="X617" i="5"/>
  <c r="T617" i="5"/>
  <c r="P617" i="5"/>
  <c r="L617" i="5"/>
  <c r="H617" i="5"/>
  <c r="X616" i="5"/>
  <c r="T616" i="5"/>
  <c r="P616" i="5"/>
  <c r="L616" i="5"/>
  <c r="H616" i="5"/>
  <c r="X615" i="5"/>
  <c r="T615" i="5"/>
  <c r="P615" i="5"/>
  <c r="L615" i="5"/>
  <c r="H615" i="5"/>
  <c r="X614" i="5"/>
  <c r="T614" i="5"/>
  <c r="P614" i="5"/>
  <c r="L614" i="5"/>
  <c r="H614" i="5"/>
  <c r="X613" i="5"/>
  <c r="T613" i="5"/>
  <c r="P613" i="5"/>
  <c r="L613" i="5"/>
  <c r="H613" i="5"/>
  <c r="X612" i="5"/>
  <c r="T612" i="5"/>
  <c r="P612" i="5"/>
  <c r="L612" i="5"/>
  <c r="H612" i="5"/>
  <c r="X611" i="5"/>
  <c r="T611" i="5"/>
  <c r="P611" i="5"/>
  <c r="L611" i="5"/>
  <c r="H611" i="5"/>
  <c r="X610" i="5"/>
  <c r="T610" i="5"/>
  <c r="P610" i="5"/>
  <c r="L610" i="5"/>
  <c r="H610" i="5"/>
  <c r="X609" i="5"/>
  <c r="T609" i="5"/>
  <c r="P609" i="5"/>
  <c r="L609" i="5"/>
  <c r="H609" i="5"/>
  <c r="X608" i="5"/>
  <c r="T608" i="5"/>
  <c r="P608" i="5"/>
  <c r="L608" i="5"/>
  <c r="H608" i="5"/>
  <c r="X607" i="5"/>
  <c r="T607" i="5"/>
  <c r="P607" i="5"/>
  <c r="L607" i="5"/>
  <c r="H607" i="5"/>
  <c r="X606" i="5"/>
  <c r="T606" i="5"/>
  <c r="P606" i="5"/>
  <c r="L606" i="5"/>
  <c r="H606" i="5"/>
  <c r="X605" i="5"/>
  <c r="T605" i="5"/>
  <c r="P605" i="5"/>
  <c r="L605" i="5"/>
  <c r="H605" i="5"/>
  <c r="X604" i="5"/>
  <c r="T604" i="5"/>
  <c r="P604" i="5"/>
  <c r="L604" i="5"/>
  <c r="H604" i="5"/>
  <c r="X603" i="5"/>
  <c r="T603" i="5"/>
  <c r="P603" i="5"/>
  <c r="L603" i="5"/>
  <c r="H603" i="5"/>
  <c r="X602" i="5"/>
  <c r="T602" i="5"/>
  <c r="P602" i="5"/>
  <c r="L602" i="5"/>
  <c r="H602" i="5"/>
  <c r="X601" i="5"/>
  <c r="T601" i="5"/>
  <c r="P601" i="5"/>
  <c r="L601" i="5"/>
  <c r="H601" i="5"/>
  <c r="X600" i="5"/>
  <c r="T600" i="5"/>
  <c r="P600" i="5"/>
  <c r="L600" i="5"/>
  <c r="H600" i="5"/>
  <c r="X599" i="5"/>
  <c r="T599" i="5"/>
  <c r="P599" i="5"/>
  <c r="L599" i="5"/>
  <c r="H599" i="5"/>
  <c r="X598" i="5"/>
  <c r="T598" i="5"/>
  <c r="P598" i="5"/>
  <c r="L598" i="5"/>
  <c r="H598" i="5"/>
  <c r="X597" i="5"/>
  <c r="T597" i="5"/>
  <c r="P597" i="5"/>
  <c r="L597" i="5"/>
  <c r="H597" i="5"/>
  <c r="X596" i="5"/>
  <c r="T596" i="5"/>
  <c r="P596" i="5"/>
  <c r="L596" i="5"/>
  <c r="H596" i="5"/>
  <c r="X595" i="5"/>
  <c r="T595" i="5"/>
  <c r="P595" i="5"/>
  <c r="L595" i="5"/>
  <c r="H595" i="5"/>
  <c r="X594" i="5"/>
  <c r="T594" i="5"/>
  <c r="P594" i="5"/>
  <c r="L594" i="5"/>
  <c r="H594" i="5"/>
  <c r="X593" i="5"/>
  <c r="T593" i="5"/>
  <c r="P593" i="5"/>
  <c r="L593" i="5"/>
  <c r="H593" i="5"/>
  <c r="X592" i="5"/>
  <c r="T592" i="5"/>
  <c r="P592" i="5"/>
  <c r="L592" i="5"/>
  <c r="H592" i="5"/>
  <c r="X591" i="5"/>
  <c r="T591" i="5"/>
  <c r="P591" i="5"/>
  <c r="L591" i="5"/>
  <c r="H591" i="5"/>
  <c r="X590" i="5"/>
  <c r="T590" i="5"/>
  <c r="P590" i="5"/>
  <c r="L590" i="5"/>
  <c r="H590" i="5"/>
  <c r="X589" i="5"/>
  <c r="T589" i="5"/>
  <c r="P589" i="5"/>
  <c r="L589" i="5"/>
  <c r="H589" i="5"/>
  <c r="X588" i="5"/>
  <c r="T588" i="5"/>
  <c r="P588" i="5"/>
  <c r="L588" i="5"/>
  <c r="H588" i="5"/>
  <c r="X587" i="5"/>
  <c r="T587" i="5"/>
  <c r="P587" i="5"/>
  <c r="L587" i="5"/>
  <c r="H587" i="5"/>
  <c r="X586" i="5"/>
  <c r="T586" i="5"/>
  <c r="P586" i="5"/>
  <c r="L586" i="5"/>
  <c r="H586" i="5"/>
  <c r="X585" i="5"/>
  <c r="T585" i="5"/>
  <c r="P585" i="5"/>
  <c r="L585" i="5"/>
  <c r="H585" i="5"/>
  <c r="X584" i="5"/>
  <c r="T584" i="5"/>
  <c r="P584" i="5"/>
  <c r="L584" i="5"/>
  <c r="H584" i="5"/>
  <c r="X583" i="5"/>
  <c r="T583" i="5"/>
  <c r="P583" i="5"/>
  <c r="L583" i="5"/>
  <c r="H583" i="5"/>
  <c r="X582" i="5"/>
  <c r="T582" i="5"/>
  <c r="P582" i="5"/>
  <c r="L582" i="5"/>
  <c r="H582" i="5"/>
  <c r="X581" i="5"/>
  <c r="T581" i="5"/>
  <c r="P581" i="5"/>
  <c r="L581" i="5"/>
  <c r="H581" i="5"/>
  <c r="X580" i="5"/>
  <c r="T580" i="5"/>
  <c r="P580" i="5"/>
  <c r="L580" i="5"/>
  <c r="H580" i="5"/>
  <c r="X579" i="5"/>
  <c r="T579" i="5"/>
  <c r="P579" i="5"/>
  <c r="L579" i="5"/>
  <c r="H579" i="5"/>
  <c r="X578" i="5"/>
  <c r="T578" i="5"/>
  <c r="P578" i="5"/>
  <c r="L578" i="5"/>
  <c r="H578" i="5"/>
  <c r="X577" i="5"/>
  <c r="T577" i="5"/>
  <c r="P577" i="5"/>
  <c r="L577" i="5"/>
  <c r="H577" i="5"/>
  <c r="X576" i="5"/>
  <c r="T576" i="5"/>
  <c r="P576" i="5"/>
  <c r="L576" i="5"/>
  <c r="H576" i="5"/>
  <c r="X575" i="5"/>
  <c r="T575" i="5"/>
  <c r="P575" i="5"/>
  <c r="L575" i="5"/>
  <c r="H575" i="5"/>
  <c r="X574" i="5"/>
  <c r="T574" i="5"/>
  <c r="P574" i="5"/>
  <c r="L574" i="5"/>
  <c r="H574" i="5"/>
  <c r="X573" i="5"/>
  <c r="T573" i="5"/>
  <c r="P573" i="5"/>
  <c r="L573" i="5"/>
  <c r="H573" i="5"/>
  <c r="X572" i="5"/>
  <c r="T572" i="5"/>
  <c r="P572" i="5"/>
  <c r="L572" i="5"/>
  <c r="H572" i="5"/>
  <c r="X571" i="5"/>
  <c r="T571" i="5"/>
  <c r="P571" i="5"/>
  <c r="L571" i="5"/>
  <c r="H571" i="5"/>
  <c r="X570" i="5"/>
  <c r="T570" i="5"/>
  <c r="P570" i="5"/>
  <c r="L570" i="5"/>
  <c r="H570" i="5"/>
  <c r="X569" i="5"/>
  <c r="T569" i="5"/>
  <c r="P569" i="5"/>
  <c r="L569" i="5"/>
  <c r="H569" i="5"/>
  <c r="X568" i="5"/>
  <c r="T568" i="5"/>
  <c r="P568" i="5"/>
  <c r="L568" i="5"/>
  <c r="H568" i="5"/>
  <c r="X567" i="5"/>
  <c r="T567" i="5"/>
  <c r="P567" i="5"/>
  <c r="L567" i="5"/>
  <c r="H567" i="5"/>
  <c r="X566" i="5"/>
  <c r="T566" i="5"/>
  <c r="P566" i="5"/>
  <c r="L566" i="5"/>
  <c r="H566" i="5"/>
  <c r="X565" i="5"/>
  <c r="T565" i="5"/>
  <c r="P565" i="5"/>
  <c r="L565" i="5"/>
  <c r="H565" i="5"/>
  <c r="X564" i="5"/>
  <c r="T564" i="5"/>
  <c r="P564" i="5"/>
  <c r="L564" i="5"/>
  <c r="H564" i="5"/>
  <c r="X563" i="5"/>
  <c r="T563" i="5"/>
  <c r="P563" i="5"/>
  <c r="L563" i="5"/>
  <c r="H563" i="5"/>
  <c r="X562" i="5"/>
  <c r="T562" i="5"/>
  <c r="P562" i="5"/>
  <c r="L562" i="5"/>
  <c r="H562" i="5"/>
  <c r="X561" i="5"/>
  <c r="T561" i="5"/>
  <c r="P561" i="5"/>
  <c r="L561" i="5"/>
  <c r="H561" i="5"/>
  <c r="X560" i="5"/>
  <c r="T560" i="5"/>
  <c r="P560" i="5"/>
  <c r="L560" i="5"/>
  <c r="H560" i="5"/>
  <c r="X559" i="5"/>
  <c r="T559" i="5"/>
  <c r="P559" i="5"/>
  <c r="L559" i="5"/>
  <c r="H559" i="5"/>
  <c r="X558" i="5"/>
  <c r="T558" i="5"/>
  <c r="P558" i="5"/>
  <c r="L558" i="5"/>
  <c r="H558" i="5"/>
  <c r="X557" i="5"/>
  <c r="T557" i="5"/>
  <c r="P557" i="5"/>
  <c r="L557" i="5"/>
  <c r="H557" i="5"/>
  <c r="X556" i="5"/>
  <c r="T556" i="5"/>
  <c r="P556" i="5"/>
  <c r="L556" i="5"/>
  <c r="H556" i="5"/>
  <c r="X555" i="5"/>
  <c r="T555" i="5"/>
  <c r="P555" i="5"/>
  <c r="L555" i="5"/>
  <c r="H555" i="5"/>
  <c r="X554" i="5"/>
  <c r="T554" i="5"/>
  <c r="P554" i="5"/>
  <c r="L554" i="5"/>
  <c r="H554" i="5"/>
  <c r="X553" i="5"/>
  <c r="T553" i="5"/>
  <c r="P553" i="5"/>
  <c r="L553" i="5"/>
  <c r="H553" i="5"/>
  <c r="X552" i="5"/>
  <c r="T552" i="5"/>
  <c r="P552" i="5"/>
  <c r="L552" i="5"/>
  <c r="H552" i="5"/>
  <c r="X551" i="5"/>
  <c r="T551" i="5"/>
  <c r="P551" i="5"/>
  <c r="L551" i="5"/>
  <c r="H551" i="5"/>
  <c r="X550" i="5"/>
  <c r="T550" i="5"/>
  <c r="P550" i="5"/>
  <c r="L550" i="5"/>
  <c r="H550" i="5"/>
  <c r="X549" i="5"/>
  <c r="T549" i="5"/>
  <c r="P549" i="5"/>
  <c r="L549" i="5"/>
  <c r="H549" i="5"/>
  <c r="X548" i="5"/>
  <c r="T548" i="5"/>
  <c r="P548" i="5"/>
  <c r="L548" i="5"/>
  <c r="H548" i="5"/>
  <c r="O661" i="5"/>
  <c r="K661" i="5"/>
  <c r="G661" i="5"/>
  <c r="W660" i="5"/>
  <c r="S660" i="5"/>
  <c r="O660" i="5"/>
  <c r="K660" i="5"/>
  <c r="G660" i="5"/>
  <c r="W659" i="5"/>
  <c r="S659" i="5"/>
  <c r="O659" i="5"/>
  <c r="K659" i="5"/>
  <c r="G659" i="5"/>
  <c r="W658" i="5"/>
  <c r="S658" i="5"/>
  <c r="O658" i="5"/>
  <c r="K658" i="5"/>
  <c r="G658" i="5"/>
  <c r="W657" i="5"/>
  <c r="S657" i="5"/>
  <c r="O657" i="5"/>
  <c r="K657" i="5"/>
  <c r="G657" i="5"/>
  <c r="W656" i="5"/>
  <c r="S656" i="5"/>
  <c r="O656" i="5"/>
  <c r="K656" i="5"/>
  <c r="G656" i="5"/>
  <c r="W655" i="5"/>
  <c r="S655" i="5"/>
  <c r="O655" i="5"/>
  <c r="K655" i="5"/>
  <c r="G655" i="5"/>
  <c r="W654" i="5"/>
  <c r="S654" i="5"/>
  <c r="O654" i="5"/>
  <c r="K654" i="5"/>
  <c r="G654" i="5"/>
  <c r="W653" i="5"/>
  <c r="S653" i="5"/>
  <c r="O653" i="5"/>
  <c r="K653" i="5"/>
  <c r="G653" i="5"/>
  <c r="W652" i="5"/>
  <c r="S652" i="5"/>
  <c r="O652" i="5"/>
  <c r="K652" i="5"/>
  <c r="G652" i="5"/>
  <c r="W651" i="5"/>
  <c r="S651" i="5"/>
  <c r="O651" i="5"/>
  <c r="K651" i="5"/>
  <c r="G651" i="5"/>
  <c r="W650" i="5"/>
  <c r="S650" i="5"/>
  <c r="O650" i="5"/>
  <c r="K650" i="5"/>
  <c r="G650" i="5"/>
  <c r="W649" i="5"/>
  <c r="S649" i="5"/>
  <c r="O649" i="5"/>
  <c r="K649" i="5"/>
  <c r="G649" i="5"/>
  <c r="W648" i="5"/>
  <c r="S648" i="5"/>
  <c r="O648" i="5"/>
  <c r="K648" i="5"/>
  <c r="G648" i="5"/>
  <c r="W647" i="5"/>
  <c r="S647" i="5"/>
  <c r="O647" i="5"/>
  <c r="K647" i="5"/>
  <c r="G647" i="5"/>
  <c r="W646" i="5"/>
  <c r="S646" i="5"/>
  <c r="O646" i="5"/>
  <c r="K646" i="5"/>
  <c r="G646" i="5"/>
  <c r="W645" i="5"/>
  <c r="S645" i="5"/>
  <c r="O645" i="5"/>
  <c r="K645" i="5"/>
  <c r="G645" i="5"/>
  <c r="W644" i="5"/>
  <c r="S644" i="5"/>
  <c r="O644" i="5"/>
  <c r="K644" i="5"/>
  <c r="G644" i="5"/>
  <c r="W643" i="5"/>
  <c r="S643" i="5"/>
  <c r="O643" i="5"/>
  <c r="K643" i="5"/>
  <c r="G643" i="5"/>
  <c r="W642" i="5"/>
  <c r="S642" i="5"/>
  <c r="O642" i="5"/>
  <c r="K642" i="5"/>
  <c r="G642" i="5"/>
  <c r="W641" i="5"/>
  <c r="S641" i="5"/>
  <c r="O641" i="5"/>
  <c r="K641" i="5"/>
  <c r="G641" i="5"/>
  <c r="W640" i="5"/>
  <c r="S640" i="5"/>
  <c r="O640" i="5"/>
  <c r="K640" i="5"/>
  <c r="G640" i="5"/>
  <c r="W639" i="5"/>
  <c r="S639" i="5"/>
  <c r="O639" i="5"/>
  <c r="K639" i="5"/>
  <c r="G639" i="5"/>
  <c r="W638" i="5"/>
  <c r="S638" i="5"/>
  <c r="O638" i="5"/>
  <c r="K638" i="5"/>
  <c r="G638" i="5"/>
  <c r="W637" i="5"/>
  <c r="S637" i="5"/>
  <c r="O637" i="5"/>
  <c r="K637" i="5"/>
  <c r="G637" i="5"/>
  <c r="W636" i="5"/>
  <c r="S636" i="5"/>
  <c r="O636" i="5"/>
  <c r="K636" i="5"/>
  <c r="G636" i="5"/>
  <c r="W635" i="5"/>
  <c r="S635" i="5"/>
  <c r="O635" i="5"/>
  <c r="K635" i="5"/>
  <c r="G635" i="5"/>
  <c r="W634" i="5"/>
  <c r="S634" i="5"/>
  <c r="O634" i="5"/>
  <c r="K634" i="5"/>
  <c r="G634" i="5"/>
  <c r="W633" i="5"/>
  <c r="S633" i="5"/>
  <c r="O633" i="5"/>
  <c r="K633" i="5"/>
  <c r="G633" i="5"/>
  <c r="W632" i="5"/>
  <c r="S632" i="5"/>
  <c r="O632" i="5"/>
  <c r="K632" i="5"/>
  <c r="G632" i="5"/>
  <c r="W631" i="5"/>
  <c r="S631" i="5"/>
  <c r="O631" i="5"/>
  <c r="K631" i="5"/>
  <c r="G631" i="5"/>
  <c r="W630" i="5"/>
  <c r="S630" i="5"/>
  <c r="O630" i="5"/>
  <c r="K630" i="5"/>
  <c r="G630" i="5"/>
  <c r="W629" i="5"/>
  <c r="S629" i="5"/>
  <c r="O629" i="5"/>
  <c r="K629" i="5"/>
  <c r="G629" i="5"/>
  <c r="W628" i="5"/>
  <c r="S628" i="5"/>
  <c r="O628" i="5"/>
  <c r="K628" i="5"/>
  <c r="G628" i="5"/>
  <c r="W627" i="5"/>
  <c r="S627" i="5"/>
  <c r="O627" i="5"/>
  <c r="K627" i="5"/>
  <c r="G627" i="5"/>
  <c r="W626" i="5"/>
  <c r="S626" i="5"/>
  <c r="O626" i="5"/>
  <c r="K626" i="5"/>
  <c r="G626" i="5"/>
  <c r="W625" i="5"/>
  <c r="S625" i="5"/>
  <c r="O625" i="5"/>
  <c r="K625" i="5"/>
  <c r="G625" i="5"/>
  <c r="W624" i="5"/>
  <c r="S624" i="5"/>
  <c r="O624" i="5"/>
  <c r="K624" i="5"/>
  <c r="G624" i="5"/>
  <c r="W623" i="5"/>
  <c r="S623" i="5"/>
  <c r="O623" i="5"/>
  <c r="K623" i="5"/>
  <c r="G623" i="5"/>
  <c r="W622" i="5"/>
  <c r="S622" i="5"/>
  <c r="O622" i="5"/>
  <c r="K622" i="5"/>
  <c r="G622" i="5"/>
  <c r="W621" i="5"/>
  <c r="S621" i="5"/>
  <c r="O621" i="5"/>
  <c r="K621" i="5"/>
  <c r="G621" i="5"/>
  <c r="W620" i="5"/>
  <c r="S620" i="5"/>
  <c r="O620" i="5"/>
  <c r="K620" i="5"/>
  <c r="G620" i="5"/>
  <c r="W619" i="5"/>
  <c r="S619" i="5"/>
  <c r="O619" i="5"/>
  <c r="K619" i="5"/>
  <c r="G619" i="5"/>
  <c r="W618" i="5"/>
  <c r="S618" i="5"/>
  <c r="O618" i="5"/>
  <c r="K618" i="5"/>
  <c r="G618" i="5"/>
  <c r="W617" i="5"/>
  <c r="S617" i="5"/>
  <c r="O617" i="5"/>
  <c r="K617" i="5"/>
  <c r="G617" i="5"/>
  <c r="W616" i="5"/>
  <c r="S616" i="5"/>
  <c r="O616" i="5"/>
  <c r="K616" i="5"/>
  <c r="G616" i="5"/>
  <c r="W615" i="5"/>
  <c r="S615" i="5"/>
  <c r="O615" i="5"/>
  <c r="K615" i="5"/>
  <c r="G615" i="5"/>
  <c r="W614" i="5"/>
  <c r="S614" i="5"/>
  <c r="O614" i="5"/>
  <c r="K614" i="5"/>
  <c r="G614" i="5"/>
  <c r="W613" i="5"/>
  <c r="S613" i="5"/>
  <c r="O613" i="5"/>
  <c r="K613" i="5"/>
  <c r="G613" i="5"/>
  <c r="W612" i="5"/>
  <c r="S612" i="5"/>
  <c r="O612" i="5"/>
  <c r="K612" i="5"/>
  <c r="G612" i="5"/>
  <c r="W611" i="5"/>
  <c r="S611" i="5"/>
  <c r="O611" i="5"/>
  <c r="K611" i="5"/>
  <c r="G611" i="5"/>
  <c r="W610" i="5"/>
  <c r="S610" i="5"/>
  <c r="O610" i="5"/>
  <c r="K610" i="5"/>
  <c r="G610" i="5"/>
  <c r="W609" i="5"/>
  <c r="S609" i="5"/>
  <c r="O609" i="5"/>
  <c r="K609" i="5"/>
  <c r="G609" i="5"/>
  <c r="W608" i="5"/>
  <c r="S608" i="5"/>
  <c r="O608" i="5"/>
  <c r="K608" i="5"/>
  <c r="G608" i="5"/>
  <c r="W607" i="5"/>
  <c r="S607" i="5"/>
  <c r="O607" i="5"/>
  <c r="K607" i="5"/>
  <c r="G607" i="5"/>
  <c r="W606" i="5"/>
  <c r="S606" i="5"/>
  <c r="O606" i="5"/>
  <c r="K606" i="5"/>
  <c r="G606" i="5"/>
  <c r="W605" i="5"/>
  <c r="S605" i="5"/>
  <c r="O605" i="5"/>
  <c r="K605" i="5"/>
  <c r="G605" i="5"/>
  <c r="W604" i="5"/>
  <c r="S604" i="5"/>
  <c r="O604" i="5"/>
  <c r="K604" i="5"/>
  <c r="G604" i="5"/>
  <c r="W603" i="5"/>
  <c r="S603" i="5"/>
  <c r="O603" i="5"/>
  <c r="K603" i="5"/>
  <c r="G603" i="5"/>
  <c r="W602" i="5"/>
  <c r="S602" i="5"/>
  <c r="O602" i="5"/>
  <c r="K602" i="5"/>
  <c r="G602" i="5"/>
  <c r="W601" i="5"/>
  <c r="S601" i="5"/>
  <c r="O601" i="5"/>
  <c r="K601" i="5"/>
  <c r="G601" i="5"/>
  <c r="W600" i="5"/>
  <c r="S600" i="5"/>
  <c r="O600" i="5"/>
  <c r="K600" i="5"/>
  <c r="G600" i="5"/>
  <c r="W599" i="5"/>
  <c r="S599" i="5"/>
  <c r="O599" i="5"/>
  <c r="K599" i="5"/>
  <c r="G599" i="5"/>
  <c r="W598" i="5"/>
  <c r="S598" i="5"/>
  <c r="O598" i="5"/>
  <c r="K598" i="5"/>
  <c r="G598" i="5"/>
  <c r="W597" i="5"/>
  <c r="S597" i="5"/>
  <c r="O597" i="5"/>
  <c r="K597" i="5"/>
  <c r="G597" i="5"/>
  <c r="W596" i="5"/>
  <c r="S596" i="5"/>
  <c r="O596" i="5"/>
  <c r="K596" i="5"/>
  <c r="G596" i="5"/>
  <c r="W595" i="5"/>
  <c r="S595" i="5"/>
  <c r="O595" i="5"/>
  <c r="K595" i="5"/>
  <c r="G595" i="5"/>
  <c r="W594" i="5"/>
  <c r="S594" i="5"/>
  <c r="O594" i="5"/>
  <c r="K594" i="5"/>
  <c r="G594" i="5"/>
  <c r="W593" i="5"/>
  <c r="S593" i="5"/>
  <c r="O593" i="5"/>
  <c r="K593" i="5"/>
  <c r="G593" i="5"/>
  <c r="W592" i="5"/>
  <c r="S592" i="5"/>
  <c r="O592" i="5"/>
  <c r="K592" i="5"/>
  <c r="G592" i="5"/>
  <c r="W591" i="5"/>
  <c r="S591" i="5"/>
  <c r="O591" i="5"/>
  <c r="K591" i="5"/>
  <c r="G591" i="5"/>
  <c r="W590" i="5"/>
  <c r="S590" i="5"/>
  <c r="O590" i="5"/>
  <c r="K590" i="5"/>
  <c r="G590" i="5"/>
  <c r="W589" i="5"/>
  <c r="S589" i="5"/>
  <c r="O589" i="5"/>
  <c r="K589" i="5"/>
  <c r="G589" i="5"/>
  <c r="W588" i="5"/>
  <c r="S588" i="5"/>
  <c r="O588" i="5"/>
  <c r="K588" i="5"/>
  <c r="G588" i="5"/>
  <c r="W587" i="5"/>
  <c r="S587" i="5"/>
  <c r="O587" i="5"/>
  <c r="K587" i="5"/>
  <c r="G587" i="5"/>
  <c r="W586" i="5"/>
  <c r="S586" i="5"/>
  <c r="O586" i="5"/>
  <c r="K586" i="5"/>
  <c r="G586" i="5"/>
  <c r="W585" i="5"/>
  <c r="S585" i="5"/>
  <c r="O585" i="5"/>
  <c r="K585" i="5"/>
  <c r="G585" i="5"/>
  <c r="W584" i="5"/>
  <c r="S584" i="5"/>
  <c r="O584" i="5"/>
  <c r="K584" i="5"/>
  <c r="G584" i="5"/>
  <c r="W583" i="5"/>
  <c r="S583" i="5"/>
  <c r="O583" i="5"/>
  <c r="K583" i="5"/>
  <c r="G583" i="5"/>
  <c r="W582" i="5"/>
  <c r="S582" i="5"/>
  <c r="O582" i="5"/>
  <c r="K582" i="5"/>
  <c r="G582" i="5"/>
  <c r="W581" i="5"/>
  <c r="S581" i="5"/>
  <c r="O581" i="5"/>
  <c r="K581" i="5"/>
  <c r="G581" i="5"/>
  <c r="W580" i="5"/>
  <c r="S580" i="5"/>
  <c r="O580" i="5"/>
  <c r="K580" i="5"/>
  <c r="G580" i="5"/>
  <c r="W579" i="5"/>
  <c r="S579" i="5"/>
  <c r="O579" i="5"/>
  <c r="K579" i="5"/>
  <c r="G579" i="5"/>
  <c r="W578" i="5"/>
  <c r="S578" i="5"/>
  <c r="O578" i="5"/>
  <c r="K578" i="5"/>
  <c r="G578" i="5"/>
  <c r="W577" i="5"/>
  <c r="S577" i="5"/>
  <c r="O577" i="5"/>
  <c r="K577" i="5"/>
  <c r="G577" i="5"/>
  <c r="W576" i="5"/>
  <c r="S576" i="5"/>
  <c r="O576" i="5"/>
  <c r="K576" i="5"/>
  <c r="G576" i="5"/>
  <c r="W575" i="5"/>
  <c r="S575" i="5"/>
  <c r="O575" i="5"/>
  <c r="K575" i="5"/>
  <c r="G575" i="5"/>
  <c r="W574" i="5"/>
  <c r="S574" i="5"/>
  <c r="O574" i="5"/>
  <c r="K574" i="5"/>
  <c r="G574" i="5"/>
  <c r="W573" i="5"/>
  <c r="S573" i="5"/>
  <c r="O573" i="5"/>
  <c r="K573" i="5"/>
  <c r="G573" i="5"/>
  <c r="W572" i="5"/>
  <c r="S572" i="5"/>
  <c r="O572" i="5"/>
  <c r="K572" i="5"/>
  <c r="G572" i="5"/>
  <c r="W571" i="5"/>
  <c r="S571" i="5"/>
  <c r="O571" i="5"/>
  <c r="K571" i="5"/>
  <c r="G571" i="5"/>
  <c r="W570" i="5"/>
  <c r="S570" i="5"/>
  <c r="O570" i="5"/>
  <c r="K570" i="5"/>
  <c r="G570" i="5"/>
  <c r="W569" i="5"/>
  <c r="S569" i="5"/>
  <c r="O569" i="5"/>
  <c r="K569" i="5"/>
  <c r="G569" i="5"/>
  <c r="W568" i="5"/>
  <c r="S568" i="5"/>
  <c r="O568" i="5"/>
  <c r="K568" i="5"/>
  <c r="G568" i="5"/>
  <c r="W567" i="5"/>
  <c r="S567" i="5"/>
  <c r="O567" i="5"/>
  <c r="K567" i="5"/>
  <c r="G567" i="5"/>
  <c r="W566" i="5"/>
  <c r="S566" i="5"/>
  <c r="O566" i="5"/>
  <c r="K566" i="5"/>
  <c r="G566" i="5"/>
  <c r="W565" i="5"/>
  <c r="S565" i="5"/>
  <c r="O565" i="5"/>
  <c r="K565" i="5"/>
  <c r="G565" i="5"/>
  <c r="W564" i="5"/>
  <c r="S564" i="5"/>
  <c r="O564" i="5"/>
  <c r="K564" i="5"/>
  <c r="G564" i="5"/>
  <c r="W563" i="5"/>
  <c r="S563" i="5"/>
  <c r="O563" i="5"/>
  <c r="K563" i="5"/>
  <c r="G563" i="5"/>
  <c r="W562" i="5"/>
  <c r="S562" i="5"/>
  <c r="O562" i="5"/>
  <c r="K562" i="5"/>
  <c r="G562" i="5"/>
  <c r="W561" i="5"/>
  <c r="S561" i="5"/>
  <c r="O561" i="5"/>
  <c r="K561" i="5"/>
  <c r="G561" i="5"/>
  <c r="W560" i="5"/>
  <c r="S560" i="5"/>
  <c r="O560" i="5"/>
  <c r="K560" i="5"/>
  <c r="G560" i="5"/>
  <c r="W559" i="5"/>
  <c r="S559" i="5"/>
  <c r="O559" i="5"/>
  <c r="K559" i="5"/>
  <c r="G559" i="5"/>
  <c r="W558" i="5"/>
  <c r="S558" i="5"/>
  <c r="O558" i="5"/>
  <c r="K558" i="5"/>
  <c r="G558" i="5"/>
  <c r="W557" i="5"/>
  <c r="S557" i="5"/>
  <c r="O557" i="5"/>
  <c r="K557" i="5"/>
  <c r="G557" i="5"/>
  <c r="W556" i="5"/>
  <c r="S556" i="5"/>
  <c r="O556" i="5"/>
  <c r="K556" i="5"/>
  <c r="G556" i="5"/>
  <c r="W555" i="5"/>
  <c r="S555" i="5"/>
  <c r="O555" i="5"/>
  <c r="K555" i="5"/>
  <c r="G555" i="5"/>
  <c r="W554" i="5"/>
  <c r="S554" i="5"/>
  <c r="O554" i="5"/>
  <c r="K554" i="5"/>
  <c r="G554" i="5"/>
  <c r="W553" i="5"/>
  <c r="S553" i="5"/>
  <c r="O553" i="5"/>
  <c r="K553" i="5"/>
  <c r="G553" i="5"/>
  <c r="W552" i="5"/>
  <c r="S552" i="5"/>
  <c r="O552" i="5"/>
  <c r="K552" i="5"/>
  <c r="G552" i="5"/>
  <c r="W551" i="5"/>
  <c r="S551" i="5"/>
  <c r="O551" i="5"/>
  <c r="K551" i="5"/>
  <c r="G551" i="5"/>
  <c r="W550" i="5"/>
  <c r="S550" i="5"/>
  <c r="O550" i="5"/>
  <c r="K550" i="5"/>
  <c r="G550" i="5"/>
  <c r="W549" i="5"/>
  <c r="S549" i="5"/>
  <c r="O549" i="5"/>
  <c r="K549" i="5"/>
  <c r="G549" i="5"/>
  <c r="W548" i="5"/>
  <c r="S548" i="5"/>
  <c r="O548" i="5"/>
  <c r="K548" i="5"/>
  <c r="G548" i="5"/>
  <c r="Z547" i="5"/>
  <c r="V547" i="5"/>
  <c r="R547" i="5"/>
  <c r="N547" i="5"/>
  <c r="J547" i="5"/>
  <c r="F547" i="5"/>
  <c r="Z546" i="5"/>
  <c r="V546" i="5"/>
  <c r="R546" i="5"/>
  <c r="N546" i="5"/>
  <c r="J546" i="5"/>
  <c r="F546" i="5"/>
  <c r="Z545" i="5"/>
  <c r="V545" i="5"/>
  <c r="R545" i="5"/>
  <c r="N545" i="5"/>
  <c r="J545" i="5"/>
  <c r="F545" i="5"/>
  <c r="Z544" i="5"/>
  <c r="V544" i="5"/>
  <c r="R544" i="5"/>
  <c r="N544" i="5"/>
  <c r="J544" i="5"/>
  <c r="F544" i="5"/>
  <c r="Z543" i="5"/>
  <c r="V543" i="5"/>
  <c r="R543" i="5"/>
  <c r="N543" i="5"/>
  <c r="J543" i="5"/>
  <c r="F543" i="5"/>
  <c r="Z542" i="5"/>
  <c r="V542" i="5"/>
  <c r="R542" i="5"/>
  <c r="N542" i="5"/>
  <c r="J542" i="5"/>
  <c r="F542" i="5"/>
  <c r="Z541" i="5"/>
  <c r="V541" i="5"/>
  <c r="R541" i="5"/>
  <c r="N541" i="5"/>
  <c r="J541" i="5"/>
  <c r="F541" i="5"/>
  <c r="Z540" i="5"/>
  <c r="V540" i="5"/>
  <c r="R540" i="5"/>
  <c r="N540" i="5"/>
  <c r="J540" i="5"/>
  <c r="F540" i="5"/>
  <c r="Z539" i="5"/>
  <c r="V539" i="5"/>
  <c r="R539" i="5"/>
  <c r="N539" i="5"/>
  <c r="J539" i="5"/>
  <c r="F539" i="5"/>
  <c r="Z538" i="5"/>
  <c r="V538" i="5"/>
  <c r="R538" i="5"/>
  <c r="N538" i="5"/>
  <c r="J538" i="5"/>
  <c r="F538" i="5"/>
  <c r="Z537" i="5"/>
  <c r="V537" i="5"/>
  <c r="R537" i="5"/>
  <c r="N537" i="5"/>
  <c r="J537" i="5"/>
  <c r="F537" i="5"/>
  <c r="Z536" i="5"/>
  <c r="V536" i="5"/>
  <c r="R536" i="5"/>
  <c r="N536" i="5"/>
  <c r="J536" i="5"/>
  <c r="F536" i="5"/>
  <c r="Z535" i="5"/>
  <c r="V535" i="5"/>
  <c r="R535" i="5"/>
  <c r="N535" i="5"/>
  <c r="J535" i="5"/>
  <c r="F535" i="5"/>
  <c r="Z534" i="5"/>
  <c r="V534" i="5"/>
  <c r="R534" i="5"/>
  <c r="N534" i="5"/>
  <c r="J534" i="5"/>
  <c r="F534" i="5"/>
  <c r="Z533" i="5"/>
  <c r="V533" i="5"/>
  <c r="R533" i="5"/>
  <c r="N533" i="5"/>
  <c r="J533" i="5"/>
  <c r="F533" i="5"/>
  <c r="Z532" i="5"/>
  <c r="V532" i="5"/>
  <c r="R532" i="5"/>
  <c r="N532" i="5"/>
  <c r="J532" i="5"/>
  <c r="F532" i="5"/>
  <c r="Z531" i="5"/>
  <c r="V531" i="5"/>
  <c r="R531" i="5"/>
  <c r="N531" i="5"/>
  <c r="J531" i="5"/>
  <c r="F531" i="5"/>
  <c r="Z530" i="5"/>
  <c r="V530" i="5"/>
  <c r="R530" i="5"/>
  <c r="N530" i="5"/>
  <c r="J530" i="5"/>
  <c r="F530" i="5"/>
  <c r="Z529" i="5"/>
  <c r="V529" i="5"/>
  <c r="R529" i="5"/>
  <c r="N529" i="5"/>
  <c r="J529" i="5"/>
  <c r="F529" i="5"/>
  <c r="Z528" i="5"/>
  <c r="V528" i="5"/>
  <c r="R528" i="5"/>
  <c r="N528" i="5"/>
  <c r="J528" i="5"/>
  <c r="F528" i="5"/>
  <c r="Z527" i="5"/>
  <c r="V527" i="5"/>
  <c r="R527" i="5"/>
  <c r="N527" i="5"/>
  <c r="J527" i="5"/>
  <c r="F527" i="5"/>
  <c r="Z526" i="5"/>
  <c r="V526" i="5"/>
  <c r="R526" i="5"/>
  <c r="N526" i="5"/>
  <c r="J526" i="5"/>
  <c r="F526" i="5"/>
  <c r="Z525" i="5"/>
  <c r="V525" i="5"/>
  <c r="R525" i="5"/>
  <c r="N525" i="5"/>
  <c r="J525" i="5"/>
  <c r="F525" i="5"/>
  <c r="Z524" i="5"/>
  <c r="V524" i="5"/>
  <c r="R524" i="5"/>
  <c r="N524" i="5"/>
  <c r="J524" i="5"/>
  <c r="F524" i="5"/>
  <c r="Z523" i="5"/>
  <c r="V523" i="5"/>
  <c r="R523" i="5"/>
  <c r="N523" i="5"/>
  <c r="J523" i="5"/>
  <c r="F523" i="5"/>
  <c r="Z522" i="5"/>
  <c r="V522" i="5"/>
  <c r="R522" i="5"/>
  <c r="N522" i="5"/>
  <c r="J522" i="5"/>
  <c r="F522" i="5"/>
  <c r="Z521" i="5"/>
  <c r="V521" i="5"/>
  <c r="R521" i="5"/>
  <c r="N521" i="5"/>
  <c r="J521" i="5"/>
  <c r="F521" i="5"/>
  <c r="Z520" i="5"/>
  <c r="V520" i="5"/>
  <c r="R520" i="5"/>
  <c r="N520" i="5"/>
  <c r="J520" i="5"/>
  <c r="F520" i="5"/>
  <c r="Z519" i="5"/>
  <c r="V519" i="5"/>
  <c r="R519" i="5"/>
  <c r="N519" i="5"/>
  <c r="J519" i="5"/>
  <c r="F519" i="5"/>
  <c r="Z518" i="5"/>
  <c r="V518" i="5"/>
  <c r="R518" i="5"/>
  <c r="N518" i="5"/>
  <c r="J518" i="5"/>
  <c r="F518" i="5"/>
  <c r="Z517" i="5"/>
  <c r="V517" i="5"/>
  <c r="R517" i="5"/>
  <c r="N517" i="5"/>
  <c r="J517" i="5"/>
  <c r="F517" i="5"/>
  <c r="Z516" i="5"/>
  <c r="V516" i="5"/>
  <c r="R516" i="5"/>
  <c r="N516" i="5"/>
  <c r="J516" i="5"/>
  <c r="F516" i="5"/>
  <c r="Z515" i="5"/>
  <c r="V515" i="5"/>
  <c r="R515" i="5"/>
  <c r="N515" i="5"/>
  <c r="J515" i="5"/>
  <c r="F515" i="5"/>
  <c r="Z514" i="5"/>
  <c r="V514" i="5"/>
  <c r="R514" i="5"/>
  <c r="N514" i="5"/>
  <c r="J514" i="5"/>
  <c r="F514" i="5"/>
  <c r="Z513" i="5"/>
  <c r="V513" i="5"/>
  <c r="R513" i="5"/>
  <c r="N513" i="5"/>
  <c r="J513" i="5"/>
  <c r="F513" i="5"/>
  <c r="Z512" i="5"/>
  <c r="V512" i="5"/>
  <c r="R512" i="5"/>
  <c r="N512" i="5"/>
  <c r="J512" i="5"/>
  <c r="F512" i="5"/>
  <c r="Z511" i="5"/>
  <c r="V511" i="5"/>
  <c r="R511" i="5"/>
  <c r="N511" i="5"/>
  <c r="J511" i="5"/>
  <c r="F511" i="5"/>
  <c r="Z510" i="5"/>
  <c r="V510" i="5"/>
  <c r="R510" i="5"/>
  <c r="N510" i="5"/>
  <c r="J510" i="5"/>
  <c r="F510" i="5"/>
  <c r="Z509" i="5"/>
  <c r="V509" i="5"/>
  <c r="R509" i="5"/>
  <c r="N509" i="5"/>
  <c r="J509" i="5"/>
  <c r="F509" i="5"/>
  <c r="Z508" i="5"/>
  <c r="V508" i="5"/>
  <c r="R508" i="5"/>
  <c r="N508" i="5"/>
  <c r="J508" i="5"/>
  <c r="F508" i="5"/>
  <c r="Z507" i="5"/>
  <c r="V507" i="5"/>
  <c r="R507" i="5"/>
  <c r="N507" i="5"/>
  <c r="J507" i="5"/>
  <c r="F507" i="5"/>
  <c r="Z506" i="5"/>
  <c r="V506" i="5"/>
  <c r="R506" i="5"/>
  <c r="N506" i="5"/>
  <c r="J506" i="5"/>
  <c r="F506" i="5"/>
  <c r="Z505" i="5"/>
  <c r="V505" i="5"/>
  <c r="R505" i="5"/>
  <c r="N505" i="5"/>
  <c r="J505" i="5"/>
  <c r="F505" i="5"/>
  <c r="Z504" i="5"/>
  <c r="V504" i="5"/>
  <c r="R504" i="5"/>
  <c r="N504" i="5"/>
  <c r="J504" i="5"/>
  <c r="F504" i="5"/>
  <c r="Z503" i="5"/>
  <c r="V503" i="5"/>
  <c r="R503" i="5"/>
  <c r="N503" i="5"/>
  <c r="J503" i="5"/>
  <c r="F503" i="5"/>
  <c r="Z502" i="5"/>
  <c r="V502" i="5"/>
  <c r="R502" i="5"/>
  <c r="N502" i="5"/>
  <c r="J502" i="5"/>
  <c r="F502" i="5"/>
  <c r="Z501" i="5"/>
  <c r="V501" i="5"/>
  <c r="R501" i="5"/>
  <c r="N501" i="5"/>
  <c r="J501" i="5"/>
  <c r="F501" i="5"/>
  <c r="Z500" i="5"/>
  <c r="V500" i="5"/>
  <c r="R500" i="5"/>
  <c r="N500" i="5"/>
  <c r="J500" i="5"/>
  <c r="F500" i="5"/>
  <c r="Z499" i="5"/>
  <c r="V499" i="5"/>
  <c r="R499" i="5"/>
  <c r="N499" i="5"/>
  <c r="J499" i="5"/>
  <c r="F499" i="5"/>
  <c r="Z498" i="5"/>
  <c r="V498" i="5"/>
  <c r="R498" i="5"/>
  <c r="N498" i="5"/>
  <c r="J498" i="5"/>
  <c r="F498" i="5"/>
  <c r="Z497" i="5"/>
  <c r="V497" i="5"/>
  <c r="R497" i="5"/>
  <c r="N497" i="5"/>
  <c r="J497" i="5"/>
  <c r="F497" i="5"/>
  <c r="Z496" i="5"/>
  <c r="V496" i="5"/>
  <c r="R496" i="5"/>
  <c r="N496" i="5"/>
  <c r="J496" i="5"/>
  <c r="F496" i="5"/>
  <c r="Z495" i="5"/>
  <c r="V495" i="5"/>
  <c r="R495" i="5"/>
  <c r="N495" i="5"/>
  <c r="J495" i="5"/>
  <c r="F495" i="5"/>
  <c r="Z494" i="5"/>
  <c r="V494" i="5"/>
  <c r="R494" i="5"/>
  <c r="N494" i="5"/>
  <c r="J494" i="5"/>
  <c r="F494" i="5"/>
  <c r="Z493" i="5"/>
  <c r="V493" i="5"/>
  <c r="R493" i="5"/>
  <c r="N493" i="5"/>
  <c r="J493" i="5"/>
  <c r="F493" i="5"/>
  <c r="Z492" i="5"/>
  <c r="V492" i="5"/>
  <c r="R492" i="5"/>
  <c r="N492" i="5"/>
  <c r="J492" i="5"/>
  <c r="F492" i="5"/>
  <c r="Z491" i="5"/>
  <c r="V491" i="5"/>
  <c r="R491" i="5"/>
  <c r="N491" i="5"/>
  <c r="J491" i="5"/>
  <c r="F491" i="5"/>
  <c r="Z490" i="5"/>
  <c r="V490" i="5"/>
  <c r="R490" i="5"/>
  <c r="N490" i="5"/>
  <c r="J490" i="5"/>
  <c r="F490" i="5"/>
  <c r="Z489" i="5"/>
  <c r="V489" i="5"/>
  <c r="R489" i="5"/>
  <c r="N489" i="5"/>
  <c r="J489" i="5"/>
  <c r="F489" i="5"/>
  <c r="Z488" i="5"/>
  <c r="V488" i="5"/>
  <c r="R488" i="5"/>
  <c r="N488" i="5"/>
  <c r="J488" i="5"/>
  <c r="F488" i="5"/>
  <c r="Z487" i="5"/>
  <c r="V487" i="5"/>
  <c r="R487" i="5"/>
  <c r="N487" i="5"/>
  <c r="J487" i="5"/>
  <c r="F487" i="5"/>
  <c r="Z486" i="5"/>
  <c r="V486" i="5"/>
  <c r="R486" i="5"/>
  <c r="N486" i="5"/>
  <c r="J486" i="5"/>
  <c r="F486" i="5"/>
  <c r="Z485" i="5"/>
  <c r="V485" i="5"/>
  <c r="R485" i="5"/>
  <c r="N485" i="5"/>
  <c r="J485" i="5"/>
  <c r="F485" i="5"/>
  <c r="Z484" i="5"/>
  <c r="V484" i="5"/>
  <c r="R484" i="5"/>
  <c r="N484" i="5"/>
  <c r="J484" i="5"/>
  <c r="F484" i="5"/>
  <c r="Z483" i="5"/>
  <c r="V483" i="5"/>
  <c r="R483" i="5"/>
  <c r="N483" i="5"/>
  <c r="J483" i="5"/>
  <c r="F483" i="5"/>
  <c r="Z482" i="5"/>
  <c r="V482" i="5"/>
  <c r="R482" i="5"/>
  <c r="N482" i="5"/>
  <c r="J482" i="5"/>
  <c r="F482" i="5"/>
  <c r="Z481" i="5"/>
  <c r="V481" i="5"/>
  <c r="R481" i="5"/>
  <c r="N481" i="5"/>
  <c r="J481" i="5"/>
  <c r="F481" i="5"/>
  <c r="Z480" i="5"/>
  <c r="V480" i="5"/>
  <c r="R480" i="5"/>
  <c r="N480" i="5"/>
  <c r="J480" i="5"/>
  <c r="F480" i="5"/>
  <c r="Z479" i="5"/>
  <c r="V479" i="5"/>
  <c r="R479" i="5"/>
  <c r="N479" i="5"/>
  <c r="J479" i="5"/>
  <c r="F479" i="5"/>
  <c r="Z478" i="5"/>
  <c r="V478" i="5"/>
  <c r="R478" i="5"/>
  <c r="N478" i="5"/>
  <c r="J478" i="5"/>
  <c r="F478" i="5"/>
  <c r="Z477" i="5"/>
  <c r="V477" i="5"/>
  <c r="R477" i="5"/>
  <c r="N477" i="5"/>
  <c r="J477" i="5"/>
  <c r="F477" i="5"/>
  <c r="Z476" i="5"/>
  <c r="V476" i="5"/>
  <c r="R476" i="5"/>
  <c r="N476" i="5"/>
  <c r="J476" i="5"/>
  <c r="F476" i="5"/>
  <c r="Z475" i="5"/>
  <c r="V475" i="5"/>
  <c r="R475" i="5"/>
  <c r="N475" i="5"/>
  <c r="J475" i="5"/>
  <c r="F475" i="5"/>
  <c r="Z474" i="5"/>
  <c r="V474" i="5"/>
  <c r="R474" i="5"/>
  <c r="N474" i="5"/>
  <c r="J474" i="5"/>
  <c r="F474" i="5"/>
  <c r="Z473" i="5"/>
  <c r="V473" i="5"/>
  <c r="R473" i="5"/>
  <c r="N473" i="5"/>
  <c r="J473" i="5"/>
  <c r="F473" i="5"/>
  <c r="Z472" i="5"/>
  <c r="V472" i="5"/>
  <c r="R472" i="5"/>
  <c r="N472" i="5"/>
  <c r="J472" i="5"/>
  <c r="F472" i="5"/>
  <c r="Z471" i="5"/>
  <c r="V471" i="5"/>
  <c r="R471" i="5"/>
  <c r="N471" i="5"/>
  <c r="J471" i="5"/>
  <c r="F471" i="5"/>
  <c r="Z470" i="5"/>
  <c r="V470" i="5"/>
  <c r="R470" i="5"/>
  <c r="N470" i="5"/>
  <c r="J470" i="5"/>
  <c r="F470" i="5"/>
  <c r="Z469" i="5"/>
  <c r="V469" i="5"/>
  <c r="R469" i="5"/>
  <c r="N469" i="5"/>
  <c r="J469" i="5"/>
  <c r="F469" i="5"/>
  <c r="Z468" i="5"/>
  <c r="V468" i="5"/>
  <c r="R468" i="5"/>
  <c r="N468" i="5"/>
  <c r="J468" i="5"/>
  <c r="F468" i="5"/>
  <c r="Z467" i="5"/>
  <c r="V467" i="5"/>
  <c r="R467" i="5"/>
  <c r="N467" i="5"/>
  <c r="J467" i="5"/>
  <c r="F467" i="5"/>
  <c r="Z466" i="5"/>
  <c r="V466" i="5"/>
  <c r="R466" i="5"/>
  <c r="N466" i="5"/>
  <c r="J466" i="5"/>
  <c r="F466" i="5"/>
  <c r="Z465" i="5"/>
  <c r="V465" i="5"/>
  <c r="R465" i="5"/>
  <c r="N465" i="5"/>
  <c r="J465" i="5"/>
  <c r="F465" i="5"/>
  <c r="Z464" i="5"/>
  <c r="V464" i="5"/>
  <c r="R464" i="5"/>
  <c r="N464" i="5"/>
  <c r="J464" i="5"/>
  <c r="F464" i="5"/>
  <c r="Z463" i="5"/>
  <c r="V463" i="5"/>
  <c r="R463" i="5"/>
  <c r="N463" i="5"/>
  <c r="J463" i="5"/>
  <c r="F463" i="5"/>
  <c r="Z462" i="5"/>
  <c r="V462" i="5"/>
  <c r="R462" i="5"/>
  <c r="N462" i="5"/>
  <c r="J462" i="5"/>
  <c r="F462" i="5"/>
  <c r="Z461" i="5"/>
  <c r="V461" i="5"/>
  <c r="R461" i="5"/>
  <c r="N461" i="5"/>
  <c r="J461" i="5"/>
  <c r="F461" i="5"/>
  <c r="Z460" i="5"/>
  <c r="V460" i="5"/>
  <c r="R460" i="5"/>
  <c r="N460" i="5"/>
  <c r="J460" i="5"/>
  <c r="F460" i="5"/>
  <c r="Z459" i="5"/>
  <c r="V459" i="5"/>
  <c r="R459" i="5"/>
  <c r="N459" i="5"/>
  <c r="J459" i="5"/>
  <c r="F459" i="5"/>
  <c r="Z458" i="5"/>
  <c r="V458" i="5"/>
  <c r="R458" i="5"/>
  <c r="N458" i="5"/>
  <c r="J458" i="5"/>
  <c r="F458" i="5"/>
  <c r="Z457" i="5"/>
  <c r="V457" i="5"/>
  <c r="R457" i="5"/>
  <c r="N457" i="5"/>
  <c r="J457" i="5"/>
  <c r="F457" i="5"/>
  <c r="Z456" i="5"/>
  <c r="V456" i="5"/>
  <c r="R456" i="5"/>
  <c r="N456" i="5"/>
  <c r="J456" i="5"/>
  <c r="F456" i="5"/>
  <c r="Z455" i="5"/>
  <c r="V455" i="5"/>
  <c r="R455" i="5"/>
  <c r="N455" i="5"/>
  <c r="J455" i="5"/>
  <c r="F455" i="5"/>
  <c r="Z454" i="5"/>
  <c r="V454" i="5"/>
  <c r="R454" i="5"/>
  <c r="N454" i="5"/>
  <c r="J454" i="5"/>
  <c r="F454" i="5"/>
  <c r="Z453" i="5"/>
  <c r="V453" i="5"/>
  <c r="R453" i="5"/>
  <c r="N453" i="5"/>
  <c r="J453" i="5"/>
  <c r="F453" i="5"/>
  <c r="Z452" i="5"/>
  <c r="V452" i="5"/>
  <c r="R452" i="5"/>
  <c r="N452" i="5"/>
  <c r="J452" i="5"/>
  <c r="F452" i="5"/>
  <c r="Z451" i="5"/>
  <c r="V451" i="5"/>
  <c r="R451" i="5"/>
  <c r="N451" i="5"/>
  <c r="J451" i="5"/>
  <c r="F451" i="5"/>
  <c r="Z450" i="5"/>
  <c r="V450" i="5"/>
  <c r="R450" i="5"/>
  <c r="N450" i="5"/>
  <c r="J450" i="5"/>
  <c r="F450" i="5"/>
  <c r="Z449" i="5"/>
  <c r="V449" i="5"/>
  <c r="R449" i="5"/>
  <c r="N449" i="5"/>
  <c r="J449" i="5"/>
  <c r="F449" i="5"/>
  <c r="Z448" i="5"/>
  <c r="V448" i="5"/>
  <c r="R448" i="5"/>
  <c r="N448" i="5"/>
  <c r="J448" i="5"/>
  <c r="F448" i="5"/>
  <c r="Z447" i="5"/>
  <c r="V447" i="5"/>
  <c r="R447" i="5"/>
  <c r="N447" i="5"/>
  <c r="J447" i="5"/>
  <c r="F447" i="5"/>
  <c r="Z446" i="5"/>
  <c r="V446" i="5"/>
  <c r="R446" i="5"/>
  <c r="N446" i="5"/>
  <c r="J446" i="5"/>
  <c r="F446" i="5"/>
  <c r="Z445" i="5"/>
  <c r="V445" i="5"/>
  <c r="R445" i="5"/>
  <c r="N445" i="5"/>
  <c r="J445" i="5"/>
  <c r="F445" i="5"/>
  <c r="Z444" i="5"/>
  <c r="V444" i="5"/>
  <c r="R444" i="5"/>
  <c r="N444" i="5"/>
  <c r="J444" i="5"/>
  <c r="F444" i="5"/>
  <c r="Z443" i="5"/>
  <c r="V443" i="5"/>
  <c r="R443" i="5"/>
  <c r="N443" i="5"/>
  <c r="J443" i="5"/>
  <c r="F443" i="5"/>
  <c r="Z442" i="5"/>
  <c r="V442" i="5"/>
  <c r="R442" i="5"/>
  <c r="N442" i="5"/>
  <c r="J442" i="5"/>
  <c r="F442" i="5"/>
  <c r="Z441" i="5"/>
  <c r="V441" i="5"/>
  <c r="R441" i="5"/>
  <c r="N441" i="5"/>
  <c r="J441" i="5"/>
  <c r="F441" i="5"/>
  <c r="Z440" i="5"/>
  <c r="V440" i="5"/>
  <c r="R440" i="5"/>
  <c r="N440" i="5"/>
  <c r="J440" i="5"/>
  <c r="F440" i="5"/>
  <c r="Z439" i="5"/>
  <c r="V439" i="5"/>
  <c r="R439" i="5"/>
  <c r="N439" i="5"/>
  <c r="J439" i="5"/>
  <c r="F439" i="5"/>
  <c r="Z438" i="5"/>
  <c r="V438" i="5"/>
  <c r="R438" i="5"/>
  <c r="N438" i="5"/>
  <c r="J438" i="5"/>
  <c r="F438" i="5"/>
  <c r="Z437" i="5"/>
  <c r="V437" i="5"/>
  <c r="R437" i="5"/>
  <c r="N437" i="5"/>
  <c r="J437" i="5"/>
  <c r="F437" i="5"/>
  <c r="Z436" i="5"/>
  <c r="V436" i="5"/>
  <c r="R436" i="5"/>
  <c r="N436" i="5"/>
  <c r="J436" i="5"/>
  <c r="F436" i="5"/>
  <c r="Z435" i="5"/>
  <c r="V435" i="5"/>
  <c r="R435" i="5"/>
  <c r="N435" i="5"/>
  <c r="J435" i="5"/>
  <c r="F435" i="5"/>
  <c r="Z434" i="5"/>
  <c r="V434" i="5"/>
  <c r="R434" i="5"/>
  <c r="N434" i="5"/>
  <c r="Y547" i="5"/>
  <c r="U547" i="5"/>
  <c r="Q547" i="5"/>
  <c r="M547" i="5"/>
  <c r="I547" i="5"/>
  <c r="Y546" i="5"/>
  <c r="U546" i="5"/>
  <c r="Q546" i="5"/>
  <c r="M546" i="5"/>
  <c r="I546" i="5"/>
  <c r="Y545" i="5"/>
  <c r="U545" i="5"/>
  <c r="Q545" i="5"/>
  <c r="M545" i="5"/>
  <c r="I545" i="5"/>
  <c r="Y544" i="5"/>
  <c r="U544" i="5"/>
  <c r="Q544" i="5"/>
  <c r="M544" i="5"/>
  <c r="I544" i="5"/>
  <c r="Y543" i="5"/>
  <c r="U543" i="5"/>
  <c r="Q543" i="5"/>
  <c r="M543" i="5"/>
  <c r="I543" i="5"/>
  <c r="Y542" i="5"/>
  <c r="U542" i="5"/>
  <c r="Q542" i="5"/>
  <c r="M542" i="5"/>
  <c r="I542" i="5"/>
  <c r="Y541" i="5"/>
  <c r="U541" i="5"/>
  <c r="Q541" i="5"/>
  <c r="M541" i="5"/>
  <c r="I541" i="5"/>
  <c r="Y540" i="5"/>
  <c r="U540" i="5"/>
  <c r="Q540" i="5"/>
  <c r="M540" i="5"/>
  <c r="I540" i="5"/>
  <c r="Y539" i="5"/>
  <c r="U539" i="5"/>
  <c r="Q539" i="5"/>
  <c r="M539" i="5"/>
  <c r="I539" i="5"/>
  <c r="Y538" i="5"/>
  <c r="U538" i="5"/>
  <c r="Q538" i="5"/>
  <c r="M538" i="5"/>
  <c r="I538" i="5"/>
  <c r="Y537" i="5"/>
  <c r="U537" i="5"/>
  <c r="Q537" i="5"/>
  <c r="M537" i="5"/>
  <c r="I537" i="5"/>
  <c r="Y536" i="5"/>
  <c r="U536" i="5"/>
  <c r="Q536" i="5"/>
  <c r="M536" i="5"/>
  <c r="I536" i="5"/>
  <c r="Y535" i="5"/>
  <c r="U535" i="5"/>
  <c r="Q535" i="5"/>
  <c r="M535" i="5"/>
  <c r="I535" i="5"/>
  <c r="Y534" i="5"/>
  <c r="U534" i="5"/>
  <c r="Q534" i="5"/>
  <c r="M534" i="5"/>
  <c r="I534" i="5"/>
  <c r="Y533" i="5"/>
  <c r="U533" i="5"/>
  <c r="Q533" i="5"/>
  <c r="M533" i="5"/>
  <c r="I533" i="5"/>
  <c r="Y532" i="5"/>
  <c r="U532" i="5"/>
  <c r="Q532" i="5"/>
  <c r="M532" i="5"/>
  <c r="I532" i="5"/>
  <c r="Y531" i="5"/>
  <c r="U531" i="5"/>
  <c r="Q531" i="5"/>
  <c r="M531" i="5"/>
  <c r="I531" i="5"/>
  <c r="Y530" i="5"/>
  <c r="U530" i="5"/>
  <c r="Q530" i="5"/>
  <c r="M530" i="5"/>
  <c r="I530" i="5"/>
  <c r="Y529" i="5"/>
  <c r="U529" i="5"/>
  <c r="Q529" i="5"/>
  <c r="M529" i="5"/>
  <c r="I529" i="5"/>
  <c r="Y528" i="5"/>
  <c r="U528" i="5"/>
  <c r="Q528" i="5"/>
  <c r="M528" i="5"/>
  <c r="I528" i="5"/>
  <c r="Y527" i="5"/>
  <c r="U527" i="5"/>
  <c r="Q527" i="5"/>
  <c r="M527" i="5"/>
  <c r="I527" i="5"/>
  <c r="Y526" i="5"/>
  <c r="U526" i="5"/>
  <c r="Q526" i="5"/>
  <c r="M526" i="5"/>
  <c r="I526" i="5"/>
  <c r="Y525" i="5"/>
  <c r="U525" i="5"/>
  <c r="Q525" i="5"/>
  <c r="M525" i="5"/>
  <c r="I525" i="5"/>
  <c r="Y524" i="5"/>
  <c r="U524" i="5"/>
  <c r="Q524" i="5"/>
  <c r="M524" i="5"/>
  <c r="I524" i="5"/>
  <c r="Y523" i="5"/>
  <c r="U523" i="5"/>
  <c r="Q523" i="5"/>
  <c r="M523" i="5"/>
  <c r="I523" i="5"/>
  <c r="Y522" i="5"/>
  <c r="U522" i="5"/>
  <c r="Q522" i="5"/>
  <c r="M522" i="5"/>
  <c r="I522" i="5"/>
  <c r="Y521" i="5"/>
  <c r="U521" i="5"/>
  <c r="Q521" i="5"/>
  <c r="M521" i="5"/>
  <c r="I521" i="5"/>
  <c r="Y520" i="5"/>
  <c r="U520" i="5"/>
  <c r="Q520" i="5"/>
  <c r="M520" i="5"/>
  <c r="I520" i="5"/>
  <c r="Y519" i="5"/>
  <c r="U519" i="5"/>
  <c r="Q519" i="5"/>
  <c r="M519" i="5"/>
  <c r="I519" i="5"/>
  <c r="Y518" i="5"/>
  <c r="U518" i="5"/>
  <c r="Q518" i="5"/>
  <c r="M518" i="5"/>
  <c r="I518" i="5"/>
  <c r="Y517" i="5"/>
  <c r="U517" i="5"/>
  <c r="Q517" i="5"/>
  <c r="M517" i="5"/>
  <c r="I517" i="5"/>
  <c r="Y516" i="5"/>
  <c r="U516" i="5"/>
  <c r="Q516" i="5"/>
  <c r="M516" i="5"/>
  <c r="I516" i="5"/>
  <c r="Y515" i="5"/>
  <c r="U515" i="5"/>
  <c r="Q515" i="5"/>
  <c r="M515" i="5"/>
  <c r="I515" i="5"/>
  <c r="Y514" i="5"/>
  <c r="U514" i="5"/>
  <c r="Q514" i="5"/>
  <c r="M514" i="5"/>
  <c r="I514" i="5"/>
  <c r="Y513" i="5"/>
  <c r="U513" i="5"/>
  <c r="Q513" i="5"/>
  <c r="M513" i="5"/>
  <c r="I513" i="5"/>
  <c r="Y512" i="5"/>
  <c r="U512" i="5"/>
  <c r="Q512" i="5"/>
  <c r="M512" i="5"/>
  <c r="I512" i="5"/>
  <c r="Y511" i="5"/>
  <c r="U511" i="5"/>
  <c r="Q511" i="5"/>
  <c r="M511" i="5"/>
  <c r="I511" i="5"/>
  <c r="Y510" i="5"/>
  <c r="U510" i="5"/>
  <c r="Q510" i="5"/>
  <c r="M510" i="5"/>
  <c r="I510" i="5"/>
  <c r="Y509" i="5"/>
  <c r="U509" i="5"/>
  <c r="Q509" i="5"/>
  <c r="M509" i="5"/>
  <c r="I509" i="5"/>
  <c r="Y508" i="5"/>
  <c r="U508" i="5"/>
  <c r="Q508" i="5"/>
  <c r="M508" i="5"/>
  <c r="I508" i="5"/>
  <c r="Y507" i="5"/>
  <c r="U507" i="5"/>
  <c r="Q507" i="5"/>
  <c r="M507" i="5"/>
  <c r="I507" i="5"/>
  <c r="Y506" i="5"/>
  <c r="U506" i="5"/>
  <c r="Q506" i="5"/>
  <c r="M506" i="5"/>
  <c r="I506" i="5"/>
  <c r="Y505" i="5"/>
  <c r="U505" i="5"/>
  <c r="Q505" i="5"/>
  <c r="M505" i="5"/>
  <c r="I505" i="5"/>
  <c r="Y504" i="5"/>
  <c r="U504" i="5"/>
  <c r="Q504" i="5"/>
  <c r="M504" i="5"/>
  <c r="I504" i="5"/>
  <c r="Y503" i="5"/>
  <c r="U503" i="5"/>
  <c r="Q503" i="5"/>
  <c r="M503" i="5"/>
  <c r="I503" i="5"/>
  <c r="Y502" i="5"/>
  <c r="U502" i="5"/>
  <c r="Q502" i="5"/>
  <c r="M502" i="5"/>
  <c r="I502" i="5"/>
  <c r="Y501" i="5"/>
  <c r="U501" i="5"/>
  <c r="Q501" i="5"/>
  <c r="M501" i="5"/>
  <c r="I501" i="5"/>
  <c r="Y500" i="5"/>
  <c r="U500" i="5"/>
  <c r="Q500" i="5"/>
  <c r="M500" i="5"/>
  <c r="I500" i="5"/>
  <c r="Y499" i="5"/>
  <c r="U499" i="5"/>
  <c r="Q499" i="5"/>
  <c r="M499" i="5"/>
  <c r="I499" i="5"/>
  <c r="Y498" i="5"/>
  <c r="U498" i="5"/>
  <c r="Q498" i="5"/>
  <c r="M498" i="5"/>
  <c r="I498" i="5"/>
  <c r="Y497" i="5"/>
  <c r="U497" i="5"/>
  <c r="Q497" i="5"/>
  <c r="M497" i="5"/>
  <c r="I497" i="5"/>
  <c r="Y496" i="5"/>
  <c r="U496" i="5"/>
  <c r="Q496" i="5"/>
  <c r="M496" i="5"/>
  <c r="I496" i="5"/>
  <c r="Y495" i="5"/>
  <c r="U495" i="5"/>
  <c r="Q495" i="5"/>
  <c r="M495" i="5"/>
  <c r="I495" i="5"/>
  <c r="Y494" i="5"/>
  <c r="U494" i="5"/>
  <c r="Q494" i="5"/>
  <c r="M494" i="5"/>
  <c r="I494" i="5"/>
  <c r="Y493" i="5"/>
  <c r="U493" i="5"/>
  <c r="Q493" i="5"/>
  <c r="M493" i="5"/>
  <c r="I493" i="5"/>
  <c r="Y492" i="5"/>
  <c r="U492" i="5"/>
  <c r="Q492" i="5"/>
  <c r="M492" i="5"/>
  <c r="I492" i="5"/>
  <c r="Y491" i="5"/>
  <c r="U491" i="5"/>
  <c r="Q491" i="5"/>
  <c r="M491" i="5"/>
  <c r="I491" i="5"/>
  <c r="Y490" i="5"/>
  <c r="U490" i="5"/>
  <c r="Q490" i="5"/>
  <c r="M490" i="5"/>
  <c r="I490" i="5"/>
  <c r="Y489" i="5"/>
  <c r="U489" i="5"/>
  <c r="Q489" i="5"/>
  <c r="M489" i="5"/>
  <c r="I489" i="5"/>
  <c r="Y488" i="5"/>
  <c r="U488" i="5"/>
  <c r="Q488" i="5"/>
  <c r="M488" i="5"/>
  <c r="I488" i="5"/>
  <c r="Y487" i="5"/>
  <c r="U487" i="5"/>
  <c r="Q487" i="5"/>
  <c r="M487" i="5"/>
  <c r="I487" i="5"/>
  <c r="Y486" i="5"/>
  <c r="U486" i="5"/>
  <c r="Q486" i="5"/>
  <c r="M486" i="5"/>
  <c r="I486" i="5"/>
  <c r="Y485" i="5"/>
  <c r="U485" i="5"/>
  <c r="Q485" i="5"/>
  <c r="M485" i="5"/>
  <c r="I485" i="5"/>
  <c r="Y484" i="5"/>
  <c r="U484" i="5"/>
  <c r="Q484" i="5"/>
  <c r="M484" i="5"/>
  <c r="I484" i="5"/>
  <c r="Y483" i="5"/>
  <c r="U483" i="5"/>
  <c r="Q483" i="5"/>
  <c r="M483" i="5"/>
  <c r="I483" i="5"/>
  <c r="Y482" i="5"/>
  <c r="U482" i="5"/>
  <c r="Q482" i="5"/>
  <c r="M482" i="5"/>
  <c r="I482" i="5"/>
  <c r="Y481" i="5"/>
  <c r="U481" i="5"/>
  <c r="Q481" i="5"/>
  <c r="M481" i="5"/>
  <c r="I481" i="5"/>
  <c r="Y480" i="5"/>
  <c r="U480" i="5"/>
  <c r="Q480" i="5"/>
  <c r="M480" i="5"/>
  <c r="I480" i="5"/>
  <c r="Y479" i="5"/>
  <c r="U479" i="5"/>
  <c r="Q479" i="5"/>
  <c r="M479" i="5"/>
  <c r="I479" i="5"/>
  <c r="Y478" i="5"/>
  <c r="U478" i="5"/>
  <c r="Q478" i="5"/>
  <c r="M478" i="5"/>
  <c r="I478" i="5"/>
  <c r="Y477" i="5"/>
  <c r="U477" i="5"/>
  <c r="Q477" i="5"/>
  <c r="M477" i="5"/>
  <c r="I477" i="5"/>
  <c r="Y476" i="5"/>
  <c r="U476" i="5"/>
  <c r="Q476" i="5"/>
  <c r="M476" i="5"/>
  <c r="I476" i="5"/>
  <c r="Y475" i="5"/>
  <c r="U475" i="5"/>
  <c r="Q475" i="5"/>
  <c r="M475" i="5"/>
  <c r="I475" i="5"/>
  <c r="Y474" i="5"/>
  <c r="U474" i="5"/>
  <c r="Q474" i="5"/>
  <c r="M474" i="5"/>
  <c r="I474" i="5"/>
  <c r="Y473" i="5"/>
  <c r="U473" i="5"/>
  <c r="Q473" i="5"/>
  <c r="M473" i="5"/>
  <c r="I473" i="5"/>
  <c r="Y472" i="5"/>
  <c r="U472" i="5"/>
  <c r="Q472" i="5"/>
  <c r="M472" i="5"/>
  <c r="I472" i="5"/>
  <c r="Y471" i="5"/>
  <c r="U471" i="5"/>
  <c r="Q471" i="5"/>
  <c r="M471" i="5"/>
  <c r="I471" i="5"/>
  <c r="Y470" i="5"/>
  <c r="U470" i="5"/>
  <c r="Q470" i="5"/>
  <c r="M470" i="5"/>
  <c r="I470" i="5"/>
  <c r="Y469" i="5"/>
  <c r="U469" i="5"/>
  <c r="Q469" i="5"/>
  <c r="M469" i="5"/>
  <c r="I469" i="5"/>
  <c r="Y468" i="5"/>
  <c r="U468" i="5"/>
  <c r="Q468" i="5"/>
  <c r="M468" i="5"/>
  <c r="I468" i="5"/>
  <c r="Y467" i="5"/>
  <c r="U467" i="5"/>
  <c r="Q467" i="5"/>
  <c r="M467" i="5"/>
  <c r="I467" i="5"/>
  <c r="Y466" i="5"/>
  <c r="U466" i="5"/>
  <c r="Q466" i="5"/>
  <c r="M466" i="5"/>
  <c r="I466" i="5"/>
  <c r="Y465" i="5"/>
  <c r="U465" i="5"/>
  <c r="Q465" i="5"/>
  <c r="M465" i="5"/>
  <c r="I465" i="5"/>
  <c r="Y464" i="5"/>
  <c r="U464" i="5"/>
  <c r="Q464" i="5"/>
  <c r="M464" i="5"/>
  <c r="I464" i="5"/>
  <c r="Y463" i="5"/>
  <c r="U463" i="5"/>
  <c r="Q463" i="5"/>
  <c r="M463" i="5"/>
  <c r="I463" i="5"/>
  <c r="Y462" i="5"/>
  <c r="U462" i="5"/>
  <c r="Q462" i="5"/>
  <c r="M462" i="5"/>
  <c r="I462" i="5"/>
  <c r="Y461" i="5"/>
  <c r="U461" i="5"/>
  <c r="Q461" i="5"/>
  <c r="M461" i="5"/>
  <c r="I461" i="5"/>
  <c r="Y460" i="5"/>
  <c r="U460" i="5"/>
  <c r="Q460" i="5"/>
  <c r="M460" i="5"/>
  <c r="I460" i="5"/>
  <c r="Y459" i="5"/>
  <c r="U459" i="5"/>
  <c r="Q459" i="5"/>
  <c r="M459" i="5"/>
  <c r="I459" i="5"/>
  <c r="Y458" i="5"/>
  <c r="U458" i="5"/>
  <c r="Q458" i="5"/>
  <c r="M458" i="5"/>
  <c r="I458" i="5"/>
  <c r="Y457" i="5"/>
  <c r="U457" i="5"/>
  <c r="Q457" i="5"/>
  <c r="M457" i="5"/>
  <c r="I457" i="5"/>
  <c r="Y456" i="5"/>
  <c r="U456" i="5"/>
  <c r="Q456" i="5"/>
  <c r="M456" i="5"/>
  <c r="I456" i="5"/>
  <c r="Y455" i="5"/>
  <c r="U455" i="5"/>
  <c r="Q455" i="5"/>
  <c r="M455" i="5"/>
  <c r="I455" i="5"/>
  <c r="Y454" i="5"/>
  <c r="U454" i="5"/>
  <c r="Q454" i="5"/>
  <c r="M454" i="5"/>
  <c r="I454" i="5"/>
  <c r="Y453" i="5"/>
  <c r="U453" i="5"/>
  <c r="Q453" i="5"/>
  <c r="M453" i="5"/>
  <c r="I453" i="5"/>
  <c r="Y452" i="5"/>
  <c r="U452" i="5"/>
  <c r="Q452" i="5"/>
  <c r="M452" i="5"/>
  <c r="I452" i="5"/>
  <c r="Y451" i="5"/>
  <c r="U451" i="5"/>
  <c r="Q451" i="5"/>
  <c r="M451" i="5"/>
  <c r="I451" i="5"/>
  <c r="Y450" i="5"/>
  <c r="U450" i="5"/>
  <c r="Q450" i="5"/>
  <c r="M450" i="5"/>
  <c r="I450" i="5"/>
  <c r="Y449" i="5"/>
  <c r="U449" i="5"/>
  <c r="Q449" i="5"/>
  <c r="M449" i="5"/>
  <c r="I449" i="5"/>
  <c r="Y448" i="5"/>
  <c r="U448" i="5"/>
  <c r="Q448" i="5"/>
  <c r="M448" i="5"/>
  <c r="I448" i="5"/>
  <c r="Y447" i="5"/>
  <c r="U447" i="5"/>
  <c r="Q447" i="5"/>
  <c r="M447" i="5"/>
  <c r="I447" i="5"/>
  <c r="Y446" i="5"/>
  <c r="U446" i="5"/>
  <c r="Q446" i="5"/>
  <c r="M446" i="5"/>
  <c r="I446" i="5"/>
  <c r="Y445" i="5"/>
  <c r="U445" i="5"/>
  <c r="Q445" i="5"/>
  <c r="M445" i="5"/>
  <c r="I445" i="5"/>
  <c r="Y444" i="5"/>
  <c r="U444" i="5"/>
  <c r="Q444" i="5"/>
  <c r="M444" i="5"/>
  <c r="I444" i="5"/>
  <c r="Y443" i="5"/>
  <c r="U443" i="5"/>
  <c r="Q443" i="5"/>
  <c r="M443" i="5"/>
  <c r="I443" i="5"/>
  <c r="Y442" i="5"/>
  <c r="U442" i="5"/>
  <c r="Q442" i="5"/>
  <c r="M442" i="5"/>
  <c r="I442" i="5"/>
  <c r="Y441" i="5"/>
  <c r="U441" i="5"/>
  <c r="Q441" i="5"/>
  <c r="M441" i="5"/>
  <c r="I441" i="5"/>
  <c r="Y440" i="5"/>
  <c r="U440" i="5"/>
  <c r="Q440" i="5"/>
  <c r="M440" i="5"/>
  <c r="I440" i="5"/>
  <c r="Y439" i="5"/>
  <c r="U439" i="5"/>
  <c r="Q439" i="5"/>
  <c r="M439" i="5"/>
  <c r="I439" i="5"/>
  <c r="Y438" i="5"/>
  <c r="U438" i="5"/>
  <c r="Q438" i="5"/>
  <c r="M438" i="5"/>
  <c r="I438" i="5"/>
  <c r="Y437" i="5"/>
  <c r="U437" i="5"/>
  <c r="Q437" i="5"/>
  <c r="M437" i="5"/>
  <c r="I437" i="5"/>
  <c r="Y436" i="5"/>
  <c r="U436" i="5"/>
  <c r="Q436" i="5"/>
  <c r="M436" i="5"/>
  <c r="I436" i="5"/>
  <c r="Y435" i="5"/>
  <c r="U435" i="5"/>
  <c r="Q435" i="5"/>
  <c r="M435" i="5"/>
  <c r="I435" i="5"/>
  <c r="Y434" i="5"/>
  <c r="U434" i="5"/>
  <c r="Q434" i="5"/>
  <c r="M434" i="5"/>
  <c r="X547" i="5"/>
  <c r="T547" i="5"/>
  <c r="P547" i="5"/>
  <c r="L547" i="5"/>
  <c r="H547" i="5"/>
  <c r="X546" i="5"/>
  <c r="T546" i="5"/>
  <c r="P546" i="5"/>
  <c r="L546" i="5"/>
  <c r="H546" i="5"/>
  <c r="X545" i="5"/>
  <c r="T545" i="5"/>
  <c r="P545" i="5"/>
  <c r="L545" i="5"/>
  <c r="H545" i="5"/>
  <c r="X544" i="5"/>
  <c r="T544" i="5"/>
  <c r="P544" i="5"/>
  <c r="L544" i="5"/>
  <c r="H544" i="5"/>
  <c r="X543" i="5"/>
  <c r="T543" i="5"/>
  <c r="P543" i="5"/>
  <c r="L543" i="5"/>
  <c r="H543" i="5"/>
  <c r="X542" i="5"/>
  <c r="T542" i="5"/>
  <c r="P542" i="5"/>
  <c r="L542" i="5"/>
  <c r="H542" i="5"/>
  <c r="X541" i="5"/>
  <c r="T541" i="5"/>
  <c r="P541" i="5"/>
  <c r="L541" i="5"/>
  <c r="H541" i="5"/>
  <c r="X540" i="5"/>
  <c r="T540" i="5"/>
  <c r="P540" i="5"/>
  <c r="L540" i="5"/>
  <c r="H540" i="5"/>
  <c r="X539" i="5"/>
  <c r="T539" i="5"/>
  <c r="P539" i="5"/>
  <c r="L539" i="5"/>
  <c r="H539" i="5"/>
  <c r="X538" i="5"/>
  <c r="T538" i="5"/>
  <c r="P538" i="5"/>
  <c r="L538" i="5"/>
  <c r="H538" i="5"/>
  <c r="X537" i="5"/>
  <c r="T537" i="5"/>
  <c r="P537" i="5"/>
  <c r="L537" i="5"/>
  <c r="H537" i="5"/>
  <c r="X536" i="5"/>
  <c r="T536" i="5"/>
  <c r="P536" i="5"/>
  <c r="L536" i="5"/>
  <c r="H536" i="5"/>
  <c r="X535" i="5"/>
  <c r="T535" i="5"/>
  <c r="P535" i="5"/>
  <c r="L535" i="5"/>
  <c r="H535" i="5"/>
  <c r="X534" i="5"/>
  <c r="T534" i="5"/>
  <c r="P534" i="5"/>
  <c r="L534" i="5"/>
  <c r="H534" i="5"/>
  <c r="X533" i="5"/>
  <c r="T533" i="5"/>
  <c r="P533" i="5"/>
  <c r="L533" i="5"/>
  <c r="H533" i="5"/>
  <c r="X532" i="5"/>
  <c r="T532" i="5"/>
  <c r="P532" i="5"/>
  <c r="L532" i="5"/>
  <c r="H532" i="5"/>
  <c r="X531" i="5"/>
  <c r="T531" i="5"/>
  <c r="P531" i="5"/>
  <c r="L531" i="5"/>
  <c r="H531" i="5"/>
  <c r="X530" i="5"/>
  <c r="T530" i="5"/>
  <c r="P530" i="5"/>
  <c r="L530" i="5"/>
  <c r="H530" i="5"/>
  <c r="X529" i="5"/>
  <c r="T529" i="5"/>
  <c r="P529" i="5"/>
  <c r="L529" i="5"/>
  <c r="H529" i="5"/>
  <c r="X528" i="5"/>
  <c r="T528" i="5"/>
  <c r="P528" i="5"/>
  <c r="L528" i="5"/>
  <c r="H528" i="5"/>
  <c r="X527" i="5"/>
  <c r="T527" i="5"/>
  <c r="P527" i="5"/>
  <c r="L527" i="5"/>
  <c r="H527" i="5"/>
  <c r="X526" i="5"/>
  <c r="T526" i="5"/>
  <c r="P526" i="5"/>
  <c r="L526" i="5"/>
  <c r="H526" i="5"/>
  <c r="X525" i="5"/>
  <c r="T525" i="5"/>
  <c r="P525" i="5"/>
  <c r="L525" i="5"/>
  <c r="H525" i="5"/>
  <c r="X524" i="5"/>
  <c r="T524" i="5"/>
  <c r="P524" i="5"/>
  <c r="L524" i="5"/>
  <c r="H524" i="5"/>
  <c r="X523" i="5"/>
  <c r="T523" i="5"/>
  <c r="P523" i="5"/>
  <c r="L523" i="5"/>
  <c r="H523" i="5"/>
  <c r="X522" i="5"/>
  <c r="T522" i="5"/>
  <c r="P522" i="5"/>
  <c r="L522" i="5"/>
  <c r="H522" i="5"/>
  <c r="X521" i="5"/>
  <c r="T521" i="5"/>
  <c r="P521" i="5"/>
  <c r="L521" i="5"/>
  <c r="H521" i="5"/>
  <c r="X520" i="5"/>
  <c r="T520" i="5"/>
  <c r="P520" i="5"/>
  <c r="L520" i="5"/>
  <c r="H520" i="5"/>
  <c r="X519" i="5"/>
  <c r="T519" i="5"/>
  <c r="P519" i="5"/>
  <c r="L519" i="5"/>
  <c r="H519" i="5"/>
  <c r="X518" i="5"/>
  <c r="T518" i="5"/>
  <c r="P518" i="5"/>
  <c r="L518" i="5"/>
  <c r="H518" i="5"/>
  <c r="X517" i="5"/>
  <c r="T517" i="5"/>
  <c r="P517" i="5"/>
  <c r="L517" i="5"/>
  <c r="H517" i="5"/>
  <c r="X516" i="5"/>
  <c r="T516" i="5"/>
  <c r="P516" i="5"/>
  <c r="L516" i="5"/>
  <c r="H516" i="5"/>
  <c r="X515" i="5"/>
  <c r="T515" i="5"/>
  <c r="P515" i="5"/>
  <c r="L515" i="5"/>
  <c r="H515" i="5"/>
  <c r="X514" i="5"/>
  <c r="T514" i="5"/>
  <c r="P514" i="5"/>
  <c r="L514" i="5"/>
  <c r="H514" i="5"/>
  <c r="X513" i="5"/>
  <c r="T513" i="5"/>
  <c r="P513" i="5"/>
  <c r="L513" i="5"/>
  <c r="H513" i="5"/>
  <c r="X512" i="5"/>
  <c r="T512" i="5"/>
  <c r="P512" i="5"/>
  <c r="L512" i="5"/>
  <c r="H512" i="5"/>
  <c r="X511" i="5"/>
  <c r="T511" i="5"/>
  <c r="P511" i="5"/>
  <c r="L511" i="5"/>
  <c r="H511" i="5"/>
  <c r="X510" i="5"/>
  <c r="T510" i="5"/>
  <c r="P510" i="5"/>
  <c r="L510" i="5"/>
  <c r="H510" i="5"/>
  <c r="X509" i="5"/>
  <c r="T509" i="5"/>
  <c r="P509" i="5"/>
  <c r="L509" i="5"/>
  <c r="H509" i="5"/>
  <c r="X508" i="5"/>
  <c r="T508" i="5"/>
  <c r="P508" i="5"/>
  <c r="L508" i="5"/>
  <c r="H508" i="5"/>
  <c r="X507" i="5"/>
  <c r="T507" i="5"/>
  <c r="P507" i="5"/>
  <c r="L507" i="5"/>
  <c r="H507" i="5"/>
  <c r="X506" i="5"/>
  <c r="T506" i="5"/>
  <c r="P506" i="5"/>
  <c r="L506" i="5"/>
  <c r="H506" i="5"/>
  <c r="X505" i="5"/>
  <c r="T505" i="5"/>
  <c r="P505" i="5"/>
  <c r="L505" i="5"/>
  <c r="H505" i="5"/>
  <c r="X504" i="5"/>
  <c r="T504" i="5"/>
  <c r="P504" i="5"/>
  <c r="L504" i="5"/>
  <c r="H504" i="5"/>
  <c r="X503" i="5"/>
  <c r="T503" i="5"/>
  <c r="P503" i="5"/>
  <c r="L503" i="5"/>
  <c r="H503" i="5"/>
  <c r="X502" i="5"/>
  <c r="T502" i="5"/>
  <c r="P502" i="5"/>
  <c r="L502" i="5"/>
  <c r="H502" i="5"/>
  <c r="X501" i="5"/>
  <c r="T501" i="5"/>
  <c r="P501" i="5"/>
  <c r="L501" i="5"/>
  <c r="H501" i="5"/>
  <c r="X500" i="5"/>
  <c r="T500" i="5"/>
  <c r="P500" i="5"/>
  <c r="L500" i="5"/>
  <c r="H500" i="5"/>
  <c r="X499" i="5"/>
  <c r="T499" i="5"/>
  <c r="P499" i="5"/>
  <c r="L499" i="5"/>
  <c r="H499" i="5"/>
  <c r="X498" i="5"/>
  <c r="T498" i="5"/>
  <c r="P498" i="5"/>
  <c r="L498" i="5"/>
  <c r="H498" i="5"/>
  <c r="X497" i="5"/>
  <c r="T497" i="5"/>
  <c r="P497" i="5"/>
  <c r="L497" i="5"/>
  <c r="H497" i="5"/>
  <c r="X496" i="5"/>
  <c r="T496" i="5"/>
  <c r="P496" i="5"/>
  <c r="L496" i="5"/>
  <c r="H496" i="5"/>
  <c r="X495" i="5"/>
  <c r="T495" i="5"/>
  <c r="P495" i="5"/>
  <c r="L495" i="5"/>
  <c r="H495" i="5"/>
  <c r="X494" i="5"/>
  <c r="T494" i="5"/>
  <c r="P494" i="5"/>
  <c r="L494" i="5"/>
  <c r="H494" i="5"/>
  <c r="X493" i="5"/>
  <c r="T493" i="5"/>
  <c r="P493" i="5"/>
  <c r="L493" i="5"/>
  <c r="H493" i="5"/>
  <c r="X492" i="5"/>
  <c r="T492" i="5"/>
  <c r="P492" i="5"/>
  <c r="L492" i="5"/>
  <c r="H492" i="5"/>
  <c r="X491" i="5"/>
  <c r="T491" i="5"/>
  <c r="P491" i="5"/>
  <c r="L491" i="5"/>
  <c r="H491" i="5"/>
  <c r="X490" i="5"/>
  <c r="T490" i="5"/>
  <c r="P490" i="5"/>
  <c r="L490" i="5"/>
  <c r="H490" i="5"/>
  <c r="X489" i="5"/>
  <c r="T489" i="5"/>
  <c r="P489" i="5"/>
  <c r="L489" i="5"/>
  <c r="H489" i="5"/>
  <c r="X488" i="5"/>
  <c r="T488" i="5"/>
  <c r="P488" i="5"/>
  <c r="L488" i="5"/>
  <c r="H488" i="5"/>
  <c r="X487" i="5"/>
  <c r="T487" i="5"/>
  <c r="P487" i="5"/>
  <c r="L487" i="5"/>
  <c r="H487" i="5"/>
  <c r="X486" i="5"/>
  <c r="T486" i="5"/>
  <c r="P486" i="5"/>
  <c r="L486" i="5"/>
  <c r="H486" i="5"/>
  <c r="X485" i="5"/>
  <c r="T485" i="5"/>
  <c r="P485" i="5"/>
  <c r="L485" i="5"/>
  <c r="H485" i="5"/>
  <c r="X484" i="5"/>
  <c r="T484" i="5"/>
  <c r="P484" i="5"/>
  <c r="L484" i="5"/>
  <c r="H484" i="5"/>
  <c r="X483" i="5"/>
  <c r="T483" i="5"/>
  <c r="P483" i="5"/>
  <c r="L483" i="5"/>
  <c r="H483" i="5"/>
  <c r="X482" i="5"/>
  <c r="T482" i="5"/>
  <c r="P482" i="5"/>
  <c r="L482" i="5"/>
  <c r="H482" i="5"/>
  <c r="X481" i="5"/>
  <c r="T481" i="5"/>
  <c r="P481" i="5"/>
  <c r="L481" i="5"/>
  <c r="H481" i="5"/>
  <c r="X480" i="5"/>
  <c r="T480" i="5"/>
  <c r="P480" i="5"/>
  <c r="L480" i="5"/>
  <c r="H480" i="5"/>
  <c r="X479" i="5"/>
  <c r="T479" i="5"/>
  <c r="P479" i="5"/>
  <c r="L479" i="5"/>
  <c r="H479" i="5"/>
  <c r="X478" i="5"/>
  <c r="T478" i="5"/>
  <c r="P478" i="5"/>
  <c r="L478" i="5"/>
  <c r="H478" i="5"/>
  <c r="X477" i="5"/>
  <c r="T477" i="5"/>
  <c r="P477" i="5"/>
  <c r="L477" i="5"/>
  <c r="H477" i="5"/>
  <c r="X476" i="5"/>
  <c r="T476" i="5"/>
  <c r="P476" i="5"/>
  <c r="L476" i="5"/>
  <c r="H476" i="5"/>
  <c r="X475" i="5"/>
  <c r="T475" i="5"/>
  <c r="P475" i="5"/>
  <c r="L475" i="5"/>
  <c r="H475" i="5"/>
  <c r="X474" i="5"/>
  <c r="T474" i="5"/>
  <c r="P474" i="5"/>
  <c r="L474" i="5"/>
  <c r="H474" i="5"/>
  <c r="X473" i="5"/>
  <c r="T473" i="5"/>
  <c r="P473" i="5"/>
  <c r="L473" i="5"/>
  <c r="H473" i="5"/>
  <c r="X472" i="5"/>
  <c r="T472" i="5"/>
  <c r="P472" i="5"/>
  <c r="L472" i="5"/>
  <c r="H472" i="5"/>
  <c r="X471" i="5"/>
  <c r="T471" i="5"/>
  <c r="P471" i="5"/>
  <c r="L471" i="5"/>
  <c r="H471" i="5"/>
  <c r="X470" i="5"/>
  <c r="T470" i="5"/>
  <c r="P470" i="5"/>
  <c r="L470" i="5"/>
  <c r="H470" i="5"/>
  <c r="X469" i="5"/>
  <c r="T469" i="5"/>
  <c r="P469" i="5"/>
  <c r="L469" i="5"/>
  <c r="H469" i="5"/>
  <c r="X468" i="5"/>
  <c r="T468" i="5"/>
  <c r="P468" i="5"/>
  <c r="L468" i="5"/>
  <c r="H468" i="5"/>
  <c r="X467" i="5"/>
  <c r="T467" i="5"/>
  <c r="P467" i="5"/>
  <c r="L467" i="5"/>
  <c r="H467" i="5"/>
  <c r="X466" i="5"/>
  <c r="T466" i="5"/>
  <c r="P466" i="5"/>
  <c r="L466" i="5"/>
  <c r="H466" i="5"/>
  <c r="X465" i="5"/>
  <c r="T465" i="5"/>
  <c r="P465" i="5"/>
  <c r="L465" i="5"/>
  <c r="H465" i="5"/>
  <c r="X464" i="5"/>
  <c r="T464" i="5"/>
  <c r="P464" i="5"/>
  <c r="L464" i="5"/>
  <c r="H464" i="5"/>
  <c r="X463" i="5"/>
  <c r="T463" i="5"/>
  <c r="P463" i="5"/>
  <c r="L463" i="5"/>
  <c r="H463" i="5"/>
  <c r="X462" i="5"/>
  <c r="T462" i="5"/>
  <c r="P462" i="5"/>
  <c r="L462" i="5"/>
  <c r="H462" i="5"/>
  <c r="X461" i="5"/>
  <c r="T461" i="5"/>
  <c r="P461" i="5"/>
  <c r="L461" i="5"/>
  <c r="H461" i="5"/>
  <c r="X460" i="5"/>
  <c r="T460" i="5"/>
  <c r="P460" i="5"/>
  <c r="L460" i="5"/>
  <c r="H460" i="5"/>
  <c r="X459" i="5"/>
  <c r="T459" i="5"/>
  <c r="P459" i="5"/>
  <c r="L459" i="5"/>
  <c r="H459" i="5"/>
  <c r="X458" i="5"/>
  <c r="T458" i="5"/>
  <c r="P458" i="5"/>
  <c r="L458" i="5"/>
  <c r="H458" i="5"/>
  <c r="X457" i="5"/>
  <c r="T457" i="5"/>
  <c r="P457" i="5"/>
  <c r="L457" i="5"/>
  <c r="H457" i="5"/>
  <c r="X456" i="5"/>
  <c r="T456" i="5"/>
  <c r="P456" i="5"/>
  <c r="L456" i="5"/>
  <c r="H456" i="5"/>
  <c r="X455" i="5"/>
  <c r="T455" i="5"/>
  <c r="P455" i="5"/>
  <c r="L455" i="5"/>
  <c r="H455" i="5"/>
  <c r="X454" i="5"/>
  <c r="T454" i="5"/>
  <c r="P454" i="5"/>
  <c r="L454" i="5"/>
  <c r="H454" i="5"/>
  <c r="X453" i="5"/>
  <c r="T453" i="5"/>
  <c r="P453" i="5"/>
  <c r="L453" i="5"/>
  <c r="H453" i="5"/>
  <c r="X452" i="5"/>
  <c r="T452" i="5"/>
  <c r="P452" i="5"/>
  <c r="L452" i="5"/>
  <c r="H452" i="5"/>
  <c r="X451" i="5"/>
  <c r="T451" i="5"/>
  <c r="P451" i="5"/>
  <c r="L451" i="5"/>
  <c r="H451" i="5"/>
  <c r="X450" i="5"/>
  <c r="T450" i="5"/>
  <c r="P450" i="5"/>
  <c r="L450" i="5"/>
  <c r="H450" i="5"/>
  <c r="X449" i="5"/>
  <c r="T449" i="5"/>
  <c r="P449" i="5"/>
  <c r="L449" i="5"/>
  <c r="H449" i="5"/>
  <c r="X448" i="5"/>
  <c r="T448" i="5"/>
  <c r="P448" i="5"/>
  <c r="L448" i="5"/>
  <c r="H448" i="5"/>
  <c r="X447" i="5"/>
  <c r="T447" i="5"/>
  <c r="P447" i="5"/>
  <c r="L447" i="5"/>
  <c r="H447" i="5"/>
  <c r="X446" i="5"/>
  <c r="T446" i="5"/>
  <c r="P446" i="5"/>
  <c r="L446" i="5"/>
  <c r="H446" i="5"/>
  <c r="X445" i="5"/>
  <c r="T445" i="5"/>
  <c r="P445" i="5"/>
  <c r="L445" i="5"/>
  <c r="H445" i="5"/>
  <c r="X444" i="5"/>
  <c r="T444" i="5"/>
  <c r="P444" i="5"/>
  <c r="L444" i="5"/>
  <c r="H444" i="5"/>
  <c r="X443" i="5"/>
  <c r="T443" i="5"/>
  <c r="P443" i="5"/>
  <c r="L443" i="5"/>
  <c r="H443" i="5"/>
  <c r="X442" i="5"/>
  <c r="T442" i="5"/>
  <c r="P442" i="5"/>
  <c r="L442" i="5"/>
  <c r="H442" i="5"/>
  <c r="X441" i="5"/>
  <c r="T441" i="5"/>
  <c r="P441" i="5"/>
  <c r="L441" i="5"/>
  <c r="H441" i="5"/>
  <c r="X440" i="5"/>
  <c r="T440" i="5"/>
  <c r="P440" i="5"/>
  <c r="L440" i="5"/>
  <c r="H440" i="5"/>
  <c r="X439" i="5"/>
  <c r="T439" i="5"/>
  <c r="P439" i="5"/>
  <c r="L439" i="5"/>
  <c r="H439" i="5"/>
  <c r="X438" i="5"/>
  <c r="T438" i="5"/>
  <c r="P438" i="5"/>
  <c r="L438" i="5"/>
  <c r="H438" i="5"/>
  <c r="X437" i="5"/>
  <c r="T437" i="5"/>
  <c r="P437" i="5"/>
  <c r="L437" i="5"/>
  <c r="H437" i="5"/>
  <c r="X436" i="5"/>
  <c r="T436" i="5"/>
  <c r="P436" i="5"/>
  <c r="L436" i="5"/>
  <c r="H436" i="5"/>
  <c r="X435" i="5"/>
  <c r="T435" i="5"/>
  <c r="P435" i="5"/>
  <c r="L435" i="5"/>
  <c r="H435" i="5"/>
  <c r="X434" i="5"/>
  <c r="T434" i="5"/>
  <c r="P434" i="5"/>
  <c r="L434" i="5"/>
  <c r="W547" i="5"/>
  <c r="S547" i="5"/>
  <c r="O547" i="5"/>
  <c r="K547" i="5"/>
  <c r="G547" i="5"/>
  <c r="W546" i="5"/>
  <c r="S546" i="5"/>
  <c r="O546" i="5"/>
  <c r="K546" i="5"/>
  <c r="G546" i="5"/>
  <c r="W545" i="5"/>
  <c r="S545" i="5"/>
  <c r="O545" i="5"/>
  <c r="K545" i="5"/>
  <c r="G545" i="5"/>
  <c r="W544" i="5"/>
  <c r="S544" i="5"/>
  <c r="O544" i="5"/>
  <c r="K544" i="5"/>
  <c r="G544" i="5"/>
  <c r="W543" i="5"/>
  <c r="S543" i="5"/>
  <c r="O543" i="5"/>
  <c r="K543" i="5"/>
  <c r="G543" i="5"/>
  <c r="W542" i="5"/>
  <c r="S542" i="5"/>
  <c r="O542" i="5"/>
  <c r="K542" i="5"/>
  <c r="G542" i="5"/>
  <c r="W541" i="5"/>
  <c r="S541" i="5"/>
  <c r="O541" i="5"/>
  <c r="K541" i="5"/>
  <c r="G541" i="5"/>
  <c r="W540" i="5"/>
  <c r="S540" i="5"/>
  <c r="O540" i="5"/>
  <c r="K540" i="5"/>
  <c r="G540" i="5"/>
  <c r="W539" i="5"/>
  <c r="S539" i="5"/>
  <c r="O539" i="5"/>
  <c r="K539" i="5"/>
  <c r="G539" i="5"/>
  <c r="W538" i="5"/>
  <c r="S538" i="5"/>
  <c r="O538" i="5"/>
  <c r="K538" i="5"/>
  <c r="G538" i="5"/>
  <c r="W537" i="5"/>
  <c r="S537" i="5"/>
  <c r="O537" i="5"/>
  <c r="K537" i="5"/>
  <c r="G537" i="5"/>
  <c r="W536" i="5"/>
  <c r="S536" i="5"/>
  <c r="O536" i="5"/>
  <c r="K536" i="5"/>
  <c r="G536" i="5"/>
  <c r="W535" i="5"/>
  <c r="S535" i="5"/>
  <c r="O535" i="5"/>
  <c r="K535" i="5"/>
  <c r="G535" i="5"/>
  <c r="W534" i="5"/>
  <c r="S534" i="5"/>
  <c r="O534" i="5"/>
  <c r="K534" i="5"/>
  <c r="G534" i="5"/>
  <c r="W533" i="5"/>
  <c r="S533" i="5"/>
  <c r="O533" i="5"/>
  <c r="K533" i="5"/>
  <c r="G533" i="5"/>
  <c r="W532" i="5"/>
  <c r="S532" i="5"/>
  <c r="O532" i="5"/>
  <c r="K532" i="5"/>
  <c r="G532" i="5"/>
  <c r="W531" i="5"/>
  <c r="S531" i="5"/>
  <c r="O531" i="5"/>
  <c r="K531" i="5"/>
  <c r="G531" i="5"/>
  <c r="W530" i="5"/>
  <c r="S530" i="5"/>
  <c r="O530" i="5"/>
  <c r="K530" i="5"/>
  <c r="G530" i="5"/>
  <c r="W529" i="5"/>
  <c r="S529" i="5"/>
  <c r="O529" i="5"/>
  <c r="K529" i="5"/>
  <c r="G529" i="5"/>
  <c r="W528" i="5"/>
  <c r="S528" i="5"/>
  <c r="O528" i="5"/>
  <c r="K528" i="5"/>
  <c r="G528" i="5"/>
  <c r="W527" i="5"/>
  <c r="S527" i="5"/>
  <c r="O527" i="5"/>
  <c r="K527" i="5"/>
  <c r="G527" i="5"/>
  <c r="W526" i="5"/>
  <c r="S526" i="5"/>
  <c r="O526" i="5"/>
  <c r="K526" i="5"/>
  <c r="G526" i="5"/>
  <c r="W525" i="5"/>
  <c r="S525" i="5"/>
  <c r="O525" i="5"/>
  <c r="K525" i="5"/>
  <c r="G525" i="5"/>
  <c r="W524" i="5"/>
  <c r="S524" i="5"/>
  <c r="O524" i="5"/>
  <c r="K524" i="5"/>
  <c r="G524" i="5"/>
  <c r="W523" i="5"/>
  <c r="S523" i="5"/>
  <c r="O523" i="5"/>
  <c r="K523" i="5"/>
  <c r="G523" i="5"/>
  <c r="W522" i="5"/>
  <c r="S522" i="5"/>
  <c r="O522" i="5"/>
  <c r="K522" i="5"/>
  <c r="G522" i="5"/>
  <c r="W521" i="5"/>
  <c r="S521" i="5"/>
  <c r="O521" i="5"/>
  <c r="K521" i="5"/>
  <c r="G521" i="5"/>
  <c r="W520" i="5"/>
  <c r="S520" i="5"/>
  <c r="O520" i="5"/>
  <c r="K520" i="5"/>
  <c r="G520" i="5"/>
  <c r="W519" i="5"/>
  <c r="S519" i="5"/>
  <c r="O519" i="5"/>
  <c r="K519" i="5"/>
  <c r="G519" i="5"/>
  <c r="W518" i="5"/>
  <c r="S518" i="5"/>
  <c r="O518" i="5"/>
  <c r="K518" i="5"/>
  <c r="G518" i="5"/>
  <c r="W517" i="5"/>
  <c r="S517" i="5"/>
  <c r="O517" i="5"/>
  <c r="K517" i="5"/>
  <c r="G517" i="5"/>
  <c r="W516" i="5"/>
  <c r="S516" i="5"/>
  <c r="O516" i="5"/>
  <c r="K516" i="5"/>
  <c r="G516" i="5"/>
  <c r="W515" i="5"/>
  <c r="S515" i="5"/>
  <c r="O515" i="5"/>
  <c r="K515" i="5"/>
  <c r="G515" i="5"/>
  <c r="W514" i="5"/>
  <c r="S514" i="5"/>
  <c r="O514" i="5"/>
  <c r="K514" i="5"/>
  <c r="G514" i="5"/>
  <c r="W513" i="5"/>
  <c r="S513" i="5"/>
  <c r="O513" i="5"/>
  <c r="K513" i="5"/>
  <c r="G513" i="5"/>
  <c r="W512" i="5"/>
  <c r="S512" i="5"/>
  <c r="O512" i="5"/>
  <c r="K512" i="5"/>
  <c r="G512" i="5"/>
  <c r="W511" i="5"/>
  <c r="S511" i="5"/>
  <c r="O511" i="5"/>
  <c r="K511" i="5"/>
  <c r="G511" i="5"/>
  <c r="W510" i="5"/>
  <c r="S510" i="5"/>
  <c r="O510" i="5"/>
  <c r="K510" i="5"/>
  <c r="G510" i="5"/>
  <c r="W509" i="5"/>
  <c r="S509" i="5"/>
  <c r="O509" i="5"/>
  <c r="K509" i="5"/>
  <c r="G509" i="5"/>
  <c r="W508" i="5"/>
  <c r="S508" i="5"/>
  <c r="O508" i="5"/>
  <c r="K508" i="5"/>
  <c r="G508" i="5"/>
  <c r="W507" i="5"/>
  <c r="S507" i="5"/>
  <c r="O507" i="5"/>
  <c r="K507" i="5"/>
  <c r="G507" i="5"/>
  <c r="W506" i="5"/>
  <c r="S506" i="5"/>
  <c r="O506" i="5"/>
  <c r="K506" i="5"/>
  <c r="G506" i="5"/>
  <c r="W505" i="5"/>
  <c r="S505" i="5"/>
  <c r="O505" i="5"/>
  <c r="K505" i="5"/>
  <c r="G505" i="5"/>
  <c r="W504" i="5"/>
  <c r="S504" i="5"/>
  <c r="O504" i="5"/>
  <c r="K504" i="5"/>
  <c r="G504" i="5"/>
  <c r="W503" i="5"/>
  <c r="S503" i="5"/>
  <c r="O503" i="5"/>
  <c r="K503" i="5"/>
  <c r="G503" i="5"/>
  <c r="W502" i="5"/>
  <c r="S502" i="5"/>
  <c r="O502" i="5"/>
  <c r="K502" i="5"/>
  <c r="G502" i="5"/>
  <c r="W501" i="5"/>
  <c r="S501" i="5"/>
  <c r="O501" i="5"/>
  <c r="K501" i="5"/>
  <c r="G501" i="5"/>
  <c r="W500" i="5"/>
  <c r="S500" i="5"/>
  <c r="O500" i="5"/>
  <c r="K500" i="5"/>
  <c r="G500" i="5"/>
  <c r="W499" i="5"/>
  <c r="S499" i="5"/>
  <c r="O499" i="5"/>
  <c r="K499" i="5"/>
  <c r="G499" i="5"/>
  <c r="W498" i="5"/>
  <c r="S498" i="5"/>
  <c r="O498" i="5"/>
  <c r="K498" i="5"/>
  <c r="G498" i="5"/>
  <c r="W497" i="5"/>
  <c r="S497" i="5"/>
  <c r="O497" i="5"/>
  <c r="K497" i="5"/>
  <c r="G497" i="5"/>
  <c r="W496" i="5"/>
  <c r="S496" i="5"/>
  <c r="O496" i="5"/>
  <c r="K496" i="5"/>
  <c r="G496" i="5"/>
  <c r="W495" i="5"/>
  <c r="S495" i="5"/>
  <c r="O495" i="5"/>
  <c r="K495" i="5"/>
  <c r="G495" i="5"/>
  <c r="W494" i="5"/>
  <c r="S494" i="5"/>
  <c r="O494" i="5"/>
  <c r="K494" i="5"/>
  <c r="G494" i="5"/>
  <c r="W493" i="5"/>
  <c r="S493" i="5"/>
  <c r="O493" i="5"/>
  <c r="K493" i="5"/>
  <c r="G493" i="5"/>
  <c r="W492" i="5"/>
  <c r="S492" i="5"/>
  <c r="O492" i="5"/>
  <c r="K492" i="5"/>
  <c r="G492" i="5"/>
  <c r="W491" i="5"/>
  <c r="S491" i="5"/>
  <c r="O491" i="5"/>
  <c r="K491" i="5"/>
  <c r="G491" i="5"/>
  <c r="W490" i="5"/>
  <c r="S490" i="5"/>
  <c r="O490" i="5"/>
  <c r="K490" i="5"/>
  <c r="G490" i="5"/>
  <c r="W489" i="5"/>
  <c r="S489" i="5"/>
  <c r="O489" i="5"/>
  <c r="K489" i="5"/>
  <c r="G489" i="5"/>
  <c r="W488" i="5"/>
  <c r="S488" i="5"/>
  <c r="O488" i="5"/>
  <c r="K488" i="5"/>
  <c r="G488" i="5"/>
  <c r="W487" i="5"/>
  <c r="S487" i="5"/>
  <c r="O487" i="5"/>
  <c r="K487" i="5"/>
  <c r="G487" i="5"/>
  <c r="W486" i="5"/>
  <c r="S486" i="5"/>
  <c r="O486" i="5"/>
  <c r="K486" i="5"/>
  <c r="G486" i="5"/>
  <c r="W485" i="5"/>
  <c r="S485" i="5"/>
  <c r="O485" i="5"/>
  <c r="K485" i="5"/>
  <c r="G485" i="5"/>
  <c r="W484" i="5"/>
  <c r="S484" i="5"/>
  <c r="O484" i="5"/>
  <c r="K484" i="5"/>
  <c r="G484" i="5"/>
  <c r="W483" i="5"/>
  <c r="S483" i="5"/>
  <c r="O483" i="5"/>
  <c r="K483" i="5"/>
  <c r="G483" i="5"/>
  <c r="W482" i="5"/>
  <c r="S482" i="5"/>
  <c r="O482" i="5"/>
  <c r="K482" i="5"/>
  <c r="G482" i="5"/>
  <c r="W481" i="5"/>
  <c r="S481" i="5"/>
  <c r="O481" i="5"/>
  <c r="K481" i="5"/>
  <c r="G481" i="5"/>
  <c r="W480" i="5"/>
  <c r="S480" i="5"/>
  <c r="O480" i="5"/>
  <c r="K480" i="5"/>
  <c r="G480" i="5"/>
  <c r="W479" i="5"/>
  <c r="S479" i="5"/>
  <c r="O479" i="5"/>
  <c r="K479" i="5"/>
  <c r="G479" i="5"/>
  <c r="W478" i="5"/>
  <c r="S478" i="5"/>
  <c r="O478" i="5"/>
  <c r="K478" i="5"/>
  <c r="G478" i="5"/>
  <c r="W477" i="5"/>
  <c r="S477" i="5"/>
  <c r="O477" i="5"/>
  <c r="K477" i="5"/>
  <c r="G477" i="5"/>
  <c r="W476" i="5"/>
  <c r="S476" i="5"/>
  <c r="O476" i="5"/>
  <c r="K476" i="5"/>
  <c r="G476" i="5"/>
  <c r="W475" i="5"/>
  <c r="S475" i="5"/>
  <c r="O475" i="5"/>
  <c r="K475" i="5"/>
  <c r="G475" i="5"/>
  <c r="W474" i="5"/>
  <c r="S474" i="5"/>
  <c r="O474" i="5"/>
  <c r="K474" i="5"/>
  <c r="G474" i="5"/>
  <c r="W473" i="5"/>
  <c r="S473" i="5"/>
  <c r="O473" i="5"/>
  <c r="K473" i="5"/>
  <c r="G473" i="5"/>
  <c r="W472" i="5"/>
  <c r="S472" i="5"/>
  <c r="O472" i="5"/>
  <c r="K472" i="5"/>
  <c r="G472" i="5"/>
  <c r="W471" i="5"/>
  <c r="S471" i="5"/>
  <c r="O471" i="5"/>
  <c r="K471" i="5"/>
  <c r="G471" i="5"/>
  <c r="W470" i="5"/>
  <c r="S470" i="5"/>
  <c r="O470" i="5"/>
  <c r="K470" i="5"/>
  <c r="G470" i="5"/>
  <c r="W469" i="5"/>
  <c r="S469" i="5"/>
  <c r="O469" i="5"/>
  <c r="K469" i="5"/>
  <c r="G469" i="5"/>
  <c r="W468" i="5"/>
  <c r="S468" i="5"/>
  <c r="O468" i="5"/>
  <c r="K468" i="5"/>
  <c r="G468" i="5"/>
  <c r="W467" i="5"/>
  <c r="S467" i="5"/>
  <c r="O467" i="5"/>
  <c r="K467" i="5"/>
  <c r="G467" i="5"/>
  <c r="W466" i="5"/>
  <c r="S466" i="5"/>
  <c r="O466" i="5"/>
  <c r="K466" i="5"/>
  <c r="G466" i="5"/>
  <c r="W465" i="5"/>
  <c r="S465" i="5"/>
  <c r="O465" i="5"/>
  <c r="K465" i="5"/>
  <c r="G465" i="5"/>
  <c r="W464" i="5"/>
  <c r="S464" i="5"/>
  <c r="O464" i="5"/>
  <c r="K464" i="5"/>
  <c r="G464" i="5"/>
  <c r="W463" i="5"/>
  <c r="S463" i="5"/>
  <c r="O463" i="5"/>
  <c r="K463" i="5"/>
  <c r="G463" i="5"/>
  <c r="W462" i="5"/>
  <c r="S462" i="5"/>
  <c r="O462" i="5"/>
  <c r="K462" i="5"/>
  <c r="G462" i="5"/>
  <c r="W461" i="5"/>
  <c r="S461" i="5"/>
  <c r="O461" i="5"/>
  <c r="K461" i="5"/>
  <c r="G461" i="5"/>
  <c r="W460" i="5"/>
  <c r="S460" i="5"/>
  <c r="O460" i="5"/>
  <c r="K460" i="5"/>
  <c r="G460" i="5"/>
  <c r="W459" i="5"/>
  <c r="S459" i="5"/>
  <c r="O459" i="5"/>
  <c r="K459" i="5"/>
  <c r="G459" i="5"/>
  <c r="W458" i="5"/>
  <c r="S458" i="5"/>
  <c r="O458" i="5"/>
  <c r="K458" i="5"/>
  <c r="G458" i="5"/>
  <c r="W457" i="5"/>
  <c r="S457" i="5"/>
  <c r="O457" i="5"/>
  <c r="K457" i="5"/>
  <c r="G457" i="5"/>
  <c r="W456" i="5"/>
  <c r="S456" i="5"/>
  <c r="O456" i="5"/>
  <c r="K456" i="5"/>
  <c r="G456" i="5"/>
  <c r="W455" i="5"/>
  <c r="S455" i="5"/>
  <c r="O455" i="5"/>
  <c r="K455" i="5"/>
  <c r="G455" i="5"/>
  <c r="W454" i="5"/>
  <c r="S454" i="5"/>
  <c r="O454" i="5"/>
  <c r="K454" i="5"/>
  <c r="G454" i="5"/>
  <c r="W453" i="5"/>
  <c r="S453" i="5"/>
  <c r="O453" i="5"/>
  <c r="K453" i="5"/>
  <c r="G453" i="5"/>
  <c r="W452" i="5"/>
  <c r="S452" i="5"/>
  <c r="O452" i="5"/>
  <c r="K452" i="5"/>
  <c r="G452" i="5"/>
  <c r="W451" i="5"/>
  <c r="S451" i="5"/>
  <c r="O451" i="5"/>
  <c r="K451" i="5"/>
  <c r="G451" i="5"/>
  <c r="W450" i="5"/>
  <c r="S450" i="5"/>
  <c r="O450" i="5"/>
  <c r="K450" i="5"/>
  <c r="G450" i="5"/>
  <c r="W449" i="5"/>
  <c r="S449" i="5"/>
  <c r="O449" i="5"/>
  <c r="K449" i="5"/>
  <c r="G449" i="5"/>
  <c r="W448" i="5"/>
  <c r="S448" i="5"/>
  <c r="O448" i="5"/>
  <c r="K448" i="5"/>
  <c r="G448" i="5"/>
  <c r="W447" i="5"/>
  <c r="S447" i="5"/>
  <c r="O447" i="5"/>
  <c r="K447" i="5"/>
  <c r="G447" i="5"/>
  <c r="W446" i="5"/>
  <c r="S446" i="5"/>
  <c r="O446" i="5"/>
  <c r="K446" i="5"/>
  <c r="G446" i="5"/>
  <c r="W445" i="5"/>
  <c r="S445" i="5"/>
  <c r="O445" i="5"/>
  <c r="K445" i="5"/>
  <c r="G445" i="5"/>
  <c r="W444" i="5"/>
  <c r="S444" i="5"/>
  <c r="O444" i="5"/>
  <c r="K444" i="5"/>
  <c r="G444" i="5"/>
  <c r="W443" i="5"/>
  <c r="S443" i="5"/>
  <c r="O443" i="5"/>
  <c r="K443" i="5"/>
  <c r="G443" i="5"/>
  <c r="W442" i="5"/>
  <c r="S442" i="5"/>
  <c r="O442" i="5"/>
  <c r="K442" i="5"/>
  <c r="G442" i="5"/>
  <c r="W441" i="5"/>
  <c r="S441" i="5"/>
  <c r="O441" i="5"/>
  <c r="K441" i="5"/>
  <c r="G441" i="5"/>
  <c r="W440" i="5"/>
  <c r="S440" i="5"/>
  <c r="O440" i="5"/>
  <c r="K440" i="5"/>
  <c r="G440" i="5"/>
  <c r="W439" i="5"/>
  <c r="S439" i="5"/>
  <c r="O439" i="5"/>
  <c r="K439" i="5"/>
  <c r="G439" i="5"/>
  <c r="W438" i="5"/>
  <c r="S438" i="5"/>
  <c r="O438" i="5"/>
  <c r="K438" i="5"/>
  <c r="G438" i="5"/>
  <c r="W437" i="5"/>
  <c r="S437" i="5"/>
  <c r="O437" i="5"/>
  <c r="K437" i="5"/>
  <c r="G437" i="5"/>
  <c r="W436" i="5"/>
  <c r="S436" i="5"/>
  <c r="O436" i="5"/>
  <c r="K436" i="5"/>
  <c r="G436" i="5"/>
  <c r="W435" i="5"/>
  <c r="S435" i="5"/>
  <c r="O435" i="5"/>
  <c r="K435" i="5"/>
  <c r="G435" i="5"/>
  <c r="W434" i="5"/>
  <c r="S434" i="5"/>
  <c r="O434" i="5"/>
  <c r="J434" i="5"/>
  <c r="F434" i="5"/>
  <c r="Z433" i="5"/>
  <c r="V433" i="5"/>
  <c r="R433" i="5"/>
  <c r="N433" i="5"/>
  <c r="J433" i="5"/>
  <c r="F433" i="5"/>
  <c r="Z432" i="5"/>
  <c r="V432" i="5"/>
  <c r="R432" i="5"/>
  <c r="N432" i="5"/>
  <c r="J432" i="5"/>
  <c r="F432" i="5"/>
  <c r="Z431" i="5"/>
  <c r="V431" i="5"/>
  <c r="R431" i="5"/>
  <c r="N431" i="5"/>
  <c r="J431" i="5"/>
  <c r="F431" i="5"/>
  <c r="Z430" i="5"/>
  <c r="V430" i="5"/>
  <c r="R430" i="5"/>
  <c r="N430" i="5"/>
  <c r="J430" i="5"/>
  <c r="F430" i="5"/>
  <c r="Z429" i="5"/>
  <c r="V429" i="5"/>
  <c r="R429" i="5"/>
  <c r="N429" i="5"/>
  <c r="J429" i="5"/>
  <c r="F429" i="5"/>
  <c r="Z428" i="5"/>
  <c r="V428" i="5"/>
  <c r="R428" i="5"/>
  <c r="N428" i="5"/>
  <c r="J428" i="5"/>
  <c r="F428" i="5"/>
  <c r="Z427" i="5"/>
  <c r="V427" i="5"/>
  <c r="R427" i="5"/>
  <c r="N427" i="5"/>
  <c r="J427" i="5"/>
  <c r="F427" i="5"/>
  <c r="Z426" i="5"/>
  <c r="V426" i="5"/>
  <c r="R426" i="5"/>
  <c r="N426" i="5"/>
  <c r="J426" i="5"/>
  <c r="F426" i="5"/>
  <c r="Z425" i="5"/>
  <c r="V425" i="5"/>
  <c r="R425" i="5"/>
  <c r="N425" i="5"/>
  <c r="J425" i="5"/>
  <c r="F425" i="5"/>
  <c r="Z424" i="5"/>
  <c r="V424" i="5"/>
  <c r="R424" i="5"/>
  <c r="N424" i="5"/>
  <c r="J424" i="5"/>
  <c r="F424" i="5"/>
  <c r="Z423" i="5"/>
  <c r="V423" i="5"/>
  <c r="R423" i="5"/>
  <c r="N423" i="5"/>
  <c r="J423" i="5"/>
  <c r="F423" i="5"/>
  <c r="Z422" i="5"/>
  <c r="V422" i="5"/>
  <c r="R422" i="5"/>
  <c r="N422" i="5"/>
  <c r="J422" i="5"/>
  <c r="F422" i="5"/>
  <c r="Z421" i="5"/>
  <c r="V421" i="5"/>
  <c r="R421" i="5"/>
  <c r="N421" i="5"/>
  <c r="J421" i="5"/>
  <c r="F421" i="5"/>
  <c r="Z420" i="5"/>
  <c r="V420" i="5"/>
  <c r="R420" i="5"/>
  <c r="N420" i="5"/>
  <c r="J420" i="5"/>
  <c r="F420" i="5"/>
  <c r="Z419" i="5"/>
  <c r="V419" i="5"/>
  <c r="R419" i="5"/>
  <c r="N419" i="5"/>
  <c r="J419" i="5"/>
  <c r="F419" i="5"/>
  <c r="Z418" i="5"/>
  <c r="V418" i="5"/>
  <c r="R418" i="5"/>
  <c r="N418" i="5"/>
  <c r="J418" i="5"/>
  <c r="F418" i="5"/>
  <c r="Z417" i="5"/>
  <c r="V417" i="5"/>
  <c r="R417" i="5"/>
  <c r="N417" i="5"/>
  <c r="J417" i="5"/>
  <c r="F417" i="5"/>
  <c r="Z416" i="5"/>
  <c r="V416" i="5"/>
  <c r="R416" i="5"/>
  <c r="N416" i="5"/>
  <c r="J416" i="5"/>
  <c r="F416" i="5"/>
  <c r="Z415" i="5"/>
  <c r="V415" i="5"/>
  <c r="R415" i="5"/>
  <c r="N415" i="5"/>
  <c r="J415" i="5"/>
  <c r="F415" i="5"/>
  <c r="Z414" i="5"/>
  <c r="V414" i="5"/>
  <c r="R414" i="5"/>
  <c r="N414" i="5"/>
  <c r="J414" i="5"/>
  <c r="F414" i="5"/>
  <c r="Z413" i="5"/>
  <c r="V413" i="5"/>
  <c r="R413" i="5"/>
  <c r="N413" i="5"/>
  <c r="J413" i="5"/>
  <c r="F413" i="5"/>
  <c r="Z412" i="5"/>
  <c r="V412" i="5"/>
  <c r="R412" i="5"/>
  <c r="N412" i="5"/>
  <c r="J412" i="5"/>
  <c r="F412" i="5"/>
  <c r="Z411" i="5"/>
  <c r="V411" i="5"/>
  <c r="R411" i="5"/>
  <c r="N411" i="5"/>
  <c r="J411" i="5"/>
  <c r="F411" i="5"/>
  <c r="Z410" i="5"/>
  <c r="V410" i="5"/>
  <c r="R410" i="5"/>
  <c r="N410" i="5"/>
  <c r="J410" i="5"/>
  <c r="F410" i="5"/>
  <c r="Z409" i="5"/>
  <c r="V409" i="5"/>
  <c r="R409" i="5"/>
  <c r="N409" i="5"/>
  <c r="J409" i="5"/>
  <c r="F409" i="5"/>
  <c r="Z408" i="5"/>
  <c r="V408" i="5"/>
  <c r="R408" i="5"/>
  <c r="N408" i="5"/>
  <c r="J408" i="5"/>
  <c r="F408" i="5"/>
  <c r="Z407" i="5"/>
  <c r="V407" i="5"/>
  <c r="R407" i="5"/>
  <c r="N407" i="5"/>
  <c r="J407" i="5"/>
  <c r="F407" i="5"/>
  <c r="Z406" i="5"/>
  <c r="V406" i="5"/>
  <c r="R406" i="5"/>
  <c r="N406" i="5"/>
  <c r="J406" i="5"/>
  <c r="F406" i="5"/>
  <c r="Z405" i="5"/>
  <c r="V405" i="5"/>
  <c r="R405" i="5"/>
  <c r="N405" i="5"/>
  <c r="J405" i="5"/>
  <c r="F405" i="5"/>
  <c r="Z404" i="5"/>
  <c r="V404" i="5"/>
  <c r="R404" i="5"/>
  <c r="N404" i="5"/>
  <c r="J404" i="5"/>
  <c r="F404" i="5"/>
  <c r="Z403" i="5"/>
  <c r="V403" i="5"/>
  <c r="R403" i="5"/>
  <c r="N403" i="5"/>
  <c r="J403" i="5"/>
  <c r="F403" i="5"/>
  <c r="Z402" i="5"/>
  <c r="V402" i="5"/>
  <c r="R402" i="5"/>
  <c r="N402" i="5"/>
  <c r="J402" i="5"/>
  <c r="F402" i="5"/>
  <c r="Z401" i="5"/>
  <c r="V401" i="5"/>
  <c r="R401" i="5"/>
  <c r="N401" i="5"/>
  <c r="J401" i="5"/>
  <c r="F401" i="5"/>
  <c r="Z400" i="5"/>
  <c r="V400" i="5"/>
  <c r="R400" i="5"/>
  <c r="N400" i="5"/>
  <c r="J400" i="5"/>
  <c r="F400" i="5"/>
  <c r="Z399" i="5"/>
  <c r="V399" i="5"/>
  <c r="R399" i="5"/>
  <c r="N399" i="5"/>
  <c r="J399" i="5"/>
  <c r="F399" i="5"/>
  <c r="Z398" i="5"/>
  <c r="V398" i="5"/>
  <c r="R398" i="5"/>
  <c r="N398" i="5"/>
  <c r="J398" i="5"/>
  <c r="F398" i="5"/>
  <c r="Z397" i="5"/>
  <c r="V397" i="5"/>
  <c r="R397" i="5"/>
  <c r="N397" i="5"/>
  <c r="J397" i="5"/>
  <c r="F397" i="5"/>
  <c r="Z396" i="5"/>
  <c r="V396" i="5"/>
  <c r="R396" i="5"/>
  <c r="N396" i="5"/>
  <c r="J396" i="5"/>
  <c r="F396" i="5"/>
  <c r="Z395" i="5"/>
  <c r="V395" i="5"/>
  <c r="R395" i="5"/>
  <c r="N395" i="5"/>
  <c r="J395" i="5"/>
  <c r="F395" i="5"/>
  <c r="Z394" i="5"/>
  <c r="V394" i="5"/>
  <c r="R394" i="5"/>
  <c r="N394" i="5"/>
  <c r="J394" i="5"/>
  <c r="F394" i="5"/>
  <c r="Z393" i="5"/>
  <c r="V393" i="5"/>
  <c r="R393" i="5"/>
  <c r="N393" i="5"/>
  <c r="J393" i="5"/>
  <c r="F393" i="5"/>
  <c r="Z392" i="5"/>
  <c r="V392" i="5"/>
  <c r="R392" i="5"/>
  <c r="N392" i="5"/>
  <c r="J392" i="5"/>
  <c r="F392" i="5"/>
  <c r="Z391" i="5"/>
  <c r="V391" i="5"/>
  <c r="R391" i="5"/>
  <c r="N391" i="5"/>
  <c r="J391" i="5"/>
  <c r="F391" i="5"/>
  <c r="Z390" i="5"/>
  <c r="V390" i="5"/>
  <c r="R390" i="5"/>
  <c r="N390" i="5"/>
  <c r="J390" i="5"/>
  <c r="F390" i="5"/>
  <c r="Z389" i="5"/>
  <c r="V389" i="5"/>
  <c r="R389" i="5"/>
  <c r="N389" i="5"/>
  <c r="J389" i="5"/>
  <c r="F389" i="5"/>
  <c r="Z388" i="5"/>
  <c r="V388" i="5"/>
  <c r="R388" i="5"/>
  <c r="N388" i="5"/>
  <c r="J388" i="5"/>
  <c r="F388" i="5"/>
  <c r="Z387" i="5"/>
  <c r="V387" i="5"/>
  <c r="R387" i="5"/>
  <c r="N387" i="5"/>
  <c r="J387" i="5"/>
  <c r="F387" i="5"/>
  <c r="Z386" i="5"/>
  <c r="V386" i="5"/>
  <c r="R386" i="5"/>
  <c r="N386" i="5"/>
  <c r="J386" i="5"/>
  <c r="F386" i="5"/>
  <c r="Z385" i="5"/>
  <c r="V385" i="5"/>
  <c r="R385" i="5"/>
  <c r="N385" i="5"/>
  <c r="J385" i="5"/>
  <c r="F385" i="5"/>
  <c r="Z384" i="5"/>
  <c r="V384" i="5"/>
  <c r="R384" i="5"/>
  <c r="N384" i="5"/>
  <c r="J384" i="5"/>
  <c r="F384" i="5"/>
  <c r="Z383" i="5"/>
  <c r="V383" i="5"/>
  <c r="R383" i="5"/>
  <c r="N383" i="5"/>
  <c r="J383" i="5"/>
  <c r="F383" i="5"/>
  <c r="Z382" i="5"/>
  <c r="V382" i="5"/>
  <c r="R382" i="5"/>
  <c r="N382" i="5"/>
  <c r="J382" i="5"/>
  <c r="F382" i="5"/>
  <c r="Z381" i="5"/>
  <c r="V381" i="5"/>
  <c r="R381" i="5"/>
  <c r="N381" i="5"/>
  <c r="J381" i="5"/>
  <c r="F381" i="5"/>
  <c r="Z380" i="5"/>
  <c r="V380" i="5"/>
  <c r="R380" i="5"/>
  <c r="N380" i="5"/>
  <c r="J380" i="5"/>
  <c r="F380" i="5"/>
  <c r="Z379" i="5"/>
  <c r="V379" i="5"/>
  <c r="R379" i="5"/>
  <c r="N379" i="5"/>
  <c r="J379" i="5"/>
  <c r="F379" i="5"/>
  <c r="Z378" i="5"/>
  <c r="V378" i="5"/>
  <c r="R378" i="5"/>
  <c r="N378" i="5"/>
  <c r="J378" i="5"/>
  <c r="F378" i="5"/>
  <c r="Z377" i="5"/>
  <c r="V377" i="5"/>
  <c r="R377" i="5"/>
  <c r="N377" i="5"/>
  <c r="J377" i="5"/>
  <c r="F377" i="5"/>
  <c r="Z376" i="5"/>
  <c r="V376" i="5"/>
  <c r="R376" i="5"/>
  <c r="N376" i="5"/>
  <c r="J376" i="5"/>
  <c r="F376" i="5"/>
  <c r="Z375" i="5"/>
  <c r="V375" i="5"/>
  <c r="R375" i="5"/>
  <c r="N375" i="5"/>
  <c r="J375" i="5"/>
  <c r="F375" i="5"/>
  <c r="Z374" i="5"/>
  <c r="V374" i="5"/>
  <c r="R374" i="5"/>
  <c r="N374" i="5"/>
  <c r="J374" i="5"/>
  <c r="F374" i="5"/>
  <c r="Z373" i="5"/>
  <c r="V373" i="5"/>
  <c r="R373" i="5"/>
  <c r="N373" i="5"/>
  <c r="J373" i="5"/>
  <c r="F373" i="5"/>
  <c r="Z372" i="5"/>
  <c r="V372" i="5"/>
  <c r="R372" i="5"/>
  <c r="N372" i="5"/>
  <c r="J372" i="5"/>
  <c r="F372" i="5"/>
  <c r="Z371" i="5"/>
  <c r="V371" i="5"/>
  <c r="R371" i="5"/>
  <c r="N371" i="5"/>
  <c r="J371" i="5"/>
  <c r="F371" i="5"/>
  <c r="Z370" i="5"/>
  <c r="V370" i="5"/>
  <c r="R370" i="5"/>
  <c r="N370" i="5"/>
  <c r="J370" i="5"/>
  <c r="F370" i="5"/>
  <c r="Z369" i="5"/>
  <c r="V369" i="5"/>
  <c r="R369" i="5"/>
  <c r="N369" i="5"/>
  <c r="J369" i="5"/>
  <c r="F369" i="5"/>
  <c r="Z368" i="5"/>
  <c r="V368" i="5"/>
  <c r="R368" i="5"/>
  <c r="N368" i="5"/>
  <c r="J368" i="5"/>
  <c r="F368" i="5"/>
  <c r="Z367" i="5"/>
  <c r="V367" i="5"/>
  <c r="R367" i="5"/>
  <c r="N367" i="5"/>
  <c r="J367" i="5"/>
  <c r="F367" i="5"/>
  <c r="Z366" i="5"/>
  <c r="V366" i="5"/>
  <c r="R366" i="5"/>
  <c r="N366" i="5"/>
  <c r="J366" i="5"/>
  <c r="F366" i="5"/>
  <c r="Z365" i="5"/>
  <c r="V365" i="5"/>
  <c r="R365" i="5"/>
  <c r="N365" i="5"/>
  <c r="J365" i="5"/>
  <c r="F365" i="5"/>
  <c r="Z364" i="5"/>
  <c r="V364" i="5"/>
  <c r="R364" i="5"/>
  <c r="N364" i="5"/>
  <c r="J364" i="5"/>
  <c r="F364" i="5"/>
  <c r="Z363" i="5"/>
  <c r="V363" i="5"/>
  <c r="R363" i="5"/>
  <c r="N363" i="5"/>
  <c r="J363" i="5"/>
  <c r="F363" i="5"/>
  <c r="Z362" i="5"/>
  <c r="V362" i="5"/>
  <c r="R362" i="5"/>
  <c r="N362" i="5"/>
  <c r="J362" i="5"/>
  <c r="F362" i="5"/>
  <c r="Z361" i="5"/>
  <c r="V361" i="5"/>
  <c r="R361" i="5"/>
  <c r="N361" i="5"/>
  <c r="J361" i="5"/>
  <c r="F361" i="5"/>
  <c r="Z360" i="5"/>
  <c r="V360" i="5"/>
  <c r="R360" i="5"/>
  <c r="N360" i="5"/>
  <c r="J360" i="5"/>
  <c r="F360" i="5"/>
  <c r="Z359" i="5"/>
  <c r="V359" i="5"/>
  <c r="R359" i="5"/>
  <c r="N359" i="5"/>
  <c r="J359" i="5"/>
  <c r="F359" i="5"/>
  <c r="Z358" i="5"/>
  <c r="V358" i="5"/>
  <c r="R358" i="5"/>
  <c r="N358" i="5"/>
  <c r="J358" i="5"/>
  <c r="F358" i="5"/>
  <c r="Z357" i="5"/>
  <c r="V357" i="5"/>
  <c r="R357" i="5"/>
  <c r="N357" i="5"/>
  <c r="J357" i="5"/>
  <c r="F357" i="5"/>
  <c r="Z356" i="5"/>
  <c r="V356" i="5"/>
  <c r="R356" i="5"/>
  <c r="N356" i="5"/>
  <c r="J356" i="5"/>
  <c r="F356" i="5"/>
  <c r="Z355" i="5"/>
  <c r="V355" i="5"/>
  <c r="R355" i="5"/>
  <c r="N355" i="5"/>
  <c r="J355" i="5"/>
  <c r="F355" i="5"/>
  <c r="Z354" i="5"/>
  <c r="V354" i="5"/>
  <c r="R354" i="5"/>
  <c r="N354" i="5"/>
  <c r="J354" i="5"/>
  <c r="F354" i="5"/>
  <c r="Z353" i="5"/>
  <c r="V353" i="5"/>
  <c r="R353" i="5"/>
  <c r="N353" i="5"/>
  <c r="J353" i="5"/>
  <c r="F353" i="5"/>
  <c r="Z352" i="5"/>
  <c r="V352" i="5"/>
  <c r="R352" i="5"/>
  <c r="N352" i="5"/>
  <c r="J352" i="5"/>
  <c r="F352" i="5"/>
  <c r="Z351" i="5"/>
  <c r="V351" i="5"/>
  <c r="R351" i="5"/>
  <c r="N351" i="5"/>
  <c r="J351" i="5"/>
  <c r="F351" i="5"/>
  <c r="Z350" i="5"/>
  <c r="V350" i="5"/>
  <c r="R350" i="5"/>
  <c r="N350" i="5"/>
  <c r="J350" i="5"/>
  <c r="F350" i="5"/>
  <c r="Z349" i="5"/>
  <c r="V349" i="5"/>
  <c r="R349" i="5"/>
  <c r="N349" i="5"/>
  <c r="J349" i="5"/>
  <c r="F349" i="5"/>
  <c r="Z348" i="5"/>
  <c r="V348" i="5"/>
  <c r="R348" i="5"/>
  <c r="N348" i="5"/>
  <c r="J348" i="5"/>
  <c r="F348" i="5"/>
  <c r="Z347" i="5"/>
  <c r="V347" i="5"/>
  <c r="R347" i="5"/>
  <c r="N347" i="5"/>
  <c r="J347" i="5"/>
  <c r="F347" i="5"/>
  <c r="Z346" i="5"/>
  <c r="V346" i="5"/>
  <c r="R346" i="5"/>
  <c r="N346" i="5"/>
  <c r="J346" i="5"/>
  <c r="F346" i="5"/>
  <c r="Z345" i="5"/>
  <c r="V345" i="5"/>
  <c r="R345" i="5"/>
  <c r="N345" i="5"/>
  <c r="J345" i="5"/>
  <c r="F345" i="5"/>
  <c r="Z344" i="5"/>
  <c r="V344" i="5"/>
  <c r="R344" i="5"/>
  <c r="N344" i="5"/>
  <c r="J344" i="5"/>
  <c r="F344" i="5"/>
  <c r="Z343" i="5"/>
  <c r="V343" i="5"/>
  <c r="R343" i="5"/>
  <c r="N343" i="5"/>
  <c r="J343" i="5"/>
  <c r="F343" i="5"/>
  <c r="Z342" i="5"/>
  <c r="V342" i="5"/>
  <c r="R342" i="5"/>
  <c r="N342" i="5"/>
  <c r="J342" i="5"/>
  <c r="F342" i="5"/>
  <c r="Z341" i="5"/>
  <c r="V341" i="5"/>
  <c r="R341" i="5"/>
  <c r="N341" i="5"/>
  <c r="J341" i="5"/>
  <c r="F341" i="5"/>
  <c r="Z340" i="5"/>
  <c r="V340" i="5"/>
  <c r="R340" i="5"/>
  <c r="N340" i="5"/>
  <c r="J340" i="5"/>
  <c r="F340" i="5"/>
  <c r="Z339" i="5"/>
  <c r="V339" i="5"/>
  <c r="R339" i="5"/>
  <c r="N339" i="5"/>
  <c r="J339" i="5"/>
  <c r="F339" i="5"/>
  <c r="Z338" i="5"/>
  <c r="V338" i="5"/>
  <c r="R338" i="5"/>
  <c r="N338" i="5"/>
  <c r="J338" i="5"/>
  <c r="F338" i="5"/>
  <c r="Z337" i="5"/>
  <c r="V337" i="5"/>
  <c r="R337" i="5"/>
  <c r="N337" i="5"/>
  <c r="J337" i="5"/>
  <c r="F337" i="5"/>
  <c r="Z336" i="5"/>
  <c r="V336" i="5"/>
  <c r="R336" i="5"/>
  <c r="N336" i="5"/>
  <c r="J336" i="5"/>
  <c r="F336" i="5"/>
  <c r="Z335" i="5"/>
  <c r="V335" i="5"/>
  <c r="R335" i="5"/>
  <c r="N335" i="5"/>
  <c r="J335" i="5"/>
  <c r="F335" i="5"/>
  <c r="Z334" i="5"/>
  <c r="V334" i="5"/>
  <c r="R334" i="5"/>
  <c r="N334" i="5"/>
  <c r="J334" i="5"/>
  <c r="F334" i="5"/>
  <c r="Z333" i="5"/>
  <c r="V333" i="5"/>
  <c r="R333" i="5"/>
  <c r="N333" i="5"/>
  <c r="J333" i="5"/>
  <c r="F333" i="5"/>
  <c r="Z332" i="5"/>
  <c r="V332" i="5"/>
  <c r="R332" i="5"/>
  <c r="N332" i="5"/>
  <c r="J332" i="5"/>
  <c r="F332" i="5"/>
  <c r="Z331" i="5"/>
  <c r="V331" i="5"/>
  <c r="R331" i="5"/>
  <c r="N331" i="5"/>
  <c r="J331" i="5"/>
  <c r="F331" i="5"/>
  <c r="Z330" i="5"/>
  <c r="V330" i="5"/>
  <c r="R330" i="5"/>
  <c r="N330" i="5"/>
  <c r="J330" i="5"/>
  <c r="F330" i="5"/>
  <c r="Z329" i="5"/>
  <c r="V329" i="5"/>
  <c r="R329" i="5"/>
  <c r="N329" i="5"/>
  <c r="J329" i="5"/>
  <c r="F329" i="5"/>
  <c r="Z328" i="5"/>
  <c r="V328" i="5"/>
  <c r="R328" i="5"/>
  <c r="N328" i="5"/>
  <c r="J328" i="5"/>
  <c r="F328" i="5"/>
  <c r="Z327" i="5"/>
  <c r="V327" i="5"/>
  <c r="R327" i="5"/>
  <c r="N327" i="5"/>
  <c r="J327" i="5"/>
  <c r="F327" i="5"/>
  <c r="Z326" i="5"/>
  <c r="V326" i="5"/>
  <c r="R326" i="5"/>
  <c r="N326" i="5"/>
  <c r="J326" i="5"/>
  <c r="F326" i="5"/>
  <c r="Z325" i="5"/>
  <c r="V325" i="5"/>
  <c r="R325" i="5"/>
  <c r="N325" i="5"/>
  <c r="J325" i="5"/>
  <c r="F325" i="5"/>
  <c r="Z324" i="5"/>
  <c r="V324" i="5"/>
  <c r="R324" i="5"/>
  <c r="N324" i="5"/>
  <c r="J324" i="5"/>
  <c r="F324" i="5"/>
  <c r="Z323" i="5"/>
  <c r="V323" i="5"/>
  <c r="R323" i="5"/>
  <c r="N323" i="5"/>
  <c r="J323" i="5"/>
  <c r="F323" i="5"/>
  <c r="Z322" i="5"/>
  <c r="V322" i="5"/>
  <c r="R322" i="5"/>
  <c r="N322" i="5"/>
  <c r="J322" i="5"/>
  <c r="F322" i="5"/>
  <c r="Z321" i="5"/>
  <c r="V321" i="5"/>
  <c r="R321" i="5"/>
  <c r="N321" i="5"/>
  <c r="J321" i="5"/>
  <c r="F321" i="5"/>
  <c r="Z320" i="5"/>
  <c r="V320" i="5"/>
  <c r="R320" i="5"/>
  <c r="N320" i="5"/>
  <c r="J320" i="5"/>
  <c r="F320" i="5"/>
  <c r="Z319" i="5"/>
  <c r="V319" i="5"/>
  <c r="R319" i="5"/>
  <c r="N319" i="5"/>
  <c r="J319" i="5"/>
  <c r="F319" i="5"/>
  <c r="Z318" i="5"/>
  <c r="V318" i="5"/>
  <c r="R318" i="5"/>
  <c r="N318" i="5"/>
  <c r="J318" i="5"/>
  <c r="F318" i="5"/>
  <c r="Z317" i="5"/>
  <c r="V317" i="5"/>
  <c r="R317" i="5"/>
  <c r="N317" i="5"/>
  <c r="J317" i="5"/>
  <c r="F317" i="5"/>
  <c r="Z316" i="5"/>
  <c r="V316" i="5"/>
  <c r="R316" i="5"/>
  <c r="N316" i="5"/>
  <c r="J316" i="5"/>
  <c r="F316" i="5"/>
  <c r="Z315" i="5"/>
  <c r="V315" i="5"/>
  <c r="R315" i="5"/>
  <c r="N315" i="5"/>
  <c r="J315" i="5"/>
  <c r="F315" i="5"/>
  <c r="Z314" i="5"/>
  <c r="V314" i="5"/>
  <c r="R314" i="5"/>
  <c r="N314" i="5"/>
  <c r="J314" i="5"/>
  <c r="F314" i="5"/>
  <c r="Z313" i="5"/>
  <c r="V313" i="5"/>
  <c r="R313" i="5"/>
  <c r="N313" i="5"/>
  <c r="J313" i="5"/>
  <c r="F313" i="5"/>
  <c r="Z312" i="5"/>
  <c r="V312" i="5"/>
  <c r="R312" i="5"/>
  <c r="N312" i="5"/>
  <c r="J312" i="5"/>
  <c r="F312" i="5"/>
  <c r="Z311" i="5"/>
  <c r="V311" i="5"/>
  <c r="R311" i="5"/>
  <c r="N311" i="5"/>
  <c r="J311" i="5"/>
  <c r="F311" i="5"/>
  <c r="Z310" i="5"/>
  <c r="V310" i="5"/>
  <c r="R310" i="5"/>
  <c r="N310" i="5"/>
  <c r="J310" i="5"/>
  <c r="F310" i="5"/>
  <c r="Z309" i="5"/>
  <c r="V309" i="5"/>
  <c r="R309" i="5"/>
  <c r="N309" i="5"/>
  <c r="J309" i="5"/>
  <c r="F309" i="5"/>
  <c r="Z308" i="5"/>
  <c r="V308" i="5"/>
  <c r="R308" i="5"/>
  <c r="N308" i="5"/>
  <c r="J308" i="5"/>
  <c r="F308" i="5"/>
  <c r="Z307" i="5"/>
  <c r="V307" i="5"/>
  <c r="R307" i="5"/>
  <c r="N307" i="5"/>
  <c r="J307" i="5"/>
  <c r="F307" i="5"/>
  <c r="Z306" i="5"/>
  <c r="V306" i="5"/>
  <c r="R306" i="5"/>
  <c r="N306" i="5"/>
  <c r="J306" i="5"/>
  <c r="F306" i="5"/>
  <c r="Z305" i="5"/>
  <c r="V305" i="5"/>
  <c r="R305" i="5"/>
  <c r="N305" i="5"/>
  <c r="J305" i="5"/>
  <c r="F305" i="5"/>
  <c r="Z304" i="5"/>
  <c r="V304" i="5"/>
  <c r="R304" i="5"/>
  <c r="N304" i="5"/>
  <c r="J304" i="5"/>
  <c r="F304" i="5"/>
  <c r="Z303" i="5"/>
  <c r="V303" i="5"/>
  <c r="R303" i="5"/>
  <c r="N303" i="5"/>
  <c r="J303" i="5"/>
  <c r="F303" i="5"/>
  <c r="Z302" i="5"/>
  <c r="V302" i="5"/>
  <c r="R302" i="5"/>
  <c r="N302" i="5"/>
  <c r="J302" i="5"/>
  <c r="F302" i="5"/>
  <c r="Z301" i="5"/>
  <c r="V301" i="5"/>
  <c r="R301" i="5"/>
  <c r="N301" i="5"/>
  <c r="J301" i="5"/>
  <c r="F301" i="5"/>
  <c r="Z300" i="5"/>
  <c r="V300" i="5"/>
  <c r="R300" i="5"/>
  <c r="N300" i="5"/>
  <c r="J300" i="5"/>
  <c r="F300" i="5"/>
  <c r="Z299" i="5"/>
  <c r="V299" i="5"/>
  <c r="R299" i="5"/>
  <c r="N299" i="5"/>
  <c r="J299" i="5"/>
  <c r="F299" i="5"/>
  <c r="Z298" i="5"/>
  <c r="V298" i="5"/>
  <c r="R298" i="5"/>
  <c r="N298" i="5"/>
  <c r="J298" i="5"/>
  <c r="F298" i="5"/>
  <c r="Z297" i="5"/>
  <c r="V297" i="5"/>
  <c r="I434" i="5"/>
  <c r="Y433" i="5"/>
  <c r="U433" i="5"/>
  <c r="Q433" i="5"/>
  <c r="M433" i="5"/>
  <c r="I433" i="5"/>
  <c r="Y432" i="5"/>
  <c r="U432" i="5"/>
  <c r="Q432" i="5"/>
  <c r="M432" i="5"/>
  <c r="I432" i="5"/>
  <c r="Y431" i="5"/>
  <c r="U431" i="5"/>
  <c r="Q431" i="5"/>
  <c r="M431" i="5"/>
  <c r="I431" i="5"/>
  <c r="Y430" i="5"/>
  <c r="U430" i="5"/>
  <c r="Q430" i="5"/>
  <c r="M430" i="5"/>
  <c r="I430" i="5"/>
  <c r="Y429" i="5"/>
  <c r="U429" i="5"/>
  <c r="Q429" i="5"/>
  <c r="M429" i="5"/>
  <c r="I429" i="5"/>
  <c r="Y428" i="5"/>
  <c r="U428" i="5"/>
  <c r="Q428" i="5"/>
  <c r="M428" i="5"/>
  <c r="I428" i="5"/>
  <c r="Y427" i="5"/>
  <c r="U427" i="5"/>
  <c r="Q427" i="5"/>
  <c r="M427" i="5"/>
  <c r="I427" i="5"/>
  <c r="Y426" i="5"/>
  <c r="U426" i="5"/>
  <c r="Q426" i="5"/>
  <c r="M426" i="5"/>
  <c r="I426" i="5"/>
  <c r="Y425" i="5"/>
  <c r="U425" i="5"/>
  <c r="Q425" i="5"/>
  <c r="M425" i="5"/>
  <c r="I425" i="5"/>
  <c r="Y424" i="5"/>
  <c r="U424" i="5"/>
  <c r="Q424" i="5"/>
  <c r="M424" i="5"/>
  <c r="I424" i="5"/>
  <c r="Y423" i="5"/>
  <c r="U423" i="5"/>
  <c r="Q423" i="5"/>
  <c r="M423" i="5"/>
  <c r="I423" i="5"/>
  <c r="Y422" i="5"/>
  <c r="U422" i="5"/>
  <c r="Q422" i="5"/>
  <c r="M422" i="5"/>
  <c r="I422" i="5"/>
  <c r="Y421" i="5"/>
  <c r="U421" i="5"/>
  <c r="Q421" i="5"/>
  <c r="M421" i="5"/>
  <c r="I421" i="5"/>
  <c r="Y420" i="5"/>
  <c r="U420" i="5"/>
  <c r="Q420" i="5"/>
  <c r="M420" i="5"/>
  <c r="I420" i="5"/>
  <c r="Y419" i="5"/>
  <c r="U419" i="5"/>
  <c r="Q419" i="5"/>
  <c r="M419" i="5"/>
  <c r="I419" i="5"/>
  <c r="Y418" i="5"/>
  <c r="U418" i="5"/>
  <c r="Q418" i="5"/>
  <c r="M418" i="5"/>
  <c r="I418" i="5"/>
  <c r="Y417" i="5"/>
  <c r="U417" i="5"/>
  <c r="Q417" i="5"/>
  <c r="M417" i="5"/>
  <c r="I417" i="5"/>
  <c r="Y416" i="5"/>
  <c r="U416" i="5"/>
  <c r="Q416" i="5"/>
  <c r="M416" i="5"/>
  <c r="I416" i="5"/>
  <c r="Y415" i="5"/>
  <c r="U415" i="5"/>
  <c r="Q415" i="5"/>
  <c r="M415" i="5"/>
  <c r="I415" i="5"/>
  <c r="Y414" i="5"/>
  <c r="U414" i="5"/>
  <c r="Q414" i="5"/>
  <c r="M414" i="5"/>
  <c r="I414" i="5"/>
  <c r="Y413" i="5"/>
  <c r="U413" i="5"/>
  <c r="Q413" i="5"/>
  <c r="M413" i="5"/>
  <c r="I413" i="5"/>
  <c r="Y412" i="5"/>
  <c r="U412" i="5"/>
  <c r="Q412" i="5"/>
  <c r="M412" i="5"/>
  <c r="I412" i="5"/>
  <c r="Y411" i="5"/>
  <c r="U411" i="5"/>
  <c r="Q411" i="5"/>
  <c r="M411" i="5"/>
  <c r="I411" i="5"/>
  <c r="Y410" i="5"/>
  <c r="U410" i="5"/>
  <c r="Q410" i="5"/>
  <c r="M410" i="5"/>
  <c r="I410" i="5"/>
  <c r="Y409" i="5"/>
  <c r="U409" i="5"/>
  <c r="Q409" i="5"/>
  <c r="M409" i="5"/>
  <c r="I409" i="5"/>
  <c r="Y408" i="5"/>
  <c r="U408" i="5"/>
  <c r="Q408" i="5"/>
  <c r="M408" i="5"/>
  <c r="I408" i="5"/>
  <c r="Y407" i="5"/>
  <c r="U407" i="5"/>
  <c r="Q407" i="5"/>
  <c r="M407" i="5"/>
  <c r="I407" i="5"/>
  <c r="Y406" i="5"/>
  <c r="U406" i="5"/>
  <c r="Q406" i="5"/>
  <c r="M406" i="5"/>
  <c r="I406" i="5"/>
  <c r="Y405" i="5"/>
  <c r="U405" i="5"/>
  <c r="Q405" i="5"/>
  <c r="M405" i="5"/>
  <c r="I405" i="5"/>
  <c r="Y404" i="5"/>
  <c r="U404" i="5"/>
  <c r="Q404" i="5"/>
  <c r="M404" i="5"/>
  <c r="I404" i="5"/>
  <c r="Y403" i="5"/>
  <c r="U403" i="5"/>
  <c r="Q403" i="5"/>
  <c r="M403" i="5"/>
  <c r="I403" i="5"/>
  <c r="Y402" i="5"/>
  <c r="U402" i="5"/>
  <c r="Q402" i="5"/>
  <c r="M402" i="5"/>
  <c r="I402" i="5"/>
  <c r="Y401" i="5"/>
  <c r="U401" i="5"/>
  <c r="Q401" i="5"/>
  <c r="M401" i="5"/>
  <c r="I401" i="5"/>
  <c r="Y400" i="5"/>
  <c r="U400" i="5"/>
  <c r="Q400" i="5"/>
  <c r="M400" i="5"/>
  <c r="I400" i="5"/>
  <c r="Y399" i="5"/>
  <c r="U399" i="5"/>
  <c r="Q399" i="5"/>
  <c r="M399" i="5"/>
  <c r="I399" i="5"/>
  <c r="Y398" i="5"/>
  <c r="U398" i="5"/>
  <c r="Q398" i="5"/>
  <c r="M398" i="5"/>
  <c r="I398" i="5"/>
  <c r="Y397" i="5"/>
  <c r="U397" i="5"/>
  <c r="Q397" i="5"/>
  <c r="M397" i="5"/>
  <c r="I397" i="5"/>
  <c r="Y396" i="5"/>
  <c r="U396" i="5"/>
  <c r="Q396" i="5"/>
  <c r="M396" i="5"/>
  <c r="I396" i="5"/>
  <c r="Y395" i="5"/>
  <c r="U395" i="5"/>
  <c r="Q395" i="5"/>
  <c r="M395" i="5"/>
  <c r="I395" i="5"/>
  <c r="Y394" i="5"/>
  <c r="U394" i="5"/>
  <c r="Q394" i="5"/>
  <c r="M394" i="5"/>
  <c r="I394" i="5"/>
  <c r="Y393" i="5"/>
  <c r="U393" i="5"/>
  <c r="Q393" i="5"/>
  <c r="M393" i="5"/>
  <c r="I393" i="5"/>
  <c r="Y392" i="5"/>
  <c r="U392" i="5"/>
  <c r="Q392" i="5"/>
  <c r="M392" i="5"/>
  <c r="I392" i="5"/>
  <c r="Y391" i="5"/>
  <c r="U391" i="5"/>
  <c r="Q391" i="5"/>
  <c r="M391" i="5"/>
  <c r="I391" i="5"/>
  <c r="Y390" i="5"/>
  <c r="U390" i="5"/>
  <c r="Q390" i="5"/>
  <c r="M390" i="5"/>
  <c r="I390" i="5"/>
  <c r="Y389" i="5"/>
  <c r="U389" i="5"/>
  <c r="Q389" i="5"/>
  <c r="M389" i="5"/>
  <c r="I389" i="5"/>
  <c r="Y388" i="5"/>
  <c r="U388" i="5"/>
  <c r="Q388" i="5"/>
  <c r="M388" i="5"/>
  <c r="I388" i="5"/>
  <c r="Y387" i="5"/>
  <c r="U387" i="5"/>
  <c r="Q387" i="5"/>
  <c r="M387" i="5"/>
  <c r="I387" i="5"/>
  <c r="Y386" i="5"/>
  <c r="U386" i="5"/>
  <c r="Q386" i="5"/>
  <c r="M386" i="5"/>
  <c r="I386" i="5"/>
  <c r="Y385" i="5"/>
  <c r="U385" i="5"/>
  <c r="Q385" i="5"/>
  <c r="M385" i="5"/>
  <c r="I385" i="5"/>
  <c r="Y384" i="5"/>
  <c r="U384" i="5"/>
  <c r="Q384" i="5"/>
  <c r="M384" i="5"/>
  <c r="I384" i="5"/>
  <c r="Y383" i="5"/>
  <c r="U383" i="5"/>
  <c r="Q383" i="5"/>
  <c r="M383" i="5"/>
  <c r="I383" i="5"/>
  <c r="Y382" i="5"/>
  <c r="U382" i="5"/>
  <c r="Q382" i="5"/>
  <c r="M382" i="5"/>
  <c r="I382" i="5"/>
  <c r="Y381" i="5"/>
  <c r="U381" i="5"/>
  <c r="Q381" i="5"/>
  <c r="M381" i="5"/>
  <c r="I381" i="5"/>
  <c r="Y380" i="5"/>
  <c r="U380" i="5"/>
  <c r="Q380" i="5"/>
  <c r="M380" i="5"/>
  <c r="I380" i="5"/>
  <c r="Y379" i="5"/>
  <c r="U379" i="5"/>
  <c r="Q379" i="5"/>
  <c r="M379" i="5"/>
  <c r="I379" i="5"/>
  <c r="Y378" i="5"/>
  <c r="U378" i="5"/>
  <c r="Q378" i="5"/>
  <c r="M378" i="5"/>
  <c r="I378" i="5"/>
  <c r="Y377" i="5"/>
  <c r="U377" i="5"/>
  <c r="Q377" i="5"/>
  <c r="M377" i="5"/>
  <c r="I377" i="5"/>
  <c r="Y376" i="5"/>
  <c r="U376" i="5"/>
  <c r="Q376" i="5"/>
  <c r="M376" i="5"/>
  <c r="I376" i="5"/>
  <c r="Y375" i="5"/>
  <c r="U375" i="5"/>
  <c r="Q375" i="5"/>
  <c r="M375" i="5"/>
  <c r="I375" i="5"/>
  <c r="Y374" i="5"/>
  <c r="U374" i="5"/>
  <c r="Q374" i="5"/>
  <c r="M374" i="5"/>
  <c r="I374" i="5"/>
  <c r="Y373" i="5"/>
  <c r="U373" i="5"/>
  <c r="Q373" i="5"/>
  <c r="M373" i="5"/>
  <c r="I373" i="5"/>
  <c r="Y372" i="5"/>
  <c r="U372" i="5"/>
  <c r="Q372" i="5"/>
  <c r="M372" i="5"/>
  <c r="I372" i="5"/>
  <c r="Y371" i="5"/>
  <c r="U371" i="5"/>
  <c r="Q371" i="5"/>
  <c r="M371" i="5"/>
  <c r="I371" i="5"/>
  <c r="Y370" i="5"/>
  <c r="U370" i="5"/>
  <c r="Q370" i="5"/>
  <c r="M370" i="5"/>
  <c r="I370" i="5"/>
  <c r="Y369" i="5"/>
  <c r="U369" i="5"/>
  <c r="Q369" i="5"/>
  <c r="M369" i="5"/>
  <c r="I369" i="5"/>
  <c r="Y368" i="5"/>
  <c r="U368" i="5"/>
  <c r="Q368" i="5"/>
  <c r="M368" i="5"/>
  <c r="I368" i="5"/>
  <c r="Y367" i="5"/>
  <c r="U367" i="5"/>
  <c r="Q367" i="5"/>
  <c r="M367" i="5"/>
  <c r="I367" i="5"/>
  <c r="Y366" i="5"/>
  <c r="U366" i="5"/>
  <c r="Q366" i="5"/>
  <c r="M366" i="5"/>
  <c r="I366" i="5"/>
  <c r="Y365" i="5"/>
  <c r="U365" i="5"/>
  <c r="Q365" i="5"/>
  <c r="M365" i="5"/>
  <c r="I365" i="5"/>
  <c r="Y364" i="5"/>
  <c r="U364" i="5"/>
  <c r="Q364" i="5"/>
  <c r="M364" i="5"/>
  <c r="I364" i="5"/>
  <c r="Y363" i="5"/>
  <c r="U363" i="5"/>
  <c r="Q363" i="5"/>
  <c r="M363" i="5"/>
  <c r="I363" i="5"/>
  <c r="Y362" i="5"/>
  <c r="U362" i="5"/>
  <c r="Q362" i="5"/>
  <c r="M362" i="5"/>
  <c r="I362" i="5"/>
  <c r="Y361" i="5"/>
  <c r="U361" i="5"/>
  <c r="Q361" i="5"/>
  <c r="M361" i="5"/>
  <c r="I361" i="5"/>
  <c r="Y360" i="5"/>
  <c r="U360" i="5"/>
  <c r="Q360" i="5"/>
  <c r="M360" i="5"/>
  <c r="I360" i="5"/>
  <c r="Y359" i="5"/>
  <c r="U359" i="5"/>
  <c r="Q359" i="5"/>
  <c r="M359" i="5"/>
  <c r="I359" i="5"/>
  <c r="Y358" i="5"/>
  <c r="U358" i="5"/>
  <c r="Q358" i="5"/>
  <c r="M358" i="5"/>
  <c r="I358" i="5"/>
  <c r="Y357" i="5"/>
  <c r="U357" i="5"/>
  <c r="Q357" i="5"/>
  <c r="M357" i="5"/>
  <c r="I357" i="5"/>
  <c r="Y356" i="5"/>
  <c r="U356" i="5"/>
  <c r="Q356" i="5"/>
  <c r="M356" i="5"/>
  <c r="I356" i="5"/>
  <c r="Y355" i="5"/>
  <c r="U355" i="5"/>
  <c r="Q355" i="5"/>
  <c r="M355" i="5"/>
  <c r="I355" i="5"/>
  <c r="Y354" i="5"/>
  <c r="U354" i="5"/>
  <c r="Q354" i="5"/>
  <c r="M354" i="5"/>
  <c r="I354" i="5"/>
  <c r="Y353" i="5"/>
  <c r="U353" i="5"/>
  <c r="Q353" i="5"/>
  <c r="M353" i="5"/>
  <c r="I353" i="5"/>
  <c r="Y352" i="5"/>
  <c r="U352" i="5"/>
  <c r="Q352" i="5"/>
  <c r="M352" i="5"/>
  <c r="I352" i="5"/>
  <c r="Y351" i="5"/>
  <c r="U351" i="5"/>
  <c r="Q351" i="5"/>
  <c r="M351" i="5"/>
  <c r="I351" i="5"/>
  <c r="Y350" i="5"/>
  <c r="U350" i="5"/>
  <c r="Q350" i="5"/>
  <c r="M350" i="5"/>
  <c r="I350" i="5"/>
  <c r="Y349" i="5"/>
  <c r="U349" i="5"/>
  <c r="Q349" i="5"/>
  <c r="M349" i="5"/>
  <c r="I349" i="5"/>
  <c r="Y348" i="5"/>
  <c r="U348" i="5"/>
  <c r="Q348" i="5"/>
  <c r="M348" i="5"/>
  <c r="I348" i="5"/>
  <c r="Y347" i="5"/>
  <c r="U347" i="5"/>
  <c r="Q347" i="5"/>
  <c r="M347" i="5"/>
  <c r="I347" i="5"/>
  <c r="Y346" i="5"/>
  <c r="U346" i="5"/>
  <c r="Q346" i="5"/>
  <c r="M346" i="5"/>
  <c r="I346" i="5"/>
  <c r="Y345" i="5"/>
  <c r="U345" i="5"/>
  <c r="Q345" i="5"/>
  <c r="M345" i="5"/>
  <c r="I345" i="5"/>
  <c r="Y344" i="5"/>
  <c r="U344" i="5"/>
  <c r="Q344" i="5"/>
  <c r="M344" i="5"/>
  <c r="I344" i="5"/>
  <c r="Y343" i="5"/>
  <c r="U343" i="5"/>
  <c r="Q343" i="5"/>
  <c r="M343" i="5"/>
  <c r="I343" i="5"/>
  <c r="Y342" i="5"/>
  <c r="U342" i="5"/>
  <c r="Q342" i="5"/>
  <c r="M342" i="5"/>
  <c r="I342" i="5"/>
  <c r="Y341" i="5"/>
  <c r="U341" i="5"/>
  <c r="Q341" i="5"/>
  <c r="M341" i="5"/>
  <c r="I341" i="5"/>
  <c r="Y340" i="5"/>
  <c r="U340" i="5"/>
  <c r="Q340" i="5"/>
  <c r="M340" i="5"/>
  <c r="I340" i="5"/>
  <c r="Y339" i="5"/>
  <c r="U339" i="5"/>
  <c r="Q339" i="5"/>
  <c r="M339" i="5"/>
  <c r="I339" i="5"/>
  <c r="Y338" i="5"/>
  <c r="U338" i="5"/>
  <c r="Q338" i="5"/>
  <c r="M338" i="5"/>
  <c r="I338" i="5"/>
  <c r="Y337" i="5"/>
  <c r="U337" i="5"/>
  <c r="Q337" i="5"/>
  <c r="M337" i="5"/>
  <c r="I337" i="5"/>
  <c r="Y336" i="5"/>
  <c r="U336" i="5"/>
  <c r="Q336" i="5"/>
  <c r="M336" i="5"/>
  <c r="I336" i="5"/>
  <c r="Y335" i="5"/>
  <c r="U335" i="5"/>
  <c r="Q335" i="5"/>
  <c r="M335" i="5"/>
  <c r="I335" i="5"/>
  <c r="Y334" i="5"/>
  <c r="U334" i="5"/>
  <c r="Q334" i="5"/>
  <c r="M334" i="5"/>
  <c r="I334" i="5"/>
  <c r="Y333" i="5"/>
  <c r="U333" i="5"/>
  <c r="Q333" i="5"/>
  <c r="M333" i="5"/>
  <c r="I333" i="5"/>
  <c r="Y332" i="5"/>
  <c r="U332" i="5"/>
  <c r="Q332" i="5"/>
  <c r="M332" i="5"/>
  <c r="I332" i="5"/>
  <c r="Y331" i="5"/>
  <c r="U331" i="5"/>
  <c r="Q331" i="5"/>
  <c r="M331" i="5"/>
  <c r="I331" i="5"/>
  <c r="Y330" i="5"/>
  <c r="U330" i="5"/>
  <c r="Q330" i="5"/>
  <c r="M330" i="5"/>
  <c r="I330" i="5"/>
  <c r="Y329" i="5"/>
  <c r="U329" i="5"/>
  <c r="Q329" i="5"/>
  <c r="M329" i="5"/>
  <c r="I329" i="5"/>
  <c r="Y328" i="5"/>
  <c r="U328" i="5"/>
  <c r="Q328" i="5"/>
  <c r="M328" i="5"/>
  <c r="I328" i="5"/>
  <c r="Y327" i="5"/>
  <c r="U327" i="5"/>
  <c r="Q327" i="5"/>
  <c r="M327" i="5"/>
  <c r="I327" i="5"/>
  <c r="Y326" i="5"/>
  <c r="U326" i="5"/>
  <c r="Q326" i="5"/>
  <c r="M326" i="5"/>
  <c r="I326" i="5"/>
  <c r="Y325" i="5"/>
  <c r="U325" i="5"/>
  <c r="Q325" i="5"/>
  <c r="M325" i="5"/>
  <c r="I325" i="5"/>
  <c r="Y324" i="5"/>
  <c r="U324" i="5"/>
  <c r="Q324" i="5"/>
  <c r="M324" i="5"/>
  <c r="I324" i="5"/>
  <c r="Y323" i="5"/>
  <c r="U323" i="5"/>
  <c r="Q323" i="5"/>
  <c r="M323" i="5"/>
  <c r="I323" i="5"/>
  <c r="Y322" i="5"/>
  <c r="U322" i="5"/>
  <c r="Q322" i="5"/>
  <c r="M322" i="5"/>
  <c r="I322" i="5"/>
  <c r="Y321" i="5"/>
  <c r="U321" i="5"/>
  <c r="Q321" i="5"/>
  <c r="M321" i="5"/>
  <c r="I321" i="5"/>
  <c r="Y320" i="5"/>
  <c r="U320" i="5"/>
  <c r="Q320" i="5"/>
  <c r="M320" i="5"/>
  <c r="I320" i="5"/>
  <c r="Y319" i="5"/>
  <c r="U319" i="5"/>
  <c r="Q319" i="5"/>
  <c r="M319" i="5"/>
  <c r="I319" i="5"/>
  <c r="Y318" i="5"/>
  <c r="U318" i="5"/>
  <c r="Q318" i="5"/>
  <c r="M318" i="5"/>
  <c r="I318" i="5"/>
  <c r="Y317" i="5"/>
  <c r="U317" i="5"/>
  <c r="Q317" i="5"/>
  <c r="M317" i="5"/>
  <c r="I317" i="5"/>
  <c r="Y316" i="5"/>
  <c r="U316" i="5"/>
  <c r="Q316" i="5"/>
  <c r="M316" i="5"/>
  <c r="I316" i="5"/>
  <c r="Y315" i="5"/>
  <c r="U315" i="5"/>
  <c r="Q315" i="5"/>
  <c r="M315" i="5"/>
  <c r="I315" i="5"/>
  <c r="Y314" i="5"/>
  <c r="U314" i="5"/>
  <c r="Q314" i="5"/>
  <c r="M314" i="5"/>
  <c r="I314" i="5"/>
  <c r="Y313" i="5"/>
  <c r="U313" i="5"/>
  <c r="Q313" i="5"/>
  <c r="M313" i="5"/>
  <c r="I313" i="5"/>
  <c r="Y312" i="5"/>
  <c r="U312" i="5"/>
  <c r="Q312" i="5"/>
  <c r="M312" i="5"/>
  <c r="I312" i="5"/>
  <c r="Y311" i="5"/>
  <c r="U311" i="5"/>
  <c r="Q311" i="5"/>
  <c r="M311" i="5"/>
  <c r="I311" i="5"/>
  <c r="Y310" i="5"/>
  <c r="U310" i="5"/>
  <c r="Q310" i="5"/>
  <c r="M310" i="5"/>
  <c r="I310" i="5"/>
  <c r="Y309" i="5"/>
  <c r="U309" i="5"/>
  <c r="Q309" i="5"/>
  <c r="M309" i="5"/>
  <c r="I309" i="5"/>
  <c r="Y308" i="5"/>
  <c r="U308" i="5"/>
  <c r="Q308" i="5"/>
  <c r="M308" i="5"/>
  <c r="I308" i="5"/>
  <c r="Y307" i="5"/>
  <c r="U307" i="5"/>
  <c r="Q307" i="5"/>
  <c r="M307" i="5"/>
  <c r="I307" i="5"/>
  <c r="Y306" i="5"/>
  <c r="U306" i="5"/>
  <c r="Q306" i="5"/>
  <c r="M306" i="5"/>
  <c r="I306" i="5"/>
  <c r="Y305" i="5"/>
  <c r="U305" i="5"/>
  <c r="Q305" i="5"/>
  <c r="M305" i="5"/>
  <c r="I305" i="5"/>
  <c r="Y304" i="5"/>
  <c r="U304" i="5"/>
  <c r="Q304" i="5"/>
  <c r="M304" i="5"/>
  <c r="I304" i="5"/>
  <c r="Y303" i="5"/>
  <c r="U303" i="5"/>
  <c r="Q303" i="5"/>
  <c r="M303" i="5"/>
  <c r="I303" i="5"/>
  <c r="Y302" i="5"/>
  <c r="U302" i="5"/>
  <c r="Q302" i="5"/>
  <c r="M302" i="5"/>
  <c r="I302" i="5"/>
  <c r="Y301" i="5"/>
  <c r="U301" i="5"/>
  <c r="Q301" i="5"/>
  <c r="M301" i="5"/>
  <c r="I301" i="5"/>
  <c r="Y300" i="5"/>
  <c r="U300" i="5"/>
  <c r="Q300" i="5"/>
  <c r="M300" i="5"/>
  <c r="I300" i="5"/>
  <c r="Y299" i="5"/>
  <c r="U299" i="5"/>
  <c r="Q299" i="5"/>
  <c r="M299" i="5"/>
  <c r="I299" i="5"/>
  <c r="Y298" i="5"/>
  <c r="U298" i="5"/>
  <c r="Q298" i="5"/>
  <c r="M298" i="5"/>
  <c r="I298" i="5"/>
  <c r="Y297" i="5"/>
  <c r="H434" i="5"/>
  <c r="X433" i="5"/>
  <c r="T433" i="5"/>
  <c r="P433" i="5"/>
  <c r="L433" i="5"/>
  <c r="H433" i="5"/>
  <c r="X432" i="5"/>
  <c r="T432" i="5"/>
  <c r="P432" i="5"/>
  <c r="L432" i="5"/>
  <c r="H432" i="5"/>
  <c r="X431" i="5"/>
  <c r="T431" i="5"/>
  <c r="P431" i="5"/>
  <c r="L431" i="5"/>
  <c r="H431" i="5"/>
  <c r="X430" i="5"/>
  <c r="T430" i="5"/>
  <c r="P430" i="5"/>
  <c r="L430" i="5"/>
  <c r="H430" i="5"/>
  <c r="X429" i="5"/>
  <c r="T429" i="5"/>
  <c r="P429" i="5"/>
  <c r="L429" i="5"/>
  <c r="H429" i="5"/>
  <c r="X428" i="5"/>
  <c r="T428" i="5"/>
  <c r="P428" i="5"/>
  <c r="L428" i="5"/>
  <c r="H428" i="5"/>
  <c r="X427" i="5"/>
  <c r="T427" i="5"/>
  <c r="P427" i="5"/>
  <c r="L427" i="5"/>
  <c r="H427" i="5"/>
  <c r="X426" i="5"/>
  <c r="T426" i="5"/>
  <c r="P426" i="5"/>
  <c r="L426" i="5"/>
  <c r="H426" i="5"/>
  <c r="X425" i="5"/>
  <c r="T425" i="5"/>
  <c r="P425" i="5"/>
  <c r="L425" i="5"/>
  <c r="H425" i="5"/>
  <c r="X424" i="5"/>
  <c r="T424" i="5"/>
  <c r="P424" i="5"/>
  <c r="L424" i="5"/>
  <c r="H424" i="5"/>
  <c r="X423" i="5"/>
  <c r="T423" i="5"/>
  <c r="P423" i="5"/>
  <c r="L423" i="5"/>
  <c r="H423" i="5"/>
  <c r="X422" i="5"/>
  <c r="T422" i="5"/>
  <c r="P422" i="5"/>
  <c r="L422" i="5"/>
  <c r="H422" i="5"/>
  <c r="X421" i="5"/>
  <c r="T421" i="5"/>
  <c r="P421" i="5"/>
  <c r="L421" i="5"/>
  <c r="H421" i="5"/>
  <c r="X420" i="5"/>
  <c r="T420" i="5"/>
  <c r="P420" i="5"/>
  <c r="L420" i="5"/>
  <c r="H420" i="5"/>
  <c r="X419" i="5"/>
  <c r="T419" i="5"/>
  <c r="P419" i="5"/>
  <c r="L419" i="5"/>
  <c r="H419" i="5"/>
  <c r="X418" i="5"/>
  <c r="T418" i="5"/>
  <c r="P418" i="5"/>
  <c r="L418" i="5"/>
  <c r="H418" i="5"/>
  <c r="X417" i="5"/>
  <c r="T417" i="5"/>
  <c r="P417" i="5"/>
  <c r="L417" i="5"/>
  <c r="H417" i="5"/>
  <c r="X416" i="5"/>
  <c r="T416" i="5"/>
  <c r="P416" i="5"/>
  <c r="L416" i="5"/>
  <c r="H416" i="5"/>
  <c r="X415" i="5"/>
  <c r="T415" i="5"/>
  <c r="P415" i="5"/>
  <c r="L415" i="5"/>
  <c r="H415" i="5"/>
  <c r="X414" i="5"/>
  <c r="T414" i="5"/>
  <c r="P414" i="5"/>
  <c r="L414" i="5"/>
  <c r="H414" i="5"/>
  <c r="X413" i="5"/>
  <c r="T413" i="5"/>
  <c r="P413" i="5"/>
  <c r="L413" i="5"/>
  <c r="H413" i="5"/>
  <c r="X412" i="5"/>
  <c r="T412" i="5"/>
  <c r="P412" i="5"/>
  <c r="L412" i="5"/>
  <c r="H412" i="5"/>
  <c r="X411" i="5"/>
  <c r="T411" i="5"/>
  <c r="P411" i="5"/>
  <c r="L411" i="5"/>
  <c r="H411" i="5"/>
  <c r="X410" i="5"/>
  <c r="T410" i="5"/>
  <c r="P410" i="5"/>
  <c r="L410" i="5"/>
  <c r="H410" i="5"/>
  <c r="X409" i="5"/>
  <c r="T409" i="5"/>
  <c r="P409" i="5"/>
  <c r="L409" i="5"/>
  <c r="H409" i="5"/>
  <c r="X408" i="5"/>
  <c r="T408" i="5"/>
  <c r="P408" i="5"/>
  <c r="L408" i="5"/>
  <c r="H408" i="5"/>
  <c r="X407" i="5"/>
  <c r="T407" i="5"/>
  <c r="P407" i="5"/>
  <c r="L407" i="5"/>
  <c r="H407" i="5"/>
  <c r="X406" i="5"/>
  <c r="T406" i="5"/>
  <c r="P406" i="5"/>
  <c r="L406" i="5"/>
  <c r="H406" i="5"/>
  <c r="X405" i="5"/>
  <c r="T405" i="5"/>
  <c r="P405" i="5"/>
  <c r="L405" i="5"/>
  <c r="H405" i="5"/>
  <c r="X404" i="5"/>
  <c r="T404" i="5"/>
  <c r="P404" i="5"/>
  <c r="L404" i="5"/>
  <c r="H404" i="5"/>
  <c r="X403" i="5"/>
  <c r="T403" i="5"/>
  <c r="P403" i="5"/>
  <c r="L403" i="5"/>
  <c r="H403" i="5"/>
  <c r="X402" i="5"/>
  <c r="T402" i="5"/>
  <c r="P402" i="5"/>
  <c r="L402" i="5"/>
  <c r="H402" i="5"/>
  <c r="X401" i="5"/>
  <c r="T401" i="5"/>
  <c r="P401" i="5"/>
  <c r="L401" i="5"/>
  <c r="H401" i="5"/>
  <c r="X400" i="5"/>
  <c r="T400" i="5"/>
  <c r="P400" i="5"/>
  <c r="L400" i="5"/>
  <c r="H400" i="5"/>
  <c r="X399" i="5"/>
  <c r="T399" i="5"/>
  <c r="P399" i="5"/>
  <c r="L399" i="5"/>
  <c r="H399" i="5"/>
  <c r="X398" i="5"/>
  <c r="T398" i="5"/>
  <c r="P398" i="5"/>
  <c r="L398" i="5"/>
  <c r="H398" i="5"/>
  <c r="X397" i="5"/>
  <c r="T397" i="5"/>
  <c r="P397" i="5"/>
  <c r="L397" i="5"/>
  <c r="H397" i="5"/>
  <c r="X396" i="5"/>
  <c r="T396" i="5"/>
  <c r="P396" i="5"/>
  <c r="L396" i="5"/>
  <c r="H396" i="5"/>
  <c r="X395" i="5"/>
  <c r="T395" i="5"/>
  <c r="P395" i="5"/>
  <c r="L395" i="5"/>
  <c r="H395" i="5"/>
  <c r="X394" i="5"/>
  <c r="T394" i="5"/>
  <c r="P394" i="5"/>
  <c r="L394" i="5"/>
  <c r="H394" i="5"/>
  <c r="X393" i="5"/>
  <c r="T393" i="5"/>
  <c r="P393" i="5"/>
  <c r="L393" i="5"/>
  <c r="H393" i="5"/>
  <c r="X392" i="5"/>
  <c r="T392" i="5"/>
  <c r="P392" i="5"/>
  <c r="L392" i="5"/>
  <c r="H392" i="5"/>
  <c r="X391" i="5"/>
  <c r="T391" i="5"/>
  <c r="P391" i="5"/>
  <c r="L391" i="5"/>
  <c r="H391" i="5"/>
  <c r="X390" i="5"/>
  <c r="T390" i="5"/>
  <c r="P390" i="5"/>
  <c r="L390" i="5"/>
  <c r="H390" i="5"/>
  <c r="X389" i="5"/>
  <c r="T389" i="5"/>
  <c r="P389" i="5"/>
  <c r="L389" i="5"/>
  <c r="H389" i="5"/>
  <c r="X388" i="5"/>
  <c r="T388" i="5"/>
  <c r="P388" i="5"/>
  <c r="L388" i="5"/>
  <c r="H388" i="5"/>
  <c r="X387" i="5"/>
  <c r="T387" i="5"/>
  <c r="P387" i="5"/>
  <c r="L387" i="5"/>
  <c r="H387" i="5"/>
  <c r="X386" i="5"/>
  <c r="T386" i="5"/>
  <c r="P386" i="5"/>
  <c r="L386" i="5"/>
  <c r="H386" i="5"/>
  <c r="X385" i="5"/>
  <c r="T385" i="5"/>
  <c r="P385" i="5"/>
  <c r="L385" i="5"/>
  <c r="H385" i="5"/>
  <c r="X384" i="5"/>
  <c r="T384" i="5"/>
  <c r="P384" i="5"/>
  <c r="L384" i="5"/>
  <c r="H384" i="5"/>
  <c r="X383" i="5"/>
  <c r="T383" i="5"/>
  <c r="P383" i="5"/>
  <c r="L383" i="5"/>
  <c r="H383" i="5"/>
  <c r="X382" i="5"/>
  <c r="T382" i="5"/>
  <c r="P382" i="5"/>
  <c r="L382" i="5"/>
  <c r="H382" i="5"/>
  <c r="X381" i="5"/>
  <c r="T381" i="5"/>
  <c r="P381" i="5"/>
  <c r="L381" i="5"/>
  <c r="H381" i="5"/>
  <c r="X380" i="5"/>
  <c r="T380" i="5"/>
  <c r="P380" i="5"/>
  <c r="L380" i="5"/>
  <c r="H380" i="5"/>
  <c r="X379" i="5"/>
  <c r="T379" i="5"/>
  <c r="P379" i="5"/>
  <c r="L379" i="5"/>
  <c r="H379" i="5"/>
  <c r="X378" i="5"/>
  <c r="T378" i="5"/>
  <c r="P378" i="5"/>
  <c r="L378" i="5"/>
  <c r="H378" i="5"/>
  <c r="X377" i="5"/>
  <c r="T377" i="5"/>
  <c r="P377" i="5"/>
  <c r="L377" i="5"/>
  <c r="H377" i="5"/>
  <c r="X376" i="5"/>
  <c r="T376" i="5"/>
  <c r="P376" i="5"/>
  <c r="L376" i="5"/>
  <c r="H376" i="5"/>
  <c r="X375" i="5"/>
  <c r="T375" i="5"/>
  <c r="P375" i="5"/>
  <c r="L375" i="5"/>
  <c r="H375" i="5"/>
  <c r="X374" i="5"/>
  <c r="T374" i="5"/>
  <c r="P374" i="5"/>
  <c r="L374" i="5"/>
  <c r="H374" i="5"/>
  <c r="X373" i="5"/>
  <c r="T373" i="5"/>
  <c r="P373" i="5"/>
  <c r="L373" i="5"/>
  <c r="H373" i="5"/>
  <c r="X372" i="5"/>
  <c r="T372" i="5"/>
  <c r="P372" i="5"/>
  <c r="L372" i="5"/>
  <c r="H372" i="5"/>
  <c r="X371" i="5"/>
  <c r="T371" i="5"/>
  <c r="P371" i="5"/>
  <c r="L371" i="5"/>
  <c r="H371" i="5"/>
  <c r="X370" i="5"/>
  <c r="T370" i="5"/>
  <c r="P370" i="5"/>
  <c r="L370" i="5"/>
  <c r="H370" i="5"/>
  <c r="X369" i="5"/>
  <c r="T369" i="5"/>
  <c r="P369" i="5"/>
  <c r="L369" i="5"/>
  <c r="H369" i="5"/>
  <c r="X368" i="5"/>
  <c r="T368" i="5"/>
  <c r="P368" i="5"/>
  <c r="L368" i="5"/>
  <c r="H368" i="5"/>
  <c r="X367" i="5"/>
  <c r="T367" i="5"/>
  <c r="P367" i="5"/>
  <c r="L367" i="5"/>
  <c r="H367" i="5"/>
  <c r="X366" i="5"/>
  <c r="T366" i="5"/>
  <c r="P366" i="5"/>
  <c r="L366" i="5"/>
  <c r="H366" i="5"/>
  <c r="X365" i="5"/>
  <c r="T365" i="5"/>
  <c r="P365" i="5"/>
  <c r="L365" i="5"/>
  <c r="H365" i="5"/>
  <c r="X364" i="5"/>
  <c r="T364" i="5"/>
  <c r="P364" i="5"/>
  <c r="L364" i="5"/>
  <c r="H364" i="5"/>
  <c r="X363" i="5"/>
  <c r="T363" i="5"/>
  <c r="P363" i="5"/>
  <c r="L363" i="5"/>
  <c r="H363" i="5"/>
  <c r="X362" i="5"/>
  <c r="T362" i="5"/>
  <c r="P362" i="5"/>
  <c r="L362" i="5"/>
  <c r="H362" i="5"/>
  <c r="X361" i="5"/>
  <c r="T361" i="5"/>
  <c r="P361" i="5"/>
  <c r="L361" i="5"/>
  <c r="H361" i="5"/>
  <c r="X360" i="5"/>
  <c r="T360" i="5"/>
  <c r="P360" i="5"/>
  <c r="L360" i="5"/>
  <c r="H360" i="5"/>
  <c r="X359" i="5"/>
  <c r="T359" i="5"/>
  <c r="P359" i="5"/>
  <c r="L359" i="5"/>
  <c r="H359" i="5"/>
  <c r="X358" i="5"/>
  <c r="T358" i="5"/>
  <c r="P358" i="5"/>
  <c r="L358" i="5"/>
  <c r="H358" i="5"/>
  <c r="X357" i="5"/>
  <c r="T357" i="5"/>
  <c r="P357" i="5"/>
  <c r="L357" i="5"/>
  <c r="H357" i="5"/>
  <c r="X356" i="5"/>
  <c r="T356" i="5"/>
  <c r="P356" i="5"/>
  <c r="L356" i="5"/>
  <c r="H356" i="5"/>
  <c r="X355" i="5"/>
  <c r="T355" i="5"/>
  <c r="P355" i="5"/>
  <c r="L355" i="5"/>
  <c r="H355" i="5"/>
  <c r="X354" i="5"/>
  <c r="T354" i="5"/>
  <c r="P354" i="5"/>
  <c r="L354" i="5"/>
  <c r="H354" i="5"/>
  <c r="X353" i="5"/>
  <c r="T353" i="5"/>
  <c r="P353" i="5"/>
  <c r="L353" i="5"/>
  <c r="H353" i="5"/>
  <c r="X352" i="5"/>
  <c r="T352" i="5"/>
  <c r="P352" i="5"/>
  <c r="L352" i="5"/>
  <c r="H352" i="5"/>
  <c r="X351" i="5"/>
  <c r="T351" i="5"/>
  <c r="P351" i="5"/>
  <c r="L351" i="5"/>
  <c r="H351" i="5"/>
  <c r="X350" i="5"/>
  <c r="T350" i="5"/>
  <c r="P350" i="5"/>
  <c r="L350" i="5"/>
  <c r="H350" i="5"/>
  <c r="X349" i="5"/>
  <c r="T349" i="5"/>
  <c r="P349" i="5"/>
  <c r="L349" i="5"/>
  <c r="H349" i="5"/>
  <c r="X348" i="5"/>
  <c r="T348" i="5"/>
  <c r="P348" i="5"/>
  <c r="L348" i="5"/>
  <c r="H348" i="5"/>
  <c r="X347" i="5"/>
  <c r="T347" i="5"/>
  <c r="P347" i="5"/>
  <c r="L347" i="5"/>
  <c r="H347" i="5"/>
  <c r="X346" i="5"/>
  <c r="T346" i="5"/>
  <c r="P346" i="5"/>
  <c r="L346" i="5"/>
  <c r="H346" i="5"/>
  <c r="X345" i="5"/>
  <c r="T345" i="5"/>
  <c r="P345" i="5"/>
  <c r="L345" i="5"/>
  <c r="H345" i="5"/>
  <c r="X344" i="5"/>
  <c r="T344" i="5"/>
  <c r="P344" i="5"/>
  <c r="L344" i="5"/>
  <c r="H344" i="5"/>
  <c r="X343" i="5"/>
  <c r="T343" i="5"/>
  <c r="P343" i="5"/>
  <c r="L343" i="5"/>
  <c r="H343" i="5"/>
  <c r="X342" i="5"/>
  <c r="T342" i="5"/>
  <c r="P342" i="5"/>
  <c r="L342" i="5"/>
  <c r="H342" i="5"/>
  <c r="X341" i="5"/>
  <c r="T341" i="5"/>
  <c r="P341" i="5"/>
  <c r="L341" i="5"/>
  <c r="H341" i="5"/>
  <c r="X340" i="5"/>
  <c r="T340" i="5"/>
  <c r="P340" i="5"/>
  <c r="L340" i="5"/>
  <c r="H340" i="5"/>
  <c r="X339" i="5"/>
  <c r="T339" i="5"/>
  <c r="P339" i="5"/>
  <c r="L339" i="5"/>
  <c r="H339" i="5"/>
  <c r="X338" i="5"/>
  <c r="T338" i="5"/>
  <c r="P338" i="5"/>
  <c r="L338" i="5"/>
  <c r="H338" i="5"/>
  <c r="X337" i="5"/>
  <c r="T337" i="5"/>
  <c r="P337" i="5"/>
  <c r="L337" i="5"/>
  <c r="H337" i="5"/>
  <c r="X336" i="5"/>
  <c r="T336" i="5"/>
  <c r="P336" i="5"/>
  <c r="L336" i="5"/>
  <c r="H336" i="5"/>
  <c r="X335" i="5"/>
  <c r="T335" i="5"/>
  <c r="P335" i="5"/>
  <c r="L335" i="5"/>
  <c r="H335" i="5"/>
  <c r="X334" i="5"/>
  <c r="T334" i="5"/>
  <c r="P334" i="5"/>
  <c r="L334" i="5"/>
  <c r="H334" i="5"/>
  <c r="X333" i="5"/>
  <c r="T333" i="5"/>
  <c r="P333" i="5"/>
  <c r="L333" i="5"/>
  <c r="H333" i="5"/>
  <c r="X332" i="5"/>
  <c r="T332" i="5"/>
  <c r="P332" i="5"/>
  <c r="L332" i="5"/>
  <c r="H332" i="5"/>
  <c r="X331" i="5"/>
  <c r="T331" i="5"/>
  <c r="P331" i="5"/>
  <c r="L331" i="5"/>
  <c r="H331" i="5"/>
  <c r="X330" i="5"/>
  <c r="T330" i="5"/>
  <c r="P330" i="5"/>
  <c r="L330" i="5"/>
  <c r="H330" i="5"/>
  <c r="X329" i="5"/>
  <c r="T329" i="5"/>
  <c r="P329" i="5"/>
  <c r="L329" i="5"/>
  <c r="H329" i="5"/>
  <c r="X328" i="5"/>
  <c r="T328" i="5"/>
  <c r="P328" i="5"/>
  <c r="L328" i="5"/>
  <c r="H328" i="5"/>
  <c r="X327" i="5"/>
  <c r="T327" i="5"/>
  <c r="P327" i="5"/>
  <c r="L327" i="5"/>
  <c r="H327" i="5"/>
  <c r="X326" i="5"/>
  <c r="T326" i="5"/>
  <c r="P326" i="5"/>
  <c r="L326" i="5"/>
  <c r="H326" i="5"/>
  <c r="X325" i="5"/>
  <c r="T325" i="5"/>
  <c r="P325" i="5"/>
  <c r="L325" i="5"/>
  <c r="H325" i="5"/>
  <c r="X324" i="5"/>
  <c r="T324" i="5"/>
  <c r="P324" i="5"/>
  <c r="L324" i="5"/>
  <c r="H324" i="5"/>
  <c r="X323" i="5"/>
  <c r="T323" i="5"/>
  <c r="P323" i="5"/>
  <c r="L323" i="5"/>
  <c r="H323" i="5"/>
  <c r="X322" i="5"/>
  <c r="T322" i="5"/>
  <c r="P322" i="5"/>
  <c r="L322" i="5"/>
  <c r="H322" i="5"/>
  <c r="X321" i="5"/>
  <c r="T321" i="5"/>
  <c r="P321" i="5"/>
  <c r="L321" i="5"/>
  <c r="H321" i="5"/>
  <c r="X320" i="5"/>
  <c r="T320" i="5"/>
  <c r="P320" i="5"/>
  <c r="L320" i="5"/>
  <c r="H320" i="5"/>
  <c r="X319" i="5"/>
  <c r="T319" i="5"/>
  <c r="P319" i="5"/>
  <c r="L319" i="5"/>
  <c r="H319" i="5"/>
  <c r="X318" i="5"/>
  <c r="T318" i="5"/>
  <c r="P318" i="5"/>
  <c r="L318" i="5"/>
  <c r="H318" i="5"/>
  <c r="X317" i="5"/>
  <c r="T317" i="5"/>
  <c r="P317" i="5"/>
  <c r="L317" i="5"/>
  <c r="H317" i="5"/>
  <c r="X316" i="5"/>
  <c r="T316" i="5"/>
  <c r="P316" i="5"/>
  <c r="L316" i="5"/>
  <c r="H316" i="5"/>
  <c r="X315" i="5"/>
  <c r="T315" i="5"/>
  <c r="P315" i="5"/>
  <c r="L315" i="5"/>
  <c r="H315" i="5"/>
  <c r="X314" i="5"/>
  <c r="T314" i="5"/>
  <c r="P314" i="5"/>
  <c r="L314" i="5"/>
  <c r="H314" i="5"/>
  <c r="X313" i="5"/>
  <c r="T313" i="5"/>
  <c r="P313" i="5"/>
  <c r="L313" i="5"/>
  <c r="H313" i="5"/>
  <c r="X312" i="5"/>
  <c r="T312" i="5"/>
  <c r="P312" i="5"/>
  <c r="L312" i="5"/>
  <c r="H312" i="5"/>
  <c r="X311" i="5"/>
  <c r="T311" i="5"/>
  <c r="P311" i="5"/>
  <c r="L311" i="5"/>
  <c r="H311" i="5"/>
  <c r="X310" i="5"/>
  <c r="T310" i="5"/>
  <c r="P310" i="5"/>
  <c r="L310" i="5"/>
  <c r="H310" i="5"/>
  <c r="X309" i="5"/>
  <c r="T309" i="5"/>
  <c r="P309" i="5"/>
  <c r="L309" i="5"/>
  <c r="H309" i="5"/>
  <c r="X308" i="5"/>
  <c r="T308" i="5"/>
  <c r="P308" i="5"/>
  <c r="L308" i="5"/>
  <c r="H308" i="5"/>
  <c r="X307" i="5"/>
  <c r="T307" i="5"/>
  <c r="P307" i="5"/>
  <c r="L307" i="5"/>
  <c r="H307" i="5"/>
  <c r="X306" i="5"/>
  <c r="T306" i="5"/>
  <c r="P306" i="5"/>
  <c r="L306" i="5"/>
  <c r="H306" i="5"/>
  <c r="X305" i="5"/>
  <c r="T305" i="5"/>
  <c r="P305" i="5"/>
  <c r="L305" i="5"/>
  <c r="H305" i="5"/>
  <c r="X304" i="5"/>
  <c r="T304" i="5"/>
  <c r="P304" i="5"/>
  <c r="L304" i="5"/>
  <c r="H304" i="5"/>
  <c r="X303" i="5"/>
  <c r="T303" i="5"/>
  <c r="P303" i="5"/>
  <c r="L303" i="5"/>
  <c r="H303" i="5"/>
  <c r="X302" i="5"/>
  <c r="T302" i="5"/>
  <c r="P302" i="5"/>
  <c r="L302" i="5"/>
  <c r="H302" i="5"/>
  <c r="X301" i="5"/>
  <c r="T301" i="5"/>
  <c r="P301" i="5"/>
  <c r="L301" i="5"/>
  <c r="H301" i="5"/>
  <c r="X300" i="5"/>
  <c r="T300" i="5"/>
  <c r="P300" i="5"/>
  <c r="L300" i="5"/>
  <c r="H300" i="5"/>
  <c r="X299" i="5"/>
  <c r="T299" i="5"/>
  <c r="P299" i="5"/>
  <c r="L299" i="5"/>
  <c r="H299" i="5"/>
  <c r="X298" i="5"/>
  <c r="T298" i="5"/>
  <c r="P298" i="5"/>
  <c r="L298" i="5"/>
  <c r="H298" i="5"/>
  <c r="X297" i="5"/>
  <c r="K434" i="5"/>
  <c r="G434" i="5"/>
  <c r="W433" i="5"/>
  <c r="S433" i="5"/>
  <c r="O433" i="5"/>
  <c r="K433" i="5"/>
  <c r="G433" i="5"/>
  <c r="W432" i="5"/>
  <c r="S432" i="5"/>
  <c r="O432" i="5"/>
  <c r="K432" i="5"/>
  <c r="G432" i="5"/>
  <c r="W431" i="5"/>
  <c r="S431" i="5"/>
  <c r="O431" i="5"/>
  <c r="K431" i="5"/>
  <c r="G431" i="5"/>
  <c r="W430" i="5"/>
  <c r="S430" i="5"/>
  <c r="O430" i="5"/>
  <c r="K430" i="5"/>
  <c r="G430" i="5"/>
  <c r="W429" i="5"/>
  <c r="S429" i="5"/>
  <c r="O429" i="5"/>
  <c r="K429" i="5"/>
  <c r="G429" i="5"/>
  <c r="W428" i="5"/>
  <c r="S428" i="5"/>
  <c r="O428" i="5"/>
  <c r="K428" i="5"/>
  <c r="G428" i="5"/>
  <c r="W427" i="5"/>
  <c r="S427" i="5"/>
  <c r="O427" i="5"/>
  <c r="K427" i="5"/>
  <c r="G427" i="5"/>
  <c r="W426" i="5"/>
  <c r="S426" i="5"/>
  <c r="O426" i="5"/>
  <c r="K426" i="5"/>
  <c r="G426" i="5"/>
  <c r="W425" i="5"/>
  <c r="S425" i="5"/>
  <c r="O425" i="5"/>
  <c r="K425" i="5"/>
  <c r="G425" i="5"/>
  <c r="W424" i="5"/>
  <c r="S424" i="5"/>
  <c r="O424" i="5"/>
  <c r="K424" i="5"/>
  <c r="G424" i="5"/>
  <c r="W423" i="5"/>
  <c r="S423" i="5"/>
  <c r="O423" i="5"/>
  <c r="K423" i="5"/>
  <c r="G423" i="5"/>
  <c r="W422" i="5"/>
  <c r="S422" i="5"/>
  <c r="O422" i="5"/>
  <c r="K422" i="5"/>
  <c r="G422" i="5"/>
  <c r="W421" i="5"/>
  <c r="S421" i="5"/>
  <c r="O421" i="5"/>
  <c r="K421" i="5"/>
  <c r="G421" i="5"/>
  <c r="W420" i="5"/>
  <c r="S420" i="5"/>
  <c r="O420" i="5"/>
  <c r="K420" i="5"/>
  <c r="G420" i="5"/>
  <c r="W419" i="5"/>
  <c r="S419" i="5"/>
  <c r="O419" i="5"/>
  <c r="K419" i="5"/>
  <c r="G419" i="5"/>
  <c r="W418" i="5"/>
  <c r="S418" i="5"/>
  <c r="O418" i="5"/>
  <c r="K418" i="5"/>
  <c r="G418" i="5"/>
  <c r="W417" i="5"/>
  <c r="S417" i="5"/>
  <c r="O417" i="5"/>
  <c r="K417" i="5"/>
  <c r="G417" i="5"/>
  <c r="W416" i="5"/>
  <c r="S416" i="5"/>
  <c r="O416" i="5"/>
  <c r="K416" i="5"/>
  <c r="G416" i="5"/>
  <c r="W415" i="5"/>
  <c r="S415" i="5"/>
  <c r="O415" i="5"/>
  <c r="K415" i="5"/>
  <c r="G415" i="5"/>
  <c r="W414" i="5"/>
  <c r="S414" i="5"/>
  <c r="O414" i="5"/>
  <c r="K414" i="5"/>
  <c r="G414" i="5"/>
  <c r="W413" i="5"/>
  <c r="S413" i="5"/>
  <c r="O413" i="5"/>
  <c r="K413" i="5"/>
  <c r="G413" i="5"/>
  <c r="W412" i="5"/>
  <c r="S412" i="5"/>
  <c r="O412" i="5"/>
  <c r="K412" i="5"/>
  <c r="G412" i="5"/>
  <c r="W411" i="5"/>
  <c r="S411" i="5"/>
  <c r="O411" i="5"/>
  <c r="K411" i="5"/>
  <c r="G411" i="5"/>
  <c r="W410" i="5"/>
  <c r="S410" i="5"/>
  <c r="O410" i="5"/>
  <c r="K410" i="5"/>
  <c r="G410" i="5"/>
  <c r="W409" i="5"/>
  <c r="S409" i="5"/>
  <c r="O409" i="5"/>
  <c r="K409" i="5"/>
  <c r="G409" i="5"/>
  <c r="W408" i="5"/>
  <c r="S408" i="5"/>
  <c r="O408" i="5"/>
  <c r="K408" i="5"/>
  <c r="G408" i="5"/>
  <c r="W407" i="5"/>
  <c r="S407" i="5"/>
  <c r="O407" i="5"/>
  <c r="K407" i="5"/>
  <c r="G407" i="5"/>
  <c r="W406" i="5"/>
  <c r="S406" i="5"/>
  <c r="O406" i="5"/>
  <c r="K406" i="5"/>
  <c r="G406" i="5"/>
  <c r="W405" i="5"/>
  <c r="S405" i="5"/>
  <c r="O405" i="5"/>
  <c r="K405" i="5"/>
  <c r="G405" i="5"/>
  <c r="W404" i="5"/>
  <c r="S404" i="5"/>
  <c r="O404" i="5"/>
  <c r="K404" i="5"/>
  <c r="G404" i="5"/>
  <c r="W403" i="5"/>
  <c r="S403" i="5"/>
  <c r="O403" i="5"/>
  <c r="K403" i="5"/>
  <c r="G403" i="5"/>
  <c r="W402" i="5"/>
  <c r="S402" i="5"/>
  <c r="O402" i="5"/>
  <c r="K402" i="5"/>
  <c r="G402" i="5"/>
  <c r="W401" i="5"/>
  <c r="S401" i="5"/>
  <c r="O401" i="5"/>
  <c r="K401" i="5"/>
  <c r="G401" i="5"/>
  <c r="W400" i="5"/>
  <c r="S400" i="5"/>
  <c r="O400" i="5"/>
  <c r="K400" i="5"/>
  <c r="G400" i="5"/>
  <c r="W399" i="5"/>
  <c r="S399" i="5"/>
  <c r="O399" i="5"/>
  <c r="K399" i="5"/>
  <c r="G399" i="5"/>
  <c r="W398" i="5"/>
  <c r="S398" i="5"/>
  <c r="O398" i="5"/>
  <c r="K398" i="5"/>
  <c r="G398" i="5"/>
  <c r="W397" i="5"/>
  <c r="S397" i="5"/>
  <c r="O397" i="5"/>
  <c r="K397" i="5"/>
  <c r="G397" i="5"/>
  <c r="W396" i="5"/>
  <c r="S396" i="5"/>
  <c r="O396" i="5"/>
  <c r="K396" i="5"/>
  <c r="G396" i="5"/>
  <c r="W395" i="5"/>
  <c r="S395" i="5"/>
  <c r="O395" i="5"/>
  <c r="K395" i="5"/>
  <c r="G395" i="5"/>
  <c r="W394" i="5"/>
  <c r="S394" i="5"/>
  <c r="O394" i="5"/>
  <c r="K394" i="5"/>
  <c r="G394" i="5"/>
  <c r="W393" i="5"/>
  <c r="S393" i="5"/>
  <c r="O393" i="5"/>
  <c r="K393" i="5"/>
  <c r="G393" i="5"/>
  <c r="W392" i="5"/>
  <c r="S392" i="5"/>
  <c r="O392" i="5"/>
  <c r="K392" i="5"/>
  <c r="G392" i="5"/>
  <c r="W391" i="5"/>
  <c r="S391" i="5"/>
  <c r="O391" i="5"/>
  <c r="K391" i="5"/>
  <c r="G391" i="5"/>
  <c r="W390" i="5"/>
  <c r="S390" i="5"/>
  <c r="O390" i="5"/>
  <c r="K390" i="5"/>
  <c r="G390" i="5"/>
  <c r="W389" i="5"/>
  <c r="S389" i="5"/>
  <c r="O389" i="5"/>
  <c r="K389" i="5"/>
  <c r="G389" i="5"/>
  <c r="W388" i="5"/>
  <c r="S388" i="5"/>
  <c r="O388" i="5"/>
  <c r="K388" i="5"/>
  <c r="G388" i="5"/>
  <c r="W387" i="5"/>
  <c r="S387" i="5"/>
  <c r="O387" i="5"/>
  <c r="K387" i="5"/>
  <c r="G387" i="5"/>
  <c r="W386" i="5"/>
  <c r="S386" i="5"/>
  <c r="O386" i="5"/>
  <c r="K386" i="5"/>
  <c r="G386" i="5"/>
  <c r="W385" i="5"/>
  <c r="S385" i="5"/>
  <c r="O385" i="5"/>
  <c r="K385" i="5"/>
  <c r="G385" i="5"/>
  <c r="W384" i="5"/>
  <c r="S384" i="5"/>
  <c r="O384" i="5"/>
  <c r="K384" i="5"/>
  <c r="G384" i="5"/>
  <c r="W383" i="5"/>
  <c r="S383" i="5"/>
  <c r="O383" i="5"/>
  <c r="K383" i="5"/>
  <c r="G383" i="5"/>
  <c r="W382" i="5"/>
  <c r="S382" i="5"/>
  <c r="O382" i="5"/>
  <c r="K382" i="5"/>
  <c r="G382" i="5"/>
  <c r="W381" i="5"/>
  <c r="S381" i="5"/>
  <c r="O381" i="5"/>
  <c r="K381" i="5"/>
  <c r="G381" i="5"/>
  <c r="W380" i="5"/>
  <c r="S380" i="5"/>
  <c r="O380" i="5"/>
  <c r="K380" i="5"/>
  <c r="G380" i="5"/>
  <c r="W379" i="5"/>
  <c r="S379" i="5"/>
  <c r="O379" i="5"/>
  <c r="K379" i="5"/>
  <c r="G379" i="5"/>
  <c r="W378" i="5"/>
  <c r="S378" i="5"/>
  <c r="O378" i="5"/>
  <c r="K378" i="5"/>
  <c r="G378" i="5"/>
  <c r="W377" i="5"/>
  <c r="S377" i="5"/>
  <c r="O377" i="5"/>
  <c r="K377" i="5"/>
  <c r="G377" i="5"/>
  <c r="W376" i="5"/>
  <c r="S376" i="5"/>
  <c r="O376" i="5"/>
  <c r="K376" i="5"/>
  <c r="G376" i="5"/>
  <c r="W375" i="5"/>
  <c r="S375" i="5"/>
  <c r="O375" i="5"/>
  <c r="K375" i="5"/>
  <c r="G375" i="5"/>
  <c r="W374" i="5"/>
  <c r="S374" i="5"/>
  <c r="O374" i="5"/>
  <c r="K374" i="5"/>
  <c r="G374" i="5"/>
  <c r="W373" i="5"/>
  <c r="S373" i="5"/>
  <c r="O373" i="5"/>
  <c r="K373" i="5"/>
  <c r="G373" i="5"/>
  <c r="W372" i="5"/>
  <c r="S372" i="5"/>
  <c r="O372" i="5"/>
  <c r="K372" i="5"/>
  <c r="G372" i="5"/>
  <c r="W371" i="5"/>
  <c r="S371" i="5"/>
  <c r="O371" i="5"/>
  <c r="K371" i="5"/>
  <c r="G371" i="5"/>
  <c r="W370" i="5"/>
  <c r="S370" i="5"/>
  <c r="O370" i="5"/>
  <c r="K370" i="5"/>
  <c r="G370" i="5"/>
  <c r="W369" i="5"/>
  <c r="S369" i="5"/>
  <c r="O369" i="5"/>
  <c r="K369" i="5"/>
  <c r="G369" i="5"/>
  <c r="W368" i="5"/>
  <c r="S368" i="5"/>
  <c r="O368" i="5"/>
  <c r="K368" i="5"/>
  <c r="G368" i="5"/>
  <c r="W367" i="5"/>
  <c r="S367" i="5"/>
  <c r="O367" i="5"/>
  <c r="K367" i="5"/>
  <c r="G367" i="5"/>
  <c r="W366" i="5"/>
  <c r="S366" i="5"/>
  <c r="O366" i="5"/>
  <c r="K366" i="5"/>
  <c r="G366" i="5"/>
  <c r="W365" i="5"/>
  <c r="S365" i="5"/>
  <c r="O365" i="5"/>
  <c r="K365" i="5"/>
  <c r="G365" i="5"/>
  <c r="W364" i="5"/>
  <c r="S364" i="5"/>
  <c r="O364" i="5"/>
  <c r="K364" i="5"/>
  <c r="G364" i="5"/>
  <c r="W363" i="5"/>
  <c r="S363" i="5"/>
  <c r="O363" i="5"/>
  <c r="K363" i="5"/>
  <c r="G363" i="5"/>
  <c r="W362" i="5"/>
  <c r="S362" i="5"/>
  <c r="O362" i="5"/>
  <c r="K362" i="5"/>
  <c r="G362" i="5"/>
  <c r="W361" i="5"/>
  <c r="S361" i="5"/>
  <c r="O361" i="5"/>
  <c r="K361" i="5"/>
  <c r="G361" i="5"/>
  <c r="W360" i="5"/>
  <c r="S360" i="5"/>
  <c r="O360" i="5"/>
  <c r="K360" i="5"/>
  <c r="G360" i="5"/>
  <c r="W359" i="5"/>
  <c r="S359" i="5"/>
  <c r="O359" i="5"/>
  <c r="K359" i="5"/>
  <c r="G359" i="5"/>
  <c r="W358" i="5"/>
  <c r="S358" i="5"/>
  <c r="O358" i="5"/>
  <c r="K358" i="5"/>
  <c r="G358" i="5"/>
  <c r="W357" i="5"/>
  <c r="S357" i="5"/>
  <c r="O357" i="5"/>
  <c r="K357" i="5"/>
  <c r="G357" i="5"/>
  <c r="W356" i="5"/>
  <c r="S356" i="5"/>
  <c r="O356" i="5"/>
  <c r="K356" i="5"/>
  <c r="G356" i="5"/>
  <c r="W355" i="5"/>
  <c r="S355" i="5"/>
  <c r="O355" i="5"/>
  <c r="K355" i="5"/>
  <c r="G355" i="5"/>
  <c r="W354" i="5"/>
  <c r="S354" i="5"/>
  <c r="O354" i="5"/>
  <c r="K354" i="5"/>
  <c r="G354" i="5"/>
  <c r="W353" i="5"/>
  <c r="S353" i="5"/>
  <c r="O353" i="5"/>
  <c r="K353" i="5"/>
  <c r="G353" i="5"/>
  <c r="W352" i="5"/>
  <c r="S352" i="5"/>
  <c r="O352" i="5"/>
  <c r="K352" i="5"/>
  <c r="G352" i="5"/>
  <c r="W351" i="5"/>
  <c r="S351" i="5"/>
  <c r="O351" i="5"/>
  <c r="K351" i="5"/>
  <c r="G351" i="5"/>
  <c r="W350" i="5"/>
  <c r="S350" i="5"/>
  <c r="O350" i="5"/>
  <c r="K350" i="5"/>
  <c r="G350" i="5"/>
  <c r="W349" i="5"/>
  <c r="S349" i="5"/>
  <c r="O349" i="5"/>
  <c r="K349" i="5"/>
  <c r="G349" i="5"/>
  <c r="W348" i="5"/>
  <c r="S348" i="5"/>
  <c r="O348" i="5"/>
  <c r="K348" i="5"/>
  <c r="G348" i="5"/>
  <c r="W347" i="5"/>
  <c r="S347" i="5"/>
  <c r="O347" i="5"/>
  <c r="K347" i="5"/>
  <c r="G347" i="5"/>
  <c r="W346" i="5"/>
  <c r="S346" i="5"/>
  <c r="O346" i="5"/>
  <c r="K346" i="5"/>
  <c r="G346" i="5"/>
  <c r="W345" i="5"/>
  <c r="S345" i="5"/>
  <c r="O345" i="5"/>
  <c r="K345" i="5"/>
  <c r="G345" i="5"/>
  <c r="W344" i="5"/>
  <c r="S344" i="5"/>
  <c r="O344" i="5"/>
  <c r="K344" i="5"/>
  <c r="G344" i="5"/>
  <c r="W343" i="5"/>
  <c r="S343" i="5"/>
  <c r="O343" i="5"/>
  <c r="K343" i="5"/>
  <c r="G343" i="5"/>
  <c r="W342" i="5"/>
  <c r="S342" i="5"/>
  <c r="O342" i="5"/>
  <c r="K342" i="5"/>
  <c r="G342" i="5"/>
  <c r="W341" i="5"/>
  <c r="S341" i="5"/>
  <c r="O341" i="5"/>
  <c r="K341" i="5"/>
  <c r="G341" i="5"/>
  <c r="W340" i="5"/>
  <c r="S340" i="5"/>
  <c r="O340" i="5"/>
  <c r="K340" i="5"/>
  <c r="G340" i="5"/>
  <c r="W339" i="5"/>
  <c r="S339" i="5"/>
  <c r="O339" i="5"/>
  <c r="K339" i="5"/>
  <c r="G339" i="5"/>
  <c r="W338" i="5"/>
  <c r="S338" i="5"/>
  <c r="O338" i="5"/>
  <c r="K338" i="5"/>
  <c r="G338" i="5"/>
  <c r="W337" i="5"/>
  <c r="S337" i="5"/>
  <c r="O337" i="5"/>
  <c r="K337" i="5"/>
  <c r="G337" i="5"/>
  <c r="W336" i="5"/>
  <c r="S336" i="5"/>
  <c r="O336" i="5"/>
  <c r="K336" i="5"/>
  <c r="G336" i="5"/>
  <c r="W335" i="5"/>
  <c r="S335" i="5"/>
  <c r="O335" i="5"/>
  <c r="K335" i="5"/>
  <c r="G335" i="5"/>
  <c r="W334" i="5"/>
  <c r="S334" i="5"/>
  <c r="O334" i="5"/>
  <c r="K334" i="5"/>
  <c r="G334" i="5"/>
  <c r="W333" i="5"/>
  <c r="S333" i="5"/>
  <c r="O333" i="5"/>
  <c r="K333" i="5"/>
  <c r="G333" i="5"/>
  <c r="W332" i="5"/>
  <c r="S332" i="5"/>
  <c r="O332" i="5"/>
  <c r="K332" i="5"/>
  <c r="G332" i="5"/>
  <c r="W331" i="5"/>
  <c r="S331" i="5"/>
  <c r="O331" i="5"/>
  <c r="K331" i="5"/>
  <c r="G331" i="5"/>
  <c r="W330" i="5"/>
  <c r="S330" i="5"/>
  <c r="O330" i="5"/>
  <c r="K330" i="5"/>
  <c r="G330" i="5"/>
  <c r="W329" i="5"/>
  <c r="S329" i="5"/>
  <c r="O329" i="5"/>
  <c r="K329" i="5"/>
  <c r="G329" i="5"/>
  <c r="W328" i="5"/>
  <c r="S328" i="5"/>
  <c r="O328" i="5"/>
  <c r="K328" i="5"/>
  <c r="G328" i="5"/>
  <c r="W327" i="5"/>
  <c r="S327" i="5"/>
  <c r="O327" i="5"/>
  <c r="K327" i="5"/>
  <c r="G327" i="5"/>
  <c r="W326" i="5"/>
  <c r="S326" i="5"/>
  <c r="O326" i="5"/>
  <c r="K326" i="5"/>
  <c r="G326" i="5"/>
  <c r="W325" i="5"/>
  <c r="S325" i="5"/>
  <c r="O325" i="5"/>
  <c r="K325" i="5"/>
  <c r="G325" i="5"/>
  <c r="W324" i="5"/>
  <c r="S324" i="5"/>
  <c r="O324" i="5"/>
  <c r="K324" i="5"/>
  <c r="G324" i="5"/>
  <c r="W323" i="5"/>
  <c r="S323" i="5"/>
  <c r="O323" i="5"/>
  <c r="K323" i="5"/>
  <c r="G323" i="5"/>
  <c r="W322" i="5"/>
  <c r="S322" i="5"/>
  <c r="O322" i="5"/>
  <c r="K322" i="5"/>
  <c r="G322" i="5"/>
  <c r="W321" i="5"/>
  <c r="S321" i="5"/>
  <c r="O321" i="5"/>
  <c r="K321" i="5"/>
  <c r="G321" i="5"/>
  <c r="W320" i="5"/>
  <c r="S320" i="5"/>
  <c r="O320" i="5"/>
  <c r="K320" i="5"/>
  <c r="G320" i="5"/>
  <c r="W319" i="5"/>
  <c r="S319" i="5"/>
  <c r="O319" i="5"/>
  <c r="K319" i="5"/>
  <c r="G319" i="5"/>
  <c r="W318" i="5"/>
  <c r="S318" i="5"/>
  <c r="O318" i="5"/>
  <c r="K318" i="5"/>
  <c r="G318" i="5"/>
  <c r="W317" i="5"/>
  <c r="S317" i="5"/>
  <c r="O317" i="5"/>
  <c r="K317" i="5"/>
  <c r="G317" i="5"/>
  <c r="W316" i="5"/>
  <c r="S316" i="5"/>
  <c r="O316" i="5"/>
  <c r="K316" i="5"/>
  <c r="G316" i="5"/>
  <c r="W315" i="5"/>
  <c r="S315" i="5"/>
  <c r="O315" i="5"/>
  <c r="K315" i="5"/>
  <c r="G315" i="5"/>
  <c r="W314" i="5"/>
  <c r="S314" i="5"/>
  <c r="O314" i="5"/>
  <c r="K314" i="5"/>
  <c r="G314" i="5"/>
  <c r="W313" i="5"/>
  <c r="S313" i="5"/>
  <c r="O313" i="5"/>
  <c r="K313" i="5"/>
  <c r="G313" i="5"/>
  <c r="W312" i="5"/>
  <c r="S312" i="5"/>
  <c r="O312" i="5"/>
  <c r="K312" i="5"/>
  <c r="G312" i="5"/>
  <c r="W311" i="5"/>
  <c r="S311" i="5"/>
  <c r="O311" i="5"/>
  <c r="K311" i="5"/>
  <c r="G311" i="5"/>
  <c r="W310" i="5"/>
  <c r="S310" i="5"/>
  <c r="O310" i="5"/>
  <c r="K310" i="5"/>
  <c r="G310" i="5"/>
  <c r="W309" i="5"/>
  <c r="S309" i="5"/>
  <c r="O309" i="5"/>
  <c r="K309" i="5"/>
  <c r="G309" i="5"/>
  <c r="W308" i="5"/>
  <c r="S308" i="5"/>
  <c r="O308" i="5"/>
  <c r="K308" i="5"/>
  <c r="G308" i="5"/>
  <c r="W307" i="5"/>
  <c r="S307" i="5"/>
  <c r="O307" i="5"/>
  <c r="K307" i="5"/>
  <c r="G307" i="5"/>
  <c r="W306" i="5"/>
  <c r="S306" i="5"/>
  <c r="O306" i="5"/>
  <c r="K306" i="5"/>
  <c r="G306" i="5"/>
  <c r="W305" i="5"/>
  <c r="S305" i="5"/>
  <c r="O305" i="5"/>
  <c r="K305" i="5"/>
  <c r="G305" i="5"/>
  <c r="W304" i="5"/>
  <c r="S304" i="5"/>
  <c r="O304" i="5"/>
  <c r="K304" i="5"/>
  <c r="G304" i="5"/>
  <c r="W303" i="5"/>
  <c r="S303" i="5"/>
  <c r="O303" i="5"/>
  <c r="K303" i="5"/>
  <c r="G303" i="5"/>
  <c r="W302" i="5"/>
  <c r="S302" i="5"/>
  <c r="O302" i="5"/>
  <c r="K302" i="5"/>
  <c r="G302" i="5"/>
  <c r="W301" i="5"/>
  <c r="S301" i="5"/>
  <c r="O301" i="5"/>
  <c r="K301" i="5"/>
  <c r="G301" i="5"/>
  <c r="W300" i="5"/>
  <c r="S300" i="5"/>
  <c r="O300" i="5"/>
  <c r="K300" i="5"/>
  <c r="G300" i="5"/>
  <c r="W299" i="5"/>
  <c r="S299" i="5"/>
  <c r="O299" i="5"/>
  <c r="K299" i="5"/>
  <c r="G299" i="5"/>
  <c r="W298" i="5"/>
  <c r="S298" i="5"/>
  <c r="O298" i="5"/>
  <c r="K298" i="5"/>
  <c r="G298" i="5"/>
  <c r="W297" i="5"/>
  <c r="S297" i="5"/>
  <c r="U297" i="5"/>
  <c r="P297" i="5"/>
  <c r="L297" i="5"/>
  <c r="H297" i="5"/>
  <c r="X296" i="5"/>
  <c r="T296" i="5"/>
  <c r="P296" i="5"/>
  <c r="L296" i="5"/>
  <c r="H296" i="5"/>
  <c r="X295" i="5"/>
  <c r="T295" i="5"/>
  <c r="P295" i="5"/>
  <c r="L295" i="5"/>
  <c r="H295" i="5"/>
  <c r="X294" i="5"/>
  <c r="T294" i="5"/>
  <c r="P294" i="5"/>
  <c r="L294" i="5"/>
  <c r="H294" i="5"/>
  <c r="X293" i="5"/>
  <c r="T293" i="5"/>
  <c r="P293" i="5"/>
  <c r="L293" i="5"/>
  <c r="H293" i="5"/>
  <c r="X292" i="5"/>
  <c r="T292" i="5"/>
  <c r="P292" i="5"/>
  <c r="L292" i="5"/>
  <c r="H292" i="5"/>
  <c r="X291" i="5"/>
  <c r="T291" i="5"/>
  <c r="P291" i="5"/>
  <c r="L291" i="5"/>
  <c r="H291" i="5"/>
  <c r="X290" i="5"/>
  <c r="T290" i="5"/>
  <c r="P290" i="5"/>
  <c r="L290" i="5"/>
  <c r="H290" i="5"/>
  <c r="X289" i="5"/>
  <c r="T289" i="5"/>
  <c r="P289" i="5"/>
  <c r="L289" i="5"/>
  <c r="H289" i="5"/>
  <c r="X288" i="5"/>
  <c r="T288" i="5"/>
  <c r="P288" i="5"/>
  <c r="L288" i="5"/>
  <c r="H288" i="5"/>
  <c r="X287" i="5"/>
  <c r="T287" i="5"/>
  <c r="P287" i="5"/>
  <c r="L287" i="5"/>
  <c r="H287" i="5"/>
  <c r="X286" i="5"/>
  <c r="T286" i="5"/>
  <c r="P286" i="5"/>
  <c r="L286" i="5"/>
  <c r="H286" i="5"/>
  <c r="X285" i="5"/>
  <c r="T285" i="5"/>
  <c r="P285" i="5"/>
  <c r="L285" i="5"/>
  <c r="H285" i="5"/>
  <c r="X284" i="5"/>
  <c r="T284" i="5"/>
  <c r="P284" i="5"/>
  <c r="L284" i="5"/>
  <c r="H284" i="5"/>
  <c r="X283" i="5"/>
  <c r="T283" i="5"/>
  <c r="P283" i="5"/>
  <c r="L283" i="5"/>
  <c r="H283" i="5"/>
  <c r="X282" i="5"/>
  <c r="T282" i="5"/>
  <c r="P282" i="5"/>
  <c r="L282" i="5"/>
  <c r="H282" i="5"/>
  <c r="X281" i="5"/>
  <c r="T281" i="5"/>
  <c r="P281" i="5"/>
  <c r="L281" i="5"/>
  <c r="H281" i="5"/>
  <c r="X280" i="5"/>
  <c r="T280" i="5"/>
  <c r="P280" i="5"/>
  <c r="L280" i="5"/>
  <c r="H280" i="5"/>
  <c r="X279" i="5"/>
  <c r="T279" i="5"/>
  <c r="P279" i="5"/>
  <c r="L279" i="5"/>
  <c r="H279" i="5"/>
  <c r="X278" i="5"/>
  <c r="T278" i="5"/>
  <c r="P278" i="5"/>
  <c r="L278" i="5"/>
  <c r="H278" i="5"/>
  <c r="X277" i="5"/>
  <c r="T277" i="5"/>
  <c r="P277" i="5"/>
  <c r="L277" i="5"/>
  <c r="H277" i="5"/>
  <c r="X276" i="5"/>
  <c r="T276" i="5"/>
  <c r="P276" i="5"/>
  <c r="L276" i="5"/>
  <c r="H276" i="5"/>
  <c r="X275" i="5"/>
  <c r="T275" i="5"/>
  <c r="P275" i="5"/>
  <c r="L275" i="5"/>
  <c r="H275" i="5"/>
  <c r="X274" i="5"/>
  <c r="T274" i="5"/>
  <c r="P274" i="5"/>
  <c r="L274" i="5"/>
  <c r="H274" i="5"/>
  <c r="X273" i="5"/>
  <c r="T273" i="5"/>
  <c r="P273" i="5"/>
  <c r="L273" i="5"/>
  <c r="H273" i="5"/>
  <c r="X272" i="5"/>
  <c r="T272" i="5"/>
  <c r="P272" i="5"/>
  <c r="L272" i="5"/>
  <c r="H272" i="5"/>
  <c r="X271" i="5"/>
  <c r="T271" i="5"/>
  <c r="P271" i="5"/>
  <c r="L271" i="5"/>
  <c r="H271" i="5"/>
  <c r="X270" i="5"/>
  <c r="T270" i="5"/>
  <c r="P270" i="5"/>
  <c r="L270" i="5"/>
  <c r="H270" i="5"/>
  <c r="X269" i="5"/>
  <c r="T269" i="5"/>
  <c r="P269" i="5"/>
  <c r="L269" i="5"/>
  <c r="H269" i="5"/>
  <c r="X268" i="5"/>
  <c r="T268" i="5"/>
  <c r="P268" i="5"/>
  <c r="L268" i="5"/>
  <c r="H268" i="5"/>
  <c r="X267" i="5"/>
  <c r="T267" i="5"/>
  <c r="P267" i="5"/>
  <c r="L267" i="5"/>
  <c r="H267" i="5"/>
  <c r="X266" i="5"/>
  <c r="T266" i="5"/>
  <c r="P266" i="5"/>
  <c r="L266" i="5"/>
  <c r="H266" i="5"/>
  <c r="X265" i="5"/>
  <c r="T265" i="5"/>
  <c r="P265" i="5"/>
  <c r="L265" i="5"/>
  <c r="H265" i="5"/>
  <c r="X264" i="5"/>
  <c r="T264" i="5"/>
  <c r="P264" i="5"/>
  <c r="L264" i="5"/>
  <c r="H264" i="5"/>
  <c r="X263" i="5"/>
  <c r="T263" i="5"/>
  <c r="P263" i="5"/>
  <c r="L263" i="5"/>
  <c r="H263" i="5"/>
  <c r="X262" i="5"/>
  <c r="T262" i="5"/>
  <c r="P262" i="5"/>
  <c r="L262" i="5"/>
  <c r="H262" i="5"/>
  <c r="X261" i="5"/>
  <c r="T261" i="5"/>
  <c r="P261" i="5"/>
  <c r="L261" i="5"/>
  <c r="H261" i="5"/>
  <c r="X260" i="5"/>
  <c r="T260" i="5"/>
  <c r="P260" i="5"/>
  <c r="L260" i="5"/>
  <c r="H260" i="5"/>
  <c r="X259" i="5"/>
  <c r="T259" i="5"/>
  <c r="P259" i="5"/>
  <c r="L259" i="5"/>
  <c r="H259" i="5"/>
  <c r="X258" i="5"/>
  <c r="T258" i="5"/>
  <c r="P258" i="5"/>
  <c r="L258" i="5"/>
  <c r="H258" i="5"/>
  <c r="X257" i="5"/>
  <c r="T257" i="5"/>
  <c r="P257" i="5"/>
  <c r="L257" i="5"/>
  <c r="H257" i="5"/>
  <c r="X256" i="5"/>
  <c r="T256" i="5"/>
  <c r="P256" i="5"/>
  <c r="L256" i="5"/>
  <c r="H256" i="5"/>
  <c r="X255" i="5"/>
  <c r="T255" i="5"/>
  <c r="P255" i="5"/>
  <c r="L255" i="5"/>
  <c r="H255" i="5"/>
  <c r="X254" i="5"/>
  <c r="T254" i="5"/>
  <c r="P254" i="5"/>
  <c r="L254" i="5"/>
  <c r="H254" i="5"/>
  <c r="X253" i="5"/>
  <c r="T253" i="5"/>
  <c r="P253" i="5"/>
  <c r="L253" i="5"/>
  <c r="H253" i="5"/>
  <c r="X252" i="5"/>
  <c r="T252" i="5"/>
  <c r="P252" i="5"/>
  <c r="L252" i="5"/>
  <c r="H252" i="5"/>
  <c r="X251" i="5"/>
  <c r="T251" i="5"/>
  <c r="P251" i="5"/>
  <c r="L251" i="5"/>
  <c r="H251" i="5"/>
  <c r="X250" i="5"/>
  <c r="T250" i="5"/>
  <c r="P250" i="5"/>
  <c r="L250" i="5"/>
  <c r="H250" i="5"/>
  <c r="X249" i="5"/>
  <c r="T249" i="5"/>
  <c r="P249" i="5"/>
  <c r="L249" i="5"/>
  <c r="H249" i="5"/>
  <c r="X248" i="5"/>
  <c r="T248" i="5"/>
  <c r="P248" i="5"/>
  <c r="L248" i="5"/>
  <c r="H248" i="5"/>
  <c r="X247" i="5"/>
  <c r="T247" i="5"/>
  <c r="P247" i="5"/>
  <c r="L247" i="5"/>
  <c r="H247" i="5"/>
  <c r="X246" i="5"/>
  <c r="T246" i="5"/>
  <c r="P246" i="5"/>
  <c r="L246" i="5"/>
  <c r="H246" i="5"/>
  <c r="X245" i="5"/>
  <c r="T245" i="5"/>
  <c r="P245" i="5"/>
  <c r="L245" i="5"/>
  <c r="H245" i="5"/>
  <c r="X244" i="5"/>
  <c r="T244" i="5"/>
  <c r="P244" i="5"/>
  <c r="L244" i="5"/>
  <c r="H244" i="5"/>
  <c r="X243" i="5"/>
  <c r="T243" i="5"/>
  <c r="P243" i="5"/>
  <c r="L243" i="5"/>
  <c r="H243" i="5"/>
  <c r="X242" i="5"/>
  <c r="T242" i="5"/>
  <c r="P242" i="5"/>
  <c r="L242" i="5"/>
  <c r="H242" i="5"/>
  <c r="X241" i="5"/>
  <c r="T241" i="5"/>
  <c r="P241" i="5"/>
  <c r="L241" i="5"/>
  <c r="H241" i="5"/>
  <c r="X240" i="5"/>
  <c r="T240" i="5"/>
  <c r="P240" i="5"/>
  <c r="L240" i="5"/>
  <c r="H240" i="5"/>
  <c r="X239" i="5"/>
  <c r="T239" i="5"/>
  <c r="P239" i="5"/>
  <c r="L239" i="5"/>
  <c r="H239" i="5"/>
  <c r="X238" i="5"/>
  <c r="T238" i="5"/>
  <c r="P238" i="5"/>
  <c r="L238" i="5"/>
  <c r="H238" i="5"/>
  <c r="X237" i="5"/>
  <c r="T237" i="5"/>
  <c r="P237" i="5"/>
  <c r="L237" i="5"/>
  <c r="H237" i="5"/>
  <c r="X236" i="5"/>
  <c r="T236" i="5"/>
  <c r="P236" i="5"/>
  <c r="L236" i="5"/>
  <c r="H236" i="5"/>
  <c r="X235" i="5"/>
  <c r="T235" i="5"/>
  <c r="P235" i="5"/>
  <c r="L235" i="5"/>
  <c r="H235" i="5"/>
  <c r="X234" i="5"/>
  <c r="T234" i="5"/>
  <c r="P234" i="5"/>
  <c r="L234" i="5"/>
  <c r="H234" i="5"/>
  <c r="X233" i="5"/>
  <c r="T233" i="5"/>
  <c r="P233" i="5"/>
  <c r="L233" i="5"/>
  <c r="H233" i="5"/>
  <c r="X232" i="5"/>
  <c r="T232" i="5"/>
  <c r="P232" i="5"/>
  <c r="L232" i="5"/>
  <c r="H232" i="5"/>
  <c r="X231" i="5"/>
  <c r="T231" i="5"/>
  <c r="P231" i="5"/>
  <c r="L231" i="5"/>
  <c r="H231" i="5"/>
  <c r="X230" i="5"/>
  <c r="T230" i="5"/>
  <c r="P230" i="5"/>
  <c r="L230" i="5"/>
  <c r="H230" i="5"/>
  <c r="X229" i="5"/>
  <c r="T229" i="5"/>
  <c r="P229" i="5"/>
  <c r="L229" i="5"/>
  <c r="H229" i="5"/>
  <c r="X228" i="5"/>
  <c r="T228" i="5"/>
  <c r="P228" i="5"/>
  <c r="L228" i="5"/>
  <c r="H228" i="5"/>
  <c r="X227" i="5"/>
  <c r="T227" i="5"/>
  <c r="P227" i="5"/>
  <c r="L227" i="5"/>
  <c r="H227" i="5"/>
  <c r="X226" i="5"/>
  <c r="T226" i="5"/>
  <c r="P226" i="5"/>
  <c r="L226" i="5"/>
  <c r="H226" i="5"/>
  <c r="X225" i="5"/>
  <c r="T225" i="5"/>
  <c r="P225" i="5"/>
  <c r="L225" i="5"/>
  <c r="H225" i="5"/>
  <c r="X224" i="5"/>
  <c r="T224" i="5"/>
  <c r="P224" i="5"/>
  <c r="L224" i="5"/>
  <c r="H224" i="5"/>
  <c r="X223" i="5"/>
  <c r="T223" i="5"/>
  <c r="P223" i="5"/>
  <c r="L223" i="5"/>
  <c r="H223" i="5"/>
  <c r="X222" i="5"/>
  <c r="T222" i="5"/>
  <c r="P222" i="5"/>
  <c r="L222" i="5"/>
  <c r="H222" i="5"/>
  <c r="X221" i="5"/>
  <c r="T221" i="5"/>
  <c r="P221" i="5"/>
  <c r="L221" i="5"/>
  <c r="H221" i="5"/>
  <c r="X220" i="5"/>
  <c r="T220" i="5"/>
  <c r="P220" i="5"/>
  <c r="L220" i="5"/>
  <c r="H220" i="5"/>
  <c r="X219" i="5"/>
  <c r="T219" i="5"/>
  <c r="P219" i="5"/>
  <c r="L219" i="5"/>
  <c r="H219" i="5"/>
  <c r="X218" i="5"/>
  <c r="T218" i="5"/>
  <c r="P218" i="5"/>
  <c r="L218" i="5"/>
  <c r="H218" i="5"/>
  <c r="X217" i="5"/>
  <c r="T217" i="5"/>
  <c r="P217" i="5"/>
  <c r="L217" i="5"/>
  <c r="H217" i="5"/>
  <c r="X216" i="5"/>
  <c r="T216" i="5"/>
  <c r="P216" i="5"/>
  <c r="L216" i="5"/>
  <c r="H216" i="5"/>
  <c r="X215" i="5"/>
  <c r="T215" i="5"/>
  <c r="P215" i="5"/>
  <c r="L215" i="5"/>
  <c r="H215" i="5"/>
  <c r="X214" i="5"/>
  <c r="T214" i="5"/>
  <c r="P214" i="5"/>
  <c r="L214" i="5"/>
  <c r="H214" i="5"/>
  <c r="X213" i="5"/>
  <c r="T213" i="5"/>
  <c r="P213" i="5"/>
  <c r="L213" i="5"/>
  <c r="H213" i="5"/>
  <c r="X212" i="5"/>
  <c r="T212" i="5"/>
  <c r="P212" i="5"/>
  <c r="L212" i="5"/>
  <c r="H212" i="5"/>
  <c r="X211" i="5"/>
  <c r="T211" i="5"/>
  <c r="P211" i="5"/>
  <c r="L211" i="5"/>
  <c r="H211" i="5"/>
  <c r="X210" i="5"/>
  <c r="T210" i="5"/>
  <c r="P210" i="5"/>
  <c r="L210" i="5"/>
  <c r="H210" i="5"/>
  <c r="X209" i="5"/>
  <c r="T209" i="5"/>
  <c r="P209" i="5"/>
  <c r="L209" i="5"/>
  <c r="H209" i="5"/>
  <c r="X208" i="5"/>
  <c r="T208" i="5"/>
  <c r="P208" i="5"/>
  <c r="L208" i="5"/>
  <c r="H208" i="5"/>
  <c r="X207" i="5"/>
  <c r="T207" i="5"/>
  <c r="P207" i="5"/>
  <c r="L207" i="5"/>
  <c r="H207" i="5"/>
  <c r="X206" i="5"/>
  <c r="T206" i="5"/>
  <c r="P206" i="5"/>
  <c r="L206" i="5"/>
  <c r="H206" i="5"/>
  <c r="X205" i="5"/>
  <c r="T205" i="5"/>
  <c r="P205" i="5"/>
  <c r="L205" i="5"/>
  <c r="H205" i="5"/>
  <c r="X204" i="5"/>
  <c r="T204" i="5"/>
  <c r="P204" i="5"/>
  <c r="L204" i="5"/>
  <c r="H204" i="5"/>
  <c r="X203" i="5"/>
  <c r="T203" i="5"/>
  <c r="P203" i="5"/>
  <c r="L203" i="5"/>
  <c r="H203" i="5"/>
  <c r="X202" i="5"/>
  <c r="T202" i="5"/>
  <c r="P202" i="5"/>
  <c r="L202" i="5"/>
  <c r="H202" i="5"/>
  <c r="X201" i="5"/>
  <c r="T201" i="5"/>
  <c r="P201" i="5"/>
  <c r="L201" i="5"/>
  <c r="H201" i="5"/>
  <c r="X200" i="5"/>
  <c r="T200" i="5"/>
  <c r="P200" i="5"/>
  <c r="L200" i="5"/>
  <c r="H200" i="5"/>
  <c r="X199" i="5"/>
  <c r="T199" i="5"/>
  <c r="P199" i="5"/>
  <c r="L199" i="5"/>
  <c r="H199" i="5"/>
  <c r="X198" i="5"/>
  <c r="T198" i="5"/>
  <c r="P198" i="5"/>
  <c r="L198" i="5"/>
  <c r="H198" i="5"/>
  <c r="X197" i="5"/>
  <c r="T197" i="5"/>
  <c r="P197" i="5"/>
  <c r="L197" i="5"/>
  <c r="H197" i="5"/>
  <c r="X196" i="5"/>
  <c r="T196" i="5"/>
  <c r="P196" i="5"/>
  <c r="L196" i="5"/>
  <c r="H196" i="5"/>
  <c r="X195" i="5"/>
  <c r="T195" i="5"/>
  <c r="P195" i="5"/>
  <c r="L195" i="5"/>
  <c r="H195" i="5"/>
  <c r="X194" i="5"/>
  <c r="T194" i="5"/>
  <c r="P194" i="5"/>
  <c r="L194" i="5"/>
  <c r="H194" i="5"/>
  <c r="X193" i="5"/>
  <c r="T193" i="5"/>
  <c r="P193" i="5"/>
  <c r="L193" i="5"/>
  <c r="H193" i="5"/>
  <c r="X192" i="5"/>
  <c r="T192" i="5"/>
  <c r="P192" i="5"/>
  <c r="L192" i="5"/>
  <c r="H192" i="5"/>
  <c r="X191" i="5"/>
  <c r="T191" i="5"/>
  <c r="P191" i="5"/>
  <c r="L191" i="5"/>
  <c r="H191" i="5"/>
  <c r="X190" i="5"/>
  <c r="T190" i="5"/>
  <c r="P190" i="5"/>
  <c r="L190" i="5"/>
  <c r="H190" i="5"/>
  <c r="X189" i="5"/>
  <c r="T189" i="5"/>
  <c r="P189" i="5"/>
  <c r="L189" i="5"/>
  <c r="H189" i="5"/>
  <c r="X188" i="5"/>
  <c r="T188" i="5"/>
  <c r="P188" i="5"/>
  <c r="L188" i="5"/>
  <c r="H188" i="5"/>
  <c r="X187" i="5"/>
  <c r="T187" i="5"/>
  <c r="P187" i="5"/>
  <c r="L187" i="5"/>
  <c r="H187" i="5"/>
  <c r="X186" i="5"/>
  <c r="T186" i="5"/>
  <c r="P186" i="5"/>
  <c r="L186" i="5"/>
  <c r="H186" i="5"/>
  <c r="X185" i="5"/>
  <c r="T185" i="5"/>
  <c r="P185" i="5"/>
  <c r="L185" i="5"/>
  <c r="H185" i="5"/>
  <c r="X184" i="5"/>
  <c r="T184" i="5"/>
  <c r="P184" i="5"/>
  <c r="L184" i="5"/>
  <c r="H184" i="5"/>
  <c r="X183" i="5"/>
  <c r="T183" i="5"/>
  <c r="P183" i="5"/>
  <c r="L183" i="5"/>
  <c r="H183" i="5"/>
  <c r="X182" i="5"/>
  <c r="T182" i="5"/>
  <c r="P182" i="5"/>
  <c r="L182" i="5"/>
  <c r="H182" i="5"/>
  <c r="X181" i="5"/>
  <c r="T181" i="5"/>
  <c r="P181" i="5"/>
  <c r="L181" i="5"/>
  <c r="H181" i="5"/>
  <c r="X180" i="5"/>
  <c r="T180" i="5"/>
  <c r="P180" i="5"/>
  <c r="L180" i="5"/>
  <c r="H180" i="5"/>
  <c r="X179" i="5"/>
  <c r="T179" i="5"/>
  <c r="P179" i="5"/>
  <c r="L179" i="5"/>
  <c r="H179" i="5"/>
  <c r="X178" i="5"/>
  <c r="T178" i="5"/>
  <c r="P178" i="5"/>
  <c r="L178" i="5"/>
  <c r="H178" i="5"/>
  <c r="X177" i="5"/>
  <c r="T177" i="5"/>
  <c r="P177" i="5"/>
  <c r="L177" i="5"/>
  <c r="H177" i="5"/>
  <c r="X176" i="5"/>
  <c r="T176" i="5"/>
  <c r="P176" i="5"/>
  <c r="L176" i="5"/>
  <c r="H176" i="5"/>
  <c r="X175" i="5"/>
  <c r="T175" i="5"/>
  <c r="P175" i="5"/>
  <c r="L175" i="5"/>
  <c r="H175" i="5"/>
  <c r="X174" i="5"/>
  <c r="T174" i="5"/>
  <c r="P174" i="5"/>
  <c r="L174" i="5"/>
  <c r="H174" i="5"/>
  <c r="X173" i="5"/>
  <c r="T173" i="5"/>
  <c r="P173" i="5"/>
  <c r="L173" i="5"/>
  <c r="H173" i="5"/>
  <c r="X172" i="5"/>
  <c r="T172" i="5"/>
  <c r="P172" i="5"/>
  <c r="L172" i="5"/>
  <c r="H172" i="5"/>
  <c r="X171" i="5"/>
  <c r="T171" i="5"/>
  <c r="P171" i="5"/>
  <c r="L171" i="5"/>
  <c r="H171" i="5"/>
  <c r="X170" i="5"/>
  <c r="T170" i="5"/>
  <c r="P170" i="5"/>
  <c r="L170" i="5"/>
  <c r="H170" i="5"/>
  <c r="X169" i="5"/>
  <c r="T169" i="5"/>
  <c r="P169" i="5"/>
  <c r="L169" i="5"/>
  <c r="H169" i="5"/>
  <c r="X168" i="5"/>
  <c r="T168" i="5"/>
  <c r="P168" i="5"/>
  <c r="L168" i="5"/>
  <c r="H168" i="5"/>
  <c r="X167" i="5"/>
  <c r="T167" i="5"/>
  <c r="P167" i="5"/>
  <c r="L167" i="5"/>
  <c r="H167" i="5"/>
  <c r="X166" i="5"/>
  <c r="T166" i="5"/>
  <c r="P166" i="5"/>
  <c r="L166" i="5"/>
  <c r="H166" i="5"/>
  <c r="X165" i="5"/>
  <c r="T165" i="5"/>
  <c r="P165" i="5"/>
  <c r="L165" i="5"/>
  <c r="H165" i="5"/>
  <c r="X164" i="5"/>
  <c r="T164" i="5"/>
  <c r="P164" i="5"/>
  <c r="L164" i="5"/>
  <c r="H164" i="5"/>
  <c r="X163" i="5"/>
  <c r="T163" i="5"/>
  <c r="P163" i="5"/>
  <c r="L163" i="5"/>
  <c r="H163" i="5"/>
  <c r="X162" i="5"/>
  <c r="T162" i="5"/>
  <c r="P162" i="5"/>
  <c r="L162" i="5"/>
  <c r="H162" i="5"/>
  <c r="X161" i="5"/>
  <c r="T161" i="5"/>
  <c r="P161" i="5"/>
  <c r="L161" i="5"/>
  <c r="H161" i="5"/>
  <c r="X160" i="5"/>
  <c r="T160" i="5"/>
  <c r="P160" i="5"/>
  <c r="L160" i="5"/>
  <c r="H160" i="5"/>
  <c r="X159" i="5"/>
  <c r="T159" i="5"/>
  <c r="P159" i="5"/>
  <c r="L159" i="5"/>
  <c r="H159" i="5"/>
  <c r="X158" i="5"/>
  <c r="T158" i="5"/>
  <c r="P158" i="5"/>
  <c r="L158" i="5"/>
  <c r="H158" i="5"/>
  <c r="X157" i="5"/>
  <c r="T157" i="5"/>
  <c r="P157" i="5"/>
  <c r="L157" i="5"/>
  <c r="H157" i="5"/>
  <c r="X156" i="5"/>
  <c r="T156" i="5"/>
  <c r="P156" i="5"/>
  <c r="L156" i="5"/>
  <c r="H156" i="5"/>
  <c r="X155" i="5"/>
  <c r="T155" i="5"/>
  <c r="P155" i="5"/>
  <c r="L155" i="5"/>
  <c r="H155" i="5"/>
  <c r="X154" i="5"/>
  <c r="T154" i="5"/>
  <c r="P154" i="5"/>
  <c r="L154" i="5"/>
  <c r="H154" i="5"/>
  <c r="X153" i="5"/>
  <c r="T153" i="5"/>
  <c r="P153" i="5"/>
  <c r="L153" i="5"/>
  <c r="H153" i="5"/>
  <c r="X152" i="5"/>
  <c r="T152" i="5"/>
  <c r="P152" i="5"/>
  <c r="L152" i="5"/>
  <c r="H152" i="5"/>
  <c r="X151" i="5"/>
  <c r="T151" i="5"/>
  <c r="P151" i="5"/>
  <c r="L151" i="5"/>
  <c r="H151" i="5"/>
  <c r="X150" i="5"/>
  <c r="T150" i="5"/>
  <c r="P150" i="5"/>
  <c r="L150" i="5"/>
  <c r="H150" i="5"/>
  <c r="X149" i="5"/>
  <c r="T149" i="5"/>
  <c r="P149" i="5"/>
  <c r="L149" i="5"/>
  <c r="H149" i="5"/>
  <c r="X148" i="5"/>
  <c r="T148" i="5"/>
  <c r="P148" i="5"/>
  <c r="L148" i="5"/>
  <c r="H148" i="5"/>
  <c r="X147" i="5"/>
  <c r="T147" i="5"/>
  <c r="P147" i="5"/>
  <c r="L147" i="5"/>
  <c r="H147" i="5"/>
  <c r="X146" i="5"/>
  <c r="T146" i="5"/>
  <c r="P146" i="5"/>
  <c r="L146" i="5"/>
  <c r="H146" i="5"/>
  <c r="X145" i="5"/>
  <c r="T145" i="5"/>
  <c r="P145" i="5"/>
  <c r="L145" i="5"/>
  <c r="H145" i="5"/>
  <c r="X144" i="5"/>
  <c r="T144" i="5"/>
  <c r="P144" i="5"/>
  <c r="L144" i="5"/>
  <c r="H144" i="5"/>
  <c r="X143" i="5"/>
  <c r="T143" i="5"/>
  <c r="P143" i="5"/>
  <c r="L143" i="5"/>
  <c r="H143" i="5"/>
  <c r="X142" i="5"/>
  <c r="T142" i="5"/>
  <c r="P142" i="5"/>
  <c r="L142" i="5"/>
  <c r="H142" i="5"/>
  <c r="X141" i="5"/>
  <c r="T141" i="5"/>
  <c r="P141" i="5"/>
  <c r="L141" i="5"/>
  <c r="H141" i="5"/>
  <c r="X140" i="5"/>
  <c r="T140" i="5"/>
  <c r="P140" i="5"/>
  <c r="L140" i="5"/>
  <c r="H140" i="5"/>
  <c r="X139" i="5"/>
  <c r="T139" i="5"/>
  <c r="P139" i="5"/>
  <c r="L139" i="5"/>
  <c r="H139" i="5"/>
  <c r="X138" i="5"/>
  <c r="T138" i="5"/>
  <c r="P138" i="5"/>
  <c r="L138" i="5"/>
  <c r="H138" i="5"/>
  <c r="X137" i="5"/>
  <c r="T137" i="5"/>
  <c r="P137" i="5"/>
  <c r="L137" i="5"/>
  <c r="H137" i="5"/>
  <c r="X136" i="5"/>
  <c r="T136" i="5"/>
  <c r="P136" i="5"/>
  <c r="L136" i="5"/>
  <c r="H136" i="5"/>
  <c r="X135" i="5"/>
  <c r="T135" i="5"/>
  <c r="P135" i="5"/>
  <c r="L135" i="5"/>
  <c r="H135" i="5"/>
  <c r="X134" i="5"/>
  <c r="T134" i="5"/>
  <c r="P134" i="5"/>
  <c r="L134" i="5"/>
  <c r="H134" i="5"/>
  <c r="X133" i="5"/>
  <c r="T133" i="5"/>
  <c r="P133" i="5"/>
  <c r="L133" i="5"/>
  <c r="H133" i="5"/>
  <c r="X132" i="5"/>
  <c r="T132" i="5"/>
  <c r="P132" i="5"/>
  <c r="L132" i="5"/>
  <c r="H132" i="5"/>
  <c r="X131" i="5"/>
  <c r="T131" i="5"/>
  <c r="P131" i="5"/>
  <c r="L131" i="5"/>
  <c r="H131" i="5"/>
  <c r="X130" i="5"/>
  <c r="T130" i="5"/>
  <c r="P130" i="5"/>
  <c r="L130" i="5"/>
  <c r="H130" i="5"/>
  <c r="X129" i="5"/>
  <c r="T129" i="5"/>
  <c r="P129" i="5"/>
  <c r="L129" i="5"/>
  <c r="H129" i="5"/>
  <c r="X128" i="5"/>
  <c r="T128" i="5"/>
  <c r="P128" i="5"/>
  <c r="L128" i="5"/>
  <c r="H128" i="5"/>
  <c r="X127" i="5"/>
  <c r="T127" i="5"/>
  <c r="P127" i="5"/>
  <c r="L127" i="5"/>
  <c r="H127" i="5"/>
  <c r="X126" i="5"/>
  <c r="T126" i="5"/>
  <c r="P126" i="5"/>
  <c r="L126" i="5"/>
  <c r="H126" i="5"/>
  <c r="X125" i="5"/>
  <c r="T125" i="5"/>
  <c r="P125" i="5"/>
  <c r="L125" i="5"/>
  <c r="H125" i="5"/>
  <c r="X124" i="5"/>
  <c r="T124" i="5"/>
  <c r="P124" i="5"/>
  <c r="L124" i="5"/>
  <c r="H124" i="5"/>
  <c r="X123" i="5"/>
  <c r="T123" i="5"/>
  <c r="P123" i="5"/>
  <c r="L123" i="5"/>
  <c r="H123" i="5"/>
  <c r="X122" i="5"/>
  <c r="T122" i="5"/>
  <c r="P122" i="5"/>
  <c r="L122" i="5"/>
  <c r="H122" i="5"/>
  <c r="X121" i="5"/>
  <c r="T121" i="5"/>
  <c r="P121" i="5"/>
  <c r="L121" i="5"/>
  <c r="H121" i="5"/>
  <c r="X120" i="5"/>
  <c r="T120" i="5"/>
  <c r="P120" i="5"/>
  <c r="L120" i="5"/>
  <c r="H120" i="5"/>
  <c r="X119" i="5"/>
  <c r="T119" i="5"/>
  <c r="P119" i="5"/>
  <c r="L119" i="5"/>
  <c r="H119" i="5"/>
  <c r="X118" i="5"/>
  <c r="T118" i="5"/>
  <c r="P118" i="5"/>
  <c r="L118" i="5"/>
  <c r="H118" i="5"/>
  <c r="X117" i="5"/>
  <c r="T117" i="5"/>
  <c r="P117" i="5"/>
  <c r="L117" i="5"/>
  <c r="H117" i="5"/>
  <c r="X116" i="5"/>
  <c r="T116" i="5"/>
  <c r="P116" i="5"/>
  <c r="L116" i="5"/>
  <c r="H116" i="5"/>
  <c r="X115" i="5"/>
  <c r="T115" i="5"/>
  <c r="P115" i="5"/>
  <c r="L115" i="5"/>
  <c r="H115" i="5"/>
  <c r="X114" i="5"/>
  <c r="T114" i="5"/>
  <c r="P114" i="5"/>
  <c r="L114" i="5"/>
  <c r="H114" i="5"/>
  <c r="X113" i="5"/>
  <c r="T113" i="5"/>
  <c r="P113" i="5"/>
  <c r="L113" i="5"/>
  <c r="H113" i="5"/>
  <c r="X112" i="5"/>
  <c r="T112" i="5"/>
  <c r="P112" i="5"/>
  <c r="L112" i="5"/>
  <c r="H112" i="5"/>
  <c r="X111" i="5"/>
  <c r="T111" i="5"/>
  <c r="P111" i="5"/>
  <c r="L111" i="5"/>
  <c r="H111" i="5"/>
  <c r="X110" i="5"/>
  <c r="T110" i="5"/>
  <c r="P110" i="5"/>
  <c r="L110" i="5"/>
  <c r="H110" i="5"/>
  <c r="X109" i="5"/>
  <c r="T109" i="5"/>
  <c r="P109" i="5"/>
  <c r="L109" i="5"/>
  <c r="H109" i="5"/>
  <c r="X108" i="5"/>
  <c r="T108" i="5"/>
  <c r="P108" i="5"/>
  <c r="L108" i="5"/>
  <c r="H108" i="5"/>
  <c r="X107" i="5"/>
  <c r="T107" i="5"/>
  <c r="P107" i="5"/>
  <c r="L107" i="5"/>
  <c r="H107" i="5"/>
  <c r="X106" i="5"/>
  <c r="T106" i="5"/>
  <c r="P106" i="5"/>
  <c r="L106" i="5"/>
  <c r="H106" i="5"/>
  <c r="X105" i="5"/>
  <c r="T105" i="5"/>
  <c r="P105" i="5"/>
  <c r="L105" i="5"/>
  <c r="H105" i="5"/>
  <c r="X104" i="5"/>
  <c r="T104" i="5"/>
  <c r="P104" i="5"/>
  <c r="L104" i="5"/>
  <c r="H104" i="5"/>
  <c r="X103" i="5"/>
  <c r="T103" i="5"/>
  <c r="P103" i="5"/>
  <c r="L103" i="5"/>
  <c r="H103" i="5"/>
  <c r="X102" i="5"/>
  <c r="T102" i="5"/>
  <c r="P102" i="5"/>
  <c r="L102" i="5"/>
  <c r="H102" i="5"/>
  <c r="X101" i="5"/>
  <c r="T101" i="5"/>
  <c r="P101" i="5"/>
  <c r="L101" i="5"/>
  <c r="H101" i="5"/>
  <c r="X100" i="5"/>
  <c r="T100" i="5"/>
  <c r="P100" i="5"/>
  <c r="L100" i="5"/>
  <c r="H100" i="5"/>
  <c r="X99" i="5"/>
  <c r="T99" i="5"/>
  <c r="P99" i="5"/>
  <c r="L99" i="5"/>
  <c r="H99" i="5"/>
  <c r="X98" i="5"/>
  <c r="T98" i="5"/>
  <c r="P98" i="5"/>
  <c r="L98" i="5"/>
  <c r="H98" i="5"/>
  <c r="X97" i="5"/>
  <c r="T97" i="5"/>
  <c r="P97" i="5"/>
  <c r="L97" i="5"/>
  <c r="H97" i="5"/>
  <c r="T297" i="5"/>
  <c r="O297" i="5"/>
  <c r="K297" i="5"/>
  <c r="G297" i="5"/>
  <c r="W296" i="5"/>
  <c r="S296" i="5"/>
  <c r="O296" i="5"/>
  <c r="K296" i="5"/>
  <c r="G296" i="5"/>
  <c r="W295" i="5"/>
  <c r="S295" i="5"/>
  <c r="O295" i="5"/>
  <c r="K295" i="5"/>
  <c r="G295" i="5"/>
  <c r="W294" i="5"/>
  <c r="S294" i="5"/>
  <c r="O294" i="5"/>
  <c r="K294" i="5"/>
  <c r="G294" i="5"/>
  <c r="W293" i="5"/>
  <c r="S293" i="5"/>
  <c r="O293" i="5"/>
  <c r="K293" i="5"/>
  <c r="G293" i="5"/>
  <c r="W292" i="5"/>
  <c r="S292" i="5"/>
  <c r="O292" i="5"/>
  <c r="K292" i="5"/>
  <c r="G292" i="5"/>
  <c r="W291" i="5"/>
  <c r="S291" i="5"/>
  <c r="O291" i="5"/>
  <c r="K291" i="5"/>
  <c r="G291" i="5"/>
  <c r="W290" i="5"/>
  <c r="S290" i="5"/>
  <c r="O290" i="5"/>
  <c r="K290" i="5"/>
  <c r="G290" i="5"/>
  <c r="W289" i="5"/>
  <c r="S289" i="5"/>
  <c r="O289" i="5"/>
  <c r="K289" i="5"/>
  <c r="G289" i="5"/>
  <c r="W288" i="5"/>
  <c r="S288" i="5"/>
  <c r="O288" i="5"/>
  <c r="K288" i="5"/>
  <c r="G288" i="5"/>
  <c r="W287" i="5"/>
  <c r="S287" i="5"/>
  <c r="O287" i="5"/>
  <c r="K287" i="5"/>
  <c r="G287" i="5"/>
  <c r="W286" i="5"/>
  <c r="S286" i="5"/>
  <c r="O286" i="5"/>
  <c r="K286" i="5"/>
  <c r="G286" i="5"/>
  <c r="W285" i="5"/>
  <c r="S285" i="5"/>
  <c r="O285" i="5"/>
  <c r="K285" i="5"/>
  <c r="G285" i="5"/>
  <c r="W284" i="5"/>
  <c r="S284" i="5"/>
  <c r="O284" i="5"/>
  <c r="K284" i="5"/>
  <c r="G284" i="5"/>
  <c r="W283" i="5"/>
  <c r="S283" i="5"/>
  <c r="O283" i="5"/>
  <c r="K283" i="5"/>
  <c r="G283" i="5"/>
  <c r="W282" i="5"/>
  <c r="S282" i="5"/>
  <c r="O282" i="5"/>
  <c r="K282" i="5"/>
  <c r="G282" i="5"/>
  <c r="W281" i="5"/>
  <c r="S281" i="5"/>
  <c r="O281" i="5"/>
  <c r="K281" i="5"/>
  <c r="G281" i="5"/>
  <c r="W280" i="5"/>
  <c r="S280" i="5"/>
  <c r="O280" i="5"/>
  <c r="K280" i="5"/>
  <c r="G280" i="5"/>
  <c r="W279" i="5"/>
  <c r="S279" i="5"/>
  <c r="O279" i="5"/>
  <c r="K279" i="5"/>
  <c r="G279" i="5"/>
  <c r="W278" i="5"/>
  <c r="S278" i="5"/>
  <c r="O278" i="5"/>
  <c r="K278" i="5"/>
  <c r="G278" i="5"/>
  <c r="W277" i="5"/>
  <c r="S277" i="5"/>
  <c r="O277" i="5"/>
  <c r="K277" i="5"/>
  <c r="G277" i="5"/>
  <c r="W276" i="5"/>
  <c r="S276" i="5"/>
  <c r="O276" i="5"/>
  <c r="K276" i="5"/>
  <c r="G276" i="5"/>
  <c r="W275" i="5"/>
  <c r="S275" i="5"/>
  <c r="O275" i="5"/>
  <c r="K275" i="5"/>
  <c r="G275" i="5"/>
  <c r="W274" i="5"/>
  <c r="S274" i="5"/>
  <c r="O274" i="5"/>
  <c r="K274" i="5"/>
  <c r="G274" i="5"/>
  <c r="W273" i="5"/>
  <c r="S273" i="5"/>
  <c r="O273" i="5"/>
  <c r="K273" i="5"/>
  <c r="G273" i="5"/>
  <c r="W272" i="5"/>
  <c r="S272" i="5"/>
  <c r="O272" i="5"/>
  <c r="K272" i="5"/>
  <c r="G272" i="5"/>
  <c r="W271" i="5"/>
  <c r="S271" i="5"/>
  <c r="O271" i="5"/>
  <c r="K271" i="5"/>
  <c r="G271" i="5"/>
  <c r="W270" i="5"/>
  <c r="S270" i="5"/>
  <c r="O270" i="5"/>
  <c r="K270" i="5"/>
  <c r="G270" i="5"/>
  <c r="W269" i="5"/>
  <c r="S269" i="5"/>
  <c r="O269" i="5"/>
  <c r="K269" i="5"/>
  <c r="G269" i="5"/>
  <c r="W268" i="5"/>
  <c r="S268" i="5"/>
  <c r="O268" i="5"/>
  <c r="K268" i="5"/>
  <c r="G268" i="5"/>
  <c r="W267" i="5"/>
  <c r="S267" i="5"/>
  <c r="O267" i="5"/>
  <c r="K267" i="5"/>
  <c r="G267" i="5"/>
  <c r="W266" i="5"/>
  <c r="S266" i="5"/>
  <c r="O266" i="5"/>
  <c r="K266" i="5"/>
  <c r="G266" i="5"/>
  <c r="W265" i="5"/>
  <c r="S265" i="5"/>
  <c r="O265" i="5"/>
  <c r="K265" i="5"/>
  <c r="G265" i="5"/>
  <c r="W264" i="5"/>
  <c r="S264" i="5"/>
  <c r="O264" i="5"/>
  <c r="K264" i="5"/>
  <c r="G264" i="5"/>
  <c r="W263" i="5"/>
  <c r="S263" i="5"/>
  <c r="O263" i="5"/>
  <c r="K263" i="5"/>
  <c r="G263" i="5"/>
  <c r="W262" i="5"/>
  <c r="S262" i="5"/>
  <c r="O262" i="5"/>
  <c r="K262" i="5"/>
  <c r="G262" i="5"/>
  <c r="W261" i="5"/>
  <c r="S261" i="5"/>
  <c r="O261" i="5"/>
  <c r="K261" i="5"/>
  <c r="G261" i="5"/>
  <c r="W260" i="5"/>
  <c r="S260" i="5"/>
  <c r="O260" i="5"/>
  <c r="K260" i="5"/>
  <c r="G260" i="5"/>
  <c r="W259" i="5"/>
  <c r="S259" i="5"/>
  <c r="O259" i="5"/>
  <c r="K259" i="5"/>
  <c r="G259" i="5"/>
  <c r="W258" i="5"/>
  <c r="S258" i="5"/>
  <c r="O258" i="5"/>
  <c r="K258" i="5"/>
  <c r="G258" i="5"/>
  <c r="W257" i="5"/>
  <c r="S257" i="5"/>
  <c r="O257" i="5"/>
  <c r="K257" i="5"/>
  <c r="G257" i="5"/>
  <c r="W256" i="5"/>
  <c r="S256" i="5"/>
  <c r="O256" i="5"/>
  <c r="K256" i="5"/>
  <c r="G256" i="5"/>
  <c r="W255" i="5"/>
  <c r="S255" i="5"/>
  <c r="O255" i="5"/>
  <c r="K255" i="5"/>
  <c r="G255" i="5"/>
  <c r="W254" i="5"/>
  <c r="S254" i="5"/>
  <c r="O254" i="5"/>
  <c r="K254" i="5"/>
  <c r="G254" i="5"/>
  <c r="W253" i="5"/>
  <c r="S253" i="5"/>
  <c r="O253" i="5"/>
  <c r="K253" i="5"/>
  <c r="G253" i="5"/>
  <c r="W252" i="5"/>
  <c r="S252" i="5"/>
  <c r="O252" i="5"/>
  <c r="K252" i="5"/>
  <c r="G252" i="5"/>
  <c r="W251" i="5"/>
  <c r="S251" i="5"/>
  <c r="O251" i="5"/>
  <c r="K251" i="5"/>
  <c r="G251" i="5"/>
  <c r="W250" i="5"/>
  <c r="S250" i="5"/>
  <c r="O250" i="5"/>
  <c r="K250" i="5"/>
  <c r="G250" i="5"/>
  <c r="W249" i="5"/>
  <c r="S249" i="5"/>
  <c r="O249" i="5"/>
  <c r="K249" i="5"/>
  <c r="G249" i="5"/>
  <c r="W248" i="5"/>
  <c r="S248" i="5"/>
  <c r="O248" i="5"/>
  <c r="K248" i="5"/>
  <c r="G248" i="5"/>
  <c r="W247" i="5"/>
  <c r="S247" i="5"/>
  <c r="O247" i="5"/>
  <c r="K247" i="5"/>
  <c r="G247" i="5"/>
  <c r="W246" i="5"/>
  <c r="S246" i="5"/>
  <c r="O246" i="5"/>
  <c r="K246" i="5"/>
  <c r="G246" i="5"/>
  <c r="W245" i="5"/>
  <c r="S245" i="5"/>
  <c r="O245" i="5"/>
  <c r="K245" i="5"/>
  <c r="G245" i="5"/>
  <c r="W244" i="5"/>
  <c r="S244" i="5"/>
  <c r="O244" i="5"/>
  <c r="K244" i="5"/>
  <c r="G244" i="5"/>
  <c r="W243" i="5"/>
  <c r="S243" i="5"/>
  <c r="O243" i="5"/>
  <c r="K243" i="5"/>
  <c r="G243" i="5"/>
  <c r="W242" i="5"/>
  <c r="S242" i="5"/>
  <c r="O242" i="5"/>
  <c r="K242" i="5"/>
  <c r="G242" i="5"/>
  <c r="W241" i="5"/>
  <c r="S241" i="5"/>
  <c r="O241" i="5"/>
  <c r="K241" i="5"/>
  <c r="G241" i="5"/>
  <c r="W240" i="5"/>
  <c r="S240" i="5"/>
  <c r="O240" i="5"/>
  <c r="K240" i="5"/>
  <c r="G240" i="5"/>
  <c r="W239" i="5"/>
  <c r="S239" i="5"/>
  <c r="O239" i="5"/>
  <c r="K239" i="5"/>
  <c r="G239" i="5"/>
  <c r="W238" i="5"/>
  <c r="S238" i="5"/>
  <c r="O238" i="5"/>
  <c r="K238" i="5"/>
  <c r="G238" i="5"/>
  <c r="W237" i="5"/>
  <c r="S237" i="5"/>
  <c r="O237" i="5"/>
  <c r="K237" i="5"/>
  <c r="G237" i="5"/>
  <c r="W236" i="5"/>
  <c r="S236" i="5"/>
  <c r="O236" i="5"/>
  <c r="K236" i="5"/>
  <c r="G236" i="5"/>
  <c r="W235" i="5"/>
  <c r="S235" i="5"/>
  <c r="O235" i="5"/>
  <c r="K235" i="5"/>
  <c r="G235" i="5"/>
  <c r="W234" i="5"/>
  <c r="S234" i="5"/>
  <c r="O234" i="5"/>
  <c r="K234" i="5"/>
  <c r="G234" i="5"/>
  <c r="W233" i="5"/>
  <c r="S233" i="5"/>
  <c r="O233" i="5"/>
  <c r="K233" i="5"/>
  <c r="G233" i="5"/>
  <c r="W232" i="5"/>
  <c r="S232" i="5"/>
  <c r="O232" i="5"/>
  <c r="K232" i="5"/>
  <c r="G232" i="5"/>
  <c r="W231" i="5"/>
  <c r="S231" i="5"/>
  <c r="O231" i="5"/>
  <c r="K231" i="5"/>
  <c r="G231" i="5"/>
  <c r="W230" i="5"/>
  <c r="S230" i="5"/>
  <c r="O230" i="5"/>
  <c r="K230" i="5"/>
  <c r="G230" i="5"/>
  <c r="W229" i="5"/>
  <c r="S229" i="5"/>
  <c r="O229" i="5"/>
  <c r="K229" i="5"/>
  <c r="G229" i="5"/>
  <c r="W228" i="5"/>
  <c r="S228" i="5"/>
  <c r="O228" i="5"/>
  <c r="K228" i="5"/>
  <c r="G228" i="5"/>
  <c r="W227" i="5"/>
  <c r="S227" i="5"/>
  <c r="O227" i="5"/>
  <c r="K227" i="5"/>
  <c r="G227" i="5"/>
  <c r="W226" i="5"/>
  <c r="S226" i="5"/>
  <c r="O226" i="5"/>
  <c r="K226" i="5"/>
  <c r="G226" i="5"/>
  <c r="W225" i="5"/>
  <c r="S225" i="5"/>
  <c r="O225" i="5"/>
  <c r="K225" i="5"/>
  <c r="G225" i="5"/>
  <c r="W224" i="5"/>
  <c r="S224" i="5"/>
  <c r="O224" i="5"/>
  <c r="K224" i="5"/>
  <c r="G224" i="5"/>
  <c r="W223" i="5"/>
  <c r="S223" i="5"/>
  <c r="O223" i="5"/>
  <c r="K223" i="5"/>
  <c r="G223" i="5"/>
  <c r="W222" i="5"/>
  <c r="S222" i="5"/>
  <c r="O222" i="5"/>
  <c r="K222" i="5"/>
  <c r="G222" i="5"/>
  <c r="W221" i="5"/>
  <c r="S221" i="5"/>
  <c r="O221" i="5"/>
  <c r="K221" i="5"/>
  <c r="G221" i="5"/>
  <c r="W220" i="5"/>
  <c r="S220" i="5"/>
  <c r="O220" i="5"/>
  <c r="K220" i="5"/>
  <c r="G220" i="5"/>
  <c r="W219" i="5"/>
  <c r="S219" i="5"/>
  <c r="O219" i="5"/>
  <c r="K219" i="5"/>
  <c r="G219" i="5"/>
  <c r="W218" i="5"/>
  <c r="S218" i="5"/>
  <c r="O218" i="5"/>
  <c r="K218" i="5"/>
  <c r="G218" i="5"/>
  <c r="W217" i="5"/>
  <c r="S217" i="5"/>
  <c r="O217" i="5"/>
  <c r="K217" i="5"/>
  <c r="G217" i="5"/>
  <c r="W216" i="5"/>
  <c r="S216" i="5"/>
  <c r="O216" i="5"/>
  <c r="K216" i="5"/>
  <c r="G216" i="5"/>
  <c r="W215" i="5"/>
  <c r="S215" i="5"/>
  <c r="O215" i="5"/>
  <c r="K215" i="5"/>
  <c r="G215" i="5"/>
  <c r="W214" i="5"/>
  <c r="S214" i="5"/>
  <c r="O214" i="5"/>
  <c r="K214" i="5"/>
  <c r="G214" i="5"/>
  <c r="W213" i="5"/>
  <c r="S213" i="5"/>
  <c r="O213" i="5"/>
  <c r="K213" i="5"/>
  <c r="G213" i="5"/>
  <c r="W212" i="5"/>
  <c r="S212" i="5"/>
  <c r="O212" i="5"/>
  <c r="K212" i="5"/>
  <c r="G212" i="5"/>
  <c r="W211" i="5"/>
  <c r="S211" i="5"/>
  <c r="O211" i="5"/>
  <c r="K211" i="5"/>
  <c r="G211" i="5"/>
  <c r="W210" i="5"/>
  <c r="S210" i="5"/>
  <c r="O210" i="5"/>
  <c r="K210" i="5"/>
  <c r="G210" i="5"/>
  <c r="W209" i="5"/>
  <c r="S209" i="5"/>
  <c r="O209" i="5"/>
  <c r="K209" i="5"/>
  <c r="G209" i="5"/>
  <c r="W208" i="5"/>
  <c r="S208" i="5"/>
  <c r="O208" i="5"/>
  <c r="K208" i="5"/>
  <c r="G208" i="5"/>
  <c r="W207" i="5"/>
  <c r="S207" i="5"/>
  <c r="O207" i="5"/>
  <c r="K207" i="5"/>
  <c r="G207" i="5"/>
  <c r="W206" i="5"/>
  <c r="S206" i="5"/>
  <c r="O206" i="5"/>
  <c r="K206" i="5"/>
  <c r="G206" i="5"/>
  <c r="W205" i="5"/>
  <c r="S205" i="5"/>
  <c r="O205" i="5"/>
  <c r="K205" i="5"/>
  <c r="G205" i="5"/>
  <c r="W204" i="5"/>
  <c r="S204" i="5"/>
  <c r="O204" i="5"/>
  <c r="K204" i="5"/>
  <c r="G204" i="5"/>
  <c r="W203" i="5"/>
  <c r="S203" i="5"/>
  <c r="O203" i="5"/>
  <c r="K203" i="5"/>
  <c r="G203" i="5"/>
  <c r="W202" i="5"/>
  <c r="S202" i="5"/>
  <c r="O202" i="5"/>
  <c r="K202" i="5"/>
  <c r="G202" i="5"/>
  <c r="W201" i="5"/>
  <c r="S201" i="5"/>
  <c r="O201" i="5"/>
  <c r="K201" i="5"/>
  <c r="G201" i="5"/>
  <c r="W200" i="5"/>
  <c r="S200" i="5"/>
  <c r="O200" i="5"/>
  <c r="K200" i="5"/>
  <c r="G200" i="5"/>
  <c r="W199" i="5"/>
  <c r="S199" i="5"/>
  <c r="O199" i="5"/>
  <c r="K199" i="5"/>
  <c r="G199" i="5"/>
  <c r="W198" i="5"/>
  <c r="S198" i="5"/>
  <c r="O198" i="5"/>
  <c r="K198" i="5"/>
  <c r="G198" i="5"/>
  <c r="W197" i="5"/>
  <c r="S197" i="5"/>
  <c r="O197" i="5"/>
  <c r="K197" i="5"/>
  <c r="G197" i="5"/>
  <c r="W196" i="5"/>
  <c r="S196" i="5"/>
  <c r="O196" i="5"/>
  <c r="K196" i="5"/>
  <c r="G196" i="5"/>
  <c r="W195" i="5"/>
  <c r="S195" i="5"/>
  <c r="O195" i="5"/>
  <c r="K195" i="5"/>
  <c r="G195" i="5"/>
  <c r="W194" i="5"/>
  <c r="S194" i="5"/>
  <c r="O194" i="5"/>
  <c r="K194" i="5"/>
  <c r="G194" i="5"/>
  <c r="W193" i="5"/>
  <c r="S193" i="5"/>
  <c r="O193" i="5"/>
  <c r="K193" i="5"/>
  <c r="G193" i="5"/>
  <c r="W192" i="5"/>
  <c r="S192" i="5"/>
  <c r="O192" i="5"/>
  <c r="K192" i="5"/>
  <c r="G192" i="5"/>
  <c r="W191" i="5"/>
  <c r="S191" i="5"/>
  <c r="O191" i="5"/>
  <c r="K191" i="5"/>
  <c r="G191" i="5"/>
  <c r="W190" i="5"/>
  <c r="S190" i="5"/>
  <c r="O190" i="5"/>
  <c r="K190" i="5"/>
  <c r="G190" i="5"/>
  <c r="W189" i="5"/>
  <c r="S189" i="5"/>
  <c r="O189" i="5"/>
  <c r="K189" i="5"/>
  <c r="G189" i="5"/>
  <c r="W188" i="5"/>
  <c r="S188" i="5"/>
  <c r="O188" i="5"/>
  <c r="K188" i="5"/>
  <c r="G188" i="5"/>
  <c r="W187" i="5"/>
  <c r="S187" i="5"/>
  <c r="O187" i="5"/>
  <c r="K187" i="5"/>
  <c r="G187" i="5"/>
  <c r="W186" i="5"/>
  <c r="S186" i="5"/>
  <c r="O186" i="5"/>
  <c r="K186" i="5"/>
  <c r="G186" i="5"/>
  <c r="W185" i="5"/>
  <c r="S185" i="5"/>
  <c r="O185" i="5"/>
  <c r="K185" i="5"/>
  <c r="G185" i="5"/>
  <c r="W184" i="5"/>
  <c r="S184" i="5"/>
  <c r="O184" i="5"/>
  <c r="K184" i="5"/>
  <c r="G184" i="5"/>
  <c r="W183" i="5"/>
  <c r="S183" i="5"/>
  <c r="O183" i="5"/>
  <c r="K183" i="5"/>
  <c r="G183" i="5"/>
  <c r="W182" i="5"/>
  <c r="S182" i="5"/>
  <c r="O182" i="5"/>
  <c r="K182" i="5"/>
  <c r="G182" i="5"/>
  <c r="W181" i="5"/>
  <c r="S181" i="5"/>
  <c r="O181" i="5"/>
  <c r="K181" i="5"/>
  <c r="G181" i="5"/>
  <c r="W180" i="5"/>
  <c r="S180" i="5"/>
  <c r="O180" i="5"/>
  <c r="K180" i="5"/>
  <c r="G180" i="5"/>
  <c r="W179" i="5"/>
  <c r="S179" i="5"/>
  <c r="O179" i="5"/>
  <c r="K179" i="5"/>
  <c r="G179" i="5"/>
  <c r="W178" i="5"/>
  <c r="S178" i="5"/>
  <c r="O178" i="5"/>
  <c r="K178" i="5"/>
  <c r="G178" i="5"/>
  <c r="W177" i="5"/>
  <c r="S177" i="5"/>
  <c r="O177" i="5"/>
  <c r="K177" i="5"/>
  <c r="G177" i="5"/>
  <c r="W176" i="5"/>
  <c r="S176" i="5"/>
  <c r="O176" i="5"/>
  <c r="K176" i="5"/>
  <c r="G176" i="5"/>
  <c r="W175" i="5"/>
  <c r="S175" i="5"/>
  <c r="O175" i="5"/>
  <c r="K175" i="5"/>
  <c r="G175" i="5"/>
  <c r="W174" i="5"/>
  <c r="S174" i="5"/>
  <c r="O174" i="5"/>
  <c r="K174" i="5"/>
  <c r="G174" i="5"/>
  <c r="W173" i="5"/>
  <c r="S173" i="5"/>
  <c r="O173" i="5"/>
  <c r="K173" i="5"/>
  <c r="G173" i="5"/>
  <c r="W172" i="5"/>
  <c r="S172" i="5"/>
  <c r="O172" i="5"/>
  <c r="K172" i="5"/>
  <c r="G172" i="5"/>
  <c r="W171" i="5"/>
  <c r="S171" i="5"/>
  <c r="O171" i="5"/>
  <c r="K171" i="5"/>
  <c r="G171" i="5"/>
  <c r="W170" i="5"/>
  <c r="S170" i="5"/>
  <c r="O170" i="5"/>
  <c r="K170" i="5"/>
  <c r="G170" i="5"/>
  <c r="W169" i="5"/>
  <c r="S169" i="5"/>
  <c r="O169" i="5"/>
  <c r="K169" i="5"/>
  <c r="G169" i="5"/>
  <c r="W168" i="5"/>
  <c r="S168" i="5"/>
  <c r="O168" i="5"/>
  <c r="K168" i="5"/>
  <c r="G168" i="5"/>
  <c r="W167" i="5"/>
  <c r="S167" i="5"/>
  <c r="O167" i="5"/>
  <c r="K167" i="5"/>
  <c r="G167" i="5"/>
  <c r="W166" i="5"/>
  <c r="S166" i="5"/>
  <c r="O166" i="5"/>
  <c r="K166" i="5"/>
  <c r="G166" i="5"/>
  <c r="W165" i="5"/>
  <c r="S165" i="5"/>
  <c r="O165" i="5"/>
  <c r="K165" i="5"/>
  <c r="G165" i="5"/>
  <c r="W164" i="5"/>
  <c r="S164" i="5"/>
  <c r="O164" i="5"/>
  <c r="K164" i="5"/>
  <c r="G164" i="5"/>
  <c r="W163" i="5"/>
  <c r="S163" i="5"/>
  <c r="O163" i="5"/>
  <c r="K163" i="5"/>
  <c r="G163" i="5"/>
  <c r="W162" i="5"/>
  <c r="S162" i="5"/>
  <c r="O162" i="5"/>
  <c r="K162" i="5"/>
  <c r="G162" i="5"/>
  <c r="W161" i="5"/>
  <c r="S161" i="5"/>
  <c r="O161" i="5"/>
  <c r="K161" i="5"/>
  <c r="G161" i="5"/>
  <c r="W160" i="5"/>
  <c r="S160" i="5"/>
  <c r="O160" i="5"/>
  <c r="K160" i="5"/>
  <c r="G160" i="5"/>
  <c r="W159" i="5"/>
  <c r="S159" i="5"/>
  <c r="O159" i="5"/>
  <c r="K159" i="5"/>
  <c r="G159" i="5"/>
  <c r="W158" i="5"/>
  <c r="S158" i="5"/>
  <c r="O158" i="5"/>
  <c r="K158" i="5"/>
  <c r="G158" i="5"/>
  <c r="W157" i="5"/>
  <c r="S157" i="5"/>
  <c r="O157" i="5"/>
  <c r="K157" i="5"/>
  <c r="G157" i="5"/>
  <c r="W156" i="5"/>
  <c r="S156" i="5"/>
  <c r="O156" i="5"/>
  <c r="K156" i="5"/>
  <c r="G156" i="5"/>
  <c r="W155" i="5"/>
  <c r="S155" i="5"/>
  <c r="O155" i="5"/>
  <c r="K155" i="5"/>
  <c r="G155" i="5"/>
  <c r="W154" i="5"/>
  <c r="S154" i="5"/>
  <c r="O154" i="5"/>
  <c r="K154" i="5"/>
  <c r="G154" i="5"/>
  <c r="W153" i="5"/>
  <c r="S153" i="5"/>
  <c r="O153" i="5"/>
  <c r="K153" i="5"/>
  <c r="G153" i="5"/>
  <c r="W152" i="5"/>
  <c r="S152" i="5"/>
  <c r="O152" i="5"/>
  <c r="K152" i="5"/>
  <c r="G152" i="5"/>
  <c r="W151" i="5"/>
  <c r="S151" i="5"/>
  <c r="O151" i="5"/>
  <c r="K151" i="5"/>
  <c r="G151" i="5"/>
  <c r="W150" i="5"/>
  <c r="S150" i="5"/>
  <c r="O150" i="5"/>
  <c r="K150" i="5"/>
  <c r="G150" i="5"/>
  <c r="W149" i="5"/>
  <c r="S149" i="5"/>
  <c r="O149" i="5"/>
  <c r="K149" i="5"/>
  <c r="G149" i="5"/>
  <c r="W148" i="5"/>
  <c r="S148" i="5"/>
  <c r="O148" i="5"/>
  <c r="K148" i="5"/>
  <c r="G148" i="5"/>
  <c r="W147" i="5"/>
  <c r="S147" i="5"/>
  <c r="O147" i="5"/>
  <c r="K147" i="5"/>
  <c r="G147" i="5"/>
  <c r="W146" i="5"/>
  <c r="S146" i="5"/>
  <c r="O146" i="5"/>
  <c r="K146" i="5"/>
  <c r="G146" i="5"/>
  <c r="W145" i="5"/>
  <c r="S145" i="5"/>
  <c r="O145" i="5"/>
  <c r="K145" i="5"/>
  <c r="G145" i="5"/>
  <c r="W144" i="5"/>
  <c r="S144" i="5"/>
  <c r="O144" i="5"/>
  <c r="K144" i="5"/>
  <c r="G144" i="5"/>
  <c r="W143" i="5"/>
  <c r="S143" i="5"/>
  <c r="O143" i="5"/>
  <c r="K143" i="5"/>
  <c r="G143" i="5"/>
  <c r="W142" i="5"/>
  <c r="S142" i="5"/>
  <c r="O142" i="5"/>
  <c r="K142" i="5"/>
  <c r="G142" i="5"/>
  <c r="W141" i="5"/>
  <c r="S141" i="5"/>
  <c r="O141" i="5"/>
  <c r="K141" i="5"/>
  <c r="G141" i="5"/>
  <c r="W140" i="5"/>
  <c r="S140" i="5"/>
  <c r="O140" i="5"/>
  <c r="K140" i="5"/>
  <c r="G140" i="5"/>
  <c r="W139" i="5"/>
  <c r="S139" i="5"/>
  <c r="O139" i="5"/>
  <c r="K139" i="5"/>
  <c r="G139" i="5"/>
  <c r="W138" i="5"/>
  <c r="S138" i="5"/>
  <c r="O138" i="5"/>
  <c r="K138" i="5"/>
  <c r="G138" i="5"/>
  <c r="W137" i="5"/>
  <c r="S137" i="5"/>
  <c r="O137" i="5"/>
  <c r="K137" i="5"/>
  <c r="G137" i="5"/>
  <c r="W136" i="5"/>
  <c r="S136" i="5"/>
  <c r="O136" i="5"/>
  <c r="K136" i="5"/>
  <c r="G136" i="5"/>
  <c r="W135" i="5"/>
  <c r="S135" i="5"/>
  <c r="O135" i="5"/>
  <c r="K135" i="5"/>
  <c r="G135" i="5"/>
  <c r="W134" i="5"/>
  <c r="S134" i="5"/>
  <c r="O134" i="5"/>
  <c r="K134" i="5"/>
  <c r="G134" i="5"/>
  <c r="W133" i="5"/>
  <c r="S133" i="5"/>
  <c r="O133" i="5"/>
  <c r="K133" i="5"/>
  <c r="G133" i="5"/>
  <c r="W132" i="5"/>
  <c r="S132" i="5"/>
  <c r="O132" i="5"/>
  <c r="K132" i="5"/>
  <c r="G132" i="5"/>
  <c r="W131" i="5"/>
  <c r="S131" i="5"/>
  <c r="O131" i="5"/>
  <c r="K131" i="5"/>
  <c r="G131" i="5"/>
  <c r="W130" i="5"/>
  <c r="S130" i="5"/>
  <c r="O130" i="5"/>
  <c r="K130" i="5"/>
  <c r="G130" i="5"/>
  <c r="W129" i="5"/>
  <c r="S129" i="5"/>
  <c r="O129" i="5"/>
  <c r="K129" i="5"/>
  <c r="G129" i="5"/>
  <c r="W128" i="5"/>
  <c r="S128" i="5"/>
  <c r="O128" i="5"/>
  <c r="K128" i="5"/>
  <c r="G128" i="5"/>
  <c r="W127" i="5"/>
  <c r="S127" i="5"/>
  <c r="O127" i="5"/>
  <c r="K127" i="5"/>
  <c r="G127" i="5"/>
  <c r="W126" i="5"/>
  <c r="S126" i="5"/>
  <c r="O126" i="5"/>
  <c r="K126" i="5"/>
  <c r="G126" i="5"/>
  <c r="W125" i="5"/>
  <c r="S125" i="5"/>
  <c r="O125" i="5"/>
  <c r="K125" i="5"/>
  <c r="G125" i="5"/>
  <c r="W124" i="5"/>
  <c r="S124" i="5"/>
  <c r="O124" i="5"/>
  <c r="K124" i="5"/>
  <c r="G124" i="5"/>
  <c r="W123" i="5"/>
  <c r="S123" i="5"/>
  <c r="O123" i="5"/>
  <c r="K123" i="5"/>
  <c r="G123" i="5"/>
  <c r="W122" i="5"/>
  <c r="S122" i="5"/>
  <c r="O122" i="5"/>
  <c r="K122" i="5"/>
  <c r="G122" i="5"/>
  <c r="W121" i="5"/>
  <c r="S121" i="5"/>
  <c r="O121" i="5"/>
  <c r="K121" i="5"/>
  <c r="G121" i="5"/>
  <c r="W120" i="5"/>
  <c r="S120" i="5"/>
  <c r="O120" i="5"/>
  <c r="K120" i="5"/>
  <c r="G120" i="5"/>
  <c r="W119" i="5"/>
  <c r="S119" i="5"/>
  <c r="O119" i="5"/>
  <c r="K119" i="5"/>
  <c r="G119" i="5"/>
  <c r="W118" i="5"/>
  <c r="S118" i="5"/>
  <c r="O118" i="5"/>
  <c r="K118" i="5"/>
  <c r="G118" i="5"/>
  <c r="W117" i="5"/>
  <c r="S117" i="5"/>
  <c r="O117" i="5"/>
  <c r="K117" i="5"/>
  <c r="G117" i="5"/>
  <c r="W116" i="5"/>
  <c r="S116" i="5"/>
  <c r="O116" i="5"/>
  <c r="K116" i="5"/>
  <c r="G116" i="5"/>
  <c r="W115" i="5"/>
  <c r="S115" i="5"/>
  <c r="O115" i="5"/>
  <c r="K115" i="5"/>
  <c r="G115" i="5"/>
  <c r="W114" i="5"/>
  <c r="S114" i="5"/>
  <c r="O114" i="5"/>
  <c r="K114" i="5"/>
  <c r="G114" i="5"/>
  <c r="W113" i="5"/>
  <c r="S113" i="5"/>
  <c r="O113" i="5"/>
  <c r="K113" i="5"/>
  <c r="G113" i="5"/>
  <c r="W112" i="5"/>
  <c r="S112" i="5"/>
  <c r="O112" i="5"/>
  <c r="K112" i="5"/>
  <c r="G112" i="5"/>
  <c r="W111" i="5"/>
  <c r="S111" i="5"/>
  <c r="O111" i="5"/>
  <c r="K111" i="5"/>
  <c r="G111" i="5"/>
  <c r="W110" i="5"/>
  <c r="S110" i="5"/>
  <c r="O110" i="5"/>
  <c r="K110" i="5"/>
  <c r="G110" i="5"/>
  <c r="W109" i="5"/>
  <c r="S109" i="5"/>
  <c r="O109" i="5"/>
  <c r="K109" i="5"/>
  <c r="G109" i="5"/>
  <c r="W108" i="5"/>
  <c r="S108" i="5"/>
  <c r="O108" i="5"/>
  <c r="K108" i="5"/>
  <c r="G108" i="5"/>
  <c r="W107" i="5"/>
  <c r="S107" i="5"/>
  <c r="O107" i="5"/>
  <c r="K107" i="5"/>
  <c r="G107" i="5"/>
  <c r="W106" i="5"/>
  <c r="S106" i="5"/>
  <c r="O106" i="5"/>
  <c r="K106" i="5"/>
  <c r="G106" i="5"/>
  <c r="W105" i="5"/>
  <c r="S105" i="5"/>
  <c r="O105" i="5"/>
  <c r="K105" i="5"/>
  <c r="G105" i="5"/>
  <c r="W104" i="5"/>
  <c r="S104" i="5"/>
  <c r="O104" i="5"/>
  <c r="K104" i="5"/>
  <c r="G104" i="5"/>
  <c r="W103" i="5"/>
  <c r="S103" i="5"/>
  <c r="O103" i="5"/>
  <c r="K103" i="5"/>
  <c r="G103" i="5"/>
  <c r="W102" i="5"/>
  <c r="S102" i="5"/>
  <c r="O102" i="5"/>
  <c r="K102" i="5"/>
  <c r="G102" i="5"/>
  <c r="W101" i="5"/>
  <c r="S101" i="5"/>
  <c r="O101" i="5"/>
  <c r="K101" i="5"/>
  <c r="G101" i="5"/>
  <c r="W100" i="5"/>
  <c r="S100" i="5"/>
  <c r="O100" i="5"/>
  <c r="K100" i="5"/>
  <c r="G100" i="5"/>
  <c r="W99" i="5"/>
  <c r="S99" i="5"/>
  <c r="O99" i="5"/>
  <c r="K99" i="5"/>
  <c r="G99" i="5"/>
  <c r="W98" i="5"/>
  <c r="S98" i="5"/>
  <c r="O98" i="5"/>
  <c r="K98" i="5"/>
  <c r="G98" i="5"/>
  <c r="W97" i="5"/>
  <c r="S97" i="5"/>
  <c r="O97" i="5"/>
  <c r="K97" i="5"/>
  <c r="G97" i="5"/>
  <c r="W96" i="5"/>
  <c r="S96" i="5"/>
  <c r="O96" i="5"/>
  <c r="K96" i="5"/>
  <c r="G96" i="5"/>
  <c r="W95" i="5"/>
  <c r="S95" i="5"/>
  <c r="O95" i="5"/>
  <c r="K95" i="5"/>
  <c r="G95" i="5"/>
  <c r="W94" i="5"/>
  <c r="S94" i="5"/>
  <c r="O94" i="5"/>
  <c r="K94" i="5"/>
  <c r="G94" i="5"/>
  <c r="W93" i="5"/>
  <c r="S93" i="5"/>
  <c r="O93" i="5"/>
  <c r="K93" i="5"/>
  <c r="G93" i="5"/>
  <c r="W92" i="5"/>
  <c r="S92" i="5"/>
  <c r="O92" i="5"/>
  <c r="K92" i="5"/>
  <c r="G92" i="5"/>
  <c r="W91" i="5"/>
  <c r="S91" i="5"/>
  <c r="O91" i="5"/>
  <c r="K91" i="5"/>
  <c r="G91" i="5"/>
  <c r="W90" i="5"/>
  <c r="S90" i="5"/>
  <c r="O90" i="5"/>
  <c r="K90" i="5"/>
  <c r="G90" i="5"/>
  <c r="W89" i="5"/>
  <c r="S89" i="5"/>
  <c r="O89" i="5"/>
  <c r="K89" i="5"/>
  <c r="G89" i="5"/>
  <c r="W88" i="5"/>
  <c r="S88" i="5"/>
  <c r="O88" i="5"/>
  <c r="K88" i="5"/>
  <c r="G88" i="5"/>
  <c r="W87" i="5"/>
  <c r="S87" i="5"/>
  <c r="O87" i="5"/>
  <c r="K87" i="5"/>
  <c r="G87" i="5"/>
  <c r="W86" i="5"/>
  <c r="S86" i="5"/>
  <c r="O86" i="5"/>
  <c r="K86" i="5"/>
  <c r="G86" i="5"/>
  <c r="W85" i="5"/>
  <c r="S85" i="5"/>
  <c r="O85" i="5"/>
  <c r="K85" i="5"/>
  <c r="G85" i="5"/>
  <c r="W84" i="5"/>
  <c r="S84" i="5"/>
  <c r="O84" i="5"/>
  <c r="K84" i="5"/>
  <c r="G84" i="5"/>
  <c r="W83" i="5"/>
  <c r="S83" i="5"/>
  <c r="O83" i="5"/>
  <c r="K83" i="5"/>
  <c r="G83" i="5"/>
  <c r="W82" i="5"/>
  <c r="S82" i="5"/>
  <c r="O82" i="5"/>
  <c r="K82" i="5"/>
  <c r="G82" i="5"/>
  <c r="W81" i="5"/>
  <c r="S81" i="5"/>
  <c r="O81" i="5"/>
  <c r="K81" i="5"/>
  <c r="G81" i="5"/>
  <c r="R297" i="5"/>
  <c r="N297" i="5"/>
  <c r="J297" i="5"/>
  <c r="F297" i="5"/>
  <c r="Z296" i="5"/>
  <c r="V296" i="5"/>
  <c r="R296" i="5"/>
  <c r="N296" i="5"/>
  <c r="J296" i="5"/>
  <c r="F296" i="5"/>
  <c r="Z295" i="5"/>
  <c r="V295" i="5"/>
  <c r="R295" i="5"/>
  <c r="N295" i="5"/>
  <c r="J295" i="5"/>
  <c r="F295" i="5"/>
  <c r="Z294" i="5"/>
  <c r="V294" i="5"/>
  <c r="R294" i="5"/>
  <c r="N294" i="5"/>
  <c r="J294" i="5"/>
  <c r="F294" i="5"/>
  <c r="Z293" i="5"/>
  <c r="V293" i="5"/>
  <c r="R293" i="5"/>
  <c r="N293" i="5"/>
  <c r="J293" i="5"/>
  <c r="F293" i="5"/>
  <c r="Z292" i="5"/>
  <c r="V292" i="5"/>
  <c r="R292" i="5"/>
  <c r="N292" i="5"/>
  <c r="J292" i="5"/>
  <c r="F292" i="5"/>
  <c r="Z291" i="5"/>
  <c r="V291" i="5"/>
  <c r="R291" i="5"/>
  <c r="N291" i="5"/>
  <c r="J291" i="5"/>
  <c r="F291" i="5"/>
  <c r="Z290" i="5"/>
  <c r="V290" i="5"/>
  <c r="R290" i="5"/>
  <c r="N290" i="5"/>
  <c r="J290" i="5"/>
  <c r="F290" i="5"/>
  <c r="Z289" i="5"/>
  <c r="V289" i="5"/>
  <c r="R289" i="5"/>
  <c r="N289" i="5"/>
  <c r="J289" i="5"/>
  <c r="F289" i="5"/>
  <c r="Z288" i="5"/>
  <c r="V288" i="5"/>
  <c r="R288" i="5"/>
  <c r="N288" i="5"/>
  <c r="J288" i="5"/>
  <c r="F288" i="5"/>
  <c r="Z287" i="5"/>
  <c r="V287" i="5"/>
  <c r="R287" i="5"/>
  <c r="N287" i="5"/>
  <c r="J287" i="5"/>
  <c r="F287" i="5"/>
  <c r="Z286" i="5"/>
  <c r="V286" i="5"/>
  <c r="R286" i="5"/>
  <c r="N286" i="5"/>
  <c r="J286" i="5"/>
  <c r="F286" i="5"/>
  <c r="Z285" i="5"/>
  <c r="V285" i="5"/>
  <c r="R285" i="5"/>
  <c r="N285" i="5"/>
  <c r="J285" i="5"/>
  <c r="F285" i="5"/>
  <c r="Z284" i="5"/>
  <c r="V284" i="5"/>
  <c r="R284" i="5"/>
  <c r="N284" i="5"/>
  <c r="J284" i="5"/>
  <c r="F284" i="5"/>
  <c r="Z283" i="5"/>
  <c r="V283" i="5"/>
  <c r="R283" i="5"/>
  <c r="N283" i="5"/>
  <c r="J283" i="5"/>
  <c r="F283" i="5"/>
  <c r="Z282" i="5"/>
  <c r="V282" i="5"/>
  <c r="R282" i="5"/>
  <c r="N282" i="5"/>
  <c r="J282" i="5"/>
  <c r="F282" i="5"/>
  <c r="Z281" i="5"/>
  <c r="V281" i="5"/>
  <c r="R281" i="5"/>
  <c r="N281" i="5"/>
  <c r="J281" i="5"/>
  <c r="F281" i="5"/>
  <c r="Z280" i="5"/>
  <c r="V280" i="5"/>
  <c r="R280" i="5"/>
  <c r="N280" i="5"/>
  <c r="J280" i="5"/>
  <c r="F280" i="5"/>
  <c r="Z279" i="5"/>
  <c r="V279" i="5"/>
  <c r="R279" i="5"/>
  <c r="N279" i="5"/>
  <c r="J279" i="5"/>
  <c r="F279" i="5"/>
  <c r="Z278" i="5"/>
  <c r="V278" i="5"/>
  <c r="R278" i="5"/>
  <c r="N278" i="5"/>
  <c r="J278" i="5"/>
  <c r="F278" i="5"/>
  <c r="Z277" i="5"/>
  <c r="V277" i="5"/>
  <c r="R277" i="5"/>
  <c r="N277" i="5"/>
  <c r="J277" i="5"/>
  <c r="F277" i="5"/>
  <c r="Z276" i="5"/>
  <c r="V276" i="5"/>
  <c r="R276" i="5"/>
  <c r="N276" i="5"/>
  <c r="J276" i="5"/>
  <c r="F276" i="5"/>
  <c r="Z275" i="5"/>
  <c r="V275" i="5"/>
  <c r="R275" i="5"/>
  <c r="N275" i="5"/>
  <c r="J275" i="5"/>
  <c r="F275" i="5"/>
  <c r="Z274" i="5"/>
  <c r="V274" i="5"/>
  <c r="R274" i="5"/>
  <c r="N274" i="5"/>
  <c r="J274" i="5"/>
  <c r="F274" i="5"/>
  <c r="Z273" i="5"/>
  <c r="V273" i="5"/>
  <c r="R273" i="5"/>
  <c r="N273" i="5"/>
  <c r="J273" i="5"/>
  <c r="F273" i="5"/>
  <c r="Z272" i="5"/>
  <c r="V272" i="5"/>
  <c r="R272" i="5"/>
  <c r="N272" i="5"/>
  <c r="J272" i="5"/>
  <c r="F272" i="5"/>
  <c r="Z271" i="5"/>
  <c r="V271" i="5"/>
  <c r="R271" i="5"/>
  <c r="N271" i="5"/>
  <c r="J271" i="5"/>
  <c r="F271" i="5"/>
  <c r="Z270" i="5"/>
  <c r="V270" i="5"/>
  <c r="R270" i="5"/>
  <c r="N270" i="5"/>
  <c r="J270" i="5"/>
  <c r="F270" i="5"/>
  <c r="Z269" i="5"/>
  <c r="V269" i="5"/>
  <c r="R269" i="5"/>
  <c r="N269" i="5"/>
  <c r="J269" i="5"/>
  <c r="F269" i="5"/>
  <c r="Z268" i="5"/>
  <c r="V268" i="5"/>
  <c r="R268" i="5"/>
  <c r="N268" i="5"/>
  <c r="J268" i="5"/>
  <c r="F268" i="5"/>
  <c r="Z267" i="5"/>
  <c r="V267" i="5"/>
  <c r="R267" i="5"/>
  <c r="N267" i="5"/>
  <c r="J267" i="5"/>
  <c r="F267" i="5"/>
  <c r="Z266" i="5"/>
  <c r="V266" i="5"/>
  <c r="R266" i="5"/>
  <c r="N266" i="5"/>
  <c r="J266" i="5"/>
  <c r="F266" i="5"/>
  <c r="Z265" i="5"/>
  <c r="V265" i="5"/>
  <c r="R265" i="5"/>
  <c r="N265" i="5"/>
  <c r="J265" i="5"/>
  <c r="F265" i="5"/>
  <c r="Z264" i="5"/>
  <c r="V264" i="5"/>
  <c r="R264" i="5"/>
  <c r="N264" i="5"/>
  <c r="J264" i="5"/>
  <c r="F264" i="5"/>
  <c r="Z263" i="5"/>
  <c r="V263" i="5"/>
  <c r="R263" i="5"/>
  <c r="N263" i="5"/>
  <c r="J263" i="5"/>
  <c r="F263" i="5"/>
  <c r="Z262" i="5"/>
  <c r="V262" i="5"/>
  <c r="R262" i="5"/>
  <c r="N262" i="5"/>
  <c r="J262" i="5"/>
  <c r="F262" i="5"/>
  <c r="Z261" i="5"/>
  <c r="V261" i="5"/>
  <c r="R261" i="5"/>
  <c r="N261" i="5"/>
  <c r="J261" i="5"/>
  <c r="F261" i="5"/>
  <c r="Z260" i="5"/>
  <c r="V260" i="5"/>
  <c r="R260" i="5"/>
  <c r="N260" i="5"/>
  <c r="J260" i="5"/>
  <c r="F260" i="5"/>
  <c r="Z259" i="5"/>
  <c r="V259" i="5"/>
  <c r="R259" i="5"/>
  <c r="N259" i="5"/>
  <c r="J259" i="5"/>
  <c r="F259" i="5"/>
  <c r="Z258" i="5"/>
  <c r="V258" i="5"/>
  <c r="R258" i="5"/>
  <c r="N258" i="5"/>
  <c r="J258" i="5"/>
  <c r="F258" i="5"/>
  <c r="Z257" i="5"/>
  <c r="V257" i="5"/>
  <c r="R257" i="5"/>
  <c r="N257" i="5"/>
  <c r="J257" i="5"/>
  <c r="F257" i="5"/>
  <c r="Z256" i="5"/>
  <c r="V256" i="5"/>
  <c r="R256" i="5"/>
  <c r="N256" i="5"/>
  <c r="J256" i="5"/>
  <c r="F256" i="5"/>
  <c r="Z255" i="5"/>
  <c r="V255" i="5"/>
  <c r="R255" i="5"/>
  <c r="N255" i="5"/>
  <c r="J255" i="5"/>
  <c r="F255" i="5"/>
  <c r="Z254" i="5"/>
  <c r="V254" i="5"/>
  <c r="R254" i="5"/>
  <c r="N254" i="5"/>
  <c r="J254" i="5"/>
  <c r="F254" i="5"/>
  <c r="Z253" i="5"/>
  <c r="V253" i="5"/>
  <c r="R253" i="5"/>
  <c r="N253" i="5"/>
  <c r="J253" i="5"/>
  <c r="F253" i="5"/>
  <c r="Z252" i="5"/>
  <c r="V252" i="5"/>
  <c r="R252" i="5"/>
  <c r="N252" i="5"/>
  <c r="J252" i="5"/>
  <c r="F252" i="5"/>
  <c r="Z251" i="5"/>
  <c r="V251" i="5"/>
  <c r="R251" i="5"/>
  <c r="N251" i="5"/>
  <c r="J251" i="5"/>
  <c r="F251" i="5"/>
  <c r="Z250" i="5"/>
  <c r="V250" i="5"/>
  <c r="R250" i="5"/>
  <c r="N250" i="5"/>
  <c r="J250" i="5"/>
  <c r="F250" i="5"/>
  <c r="Z249" i="5"/>
  <c r="V249" i="5"/>
  <c r="R249" i="5"/>
  <c r="N249" i="5"/>
  <c r="J249" i="5"/>
  <c r="F249" i="5"/>
  <c r="Z248" i="5"/>
  <c r="V248" i="5"/>
  <c r="R248" i="5"/>
  <c r="N248" i="5"/>
  <c r="J248" i="5"/>
  <c r="F248" i="5"/>
  <c r="Z247" i="5"/>
  <c r="V247" i="5"/>
  <c r="R247" i="5"/>
  <c r="N247" i="5"/>
  <c r="J247" i="5"/>
  <c r="F247" i="5"/>
  <c r="Z246" i="5"/>
  <c r="V246" i="5"/>
  <c r="R246" i="5"/>
  <c r="N246" i="5"/>
  <c r="J246" i="5"/>
  <c r="F246" i="5"/>
  <c r="Z245" i="5"/>
  <c r="V245" i="5"/>
  <c r="R245" i="5"/>
  <c r="N245" i="5"/>
  <c r="J245" i="5"/>
  <c r="F245" i="5"/>
  <c r="Z244" i="5"/>
  <c r="V244" i="5"/>
  <c r="R244" i="5"/>
  <c r="N244" i="5"/>
  <c r="J244" i="5"/>
  <c r="F244" i="5"/>
  <c r="Z243" i="5"/>
  <c r="V243" i="5"/>
  <c r="R243" i="5"/>
  <c r="N243" i="5"/>
  <c r="J243" i="5"/>
  <c r="F243" i="5"/>
  <c r="Z242" i="5"/>
  <c r="V242" i="5"/>
  <c r="R242" i="5"/>
  <c r="N242" i="5"/>
  <c r="J242" i="5"/>
  <c r="F242" i="5"/>
  <c r="Z241" i="5"/>
  <c r="V241" i="5"/>
  <c r="R241" i="5"/>
  <c r="N241" i="5"/>
  <c r="J241" i="5"/>
  <c r="F241" i="5"/>
  <c r="Z240" i="5"/>
  <c r="V240" i="5"/>
  <c r="R240" i="5"/>
  <c r="N240" i="5"/>
  <c r="J240" i="5"/>
  <c r="F240" i="5"/>
  <c r="Z239" i="5"/>
  <c r="V239" i="5"/>
  <c r="R239" i="5"/>
  <c r="N239" i="5"/>
  <c r="J239" i="5"/>
  <c r="F239" i="5"/>
  <c r="Z238" i="5"/>
  <c r="V238" i="5"/>
  <c r="R238" i="5"/>
  <c r="N238" i="5"/>
  <c r="J238" i="5"/>
  <c r="F238" i="5"/>
  <c r="Z237" i="5"/>
  <c r="V237" i="5"/>
  <c r="R237" i="5"/>
  <c r="N237" i="5"/>
  <c r="J237" i="5"/>
  <c r="F237" i="5"/>
  <c r="Z236" i="5"/>
  <c r="V236" i="5"/>
  <c r="R236" i="5"/>
  <c r="N236" i="5"/>
  <c r="J236" i="5"/>
  <c r="F236" i="5"/>
  <c r="Z235" i="5"/>
  <c r="V235" i="5"/>
  <c r="R235" i="5"/>
  <c r="N235" i="5"/>
  <c r="J235" i="5"/>
  <c r="F235" i="5"/>
  <c r="Z234" i="5"/>
  <c r="V234" i="5"/>
  <c r="R234" i="5"/>
  <c r="N234" i="5"/>
  <c r="J234" i="5"/>
  <c r="F234" i="5"/>
  <c r="Z233" i="5"/>
  <c r="V233" i="5"/>
  <c r="R233" i="5"/>
  <c r="N233" i="5"/>
  <c r="J233" i="5"/>
  <c r="F233" i="5"/>
  <c r="Z232" i="5"/>
  <c r="V232" i="5"/>
  <c r="R232" i="5"/>
  <c r="N232" i="5"/>
  <c r="J232" i="5"/>
  <c r="F232" i="5"/>
  <c r="Z231" i="5"/>
  <c r="V231" i="5"/>
  <c r="R231" i="5"/>
  <c r="N231" i="5"/>
  <c r="J231" i="5"/>
  <c r="F231" i="5"/>
  <c r="Z230" i="5"/>
  <c r="V230" i="5"/>
  <c r="R230" i="5"/>
  <c r="N230" i="5"/>
  <c r="J230" i="5"/>
  <c r="F230" i="5"/>
  <c r="Z229" i="5"/>
  <c r="V229" i="5"/>
  <c r="R229" i="5"/>
  <c r="N229" i="5"/>
  <c r="J229" i="5"/>
  <c r="F229" i="5"/>
  <c r="Z228" i="5"/>
  <c r="V228" i="5"/>
  <c r="R228" i="5"/>
  <c r="N228" i="5"/>
  <c r="J228" i="5"/>
  <c r="F228" i="5"/>
  <c r="Z227" i="5"/>
  <c r="V227" i="5"/>
  <c r="R227" i="5"/>
  <c r="N227" i="5"/>
  <c r="J227" i="5"/>
  <c r="F227" i="5"/>
  <c r="Z226" i="5"/>
  <c r="V226" i="5"/>
  <c r="R226" i="5"/>
  <c r="N226" i="5"/>
  <c r="J226" i="5"/>
  <c r="F226" i="5"/>
  <c r="Z225" i="5"/>
  <c r="V225" i="5"/>
  <c r="R225" i="5"/>
  <c r="N225" i="5"/>
  <c r="J225" i="5"/>
  <c r="F225" i="5"/>
  <c r="Z224" i="5"/>
  <c r="V224" i="5"/>
  <c r="R224" i="5"/>
  <c r="N224" i="5"/>
  <c r="J224" i="5"/>
  <c r="F224" i="5"/>
  <c r="Z223" i="5"/>
  <c r="V223" i="5"/>
  <c r="R223" i="5"/>
  <c r="N223" i="5"/>
  <c r="J223" i="5"/>
  <c r="F223" i="5"/>
  <c r="Z222" i="5"/>
  <c r="V222" i="5"/>
  <c r="R222" i="5"/>
  <c r="N222" i="5"/>
  <c r="J222" i="5"/>
  <c r="F222" i="5"/>
  <c r="Z221" i="5"/>
  <c r="V221" i="5"/>
  <c r="R221" i="5"/>
  <c r="N221" i="5"/>
  <c r="J221" i="5"/>
  <c r="F221" i="5"/>
  <c r="Z220" i="5"/>
  <c r="V220" i="5"/>
  <c r="R220" i="5"/>
  <c r="N220" i="5"/>
  <c r="J220" i="5"/>
  <c r="F220" i="5"/>
  <c r="Z219" i="5"/>
  <c r="V219" i="5"/>
  <c r="R219" i="5"/>
  <c r="N219" i="5"/>
  <c r="J219" i="5"/>
  <c r="F219" i="5"/>
  <c r="Z218" i="5"/>
  <c r="V218" i="5"/>
  <c r="R218" i="5"/>
  <c r="N218" i="5"/>
  <c r="J218" i="5"/>
  <c r="F218" i="5"/>
  <c r="Z217" i="5"/>
  <c r="V217" i="5"/>
  <c r="R217" i="5"/>
  <c r="N217" i="5"/>
  <c r="J217" i="5"/>
  <c r="F217" i="5"/>
  <c r="Z216" i="5"/>
  <c r="V216" i="5"/>
  <c r="R216" i="5"/>
  <c r="N216" i="5"/>
  <c r="J216" i="5"/>
  <c r="F216" i="5"/>
  <c r="Z215" i="5"/>
  <c r="V215" i="5"/>
  <c r="R215" i="5"/>
  <c r="N215" i="5"/>
  <c r="J215" i="5"/>
  <c r="F215" i="5"/>
  <c r="Z214" i="5"/>
  <c r="V214" i="5"/>
  <c r="R214" i="5"/>
  <c r="N214" i="5"/>
  <c r="J214" i="5"/>
  <c r="F214" i="5"/>
  <c r="Z213" i="5"/>
  <c r="V213" i="5"/>
  <c r="R213" i="5"/>
  <c r="N213" i="5"/>
  <c r="J213" i="5"/>
  <c r="F213" i="5"/>
  <c r="Z212" i="5"/>
  <c r="V212" i="5"/>
  <c r="R212" i="5"/>
  <c r="N212" i="5"/>
  <c r="J212" i="5"/>
  <c r="F212" i="5"/>
  <c r="Z211" i="5"/>
  <c r="V211" i="5"/>
  <c r="R211" i="5"/>
  <c r="N211" i="5"/>
  <c r="J211" i="5"/>
  <c r="F211" i="5"/>
  <c r="Z210" i="5"/>
  <c r="V210" i="5"/>
  <c r="R210" i="5"/>
  <c r="N210" i="5"/>
  <c r="J210" i="5"/>
  <c r="F210" i="5"/>
  <c r="Z209" i="5"/>
  <c r="V209" i="5"/>
  <c r="R209" i="5"/>
  <c r="N209" i="5"/>
  <c r="J209" i="5"/>
  <c r="F209" i="5"/>
  <c r="Z208" i="5"/>
  <c r="V208" i="5"/>
  <c r="R208" i="5"/>
  <c r="N208" i="5"/>
  <c r="J208" i="5"/>
  <c r="F208" i="5"/>
  <c r="Z207" i="5"/>
  <c r="V207" i="5"/>
  <c r="R207" i="5"/>
  <c r="N207" i="5"/>
  <c r="J207" i="5"/>
  <c r="F207" i="5"/>
  <c r="Z206" i="5"/>
  <c r="V206" i="5"/>
  <c r="R206" i="5"/>
  <c r="N206" i="5"/>
  <c r="J206" i="5"/>
  <c r="F206" i="5"/>
  <c r="Z205" i="5"/>
  <c r="V205" i="5"/>
  <c r="R205" i="5"/>
  <c r="N205" i="5"/>
  <c r="J205" i="5"/>
  <c r="F205" i="5"/>
  <c r="Z204" i="5"/>
  <c r="V204" i="5"/>
  <c r="R204" i="5"/>
  <c r="N204" i="5"/>
  <c r="J204" i="5"/>
  <c r="F204" i="5"/>
  <c r="Z203" i="5"/>
  <c r="V203" i="5"/>
  <c r="R203" i="5"/>
  <c r="N203" i="5"/>
  <c r="J203" i="5"/>
  <c r="F203" i="5"/>
  <c r="Z202" i="5"/>
  <c r="V202" i="5"/>
  <c r="R202" i="5"/>
  <c r="N202" i="5"/>
  <c r="J202" i="5"/>
  <c r="F202" i="5"/>
  <c r="Z201" i="5"/>
  <c r="V201" i="5"/>
  <c r="R201" i="5"/>
  <c r="N201" i="5"/>
  <c r="J201" i="5"/>
  <c r="F201" i="5"/>
  <c r="Z200" i="5"/>
  <c r="V200" i="5"/>
  <c r="R200" i="5"/>
  <c r="N200" i="5"/>
  <c r="J200" i="5"/>
  <c r="F200" i="5"/>
  <c r="Z199" i="5"/>
  <c r="V199" i="5"/>
  <c r="R199" i="5"/>
  <c r="N199" i="5"/>
  <c r="J199" i="5"/>
  <c r="F199" i="5"/>
  <c r="Z198" i="5"/>
  <c r="V198" i="5"/>
  <c r="R198" i="5"/>
  <c r="N198" i="5"/>
  <c r="J198" i="5"/>
  <c r="F198" i="5"/>
  <c r="Z197" i="5"/>
  <c r="V197" i="5"/>
  <c r="R197" i="5"/>
  <c r="N197" i="5"/>
  <c r="J197" i="5"/>
  <c r="F197" i="5"/>
  <c r="Z196" i="5"/>
  <c r="V196" i="5"/>
  <c r="R196" i="5"/>
  <c r="N196" i="5"/>
  <c r="J196" i="5"/>
  <c r="F196" i="5"/>
  <c r="Z195" i="5"/>
  <c r="V195" i="5"/>
  <c r="R195" i="5"/>
  <c r="N195" i="5"/>
  <c r="J195" i="5"/>
  <c r="F195" i="5"/>
  <c r="Z194" i="5"/>
  <c r="V194" i="5"/>
  <c r="R194" i="5"/>
  <c r="N194" i="5"/>
  <c r="J194" i="5"/>
  <c r="F194" i="5"/>
  <c r="Z193" i="5"/>
  <c r="V193" i="5"/>
  <c r="R193" i="5"/>
  <c r="N193" i="5"/>
  <c r="J193" i="5"/>
  <c r="F193" i="5"/>
  <c r="Z192" i="5"/>
  <c r="V192" i="5"/>
  <c r="R192" i="5"/>
  <c r="N192" i="5"/>
  <c r="J192" i="5"/>
  <c r="F192" i="5"/>
  <c r="Z191" i="5"/>
  <c r="V191" i="5"/>
  <c r="R191" i="5"/>
  <c r="N191" i="5"/>
  <c r="J191" i="5"/>
  <c r="F191" i="5"/>
  <c r="Z190" i="5"/>
  <c r="V190" i="5"/>
  <c r="R190" i="5"/>
  <c r="N190" i="5"/>
  <c r="J190" i="5"/>
  <c r="F190" i="5"/>
  <c r="Z189" i="5"/>
  <c r="V189" i="5"/>
  <c r="R189" i="5"/>
  <c r="N189" i="5"/>
  <c r="J189" i="5"/>
  <c r="F189" i="5"/>
  <c r="Z188" i="5"/>
  <c r="V188" i="5"/>
  <c r="R188" i="5"/>
  <c r="N188" i="5"/>
  <c r="J188" i="5"/>
  <c r="F188" i="5"/>
  <c r="Z187" i="5"/>
  <c r="V187" i="5"/>
  <c r="R187" i="5"/>
  <c r="N187" i="5"/>
  <c r="J187" i="5"/>
  <c r="F187" i="5"/>
  <c r="Z186" i="5"/>
  <c r="V186" i="5"/>
  <c r="R186" i="5"/>
  <c r="N186" i="5"/>
  <c r="J186" i="5"/>
  <c r="F186" i="5"/>
  <c r="Z185" i="5"/>
  <c r="V185" i="5"/>
  <c r="R185" i="5"/>
  <c r="N185" i="5"/>
  <c r="J185" i="5"/>
  <c r="F185" i="5"/>
  <c r="Z184" i="5"/>
  <c r="V184" i="5"/>
  <c r="R184" i="5"/>
  <c r="N184" i="5"/>
  <c r="J184" i="5"/>
  <c r="F184" i="5"/>
  <c r="Z183" i="5"/>
  <c r="V183" i="5"/>
  <c r="R183" i="5"/>
  <c r="N183" i="5"/>
  <c r="J183" i="5"/>
  <c r="F183" i="5"/>
  <c r="Z182" i="5"/>
  <c r="V182" i="5"/>
  <c r="R182" i="5"/>
  <c r="N182" i="5"/>
  <c r="J182" i="5"/>
  <c r="F182" i="5"/>
  <c r="Z181" i="5"/>
  <c r="V181" i="5"/>
  <c r="R181" i="5"/>
  <c r="N181" i="5"/>
  <c r="J181" i="5"/>
  <c r="F181" i="5"/>
  <c r="Z180" i="5"/>
  <c r="V180" i="5"/>
  <c r="R180" i="5"/>
  <c r="N180" i="5"/>
  <c r="J180" i="5"/>
  <c r="F180" i="5"/>
  <c r="Z179" i="5"/>
  <c r="V179" i="5"/>
  <c r="R179" i="5"/>
  <c r="N179" i="5"/>
  <c r="J179" i="5"/>
  <c r="F179" i="5"/>
  <c r="Z178" i="5"/>
  <c r="V178" i="5"/>
  <c r="R178" i="5"/>
  <c r="N178" i="5"/>
  <c r="J178" i="5"/>
  <c r="F178" i="5"/>
  <c r="Z177" i="5"/>
  <c r="V177" i="5"/>
  <c r="R177" i="5"/>
  <c r="N177" i="5"/>
  <c r="J177" i="5"/>
  <c r="F177" i="5"/>
  <c r="Z176" i="5"/>
  <c r="V176" i="5"/>
  <c r="R176" i="5"/>
  <c r="N176" i="5"/>
  <c r="J176" i="5"/>
  <c r="F176" i="5"/>
  <c r="Z175" i="5"/>
  <c r="V175" i="5"/>
  <c r="R175" i="5"/>
  <c r="N175" i="5"/>
  <c r="J175" i="5"/>
  <c r="F175" i="5"/>
  <c r="Z174" i="5"/>
  <c r="V174" i="5"/>
  <c r="R174" i="5"/>
  <c r="N174" i="5"/>
  <c r="J174" i="5"/>
  <c r="F174" i="5"/>
  <c r="Z173" i="5"/>
  <c r="V173" i="5"/>
  <c r="R173" i="5"/>
  <c r="N173" i="5"/>
  <c r="J173" i="5"/>
  <c r="F173" i="5"/>
  <c r="Z172" i="5"/>
  <c r="V172" i="5"/>
  <c r="R172" i="5"/>
  <c r="N172" i="5"/>
  <c r="J172" i="5"/>
  <c r="F172" i="5"/>
  <c r="Z171" i="5"/>
  <c r="V171" i="5"/>
  <c r="R171" i="5"/>
  <c r="N171" i="5"/>
  <c r="J171" i="5"/>
  <c r="F171" i="5"/>
  <c r="Z170" i="5"/>
  <c r="V170" i="5"/>
  <c r="R170" i="5"/>
  <c r="N170" i="5"/>
  <c r="J170" i="5"/>
  <c r="F170" i="5"/>
  <c r="Z169" i="5"/>
  <c r="V169" i="5"/>
  <c r="R169" i="5"/>
  <c r="N169" i="5"/>
  <c r="J169" i="5"/>
  <c r="F169" i="5"/>
  <c r="Z168" i="5"/>
  <c r="V168" i="5"/>
  <c r="R168" i="5"/>
  <c r="N168" i="5"/>
  <c r="J168" i="5"/>
  <c r="F168" i="5"/>
  <c r="Z167" i="5"/>
  <c r="V167" i="5"/>
  <c r="R167" i="5"/>
  <c r="N167" i="5"/>
  <c r="J167" i="5"/>
  <c r="F167" i="5"/>
  <c r="Z166" i="5"/>
  <c r="V166" i="5"/>
  <c r="R166" i="5"/>
  <c r="N166" i="5"/>
  <c r="J166" i="5"/>
  <c r="F166" i="5"/>
  <c r="Z165" i="5"/>
  <c r="V165" i="5"/>
  <c r="R165" i="5"/>
  <c r="N165" i="5"/>
  <c r="J165" i="5"/>
  <c r="F165" i="5"/>
  <c r="Z164" i="5"/>
  <c r="V164" i="5"/>
  <c r="R164" i="5"/>
  <c r="N164" i="5"/>
  <c r="J164" i="5"/>
  <c r="F164" i="5"/>
  <c r="Z163" i="5"/>
  <c r="V163" i="5"/>
  <c r="R163" i="5"/>
  <c r="N163" i="5"/>
  <c r="J163" i="5"/>
  <c r="F163" i="5"/>
  <c r="Z162" i="5"/>
  <c r="V162" i="5"/>
  <c r="R162" i="5"/>
  <c r="N162" i="5"/>
  <c r="J162" i="5"/>
  <c r="F162" i="5"/>
  <c r="Z161" i="5"/>
  <c r="V161" i="5"/>
  <c r="R161" i="5"/>
  <c r="N161" i="5"/>
  <c r="J161" i="5"/>
  <c r="F161" i="5"/>
  <c r="Z160" i="5"/>
  <c r="V160" i="5"/>
  <c r="R160" i="5"/>
  <c r="N160" i="5"/>
  <c r="J160" i="5"/>
  <c r="F160" i="5"/>
  <c r="Z159" i="5"/>
  <c r="V159" i="5"/>
  <c r="R159" i="5"/>
  <c r="N159" i="5"/>
  <c r="J159" i="5"/>
  <c r="F159" i="5"/>
  <c r="Z158" i="5"/>
  <c r="V158" i="5"/>
  <c r="R158" i="5"/>
  <c r="N158" i="5"/>
  <c r="J158" i="5"/>
  <c r="F158" i="5"/>
  <c r="Z157" i="5"/>
  <c r="V157" i="5"/>
  <c r="R157" i="5"/>
  <c r="N157" i="5"/>
  <c r="J157" i="5"/>
  <c r="F157" i="5"/>
  <c r="Z156" i="5"/>
  <c r="V156" i="5"/>
  <c r="R156" i="5"/>
  <c r="N156" i="5"/>
  <c r="J156" i="5"/>
  <c r="F156" i="5"/>
  <c r="Z155" i="5"/>
  <c r="V155" i="5"/>
  <c r="R155" i="5"/>
  <c r="N155" i="5"/>
  <c r="J155" i="5"/>
  <c r="F155" i="5"/>
  <c r="Z154" i="5"/>
  <c r="V154" i="5"/>
  <c r="R154" i="5"/>
  <c r="N154" i="5"/>
  <c r="J154" i="5"/>
  <c r="F154" i="5"/>
  <c r="Z153" i="5"/>
  <c r="V153" i="5"/>
  <c r="R153" i="5"/>
  <c r="N153" i="5"/>
  <c r="J153" i="5"/>
  <c r="F153" i="5"/>
  <c r="Z152" i="5"/>
  <c r="V152" i="5"/>
  <c r="R152" i="5"/>
  <c r="N152" i="5"/>
  <c r="J152" i="5"/>
  <c r="F152" i="5"/>
  <c r="Z151" i="5"/>
  <c r="V151" i="5"/>
  <c r="R151" i="5"/>
  <c r="N151" i="5"/>
  <c r="J151" i="5"/>
  <c r="F151" i="5"/>
  <c r="Z150" i="5"/>
  <c r="V150" i="5"/>
  <c r="R150" i="5"/>
  <c r="N150" i="5"/>
  <c r="J150" i="5"/>
  <c r="F150" i="5"/>
  <c r="Z149" i="5"/>
  <c r="V149" i="5"/>
  <c r="R149" i="5"/>
  <c r="N149" i="5"/>
  <c r="J149" i="5"/>
  <c r="F149" i="5"/>
  <c r="Z148" i="5"/>
  <c r="V148" i="5"/>
  <c r="R148" i="5"/>
  <c r="N148" i="5"/>
  <c r="J148" i="5"/>
  <c r="F148" i="5"/>
  <c r="Z147" i="5"/>
  <c r="V147" i="5"/>
  <c r="R147" i="5"/>
  <c r="N147" i="5"/>
  <c r="J147" i="5"/>
  <c r="F147" i="5"/>
  <c r="Z146" i="5"/>
  <c r="V146" i="5"/>
  <c r="R146" i="5"/>
  <c r="N146" i="5"/>
  <c r="J146" i="5"/>
  <c r="F146" i="5"/>
  <c r="Z145" i="5"/>
  <c r="V145" i="5"/>
  <c r="R145" i="5"/>
  <c r="N145" i="5"/>
  <c r="J145" i="5"/>
  <c r="F145" i="5"/>
  <c r="Z144" i="5"/>
  <c r="V144" i="5"/>
  <c r="R144" i="5"/>
  <c r="N144" i="5"/>
  <c r="J144" i="5"/>
  <c r="F144" i="5"/>
  <c r="Z143" i="5"/>
  <c r="V143" i="5"/>
  <c r="R143" i="5"/>
  <c r="N143" i="5"/>
  <c r="J143" i="5"/>
  <c r="F143" i="5"/>
  <c r="Z142" i="5"/>
  <c r="V142" i="5"/>
  <c r="R142" i="5"/>
  <c r="N142" i="5"/>
  <c r="J142" i="5"/>
  <c r="F142" i="5"/>
  <c r="Z141" i="5"/>
  <c r="V141" i="5"/>
  <c r="R141" i="5"/>
  <c r="N141" i="5"/>
  <c r="J141" i="5"/>
  <c r="F141" i="5"/>
  <c r="Z140" i="5"/>
  <c r="V140" i="5"/>
  <c r="R140" i="5"/>
  <c r="N140" i="5"/>
  <c r="J140" i="5"/>
  <c r="F140" i="5"/>
  <c r="Z139" i="5"/>
  <c r="V139" i="5"/>
  <c r="R139" i="5"/>
  <c r="N139" i="5"/>
  <c r="J139" i="5"/>
  <c r="F139" i="5"/>
  <c r="Z138" i="5"/>
  <c r="V138" i="5"/>
  <c r="R138" i="5"/>
  <c r="N138" i="5"/>
  <c r="J138" i="5"/>
  <c r="F138" i="5"/>
  <c r="Z137" i="5"/>
  <c r="V137" i="5"/>
  <c r="R137" i="5"/>
  <c r="N137" i="5"/>
  <c r="J137" i="5"/>
  <c r="F137" i="5"/>
  <c r="Z136" i="5"/>
  <c r="V136" i="5"/>
  <c r="R136" i="5"/>
  <c r="N136" i="5"/>
  <c r="J136" i="5"/>
  <c r="F136" i="5"/>
  <c r="Z135" i="5"/>
  <c r="V135" i="5"/>
  <c r="R135" i="5"/>
  <c r="N135" i="5"/>
  <c r="J135" i="5"/>
  <c r="F135" i="5"/>
  <c r="Z134" i="5"/>
  <c r="V134" i="5"/>
  <c r="R134" i="5"/>
  <c r="N134" i="5"/>
  <c r="J134" i="5"/>
  <c r="F134" i="5"/>
  <c r="Z133" i="5"/>
  <c r="V133" i="5"/>
  <c r="R133" i="5"/>
  <c r="N133" i="5"/>
  <c r="J133" i="5"/>
  <c r="F133" i="5"/>
  <c r="Z132" i="5"/>
  <c r="V132" i="5"/>
  <c r="R132" i="5"/>
  <c r="N132" i="5"/>
  <c r="J132" i="5"/>
  <c r="F132" i="5"/>
  <c r="Z131" i="5"/>
  <c r="V131" i="5"/>
  <c r="R131" i="5"/>
  <c r="N131" i="5"/>
  <c r="J131" i="5"/>
  <c r="F131" i="5"/>
  <c r="Z130" i="5"/>
  <c r="V130" i="5"/>
  <c r="R130" i="5"/>
  <c r="N130" i="5"/>
  <c r="J130" i="5"/>
  <c r="F130" i="5"/>
  <c r="Z129" i="5"/>
  <c r="V129" i="5"/>
  <c r="R129" i="5"/>
  <c r="N129" i="5"/>
  <c r="J129" i="5"/>
  <c r="F129" i="5"/>
  <c r="Z128" i="5"/>
  <c r="V128" i="5"/>
  <c r="R128" i="5"/>
  <c r="N128" i="5"/>
  <c r="J128" i="5"/>
  <c r="F128" i="5"/>
  <c r="Z127" i="5"/>
  <c r="V127" i="5"/>
  <c r="R127" i="5"/>
  <c r="N127" i="5"/>
  <c r="J127" i="5"/>
  <c r="F127" i="5"/>
  <c r="Z126" i="5"/>
  <c r="V126" i="5"/>
  <c r="R126" i="5"/>
  <c r="N126" i="5"/>
  <c r="J126" i="5"/>
  <c r="F126" i="5"/>
  <c r="Z125" i="5"/>
  <c r="V125" i="5"/>
  <c r="R125" i="5"/>
  <c r="N125" i="5"/>
  <c r="J125" i="5"/>
  <c r="F125" i="5"/>
  <c r="Z124" i="5"/>
  <c r="V124" i="5"/>
  <c r="R124" i="5"/>
  <c r="N124" i="5"/>
  <c r="J124" i="5"/>
  <c r="F124" i="5"/>
  <c r="Z123" i="5"/>
  <c r="V123" i="5"/>
  <c r="R123" i="5"/>
  <c r="N123" i="5"/>
  <c r="J123" i="5"/>
  <c r="F123" i="5"/>
  <c r="Z122" i="5"/>
  <c r="V122" i="5"/>
  <c r="R122" i="5"/>
  <c r="N122" i="5"/>
  <c r="J122" i="5"/>
  <c r="F122" i="5"/>
  <c r="Z121" i="5"/>
  <c r="V121" i="5"/>
  <c r="R121" i="5"/>
  <c r="N121" i="5"/>
  <c r="J121" i="5"/>
  <c r="F121" i="5"/>
  <c r="Z120" i="5"/>
  <c r="V120" i="5"/>
  <c r="R120" i="5"/>
  <c r="N120" i="5"/>
  <c r="J120" i="5"/>
  <c r="F120" i="5"/>
  <c r="Z119" i="5"/>
  <c r="V119" i="5"/>
  <c r="R119" i="5"/>
  <c r="N119" i="5"/>
  <c r="J119" i="5"/>
  <c r="F119" i="5"/>
  <c r="Z118" i="5"/>
  <c r="V118" i="5"/>
  <c r="R118" i="5"/>
  <c r="N118" i="5"/>
  <c r="J118" i="5"/>
  <c r="F118" i="5"/>
  <c r="Z117" i="5"/>
  <c r="V117" i="5"/>
  <c r="R117" i="5"/>
  <c r="N117" i="5"/>
  <c r="J117" i="5"/>
  <c r="F117" i="5"/>
  <c r="Z116" i="5"/>
  <c r="V116" i="5"/>
  <c r="R116" i="5"/>
  <c r="N116" i="5"/>
  <c r="J116" i="5"/>
  <c r="F116" i="5"/>
  <c r="Z115" i="5"/>
  <c r="V115" i="5"/>
  <c r="R115" i="5"/>
  <c r="N115" i="5"/>
  <c r="J115" i="5"/>
  <c r="F115" i="5"/>
  <c r="Z114" i="5"/>
  <c r="V114" i="5"/>
  <c r="R114" i="5"/>
  <c r="N114" i="5"/>
  <c r="J114" i="5"/>
  <c r="F114" i="5"/>
  <c r="Z113" i="5"/>
  <c r="V113" i="5"/>
  <c r="R113" i="5"/>
  <c r="N113" i="5"/>
  <c r="J113" i="5"/>
  <c r="F113" i="5"/>
  <c r="Z112" i="5"/>
  <c r="V112" i="5"/>
  <c r="R112" i="5"/>
  <c r="N112" i="5"/>
  <c r="J112" i="5"/>
  <c r="F112" i="5"/>
  <c r="Z111" i="5"/>
  <c r="V111" i="5"/>
  <c r="R111" i="5"/>
  <c r="N111" i="5"/>
  <c r="J111" i="5"/>
  <c r="F111" i="5"/>
  <c r="Z110" i="5"/>
  <c r="V110" i="5"/>
  <c r="R110" i="5"/>
  <c r="N110" i="5"/>
  <c r="J110" i="5"/>
  <c r="F110" i="5"/>
  <c r="Z109" i="5"/>
  <c r="V109" i="5"/>
  <c r="R109" i="5"/>
  <c r="N109" i="5"/>
  <c r="J109" i="5"/>
  <c r="F109" i="5"/>
  <c r="Z108" i="5"/>
  <c r="V108" i="5"/>
  <c r="R108" i="5"/>
  <c r="N108" i="5"/>
  <c r="J108" i="5"/>
  <c r="F108" i="5"/>
  <c r="Z107" i="5"/>
  <c r="V107" i="5"/>
  <c r="R107" i="5"/>
  <c r="N107" i="5"/>
  <c r="J107" i="5"/>
  <c r="F107" i="5"/>
  <c r="Z106" i="5"/>
  <c r="V106" i="5"/>
  <c r="R106" i="5"/>
  <c r="N106" i="5"/>
  <c r="J106" i="5"/>
  <c r="F106" i="5"/>
  <c r="Z105" i="5"/>
  <c r="V105" i="5"/>
  <c r="R105" i="5"/>
  <c r="N105" i="5"/>
  <c r="J105" i="5"/>
  <c r="F105" i="5"/>
  <c r="Z104" i="5"/>
  <c r="V104" i="5"/>
  <c r="R104" i="5"/>
  <c r="N104" i="5"/>
  <c r="J104" i="5"/>
  <c r="F104" i="5"/>
  <c r="Z103" i="5"/>
  <c r="V103" i="5"/>
  <c r="R103" i="5"/>
  <c r="N103" i="5"/>
  <c r="J103" i="5"/>
  <c r="F103" i="5"/>
  <c r="Z102" i="5"/>
  <c r="V102" i="5"/>
  <c r="R102" i="5"/>
  <c r="N102" i="5"/>
  <c r="J102" i="5"/>
  <c r="F102" i="5"/>
  <c r="Z101" i="5"/>
  <c r="V101" i="5"/>
  <c r="R101" i="5"/>
  <c r="N101" i="5"/>
  <c r="J101" i="5"/>
  <c r="F101" i="5"/>
  <c r="Z100" i="5"/>
  <c r="V100" i="5"/>
  <c r="R100" i="5"/>
  <c r="N100" i="5"/>
  <c r="J100" i="5"/>
  <c r="F100" i="5"/>
  <c r="Z99" i="5"/>
  <c r="V99" i="5"/>
  <c r="R99" i="5"/>
  <c r="N99" i="5"/>
  <c r="J99" i="5"/>
  <c r="F99" i="5"/>
  <c r="Z98" i="5"/>
  <c r="V98" i="5"/>
  <c r="R98" i="5"/>
  <c r="N98" i="5"/>
  <c r="J98" i="5"/>
  <c r="F98" i="5"/>
  <c r="Z97" i="5"/>
  <c r="V97" i="5"/>
  <c r="R97" i="5"/>
  <c r="N97" i="5"/>
  <c r="J97" i="5"/>
  <c r="F97" i="5"/>
  <c r="Z96" i="5"/>
  <c r="V96" i="5"/>
  <c r="R96" i="5"/>
  <c r="N96" i="5"/>
  <c r="J96" i="5"/>
  <c r="F96" i="5"/>
  <c r="Z95" i="5"/>
  <c r="V95" i="5"/>
  <c r="R95" i="5"/>
  <c r="N95" i="5"/>
  <c r="J95" i="5"/>
  <c r="F95" i="5"/>
  <c r="Z94" i="5"/>
  <c r="V94" i="5"/>
  <c r="R94" i="5"/>
  <c r="N94" i="5"/>
  <c r="J94" i="5"/>
  <c r="F94" i="5"/>
  <c r="Q297" i="5"/>
  <c r="M297" i="5"/>
  <c r="I297" i="5"/>
  <c r="Y296" i="5"/>
  <c r="U296" i="5"/>
  <c r="Q296" i="5"/>
  <c r="M296" i="5"/>
  <c r="I296" i="5"/>
  <c r="Y295" i="5"/>
  <c r="U295" i="5"/>
  <c r="Q295" i="5"/>
  <c r="M295" i="5"/>
  <c r="I295" i="5"/>
  <c r="Y294" i="5"/>
  <c r="U294" i="5"/>
  <c r="Q294" i="5"/>
  <c r="M294" i="5"/>
  <c r="I294" i="5"/>
  <c r="Y293" i="5"/>
  <c r="U293" i="5"/>
  <c r="Q293" i="5"/>
  <c r="M293" i="5"/>
  <c r="I293" i="5"/>
  <c r="Y292" i="5"/>
  <c r="U292" i="5"/>
  <c r="Q292" i="5"/>
  <c r="M292" i="5"/>
  <c r="I292" i="5"/>
  <c r="Y291" i="5"/>
  <c r="U291" i="5"/>
  <c r="Q291" i="5"/>
  <c r="M291" i="5"/>
  <c r="I291" i="5"/>
  <c r="Y290" i="5"/>
  <c r="U290" i="5"/>
  <c r="Q290" i="5"/>
  <c r="M290" i="5"/>
  <c r="I290" i="5"/>
  <c r="Y289" i="5"/>
  <c r="U289" i="5"/>
  <c r="Q289" i="5"/>
  <c r="M289" i="5"/>
  <c r="I289" i="5"/>
  <c r="Y288" i="5"/>
  <c r="U288" i="5"/>
  <c r="Q288" i="5"/>
  <c r="M288" i="5"/>
  <c r="I288" i="5"/>
  <c r="Y287" i="5"/>
  <c r="U287" i="5"/>
  <c r="Q287" i="5"/>
  <c r="M287" i="5"/>
  <c r="I287" i="5"/>
  <c r="Y286" i="5"/>
  <c r="U286" i="5"/>
  <c r="Q286" i="5"/>
  <c r="M286" i="5"/>
  <c r="I286" i="5"/>
  <c r="Y285" i="5"/>
  <c r="U285" i="5"/>
  <c r="Q285" i="5"/>
  <c r="M285" i="5"/>
  <c r="I285" i="5"/>
  <c r="Y284" i="5"/>
  <c r="U284" i="5"/>
  <c r="Q284" i="5"/>
  <c r="M284" i="5"/>
  <c r="I284" i="5"/>
  <c r="Y283" i="5"/>
  <c r="U283" i="5"/>
  <c r="Q283" i="5"/>
  <c r="M283" i="5"/>
  <c r="I283" i="5"/>
  <c r="Y282" i="5"/>
  <c r="U282" i="5"/>
  <c r="Q282" i="5"/>
  <c r="M282" i="5"/>
  <c r="I282" i="5"/>
  <c r="Y281" i="5"/>
  <c r="U281" i="5"/>
  <c r="Q281" i="5"/>
  <c r="M281" i="5"/>
  <c r="I281" i="5"/>
  <c r="Y280" i="5"/>
  <c r="U280" i="5"/>
  <c r="Q280" i="5"/>
  <c r="M280" i="5"/>
  <c r="I280" i="5"/>
  <c r="Y279" i="5"/>
  <c r="U279" i="5"/>
  <c r="Q279" i="5"/>
  <c r="M279" i="5"/>
  <c r="I279" i="5"/>
  <c r="Y278" i="5"/>
  <c r="U278" i="5"/>
  <c r="Q278" i="5"/>
  <c r="M278" i="5"/>
  <c r="I278" i="5"/>
  <c r="Y277" i="5"/>
  <c r="U277" i="5"/>
  <c r="Q277" i="5"/>
  <c r="M277" i="5"/>
  <c r="I277" i="5"/>
  <c r="Y276" i="5"/>
  <c r="U276" i="5"/>
  <c r="Q276" i="5"/>
  <c r="M276" i="5"/>
  <c r="I276" i="5"/>
  <c r="Y275" i="5"/>
  <c r="U275" i="5"/>
  <c r="Q275" i="5"/>
  <c r="M275" i="5"/>
  <c r="I275" i="5"/>
  <c r="Y274" i="5"/>
  <c r="U274" i="5"/>
  <c r="Q274" i="5"/>
  <c r="M274" i="5"/>
  <c r="I274" i="5"/>
  <c r="Y273" i="5"/>
  <c r="U273" i="5"/>
  <c r="Q273" i="5"/>
  <c r="M273" i="5"/>
  <c r="I273" i="5"/>
  <c r="Y272" i="5"/>
  <c r="U272" i="5"/>
  <c r="Q272" i="5"/>
  <c r="M272" i="5"/>
  <c r="I272" i="5"/>
  <c r="Y271" i="5"/>
  <c r="U271" i="5"/>
  <c r="Q271" i="5"/>
  <c r="M271" i="5"/>
  <c r="I271" i="5"/>
  <c r="Y270" i="5"/>
  <c r="U270" i="5"/>
  <c r="Q270" i="5"/>
  <c r="M270" i="5"/>
  <c r="I270" i="5"/>
  <c r="Y269" i="5"/>
  <c r="U269" i="5"/>
  <c r="Q269" i="5"/>
  <c r="M269" i="5"/>
  <c r="I269" i="5"/>
  <c r="Y268" i="5"/>
  <c r="U268" i="5"/>
  <c r="Q268" i="5"/>
  <c r="M268" i="5"/>
  <c r="I268" i="5"/>
  <c r="Y267" i="5"/>
  <c r="U267" i="5"/>
  <c r="Q267" i="5"/>
  <c r="M267" i="5"/>
  <c r="I267" i="5"/>
  <c r="Y266" i="5"/>
  <c r="U266" i="5"/>
  <c r="Q266" i="5"/>
  <c r="M266" i="5"/>
  <c r="I266" i="5"/>
  <c r="Y265" i="5"/>
  <c r="U265" i="5"/>
  <c r="Q265" i="5"/>
  <c r="M265" i="5"/>
  <c r="I265" i="5"/>
  <c r="Y264" i="5"/>
  <c r="U264" i="5"/>
  <c r="Q264" i="5"/>
  <c r="M264" i="5"/>
  <c r="I264" i="5"/>
  <c r="Y263" i="5"/>
  <c r="U263" i="5"/>
  <c r="Q263" i="5"/>
  <c r="M263" i="5"/>
  <c r="I263" i="5"/>
  <c r="Y262" i="5"/>
  <c r="U262" i="5"/>
  <c r="Q262" i="5"/>
  <c r="M262" i="5"/>
  <c r="I262" i="5"/>
  <c r="Y261" i="5"/>
  <c r="U261" i="5"/>
  <c r="Q261" i="5"/>
  <c r="M261" i="5"/>
  <c r="I261" i="5"/>
  <c r="Y260" i="5"/>
  <c r="U260" i="5"/>
  <c r="Q260" i="5"/>
  <c r="M260" i="5"/>
  <c r="I260" i="5"/>
  <c r="Y259" i="5"/>
  <c r="U259" i="5"/>
  <c r="Q259" i="5"/>
  <c r="M259" i="5"/>
  <c r="I259" i="5"/>
  <c r="Y258" i="5"/>
  <c r="U258" i="5"/>
  <c r="Q258" i="5"/>
  <c r="M258" i="5"/>
  <c r="I258" i="5"/>
  <c r="Y257" i="5"/>
  <c r="U257" i="5"/>
  <c r="Q257" i="5"/>
  <c r="M257" i="5"/>
  <c r="I257" i="5"/>
  <c r="Y256" i="5"/>
  <c r="U256" i="5"/>
  <c r="Q256" i="5"/>
  <c r="M256" i="5"/>
  <c r="I256" i="5"/>
  <c r="Y255" i="5"/>
  <c r="U255" i="5"/>
  <c r="Q255" i="5"/>
  <c r="M255" i="5"/>
  <c r="I255" i="5"/>
  <c r="Y254" i="5"/>
  <c r="U254" i="5"/>
  <c r="Q254" i="5"/>
  <c r="M254" i="5"/>
  <c r="I254" i="5"/>
  <c r="Y253" i="5"/>
  <c r="U253" i="5"/>
  <c r="Q253" i="5"/>
  <c r="M253" i="5"/>
  <c r="I253" i="5"/>
  <c r="Y252" i="5"/>
  <c r="U252" i="5"/>
  <c r="Q252" i="5"/>
  <c r="M252" i="5"/>
  <c r="I252" i="5"/>
  <c r="Y251" i="5"/>
  <c r="U251" i="5"/>
  <c r="Q251" i="5"/>
  <c r="M251" i="5"/>
  <c r="I251" i="5"/>
  <c r="Y250" i="5"/>
  <c r="U250" i="5"/>
  <c r="Q250" i="5"/>
  <c r="M250" i="5"/>
  <c r="I250" i="5"/>
  <c r="Y249" i="5"/>
  <c r="U249" i="5"/>
  <c r="Q249" i="5"/>
  <c r="M249" i="5"/>
  <c r="I249" i="5"/>
  <c r="Y248" i="5"/>
  <c r="U248" i="5"/>
  <c r="Q248" i="5"/>
  <c r="M248" i="5"/>
  <c r="I248" i="5"/>
  <c r="Y247" i="5"/>
  <c r="U247" i="5"/>
  <c r="Q247" i="5"/>
  <c r="M247" i="5"/>
  <c r="I247" i="5"/>
  <c r="Y246" i="5"/>
  <c r="U246" i="5"/>
  <c r="Q246" i="5"/>
  <c r="M246" i="5"/>
  <c r="I246" i="5"/>
  <c r="Y245" i="5"/>
  <c r="U245" i="5"/>
  <c r="Q245" i="5"/>
  <c r="M245" i="5"/>
  <c r="I245" i="5"/>
  <c r="Y244" i="5"/>
  <c r="U244" i="5"/>
  <c r="Q244" i="5"/>
  <c r="M244" i="5"/>
  <c r="I244" i="5"/>
  <c r="Y243" i="5"/>
  <c r="U243" i="5"/>
  <c r="Q243" i="5"/>
  <c r="M243" i="5"/>
  <c r="I243" i="5"/>
  <c r="Y242" i="5"/>
  <c r="U242" i="5"/>
  <c r="Q242" i="5"/>
  <c r="M242" i="5"/>
  <c r="I242" i="5"/>
  <c r="Y241" i="5"/>
  <c r="U241" i="5"/>
  <c r="Q241" i="5"/>
  <c r="M241" i="5"/>
  <c r="I241" i="5"/>
  <c r="Y240" i="5"/>
  <c r="U240" i="5"/>
  <c r="Q240" i="5"/>
  <c r="M240" i="5"/>
  <c r="I240" i="5"/>
  <c r="Y239" i="5"/>
  <c r="U239" i="5"/>
  <c r="Q239" i="5"/>
  <c r="M239" i="5"/>
  <c r="I239" i="5"/>
  <c r="Y238" i="5"/>
  <c r="U238" i="5"/>
  <c r="Q238" i="5"/>
  <c r="M238" i="5"/>
  <c r="I238" i="5"/>
  <c r="Y237" i="5"/>
  <c r="U237" i="5"/>
  <c r="Q237" i="5"/>
  <c r="M237" i="5"/>
  <c r="I237" i="5"/>
  <c r="Y236" i="5"/>
  <c r="U236" i="5"/>
  <c r="Q236" i="5"/>
  <c r="M236" i="5"/>
  <c r="I236" i="5"/>
  <c r="Y235" i="5"/>
  <c r="U235" i="5"/>
  <c r="Q235" i="5"/>
  <c r="M235" i="5"/>
  <c r="I235" i="5"/>
  <c r="Y234" i="5"/>
  <c r="U234" i="5"/>
  <c r="Q234" i="5"/>
  <c r="M234" i="5"/>
  <c r="I234" i="5"/>
  <c r="Y233" i="5"/>
  <c r="U233" i="5"/>
  <c r="Q233" i="5"/>
  <c r="M233" i="5"/>
  <c r="I233" i="5"/>
  <c r="Y232" i="5"/>
  <c r="U232" i="5"/>
  <c r="Q232" i="5"/>
  <c r="M232" i="5"/>
  <c r="I232" i="5"/>
  <c r="Y231" i="5"/>
  <c r="U231" i="5"/>
  <c r="Q231" i="5"/>
  <c r="M231" i="5"/>
  <c r="I231" i="5"/>
  <c r="Y230" i="5"/>
  <c r="U230" i="5"/>
  <c r="Q230" i="5"/>
  <c r="M230" i="5"/>
  <c r="I230" i="5"/>
  <c r="Y229" i="5"/>
  <c r="U229" i="5"/>
  <c r="Q229" i="5"/>
  <c r="M229" i="5"/>
  <c r="I229" i="5"/>
  <c r="Y228" i="5"/>
  <c r="U228" i="5"/>
  <c r="Q228" i="5"/>
  <c r="M228" i="5"/>
  <c r="I228" i="5"/>
  <c r="Y227" i="5"/>
  <c r="U227" i="5"/>
  <c r="Q227" i="5"/>
  <c r="M227" i="5"/>
  <c r="I227" i="5"/>
  <c r="Y226" i="5"/>
  <c r="U226" i="5"/>
  <c r="Q226" i="5"/>
  <c r="M226" i="5"/>
  <c r="I226" i="5"/>
  <c r="Y225" i="5"/>
  <c r="U225" i="5"/>
  <c r="Q225" i="5"/>
  <c r="M225" i="5"/>
  <c r="I225" i="5"/>
  <c r="Y224" i="5"/>
  <c r="U224" i="5"/>
  <c r="Q224" i="5"/>
  <c r="M224" i="5"/>
  <c r="I224" i="5"/>
  <c r="Y223" i="5"/>
  <c r="U223" i="5"/>
  <c r="Q223" i="5"/>
  <c r="M223" i="5"/>
  <c r="I223" i="5"/>
  <c r="Y222" i="5"/>
  <c r="U222" i="5"/>
  <c r="Q222" i="5"/>
  <c r="M222" i="5"/>
  <c r="I222" i="5"/>
  <c r="Y221" i="5"/>
  <c r="U221" i="5"/>
  <c r="Q221" i="5"/>
  <c r="M221" i="5"/>
  <c r="I221" i="5"/>
  <c r="Y220" i="5"/>
  <c r="U220" i="5"/>
  <c r="Q220" i="5"/>
  <c r="M220" i="5"/>
  <c r="I220" i="5"/>
  <c r="Y219" i="5"/>
  <c r="U219" i="5"/>
  <c r="Q219" i="5"/>
  <c r="M219" i="5"/>
  <c r="I219" i="5"/>
  <c r="Y218" i="5"/>
  <c r="U218" i="5"/>
  <c r="Q218" i="5"/>
  <c r="M218" i="5"/>
  <c r="I218" i="5"/>
  <c r="Y217" i="5"/>
  <c r="U217" i="5"/>
  <c r="Q217" i="5"/>
  <c r="M217" i="5"/>
  <c r="I217" i="5"/>
  <c r="Y216" i="5"/>
  <c r="U216" i="5"/>
  <c r="Q216" i="5"/>
  <c r="M216" i="5"/>
  <c r="I216" i="5"/>
  <c r="Y215" i="5"/>
  <c r="U215" i="5"/>
  <c r="Q215" i="5"/>
  <c r="M215" i="5"/>
  <c r="I215" i="5"/>
  <c r="Y214" i="5"/>
  <c r="U214" i="5"/>
  <c r="Q214" i="5"/>
  <c r="M214" i="5"/>
  <c r="I214" i="5"/>
  <c r="Y213" i="5"/>
  <c r="U213" i="5"/>
  <c r="Q213" i="5"/>
  <c r="M213" i="5"/>
  <c r="I213" i="5"/>
  <c r="Y212" i="5"/>
  <c r="U212" i="5"/>
  <c r="Q212" i="5"/>
  <c r="M212" i="5"/>
  <c r="I212" i="5"/>
  <c r="Y211" i="5"/>
  <c r="U211" i="5"/>
  <c r="Q211" i="5"/>
  <c r="M211" i="5"/>
  <c r="I211" i="5"/>
  <c r="Y210" i="5"/>
  <c r="U210" i="5"/>
  <c r="Q210" i="5"/>
  <c r="M210" i="5"/>
  <c r="I210" i="5"/>
  <c r="Y209" i="5"/>
  <c r="U209" i="5"/>
  <c r="Q209" i="5"/>
  <c r="M209" i="5"/>
  <c r="I209" i="5"/>
  <c r="Y208" i="5"/>
  <c r="U208" i="5"/>
  <c r="Q208" i="5"/>
  <c r="M208" i="5"/>
  <c r="I208" i="5"/>
  <c r="Y207" i="5"/>
  <c r="U207" i="5"/>
  <c r="Q207" i="5"/>
  <c r="M207" i="5"/>
  <c r="I207" i="5"/>
  <c r="Y206" i="5"/>
  <c r="U206" i="5"/>
  <c r="Q206" i="5"/>
  <c r="M206" i="5"/>
  <c r="I206" i="5"/>
  <c r="Y205" i="5"/>
  <c r="U205" i="5"/>
  <c r="Q205" i="5"/>
  <c r="M205" i="5"/>
  <c r="I205" i="5"/>
  <c r="Y204" i="5"/>
  <c r="U204" i="5"/>
  <c r="Q204" i="5"/>
  <c r="M204" i="5"/>
  <c r="I204" i="5"/>
  <c r="Y203" i="5"/>
  <c r="U203" i="5"/>
  <c r="Q203" i="5"/>
  <c r="M203" i="5"/>
  <c r="I203" i="5"/>
  <c r="Y202" i="5"/>
  <c r="U202" i="5"/>
  <c r="Q202" i="5"/>
  <c r="M202" i="5"/>
  <c r="I202" i="5"/>
  <c r="Y201" i="5"/>
  <c r="U201" i="5"/>
  <c r="Q201" i="5"/>
  <c r="M201" i="5"/>
  <c r="I201" i="5"/>
  <c r="Y200" i="5"/>
  <c r="U200" i="5"/>
  <c r="Q200" i="5"/>
  <c r="M200" i="5"/>
  <c r="I200" i="5"/>
  <c r="Y199" i="5"/>
  <c r="U199" i="5"/>
  <c r="Q199" i="5"/>
  <c r="M199" i="5"/>
  <c r="I199" i="5"/>
  <c r="Y198" i="5"/>
  <c r="U198" i="5"/>
  <c r="Q198" i="5"/>
  <c r="M198" i="5"/>
  <c r="I198" i="5"/>
  <c r="Y197" i="5"/>
  <c r="U197" i="5"/>
  <c r="Q197" i="5"/>
  <c r="M197" i="5"/>
  <c r="I197" i="5"/>
  <c r="Y196" i="5"/>
  <c r="U196" i="5"/>
  <c r="Q196" i="5"/>
  <c r="M196" i="5"/>
  <c r="I196" i="5"/>
  <c r="Y195" i="5"/>
  <c r="U195" i="5"/>
  <c r="Q195" i="5"/>
  <c r="M195" i="5"/>
  <c r="I195" i="5"/>
  <c r="Y194" i="5"/>
  <c r="U194" i="5"/>
  <c r="Q194" i="5"/>
  <c r="M194" i="5"/>
  <c r="I194" i="5"/>
  <c r="Y193" i="5"/>
  <c r="U193" i="5"/>
  <c r="Q193" i="5"/>
  <c r="M193" i="5"/>
  <c r="I193" i="5"/>
  <c r="Y192" i="5"/>
  <c r="U192" i="5"/>
  <c r="Q192" i="5"/>
  <c r="M192" i="5"/>
  <c r="I192" i="5"/>
  <c r="Y191" i="5"/>
  <c r="U191" i="5"/>
  <c r="Q191" i="5"/>
  <c r="M191" i="5"/>
  <c r="I191" i="5"/>
  <c r="Y190" i="5"/>
  <c r="U190" i="5"/>
  <c r="Q190" i="5"/>
  <c r="M190" i="5"/>
  <c r="I190" i="5"/>
  <c r="Y189" i="5"/>
  <c r="U189" i="5"/>
  <c r="Q189" i="5"/>
  <c r="M189" i="5"/>
  <c r="I189" i="5"/>
  <c r="Y188" i="5"/>
  <c r="U188" i="5"/>
  <c r="Q188" i="5"/>
  <c r="M188" i="5"/>
  <c r="I188" i="5"/>
  <c r="Y187" i="5"/>
  <c r="U187" i="5"/>
  <c r="Q187" i="5"/>
  <c r="M187" i="5"/>
  <c r="I187" i="5"/>
  <c r="Y186" i="5"/>
  <c r="U186" i="5"/>
  <c r="Q186" i="5"/>
  <c r="M186" i="5"/>
  <c r="I186" i="5"/>
  <c r="Y185" i="5"/>
  <c r="U185" i="5"/>
  <c r="Q185" i="5"/>
  <c r="M185" i="5"/>
  <c r="I185" i="5"/>
  <c r="Y184" i="5"/>
  <c r="U184" i="5"/>
  <c r="Q184" i="5"/>
  <c r="M184" i="5"/>
  <c r="I184" i="5"/>
  <c r="Y183" i="5"/>
  <c r="U183" i="5"/>
  <c r="Q183" i="5"/>
  <c r="M183" i="5"/>
  <c r="I183" i="5"/>
  <c r="Y182" i="5"/>
  <c r="U182" i="5"/>
  <c r="Q182" i="5"/>
  <c r="M182" i="5"/>
  <c r="I182" i="5"/>
  <c r="Y181" i="5"/>
  <c r="U181" i="5"/>
  <c r="Q181" i="5"/>
  <c r="M181" i="5"/>
  <c r="I181" i="5"/>
  <c r="Y180" i="5"/>
  <c r="U180" i="5"/>
  <c r="Q180" i="5"/>
  <c r="M180" i="5"/>
  <c r="I180" i="5"/>
  <c r="Y179" i="5"/>
  <c r="U179" i="5"/>
  <c r="Q179" i="5"/>
  <c r="M179" i="5"/>
  <c r="I179" i="5"/>
  <c r="Y178" i="5"/>
  <c r="U178" i="5"/>
  <c r="Q178" i="5"/>
  <c r="M178" i="5"/>
  <c r="I178" i="5"/>
  <c r="Y177" i="5"/>
  <c r="U177" i="5"/>
  <c r="Q177" i="5"/>
  <c r="M177" i="5"/>
  <c r="I177" i="5"/>
  <c r="Y176" i="5"/>
  <c r="U176" i="5"/>
  <c r="Q176" i="5"/>
  <c r="M176" i="5"/>
  <c r="I176" i="5"/>
  <c r="Y175" i="5"/>
  <c r="U175" i="5"/>
  <c r="Q175" i="5"/>
  <c r="M175" i="5"/>
  <c r="I175" i="5"/>
  <c r="Y174" i="5"/>
  <c r="U174" i="5"/>
  <c r="Q174" i="5"/>
  <c r="M174" i="5"/>
  <c r="I174" i="5"/>
  <c r="Y173" i="5"/>
  <c r="U173" i="5"/>
  <c r="Q173" i="5"/>
  <c r="M173" i="5"/>
  <c r="I173" i="5"/>
  <c r="Y172" i="5"/>
  <c r="U172" i="5"/>
  <c r="Q172" i="5"/>
  <c r="M172" i="5"/>
  <c r="I172" i="5"/>
  <c r="Y171" i="5"/>
  <c r="U171" i="5"/>
  <c r="Q171" i="5"/>
  <c r="M171" i="5"/>
  <c r="I171" i="5"/>
  <c r="Y170" i="5"/>
  <c r="U170" i="5"/>
  <c r="Q170" i="5"/>
  <c r="M170" i="5"/>
  <c r="I170" i="5"/>
  <c r="Y169" i="5"/>
  <c r="U169" i="5"/>
  <c r="Q169" i="5"/>
  <c r="M169" i="5"/>
  <c r="I169" i="5"/>
  <c r="Y168" i="5"/>
  <c r="U168" i="5"/>
  <c r="Q168" i="5"/>
  <c r="M168" i="5"/>
  <c r="I168" i="5"/>
  <c r="Y167" i="5"/>
  <c r="U167" i="5"/>
  <c r="Q167" i="5"/>
  <c r="M167" i="5"/>
  <c r="I167" i="5"/>
  <c r="Y166" i="5"/>
  <c r="U166" i="5"/>
  <c r="Q166" i="5"/>
  <c r="M166" i="5"/>
  <c r="I166" i="5"/>
  <c r="Y165" i="5"/>
  <c r="U165" i="5"/>
  <c r="Q165" i="5"/>
  <c r="M165" i="5"/>
  <c r="I165" i="5"/>
  <c r="Y164" i="5"/>
  <c r="U164" i="5"/>
  <c r="Q164" i="5"/>
  <c r="M164" i="5"/>
  <c r="I164" i="5"/>
  <c r="Y163" i="5"/>
  <c r="U163" i="5"/>
  <c r="Q163" i="5"/>
  <c r="M163" i="5"/>
  <c r="I163" i="5"/>
  <c r="Y162" i="5"/>
  <c r="U162" i="5"/>
  <c r="Q162" i="5"/>
  <c r="M162" i="5"/>
  <c r="I162" i="5"/>
  <c r="Y161" i="5"/>
  <c r="U161" i="5"/>
  <c r="Q161" i="5"/>
  <c r="M161" i="5"/>
  <c r="I161" i="5"/>
  <c r="Y160" i="5"/>
  <c r="U160" i="5"/>
  <c r="Q160" i="5"/>
  <c r="M160" i="5"/>
  <c r="I160" i="5"/>
  <c r="Y159" i="5"/>
  <c r="U159" i="5"/>
  <c r="Q159" i="5"/>
  <c r="M159" i="5"/>
  <c r="I159" i="5"/>
  <c r="Y158" i="5"/>
  <c r="U158" i="5"/>
  <c r="Q158" i="5"/>
  <c r="M158" i="5"/>
  <c r="I158" i="5"/>
  <c r="Y157" i="5"/>
  <c r="U157" i="5"/>
  <c r="Q157" i="5"/>
  <c r="M157" i="5"/>
  <c r="I157" i="5"/>
  <c r="Y156" i="5"/>
  <c r="U156" i="5"/>
  <c r="Q156" i="5"/>
  <c r="M156" i="5"/>
  <c r="I156" i="5"/>
  <c r="Y155" i="5"/>
  <c r="U155" i="5"/>
  <c r="Q155" i="5"/>
  <c r="M155" i="5"/>
  <c r="I155" i="5"/>
  <c r="Y154" i="5"/>
  <c r="U154" i="5"/>
  <c r="Q154" i="5"/>
  <c r="M154" i="5"/>
  <c r="I154" i="5"/>
  <c r="Y153" i="5"/>
  <c r="U153" i="5"/>
  <c r="Q153" i="5"/>
  <c r="M153" i="5"/>
  <c r="I153" i="5"/>
  <c r="Y152" i="5"/>
  <c r="U152" i="5"/>
  <c r="Q152" i="5"/>
  <c r="M152" i="5"/>
  <c r="I152" i="5"/>
  <c r="Y151" i="5"/>
  <c r="U151" i="5"/>
  <c r="Q151" i="5"/>
  <c r="M151" i="5"/>
  <c r="I151" i="5"/>
  <c r="Y150" i="5"/>
  <c r="U150" i="5"/>
  <c r="Q150" i="5"/>
  <c r="M150" i="5"/>
  <c r="I150" i="5"/>
  <c r="Y149" i="5"/>
  <c r="U149" i="5"/>
  <c r="Q149" i="5"/>
  <c r="M149" i="5"/>
  <c r="I149" i="5"/>
  <c r="Y148" i="5"/>
  <c r="U148" i="5"/>
  <c r="Q148" i="5"/>
  <c r="M148" i="5"/>
  <c r="I148" i="5"/>
  <c r="Y147" i="5"/>
  <c r="U147" i="5"/>
  <c r="Q147" i="5"/>
  <c r="M147" i="5"/>
  <c r="I147" i="5"/>
  <c r="Y146" i="5"/>
  <c r="U146" i="5"/>
  <c r="Q146" i="5"/>
  <c r="M146" i="5"/>
  <c r="I146" i="5"/>
  <c r="Y145" i="5"/>
  <c r="U145" i="5"/>
  <c r="Q145" i="5"/>
  <c r="M145" i="5"/>
  <c r="I145" i="5"/>
  <c r="Y144" i="5"/>
  <c r="U144" i="5"/>
  <c r="Q144" i="5"/>
  <c r="M144" i="5"/>
  <c r="I144" i="5"/>
  <c r="Y143" i="5"/>
  <c r="U143" i="5"/>
  <c r="Q143" i="5"/>
  <c r="M143" i="5"/>
  <c r="I143" i="5"/>
  <c r="Y142" i="5"/>
  <c r="U142" i="5"/>
  <c r="Q142" i="5"/>
  <c r="M142" i="5"/>
  <c r="I142" i="5"/>
  <c r="Y141" i="5"/>
  <c r="U141" i="5"/>
  <c r="Q141" i="5"/>
  <c r="M141" i="5"/>
  <c r="I141" i="5"/>
  <c r="Y140" i="5"/>
  <c r="U140" i="5"/>
  <c r="Q140" i="5"/>
  <c r="M140" i="5"/>
  <c r="I140" i="5"/>
  <c r="Y139" i="5"/>
  <c r="U139" i="5"/>
  <c r="Q139" i="5"/>
  <c r="M139" i="5"/>
  <c r="I139" i="5"/>
  <c r="Y138" i="5"/>
  <c r="U138" i="5"/>
  <c r="Q138" i="5"/>
  <c r="M138" i="5"/>
  <c r="I138" i="5"/>
  <c r="Y137" i="5"/>
  <c r="U137" i="5"/>
  <c r="Q137" i="5"/>
  <c r="M137" i="5"/>
  <c r="I137" i="5"/>
  <c r="Y136" i="5"/>
  <c r="U136" i="5"/>
  <c r="Q136" i="5"/>
  <c r="M136" i="5"/>
  <c r="I136" i="5"/>
  <c r="Y135" i="5"/>
  <c r="U135" i="5"/>
  <c r="Q135" i="5"/>
  <c r="M135" i="5"/>
  <c r="I135" i="5"/>
  <c r="Y134" i="5"/>
  <c r="U134" i="5"/>
  <c r="Q134" i="5"/>
  <c r="M134" i="5"/>
  <c r="I134" i="5"/>
  <c r="Y133" i="5"/>
  <c r="U133" i="5"/>
  <c r="Q133" i="5"/>
  <c r="M133" i="5"/>
  <c r="I133" i="5"/>
  <c r="Y132" i="5"/>
  <c r="U132" i="5"/>
  <c r="Q132" i="5"/>
  <c r="M132" i="5"/>
  <c r="I132" i="5"/>
  <c r="Y131" i="5"/>
  <c r="U131" i="5"/>
  <c r="Q131" i="5"/>
  <c r="M131" i="5"/>
  <c r="I131" i="5"/>
  <c r="Y130" i="5"/>
  <c r="U130" i="5"/>
  <c r="Q130" i="5"/>
  <c r="M130" i="5"/>
  <c r="I130" i="5"/>
  <c r="Y129" i="5"/>
  <c r="U129" i="5"/>
  <c r="Q129" i="5"/>
  <c r="M129" i="5"/>
  <c r="I129" i="5"/>
  <c r="Y128" i="5"/>
  <c r="U128" i="5"/>
  <c r="Q128" i="5"/>
  <c r="M128" i="5"/>
  <c r="I128" i="5"/>
  <c r="Y127" i="5"/>
  <c r="U127" i="5"/>
  <c r="Q127" i="5"/>
  <c r="M127" i="5"/>
  <c r="I127" i="5"/>
  <c r="Y126" i="5"/>
  <c r="U126" i="5"/>
  <c r="Q126" i="5"/>
  <c r="M126" i="5"/>
  <c r="I126" i="5"/>
  <c r="Y125" i="5"/>
  <c r="U125" i="5"/>
  <c r="Q125" i="5"/>
  <c r="M125" i="5"/>
  <c r="I125" i="5"/>
  <c r="Y124" i="5"/>
  <c r="U124" i="5"/>
  <c r="Q124" i="5"/>
  <c r="M124" i="5"/>
  <c r="I124" i="5"/>
  <c r="Y123" i="5"/>
  <c r="U123" i="5"/>
  <c r="Q123" i="5"/>
  <c r="M123" i="5"/>
  <c r="I123" i="5"/>
  <c r="Y122" i="5"/>
  <c r="U122" i="5"/>
  <c r="Q122" i="5"/>
  <c r="M122" i="5"/>
  <c r="I122" i="5"/>
  <c r="Y121" i="5"/>
  <c r="U121" i="5"/>
  <c r="Q121" i="5"/>
  <c r="M121" i="5"/>
  <c r="I121" i="5"/>
  <c r="Y120" i="5"/>
  <c r="U120" i="5"/>
  <c r="Q120" i="5"/>
  <c r="M120" i="5"/>
  <c r="I120" i="5"/>
  <c r="Y119" i="5"/>
  <c r="U119" i="5"/>
  <c r="Q119" i="5"/>
  <c r="M119" i="5"/>
  <c r="I119" i="5"/>
  <c r="Y118" i="5"/>
  <c r="U118" i="5"/>
  <c r="Q118" i="5"/>
  <c r="M118" i="5"/>
  <c r="I118" i="5"/>
  <c r="Y117" i="5"/>
  <c r="U117" i="5"/>
  <c r="Q117" i="5"/>
  <c r="M117" i="5"/>
  <c r="I117" i="5"/>
  <c r="Y116" i="5"/>
  <c r="U116" i="5"/>
  <c r="Q116" i="5"/>
  <c r="M116" i="5"/>
  <c r="I116" i="5"/>
  <c r="Y115" i="5"/>
  <c r="U115" i="5"/>
  <c r="Q115" i="5"/>
  <c r="M115" i="5"/>
  <c r="I115" i="5"/>
  <c r="Y114" i="5"/>
  <c r="U114" i="5"/>
  <c r="Q114" i="5"/>
  <c r="M114" i="5"/>
  <c r="I114" i="5"/>
  <c r="Y113" i="5"/>
  <c r="U113" i="5"/>
  <c r="Q113" i="5"/>
  <c r="M113" i="5"/>
  <c r="I113" i="5"/>
  <c r="Y112" i="5"/>
  <c r="U112" i="5"/>
  <c r="Q112" i="5"/>
  <c r="M112" i="5"/>
  <c r="I112" i="5"/>
  <c r="Y111" i="5"/>
  <c r="U111" i="5"/>
  <c r="Q111" i="5"/>
  <c r="M111" i="5"/>
  <c r="I111" i="5"/>
  <c r="Y110" i="5"/>
  <c r="U110" i="5"/>
  <c r="Q110" i="5"/>
  <c r="M110" i="5"/>
  <c r="I110" i="5"/>
  <c r="Y109" i="5"/>
  <c r="U109" i="5"/>
  <c r="Q109" i="5"/>
  <c r="M109" i="5"/>
  <c r="I109" i="5"/>
  <c r="Y108" i="5"/>
  <c r="U108" i="5"/>
  <c r="Q108" i="5"/>
  <c r="M108" i="5"/>
  <c r="I108" i="5"/>
  <c r="Y107" i="5"/>
  <c r="U107" i="5"/>
  <c r="Q107" i="5"/>
  <c r="M107" i="5"/>
  <c r="I107" i="5"/>
  <c r="Y106" i="5"/>
  <c r="U106" i="5"/>
  <c r="Q106" i="5"/>
  <c r="M106" i="5"/>
  <c r="I106" i="5"/>
  <c r="Y105" i="5"/>
  <c r="U105" i="5"/>
  <c r="Q105" i="5"/>
  <c r="M105" i="5"/>
  <c r="I105" i="5"/>
  <c r="Y104" i="5"/>
  <c r="U104" i="5"/>
  <c r="Q104" i="5"/>
  <c r="M104" i="5"/>
  <c r="I104" i="5"/>
  <c r="Y103" i="5"/>
  <c r="U103" i="5"/>
  <c r="Q103" i="5"/>
  <c r="M103" i="5"/>
  <c r="I103" i="5"/>
  <c r="Y102" i="5"/>
  <c r="U102" i="5"/>
  <c r="Q102" i="5"/>
  <c r="M102" i="5"/>
  <c r="I102" i="5"/>
  <c r="Y101" i="5"/>
  <c r="U101" i="5"/>
  <c r="Q101" i="5"/>
  <c r="M101" i="5"/>
  <c r="I101" i="5"/>
  <c r="Y100" i="5"/>
  <c r="U100" i="5"/>
  <c r="Q100" i="5"/>
  <c r="M100" i="5"/>
  <c r="I100" i="5"/>
  <c r="Y99" i="5"/>
  <c r="U99" i="5"/>
  <c r="Q99" i="5"/>
  <c r="M99" i="5"/>
  <c r="I99" i="5"/>
  <c r="Y98" i="5"/>
  <c r="U98" i="5"/>
  <c r="Q98" i="5"/>
  <c r="M98" i="5"/>
  <c r="I98" i="5"/>
  <c r="Y97" i="5"/>
  <c r="U97" i="5"/>
  <c r="Q97" i="5"/>
  <c r="M97" i="5"/>
  <c r="I97" i="5"/>
  <c r="Y96" i="5"/>
  <c r="U96" i="5"/>
  <c r="Q96" i="5"/>
  <c r="M96" i="5"/>
  <c r="I96" i="5"/>
  <c r="Y95" i="5"/>
  <c r="U95" i="5"/>
  <c r="Q95" i="5"/>
  <c r="M95" i="5"/>
  <c r="I95" i="5"/>
  <c r="Y94" i="5"/>
  <c r="U94" i="5"/>
  <c r="Q94" i="5"/>
  <c r="M94" i="5"/>
  <c r="I94" i="5"/>
  <c r="Y93" i="5"/>
  <c r="U93" i="5"/>
  <c r="Q93" i="5"/>
  <c r="M93" i="5"/>
  <c r="I93" i="5"/>
  <c r="Y92" i="5"/>
  <c r="U92" i="5"/>
  <c r="Q92" i="5"/>
  <c r="M92" i="5"/>
  <c r="I92" i="5"/>
  <c r="Y91" i="5"/>
  <c r="U91" i="5"/>
  <c r="Q91" i="5"/>
  <c r="M91" i="5"/>
  <c r="I91" i="5"/>
  <c r="Y90" i="5"/>
  <c r="U90" i="5"/>
  <c r="Q90" i="5"/>
  <c r="M90" i="5"/>
  <c r="I90" i="5"/>
  <c r="Y89" i="5"/>
  <c r="U89" i="5"/>
  <c r="Q89" i="5"/>
  <c r="M89" i="5"/>
  <c r="I89" i="5"/>
  <c r="Y88" i="5"/>
  <c r="U88" i="5"/>
  <c r="Q88" i="5"/>
  <c r="M88" i="5"/>
  <c r="I88" i="5"/>
  <c r="Y87" i="5"/>
  <c r="U87" i="5"/>
  <c r="Q87" i="5"/>
  <c r="M87" i="5"/>
  <c r="I87" i="5"/>
  <c r="Y86" i="5"/>
  <c r="U86" i="5"/>
  <c r="Q86" i="5"/>
  <c r="M86" i="5"/>
  <c r="I86" i="5"/>
  <c r="Y85" i="5"/>
  <c r="U85" i="5"/>
  <c r="Q85" i="5"/>
  <c r="M85" i="5"/>
  <c r="I85" i="5"/>
  <c r="Y84" i="5"/>
  <c r="U84" i="5"/>
  <c r="Q84" i="5"/>
  <c r="M84" i="5"/>
  <c r="I84" i="5"/>
  <c r="Y83" i="5"/>
  <c r="U83" i="5"/>
  <c r="Q83" i="5"/>
  <c r="M83" i="5"/>
  <c r="I83" i="5"/>
  <c r="Y82" i="5"/>
  <c r="U82" i="5"/>
  <c r="Q82" i="5"/>
  <c r="M82" i="5"/>
  <c r="I82" i="5"/>
  <c r="Y81" i="5"/>
  <c r="U81" i="5"/>
  <c r="Q81" i="5"/>
  <c r="M81" i="5"/>
  <c r="I81" i="5"/>
  <c r="Y80" i="5"/>
  <c r="U80" i="5"/>
  <c r="Q80" i="5"/>
  <c r="M80" i="5"/>
  <c r="I80" i="5"/>
  <c r="Y79" i="5"/>
  <c r="U79" i="5"/>
  <c r="Q79" i="5"/>
  <c r="M79" i="5"/>
  <c r="I79" i="5"/>
  <c r="Y78" i="5"/>
  <c r="U78" i="5"/>
  <c r="Q78" i="5"/>
  <c r="H2" i="5"/>
  <c r="L2" i="5"/>
  <c r="P2" i="5"/>
  <c r="T2" i="5"/>
  <c r="X2" i="5"/>
  <c r="I3" i="5"/>
  <c r="M3" i="5"/>
  <c r="Q3" i="5"/>
  <c r="U3" i="5"/>
  <c r="Y3" i="5"/>
  <c r="F4" i="5"/>
  <c r="J4" i="5"/>
  <c r="N4" i="5"/>
  <c r="R4" i="5"/>
  <c r="V4" i="5"/>
  <c r="Z4" i="5"/>
  <c r="F5" i="5"/>
  <c r="J5" i="5"/>
  <c r="N5" i="5"/>
  <c r="R5" i="5"/>
  <c r="V5" i="5"/>
  <c r="Z5" i="5"/>
  <c r="F6" i="5"/>
  <c r="J6" i="5"/>
  <c r="N6" i="5"/>
  <c r="R6" i="5"/>
  <c r="V6" i="5"/>
  <c r="Z6" i="5"/>
  <c r="F7" i="5"/>
  <c r="J7" i="5"/>
  <c r="N7" i="5"/>
  <c r="R7" i="5"/>
  <c r="V7" i="5"/>
  <c r="Z7" i="5"/>
  <c r="F8" i="5"/>
  <c r="J8" i="5"/>
  <c r="N8" i="5"/>
  <c r="R8" i="5"/>
  <c r="V8" i="5"/>
  <c r="Z8" i="5"/>
  <c r="F9" i="5"/>
  <c r="J9" i="5"/>
  <c r="N9" i="5"/>
  <c r="R9" i="5"/>
  <c r="V9" i="5"/>
  <c r="Z9" i="5"/>
  <c r="F10" i="5"/>
  <c r="J10" i="5"/>
  <c r="N10" i="5"/>
  <c r="R10" i="5"/>
  <c r="V10" i="5"/>
  <c r="Z10" i="5"/>
  <c r="F11" i="5"/>
  <c r="J11" i="5"/>
  <c r="N11" i="5"/>
  <c r="R11" i="5"/>
  <c r="V11" i="5"/>
  <c r="Z11" i="5"/>
  <c r="F12" i="5"/>
  <c r="J12" i="5"/>
  <c r="N12" i="5"/>
  <c r="R12" i="5"/>
  <c r="V12" i="5"/>
  <c r="Z12" i="5"/>
  <c r="F13" i="5"/>
  <c r="J13" i="5"/>
  <c r="N13" i="5"/>
  <c r="R13" i="5"/>
  <c r="V13" i="5"/>
  <c r="Z13" i="5"/>
  <c r="F14" i="5"/>
  <c r="J14" i="5"/>
  <c r="N14" i="5"/>
  <c r="R14" i="5"/>
  <c r="V14" i="5"/>
  <c r="Z14" i="5"/>
  <c r="F15" i="5"/>
  <c r="J15" i="5"/>
  <c r="N15" i="5"/>
  <c r="R15" i="5"/>
  <c r="V15" i="5"/>
  <c r="Z15" i="5"/>
  <c r="F16" i="5"/>
  <c r="J16" i="5"/>
  <c r="N16" i="5"/>
  <c r="R16" i="5"/>
  <c r="V16" i="5"/>
  <c r="Z16" i="5"/>
  <c r="F17" i="5"/>
  <c r="J17" i="5"/>
  <c r="N17" i="5"/>
  <c r="R17" i="5"/>
  <c r="V17" i="5"/>
  <c r="Z17" i="5"/>
  <c r="F18" i="5"/>
  <c r="J18" i="5"/>
  <c r="N18" i="5"/>
  <c r="R18" i="5"/>
  <c r="V18" i="5"/>
  <c r="Z18" i="5"/>
  <c r="F19" i="5"/>
  <c r="J19" i="5"/>
  <c r="N19" i="5"/>
  <c r="R19" i="5"/>
  <c r="V19" i="5"/>
  <c r="Z19" i="5"/>
  <c r="F20" i="5"/>
  <c r="J20" i="5"/>
  <c r="N20" i="5"/>
  <c r="R20" i="5"/>
  <c r="V20" i="5"/>
  <c r="Z20" i="5"/>
  <c r="F21" i="5"/>
  <c r="J21" i="5"/>
  <c r="N21" i="5"/>
  <c r="R21" i="5"/>
  <c r="V21" i="5"/>
  <c r="Z21" i="5"/>
  <c r="F22" i="5"/>
  <c r="J22" i="5"/>
  <c r="N22" i="5"/>
  <c r="R22" i="5"/>
  <c r="V22" i="5"/>
  <c r="Z22" i="5"/>
  <c r="F23" i="5"/>
  <c r="J23" i="5"/>
  <c r="N23" i="5"/>
  <c r="R23" i="5"/>
  <c r="V23" i="5"/>
  <c r="Z23" i="5"/>
  <c r="F24" i="5"/>
  <c r="J24" i="5"/>
  <c r="N24" i="5"/>
  <c r="R24" i="5"/>
  <c r="V24" i="5"/>
  <c r="Z24" i="5"/>
  <c r="F25" i="5"/>
  <c r="J25" i="5"/>
  <c r="N25" i="5"/>
  <c r="R25" i="5"/>
  <c r="V25" i="5"/>
  <c r="Z25" i="5"/>
  <c r="F26" i="5"/>
  <c r="J26" i="5"/>
  <c r="N26" i="5"/>
  <c r="R26" i="5"/>
  <c r="V26" i="5"/>
  <c r="Z26" i="5"/>
  <c r="F27" i="5"/>
  <c r="J27" i="5"/>
  <c r="N27" i="5"/>
  <c r="R27" i="5"/>
  <c r="V27" i="5"/>
  <c r="Z27" i="5"/>
  <c r="F28" i="5"/>
  <c r="J28" i="5"/>
  <c r="N28" i="5"/>
  <c r="R28" i="5"/>
  <c r="V28" i="5"/>
  <c r="Z28" i="5"/>
  <c r="F29" i="5"/>
  <c r="J29" i="5"/>
  <c r="N29" i="5"/>
  <c r="R29" i="5"/>
  <c r="V29" i="5"/>
  <c r="Z29" i="5"/>
  <c r="F30" i="5"/>
  <c r="J30" i="5"/>
  <c r="N30" i="5"/>
  <c r="R30" i="5"/>
  <c r="V30" i="5"/>
  <c r="Z30" i="5"/>
  <c r="F31" i="5"/>
  <c r="J31" i="5"/>
  <c r="N31" i="5"/>
  <c r="R31" i="5"/>
  <c r="V31" i="5"/>
  <c r="Z31" i="5"/>
  <c r="F32" i="5"/>
  <c r="J32" i="5"/>
  <c r="N32" i="5"/>
  <c r="R32" i="5"/>
  <c r="V32" i="5"/>
  <c r="Z32" i="5"/>
  <c r="F33" i="5"/>
  <c r="J33" i="5"/>
  <c r="N33" i="5"/>
  <c r="R33" i="5"/>
  <c r="V33" i="5"/>
  <c r="Z33" i="5"/>
  <c r="F34" i="5"/>
  <c r="J34" i="5"/>
  <c r="N34" i="5"/>
  <c r="R34" i="5"/>
  <c r="V34" i="5"/>
  <c r="Z34" i="5"/>
  <c r="F35" i="5"/>
  <c r="J35" i="5"/>
  <c r="N35" i="5"/>
  <c r="R35" i="5"/>
  <c r="V35" i="5"/>
  <c r="Z35" i="5"/>
  <c r="F36" i="5"/>
  <c r="J36" i="5"/>
  <c r="N36" i="5"/>
  <c r="R36" i="5"/>
  <c r="V36" i="5"/>
  <c r="Z36" i="5"/>
  <c r="F37" i="5"/>
  <c r="J37" i="5"/>
  <c r="N37" i="5"/>
  <c r="R37" i="5"/>
  <c r="V37" i="5"/>
  <c r="Z37" i="5"/>
  <c r="F38" i="5"/>
  <c r="J38" i="5"/>
  <c r="N38" i="5"/>
  <c r="R38" i="5"/>
  <c r="V38" i="5"/>
  <c r="Z38" i="5"/>
  <c r="F39" i="5"/>
  <c r="J39" i="5"/>
  <c r="N39" i="5"/>
  <c r="R39" i="5"/>
  <c r="V39" i="5"/>
  <c r="Z39" i="5"/>
  <c r="F40" i="5"/>
  <c r="J40" i="5"/>
  <c r="N40" i="5"/>
  <c r="R40" i="5"/>
  <c r="V40" i="5"/>
  <c r="Z40" i="5"/>
  <c r="F41" i="5"/>
  <c r="J41" i="5"/>
  <c r="N41" i="5"/>
  <c r="R41" i="5"/>
  <c r="V41" i="5"/>
  <c r="Z41" i="5"/>
  <c r="F42" i="5"/>
  <c r="J42" i="5"/>
  <c r="N42" i="5"/>
  <c r="R42" i="5"/>
  <c r="V42" i="5"/>
  <c r="Z42" i="5"/>
  <c r="F43" i="5"/>
  <c r="J43" i="5"/>
  <c r="N43" i="5"/>
  <c r="R43" i="5"/>
  <c r="V43" i="5"/>
  <c r="Z43" i="5"/>
  <c r="F44" i="5"/>
  <c r="J44" i="5"/>
  <c r="N44" i="5"/>
  <c r="R44" i="5"/>
  <c r="V44" i="5"/>
  <c r="Z44" i="5"/>
  <c r="F45" i="5"/>
  <c r="J45" i="5"/>
  <c r="N45" i="5"/>
  <c r="R45" i="5"/>
  <c r="V45" i="5"/>
  <c r="Z45" i="5"/>
  <c r="F46" i="5"/>
  <c r="J46" i="5"/>
  <c r="N46" i="5"/>
  <c r="R46" i="5"/>
  <c r="V46" i="5"/>
  <c r="Z46" i="5"/>
  <c r="F47" i="5"/>
  <c r="J47" i="5"/>
  <c r="N47" i="5"/>
  <c r="R47" i="5"/>
  <c r="V47" i="5"/>
  <c r="Z47" i="5"/>
  <c r="F48" i="5"/>
  <c r="J48" i="5"/>
  <c r="N48" i="5"/>
  <c r="R48" i="5"/>
  <c r="V48" i="5"/>
  <c r="Z48" i="5"/>
  <c r="F49" i="5"/>
  <c r="J49" i="5"/>
  <c r="N49" i="5"/>
  <c r="R49" i="5"/>
  <c r="V49" i="5"/>
  <c r="Z49" i="5"/>
  <c r="F50" i="5"/>
  <c r="J50" i="5"/>
  <c r="N50" i="5"/>
  <c r="R50" i="5"/>
  <c r="V50" i="5"/>
  <c r="Z50" i="5"/>
  <c r="F51" i="5"/>
  <c r="J51" i="5"/>
  <c r="N51" i="5"/>
  <c r="R51" i="5"/>
  <c r="V51" i="5"/>
  <c r="Z51" i="5"/>
  <c r="F52" i="5"/>
  <c r="J52" i="5"/>
  <c r="N52" i="5"/>
  <c r="R52" i="5"/>
  <c r="V52" i="5"/>
  <c r="Z52" i="5"/>
  <c r="F53" i="5"/>
  <c r="J53" i="5"/>
  <c r="N53" i="5"/>
  <c r="R53" i="5"/>
  <c r="V53" i="5"/>
  <c r="Z53" i="5"/>
  <c r="F54" i="5"/>
  <c r="J54" i="5"/>
  <c r="N54" i="5"/>
  <c r="R54" i="5"/>
  <c r="V54" i="5"/>
  <c r="Z54" i="5"/>
  <c r="F55" i="5"/>
  <c r="J55" i="5"/>
  <c r="N55" i="5"/>
  <c r="R55" i="5"/>
  <c r="V55" i="5"/>
  <c r="Z55" i="5"/>
  <c r="F56" i="5"/>
  <c r="J56" i="5"/>
  <c r="N56" i="5"/>
  <c r="R56" i="5"/>
  <c r="V56" i="5"/>
  <c r="Z56" i="5"/>
  <c r="F57" i="5"/>
  <c r="J57" i="5"/>
  <c r="N57" i="5"/>
  <c r="R57" i="5"/>
  <c r="V57" i="5"/>
  <c r="Z57" i="5"/>
  <c r="F58" i="5"/>
  <c r="J58" i="5"/>
  <c r="N58" i="5"/>
  <c r="R58" i="5"/>
  <c r="V58" i="5"/>
  <c r="Z58" i="5"/>
  <c r="F59" i="5"/>
  <c r="J59" i="5"/>
  <c r="N59" i="5"/>
  <c r="R59" i="5"/>
  <c r="V59" i="5"/>
  <c r="Z59" i="5"/>
  <c r="F60" i="5"/>
  <c r="J60" i="5"/>
  <c r="N60" i="5"/>
  <c r="R60" i="5"/>
  <c r="V60" i="5"/>
  <c r="Z60" i="5"/>
  <c r="F61" i="5"/>
  <c r="J61" i="5"/>
  <c r="N61" i="5"/>
  <c r="R61" i="5"/>
  <c r="V61" i="5"/>
  <c r="Z61" i="5"/>
  <c r="F62" i="5"/>
  <c r="J62" i="5"/>
  <c r="N62" i="5"/>
  <c r="R62" i="5"/>
  <c r="V62" i="5"/>
  <c r="Z62" i="5"/>
  <c r="F63" i="5"/>
  <c r="J63" i="5"/>
  <c r="N63" i="5"/>
  <c r="R63" i="5"/>
  <c r="V63" i="5"/>
  <c r="Z63" i="5"/>
  <c r="F64" i="5"/>
  <c r="J64" i="5"/>
  <c r="N64" i="5"/>
  <c r="R64" i="5"/>
  <c r="V64" i="5"/>
  <c r="Z64" i="5"/>
  <c r="F65" i="5"/>
  <c r="J65" i="5"/>
  <c r="N65" i="5"/>
  <c r="R65" i="5"/>
  <c r="V65" i="5"/>
  <c r="Z65" i="5"/>
  <c r="F66" i="5"/>
  <c r="J66" i="5"/>
  <c r="N66" i="5"/>
  <c r="R66" i="5"/>
  <c r="V66" i="5"/>
  <c r="Z66" i="5"/>
  <c r="F67" i="5"/>
  <c r="J67" i="5"/>
  <c r="N67" i="5"/>
  <c r="R67" i="5"/>
  <c r="V67" i="5"/>
  <c r="Z67" i="5"/>
  <c r="F68" i="5"/>
  <c r="J68" i="5"/>
  <c r="N68" i="5"/>
  <c r="R68" i="5"/>
  <c r="V68" i="5"/>
  <c r="Z68" i="5"/>
  <c r="F69" i="5"/>
  <c r="J69" i="5"/>
  <c r="N69" i="5"/>
  <c r="R69" i="5"/>
  <c r="V69" i="5"/>
  <c r="Z69" i="5"/>
  <c r="F70" i="5"/>
  <c r="J70" i="5"/>
  <c r="P70" i="5"/>
  <c r="U70" i="5"/>
  <c r="Z70" i="5"/>
  <c r="H71" i="5"/>
  <c r="M71" i="5"/>
  <c r="R71" i="5"/>
  <c r="X71" i="5"/>
  <c r="J72" i="5"/>
  <c r="P72" i="5"/>
  <c r="U72" i="5"/>
  <c r="Z72" i="5"/>
  <c r="H73" i="5"/>
  <c r="M73" i="5"/>
  <c r="R73" i="5"/>
  <c r="X73" i="5"/>
  <c r="W70" i="5"/>
  <c r="S70" i="5"/>
  <c r="O70" i="5"/>
  <c r="K70" i="5"/>
  <c r="J74" i="5"/>
  <c r="P74" i="5"/>
  <c r="U74" i="5"/>
  <c r="Z74" i="5"/>
  <c r="H75" i="5"/>
  <c r="M75" i="5"/>
  <c r="R75" i="5"/>
  <c r="X75" i="5"/>
  <c r="W72" i="5"/>
  <c r="S72" i="5"/>
  <c r="O72" i="5"/>
  <c r="K72" i="5"/>
  <c r="G72" i="5"/>
  <c r="J76" i="5"/>
  <c r="P76" i="5"/>
  <c r="U76" i="5"/>
  <c r="Z76" i="5"/>
  <c r="H77" i="5"/>
  <c r="M77" i="5"/>
  <c r="R77" i="5"/>
  <c r="X77" i="5"/>
  <c r="W74" i="5"/>
  <c r="S74" i="5"/>
  <c r="O74" i="5"/>
  <c r="K74" i="5"/>
  <c r="G74" i="5"/>
  <c r="J78" i="5"/>
  <c r="P78" i="5"/>
  <c r="X78" i="5"/>
  <c r="F79" i="5"/>
  <c r="N79" i="5"/>
  <c r="V79" i="5"/>
  <c r="W76" i="5"/>
  <c r="L80" i="5"/>
  <c r="T80" i="5"/>
  <c r="J81" i="5"/>
  <c r="R81" i="5"/>
  <c r="Z81" i="5"/>
  <c r="H82" i="5"/>
  <c r="P82" i="5"/>
  <c r="X82" i="5"/>
  <c r="F83" i="5"/>
  <c r="N83" i="5"/>
  <c r="V83" i="5"/>
  <c r="W80" i="5"/>
  <c r="L84" i="5"/>
  <c r="T84" i="5"/>
  <c r="J85" i="5"/>
  <c r="R85" i="5"/>
  <c r="Z85" i="5"/>
  <c r="H86" i="5"/>
  <c r="P86" i="5"/>
  <c r="X86" i="5"/>
  <c r="F87" i="5"/>
  <c r="N87" i="5"/>
  <c r="V87" i="5"/>
  <c r="L88" i="5"/>
  <c r="T88" i="5"/>
  <c r="J89" i="5"/>
  <c r="R89" i="5"/>
  <c r="Z89" i="5"/>
  <c r="H90" i="5"/>
  <c r="P90" i="5"/>
  <c r="X90" i="5"/>
  <c r="F91" i="5"/>
  <c r="N91" i="5"/>
  <c r="V91" i="5"/>
  <c r="L92" i="5"/>
  <c r="T92" i="5"/>
  <c r="J93" i="5"/>
  <c r="R93" i="5"/>
  <c r="Z93" i="5"/>
  <c r="L94" i="5"/>
  <c r="P95" i="5"/>
  <c r="T96" i="5"/>
  <c r="I2" i="5"/>
  <c r="M2" i="5"/>
  <c r="Q2" i="5"/>
  <c r="U2" i="5"/>
  <c r="Y2" i="5"/>
  <c r="F3" i="5"/>
  <c r="AB3" i="5" s="1"/>
  <c r="J3" i="5"/>
  <c r="N3" i="5"/>
  <c r="R3" i="5"/>
  <c r="V3" i="5"/>
  <c r="Z3" i="5"/>
  <c r="G4" i="5"/>
  <c r="K4" i="5"/>
  <c r="O4" i="5"/>
  <c r="S4" i="5"/>
  <c r="W4" i="5"/>
  <c r="G5" i="5"/>
  <c r="K5" i="5"/>
  <c r="O5" i="5"/>
  <c r="S5" i="5"/>
  <c r="W5" i="5"/>
  <c r="G6" i="5"/>
  <c r="K6" i="5"/>
  <c r="O6" i="5"/>
  <c r="S6" i="5"/>
  <c r="W6" i="5"/>
  <c r="G7" i="5"/>
  <c r="K7" i="5"/>
  <c r="O7" i="5"/>
  <c r="S7" i="5"/>
  <c r="W7" i="5"/>
  <c r="G8" i="5"/>
  <c r="K8" i="5"/>
  <c r="O8" i="5"/>
  <c r="S8" i="5"/>
  <c r="W8" i="5"/>
  <c r="G9" i="5"/>
  <c r="K9" i="5"/>
  <c r="O9" i="5"/>
  <c r="S9" i="5"/>
  <c r="W9" i="5"/>
  <c r="G10" i="5"/>
  <c r="K10" i="5"/>
  <c r="O10" i="5"/>
  <c r="S10" i="5"/>
  <c r="W10" i="5"/>
  <c r="G11" i="5"/>
  <c r="K11" i="5"/>
  <c r="O11" i="5"/>
  <c r="S11" i="5"/>
  <c r="W11" i="5"/>
  <c r="G12" i="5"/>
  <c r="K12" i="5"/>
  <c r="O12" i="5"/>
  <c r="S12" i="5"/>
  <c r="W12" i="5"/>
  <c r="G13" i="5"/>
  <c r="K13" i="5"/>
  <c r="O13" i="5"/>
  <c r="S13" i="5"/>
  <c r="W13" i="5"/>
  <c r="G14" i="5"/>
  <c r="K14" i="5"/>
  <c r="O14" i="5"/>
  <c r="S14" i="5"/>
  <c r="W14" i="5"/>
  <c r="G15" i="5"/>
  <c r="K15" i="5"/>
  <c r="O15" i="5"/>
  <c r="S15" i="5"/>
  <c r="W15" i="5"/>
  <c r="G16" i="5"/>
  <c r="K16" i="5"/>
  <c r="O16" i="5"/>
  <c r="S16" i="5"/>
  <c r="W16" i="5"/>
  <c r="G17" i="5"/>
  <c r="K17" i="5"/>
  <c r="O17" i="5"/>
  <c r="S17" i="5"/>
  <c r="W17" i="5"/>
  <c r="G18" i="5"/>
  <c r="K18" i="5"/>
  <c r="O18" i="5"/>
  <c r="S18" i="5"/>
  <c r="W18" i="5"/>
  <c r="G19" i="5"/>
  <c r="K19" i="5"/>
  <c r="O19" i="5"/>
  <c r="S19" i="5"/>
  <c r="W19" i="5"/>
  <c r="G20" i="5"/>
  <c r="K20" i="5"/>
  <c r="O20" i="5"/>
  <c r="S20" i="5"/>
  <c r="W20" i="5"/>
  <c r="G21" i="5"/>
  <c r="K21" i="5"/>
  <c r="O21" i="5"/>
  <c r="S21" i="5"/>
  <c r="W21" i="5"/>
  <c r="G22" i="5"/>
  <c r="K22" i="5"/>
  <c r="O22" i="5"/>
  <c r="S22" i="5"/>
  <c r="W22" i="5"/>
  <c r="G23" i="5"/>
  <c r="K23" i="5"/>
  <c r="O23" i="5"/>
  <c r="S23" i="5"/>
  <c r="W23" i="5"/>
  <c r="G24" i="5"/>
  <c r="K24" i="5"/>
  <c r="O24" i="5"/>
  <c r="S24" i="5"/>
  <c r="W24" i="5"/>
  <c r="G25" i="5"/>
  <c r="K25" i="5"/>
  <c r="O25" i="5"/>
  <c r="S25" i="5"/>
  <c r="W25" i="5"/>
  <c r="G26" i="5"/>
  <c r="K26" i="5"/>
  <c r="O26" i="5"/>
  <c r="S26" i="5"/>
  <c r="W26" i="5"/>
  <c r="G27" i="5"/>
  <c r="K27" i="5"/>
  <c r="O27" i="5"/>
  <c r="S27" i="5"/>
  <c r="W27" i="5"/>
  <c r="G28" i="5"/>
  <c r="K28" i="5"/>
  <c r="O28" i="5"/>
  <c r="S28" i="5"/>
  <c r="W28" i="5"/>
  <c r="G29" i="5"/>
  <c r="K29" i="5"/>
  <c r="O29" i="5"/>
  <c r="S29" i="5"/>
  <c r="W29" i="5"/>
  <c r="G30" i="5"/>
  <c r="K30" i="5"/>
  <c r="O30" i="5"/>
  <c r="S30" i="5"/>
  <c r="W30" i="5"/>
  <c r="G31" i="5"/>
  <c r="K31" i="5"/>
  <c r="O31" i="5"/>
  <c r="S31" i="5"/>
  <c r="W31" i="5"/>
  <c r="G32" i="5"/>
  <c r="K32" i="5"/>
  <c r="O32" i="5"/>
  <c r="S32" i="5"/>
  <c r="W32" i="5"/>
  <c r="G33" i="5"/>
  <c r="K33" i="5"/>
  <c r="O33" i="5"/>
  <c r="S33" i="5"/>
  <c r="W33" i="5"/>
  <c r="G34" i="5"/>
  <c r="K34" i="5"/>
  <c r="O34" i="5"/>
  <c r="S34" i="5"/>
  <c r="W34" i="5"/>
  <c r="G35" i="5"/>
  <c r="K35" i="5"/>
  <c r="O35" i="5"/>
  <c r="S35" i="5"/>
  <c r="W35" i="5"/>
  <c r="G36" i="5"/>
  <c r="K36" i="5"/>
  <c r="O36" i="5"/>
  <c r="S36" i="5"/>
  <c r="W36" i="5"/>
  <c r="G37" i="5"/>
  <c r="K37" i="5"/>
  <c r="O37" i="5"/>
  <c r="S37" i="5"/>
  <c r="W37" i="5"/>
  <c r="G38" i="5"/>
  <c r="K38" i="5"/>
  <c r="O38" i="5"/>
  <c r="S38" i="5"/>
  <c r="W38" i="5"/>
  <c r="G39" i="5"/>
  <c r="K39" i="5"/>
  <c r="O39" i="5"/>
  <c r="S39" i="5"/>
  <c r="W39" i="5"/>
  <c r="G40" i="5"/>
  <c r="K40" i="5"/>
  <c r="O40" i="5"/>
  <c r="S40" i="5"/>
  <c r="W40" i="5"/>
  <c r="G41" i="5"/>
  <c r="K41" i="5"/>
  <c r="O41" i="5"/>
  <c r="S41" i="5"/>
  <c r="W41" i="5"/>
  <c r="G42" i="5"/>
  <c r="K42" i="5"/>
  <c r="O42" i="5"/>
  <c r="S42" i="5"/>
  <c r="W42" i="5"/>
  <c r="G43" i="5"/>
  <c r="K43" i="5"/>
  <c r="O43" i="5"/>
  <c r="S43" i="5"/>
  <c r="W43" i="5"/>
  <c r="G44" i="5"/>
  <c r="K44" i="5"/>
  <c r="O44" i="5"/>
  <c r="S44" i="5"/>
  <c r="W44" i="5"/>
  <c r="G45" i="5"/>
  <c r="K45" i="5"/>
  <c r="O45" i="5"/>
  <c r="S45" i="5"/>
  <c r="W45" i="5"/>
  <c r="G46" i="5"/>
  <c r="K46" i="5"/>
  <c r="O46" i="5"/>
  <c r="S46" i="5"/>
  <c r="W46" i="5"/>
  <c r="G47" i="5"/>
  <c r="K47" i="5"/>
  <c r="O47" i="5"/>
  <c r="S47" i="5"/>
  <c r="W47" i="5"/>
  <c r="G48" i="5"/>
  <c r="K48" i="5"/>
  <c r="O48" i="5"/>
  <c r="S48" i="5"/>
  <c r="W48" i="5"/>
  <c r="G49" i="5"/>
  <c r="K49" i="5"/>
  <c r="O49" i="5"/>
  <c r="S49" i="5"/>
  <c r="W49" i="5"/>
  <c r="G50" i="5"/>
  <c r="K50" i="5"/>
  <c r="O50" i="5"/>
  <c r="S50" i="5"/>
  <c r="W50" i="5"/>
  <c r="G51" i="5"/>
  <c r="K51" i="5"/>
  <c r="O51" i="5"/>
  <c r="S51" i="5"/>
  <c r="W51" i="5"/>
  <c r="G52" i="5"/>
  <c r="K52" i="5"/>
  <c r="O52" i="5"/>
  <c r="S52" i="5"/>
  <c r="W52" i="5"/>
  <c r="G53" i="5"/>
  <c r="K53" i="5"/>
  <c r="O53" i="5"/>
  <c r="S53" i="5"/>
  <c r="W53" i="5"/>
  <c r="G54" i="5"/>
  <c r="K54" i="5"/>
  <c r="O54" i="5"/>
  <c r="S54" i="5"/>
  <c r="W54" i="5"/>
  <c r="G55" i="5"/>
  <c r="K55" i="5"/>
  <c r="O55" i="5"/>
  <c r="S55" i="5"/>
  <c r="W55" i="5"/>
  <c r="G56" i="5"/>
  <c r="K56" i="5"/>
  <c r="O56" i="5"/>
  <c r="S56" i="5"/>
  <c r="W56" i="5"/>
  <c r="G57" i="5"/>
  <c r="K57" i="5"/>
  <c r="O57" i="5"/>
  <c r="S57" i="5"/>
  <c r="W57" i="5"/>
  <c r="G58" i="5"/>
  <c r="K58" i="5"/>
  <c r="O58" i="5"/>
  <c r="S58" i="5"/>
  <c r="W58" i="5"/>
  <c r="G59" i="5"/>
  <c r="K59" i="5"/>
  <c r="O59" i="5"/>
  <c r="S59" i="5"/>
  <c r="W59" i="5"/>
  <c r="G60" i="5"/>
  <c r="K60" i="5"/>
  <c r="O60" i="5"/>
  <c r="S60" i="5"/>
  <c r="W60" i="5"/>
  <c r="G61" i="5"/>
  <c r="K61" i="5"/>
  <c r="O61" i="5"/>
  <c r="S61" i="5"/>
  <c r="W61" i="5"/>
  <c r="G62" i="5"/>
  <c r="K62" i="5"/>
  <c r="O62" i="5"/>
  <c r="S62" i="5"/>
  <c r="W62" i="5"/>
  <c r="G63" i="5"/>
  <c r="K63" i="5"/>
  <c r="O63" i="5"/>
  <c r="S63" i="5"/>
  <c r="W63" i="5"/>
  <c r="G64" i="5"/>
  <c r="K64" i="5"/>
  <c r="O64" i="5"/>
  <c r="S64" i="5"/>
  <c r="W64" i="5"/>
  <c r="G65" i="5"/>
  <c r="K65" i="5"/>
  <c r="O65" i="5"/>
  <c r="S65" i="5"/>
  <c r="W65" i="5"/>
  <c r="G66" i="5"/>
  <c r="K66" i="5"/>
  <c r="O66" i="5"/>
  <c r="S66" i="5"/>
  <c r="W66" i="5"/>
  <c r="G67" i="5"/>
  <c r="K67" i="5"/>
  <c r="O67" i="5"/>
  <c r="S67" i="5"/>
  <c r="W67" i="5"/>
  <c r="G68" i="5"/>
  <c r="K68" i="5"/>
  <c r="O68" i="5"/>
  <c r="S68" i="5"/>
  <c r="W68" i="5"/>
  <c r="G69" i="5"/>
  <c r="K69" i="5"/>
  <c r="O69" i="5"/>
  <c r="S69" i="5"/>
  <c r="W69" i="5"/>
  <c r="G70" i="5"/>
  <c r="L70" i="5"/>
  <c r="Q70" i="5"/>
  <c r="V70" i="5"/>
  <c r="I71" i="5"/>
  <c r="N71" i="5"/>
  <c r="T71" i="5"/>
  <c r="Y71" i="5"/>
  <c r="F72" i="5"/>
  <c r="L72" i="5"/>
  <c r="Q72" i="5"/>
  <c r="V72" i="5"/>
  <c r="I73" i="5"/>
  <c r="N73" i="5"/>
  <c r="T73" i="5"/>
  <c r="Y73" i="5"/>
  <c r="F74" i="5"/>
  <c r="L74" i="5"/>
  <c r="Q74" i="5"/>
  <c r="V74" i="5"/>
  <c r="I75" i="5"/>
  <c r="N75" i="5"/>
  <c r="T75" i="5"/>
  <c r="Y75" i="5"/>
  <c r="F76" i="5"/>
  <c r="L76" i="5"/>
  <c r="Q76" i="5"/>
  <c r="V76" i="5"/>
  <c r="I77" i="5"/>
  <c r="N77" i="5"/>
  <c r="T77" i="5"/>
  <c r="Y77" i="5"/>
  <c r="F78" i="5"/>
  <c r="L78" i="5"/>
  <c r="R78" i="5"/>
  <c r="Z78" i="5"/>
  <c r="H79" i="5"/>
  <c r="P79" i="5"/>
  <c r="X79" i="5"/>
  <c r="F80" i="5"/>
  <c r="N80" i="5"/>
  <c r="V80" i="5"/>
  <c r="W77" i="5"/>
  <c r="L81" i="5"/>
  <c r="T81" i="5"/>
  <c r="J82" i="5"/>
  <c r="R82" i="5"/>
  <c r="Z82" i="5"/>
  <c r="H83" i="5"/>
  <c r="P83" i="5"/>
  <c r="X83" i="5"/>
  <c r="F84" i="5"/>
  <c r="N84" i="5"/>
  <c r="V84" i="5"/>
  <c r="L85" i="5"/>
  <c r="T85" i="5"/>
  <c r="J86" i="5"/>
  <c r="R86" i="5"/>
  <c r="Z86" i="5"/>
  <c r="H87" i="5"/>
  <c r="P87" i="5"/>
  <c r="X87" i="5"/>
  <c r="F88" i="5"/>
  <c r="N88" i="5"/>
  <c r="V88" i="5"/>
  <c r="L89" i="5"/>
  <c r="T89" i="5"/>
  <c r="J90" i="5"/>
  <c r="R90" i="5"/>
  <c r="Z90" i="5"/>
  <c r="H91" i="5"/>
  <c r="P91" i="5"/>
  <c r="X91" i="5"/>
  <c r="F92" i="5"/>
  <c r="N92" i="5"/>
  <c r="V92" i="5"/>
  <c r="L93" i="5"/>
  <c r="T93" i="5"/>
  <c r="P94" i="5"/>
  <c r="T95" i="5"/>
  <c r="H96" i="5"/>
  <c r="X96" i="5"/>
  <c r="H839" i="4"/>
  <c r="H840" i="4"/>
  <c r="H841" i="4"/>
  <c r="H842" i="4"/>
  <c r="H843" i="4"/>
  <c r="H844" i="4"/>
  <c r="H845" i="4"/>
  <c r="H846" i="4"/>
  <c r="H847" i="4"/>
  <c r="H848" i="4"/>
  <c r="H849" i="4"/>
  <c r="H850" i="4"/>
  <c r="H851" i="4"/>
  <c r="H852" i="4"/>
  <c r="H853" i="4"/>
  <c r="H854" i="4"/>
  <c r="H855" i="4"/>
  <c r="H856" i="4"/>
  <c r="H857" i="4"/>
  <c r="H858" i="4"/>
  <c r="H859" i="4"/>
  <c r="H860" i="4"/>
  <c r="H861" i="4"/>
  <c r="H862" i="4"/>
  <c r="H863" i="4"/>
  <c r="H864" i="4"/>
  <c r="H865" i="4"/>
  <c r="H866" i="4"/>
  <c r="H867" i="4"/>
  <c r="H868" i="4"/>
  <c r="H869" i="4"/>
  <c r="H870" i="4"/>
  <c r="H871" i="4"/>
  <c r="H872" i="4"/>
  <c r="H873" i="4"/>
  <c r="H874" i="4"/>
  <c r="H875" i="4"/>
  <c r="H876" i="4"/>
  <c r="H877" i="4"/>
  <c r="H878" i="4"/>
  <c r="H879" i="4"/>
  <c r="H880" i="4"/>
  <c r="H881" i="4"/>
  <c r="H882" i="4"/>
  <c r="H883" i="4"/>
  <c r="H884" i="4"/>
  <c r="H885" i="4"/>
  <c r="H886" i="4"/>
  <c r="H887" i="4"/>
  <c r="H888" i="4"/>
  <c r="H889" i="4"/>
  <c r="H890" i="4"/>
  <c r="H891" i="4"/>
  <c r="H892" i="4"/>
  <c r="H893" i="4"/>
  <c r="H894" i="4"/>
  <c r="H895" i="4"/>
  <c r="H896" i="4"/>
  <c r="H897" i="4"/>
  <c r="H898" i="4"/>
  <c r="H899" i="4"/>
  <c r="H900" i="4"/>
  <c r="H901" i="4"/>
  <c r="H902" i="4"/>
  <c r="H903" i="4"/>
  <c r="H904" i="4"/>
  <c r="H905" i="4"/>
  <c r="H906" i="4"/>
  <c r="H907" i="4"/>
  <c r="H908" i="4"/>
  <c r="H909" i="4"/>
  <c r="H910" i="4"/>
  <c r="H911" i="4"/>
  <c r="H912" i="4"/>
  <c r="H913" i="4"/>
  <c r="H914" i="4"/>
  <c r="H915" i="4"/>
  <c r="H916" i="4"/>
  <c r="H917" i="4"/>
  <c r="H918" i="4"/>
  <c r="H919" i="4"/>
  <c r="H920" i="4"/>
  <c r="H921" i="4"/>
  <c r="H922" i="4"/>
  <c r="H923" i="4"/>
  <c r="H924" i="4"/>
  <c r="H925" i="4"/>
  <c r="H926" i="4"/>
  <c r="H927" i="4"/>
  <c r="H928" i="4"/>
  <c r="H929" i="4"/>
  <c r="H930" i="4"/>
  <c r="H931" i="4"/>
  <c r="H932" i="4"/>
  <c r="H933" i="4"/>
  <c r="H934" i="4"/>
  <c r="H935" i="4"/>
  <c r="H936" i="4"/>
  <c r="H937" i="4"/>
  <c r="H938" i="4"/>
  <c r="H939" i="4"/>
  <c r="H940" i="4"/>
  <c r="H941" i="4"/>
  <c r="H942" i="4"/>
  <c r="H943" i="4"/>
  <c r="H944" i="4"/>
  <c r="H945" i="4"/>
  <c r="H946" i="4"/>
  <c r="H947" i="4"/>
  <c r="H948" i="4"/>
  <c r="H949" i="4"/>
  <c r="H950" i="4"/>
  <c r="H951" i="4"/>
  <c r="H952" i="4"/>
  <c r="H953" i="4"/>
  <c r="H954" i="4"/>
  <c r="H955" i="4"/>
  <c r="H956" i="4"/>
  <c r="H957" i="4"/>
  <c r="H958" i="4"/>
  <c r="F2" i="5"/>
  <c r="J2" i="5"/>
  <c r="N2" i="5"/>
  <c r="R2" i="5"/>
  <c r="V2" i="5"/>
  <c r="Z2" i="5"/>
  <c r="G3" i="5"/>
  <c r="K3" i="5"/>
  <c r="O3" i="5"/>
  <c r="S3" i="5"/>
  <c r="W3" i="5"/>
  <c r="H4" i="5"/>
  <c r="L4" i="5"/>
  <c r="P4" i="5"/>
  <c r="T4" i="5"/>
  <c r="X4" i="5"/>
  <c r="H5" i="5"/>
  <c r="L5" i="5"/>
  <c r="P5" i="5"/>
  <c r="T5" i="5"/>
  <c r="X5" i="5"/>
  <c r="H6" i="5"/>
  <c r="L6" i="5"/>
  <c r="P6" i="5"/>
  <c r="T6" i="5"/>
  <c r="X6" i="5"/>
  <c r="H7" i="5"/>
  <c r="L7" i="5"/>
  <c r="P7" i="5"/>
  <c r="T7" i="5"/>
  <c r="X7" i="5"/>
  <c r="H8" i="5"/>
  <c r="L8" i="5"/>
  <c r="P8" i="5"/>
  <c r="T8" i="5"/>
  <c r="X8" i="5"/>
  <c r="H9" i="5"/>
  <c r="L9" i="5"/>
  <c r="P9" i="5"/>
  <c r="T9" i="5"/>
  <c r="X9" i="5"/>
  <c r="H10" i="5"/>
  <c r="L10" i="5"/>
  <c r="P10" i="5"/>
  <c r="T10" i="5"/>
  <c r="X10" i="5"/>
  <c r="H11" i="5"/>
  <c r="L11" i="5"/>
  <c r="P11" i="5"/>
  <c r="T11" i="5"/>
  <c r="X11" i="5"/>
  <c r="H12" i="5"/>
  <c r="L12" i="5"/>
  <c r="P12" i="5"/>
  <c r="T12" i="5"/>
  <c r="X12" i="5"/>
  <c r="H13" i="5"/>
  <c r="L13" i="5"/>
  <c r="P13" i="5"/>
  <c r="T13" i="5"/>
  <c r="X13" i="5"/>
  <c r="H14" i="5"/>
  <c r="L14" i="5"/>
  <c r="P14" i="5"/>
  <c r="T14" i="5"/>
  <c r="X14" i="5"/>
  <c r="H15" i="5"/>
  <c r="L15" i="5"/>
  <c r="P15" i="5"/>
  <c r="T15" i="5"/>
  <c r="X15" i="5"/>
  <c r="H16" i="5"/>
  <c r="L16" i="5"/>
  <c r="P16" i="5"/>
  <c r="T16" i="5"/>
  <c r="X16" i="5"/>
  <c r="H17" i="5"/>
  <c r="L17" i="5"/>
  <c r="P17" i="5"/>
  <c r="T17" i="5"/>
  <c r="X17" i="5"/>
  <c r="H18" i="5"/>
  <c r="L18" i="5"/>
  <c r="P18" i="5"/>
  <c r="T18" i="5"/>
  <c r="X18" i="5"/>
  <c r="H19" i="5"/>
  <c r="L19" i="5"/>
  <c r="P19" i="5"/>
  <c r="T19" i="5"/>
  <c r="X19" i="5"/>
  <c r="H20" i="5"/>
  <c r="L20" i="5"/>
  <c r="P20" i="5"/>
  <c r="T20" i="5"/>
  <c r="X20" i="5"/>
  <c r="H21" i="5"/>
  <c r="L21" i="5"/>
  <c r="P21" i="5"/>
  <c r="T21" i="5"/>
  <c r="X21" i="5"/>
  <c r="H22" i="5"/>
  <c r="L22" i="5"/>
  <c r="P22" i="5"/>
  <c r="T22" i="5"/>
  <c r="X22" i="5"/>
  <c r="H23" i="5"/>
  <c r="L23" i="5"/>
  <c r="P23" i="5"/>
  <c r="T23" i="5"/>
  <c r="X23" i="5"/>
  <c r="H24" i="5"/>
  <c r="L24" i="5"/>
  <c r="P24" i="5"/>
  <c r="T24" i="5"/>
  <c r="X24" i="5"/>
  <c r="H25" i="5"/>
  <c r="L25" i="5"/>
  <c r="P25" i="5"/>
  <c r="T25" i="5"/>
  <c r="X25" i="5"/>
  <c r="H26" i="5"/>
  <c r="L26" i="5"/>
  <c r="P26" i="5"/>
  <c r="T26" i="5"/>
  <c r="X26" i="5"/>
  <c r="H27" i="5"/>
  <c r="L27" i="5"/>
  <c r="P27" i="5"/>
  <c r="T27" i="5"/>
  <c r="X27" i="5"/>
  <c r="H28" i="5"/>
  <c r="L28" i="5"/>
  <c r="P28" i="5"/>
  <c r="T28" i="5"/>
  <c r="X28" i="5"/>
  <c r="H29" i="5"/>
  <c r="L29" i="5"/>
  <c r="P29" i="5"/>
  <c r="T29" i="5"/>
  <c r="X29" i="5"/>
  <c r="H30" i="5"/>
  <c r="L30" i="5"/>
  <c r="P30" i="5"/>
  <c r="T30" i="5"/>
  <c r="X30" i="5"/>
  <c r="H31" i="5"/>
  <c r="L31" i="5"/>
  <c r="P31" i="5"/>
  <c r="T31" i="5"/>
  <c r="X31" i="5"/>
  <c r="H32" i="5"/>
  <c r="L32" i="5"/>
  <c r="P32" i="5"/>
  <c r="T32" i="5"/>
  <c r="X32" i="5"/>
  <c r="H33" i="5"/>
  <c r="L33" i="5"/>
  <c r="P33" i="5"/>
  <c r="T33" i="5"/>
  <c r="X33" i="5"/>
  <c r="H34" i="5"/>
  <c r="L34" i="5"/>
  <c r="P34" i="5"/>
  <c r="T34" i="5"/>
  <c r="X34" i="5"/>
  <c r="H35" i="5"/>
  <c r="L35" i="5"/>
  <c r="P35" i="5"/>
  <c r="T35" i="5"/>
  <c r="X35" i="5"/>
  <c r="H36" i="5"/>
  <c r="L36" i="5"/>
  <c r="P36" i="5"/>
  <c r="T36" i="5"/>
  <c r="X36" i="5"/>
  <c r="H37" i="5"/>
  <c r="L37" i="5"/>
  <c r="P37" i="5"/>
  <c r="T37" i="5"/>
  <c r="X37" i="5"/>
  <c r="H38" i="5"/>
  <c r="L38" i="5"/>
  <c r="P38" i="5"/>
  <c r="T38" i="5"/>
  <c r="X38" i="5"/>
  <c r="H39" i="5"/>
  <c r="L39" i="5"/>
  <c r="P39" i="5"/>
  <c r="T39" i="5"/>
  <c r="X39" i="5"/>
  <c r="H40" i="5"/>
  <c r="L40" i="5"/>
  <c r="P40" i="5"/>
  <c r="T40" i="5"/>
  <c r="X40" i="5"/>
  <c r="H41" i="5"/>
  <c r="L41" i="5"/>
  <c r="P41" i="5"/>
  <c r="T41" i="5"/>
  <c r="X41" i="5"/>
  <c r="H42" i="5"/>
  <c r="L42" i="5"/>
  <c r="P42" i="5"/>
  <c r="T42" i="5"/>
  <c r="X42" i="5"/>
  <c r="H43" i="5"/>
  <c r="L43" i="5"/>
  <c r="P43" i="5"/>
  <c r="T43" i="5"/>
  <c r="X43" i="5"/>
  <c r="H44" i="5"/>
  <c r="L44" i="5"/>
  <c r="P44" i="5"/>
  <c r="T44" i="5"/>
  <c r="X44" i="5"/>
  <c r="H45" i="5"/>
  <c r="L45" i="5"/>
  <c r="P45" i="5"/>
  <c r="T45" i="5"/>
  <c r="X45" i="5"/>
  <c r="H46" i="5"/>
  <c r="L46" i="5"/>
  <c r="P46" i="5"/>
  <c r="T46" i="5"/>
  <c r="X46" i="5"/>
  <c r="H47" i="5"/>
  <c r="L47" i="5"/>
  <c r="P47" i="5"/>
  <c r="T47" i="5"/>
  <c r="X47" i="5"/>
  <c r="H48" i="5"/>
  <c r="L48" i="5"/>
  <c r="P48" i="5"/>
  <c r="T48" i="5"/>
  <c r="X48" i="5"/>
  <c r="H49" i="5"/>
  <c r="L49" i="5"/>
  <c r="P49" i="5"/>
  <c r="T49" i="5"/>
  <c r="X49" i="5"/>
  <c r="H50" i="5"/>
  <c r="L50" i="5"/>
  <c r="P50" i="5"/>
  <c r="T50" i="5"/>
  <c r="X50" i="5"/>
  <c r="H51" i="5"/>
  <c r="L51" i="5"/>
  <c r="P51" i="5"/>
  <c r="T51" i="5"/>
  <c r="X51" i="5"/>
  <c r="H52" i="5"/>
  <c r="L52" i="5"/>
  <c r="P52" i="5"/>
  <c r="T52" i="5"/>
  <c r="X52" i="5"/>
  <c r="H53" i="5"/>
  <c r="L53" i="5"/>
  <c r="P53" i="5"/>
  <c r="T53" i="5"/>
  <c r="X53" i="5"/>
  <c r="H54" i="5"/>
  <c r="L54" i="5"/>
  <c r="P54" i="5"/>
  <c r="T54" i="5"/>
  <c r="X54" i="5"/>
  <c r="H55" i="5"/>
  <c r="L55" i="5"/>
  <c r="P55" i="5"/>
  <c r="T55" i="5"/>
  <c r="X55" i="5"/>
  <c r="H56" i="5"/>
  <c r="L56" i="5"/>
  <c r="P56" i="5"/>
  <c r="T56" i="5"/>
  <c r="X56" i="5"/>
  <c r="H57" i="5"/>
  <c r="L57" i="5"/>
  <c r="P57" i="5"/>
  <c r="T57" i="5"/>
  <c r="X57" i="5"/>
  <c r="H58" i="5"/>
  <c r="L58" i="5"/>
  <c r="P58" i="5"/>
  <c r="T58" i="5"/>
  <c r="X58" i="5"/>
  <c r="H59" i="5"/>
  <c r="L59" i="5"/>
  <c r="P59" i="5"/>
  <c r="T59" i="5"/>
  <c r="X59" i="5"/>
  <c r="H60" i="5"/>
  <c r="L60" i="5"/>
  <c r="P60" i="5"/>
  <c r="T60" i="5"/>
  <c r="X60" i="5"/>
  <c r="H61" i="5"/>
  <c r="L61" i="5"/>
  <c r="P61" i="5"/>
  <c r="T61" i="5"/>
  <c r="X61" i="5"/>
  <c r="H62" i="5"/>
  <c r="L62" i="5"/>
  <c r="P62" i="5"/>
  <c r="T62" i="5"/>
  <c r="X62" i="5"/>
  <c r="H63" i="5"/>
  <c r="L63" i="5"/>
  <c r="P63" i="5"/>
  <c r="T63" i="5"/>
  <c r="X63" i="5"/>
  <c r="H64" i="5"/>
  <c r="L64" i="5"/>
  <c r="P64" i="5"/>
  <c r="T64" i="5"/>
  <c r="X64" i="5"/>
  <c r="H65" i="5"/>
  <c r="L65" i="5"/>
  <c r="P65" i="5"/>
  <c r="T65" i="5"/>
  <c r="X65" i="5"/>
  <c r="H66" i="5"/>
  <c r="L66" i="5"/>
  <c r="P66" i="5"/>
  <c r="T66" i="5"/>
  <c r="X66" i="5"/>
  <c r="H67" i="5"/>
  <c r="L67" i="5"/>
  <c r="P67" i="5"/>
  <c r="T67" i="5"/>
  <c r="X67" i="5"/>
  <c r="H68" i="5"/>
  <c r="L68" i="5"/>
  <c r="P68" i="5"/>
  <c r="T68" i="5"/>
  <c r="X68" i="5"/>
  <c r="H69" i="5"/>
  <c r="L69" i="5"/>
  <c r="P69" i="5"/>
  <c r="T69" i="5"/>
  <c r="X69" i="5"/>
  <c r="H70" i="5"/>
  <c r="M70" i="5"/>
  <c r="R70" i="5"/>
  <c r="X70" i="5"/>
  <c r="J71" i="5"/>
  <c r="P71" i="5"/>
  <c r="U71" i="5"/>
  <c r="Z71" i="5"/>
  <c r="H72" i="5"/>
  <c r="M72" i="5"/>
  <c r="R72" i="5"/>
  <c r="X72" i="5"/>
  <c r="J73" i="5"/>
  <c r="P73" i="5"/>
  <c r="U73" i="5"/>
  <c r="Z73" i="5"/>
  <c r="H74" i="5"/>
  <c r="M74" i="5"/>
  <c r="R74" i="5"/>
  <c r="X74" i="5"/>
  <c r="W71" i="5"/>
  <c r="S71" i="5"/>
  <c r="O71" i="5"/>
  <c r="K71" i="5"/>
  <c r="G71" i="5"/>
  <c r="J75" i="5"/>
  <c r="P75" i="5"/>
  <c r="U75" i="5"/>
  <c r="Z75" i="5"/>
  <c r="H76" i="5"/>
  <c r="M76" i="5"/>
  <c r="R76" i="5"/>
  <c r="X76" i="5"/>
  <c r="W73" i="5"/>
  <c r="S73" i="5"/>
  <c r="O73" i="5"/>
  <c r="K73" i="5"/>
  <c r="G73" i="5"/>
  <c r="J77" i="5"/>
  <c r="P77" i="5"/>
  <c r="U77" i="5"/>
  <c r="Z77" i="5"/>
  <c r="H78" i="5"/>
  <c r="M78" i="5"/>
  <c r="T78" i="5"/>
  <c r="J79" i="5"/>
  <c r="R79" i="5"/>
  <c r="Z79" i="5"/>
  <c r="H80" i="5"/>
  <c r="P80" i="5"/>
  <c r="X80" i="5"/>
  <c r="F81" i="5"/>
  <c r="N81" i="5"/>
  <c r="V81" i="5"/>
  <c r="W78" i="5"/>
  <c r="L82" i="5"/>
  <c r="T82" i="5"/>
  <c r="J83" i="5"/>
  <c r="R83" i="5"/>
  <c r="Z83" i="5"/>
  <c r="H84" i="5"/>
  <c r="P84" i="5"/>
  <c r="X84" i="5"/>
  <c r="F85" i="5"/>
  <c r="N85" i="5"/>
  <c r="V85" i="5"/>
  <c r="L86" i="5"/>
  <c r="T86" i="5"/>
  <c r="J87" i="5"/>
  <c r="R87" i="5"/>
  <c r="Z87" i="5"/>
  <c r="H88" i="5"/>
  <c r="P88" i="5"/>
  <c r="X88" i="5"/>
  <c r="F89" i="5"/>
  <c r="N89" i="5"/>
  <c r="V89" i="5"/>
  <c r="L90" i="5"/>
  <c r="T90" i="5"/>
  <c r="J91" i="5"/>
  <c r="R91" i="5"/>
  <c r="Z91" i="5"/>
  <c r="H92" i="5"/>
  <c r="P92" i="5"/>
  <c r="X92" i="5"/>
  <c r="F93" i="5"/>
  <c r="N93" i="5"/>
  <c r="V93" i="5"/>
  <c r="T94" i="5"/>
  <c r="H95" i="5"/>
  <c r="X95" i="5"/>
  <c r="L96" i="5"/>
  <c r="G2" i="5"/>
  <c r="K2" i="5"/>
  <c r="O2" i="5"/>
  <c r="S2" i="5"/>
  <c r="W2" i="5"/>
  <c r="AA2" i="5"/>
  <c r="H3" i="5"/>
  <c r="L3" i="5"/>
  <c r="P3" i="5"/>
  <c r="T3" i="5"/>
  <c r="X3" i="5"/>
  <c r="I4" i="5"/>
  <c r="M4" i="5"/>
  <c r="Q4" i="5"/>
  <c r="U4" i="5"/>
  <c r="Y4" i="5"/>
  <c r="I5" i="5"/>
  <c r="M5" i="5"/>
  <c r="Q5" i="5"/>
  <c r="U5" i="5"/>
  <c r="Y5" i="5"/>
  <c r="I6" i="5"/>
  <c r="M6" i="5"/>
  <c r="Q6" i="5"/>
  <c r="U6" i="5"/>
  <c r="Y6" i="5"/>
  <c r="I7" i="5"/>
  <c r="M7" i="5"/>
  <c r="Q7" i="5"/>
  <c r="U7" i="5"/>
  <c r="Y7" i="5"/>
  <c r="I8" i="5"/>
  <c r="M8" i="5"/>
  <c r="Q8" i="5"/>
  <c r="U8" i="5"/>
  <c r="Y8" i="5"/>
  <c r="I9" i="5"/>
  <c r="M9" i="5"/>
  <c r="Q9" i="5"/>
  <c r="U9" i="5"/>
  <c r="Y9" i="5"/>
  <c r="I10" i="5"/>
  <c r="M10" i="5"/>
  <c r="Q10" i="5"/>
  <c r="U10" i="5"/>
  <c r="Y10" i="5"/>
  <c r="I11" i="5"/>
  <c r="M11" i="5"/>
  <c r="Q11" i="5"/>
  <c r="U11" i="5"/>
  <c r="Y11" i="5"/>
  <c r="I12" i="5"/>
  <c r="M12" i="5"/>
  <c r="Q12" i="5"/>
  <c r="U12" i="5"/>
  <c r="Y12" i="5"/>
  <c r="I13" i="5"/>
  <c r="M13" i="5"/>
  <c r="Q13" i="5"/>
  <c r="U13" i="5"/>
  <c r="Y13" i="5"/>
  <c r="I14" i="5"/>
  <c r="M14" i="5"/>
  <c r="Q14" i="5"/>
  <c r="U14" i="5"/>
  <c r="Y14" i="5"/>
  <c r="I15" i="5"/>
  <c r="M15" i="5"/>
  <c r="Q15" i="5"/>
  <c r="U15" i="5"/>
  <c r="Y15" i="5"/>
  <c r="I16" i="5"/>
  <c r="M16" i="5"/>
  <c r="Q16" i="5"/>
  <c r="U16" i="5"/>
  <c r="Y16" i="5"/>
  <c r="I17" i="5"/>
  <c r="M17" i="5"/>
  <c r="Q17" i="5"/>
  <c r="U17" i="5"/>
  <c r="Y17" i="5"/>
  <c r="I18" i="5"/>
  <c r="M18" i="5"/>
  <c r="Q18" i="5"/>
  <c r="U18" i="5"/>
  <c r="Y18" i="5"/>
  <c r="I19" i="5"/>
  <c r="M19" i="5"/>
  <c r="Q19" i="5"/>
  <c r="U19" i="5"/>
  <c r="Y19" i="5"/>
  <c r="I20" i="5"/>
  <c r="M20" i="5"/>
  <c r="Q20" i="5"/>
  <c r="U20" i="5"/>
  <c r="Y20" i="5"/>
  <c r="I21" i="5"/>
  <c r="M21" i="5"/>
  <c r="Q21" i="5"/>
  <c r="U21" i="5"/>
  <c r="Y21" i="5"/>
  <c r="I22" i="5"/>
  <c r="M22" i="5"/>
  <c r="Q22" i="5"/>
  <c r="U22" i="5"/>
  <c r="Y22" i="5"/>
  <c r="I23" i="5"/>
  <c r="M23" i="5"/>
  <c r="Q23" i="5"/>
  <c r="U23" i="5"/>
  <c r="Y23" i="5"/>
  <c r="I24" i="5"/>
  <c r="M24" i="5"/>
  <c r="Q24" i="5"/>
  <c r="U24" i="5"/>
  <c r="Y24" i="5"/>
  <c r="I25" i="5"/>
  <c r="M25" i="5"/>
  <c r="Q25" i="5"/>
  <c r="U25" i="5"/>
  <c r="Y25" i="5"/>
  <c r="I26" i="5"/>
  <c r="M26" i="5"/>
  <c r="Q26" i="5"/>
  <c r="U26" i="5"/>
  <c r="Y26" i="5"/>
  <c r="I27" i="5"/>
  <c r="M27" i="5"/>
  <c r="Q27" i="5"/>
  <c r="U27" i="5"/>
  <c r="Y27" i="5"/>
  <c r="I28" i="5"/>
  <c r="M28" i="5"/>
  <c r="Q28" i="5"/>
  <c r="U28" i="5"/>
  <c r="Y28" i="5"/>
  <c r="I29" i="5"/>
  <c r="M29" i="5"/>
  <c r="Q29" i="5"/>
  <c r="U29" i="5"/>
  <c r="Y29" i="5"/>
  <c r="I30" i="5"/>
  <c r="M30" i="5"/>
  <c r="Q30" i="5"/>
  <c r="U30" i="5"/>
  <c r="Y30" i="5"/>
  <c r="I31" i="5"/>
  <c r="M31" i="5"/>
  <c r="Q31" i="5"/>
  <c r="U31" i="5"/>
  <c r="Y31" i="5"/>
  <c r="I32" i="5"/>
  <c r="M32" i="5"/>
  <c r="Q32" i="5"/>
  <c r="U32" i="5"/>
  <c r="Y32" i="5"/>
  <c r="I33" i="5"/>
  <c r="M33" i="5"/>
  <c r="Q33" i="5"/>
  <c r="U33" i="5"/>
  <c r="Y33" i="5"/>
  <c r="I34" i="5"/>
  <c r="M34" i="5"/>
  <c r="Q34" i="5"/>
  <c r="U34" i="5"/>
  <c r="Y34" i="5"/>
  <c r="I35" i="5"/>
  <c r="M35" i="5"/>
  <c r="Q35" i="5"/>
  <c r="U35" i="5"/>
  <c r="Y35" i="5"/>
  <c r="I36" i="5"/>
  <c r="M36" i="5"/>
  <c r="Q36" i="5"/>
  <c r="U36" i="5"/>
  <c r="Y36" i="5"/>
  <c r="I37" i="5"/>
  <c r="M37" i="5"/>
  <c r="Q37" i="5"/>
  <c r="U37" i="5"/>
  <c r="Y37" i="5"/>
  <c r="I38" i="5"/>
  <c r="M38" i="5"/>
  <c r="Q38" i="5"/>
  <c r="U38" i="5"/>
  <c r="Y38" i="5"/>
  <c r="I39" i="5"/>
  <c r="M39" i="5"/>
  <c r="Q39" i="5"/>
  <c r="U39" i="5"/>
  <c r="Y39" i="5"/>
  <c r="I40" i="5"/>
  <c r="M40" i="5"/>
  <c r="Q40" i="5"/>
  <c r="U40" i="5"/>
  <c r="Y40" i="5"/>
  <c r="I41" i="5"/>
  <c r="M41" i="5"/>
  <c r="Q41" i="5"/>
  <c r="U41" i="5"/>
  <c r="Y41" i="5"/>
  <c r="I42" i="5"/>
  <c r="M42" i="5"/>
  <c r="Q42" i="5"/>
  <c r="U42" i="5"/>
  <c r="Y42" i="5"/>
  <c r="I43" i="5"/>
  <c r="M43" i="5"/>
  <c r="Q43" i="5"/>
  <c r="U43" i="5"/>
  <c r="Y43" i="5"/>
  <c r="I44" i="5"/>
  <c r="M44" i="5"/>
  <c r="Q44" i="5"/>
  <c r="U44" i="5"/>
  <c r="Y44" i="5"/>
  <c r="I45" i="5"/>
  <c r="M45" i="5"/>
  <c r="Q45" i="5"/>
  <c r="U45" i="5"/>
  <c r="Y45" i="5"/>
  <c r="I46" i="5"/>
  <c r="M46" i="5"/>
  <c r="Q46" i="5"/>
  <c r="U46" i="5"/>
  <c r="Y46" i="5"/>
  <c r="I47" i="5"/>
  <c r="M47" i="5"/>
  <c r="Q47" i="5"/>
  <c r="U47" i="5"/>
  <c r="Y47" i="5"/>
  <c r="I48" i="5"/>
  <c r="M48" i="5"/>
  <c r="Q48" i="5"/>
  <c r="U48" i="5"/>
  <c r="Y48" i="5"/>
  <c r="I49" i="5"/>
  <c r="M49" i="5"/>
  <c r="Q49" i="5"/>
  <c r="U49" i="5"/>
  <c r="Y49" i="5"/>
  <c r="I50" i="5"/>
  <c r="M50" i="5"/>
  <c r="Q50" i="5"/>
  <c r="U50" i="5"/>
  <c r="Y50" i="5"/>
  <c r="I51" i="5"/>
  <c r="M51" i="5"/>
  <c r="Q51" i="5"/>
  <c r="U51" i="5"/>
  <c r="Y51" i="5"/>
  <c r="I52" i="5"/>
  <c r="M52" i="5"/>
  <c r="Q52" i="5"/>
  <c r="U52" i="5"/>
  <c r="Y52" i="5"/>
  <c r="I53" i="5"/>
  <c r="M53" i="5"/>
  <c r="Q53" i="5"/>
  <c r="U53" i="5"/>
  <c r="Y53" i="5"/>
  <c r="I54" i="5"/>
  <c r="M54" i="5"/>
  <c r="Q54" i="5"/>
  <c r="U54" i="5"/>
  <c r="Y54" i="5"/>
  <c r="I55" i="5"/>
  <c r="M55" i="5"/>
  <c r="Q55" i="5"/>
  <c r="U55" i="5"/>
  <c r="Y55" i="5"/>
  <c r="I56" i="5"/>
  <c r="M56" i="5"/>
  <c r="Q56" i="5"/>
  <c r="U56" i="5"/>
  <c r="Y56" i="5"/>
  <c r="I57" i="5"/>
  <c r="M57" i="5"/>
  <c r="Q57" i="5"/>
  <c r="U57" i="5"/>
  <c r="Y57" i="5"/>
  <c r="I58" i="5"/>
  <c r="M58" i="5"/>
  <c r="Q58" i="5"/>
  <c r="U58" i="5"/>
  <c r="Y58" i="5"/>
  <c r="I59" i="5"/>
  <c r="M59" i="5"/>
  <c r="Q59" i="5"/>
  <c r="U59" i="5"/>
  <c r="Y59" i="5"/>
  <c r="I60" i="5"/>
  <c r="M60" i="5"/>
  <c r="Q60" i="5"/>
  <c r="U60" i="5"/>
  <c r="Y60" i="5"/>
  <c r="I61" i="5"/>
  <c r="M61" i="5"/>
  <c r="Q61" i="5"/>
  <c r="U61" i="5"/>
  <c r="Y61" i="5"/>
  <c r="I62" i="5"/>
  <c r="M62" i="5"/>
  <c r="Q62" i="5"/>
  <c r="U62" i="5"/>
  <c r="Y62" i="5"/>
  <c r="I63" i="5"/>
  <c r="M63" i="5"/>
  <c r="Q63" i="5"/>
  <c r="U63" i="5"/>
  <c r="Y63" i="5"/>
  <c r="I64" i="5"/>
  <c r="M64" i="5"/>
  <c r="Q64" i="5"/>
  <c r="U64" i="5"/>
  <c r="Y64" i="5"/>
  <c r="I65" i="5"/>
  <c r="M65" i="5"/>
  <c r="Q65" i="5"/>
  <c r="U65" i="5"/>
  <c r="Y65" i="5"/>
  <c r="I66" i="5"/>
  <c r="M66" i="5"/>
  <c r="Q66" i="5"/>
  <c r="U66" i="5"/>
  <c r="Y66" i="5"/>
  <c r="I67" i="5"/>
  <c r="M67" i="5"/>
  <c r="Q67" i="5"/>
  <c r="U67" i="5"/>
  <c r="Y67" i="5"/>
  <c r="I68" i="5"/>
  <c r="M68" i="5"/>
  <c r="Q68" i="5"/>
  <c r="U68" i="5"/>
  <c r="Y68" i="5"/>
  <c r="I69" i="5"/>
  <c r="M69" i="5"/>
  <c r="Q69" i="5"/>
  <c r="U69" i="5"/>
  <c r="Y69" i="5"/>
  <c r="I70" i="5"/>
  <c r="N70" i="5"/>
  <c r="T70" i="5"/>
  <c r="Y70" i="5"/>
  <c r="F71" i="5"/>
  <c r="L71" i="5"/>
  <c r="Q71" i="5"/>
  <c r="V71" i="5"/>
  <c r="I72" i="5"/>
  <c r="N72" i="5"/>
  <c r="T72" i="5"/>
  <c r="Y72" i="5"/>
  <c r="F73" i="5"/>
  <c r="L73" i="5"/>
  <c r="Q73" i="5"/>
  <c r="V73" i="5"/>
  <c r="I74" i="5"/>
  <c r="N74" i="5"/>
  <c r="T74" i="5"/>
  <c r="Y74" i="5"/>
  <c r="F75" i="5"/>
  <c r="L75" i="5"/>
  <c r="Q75" i="5"/>
  <c r="V75" i="5"/>
  <c r="I76" i="5"/>
  <c r="N76" i="5"/>
  <c r="T76" i="5"/>
  <c r="Y76" i="5"/>
  <c r="F77" i="5"/>
  <c r="L77" i="5"/>
  <c r="Q77" i="5"/>
  <c r="V77" i="5"/>
  <c r="I78" i="5"/>
  <c r="N78" i="5"/>
  <c r="V78" i="5"/>
  <c r="W75" i="5"/>
  <c r="L79" i="5"/>
  <c r="T79" i="5"/>
  <c r="J80" i="5"/>
  <c r="R80" i="5"/>
  <c r="Z80" i="5"/>
  <c r="H81" i="5"/>
  <c r="P81" i="5"/>
  <c r="X81" i="5"/>
  <c r="F82" i="5"/>
  <c r="N82" i="5"/>
  <c r="V82" i="5"/>
  <c r="W79" i="5"/>
  <c r="L83" i="5"/>
  <c r="T83" i="5"/>
  <c r="J84" i="5"/>
  <c r="R84" i="5"/>
  <c r="Z84" i="5"/>
  <c r="H85" i="5"/>
  <c r="P85" i="5"/>
  <c r="X85" i="5"/>
  <c r="F86" i="5"/>
  <c r="N86" i="5"/>
  <c r="V86" i="5"/>
  <c r="L87" i="5"/>
  <c r="T87" i="5"/>
  <c r="J88" i="5"/>
  <c r="R88" i="5"/>
  <c r="Z88" i="5"/>
  <c r="H89" i="5"/>
  <c r="P89" i="5"/>
  <c r="X89" i="5"/>
  <c r="F90" i="5"/>
  <c r="N90" i="5"/>
  <c r="V90" i="5"/>
  <c r="L91" i="5"/>
  <c r="T91" i="5"/>
  <c r="J92" i="5"/>
  <c r="R92" i="5"/>
  <c r="Z92" i="5"/>
  <c r="H93" i="5"/>
  <c r="P93" i="5"/>
  <c r="X93" i="5"/>
  <c r="H94" i="5"/>
  <c r="X94" i="5"/>
  <c r="L95" i="5"/>
  <c r="P96" i="5"/>
  <c r="G75" i="5"/>
  <c r="K75" i="5"/>
  <c r="O75" i="5"/>
  <c r="S75" i="5"/>
  <c r="G76" i="5"/>
  <c r="K76" i="5"/>
  <c r="O76" i="5"/>
  <c r="S76" i="5"/>
  <c r="G77" i="5"/>
  <c r="K77" i="5"/>
  <c r="O77" i="5"/>
  <c r="S77" i="5"/>
  <c r="G78" i="5"/>
  <c r="K78" i="5"/>
  <c r="O78" i="5"/>
  <c r="S78" i="5"/>
  <c r="G79" i="5"/>
  <c r="K79" i="5"/>
  <c r="O79" i="5"/>
  <c r="S79" i="5"/>
  <c r="G80" i="5"/>
  <c r="K80" i="5"/>
  <c r="O80" i="5"/>
  <c r="S80" i="5"/>
  <c r="G962" i="5"/>
  <c r="Z923" i="5"/>
  <c r="Z925" i="5"/>
  <c r="Z960" i="5"/>
  <c r="V960" i="5"/>
  <c r="R960" i="5"/>
  <c r="N960" i="5"/>
  <c r="J960" i="5"/>
  <c r="F960" i="5"/>
  <c r="X960" i="5"/>
  <c r="S960" i="5"/>
  <c r="M960" i="5"/>
  <c r="H960" i="5"/>
  <c r="U960" i="5"/>
  <c r="P960" i="5"/>
  <c r="K960" i="5"/>
  <c r="X964" i="5"/>
  <c r="T964" i="5"/>
  <c r="P964" i="5"/>
  <c r="L964" i="5"/>
  <c r="H964" i="5"/>
  <c r="Z964" i="5"/>
  <c r="V964" i="5"/>
  <c r="R964" i="5"/>
  <c r="N964" i="5"/>
  <c r="J964" i="5"/>
  <c r="F964" i="5"/>
  <c r="Y964" i="5"/>
  <c r="Q964" i="5"/>
  <c r="I964" i="5"/>
  <c r="W964" i="5"/>
  <c r="O964" i="5"/>
  <c r="G964" i="5"/>
  <c r="S964" i="5"/>
  <c r="K964" i="5"/>
  <c r="W968" i="5"/>
  <c r="S970" i="5"/>
  <c r="W974" i="5"/>
  <c r="W978" i="5"/>
  <c r="W982" i="5"/>
  <c r="W986" i="5"/>
  <c r="W990" i="5"/>
  <c r="U995" i="5"/>
  <c r="Z927" i="5"/>
  <c r="V927" i="5"/>
  <c r="R927" i="5"/>
  <c r="N927" i="5"/>
  <c r="J927" i="5"/>
  <c r="F927" i="5"/>
  <c r="Z929" i="5"/>
  <c r="V929" i="5"/>
  <c r="R929" i="5"/>
  <c r="N929" i="5"/>
  <c r="J929" i="5"/>
  <c r="F929" i="5"/>
  <c r="Z932" i="5"/>
  <c r="V932" i="5"/>
  <c r="R932" i="5"/>
  <c r="N932" i="5"/>
  <c r="J932" i="5"/>
  <c r="F932" i="5"/>
  <c r="Z934" i="5"/>
  <c r="V934" i="5"/>
  <c r="R934" i="5"/>
  <c r="X934" i="5"/>
  <c r="S934" i="5"/>
  <c r="N934" i="5"/>
  <c r="J934" i="5"/>
  <c r="F934" i="5"/>
  <c r="Z936" i="5"/>
  <c r="V936" i="5"/>
  <c r="R936" i="5"/>
  <c r="N936" i="5"/>
  <c r="J936" i="5"/>
  <c r="F936" i="5"/>
  <c r="X936" i="5"/>
  <c r="S936" i="5"/>
  <c r="M936" i="5"/>
  <c r="H936" i="5"/>
  <c r="L960" i="5"/>
  <c r="W960" i="5"/>
  <c r="Z959" i="5"/>
  <c r="V959" i="5"/>
  <c r="R959" i="5"/>
  <c r="N959" i="5"/>
  <c r="J959" i="5"/>
  <c r="F959" i="5"/>
  <c r="U959" i="5"/>
  <c r="P959" i="5"/>
  <c r="K959" i="5"/>
  <c r="X959" i="5"/>
  <c r="S959" i="5"/>
  <c r="M959" i="5"/>
  <c r="H959" i="5"/>
  <c r="M964" i="5"/>
  <c r="X963" i="5"/>
  <c r="T963" i="5"/>
  <c r="P963" i="5"/>
  <c r="L963" i="5"/>
  <c r="H963" i="5"/>
  <c r="Z963" i="5"/>
  <c r="V963" i="5"/>
  <c r="R963" i="5"/>
  <c r="N963" i="5"/>
  <c r="J963" i="5"/>
  <c r="F963" i="5"/>
  <c r="Y963" i="5"/>
  <c r="Q963" i="5"/>
  <c r="I963" i="5"/>
  <c r="W963" i="5"/>
  <c r="O963" i="5"/>
  <c r="G963" i="5"/>
  <c r="S963" i="5"/>
  <c r="K963" i="5"/>
  <c r="X967" i="5"/>
  <c r="T967" i="5"/>
  <c r="P967" i="5"/>
  <c r="L967" i="5"/>
  <c r="H967" i="5"/>
  <c r="Z967" i="5"/>
  <c r="V967" i="5"/>
  <c r="R967" i="5"/>
  <c r="N967" i="5"/>
  <c r="J967" i="5"/>
  <c r="F967" i="5"/>
  <c r="Y967" i="5"/>
  <c r="Q967" i="5"/>
  <c r="I967" i="5"/>
  <c r="W967" i="5"/>
  <c r="O967" i="5"/>
  <c r="G967" i="5"/>
  <c r="S967" i="5"/>
  <c r="K967" i="5"/>
  <c r="I923" i="5"/>
  <c r="M923" i="5"/>
  <c r="Q923" i="5"/>
  <c r="U923" i="5"/>
  <c r="Y923" i="5"/>
  <c r="I925" i="5"/>
  <c r="M925" i="5"/>
  <c r="Q925" i="5"/>
  <c r="U925" i="5"/>
  <c r="Y925" i="5"/>
  <c r="G927" i="5"/>
  <c r="L927" i="5"/>
  <c r="Q927" i="5"/>
  <c r="W927" i="5"/>
  <c r="G929" i="5"/>
  <c r="L929" i="5"/>
  <c r="Q929" i="5"/>
  <c r="W929" i="5"/>
  <c r="O932" i="5"/>
  <c r="T932" i="5"/>
  <c r="Y932" i="5"/>
  <c r="U934" i="5"/>
  <c r="O960" i="5"/>
  <c r="Y960" i="5"/>
  <c r="U964" i="5"/>
  <c r="Z962" i="5"/>
  <c r="V962" i="5"/>
  <c r="R962" i="5"/>
  <c r="N962" i="5"/>
  <c r="J962" i="5"/>
  <c r="F962" i="5"/>
  <c r="Y962" i="5"/>
  <c r="T962" i="5"/>
  <c r="O962" i="5"/>
  <c r="I962" i="5"/>
  <c r="X962" i="5"/>
  <c r="S962" i="5"/>
  <c r="M962" i="5"/>
  <c r="H962" i="5"/>
  <c r="U962" i="5"/>
  <c r="P962" i="5"/>
  <c r="K962" i="5"/>
  <c r="X966" i="5"/>
  <c r="T966" i="5"/>
  <c r="P966" i="5"/>
  <c r="L966" i="5"/>
  <c r="H966" i="5"/>
  <c r="Z966" i="5"/>
  <c r="V966" i="5"/>
  <c r="R966" i="5"/>
  <c r="N966" i="5"/>
  <c r="J966" i="5"/>
  <c r="F966" i="5"/>
  <c r="Y966" i="5"/>
  <c r="Q966" i="5"/>
  <c r="I966" i="5"/>
  <c r="W966" i="5"/>
  <c r="O966" i="5"/>
  <c r="G966" i="5"/>
  <c r="S966" i="5"/>
  <c r="K966" i="5"/>
  <c r="W972" i="5"/>
  <c r="W976" i="5"/>
  <c r="W980" i="5"/>
  <c r="W984" i="5"/>
  <c r="W988" i="5"/>
  <c r="W992" i="5"/>
  <c r="F923" i="5"/>
  <c r="J923" i="5"/>
  <c r="N923" i="5"/>
  <c r="R923" i="5"/>
  <c r="V923" i="5"/>
  <c r="F925" i="5"/>
  <c r="J925" i="5"/>
  <c r="N925" i="5"/>
  <c r="R925" i="5"/>
  <c r="V925" i="5"/>
  <c r="H927" i="5"/>
  <c r="M927" i="5"/>
  <c r="S927" i="5"/>
  <c r="X927" i="5"/>
  <c r="H929" i="5"/>
  <c r="M929" i="5"/>
  <c r="S929" i="5"/>
  <c r="X929" i="5"/>
  <c r="Z926" i="5"/>
  <c r="Z928" i="5"/>
  <c r="V928" i="5"/>
  <c r="R928" i="5"/>
  <c r="N928" i="5"/>
  <c r="J928" i="5"/>
  <c r="F928" i="5"/>
  <c r="K932" i="5"/>
  <c r="P932" i="5"/>
  <c r="U932" i="5"/>
  <c r="Z930" i="5"/>
  <c r="V930" i="5"/>
  <c r="R930" i="5"/>
  <c r="N930" i="5"/>
  <c r="J930" i="5"/>
  <c r="F930" i="5"/>
  <c r="K934" i="5"/>
  <c r="P934" i="5"/>
  <c r="W934" i="5"/>
  <c r="I936" i="5"/>
  <c r="P936" i="5"/>
  <c r="W936" i="5"/>
  <c r="L959" i="5"/>
  <c r="W959" i="5"/>
  <c r="G960" i="5"/>
  <c r="Q960" i="5"/>
  <c r="Q962" i="5"/>
  <c r="U963" i="5"/>
  <c r="Z961" i="5"/>
  <c r="V961" i="5"/>
  <c r="R961" i="5"/>
  <c r="N961" i="5"/>
  <c r="J961" i="5"/>
  <c r="F961" i="5"/>
  <c r="W961" i="5"/>
  <c r="U961" i="5"/>
  <c r="P961" i="5"/>
  <c r="K961" i="5"/>
  <c r="X961" i="5"/>
  <c r="S961" i="5"/>
  <c r="M961" i="5"/>
  <c r="H961" i="5"/>
  <c r="M966" i="5"/>
  <c r="U967" i="5"/>
  <c r="X965" i="5"/>
  <c r="T965" i="5"/>
  <c r="P965" i="5"/>
  <c r="L965" i="5"/>
  <c r="H965" i="5"/>
  <c r="Z965" i="5"/>
  <c r="V965" i="5"/>
  <c r="R965" i="5"/>
  <c r="N965" i="5"/>
  <c r="J965" i="5"/>
  <c r="F965" i="5"/>
  <c r="Y965" i="5"/>
  <c r="Q965" i="5"/>
  <c r="I965" i="5"/>
  <c r="W965" i="5"/>
  <c r="O965" i="5"/>
  <c r="G965" i="5"/>
  <c r="S965" i="5"/>
  <c r="K965" i="5"/>
  <c r="Z938" i="5"/>
  <c r="V938" i="5"/>
  <c r="R938" i="5"/>
  <c r="N938" i="5"/>
  <c r="J938" i="5"/>
  <c r="F938" i="5"/>
  <c r="Z940" i="5"/>
  <c r="V940" i="5"/>
  <c r="R940" i="5"/>
  <c r="N940" i="5"/>
  <c r="J940" i="5"/>
  <c r="F940" i="5"/>
  <c r="Z942" i="5"/>
  <c r="V942" i="5"/>
  <c r="R942" i="5"/>
  <c r="N942" i="5"/>
  <c r="J942" i="5"/>
  <c r="F942" i="5"/>
  <c r="Z944" i="5"/>
  <c r="V944" i="5"/>
  <c r="R944" i="5"/>
  <c r="N944" i="5"/>
  <c r="J944" i="5"/>
  <c r="F944" i="5"/>
  <c r="Z946" i="5"/>
  <c r="V946" i="5"/>
  <c r="R946" i="5"/>
  <c r="N946" i="5"/>
  <c r="J946" i="5"/>
  <c r="F946" i="5"/>
  <c r="Z948" i="5"/>
  <c r="V948" i="5"/>
  <c r="R948" i="5"/>
  <c r="N948" i="5"/>
  <c r="J948" i="5"/>
  <c r="F948" i="5"/>
  <c r="Z950" i="5"/>
  <c r="V950" i="5"/>
  <c r="R950" i="5"/>
  <c r="N950" i="5"/>
  <c r="J950" i="5"/>
  <c r="F950" i="5"/>
  <c r="Z952" i="5"/>
  <c r="V952" i="5"/>
  <c r="R952" i="5"/>
  <c r="N952" i="5"/>
  <c r="J952" i="5"/>
  <c r="F952" i="5"/>
  <c r="Z954" i="5"/>
  <c r="V954" i="5"/>
  <c r="R954" i="5"/>
  <c r="N954" i="5"/>
  <c r="J954" i="5"/>
  <c r="F954" i="5"/>
  <c r="Z956" i="5"/>
  <c r="V956" i="5"/>
  <c r="R956" i="5"/>
  <c r="N956" i="5"/>
  <c r="J956" i="5"/>
  <c r="F956" i="5"/>
  <c r="Z958" i="5"/>
  <c r="V958" i="5"/>
  <c r="R958" i="5"/>
  <c r="N958" i="5"/>
  <c r="J958" i="5"/>
  <c r="F958" i="5"/>
  <c r="K968" i="5"/>
  <c r="S968" i="5"/>
  <c r="K970" i="5"/>
  <c r="G972" i="5"/>
  <c r="R972" i="5"/>
  <c r="X969" i="5"/>
  <c r="T969" i="5"/>
  <c r="P969" i="5"/>
  <c r="L969" i="5"/>
  <c r="H969" i="5"/>
  <c r="Z969" i="5"/>
  <c r="V969" i="5"/>
  <c r="R969" i="5"/>
  <c r="N969" i="5"/>
  <c r="J969" i="5"/>
  <c r="F969" i="5"/>
  <c r="M974" i="5"/>
  <c r="G976" i="5"/>
  <c r="R976" i="5"/>
  <c r="X973" i="5"/>
  <c r="T973" i="5"/>
  <c r="P973" i="5"/>
  <c r="L973" i="5"/>
  <c r="H973" i="5"/>
  <c r="V973" i="5"/>
  <c r="Q973" i="5"/>
  <c r="K973" i="5"/>
  <c r="F973" i="5"/>
  <c r="Y973" i="5"/>
  <c r="S973" i="5"/>
  <c r="N973" i="5"/>
  <c r="I973" i="5"/>
  <c r="M978" i="5"/>
  <c r="G980" i="5"/>
  <c r="R980" i="5"/>
  <c r="X977" i="5"/>
  <c r="T977" i="5"/>
  <c r="P977" i="5"/>
  <c r="L977" i="5"/>
  <c r="H977" i="5"/>
  <c r="V977" i="5"/>
  <c r="Q977" i="5"/>
  <c r="K977" i="5"/>
  <c r="F977" i="5"/>
  <c r="Y977" i="5"/>
  <c r="S977" i="5"/>
  <c r="N977" i="5"/>
  <c r="I977" i="5"/>
  <c r="M982" i="5"/>
  <c r="G984" i="5"/>
  <c r="R984" i="5"/>
  <c r="X981" i="5"/>
  <c r="T981" i="5"/>
  <c r="P981" i="5"/>
  <c r="L981" i="5"/>
  <c r="H981" i="5"/>
  <c r="V981" i="5"/>
  <c r="Q981" i="5"/>
  <c r="K981" i="5"/>
  <c r="F981" i="5"/>
  <c r="Y981" i="5"/>
  <c r="S981" i="5"/>
  <c r="N981" i="5"/>
  <c r="I981" i="5"/>
  <c r="M986" i="5"/>
  <c r="G988" i="5"/>
  <c r="R988" i="5"/>
  <c r="X985" i="5"/>
  <c r="T985" i="5"/>
  <c r="P985" i="5"/>
  <c r="L985" i="5"/>
  <c r="H985" i="5"/>
  <c r="V985" i="5"/>
  <c r="Q985" i="5"/>
  <c r="K985" i="5"/>
  <c r="F985" i="5"/>
  <c r="Y985" i="5"/>
  <c r="S985" i="5"/>
  <c r="N985" i="5"/>
  <c r="I985" i="5"/>
  <c r="M990" i="5"/>
  <c r="G992" i="5"/>
  <c r="R992" i="5"/>
  <c r="X989" i="5"/>
  <c r="T989" i="5"/>
  <c r="P989" i="5"/>
  <c r="L989" i="5"/>
  <c r="H989" i="5"/>
  <c r="V989" i="5"/>
  <c r="Q989" i="5"/>
  <c r="K989" i="5"/>
  <c r="F989" i="5"/>
  <c r="Y989" i="5"/>
  <c r="S989" i="5"/>
  <c r="N989" i="5"/>
  <c r="I989" i="5"/>
  <c r="J995" i="5"/>
  <c r="X993" i="5"/>
  <c r="T993" i="5"/>
  <c r="P993" i="5"/>
  <c r="L993" i="5"/>
  <c r="H993" i="5"/>
  <c r="V993" i="5"/>
  <c r="Q993" i="5"/>
  <c r="K993" i="5"/>
  <c r="F993" i="5"/>
  <c r="Y993" i="5"/>
  <c r="S993" i="5"/>
  <c r="N993" i="5"/>
  <c r="I993" i="5"/>
  <c r="AB998" i="5"/>
  <c r="AA998" i="5"/>
  <c r="V996" i="5"/>
  <c r="X970" i="5"/>
  <c r="T970" i="5"/>
  <c r="P970" i="5"/>
  <c r="L970" i="5"/>
  <c r="H970" i="5"/>
  <c r="Z970" i="5"/>
  <c r="V970" i="5"/>
  <c r="R970" i="5"/>
  <c r="N970" i="5"/>
  <c r="J970" i="5"/>
  <c r="F970" i="5"/>
  <c r="X974" i="5"/>
  <c r="T974" i="5"/>
  <c r="P974" i="5"/>
  <c r="L974" i="5"/>
  <c r="H974" i="5"/>
  <c r="Y974" i="5"/>
  <c r="S974" i="5"/>
  <c r="N974" i="5"/>
  <c r="I974" i="5"/>
  <c r="V974" i="5"/>
  <c r="Q974" i="5"/>
  <c r="K974" i="5"/>
  <c r="F974" i="5"/>
  <c r="X978" i="5"/>
  <c r="T978" i="5"/>
  <c r="P978" i="5"/>
  <c r="L978" i="5"/>
  <c r="H978" i="5"/>
  <c r="Y978" i="5"/>
  <c r="S978" i="5"/>
  <c r="N978" i="5"/>
  <c r="I978" i="5"/>
  <c r="V978" i="5"/>
  <c r="Q978" i="5"/>
  <c r="K978" i="5"/>
  <c r="F978" i="5"/>
  <c r="X982" i="5"/>
  <c r="T982" i="5"/>
  <c r="P982" i="5"/>
  <c r="L982" i="5"/>
  <c r="H982" i="5"/>
  <c r="Y982" i="5"/>
  <c r="S982" i="5"/>
  <c r="N982" i="5"/>
  <c r="I982" i="5"/>
  <c r="V982" i="5"/>
  <c r="Q982" i="5"/>
  <c r="K982" i="5"/>
  <c r="F982" i="5"/>
  <c r="X986" i="5"/>
  <c r="T986" i="5"/>
  <c r="P986" i="5"/>
  <c r="L986" i="5"/>
  <c r="H986" i="5"/>
  <c r="Y986" i="5"/>
  <c r="S986" i="5"/>
  <c r="N986" i="5"/>
  <c r="I986" i="5"/>
  <c r="V986" i="5"/>
  <c r="Q986" i="5"/>
  <c r="K986" i="5"/>
  <c r="F986" i="5"/>
  <c r="X990" i="5"/>
  <c r="T990" i="5"/>
  <c r="P990" i="5"/>
  <c r="L990" i="5"/>
  <c r="H990" i="5"/>
  <c r="Y990" i="5"/>
  <c r="S990" i="5"/>
  <c r="N990" i="5"/>
  <c r="I990" i="5"/>
  <c r="V990" i="5"/>
  <c r="Q990" i="5"/>
  <c r="K990" i="5"/>
  <c r="F990" i="5"/>
  <c r="X995" i="5"/>
  <c r="T995" i="5"/>
  <c r="P995" i="5"/>
  <c r="L995" i="5"/>
  <c r="H995" i="5"/>
  <c r="V995" i="5"/>
  <c r="Q995" i="5"/>
  <c r="K995" i="5"/>
  <c r="F995" i="5"/>
  <c r="Y995" i="5"/>
  <c r="S995" i="5"/>
  <c r="N995" i="5"/>
  <c r="I995" i="5"/>
  <c r="B22" i="6"/>
  <c r="B24" i="6"/>
  <c r="B26" i="6"/>
  <c r="B28" i="6"/>
  <c r="B30" i="6"/>
  <c r="B32" i="6"/>
  <c r="B34" i="6"/>
  <c r="B36" i="6"/>
  <c r="B38" i="6"/>
  <c r="H938" i="5"/>
  <c r="M938" i="5"/>
  <c r="S938" i="5"/>
  <c r="X938" i="5"/>
  <c r="Z935" i="5"/>
  <c r="V935" i="5"/>
  <c r="R935" i="5"/>
  <c r="N935" i="5"/>
  <c r="J935" i="5"/>
  <c r="F935" i="5"/>
  <c r="H940" i="5"/>
  <c r="M940" i="5"/>
  <c r="S940" i="5"/>
  <c r="X940" i="5"/>
  <c r="Z937" i="5"/>
  <c r="V937" i="5"/>
  <c r="R937" i="5"/>
  <c r="N937" i="5"/>
  <c r="J937" i="5"/>
  <c r="F937" i="5"/>
  <c r="H942" i="5"/>
  <c r="M942" i="5"/>
  <c r="S942" i="5"/>
  <c r="X942" i="5"/>
  <c r="Z939" i="5"/>
  <c r="V939" i="5"/>
  <c r="R939" i="5"/>
  <c r="N939" i="5"/>
  <c r="J939" i="5"/>
  <c r="F939" i="5"/>
  <c r="H944" i="5"/>
  <c r="M944" i="5"/>
  <c r="S944" i="5"/>
  <c r="X944" i="5"/>
  <c r="Z941" i="5"/>
  <c r="V941" i="5"/>
  <c r="R941" i="5"/>
  <c r="N941" i="5"/>
  <c r="J941" i="5"/>
  <c r="F941" i="5"/>
  <c r="H946" i="5"/>
  <c r="M946" i="5"/>
  <c r="S946" i="5"/>
  <c r="X946" i="5"/>
  <c r="Z943" i="5"/>
  <c r="V943" i="5"/>
  <c r="R943" i="5"/>
  <c r="N943" i="5"/>
  <c r="J943" i="5"/>
  <c r="F943" i="5"/>
  <c r="H948" i="5"/>
  <c r="M948" i="5"/>
  <c r="S948" i="5"/>
  <c r="X948" i="5"/>
  <c r="Z945" i="5"/>
  <c r="V945" i="5"/>
  <c r="R945" i="5"/>
  <c r="N945" i="5"/>
  <c r="J945" i="5"/>
  <c r="F945" i="5"/>
  <c r="H950" i="5"/>
  <c r="M950" i="5"/>
  <c r="S950" i="5"/>
  <c r="X950" i="5"/>
  <c r="Z947" i="5"/>
  <c r="V947" i="5"/>
  <c r="R947" i="5"/>
  <c r="N947" i="5"/>
  <c r="J947" i="5"/>
  <c r="F947" i="5"/>
  <c r="H952" i="5"/>
  <c r="M952" i="5"/>
  <c r="S952" i="5"/>
  <c r="X952" i="5"/>
  <c r="Z949" i="5"/>
  <c r="V949" i="5"/>
  <c r="R949" i="5"/>
  <c r="N949" i="5"/>
  <c r="J949" i="5"/>
  <c r="F949" i="5"/>
  <c r="H954" i="5"/>
  <c r="M954" i="5"/>
  <c r="S954" i="5"/>
  <c r="X954" i="5"/>
  <c r="Z951" i="5"/>
  <c r="V951" i="5"/>
  <c r="R951" i="5"/>
  <c r="N951" i="5"/>
  <c r="J951" i="5"/>
  <c r="F951" i="5"/>
  <c r="H956" i="5"/>
  <c r="M956" i="5"/>
  <c r="S956" i="5"/>
  <c r="X956" i="5"/>
  <c r="Z953" i="5"/>
  <c r="V953" i="5"/>
  <c r="R953" i="5"/>
  <c r="N953" i="5"/>
  <c r="J953" i="5"/>
  <c r="F953" i="5"/>
  <c r="H958" i="5"/>
  <c r="M958" i="5"/>
  <c r="S958" i="5"/>
  <c r="X958" i="5"/>
  <c r="Z955" i="5"/>
  <c r="V955" i="5"/>
  <c r="R955" i="5"/>
  <c r="N955" i="5"/>
  <c r="J955" i="5"/>
  <c r="F955" i="5"/>
  <c r="Z957" i="5"/>
  <c r="V957" i="5"/>
  <c r="R957" i="5"/>
  <c r="N957" i="5"/>
  <c r="J957" i="5"/>
  <c r="F957" i="5"/>
  <c r="G968" i="5"/>
  <c r="O968" i="5"/>
  <c r="G969" i="5"/>
  <c r="O969" i="5"/>
  <c r="W969" i="5"/>
  <c r="G970" i="5"/>
  <c r="O970" i="5"/>
  <c r="W970" i="5"/>
  <c r="M972" i="5"/>
  <c r="J973" i="5"/>
  <c r="U973" i="5"/>
  <c r="G974" i="5"/>
  <c r="R974" i="5"/>
  <c r="X971" i="5"/>
  <c r="T971" i="5"/>
  <c r="P971" i="5"/>
  <c r="V971" i="5"/>
  <c r="Q971" i="5"/>
  <c r="L971" i="5"/>
  <c r="H971" i="5"/>
  <c r="Y971" i="5"/>
  <c r="S971" i="5"/>
  <c r="N971" i="5"/>
  <c r="J971" i="5"/>
  <c r="F971" i="5"/>
  <c r="M976" i="5"/>
  <c r="J977" i="5"/>
  <c r="U977" i="5"/>
  <c r="G978" i="5"/>
  <c r="R978" i="5"/>
  <c r="X975" i="5"/>
  <c r="T975" i="5"/>
  <c r="P975" i="5"/>
  <c r="L975" i="5"/>
  <c r="H975" i="5"/>
  <c r="V975" i="5"/>
  <c r="Q975" i="5"/>
  <c r="K975" i="5"/>
  <c r="F975" i="5"/>
  <c r="Y975" i="5"/>
  <c r="S975" i="5"/>
  <c r="N975" i="5"/>
  <c r="I975" i="5"/>
  <c r="M980" i="5"/>
  <c r="J981" i="5"/>
  <c r="U981" i="5"/>
  <c r="G982" i="5"/>
  <c r="R982" i="5"/>
  <c r="X979" i="5"/>
  <c r="T979" i="5"/>
  <c r="P979" i="5"/>
  <c r="L979" i="5"/>
  <c r="H979" i="5"/>
  <c r="V979" i="5"/>
  <c r="Q979" i="5"/>
  <c r="K979" i="5"/>
  <c r="F979" i="5"/>
  <c r="Y979" i="5"/>
  <c r="S979" i="5"/>
  <c r="N979" i="5"/>
  <c r="I979" i="5"/>
  <c r="M984" i="5"/>
  <c r="J985" i="5"/>
  <c r="U985" i="5"/>
  <c r="G986" i="5"/>
  <c r="R986" i="5"/>
  <c r="X983" i="5"/>
  <c r="T983" i="5"/>
  <c r="P983" i="5"/>
  <c r="L983" i="5"/>
  <c r="H983" i="5"/>
  <c r="V983" i="5"/>
  <c r="Q983" i="5"/>
  <c r="K983" i="5"/>
  <c r="F983" i="5"/>
  <c r="Y983" i="5"/>
  <c r="S983" i="5"/>
  <c r="N983" i="5"/>
  <c r="I983" i="5"/>
  <c r="M988" i="5"/>
  <c r="J989" i="5"/>
  <c r="U989" i="5"/>
  <c r="G990" i="5"/>
  <c r="R990" i="5"/>
  <c r="X987" i="5"/>
  <c r="T987" i="5"/>
  <c r="P987" i="5"/>
  <c r="L987" i="5"/>
  <c r="H987" i="5"/>
  <c r="V987" i="5"/>
  <c r="Q987" i="5"/>
  <c r="K987" i="5"/>
  <c r="F987" i="5"/>
  <c r="Y987" i="5"/>
  <c r="S987" i="5"/>
  <c r="N987" i="5"/>
  <c r="I987" i="5"/>
  <c r="M992" i="5"/>
  <c r="J993" i="5"/>
  <c r="U993" i="5"/>
  <c r="X991" i="5"/>
  <c r="T991" i="5"/>
  <c r="P991" i="5"/>
  <c r="L991" i="5"/>
  <c r="H991" i="5"/>
  <c r="V991" i="5"/>
  <c r="Q991" i="5"/>
  <c r="K991" i="5"/>
  <c r="F991" i="5"/>
  <c r="Y991" i="5"/>
  <c r="S991" i="5"/>
  <c r="N991" i="5"/>
  <c r="I991" i="5"/>
  <c r="O995" i="5"/>
  <c r="Z995" i="5"/>
  <c r="I970" i="5"/>
  <c r="Q970" i="5"/>
  <c r="Y970" i="5"/>
  <c r="X968" i="5"/>
  <c r="T968" i="5"/>
  <c r="P968" i="5"/>
  <c r="L968" i="5"/>
  <c r="H968" i="5"/>
  <c r="Z968" i="5"/>
  <c r="V968" i="5"/>
  <c r="R968" i="5"/>
  <c r="N968" i="5"/>
  <c r="J968" i="5"/>
  <c r="F968" i="5"/>
  <c r="J974" i="5"/>
  <c r="U974" i="5"/>
  <c r="X972" i="5"/>
  <c r="T972" i="5"/>
  <c r="P972" i="5"/>
  <c r="L972" i="5"/>
  <c r="H972" i="5"/>
  <c r="Y972" i="5"/>
  <c r="S972" i="5"/>
  <c r="N972" i="5"/>
  <c r="I972" i="5"/>
  <c r="V972" i="5"/>
  <c r="Q972" i="5"/>
  <c r="K972" i="5"/>
  <c r="F972" i="5"/>
  <c r="J978" i="5"/>
  <c r="U978" i="5"/>
  <c r="X976" i="5"/>
  <c r="T976" i="5"/>
  <c r="P976" i="5"/>
  <c r="L976" i="5"/>
  <c r="H976" i="5"/>
  <c r="Y976" i="5"/>
  <c r="S976" i="5"/>
  <c r="N976" i="5"/>
  <c r="I976" i="5"/>
  <c r="V976" i="5"/>
  <c r="Q976" i="5"/>
  <c r="K976" i="5"/>
  <c r="F976" i="5"/>
  <c r="J982" i="5"/>
  <c r="U982" i="5"/>
  <c r="X980" i="5"/>
  <c r="T980" i="5"/>
  <c r="P980" i="5"/>
  <c r="L980" i="5"/>
  <c r="H980" i="5"/>
  <c r="Y980" i="5"/>
  <c r="S980" i="5"/>
  <c r="N980" i="5"/>
  <c r="I980" i="5"/>
  <c r="V980" i="5"/>
  <c r="Q980" i="5"/>
  <c r="K980" i="5"/>
  <c r="F980" i="5"/>
  <c r="J986" i="5"/>
  <c r="U986" i="5"/>
  <c r="X984" i="5"/>
  <c r="T984" i="5"/>
  <c r="P984" i="5"/>
  <c r="L984" i="5"/>
  <c r="H984" i="5"/>
  <c r="Y984" i="5"/>
  <c r="S984" i="5"/>
  <c r="N984" i="5"/>
  <c r="I984" i="5"/>
  <c r="V984" i="5"/>
  <c r="Q984" i="5"/>
  <c r="K984" i="5"/>
  <c r="F984" i="5"/>
  <c r="J990" i="5"/>
  <c r="U990" i="5"/>
  <c r="X988" i="5"/>
  <c r="T988" i="5"/>
  <c r="P988" i="5"/>
  <c r="L988" i="5"/>
  <c r="H988" i="5"/>
  <c r="Y988" i="5"/>
  <c r="S988" i="5"/>
  <c r="N988" i="5"/>
  <c r="I988" i="5"/>
  <c r="V988" i="5"/>
  <c r="Q988" i="5"/>
  <c r="K988" i="5"/>
  <c r="F988" i="5"/>
  <c r="G995" i="5"/>
  <c r="R995" i="5"/>
  <c r="X992" i="5"/>
  <c r="T992" i="5"/>
  <c r="P992" i="5"/>
  <c r="L992" i="5"/>
  <c r="H992" i="5"/>
  <c r="Y992" i="5"/>
  <c r="S992" i="5"/>
  <c r="N992" i="5"/>
  <c r="I992" i="5"/>
  <c r="V992" i="5"/>
  <c r="Q992" i="5"/>
  <c r="K992" i="5"/>
  <c r="F992" i="5"/>
  <c r="B971" i="6"/>
  <c r="B972" i="6"/>
  <c r="B958" i="6"/>
  <c r="B987" i="6"/>
  <c r="B988" i="6"/>
  <c r="F996" i="5"/>
  <c r="K996" i="5"/>
  <c r="Q996" i="5"/>
  <c r="X994" i="5"/>
  <c r="T994" i="5"/>
  <c r="P994" i="5"/>
  <c r="L994" i="5"/>
  <c r="H994" i="5"/>
  <c r="B975" i="6"/>
  <c r="B976" i="6"/>
  <c r="B962" i="6"/>
  <c r="B991" i="6"/>
  <c r="B992" i="6"/>
  <c r="B978" i="6"/>
  <c r="B994" i="6"/>
  <c r="B963" i="6"/>
  <c r="B964" i="6"/>
  <c r="B956" i="6"/>
  <c r="B948" i="6"/>
  <c r="B950" i="6"/>
  <c r="B979" i="6"/>
  <c r="B980" i="6"/>
  <c r="B995" i="6"/>
  <c r="B996" i="6"/>
  <c r="X996" i="5"/>
  <c r="T996" i="5"/>
  <c r="P996" i="5"/>
  <c r="L996" i="5"/>
  <c r="H996" i="5"/>
  <c r="B967" i="6"/>
  <c r="B968" i="6"/>
  <c r="B954" i="6"/>
  <c r="B983" i="6"/>
  <c r="B984" i="6"/>
  <c r="B970" i="6"/>
  <c r="B999" i="6"/>
  <c r="B1000" i="6"/>
  <c r="B986" i="6"/>
  <c r="B945" i="6"/>
  <c r="B947" i="6"/>
  <c r="B949" i="6"/>
  <c r="B951" i="6"/>
  <c r="B953" i="6"/>
  <c r="B955" i="6"/>
  <c r="B957" i="6"/>
  <c r="B959" i="6"/>
  <c r="B961" i="6"/>
  <c r="B944" i="6"/>
  <c r="B969" i="6"/>
  <c r="B952" i="6"/>
  <c r="B977" i="6"/>
  <c r="B960" i="6"/>
  <c r="B985" i="6"/>
  <c r="B993" i="6"/>
  <c r="B965" i="6"/>
  <c r="B973" i="6"/>
  <c r="B981" i="6"/>
  <c r="B989" i="6"/>
  <c r="B997" i="6"/>
  <c r="Y1" i="1"/>
  <c r="S1" i="1"/>
  <c r="AC1" i="1"/>
  <c r="P1" i="1"/>
  <c r="AG1" i="1"/>
  <c r="AA1" i="1"/>
  <c r="E1" i="1"/>
  <c r="O1" i="1"/>
  <c r="AN1" i="1"/>
  <c r="AO1" i="1"/>
  <c r="AD1" i="1"/>
  <c r="AF1" i="1"/>
  <c r="AW1" i="1"/>
  <c r="D1" i="1"/>
  <c r="AE1" i="1"/>
  <c r="C1" i="1"/>
  <c r="AJ1" i="1"/>
  <c r="L1" i="1"/>
  <c r="U1" i="1"/>
  <c r="I1" i="1"/>
  <c r="Q1" i="1"/>
  <c r="X1" i="1"/>
  <c r="J1" i="1"/>
  <c r="Z1" i="1"/>
  <c r="AB1" i="1"/>
  <c r="G1" i="1"/>
  <c r="AV1" i="1"/>
  <c r="AH1" i="1"/>
  <c r="T1" i="1"/>
  <c r="AK1" i="1"/>
  <c r="H1" i="1"/>
  <c r="M1" i="1"/>
  <c r="K1" i="1"/>
  <c r="B1" i="1"/>
  <c r="W1" i="1"/>
  <c r="AL1" i="1"/>
  <c r="AL930" i="2" l="1"/>
  <c r="AJ496" i="2"/>
  <c r="AJ480" i="2"/>
  <c r="AJ464" i="2"/>
  <c r="AJ368" i="2"/>
  <c r="AJ235" i="2"/>
  <c r="AJ187" i="2"/>
  <c r="AL357" i="2"/>
  <c r="AJ981" i="2"/>
  <c r="AJ837" i="2"/>
  <c r="AN992" i="2"/>
  <c r="AL983" i="2"/>
  <c r="AN980" i="2"/>
  <c r="AN947" i="2"/>
  <c r="AL967" i="2"/>
  <c r="AN746" i="2"/>
  <c r="AN678" i="2"/>
  <c r="AL602" i="2"/>
  <c r="AN561" i="2"/>
  <c r="AN418" i="2"/>
  <c r="AN151" i="2"/>
  <c r="AJ88" i="2"/>
  <c r="AL461" i="2"/>
  <c r="AN907" i="2"/>
  <c r="AN376" i="2"/>
  <c r="AN516" i="2"/>
  <c r="AJ925" i="2"/>
  <c r="AL693" i="2"/>
  <c r="AL513" i="2"/>
  <c r="AN96" i="2"/>
  <c r="AN347" i="2"/>
  <c r="AN253" i="2"/>
  <c r="AL682" i="2"/>
  <c r="AN611" i="2"/>
  <c r="AN869" i="2"/>
  <c r="AL801" i="2"/>
  <c r="AJ989" i="2"/>
  <c r="AJ893" i="2"/>
  <c r="AL863" i="2"/>
  <c r="AJ829" i="2"/>
  <c r="AL707" i="2"/>
  <c r="AN737" i="2"/>
  <c r="AN743" i="2"/>
  <c r="AJ648" i="2"/>
  <c r="AJ392" i="2"/>
  <c r="AJ259" i="2"/>
  <c r="AJ227" i="2"/>
  <c r="AJ211" i="2"/>
  <c r="AJ195" i="2"/>
  <c r="AJ163" i="2"/>
  <c r="AJ147" i="2"/>
  <c r="AL212" i="2"/>
  <c r="AL164" i="2"/>
  <c r="AL148" i="2"/>
  <c r="AL984" i="2"/>
  <c r="AN953" i="2"/>
  <c r="AN919" i="2"/>
  <c r="AN915" i="2"/>
  <c r="AN829" i="2"/>
  <c r="AN799" i="2"/>
  <c r="AN747" i="2"/>
  <c r="AN641" i="2"/>
  <c r="AN640" i="2"/>
  <c r="AL606" i="2"/>
  <c r="AN353" i="2"/>
  <c r="AN318" i="2"/>
  <c r="AJ208" i="2"/>
  <c r="AN94" i="2"/>
  <c r="AJ91" i="2"/>
  <c r="AJ937" i="2"/>
  <c r="AJ825" i="2"/>
  <c r="AN765" i="2"/>
  <c r="AN714" i="2"/>
  <c r="AL589" i="2"/>
  <c r="AL581" i="2"/>
  <c r="AL533" i="2"/>
  <c r="AL409" i="2"/>
  <c r="AJ564" i="2"/>
  <c r="AJ532" i="2"/>
  <c r="AJ372" i="2"/>
  <c r="AJ340" i="2"/>
  <c r="AJ293" i="2"/>
  <c r="AL75" i="2"/>
  <c r="AL69" i="2"/>
  <c r="AJ24" i="2"/>
  <c r="AN958" i="2"/>
  <c r="AL956" i="2"/>
  <c r="AN946" i="2"/>
  <c r="AN954" i="2"/>
  <c r="AN920" i="2"/>
  <c r="AN914" i="2"/>
  <c r="AN844" i="2"/>
  <c r="AN738" i="2"/>
  <c r="AN723" i="2"/>
  <c r="AN692" i="2"/>
  <c r="AN686" i="2"/>
  <c r="AN677" i="2"/>
  <c r="AL603" i="2"/>
  <c r="AL559" i="2"/>
  <c r="AL507" i="2"/>
  <c r="AN448" i="2"/>
  <c r="AN506" i="2"/>
  <c r="AN123" i="2"/>
  <c r="AJ196" i="2"/>
  <c r="AJ164" i="2"/>
  <c r="AN108" i="2"/>
  <c r="AJ862" i="2"/>
  <c r="AL857" i="2"/>
  <c r="AL841" i="2"/>
  <c r="AL867" i="2"/>
  <c r="AL851" i="2"/>
  <c r="AJ833" i="2"/>
  <c r="AJ801" i="2"/>
  <c r="AN722" i="2"/>
  <c r="AL697" i="2"/>
  <c r="AL681" i="2"/>
  <c r="AL517" i="2"/>
  <c r="AL453" i="2"/>
  <c r="AJ572" i="2"/>
  <c r="AJ412" i="2"/>
  <c r="AJ380" i="2"/>
  <c r="AJ364" i="2"/>
  <c r="AN352" i="2"/>
  <c r="AJ291" i="2"/>
  <c r="AJ297" i="2"/>
  <c r="AJ209" i="2"/>
  <c r="AJ193" i="2"/>
  <c r="AL95" i="2"/>
  <c r="AL77" i="2"/>
  <c r="AN979" i="2"/>
  <c r="AL975" i="2"/>
  <c r="AN971" i="2"/>
  <c r="AN963" i="2"/>
  <c r="AL955" i="2"/>
  <c r="AN879" i="2"/>
  <c r="AN890" i="2"/>
  <c r="AN809" i="2"/>
  <c r="AN793" i="2"/>
  <c r="AN785" i="2"/>
  <c r="AN781" i="2"/>
  <c r="AJ725" i="2"/>
  <c r="AN715" i="2"/>
  <c r="AN699" i="2"/>
  <c r="AN652" i="2"/>
  <c r="AL558" i="2"/>
  <c r="AN550" i="2"/>
  <c r="AN539" i="2"/>
  <c r="AN538" i="2"/>
  <c r="AL506" i="2"/>
  <c r="AN499" i="2"/>
  <c r="AJ188" i="2"/>
  <c r="AN220" i="2"/>
  <c r="AN204" i="2"/>
  <c r="AN116" i="2"/>
  <c r="AN78" i="2"/>
  <c r="AJ726" i="2"/>
  <c r="AN373" i="2"/>
  <c r="AN157" i="2"/>
  <c r="AL869" i="2"/>
  <c r="AL765" i="2"/>
  <c r="AL721" i="2"/>
  <c r="AL990" i="2"/>
  <c r="AJ821" i="2"/>
  <c r="AL637" i="2"/>
  <c r="AN735" i="2"/>
  <c r="AN374" i="2"/>
  <c r="AN986" i="2"/>
  <c r="AN547" i="2"/>
  <c r="AN546" i="2"/>
  <c r="AN466" i="2"/>
  <c r="AN363" i="2"/>
  <c r="AJ735" i="2"/>
  <c r="AN940" i="2"/>
  <c r="AL877" i="2"/>
  <c r="AL833" i="2"/>
  <c r="AL761" i="2"/>
  <c r="AL982" i="2"/>
  <c r="AL958" i="2"/>
  <c r="AL910" i="2"/>
  <c r="AL902" i="2"/>
  <c r="AL831" i="2"/>
  <c r="AJ813" i="2"/>
  <c r="AJ761" i="2"/>
  <c r="AJ312" i="2"/>
  <c r="AN279" i="2"/>
  <c r="AL511" i="2"/>
  <c r="AJ826" i="2"/>
  <c r="AL797" i="2"/>
  <c r="AL922" i="2"/>
  <c r="AJ953" i="2"/>
  <c r="AL739" i="2"/>
  <c r="AL220" i="2"/>
  <c r="AL204" i="2"/>
  <c r="AL156" i="2"/>
  <c r="AL140" i="2"/>
  <c r="AN543" i="2"/>
  <c r="AJ348" i="2"/>
  <c r="AN985" i="2"/>
  <c r="AJ44" i="2"/>
  <c r="AN475" i="2"/>
  <c r="AN382" i="2"/>
  <c r="AN342" i="2"/>
  <c r="AJ739" i="2"/>
  <c r="AJ728" i="2"/>
  <c r="AN702" i="2"/>
  <c r="AL130" i="2"/>
  <c r="AN589" i="2"/>
  <c r="AJ59" i="2"/>
  <c r="AL609" i="2"/>
  <c r="AL329" i="2"/>
  <c r="AJ139" i="2"/>
  <c r="AL283" i="2"/>
  <c r="AL126" i="2"/>
  <c r="AJ137" i="2"/>
  <c r="AL85" i="2"/>
  <c r="AL79" i="2"/>
  <c r="AN982" i="2"/>
  <c r="AN938" i="2"/>
  <c r="AN881" i="2"/>
  <c r="AN768" i="2"/>
  <c r="AN760" i="2"/>
  <c r="AN533" i="2"/>
  <c r="AN493" i="2"/>
  <c r="AN492" i="2"/>
  <c r="AN148" i="2"/>
  <c r="AN28" i="2"/>
  <c r="AN965" i="2"/>
  <c r="AN847" i="2"/>
  <c r="AN383" i="2"/>
  <c r="AN599" i="2"/>
  <c r="AN465" i="2"/>
  <c r="AN311" i="2"/>
  <c r="AL358" i="2"/>
  <c r="AN852" i="2"/>
  <c r="AN271" i="2"/>
  <c r="AL799" i="2"/>
  <c r="AL783" i="2"/>
  <c r="AL489" i="2"/>
  <c r="AL473" i="2"/>
  <c r="AJ360" i="2"/>
  <c r="AN853" i="2"/>
  <c r="AJ738" i="2"/>
  <c r="AN534" i="2"/>
  <c r="AN228" i="2"/>
  <c r="AL510" i="2"/>
  <c r="AN806" i="2"/>
  <c r="AN497" i="2"/>
  <c r="AL417" i="2"/>
  <c r="AJ388" i="2"/>
  <c r="AJ299" i="2"/>
  <c r="AN297" i="2"/>
  <c r="AL293" i="2"/>
  <c r="AN831" i="2"/>
  <c r="AN805" i="2"/>
  <c r="AN719" i="2"/>
  <c r="AL658" i="2"/>
  <c r="AN144" i="2"/>
  <c r="AJ140" i="2"/>
  <c r="AL638" i="2"/>
  <c r="AN568" i="2"/>
  <c r="AL419" i="2"/>
  <c r="AN246" i="2"/>
  <c r="AN247" i="2"/>
  <c r="I132" i="4"/>
  <c r="I47" i="4"/>
  <c r="I502" i="4"/>
  <c r="I566" i="4"/>
  <c r="I111" i="4"/>
  <c r="I22" i="4"/>
  <c r="I545" i="4"/>
  <c r="I175" i="4"/>
  <c r="I89" i="4"/>
  <c r="I524" i="4"/>
  <c r="I153" i="4"/>
  <c r="I68" i="4"/>
  <c r="I591" i="4"/>
  <c r="AL646" i="2"/>
  <c r="AN128" i="2"/>
  <c r="AN866" i="2"/>
  <c r="AN862" i="2"/>
  <c r="I288" i="4"/>
  <c r="I582" i="4"/>
  <c r="I561" i="4"/>
  <c r="I540" i="4"/>
  <c r="I518" i="4"/>
  <c r="I497" i="4"/>
  <c r="I191" i="4"/>
  <c r="I169" i="4"/>
  <c r="I148" i="4"/>
  <c r="I127" i="4"/>
  <c r="I105" i="4"/>
  <c r="I84" i="4"/>
  <c r="I63" i="4"/>
  <c r="I41" i="4"/>
  <c r="I16" i="4"/>
  <c r="I612" i="4"/>
  <c r="I341" i="4"/>
  <c r="AN520" i="2"/>
  <c r="I577" i="4"/>
  <c r="I556" i="4"/>
  <c r="I534" i="4"/>
  <c r="I513" i="4"/>
  <c r="I492" i="4"/>
  <c r="I185" i="4"/>
  <c r="I164" i="4"/>
  <c r="I143" i="4"/>
  <c r="I121" i="4"/>
  <c r="I100" i="4"/>
  <c r="I79" i="4"/>
  <c r="I57" i="4"/>
  <c r="I36" i="4"/>
  <c r="I9" i="4"/>
  <c r="I652" i="4"/>
  <c r="I395" i="4"/>
  <c r="I572" i="4"/>
  <c r="I550" i="4"/>
  <c r="I529" i="4"/>
  <c r="I508" i="4"/>
  <c r="I486" i="4"/>
  <c r="I180" i="4"/>
  <c r="I159" i="4"/>
  <c r="I137" i="4"/>
  <c r="I116" i="4"/>
  <c r="I95" i="4"/>
  <c r="I73" i="4"/>
  <c r="I52" i="4"/>
  <c r="I30" i="4"/>
  <c r="I224" i="4"/>
  <c r="I459" i="4"/>
  <c r="AJ243" i="2"/>
  <c r="AL16" i="2"/>
  <c r="AL865" i="2"/>
  <c r="AL701" i="2"/>
  <c r="AL649" i="2"/>
  <c r="AN185" i="2"/>
  <c r="I481" i="4"/>
  <c r="I581" i="4"/>
  <c r="I576" i="4"/>
  <c r="I570" i="4"/>
  <c r="I565" i="4"/>
  <c r="I560" i="4"/>
  <c r="I554" i="4"/>
  <c r="I549" i="4"/>
  <c r="I544" i="4"/>
  <c r="I538" i="4"/>
  <c r="I533" i="4"/>
  <c r="I528" i="4"/>
  <c r="I522" i="4"/>
  <c r="I517" i="4"/>
  <c r="I512" i="4"/>
  <c r="I506" i="4"/>
  <c r="I501" i="4"/>
  <c r="I496" i="4"/>
  <c r="I490" i="4"/>
  <c r="I485" i="4"/>
  <c r="I189" i="4"/>
  <c r="I184" i="4"/>
  <c r="I179" i="4"/>
  <c r="I173" i="4"/>
  <c r="I168" i="4"/>
  <c r="I163" i="4"/>
  <c r="I157" i="4"/>
  <c r="I152" i="4"/>
  <c r="I147" i="4"/>
  <c r="I141" i="4"/>
  <c r="I136" i="4"/>
  <c r="I131" i="4"/>
  <c r="I125" i="4"/>
  <c r="I120" i="4"/>
  <c r="I115" i="4"/>
  <c r="I109" i="4"/>
  <c r="I104" i="4"/>
  <c r="I99" i="4"/>
  <c r="I93" i="4"/>
  <c r="I88" i="4"/>
  <c r="I83" i="4"/>
  <c r="I77" i="4"/>
  <c r="I72" i="4"/>
  <c r="I67" i="4"/>
  <c r="I61" i="4"/>
  <c r="I56" i="4"/>
  <c r="I51" i="4"/>
  <c r="I45" i="4"/>
  <c r="I40" i="4"/>
  <c r="I35" i="4"/>
  <c r="I28" i="4"/>
  <c r="I21" i="4"/>
  <c r="I14" i="4"/>
  <c r="I6" i="4"/>
  <c r="I583" i="4"/>
  <c r="I599" i="4"/>
  <c r="I620" i="4"/>
  <c r="I663" i="4"/>
  <c r="I245" i="4"/>
  <c r="I299" i="4"/>
  <c r="I352" i="4"/>
  <c r="I416" i="4"/>
  <c r="I469" i="4"/>
  <c r="I783" i="4"/>
  <c r="I669" i="4"/>
  <c r="I754" i="4"/>
  <c r="AJ846" i="2"/>
  <c r="AL425" i="2"/>
  <c r="AN349" i="2"/>
  <c r="AN345" i="2"/>
  <c r="AL59" i="2"/>
  <c r="AJ710" i="2"/>
  <c r="AN523" i="2"/>
  <c r="I480" i="4"/>
  <c r="I580" i="4"/>
  <c r="I574" i="4"/>
  <c r="I569" i="4"/>
  <c r="I564" i="4"/>
  <c r="I558" i="4"/>
  <c r="I553" i="4"/>
  <c r="I548" i="4"/>
  <c r="I542" i="4"/>
  <c r="I537" i="4"/>
  <c r="I532" i="4"/>
  <c r="I526" i="4"/>
  <c r="I521" i="4"/>
  <c r="I516" i="4"/>
  <c r="I510" i="4"/>
  <c r="I505" i="4"/>
  <c r="I500" i="4"/>
  <c r="I494" i="4"/>
  <c r="I489" i="4"/>
  <c r="I484" i="4"/>
  <c r="I2" i="4"/>
  <c r="I193" i="4"/>
  <c r="I188" i="4"/>
  <c r="I183" i="4"/>
  <c r="I177" i="4"/>
  <c r="I172" i="4"/>
  <c r="I167" i="4"/>
  <c r="I161" i="4"/>
  <c r="I156" i="4"/>
  <c r="I151" i="4"/>
  <c r="I145" i="4"/>
  <c r="I140" i="4"/>
  <c r="I135" i="4"/>
  <c r="I129" i="4"/>
  <c r="I124" i="4"/>
  <c r="I119" i="4"/>
  <c r="I113" i="4"/>
  <c r="I108" i="4"/>
  <c r="I103" i="4"/>
  <c r="I97" i="4"/>
  <c r="I92" i="4"/>
  <c r="I87" i="4"/>
  <c r="I81" i="4"/>
  <c r="I76" i="4"/>
  <c r="I71" i="4"/>
  <c r="I65" i="4"/>
  <c r="I60" i="4"/>
  <c r="I55" i="4"/>
  <c r="I49" i="4"/>
  <c r="I44" i="4"/>
  <c r="I39" i="4"/>
  <c r="I33" i="4"/>
  <c r="I26" i="4"/>
  <c r="I20" i="4"/>
  <c r="I12" i="4"/>
  <c r="I5" i="4"/>
  <c r="I586" i="4"/>
  <c r="I602" i="4"/>
  <c r="I631" i="4"/>
  <c r="I203" i="4"/>
  <c r="I256" i="4"/>
  <c r="I309" i="4"/>
  <c r="I373" i="4"/>
  <c r="I427" i="4"/>
  <c r="I815" i="4"/>
  <c r="I680" i="4"/>
  <c r="I765" i="4"/>
  <c r="I871" i="4"/>
  <c r="AL861" i="2"/>
  <c r="AL753" i="2"/>
  <c r="AJ684" i="2"/>
  <c r="AJ668" i="2"/>
  <c r="AJ604" i="2"/>
  <c r="AJ556" i="2"/>
  <c r="AJ540" i="2"/>
  <c r="AJ524" i="2"/>
  <c r="I479" i="4"/>
  <c r="I578" i="4"/>
  <c r="I573" i="4"/>
  <c r="I568" i="4"/>
  <c r="I562" i="4"/>
  <c r="I557" i="4"/>
  <c r="I552" i="4"/>
  <c r="I546" i="4"/>
  <c r="I541" i="4"/>
  <c r="I536" i="4"/>
  <c r="I530" i="4"/>
  <c r="I525" i="4"/>
  <c r="I520" i="4"/>
  <c r="I514" i="4"/>
  <c r="I509" i="4"/>
  <c r="I504" i="4"/>
  <c r="I498" i="4"/>
  <c r="I493" i="4"/>
  <c r="I488" i="4"/>
  <c r="I482" i="4"/>
  <c r="I192" i="4"/>
  <c r="I187" i="4"/>
  <c r="I181" i="4"/>
  <c r="I176" i="4"/>
  <c r="I171" i="4"/>
  <c r="I165" i="4"/>
  <c r="I160" i="4"/>
  <c r="I155" i="4"/>
  <c r="I149" i="4"/>
  <c r="I144" i="4"/>
  <c r="I139" i="4"/>
  <c r="I133" i="4"/>
  <c r="I128" i="4"/>
  <c r="I123" i="4"/>
  <c r="I117" i="4"/>
  <c r="I112" i="4"/>
  <c r="I107" i="4"/>
  <c r="I101" i="4"/>
  <c r="I96" i="4"/>
  <c r="I91" i="4"/>
  <c r="I85" i="4"/>
  <c r="I80" i="4"/>
  <c r="I75" i="4"/>
  <c r="I69" i="4"/>
  <c r="I64" i="4"/>
  <c r="I59" i="4"/>
  <c r="I53" i="4"/>
  <c r="I48" i="4"/>
  <c r="I43" i="4"/>
  <c r="I37" i="4"/>
  <c r="I32" i="4"/>
  <c r="I25" i="4"/>
  <c r="I17" i="4"/>
  <c r="I10" i="4"/>
  <c r="I4" i="4"/>
  <c r="I588" i="4"/>
  <c r="I610" i="4"/>
  <c r="I642" i="4"/>
  <c r="I213" i="4"/>
  <c r="I267" i="4"/>
  <c r="I331" i="4"/>
  <c r="I384" i="4"/>
  <c r="I437" i="4"/>
  <c r="I826" i="4"/>
  <c r="I712" i="4"/>
  <c r="AJ882" i="2"/>
  <c r="AJ874" i="2"/>
  <c r="AJ842" i="2"/>
  <c r="AJ763" i="2"/>
  <c r="AL433" i="2"/>
  <c r="AJ271" i="2"/>
  <c r="AJ255" i="2"/>
  <c r="AJ239" i="2"/>
  <c r="AJ175" i="2"/>
  <c r="AJ159" i="2"/>
  <c r="AJ308" i="2"/>
  <c r="AN285" i="2"/>
  <c r="AJ698" i="2"/>
  <c r="AN570" i="2"/>
  <c r="AL313" i="2"/>
  <c r="AJ127" i="2"/>
  <c r="AJ111" i="2"/>
  <c r="AL289" i="2"/>
  <c r="AL577" i="2"/>
  <c r="AJ319" i="2"/>
  <c r="AN291" i="2"/>
  <c r="AJ681" i="2"/>
  <c r="AJ72" i="2"/>
  <c r="AJ991" i="2"/>
  <c r="AJ975" i="2"/>
  <c r="AJ959" i="2"/>
  <c r="AJ943" i="2"/>
  <c r="AL859" i="2"/>
  <c r="AL843" i="2"/>
  <c r="AL811" i="2"/>
  <c r="AL795" i="2"/>
  <c r="AJ793" i="2"/>
  <c r="AL779" i="2"/>
  <c r="AJ777" i="2"/>
  <c r="AL746" i="2"/>
  <c r="AN734" i="2"/>
  <c r="AJ712" i="2"/>
  <c r="AJ338" i="2"/>
  <c r="AN867" i="2"/>
  <c r="AL689" i="2"/>
  <c r="AL477" i="2"/>
  <c r="AL445" i="2"/>
  <c r="AL393" i="2"/>
  <c r="AJ680" i="2"/>
  <c r="AJ600" i="2"/>
  <c r="AJ552" i="2"/>
  <c r="AJ472" i="2"/>
  <c r="AJ424" i="2"/>
  <c r="AL228" i="2"/>
  <c r="AN861" i="2"/>
  <c r="AN904" i="2"/>
  <c r="AN813" i="2"/>
  <c r="AN588" i="2"/>
  <c r="AL542" i="2"/>
  <c r="AN422" i="2"/>
  <c r="AN404" i="2"/>
  <c r="AN380" i="2"/>
  <c r="AJ64" i="2"/>
  <c r="AL523" i="2"/>
  <c r="AL889" i="2"/>
  <c r="AL793" i="2"/>
  <c r="AL749" i="2"/>
  <c r="AL745" i="2"/>
  <c r="AL741" i="2"/>
  <c r="AL725" i="2"/>
  <c r="AN749" i="2"/>
  <c r="AN741" i="2"/>
  <c r="AN851" i="2"/>
  <c r="AL685" i="2"/>
  <c r="AL645" i="2"/>
  <c r="AL405" i="2"/>
  <c r="AL389" i="2"/>
  <c r="AL337" i="2"/>
  <c r="AN941" i="2"/>
  <c r="AJ628" i="2"/>
  <c r="AJ580" i="2"/>
  <c r="AJ404" i="2"/>
  <c r="AJ155" i="2"/>
  <c r="AJ279" i="2"/>
  <c r="AJ301" i="2"/>
  <c r="AL907" i="2"/>
  <c r="AN791" i="2"/>
  <c r="AN711" i="2"/>
  <c r="AJ734" i="2"/>
  <c r="AJ718" i="2"/>
  <c r="AN632" i="2"/>
  <c r="AN461" i="2"/>
  <c r="AN828" i="2"/>
  <c r="AJ913" i="2"/>
  <c r="AL883" i="2"/>
  <c r="AJ785" i="2"/>
  <c r="AJ765" i="2"/>
  <c r="AL727" i="2"/>
  <c r="AJ704" i="2"/>
  <c r="AL665" i="2"/>
  <c r="AL437" i="2"/>
  <c r="AL385" i="2"/>
  <c r="AJ766" i="2"/>
  <c r="AJ640" i="2"/>
  <c r="AN676" i="2"/>
  <c r="AJ335" i="2"/>
  <c r="AN293" i="2"/>
  <c r="AL297" i="2"/>
  <c r="AJ245" i="2"/>
  <c r="AJ229" i="2"/>
  <c r="AJ181" i="2"/>
  <c r="AJ165" i="2"/>
  <c r="AJ149" i="2"/>
  <c r="AJ133" i="2"/>
  <c r="AL25" i="2"/>
  <c r="AN827" i="2"/>
  <c r="AN460" i="2"/>
  <c r="AJ101" i="2"/>
  <c r="AN951" i="2"/>
  <c r="AJ695" i="2"/>
  <c r="AJ679" i="2"/>
  <c r="AJ663" i="2"/>
  <c r="AJ742" i="2"/>
  <c r="AN331" i="2"/>
  <c r="AN299" i="2"/>
  <c r="AJ470" i="2"/>
  <c r="AJ454" i="2"/>
  <c r="AJ438" i="2"/>
  <c r="AJ894" i="2"/>
  <c r="AN762" i="2"/>
  <c r="AN377" i="2"/>
  <c r="AN206" i="2"/>
  <c r="AN190" i="2"/>
  <c r="AN560" i="2"/>
  <c r="AN449" i="2"/>
  <c r="AN576" i="2"/>
  <c r="AN124" i="2"/>
  <c r="AN601" i="2"/>
  <c r="AN153" i="2"/>
  <c r="AL277" i="2"/>
  <c r="AL963" i="2"/>
  <c r="AJ999" i="2"/>
  <c r="AJ983" i="2"/>
  <c r="AJ967" i="2"/>
  <c r="AJ951" i="2"/>
  <c r="AN487" i="2"/>
  <c r="AN150" i="2"/>
  <c r="AN458" i="2"/>
  <c r="AJ653" i="2"/>
  <c r="AN225" i="2"/>
  <c r="AN217" i="2"/>
  <c r="AN209" i="2"/>
  <c r="AN201" i="2"/>
  <c r="AJ132" i="2"/>
  <c r="AN606" i="2"/>
  <c r="AN263" i="2"/>
  <c r="AN64" i="2"/>
  <c r="AJ65" i="2"/>
  <c r="AL463" i="2"/>
  <c r="AN536" i="2"/>
  <c r="AN794" i="2"/>
  <c r="K128" i="3"/>
  <c r="L128" i="3" s="1"/>
  <c r="AO133" i="2" s="1"/>
  <c r="K127" i="3"/>
  <c r="L127" i="3" s="1"/>
  <c r="AO132" i="2" s="1"/>
  <c r="AJ955" i="2"/>
  <c r="AJ939" i="2"/>
  <c r="AJ907" i="2"/>
  <c r="AL514" i="2"/>
  <c r="AN456" i="2"/>
  <c r="AN424" i="2"/>
  <c r="AN443" i="2"/>
  <c r="AN339" i="2"/>
  <c r="AN143" i="2"/>
  <c r="AN849" i="2"/>
  <c r="K126" i="3"/>
  <c r="L126" i="3" s="1"/>
  <c r="AO131" i="2" s="1"/>
  <c r="K129" i="3"/>
  <c r="L129" i="3" s="1"/>
  <c r="AO134" i="2" s="1"/>
  <c r="AJ995" i="2"/>
  <c r="AJ963" i="2"/>
  <c r="AJ947" i="2"/>
  <c r="AJ915" i="2"/>
  <c r="AN431" i="2"/>
  <c r="AL390" i="2"/>
  <c r="AJ866" i="2"/>
  <c r="AJ850" i="2"/>
  <c r="AL401" i="2"/>
  <c r="AL81" i="2"/>
  <c r="AN976" i="2"/>
  <c r="AL618" i="2"/>
  <c r="AN402" i="2"/>
  <c r="AJ236" i="2"/>
  <c r="AJ228" i="2"/>
  <c r="AJ148" i="2"/>
  <c r="AN90" i="2"/>
  <c r="AJ70" i="2"/>
  <c r="AN993" i="2"/>
  <c r="AN931" i="2"/>
  <c r="AJ802" i="2"/>
  <c r="AN782" i="2"/>
  <c r="AN425" i="2"/>
  <c r="AN485" i="2"/>
  <c r="AJ260" i="2"/>
  <c r="AN41" i="2"/>
  <c r="AL885" i="2"/>
  <c r="AL825" i="2"/>
  <c r="AL737" i="2"/>
  <c r="AL705" i="2"/>
  <c r="AJ588" i="2"/>
  <c r="AJ428" i="2"/>
  <c r="AL172" i="2"/>
  <c r="AL18" i="2"/>
  <c r="AN1000" i="2"/>
  <c r="AN983" i="2"/>
  <c r="AN942" i="2"/>
  <c r="AN924" i="2"/>
  <c r="AJ702" i="2"/>
  <c r="AN615" i="2"/>
  <c r="AN315" i="2"/>
  <c r="AN95" i="2"/>
  <c r="AL387" i="2"/>
  <c r="AN770" i="2"/>
  <c r="AN168" i="2"/>
  <c r="AN141" i="2"/>
  <c r="AN810" i="2"/>
  <c r="AJ156" i="2"/>
  <c r="AN594" i="2"/>
  <c r="AN802" i="2"/>
  <c r="AJ316" i="2"/>
  <c r="AN974" i="2"/>
  <c r="AN908" i="2"/>
  <c r="AN817" i="2"/>
  <c r="AN727" i="2"/>
  <c r="AN674" i="2"/>
  <c r="AJ657" i="2"/>
  <c r="AN653" i="2"/>
  <c r="AJ645" i="2"/>
  <c r="AL619" i="2"/>
  <c r="AN131" i="2"/>
  <c r="AN107" i="2"/>
  <c r="AN658" i="2"/>
  <c r="AN663" i="2"/>
  <c r="AN685" i="2"/>
  <c r="AL607" i="2"/>
  <c r="AN393" i="2"/>
  <c r="AL479" i="2"/>
  <c r="AN91" i="2"/>
  <c r="AN356" i="2"/>
  <c r="AN255" i="2"/>
  <c r="AN207" i="2"/>
  <c r="AN593" i="2"/>
  <c r="AJ92" i="2"/>
  <c r="AN675" i="2"/>
  <c r="AN598" i="2"/>
  <c r="AN237" i="2"/>
  <c r="AJ822" i="2"/>
  <c r="AN769" i="2"/>
  <c r="AN846" i="2"/>
  <c r="AJ179" i="2"/>
  <c r="AL311" i="2"/>
  <c r="AJ257" i="2"/>
  <c r="AJ177" i="2"/>
  <c r="AN167" i="2"/>
  <c r="AL987" i="2"/>
  <c r="AN900" i="2"/>
  <c r="AN835" i="2"/>
  <c r="AJ697" i="2"/>
  <c r="AN631" i="2"/>
  <c r="AL662" i="2"/>
  <c r="AN619" i="2"/>
  <c r="AL443" i="2"/>
  <c r="AL399" i="2"/>
  <c r="AN381" i="2"/>
  <c r="AN360" i="2"/>
  <c r="AN38" i="2"/>
  <c r="AN32" i="2"/>
  <c r="AJ71" i="2"/>
  <c r="AN361" i="2"/>
  <c r="AN270" i="2"/>
  <c r="AJ817" i="2"/>
  <c r="AL669" i="2"/>
  <c r="AJ452" i="2"/>
  <c r="AJ436" i="2"/>
  <c r="AJ420" i="2"/>
  <c r="AL291" i="2"/>
  <c r="AL196" i="2"/>
  <c r="AL180" i="2"/>
  <c r="AL22" i="2"/>
  <c r="AL538" i="2"/>
  <c r="AJ256" i="2"/>
  <c r="AJ176" i="2"/>
  <c r="AN283" i="2"/>
  <c r="AN31" i="2"/>
  <c r="AN778" i="2"/>
  <c r="AL847" i="2"/>
  <c r="AJ251" i="2"/>
  <c r="AN289" i="2"/>
  <c r="AL33" i="2"/>
  <c r="AN922" i="2"/>
  <c r="AN801" i="2"/>
  <c r="AN777" i="2"/>
  <c r="AJ685" i="2"/>
  <c r="AN595" i="2"/>
  <c r="AN573" i="2"/>
  <c r="AN524" i="2"/>
  <c r="AL539" i="2"/>
  <c r="AL522" i="2"/>
  <c r="AN480" i="2"/>
  <c r="AL398" i="2"/>
  <c r="AN140" i="2"/>
  <c r="AN282" i="2"/>
  <c r="AN66" i="2"/>
  <c r="AJ50" i="2"/>
  <c r="AN758" i="2"/>
  <c r="AL755" i="2"/>
  <c r="AL317" i="2"/>
  <c r="AJ347" i="2"/>
  <c r="AL374" i="2"/>
  <c r="AJ220" i="2"/>
  <c r="AN409" i="2"/>
  <c r="AN597" i="2"/>
  <c r="AJ79" i="2"/>
  <c r="AN474" i="2"/>
  <c r="AN366" i="2"/>
  <c r="AN175" i="2"/>
  <c r="AN742" i="2"/>
  <c r="AL421" i="2"/>
  <c r="AJ516" i="2"/>
  <c r="AJ263" i="2"/>
  <c r="AJ806" i="2"/>
  <c r="AN166" i="2"/>
  <c r="AJ58" i="2"/>
  <c r="AN181" i="2"/>
  <c r="AN223" i="2"/>
  <c r="AN134" i="2"/>
  <c r="AL325" i="2"/>
  <c r="AN491" i="2"/>
  <c r="AL267" i="2"/>
  <c r="AL251" i="2"/>
  <c r="AL235" i="2"/>
  <c r="AL219" i="2"/>
  <c r="AL203" i="2"/>
  <c r="AL187" i="2"/>
  <c r="AL171" i="2"/>
  <c r="AL155" i="2"/>
  <c r="AL139" i="2"/>
  <c r="AJ125" i="2"/>
  <c r="AJ109" i="2"/>
  <c r="AN518" i="2"/>
  <c r="AL642" i="2"/>
  <c r="AN878" i="2"/>
  <c r="AJ80" i="2"/>
  <c r="AN69" i="2"/>
  <c r="AL962" i="2"/>
  <c r="AN864" i="2"/>
  <c r="AL501" i="2"/>
  <c r="AL309" i="2"/>
  <c r="AJ688" i="2"/>
  <c r="AN684" i="2"/>
  <c r="AN755" i="2"/>
  <c r="AN707" i="2"/>
  <c r="AN655" i="2"/>
  <c r="AN617" i="2"/>
  <c r="AN248" i="2"/>
  <c r="AJ244" i="2"/>
  <c r="AN216" i="2"/>
  <c r="AN200" i="2"/>
  <c r="AJ96" i="2"/>
  <c r="AN754" i="2"/>
  <c r="AN552" i="2"/>
  <c r="AL446" i="2"/>
  <c r="AN215" i="2"/>
  <c r="AN120" i="2"/>
  <c r="AN87" i="2"/>
  <c r="AN350" i="2"/>
  <c r="AN712" i="2"/>
  <c r="AN544" i="2"/>
  <c r="AJ886" i="2"/>
  <c r="AJ870" i="2"/>
  <c r="AJ965" i="2"/>
  <c r="AN977" i="2"/>
  <c r="AN959" i="2"/>
  <c r="AL597" i="2"/>
  <c r="AL365" i="2"/>
  <c r="AJ396" i="2"/>
  <c r="AJ223" i="2"/>
  <c r="AJ207" i="2"/>
  <c r="AN149" i="2"/>
  <c r="AN264" i="2"/>
  <c r="AN119" i="2"/>
  <c r="AJ100" i="2"/>
  <c r="AN720" i="2"/>
  <c r="AN444" i="2"/>
  <c r="AH998" i="2"/>
  <c r="AH922" i="2"/>
  <c r="AN889" i="2"/>
  <c r="AL377" i="2"/>
  <c r="AJ343" i="2"/>
  <c r="AJ123" i="2"/>
  <c r="AN399" i="2"/>
  <c r="AN321" i="2"/>
  <c r="AJ303" i="2"/>
  <c r="AL301" i="2"/>
  <c r="AL57" i="2"/>
  <c r="AL29" i="2"/>
  <c r="AN189" i="2"/>
  <c r="AN565" i="2"/>
  <c r="AN531" i="2"/>
  <c r="AN530" i="2"/>
  <c r="AL599" i="2"/>
  <c r="AN445" i="2"/>
  <c r="AN508" i="2"/>
  <c r="AJ268" i="2"/>
  <c r="AJ97" i="2"/>
  <c r="AN750" i="2"/>
  <c r="AN659" i="2"/>
  <c r="I995" i="4"/>
  <c r="I991" i="4"/>
  <c r="I980" i="4"/>
  <c r="I970" i="4"/>
  <c r="I959" i="4"/>
  <c r="I948" i="4"/>
  <c r="I938" i="4"/>
  <c r="I927" i="4"/>
  <c r="I916" i="4"/>
  <c r="I906" i="4"/>
  <c r="I895" i="4"/>
  <c r="I884" i="4"/>
  <c r="I874" i="4"/>
  <c r="I863" i="4"/>
  <c r="I852" i="4"/>
  <c r="I842" i="4"/>
  <c r="I778" i="4"/>
  <c r="I768" i="4"/>
  <c r="I757" i="4"/>
  <c r="I746" i="4"/>
  <c r="I736" i="4"/>
  <c r="I725" i="4"/>
  <c r="I714" i="4"/>
  <c r="I704" i="4"/>
  <c r="I693" i="4"/>
  <c r="I682" i="4"/>
  <c r="I672" i="4"/>
  <c r="I839" i="4"/>
  <c r="I828" i="4"/>
  <c r="I818" i="4"/>
  <c r="I807" i="4"/>
  <c r="I796" i="4"/>
  <c r="I786" i="4"/>
  <c r="I472" i="4"/>
  <c r="I461" i="4"/>
  <c r="I451" i="4"/>
  <c r="I440" i="4"/>
  <c r="I429" i="4"/>
  <c r="I419" i="4"/>
  <c r="I408" i="4"/>
  <c r="I397" i="4"/>
  <c r="I387" i="4"/>
  <c r="I376" i="4"/>
  <c r="I365" i="4"/>
  <c r="I355" i="4"/>
  <c r="I344" i="4"/>
  <c r="I333" i="4"/>
  <c r="I323" i="4"/>
  <c r="I312" i="4"/>
  <c r="I301" i="4"/>
  <c r="I291" i="4"/>
  <c r="I280" i="4"/>
  <c r="I269" i="4"/>
  <c r="I259" i="4"/>
  <c r="I248" i="4"/>
  <c r="I237" i="4"/>
  <c r="I227" i="4"/>
  <c r="I216" i="4"/>
  <c r="I205" i="4"/>
  <c r="I195" i="4"/>
  <c r="I655" i="4"/>
  <c r="I644" i="4"/>
  <c r="I634" i="4"/>
  <c r="I623" i="4"/>
  <c r="I996" i="4"/>
  <c r="I986" i="4"/>
  <c r="I975" i="4"/>
  <c r="I964" i="4"/>
  <c r="I954" i="4"/>
  <c r="I943" i="4"/>
  <c r="I932" i="4"/>
  <c r="I922" i="4"/>
  <c r="I911" i="4"/>
  <c r="I900" i="4"/>
  <c r="I890" i="4"/>
  <c r="I879" i="4"/>
  <c r="I868" i="4"/>
  <c r="I858" i="4"/>
  <c r="I847" i="4"/>
  <c r="I773" i="4"/>
  <c r="I762" i="4"/>
  <c r="I752" i="4"/>
  <c r="I741" i="4"/>
  <c r="I730" i="4"/>
  <c r="I720" i="4"/>
  <c r="I709" i="4"/>
  <c r="I698" i="4"/>
  <c r="I688" i="4"/>
  <c r="I677" i="4"/>
  <c r="I666" i="4"/>
  <c r="I834" i="4"/>
  <c r="I823" i="4"/>
  <c r="I812" i="4"/>
  <c r="I802" i="4"/>
  <c r="I791" i="4"/>
  <c r="I780" i="4"/>
  <c r="I477" i="4"/>
  <c r="I467" i="4"/>
  <c r="I456" i="4"/>
  <c r="I445" i="4"/>
  <c r="I435" i="4"/>
  <c r="I424" i="4"/>
  <c r="I413" i="4"/>
  <c r="I403" i="4"/>
  <c r="I392" i="4"/>
  <c r="I381" i="4"/>
  <c r="I371" i="4"/>
  <c r="I360" i="4"/>
  <c r="I349" i="4"/>
  <c r="I339" i="4"/>
  <c r="I328" i="4"/>
  <c r="I317" i="4"/>
  <c r="I307" i="4"/>
  <c r="I296" i="4"/>
  <c r="I285" i="4"/>
  <c r="I275" i="4"/>
  <c r="I264" i="4"/>
  <c r="I253" i="4"/>
  <c r="I243" i="4"/>
  <c r="I232" i="4"/>
  <c r="I221" i="4"/>
  <c r="I211" i="4"/>
  <c r="I200" i="4"/>
  <c r="I660" i="4"/>
  <c r="I650" i="4"/>
  <c r="I639" i="4"/>
  <c r="I628" i="4"/>
  <c r="I618" i="4"/>
  <c r="I607" i="4"/>
  <c r="I596" i="4"/>
  <c r="I994" i="4"/>
  <c r="I983" i="4"/>
  <c r="I972" i="4"/>
  <c r="I962" i="4"/>
  <c r="I951" i="4"/>
  <c r="I940" i="4"/>
  <c r="I930" i="4"/>
  <c r="I919" i="4"/>
  <c r="I908" i="4"/>
  <c r="I898" i="4"/>
  <c r="I887" i="4"/>
  <c r="I876" i="4"/>
  <c r="I866" i="4"/>
  <c r="I855" i="4"/>
  <c r="I844" i="4"/>
  <c r="I770" i="4"/>
  <c r="I760" i="4"/>
  <c r="I749" i="4"/>
  <c r="I738" i="4"/>
  <c r="I728" i="4"/>
  <c r="I717" i="4"/>
  <c r="I706" i="4"/>
  <c r="I696" i="4"/>
  <c r="I685" i="4"/>
  <c r="I674" i="4"/>
  <c r="I831" i="4"/>
  <c r="I820" i="4"/>
  <c r="I810" i="4"/>
  <c r="I799" i="4"/>
  <c r="I788" i="4"/>
  <c r="I475" i="4"/>
  <c r="I464" i="4"/>
  <c r="I453" i="4"/>
  <c r="I443" i="4"/>
  <c r="I432" i="4"/>
  <c r="I421" i="4"/>
  <c r="I411" i="4"/>
  <c r="I400" i="4"/>
  <c r="I389" i="4"/>
  <c r="I379" i="4"/>
  <c r="I368" i="4"/>
  <c r="I357" i="4"/>
  <c r="I347" i="4"/>
  <c r="I336" i="4"/>
  <c r="I325" i="4"/>
  <c r="I315" i="4"/>
  <c r="I304" i="4"/>
  <c r="I293" i="4"/>
  <c r="I283" i="4"/>
  <c r="I272" i="4"/>
  <c r="I261" i="4"/>
  <c r="I251" i="4"/>
  <c r="I240" i="4"/>
  <c r="I229" i="4"/>
  <c r="I219" i="4"/>
  <c r="I208" i="4"/>
  <c r="I197" i="4"/>
  <c r="I658" i="4"/>
  <c r="I647" i="4"/>
  <c r="I636" i="4"/>
  <c r="I626" i="4"/>
  <c r="I615" i="4"/>
  <c r="I604" i="4"/>
  <c r="I594" i="4"/>
  <c r="I882" i="4"/>
  <c r="I924" i="4"/>
  <c r="I967" i="4"/>
  <c r="I794" i="4"/>
  <c r="I836" i="4"/>
  <c r="I690" i="4"/>
  <c r="I733" i="4"/>
  <c r="I776" i="4"/>
  <c r="I850" i="4"/>
  <c r="I892" i="4"/>
  <c r="I935" i="4"/>
  <c r="I978" i="4"/>
  <c r="I235" i="4"/>
  <c r="I277" i="4"/>
  <c r="I320" i="4"/>
  <c r="I363" i="4"/>
  <c r="I405" i="4"/>
  <c r="I448" i="4"/>
  <c r="I804" i="4"/>
  <c r="I701" i="4"/>
  <c r="I744" i="4"/>
  <c r="I860" i="4"/>
  <c r="I903" i="4"/>
  <c r="I946" i="4"/>
  <c r="I988" i="4"/>
  <c r="AJ797" i="2"/>
  <c r="AJ781" i="2"/>
  <c r="AL899" i="2"/>
  <c r="AL670" i="2"/>
  <c r="AN566" i="2"/>
  <c r="AN555" i="2"/>
  <c r="AN554" i="2"/>
  <c r="AL526" i="2"/>
  <c r="AN559" i="2"/>
  <c r="AL531" i="2"/>
  <c r="AL120" i="2"/>
  <c r="AL108" i="2"/>
  <c r="AL104" i="2"/>
  <c r="AN103" i="2"/>
  <c r="AJ706" i="2"/>
  <c r="AN664" i="2"/>
  <c r="AN638" i="2"/>
  <c r="AN522" i="2"/>
  <c r="AN519" i="2"/>
  <c r="AL527" i="2"/>
  <c r="AN521" i="2"/>
  <c r="AL459" i="2"/>
  <c r="AN407" i="2"/>
  <c r="AN277" i="2"/>
  <c r="AN338" i="2"/>
  <c r="AN239" i="2"/>
  <c r="AJ204" i="2"/>
  <c r="AN314" i="2"/>
  <c r="AN173" i="2"/>
  <c r="AN135" i="2"/>
  <c r="AN657" i="2"/>
  <c r="AJ993" i="2"/>
  <c r="AL819" i="2"/>
  <c r="AL803" i="2"/>
  <c r="AL787" i="2"/>
  <c r="AJ749" i="2"/>
  <c r="AL735" i="2"/>
  <c r="AL703" i="2"/>
  <c r="AN636" i="2"/>
  <c r="AN646" i="2"/>
  <c r="AL694" i="2"/>
  <c r="AL530" i="2"/>
  <c r="AL598" i="2"/>
  <c r="AN489" i="2"/>
  <c r="AN666" i="2"/>
  <c r="AN627" i="2"/>
  <c r="AN417" i="2"/>
  <c r="AH898" i="2"/>
  <c r="AL881" i="2"/>
  <c r="AL849" i="2"/>
  <c r="AH843" i="2"/>
  <c r="AL829" i="2"/>
  <c r="AL934" i="2"/>
  <c r="AJ909" i="2"/>
  <c r="AN848" i="2"/>
  <c r="AJ724" i="2"/>
  <c r="AJ708" i="2"/>
  <c r="AL680" i="2"/>
  <c r="AJ574" i="2"/>
  <c r="AJ558" i="2"/>
  <c r="AJ542" i="2"/>
  <c r="AJ526" i="2"/>
  <c r="AJ510" i="2"/>
  <c r="AJ494" i="2"/>
  <c r="AJ478" i="2"/>
  <c r="AJ462" i="2"/>
  <c r="AJ446" i="2"/>
  <c r="AL465" i="2"/>
  <c r="AJ656" i="2"/>
  <c r="AJ624" i="2"/>
  <c r="AJ448" i="2"/>
  <c r="AN507" i="2"/>
  <c r="AN337" i="2"/>
  <c r="AJ283" i="2"/>
  <c r="AN401" i="2"/>
  <c r="AL93" i="2"/>
  <c r="AL27" i="2"/>
  <c r="AN205" i="2"/>
  <c r="AN988" i="2"/>
  <c r="AL971" i="2"/>
  <c r="AN994" i="2"/>
  <c r="AL992" i="2"/>
  <c r="AL995" i="2"/>
  <c r="AN930" i="2"/>
  <c r="AL919" i="2"/>
  <c r="AL430" i="2"/>
  <c r="AN416" i="2"/>
  <c r="AN163" i="2"/>
  <c r="AN100" i="2"/>
  <c r="AN104" i="2"/>
  <c r="AL23" i="2"/>
  <c r="AL809" i="2"/>
  <c r="AL733" i="2"/>
  <c r="AL717" i="2"/>
  <c r="AL713" i="2"/>
  <c r="AL906" i="2"/>
  <c r="AJ921" i="2"/>
  <c r="AJ809" i="2"/>
  <c r="AN763" i="2"/>
  <c r="AL731" i="2"/>
  <c r="AL723" i="2"/>
  <c r="AN710" i="2"/>
  <c r="AL673" i="2"/>
  <c r="AL657" i="2"/>
  <c r="AL633" i="2"/>
  <c r="AL621" i="2"/>
  <c r="AL569" i="2"/>
  <c r="AL549" i="2"/>
  <c r="AL537" i="2"/>
  <c r="AL529" i="2"/>
  <c r="AL493" i="2"/>
  <c r="AL353" i="2"/>
  <c r="AJ652" i="2"/>
  <c r="AL303" i="2"/>
  <c r="AL287" i="2"/>
  <c r="AL305" i="2"/>
  <c r="AL268" i="2"/>
  <c r="AL37" i="2"/>
  <c r="AJ98" i="2"/>
  <c r="AN928" i="2"/>
  <c r="AL570" i="2"/>
  <c r="AJ633" i="2"/>
  <c r="AJ240" i="2"/>
  <c r="AN774" i="2"/>
  <c r="AJ677" i="2"/>
  <c r="AJ649" i="2"/>
  <c r="AL403" i="2"/>
  <c r="AN48" i="2"/>
  <c r="AN346" i="2"/>
  <c r="AN125" i="2"/>
  <c r="AN117" i="2"/>
  <c r="AN56" i="2"/>
  <c r="AN370" i="2"/>
  <c r="AN213" i="2"/>
  <c r="AN405" i="2"/>
  <c r="AJ51" i="2"/>
  <c r="AN865" i="2"/>
  <c r="AJ834" i="2"/>
  <c r="AN39" i="2"/>
  <c r="AJ878" i="2"/>
  <c r="AL837" i="2"/>
  <c r="AL805" i="2"/>
  <c r="AL998" i="2"/>
  <c r="AJ949" i="2"/>
  <c r="AJ789" i="2"/>
  <c r="AJ773" i="2"/>
  <c r="AL771" i="2"/>
  <c r="AN706" i="2"/>
  <c r="AJ639" i="2"/>
  <c r="AL617" i="2"/>
  <c r="AJ607" i="2"/>
  <c r="AH575" i="2"/>
  <c r="AH559" i="2"/>
  <c r="AH527" i="2"/>
  <c r="AL521" i="2"/>
  <c r="AL505" i="2"/>
  <c r="AL457" i="2"/>
  <c r="AL441" i="2"/>
  <c r="AJ431" i="2"/>
  <c r="AJ415" i="2"/>
  <c r="AJ399" i="2"/>
  <c r="AJ383" i="2"/>
  <c r="AL373" i="2"/>
  <c r="AJ367" i="2"/>
  <c r="AL345" i="2"/>
  <c r="AJ664" i="2"/>
  <c r="AJ632" i="2"/>
  <c r="AJ520" i="2"/>
  <c r="AJ488" i="2"/>
  <c r="AJ456" i="2"/>
  <c r="AJ267" i="2"/>
  <c r="AJ219" i="2"/>
  <c r="AJ203" i="2"/>
  <c r="AJ241" i="2"/>
  <c r="AL232" i="2"/>
  <c r="AL200" i="2"/>
  <c r="AL168" i="2"/>
  <c r="AL136" i="2"/>
  <c r="AL91" i="2"/>
  <c r="AN30" i="2"/>
  <c r="AN221" i="2"/>
  <c r="AL972" i="2"/>
  <c r="AL991" i="2"/>
  <c r="AL988" i="2"/>
  <c r="AN621" i="2"/>
  <c r="AN687" i="2"/>
  <c r="AL583" i="2"/>
  <c r="AL582" i="2"/>
  <c r="AN575" i="2"/>
  <c r="AN549" i="2"/>
  <c r="AL554" i="2"/>
  <c r="AN464" i="2"/>
  <c r="AN451" i="2"/>
  <c r="AN440" i="2"/>
  <c r="AL431" i="2"/>
  <c r="AN429" i="2"/>
  <c r="AN390" i="2"/>
  <c r="AN375" i="2"/>
  <c r="AL482" i="2"/>
  <c r="AN235" i="2"/>
  <c r="AN155" i="2"/>
  <c r="AN287" i="2"/>
  <c r="AN184" i="2"/>
  <c r="AN136" i="2"/>
  <c r="AN84" i="2"/>
  <c r="AN76" i="2"/>
  <c r="AN68" i="2"/>
  <c r="AN62" i="2"/>
  <c r="AJ48" i="2"/>
  <c r="AN92" i="2"/>
  <c r="AN858" i="2"/>
  <c r="AN584" i="2"/>
  <c r="AN379" i="2"/>
  <c r="AN372" i="2"/>
  <c r="AN142" i="2"/>
  <c r="AN133" i="2"/>
  <c r="AJ87" i="2"/>
  <c r="AH958" i="2"/>
  <c r="AL815" i="2"/>
  <c r="AN726" i="2"/>
  <c r="AL696" i="2"/>
  <c r="AJ622" i="2"/>
  <c r="AJ578" i="2"/>
  <c r="AJ562" i="2"/>
  <c r="AJ546" i="2"/>
  <c r="AJ530" i="2"/>
  <c r="AL605" i="2"/>
  <c r="AL601" i="2"/>
  <c r="AJ536" i="2"/>
  <c r="AJ247" i="2"/>
  <c r="AJ231" i="2"/>
  <c r="AJ215" i="2"/>
  <c r="AJ199" i="2"/>
  <c r="AJ183" i="2"/>
  <c r="AJ167" i="2"/>
  <c r="AJ151" i="2"/>
  <c r="AJ135" i="2"/>
  <c r="AN654" i="2"/>
  <c r="AN567" i="2"/>
  <c r="AN558" i="2"/>
  <c r="AJ311" i="2"/>
  <c r="AL285" i="2"/>
  <c r="AL260" i="2"/>
  <c r="AL41" i="2"/>
  <c r="AL908" i="2"/>
  <c r="AL911" i="2"/>
  <c r="AN783" i="2"/>
  <c r="AN752" i="2"/>
  <c r="AL578" i="2"/>
  <c r="AN412" i="2"/>
  <c r="AN396" i="2"/>
  <c r="AN369" i="2"/>
  <c r="AN212" i="2"/>
  <c r="AN327" i="2"/>
  <c r="AN268" i="2"/>
  <c r="AN26" i="2"/>
  <c r="AN298" i="2"/>
  <c r="AN973" i="2"/>
  <c r="AJ814" i="2"/>
  <c r="AL650" i="2"/>
  <c r="AN71" i="2"/>
  <c r="AJ18" i="2"/>
  <c r="AN230" i="2"/>
  <c r="AN761" i="2"/>
  <c r="AL386" i="2"/>
  <c r="AN790" i="2"/>
  <c r="AL938" i="2"/>
  <c r="AJ889" i="2"/>
  <c r="AJ757" i="2"/>
  <c r="AH629" i="2"/>
  <c r="AL664" i="2"/>
  <c r="AL640" i="2"/>
  <c r="AJ626" i="2"/>
  <c r="AJ594" i="2"/>
  <c r="AJ590" i="2"/>
  <c r="AJ582" i="2"/>
  <c r="AJ566" i="2"/>
  <c r="AJ550" i="2"/>
  <c r="AJ534" i="2"/>
  <c r="AL573" i="2"/>
  <c r="AL565" i="2"/>
  <c r="AL561" i="2"/>
  <c r="AL545" i="2"/>
  <c r="AL525" i="2"/>
  <c r="AJ644" i="2"/>
  <c r="AJ295" i="2"/>
  <c r="AN545" i="2"/>
  <c r="AN477" i="2"/>
  <c r="AJ285" i="2"/>
  <c r="AL920" i="2"/>
  <c r="AN833" i="2"/>
  <c r="AN825" i="2"/>
  <c r="AL912" i="2"/>
  <c r="AJ722" i="2"/>
  <c r="AJ721" i="2"/>
  <c r="AN689" i="2"/>
  <c r="AN683" i="2"/>
  <c r="AN704" i="2"/>
  <c r="AN624" i="2"/>
  <c r="AN648" i="2"/>
  <c r="AN591" i="2"/>
  <c r="AN578" i="2"/>
  <c r="AN462" i="2"/>
  <c r="AN310" i="2"/>
  <c r="AN319" i="2"/>
  <c r="AN328" i="2"/>
  <c r="AL495" i="2"/>
  <c r="AL359" i="2"/>
  <c r="AN728" i="2"/>
  <c r="AN528" i="2"/>
  <c r="AN607" i="2"/>
  <c r="AN238" i="2"/>
  <c r="AN79" i="2"/>
  <c r="AN174" i="2"/>
  <c r="AN77" i="2"/>
  <c r="AN502" i="2"/>
  <c r="AN245" i="2"/>
  <c r="AL887" i="2"/>
  <c r="AL807" i="2"/>
  <c r="AL791" i="2"/>
  <c r="AL775" i="2"/>
  <c r="AJ753" i="2"/>
  <c r="AN921" i="2"/>
  <c r="AL743" i="2"/>
  <c r="AN718" i="2"/>
  <c r="AL652" i="2"/>
  <c r="AJ598" i="2"/>
  <c r="AJ586" i="2"/>
  <c r="AJ570" i="2"/>
  <c r="AJ554" i="2"/>
  <c r="AJ538" i="2"/>
  <c r="AJ426" i="2"/>
  <c r="AJ410" i="2"/>
  <c r="AJ394" i="2"/>
  <c r="AJ378" i="2"/>
  <c r="AJ362" i="2"/>
  <c r="AJ651" i="2"/>
  <c r="AJ603" i="2"/>
  <c r="AH591" i="2"/>
  <c r="AH587" i="2"/>
  <c r="AH563" i="2"/>
  <c r="AH555" i="2"/>
  <c r="AH547" i="2"/>
  <c r="AH543" i="2"/>
  <c r="AH539" i="2"/>
  <c r="AH531" i="2"/>
  <c r="AL321" i="2"/>
  <c r="AN952" i="2"/>
  <c r="AJ747" i="2"/>
  <c r="AN459" i="2"/>
  <c r="AL110" i="2"/>
  <c r="AN665" i="2"/>
  <c r="AL55" i="2"/>
  <c r="AL623" i="2"/>
  <c r="AN581" i="2"/>
  <c r="AL543" i="2"/>
  <c r="AL442" i="2"/>
  <c r="AL451" i="2"/>
  <c r="AJ344" i="2"/>
  <c r="AL450" i="2"/>
  <c r="AN286" i="2"/>
  <c r="AN249" i="2"/>
  <c r="AN196" i="2"/>
  <c r="AN169" i="2"/>
  <c r="AN159" i="2"/>
  <c r="AJ277" i="2"/>
  <c r="AN274" i="2"/>
  <c r="AN97" i="2"/>
  <c r="AN53" i="2"/>
  <c r="AJ29" i="2"/>
  <c r="AL968" i="2"/>
  <c r="AL674" i="2"/>
  <c r="AN667" i="2"/>
  <c r="AN504" i="2"/>
  <c r="AN452" i="2"/>
  <c r="AN406" i="2"/>
  <c r="AN526" i="2"/>
  <c r="AN481" i="2"/>
  <c r="AN438" i="2"/>
  <c r="AN394" i="2"/>
  <c r="AN392" i="2"/>
  <c r="AJ336" i="2"/>
  <c r="AL371" i="2"/>
  <c r="AL447" i="2"/>
  <c r="AN85" i="2"/>
  <c r="AL980" i="2"/>
  <c r="AN165" i="2"/>
  <c r="AH93" i="2"/>
  <c r="AN414" i="2"/>
  <c r="AH879" i="2"/>
  <c r="AL709" i="2"/>
  <c r="AL994" i="2"/>
  <c r="AL978" i="2"/>
  <c r="AJ985" i="2"/>
  <c r="AJ905" i="2"/>
  <c r="AL891" i="2"/>
  <c r="AL875" i="2"/>
  <c r="AJ618" i="2"/>
  <c r="AL613" i="2"/>
  <c r="AL469" i="2"/>
  <c r="AL349" i="2"/>
  <c r="AN950" i="2"/>
  <c r="AJ767" i="2"/>
  <c r="AN739" i="2"/>
  <c r="AJ608" i="2"/>
  <c r="AJ512" i="2"/>
  <c r="AJ191" i="2"/>
  <c r="AJ143" i="2"/>
  <c r="AN535" i="2"/>
  <c r="AN428" i="2"/>
  <c r="AL295" i="2"/>
  <c r="AL279" i="2"/>
  <c r="AL274" i="2"/>
  <c r="AL258" i="2"/>
  <c r="AL242" i="2"/>
  <c r="AL226" i="2"/>
  <c r="AL210" i="2"/>
  <c r="AL194" i="2"/>
  <c r="AL178" i="2"/>
  <c r="AL162" i="2"/>
  <c r="AL146" i="2"/>
  <c r="AL272" i="2"/>
  <c r="AL256" i="2"/>
  <c r="AL240" i="2"/>
  <c r="AL176" i="2"/>
  <c r="AL160" i="2"/>
  <c r="AH130" i="2"/>
  <c r="AH125" i="2"/>
  <c r="AL89" i="2"/>
  <c r="AL65" i="2"/>
  <c r="AN111" i="2"/>
  <c r="AN909" i="2"/>
  <c r="AN871" i="2"/>
  <c r="AN857" i="2"/>
  <c r="AN708" i="2"/>
  <c r="AN501" i="2"/>
  <c r="AL363" i="2"/>
  <c r="AL498" i="2"/>
  <c r="AN295" i="2"/>
  <c r="AN160" i="2"/>
  <c r="AH124" i="2"/>
  <c r="AL690" i="2"/>
  <c r="AN647" i="2"/>
  <c r="AL519" i="2"/>
  <c r="AN490" i="2"/>
  <c r="AN454" i="2"/>
  <c r="AN430" i="2"/>
  <c r="AN398" i="2"/>
  <c r="AN384" i="2"/>
  <c r="AN269" i="2"/>
  <c r="AH851" i="2"/>
  <c r="AL950" i="2"/>
  <c r="AL855" i="2"/>
  <c r="AN880" i="2"/>
  <c r="AL449" i="2"/>
  <c r="AJ759" i="2"/>
  <c r="AJ492" i="2"/>
  <c r="AJ476" i="2"/>
  <c r="AJ352" i="2"/>
  <c r="AJ275" i="2"/>
  <c r="AJ131" i="2"/>
  <c r="AJ107" i="2"/>
  <c r="AL339" i="2"/>
  <c r="AN529" i="2"/>
  <c r="AN362" i="2"/>
  <c r="AH91" i="2"/>
  <c r="AH87" i="2"/>
  <c r="AN949" i="2"/>
  <c r="AN945" i="2"/>
  <c r="AN935" i="2"/>
  <c r="AN911" i="2"/>
  <c r="AL939" i="2"/>
  <c r="AN841" i="2"/>
  <c r="AN672" i="2"/>
  <c r="AL491" i="2"/>
  <c r="AN482" i="2"/>
  <c r="AL475" i="2"/>
  <c r="AL414" i="2"/>
  <c r="AL370" i="2"/>
  <c r="AL391" i="2"/>
  <c r="AJ95" i="2"/>
  <c r="AJ55" i="2"/>
  <c r="AJ66" i="2"/>
  <c r="AN261" i="2"/>
  <c r="AN198" i="2"/>
  <c r="AN65" i="2"/>
  <c r="AH104" i="2"/>
  <c r="AH954" i="2"/>
  <c r="AL845" i="2"/>
  <c r="AL914" i="2"/>
  <c r="AL898" i="2"/>
  <c r="AJ977" i="2"/>
  <c r="AJ897" i="2"/>
  <c r="AJ700" i="2"/>
  <c r="AL553" i="2"/>
  <c r="AL541" i="2"/>
  <c r="AJ568" i="2"/>
  <c r="AJ440" i="2"/>
  <c r="AJ408" i="2"/>
  <c r="AJ376" i="2"/>
  <c r="AN368" i="2"/>
  <c r="AN450" i="2"/>
  <c r="AJ289" i="2"/>
  <c r="AL184" i="2"/>
  <c r="AL152" i="2"/>
  <c r="AL99" i="2"/>
  <c r="AL73" i="2"/>
  <c r="AL71" i="2"/>
  <c r="AL47" i="2"/>
  <c r="AL35" i="2"/>
  <c r="AN98" i="2"/>
  <c r="AN183" i="2"/>
  <c r="AN121" i="2"/>
  <c r="AN105" i="2"/>
  <c r="AN967" i="2"/>
  <c r="AN968" i="2"/>
  <c r="AL944" i="2"/>
  <c r="AL936" i="2"/>
  <c r="AL900" i="2"/>
  <c r="AJ736" i="2"/>
  <c r="AN694" i="2"/>
  <c r="AJ637" i="2"/>
  <c r="AN669" i="2"/>
  <c r="AL666" i="2"/>
  <c r="AN354" i="2"/>
  <c r="AJ40" i="2"/>
  <c r="AJ9" i="2"/>
  <c r="AN850" i="2"/>
  <c r="AH950" i="2"/>
  <c r="AH883" i="2"/>
  <c r="AL873" i="2"/>
  <c r="AH867" i="2"/>
  <c r="AJ984" i="2"/>
  <c r="AJ968" i="2"/>
  <c r="AL966" i="2"/>
  <c r="AJ952" i="2"/>
  <c r="AL926" i="2"/>
  <c r="AL918" i="2"/>
  <c r="AJ917" i="2"/>
  <c r="AJ901" i="2"/>
  <c r="AL871" i="2"/>
  <c r="AL839" i="2"/>
  <c r="AJ769" i="2"/>
  <c r="AH597" i="2"/>
  <c r="AL763" i="2"/>
  <c r="AL688" i="2"/>
  <c r="AL672" i="2"/>
  <c r="AL632" i="2"/>
  <c r="AJ334" i="2"/>
  <c r="AJ318" i="2"/>
  <c r="AL653" i="2"/>
  <c r="AL641" i="2"/>
  <c r="AJ635" i="2"/>
  <c r="AJ623" i="2"/>
  <c r="AJ591" i="2"/>
  <c r="AJ575" i="2"/>
  <c r="AJ559" i="2"/>
  <c r="AJ543" i="2"/>
  <c r="AJ527" i="2"/>
  <c r="AJ511" i="2"/>
  <c r="AJ495" i="2"/>
  <c r="AJ479" i="2"/>
  <c r="AJ463" i="2"/>
  <c r="AJ447" i="2"/>
  <c r="AL369" i="2"/>
  <c r="AL333" i="2"/>
  <c r="AJ696" i="2"/>
  <c r="AJ616" i="2"/>
  <c r="AJ584" i="2"/>
  <c r="AJ504" i="2"/>
  <c r="AN325" i="2"/>
  <c r="AN642" i="2"/>
  <c r="AJ339" i="2"/>
  <c r="AL315" i="2"/>
  <c r="AJ287" i="2"/>
  <c r="AL114" i="2"/>
  <c r="AG79" i="2"/>
  <c r="AG71" i="2"/>
  <c r="AG63" i="2"/>
  <c r="AG57" i="2"/>
  <c r="AN577" i="2"/>
  <c r="AJ121" i="2"/>
  <c r="AJ105" i="2"/>
  <c r="AJ281" i="2"/>
  <c r="AL248" i="2"/>
  <c r="AL216" i="2"/>
  <c r="AJ161" i="2"/>
  <c r="AH96" i="2"/>
  <c r="AL83" i="2"/>
  <c r="AL67" i="2"/>
  <c r="AL63" i="2"/>
  <c r="AE57" i="2"/>
  <c r="Y44" i="2"/>
  <c r="AN265" i="2"/>
  <c r="AN132" i="2"/>
  <c r="AN990" i="2"/>
  <c r="AN934" i="2"/>
  <c r="AN918" i="2"/>
  <c r="AL928" i="2"/>
  <c r="AN883" i="2"/>
  <c r="AN901" i="2"/>
  <c r="AN884" i="2"/>
  <c r="AJ741" i="2"/>
  <c r="AJ641" i="2"/>
  <c r="AL627" i="2"/>
  <c r="AL611" i="2"/>
  <c r="AN515" i="2"/>
  <c r="AN494" i="2"/>
  <c r="AL427" i="2"/>
  <c r="AN469" i="2"/>
  <c r="AN453" i="2"/>
  <c r="AN267" i="2"/>
  <c r="AN260" i="2"/>
  <c r="AN244" i="2"/>
  <c r="AN193" i="2"/>
  <c r="AN180" i="2"/>
  <c r="AN164" i="2"/>
  <c r="AN145" i="2"/>
  <c r="AN252" i="2"/>
  <c r="AN236" i="2"/>
  <c r="AJ232" i="2"/>
  <c r="AJ200" i="2"/>
  <c r="AN188" i="2"/>
  <c r="AN172" i="2"/>
  <c r="AJ136" i="2"/>
  <c r="AE100" i="2"/>
  <c r="AE114" i="2"/>
  <c r="AJ32" i="2"/>
  <c r="Z106" i="2"/>
  <c r="X89" i="2"/>
  <c r="AF83" i="2"/>
  <c r="AA76" i="2"/>
  <c r="Z84" i="2"/>
  <c r="X73" i="2"/>
  <c r="AH73" i="2" s="1"/>
  <c r="W122" i="2"/>
  <c r="AF122" i="2"/>
  <c r="AC106" i="2"/>
  <c r="AF99" i="2"/>
  <c r="AG114" i="2"/>
  <c r="AD114" i="2"/>
  <c r="AN891" i="2"/>
  <c r="AJ838" i="2"/>
  <c r="AJ830" i="2"/>
  <c r="AN766" i="2"/>
  <c r="AJ689" i="2"/>
  <c r="AN411" i="2"/>
  <c r="AN471" i="2"/>
  <c r="AN254" i="2"/>
  <c r="AD76" i="2"/>
  <c r="X100" i="2"/>
  <c r="AN367" i="2"/>
  <c r="AN57" i="2"/>
  <c r="AN836" i="2"/>
  <c r="AE112" i="2"/>
  <c r="Y112" i="2"/>
  <c r="AN40" i="2"/>
  <c r="AL478" i="2"/>
  <c r="W118" i="2"/>
  <c r="AH118" i="2" s="1"/>
  <c r="AJ987" i="2"/>
  <c r="AJ971" i="2"/>
  <c r="AJ923" i="2"/>
  <c r="AL893" i="2"/>
  <c r="AL970" i="2"/>
  <c r="AL954" i="2"/>
  <c r="AL835" i="2"/>
  <c r="AJ758" i="2"/>
  <c r="AL699" i="2"/>
  <c r="AH321" i="2"/>
  <c r="AN745" i="2"/>
  <c r="AJ720" i="2"/>
  <c r="AL656" i="2"/>
  <c r="AJ418" i="2"/>
  <c r="AJ402" i="2"/>
  <c r="AJ386" i="2"/>
  <c r="AJ370" i="2"/>
  <c r="AJ354" i="2"/>
  <c r="AJ314" i="2"/>
  <c r="AJ687" i="2"/>
  <c r="AJ671" i="2"/>
  <c r="AL661" i="2"/>
  <c r="AJ655" i="2"/>
  <c r="AL629" i="2"/>
  <c r="AL625" i="2"/>
  <c r="AJ619" i="2"/>
  <c r="AL497" i="2"/>
  <c r="AL481" i="2"/>
  <c r="AL429" i="2"/>
  <c r="AL413" i="2"/>
  <c r="AL397" i="2"/>
  <c r="AL381" i="2"/>
  <c r="AJ692" i="2"/>
  <c r="AN303" i="2"/>
  <c r="AN472" i="2"/>
  <c r="AC79" i="2"/>
  <c r="AC71" i="2"/>
  <c r="AC63" i="2"/>
  <c r="AC55" i="2"/>
  <c r="AL307" i="2"/>
  <c r="AL276" i="2"/>
  <c r="AE79" i="2"/>
  <c r="AE71" i="2"/>
  <c r="AE63" i="2"/>
  <c r="W45" i="2"/>
  <c r="AE43" i="2"/>
  <c r="AC30" i="2"/>
  <c r="AC24" i="2"/>
  <c r="AN926" i="2"/>
  <c r="AL979" i="2"/>
  <c r="AL952" i="2"/>
  <c r="AL951" i="2"/>
  <c r="AN839" i="2"/>
  <c r="AN823" i="2"/>
  <c r="AN696" i="2"/>
  <c r="AN557" i="2"/>
  <c r="AL490" i="2"/>
  <c r="AL474" i="2"/>
  <c r="AN467" i="2"/>
  <c r="AL415" i="2"/>
  <c r="AN413" i="2"/>
  <c r="AN397" i="2"/>
  <c r="AN391" i="2"/>
  <c r="AL423" i="2"/>
  <c r="AJ272" i="2"/>
  <c r="AN197" i="2"/>
  <c r="AN127" i="2"/>
  <c r="Z100" i="2"/>
  <c r="AN262" i="2"/>
  <c r="X83" i="2"/>
  <c r="AE78" i="2"/>
  <c r="AJ34" i="2"/>
  <c r="AD99" i="2"/>
  <c r="AD83" i="2"/>
  <c r="AC122" i="2"/>
  <c r="AA106" i="2"/>
  <c r="Y106" i="2"/>
  <c r="W114" i="2"/>
  <c r="AF114" i="2"/>
  <c r="AN842" i="2"/>
  <c r="AL622" i="2"/>
  <c r="AN610" i="2"/>
  <c r="AN442" i="2"/>
  <c r="W84" i="2"/>
  <c r="W76" i="2"/>
  <c r="AH974" i="2"/>
  <c r="AL942" i="2"/>
  <c r="AJ936" i="2"/>
  <c r="AJ920" i="2"/>
  <c r="AJ904" i="2"/>
  <c r="AJ888" i="2"/>
  <c r="AJ872" i="2"/>
  <c r="AJ856" i="2"/>
  <c r="AJ840" i="2"/>
  <c r="AJ824" i="2"/>
  <c r="AJ808" i="2"/>
  <c r="AJ792" i="2"/>
  <c r="AJ776" i="2"/>
  <c r="AJ957" i="2"/>
  <c r="AL895" i="2"/>
  <c r="AL879" i="2"/>
  <c r="AJ732" i="2"/>
  <c r="AJ716" i="2"/>
  <c r="AN964" i="2"/>
  <c r="AN916" i="2"/>
  <c r="AJ683" i="2"/>
  <c r="AJ667" i="2"/>
  <c r="AL593" i="2"/>
  <c r="AL585" i="2"/>
  <c r="AL557" i="2"/>
  <c r="AL361" i="2"/>
  <c r="AL341" i="2"/>
  <c r="AJ560" i="2"/>
  <c r="AN500" i="2"/>
  <c r="AJ265" i="2"/>
  <c r="AL97" i="2"/>
  <c r="AA79" i="2"/>
  <c r="AA71" i="2"/>
  <c r="AA63" i="2"/>
  <c r="AC60" i="2"/>
  <c r="AN937" i="2"/>
  <c r="AN903" i="2"/>
  <c r="AN834" i="2"/>
  <c r="AN826" i="2"/>
  <c r="AN822" i="2"/>
  <c r="AN681" i="2"/>
  <c r="AN586" i="2"/>
  <c r="AN510" i="2"/>
  <c r="AN446" i="2"/>
  <c r="AN434" i="2"/>
  <c r="AN358" i="2"/>
  <c r="AN341" i="2"/>
  <c r="AL467" i="2"/>
  <c r="AN378" i="2"/>
  <c r="AN229" i="2"/>
  <c r="AJ212" i="2"/>
  <c r="AE122" i="2"/>
  <c r="AE106" i="2"/>
  <c r="Z89" i="2"/>
  <c r="AJ22" i="2"/>
  <c r="Z122" i="2"/>
  <c r="Z99" i="2"/>
  <c r="AF84" i="2"/>
  <c r="AN80" i="2"/>
  <c r="Z78" i="2"/>
  <c r="AN50" i="2"/>
  <c r="AN214" i="2"/>
  <c r="AE76" i="2"/>
  <c r="AA122" i="2"/>
  <c r="AG106" i="2"/>
  <c r="AN814" i="2"/>
  <c r="AA100" i="2"/>
  <c r="AD84" i="2"/>
  <c r="AF112" i="2"/>
  <c r="AL466" i="2"/>
  <c r="AN695" i="2"/>
  <c r="AJ27" i="2"/>
  <c r="AN232" i="2"/>
  <c r="AJ180" i="2"/>
  <c r="AN152" i="2"/>
  <c r="AN101" i="2"/>
  <c r="AJ81" i="2"/>
  <c r="AF65" i="2"/>
  <c r="W78" i="2"/>
  <c r="AA78" i="2"/>
  <c r="AG90" i="2"/>
  <c r="AH90" i="2" s="1"/>
  <c r="X68" i="2"/>
  <c r="AH68" i="2" s="1"/>
  <c r="AG84" i="2"/>
  <c r="AF85" i="2"/>
  <c r="AG78" i="2"/>
  <c r="AD100" i="2"/>
  <c r="AG70" i="2"/>
  <c r="K198" i="3"/>
  <c r="L198" i="3" s="1"/>
  <c r="AO203" i="2" s="1"/>
  <c r="K190" i="3"/>
  <c r="L190" i="3" s="1"/>
  <c r="AO195" i="2" s="1"/>
  <c r="K182" i="3"/>
  <c r="L182" i="3" s="1"/>
  <c r="AO187" i="2" s="1"/>
  <c r="K174" i="3"/>
  <c r="L174" i="3" s="1"/>
  <c r="AO179" i="2" s="1"/>
  <c r="K166" i="3"/>
  <c r="L166" i="3" s="1"/>
  <c r="AO171" i="2" s="1"/>
  <c r="AH965" i="2"/>
  <c r="AH949" i="2"/>
  <c r="AH917" i="2"/>
  <c r="AH885" i="2"/>
  <c r="AH869" i="2"/>
  <c r="AH853" i="2"/>
  <c r="AJ992" i="2"/>
  <c r="AJ976" i="2"/>
  <c r="AJ960" i="2"/>
  <c r="AJ944" i="2"/>
  <c r="AJ941" i="2"/>
  <c r="AH581" i="2"/>
  <c r="AH565" i="2"/>
  <c r="AH549" i="2"/>
  <c r="AH541" i="2"/>
  <c r="AH533" i="2"/>
  <c r="AL648" i="2"/>
  <c r="AJ643" i="2"/>
  <c r="AJ419" i="2"/>
  <c r="AJ403" i="2"/>
  <c r="AJ387" i="2"/>
  <c r="AJ371" i="2"/>
  <c r="AJ355" i="2"/>
  <c r="AN596" i="2"/>
  <c r="AC59" i="2"/>
  <c r="AG45" i="2"/>
  <c r="Y43" i="2"/>
  <c r="AN509" i="2"/>
  <c r="AJ117" i="2"/>
  <c r="AL124" i="2"/>
  <c r="AL116" i="2"/>
  <c r="AC62" i="2"/>
  <c r="AA59" i="2"/>
  <c r="AN936" i="2"/>
  <c r="AN912" i="2"/>
  <c r="AL915" i="2"/>
  <c r="AN635" i="2"/>
  <c r="AL562" i="2"/>
  <c r="AL594" i="2"/>
  <c r="AL574" i="2"/>
  <c r="AN218" i="2"/>
  <c r="AN202" i="2"/>
  <c r="AN138" i="2"/>
  <c r="AN122" i="2"/>
  <c r="AJ168" i="2"/>
  <c r="AN147" i="2"/>
  <c r="AN61" i="2"/>
  <c r="AN503" i="2"/>
  <c r="AN439" i="2"/>
  <c r="AJ57" i="2"/>
  <c r="AN47" i="2"/>
  <c r="AN55" i="2"/>
  <c r="AN29" i="2"/>
  <c r="AN932" i="2"/>
  <c r="AN818" i="2"/>
  <c r="AG92" i="2"/>
  <c r="AH92" i="2" s="1"/>
  <c r="AA86" i="2"/>
  <c r="W86" i="2"/>
  <c r="AD86" i="2"/>
  <c r="AF80" i="2"/>
  <c r="AH80" i="2" s="1"/>
  <c r="AG100" i="2"/>
  <c r="AJ979" i="2"/>
  <c r="AJ931" i="2"/>
  <c r="AJ899" i="2"/>
  <c r="AL897" i="2"/>
  <c r="AH912" i="2"/>
  <c r="AL827" i="2"/>
  <c r="AN975" i="2"/>
  <c r="AH421" i="2"/>
  <c r="AH389" i="2"/>
  <c r="AL692" i="2"/>
  <c r="AL676" i="2"/>
  <c r="AJ422" i="2"/>
  <c r="AJ406" i="2"/>
  <c r="AJ390" i="2"/>
  <c r="AJ374" i="2"/>
  <c r="AJ358" i="2"/>
  <c r="AH623" i="2"/>
  <c r="AJ611" i="2"/>
  <c r="AH599" i="2"/>
  <c r="AJ515" i="2"/>
  <c r="AH511" i="2"/>
  <c r="AJ499" i="2"/>
  <c r="AH495" i="2"/>
  <c r="AJ483" i="2"/>
  <c r="AH479" i="2"/>
  <c r="AJ467" i="2"/>
  <c r="AH463" i="2"/>
  <c r="AJ451" i="2"/>
  <c r="AH447" i="2"/>
  <c r="AJ435" i="2"/>
  <c r="AH363" i="2"/>
  <c r="AG61" i="2"/>
  <c r="Y59" i="2"/>
  <c r="AC45" i="2"/>
  <c r="AJ129" i="2"/>
  <c r="AJ113" i="2"/>
  <c r="AL224" i="2"/>
  <c r="AL208" i="2"/>
  <c r="Y62" i="2"/>
  <c r="W59" i="2"/>
  <c r="AC50" i="2"/>
  <c r="Y28" i="2"/>
  <c r="AN840" i="2"/>
  <c r="AL943" i="2"/>
  <c r="AL931" i="2"/>
  <c r="AN807" i="2"/>
  <c r="AN775" i="2"/>
  <c r="AL455" i="2"/>
  <c r="AL411" i="2"/>
  <c r="AN335" i="2"/>
  <c r="Z50" i="2"/>
  <c r="W50" i="2"/>
  <c r="AN600" i="2"/>
  <c r="AN476" i="2"/>
  <c r="AE98" i="2"/>
  <c r="Z98" i="2"/>
  <c r="W98" i="2"/>
  <c r="X94" i="2"/>
  <c r="W94" i="2"/>
  <c r="W70" i="2"/>
  <c r="AN49" i="2"/>
  <c r="AG72" i="2"/>
  <c r="AH72" i="2" s="1"/>
  <c r="AG64" i="2"/>
  <c r="K202" i="3"/>
  <c r="L202" i="3" s="1"/>
  <c r="AO207" i="2" s="1"/>
  <c r="K194" i="3"/>
  <c r="L194" i="3" s="1"/>
  <c r="AO199" i="2" s="1"/>
  <c r="K186" i="3"/>
  <c r="L186" i="3" s="1"/>
  <c r="AO191" i="2" s="1"/>
  <c r="K178" i="3"/>
  <c r="L178" i="3" s="1"/>
  <c r="AO183" i="2" s="1"/>
  <c r="K170" i="3"/>
  <c r="L170" i="3" s="1"/>
  <c r="AO175" i="2" s="1"/>
  <c r="AH957" i="2"/>
  <c r="AH941" i="2"/>
  <c r="AH881" i="2"/>
  <c r="AH865" i="2"/>
  <c r="AH849" i="2"/>
  <c r="AJ928" i="2"/>
  <c r="AJ912" i="2"/>
  <c r="AJ896" i="2"/>
  <c r="AJ880" i="2"/>
  <c r="AJ864" i="2"/>
  <c r="AJ848" i="2"/>
  <c r="AJ832" i="2"/>
  <c r="AJ816" i="2"/>
  <c r="AJ800" i="2"/>
  <c r="AJ784" i="2"/>
  <c r="AJ933" i="2"/>
  <c r="AL823" i="2"/>
  <c r="AL660" i="2"/>
  <c r="AL636" i="2"/>
  <c r="AJ630" i="2"/>
  <c r="AJ522" i="2"/>
  <c r="AJ506" i="2"/>
  <c r="AJ490" i="2"/>
  <c r="AJ474" i="2"/>
  <c r="AJ458" i="2"/>
  <c r="AJ442" i="2"/>
  <c r="AJ322" i="2"/>
  <c r="AN984" i="2"/>
  <c r="AJ691" i="2"/>
  <c r="AJ675" i="2"/>
  <c r="AJ659" i="2"/>
  <c r="AJ627" i="2"/>
  <c r="AJ595" i="2"/>
  <c r="AJ579" i="2"/>
  <c r="AJ563" i="2"/>
  <c r="AJ547" i="2"/>
  <c r="AJ531" i="2"/>
  <c r="AL262" i="2"/>
  <c r="AL246" i="2"/>
  <c r="AL230" i="2"/>
  <c r="AL214" i="2"/>
  <c r="AL198" i="2"/>
  <c r="AL182" i="2"/>
  <c r="AL166" i="2"/>
  <c r="AL150" i="2"/>
  <c r="AL134" i="2"/>
  <c r="AH116" i="2"/>
  <c r="AC61" i="2"/>
  <c r="Y45" i="2"/>
  <c r="AN620" i="2"/>
  <c r="Y50" i="2"/>
  <c r="AA45" i="2"/>
  <c r="AL916" i="2"/>
  <c r="AN894" i="2"/>
  <c r="AJ890" i="2"/>
  <c r="AN874" i="2"/>
  <c r="AN838" i="2"/>
  <c r="AN630" i="2"/>
  <c r="AL686" i="2"/>
  <c r="AL535" i="2"/>
  <c r="AL407" i="2"/>
  <c r="AN276" i="2"/>
  <c r="AN126" i="2"/>
  <c r="AN110" i="2"/>
  <c r="AN59" i="2"/>
  <c r="AN36" i="2"/>
  <c r="AN832" i="2"/>
  <c r="AN824" i="2"/>
  <c r="AJ665" i="2"/>
  <c r="AN614" i="2"/>
  <c r="AN427" i="2"/>
  <c r="AN403" i="2"/>
  <c r="AJ669" i="2"/>
  <c r="AN63" i="2"/>
  <c r="AJ41" i="2"/>
  <c r="AN798" i="2"/>
  <c r="AG76" i="2"/>
  <c r="AG88" i="2"/>
  <c r="AH88" i="2" s="1"/>
  <c r="AD78" i="2"/>
  <c r="X64" i="2"/>
  <c r="Z85" i="2"/>
  <c r="AA70" i="2"/>
  <c r="I584" i="4"/>
  <c r="I590" i="4"/>
  <c r="I595" i="4"/>
  <c r="I600" i="4"/>
  <c r="I606" i="4"/>
  <c r="I611" i="4"/>
  <c r="I616" i="4"/>
  <c r="I622" i="4"/>
  <c r="I627" i="4"/>
  <c r="I632" i="4"/>
  <c r="I638" i="4"/>
  <c r="I643" i="4"/>
  <c r="I648" i="4"/>
  <c r="I654" i="4"/>
  <c r="I659" i="4"/>
  <c r="I664" i="4"/>
  <c r="I199" i="4"/>
  <c r="I204" i="4"/>
  <c r="I209" i="4"/>
  <c r="I215" i="4"/>
  <c r="I220" i="4"/>
  <c r="I225" i="4"/>
  <c r="I231" i="4"/>
  <c r="I236" i="4"/>
  <c r="I241" i="4"/>
  <c r="I247" i="4"/>
  <c r="I252" i="4"/>
  <c r="I257" i="4"/>
  <c r="I263" i="4"/>
  <c r="I268" i="4"/>
  <c r="I273" i="4"/>
  <c r="I279" i="4"/>
  <c r="I284" i="4"/>
  <c r="I289" i="4"/>
  <c r="I295" i="4"/>
  <c r="I300" i="4"/>
  <c r="I305" i="4"/>
  <c r="I311" i="4"/>
  <c r="I316" i="4"/>
  <c r="I321" i="4"/>
  <c r="I327" i="4"/>
  <c r="I332" i="4"/>
  <c r="I337" i="4"/>
  <c r="I343" i="4"/>
  <c r="I348" i="4"/>
  <c r="I353" i="4"/>
  <c r="I359" i="4"/>
  <c r="I364" i="4"/>
  <c r="I369" i="4"/>
  <c r="I375" i="4"/>
  <c r="I380" i="4"/>
  <c r="I385" i="4"/>
  <c r="I391" i="4"/>
  <c r="I396" i="4"/>
  <c r="I401" i="4"/>
  <c r="I407" i="4"/>
  <c r="I412" i="4"/>
  <c r="I417" i="4"/>
  <c r="I423" i="4"/>
  <c r="I428" i="4"/>
  <c r="I433" i="4"/>
  <c r="I439" i="4"/>
  <c r="I444" i="4"/>
  <c r="I449" i="4"/>
  <c r="I455" i="4"/>
  <c r="I460" i="4"/>
  <c r="I465" i="4"/>
  <c r="I471" i="4"/>
  <c r="I476" i="4"/>
  <c r="I784" i="4"/>
  <c r="I790" i="4"/>
  <c r="I795" i="4"/>
  <c r="I800" i="4"/>
  <c r="I806" i="4"/>
  <c r="I811" i="4"/>
  <c r="I816" i="4"/>
  <c r="I822" i="4"/>
  <c r="I827" i="4"/>
  <c r="I832" i="4"/>
  <c r="I838" i="4"/>
  <c r="I665" i="4"/>
  <c r="I670" i="4"/>
  <c r="I676" i="4"/>
  <c r="I681" i="4"/>
  <c r="I686" i="4"/>
  <c r="I692" i="4"/>
  <c r="I697" i="4"/>
  <c r="I702" i="4"/>
  <c r="I708" i="4"/>
  <c r="I713" i="4"/>
  <c r="I718" i="4"/>
  <c r="I724" i="4"/>
  <c r="I729" i="4"/>
  <c r="I734" i="4"/>
  <c r="I740" i="4"/>
  <c r="I745" i="4"/>
  <c r="I750" i="4"/>
  <c r="I756" i="4"/>
  <c r="I761" i="4"/>
  <c r="I766" i="4"/>
  <c r="I772" i="4"/>
  <c r="I777" i="4"/>
  <c r="I846" i="4"/>
  <c r="I851" i="4"/>
  <c r="I856" i="4"/>
  <c r="I862" i="4"/>
  <c r="I867" i="4"/>
  <c r="I872" i="4"/>
  <c r="I878" i="4"/>
  <c r="I883" i="4"/>
  <c r="I888" i="4"/>
  <c r="I894" i="4"/>
  <c r="I899" i="4"/>
  <c r="I904" i="4"/>
  <c r="I910" i="4"/>
  <c r="I915" i="4"/>
  <c r="I920" i="4"/>
  <c r="I926" i="4"/>
  <c r="I931" i="4"/>
  <c r="I936" i="4"/>
  <c r="I942" i="4"/>
  <c r="I947" i="4"/>
  <c r="I952" i="4"/>
  <c r="I958" i="4"/>
  <c r="I963" i="4"/>
  <c r="I968" i="4"/>
  <c r="I974" i="4"/>
  <c r="I979" i="4"/>
  <c r="I984" i="4"/>
  <c r="I990" i="4"/>
  <c r="AH627" i="2"/>
  <c r="AH307" i="2"/>
  <c r="J1" i="4"/>
  <c r="J221" i="4" s="1"/>
  <c r="I993" i="4"/>
  <c r="I989" i="4"/>
  <c r="I985" i="4"/>
  <c r="I981" i="4"/>
  <c r="I977" i="4"/>
  <c r="I973" i="4"/>
  <c r="I969" i="4"/>
  <c r="I965" i="4"/>
  <c r="I961" i="4"/>
  <c r="I957" i="4"/>
  <c r="I953" i="4"/>
  <c r="I949" i="4"/>
  <c r="I945" i="4"/>
  <c r="I941" i="4"/>
  <c r="I937" i="4"/>
  <c r="I933" i="4"/>
  <c r="I929" i="4"/>
  <c r="I925" i="4"/>
  <c r="I921" i="4"/>
  <c r="I917" i="4"/>
  <c r="I913" i="4"/>
  <c r="I909" i="4"/>
  <c r="I905" i="4"/>
  <c r="I901" i="4"/>
  <c r="I897" i="4"/>
  <c r="I893" i="4"/>
  <c r="I889" i="4"/>
  <c r="I885" i="4"/>
  <c r="I881" i="4"/>
  <c r="I877" i="4"/>
  <c r="I873" i="4"/>
  <c r="I869" i="4"/>
  <c r="I865" i="4"/>
  <c r="I861" i="4"/>
  <c r="I857" i="4"/>
  <c r="I853" i="4"/>
  <c r="I849" i="4"/>
  <c r="I845" i="4"/>
  <c r="I779" i="4"/>
  <c r="I775" i="4"/>
  <c r="I771" i="4"/>
  <c r="I767" i="4"/>
  <c r="I763" i="4"/>
  <c r="I759" i="4"/>
  <c r="I755" i="4"/>
  <c r="I751" i="4"/>
  <c r="I747" i="4"/>
  <c r="I743" i="4"/>
  <c r="I739" i="4"/>
  <c r="I735" i="4"/>
  <c r="I731" i="4"/>
  <c r="I727" i="4"/>
  <c r="I723" i="4"/>
  <c r="I719" i="4"/>
  <c r="I715" i="4"/>
  <c r="I711" i="4"/>
  <c r="I707" i="4"/>
  <c r="I703" i="4"/>
  <c r="I699" i="4"/>
  <c r="I695" i="4"/>
  <c r="I691" i="4"/>
  <c r="I687" i="4"/>
  <c r="I683" i="4"/>
  <c r="I679" i="4"/>
  <c r="I675" i="4"/>
  <c r="I671" i="4"/>
  <c r="I667" i="4"/>
  <c r="I841" i="4"/>
  <c r="I837" i="4"/>
  <c r="I833" i="4"/>
  <c r="I829" i="4"/>
  <c r="I825" i="4"/>
  <c r="I821" i="4"/>
  <c r="I817" i="4"/>
  <c r="I813" i="4"/>
  <c r="I809" i="4"/>
  <c r="I805" i="4"/>
  <c r="I801" i="4"/>
  <c r="I797" i="4"/>
  <c r="I793" i="4"/>
  <c r="I789" i="4"/>
  <c r="I785" i="4"/>
  <c r="I781" i="4"/>
  <c r="I474" i="4"/>
  <c r="I470" i="4"/>
  <c r="I466" i="4"/>
  <c r="I462" i="4"/>
  <c r="I458" i="4"/>
  <c r="I454" i="4"/>
  <c r="I450" i="4"/>
  <c r="I446" i="4"/>
  <c r="I442" i="4"/>
  <c r="I438" i="4"/>
  <c r="I434" i="4"/>
  <c r="I430" i="4"/>
  <c r="I426" i="4"/>
  <c r="I422" i="4"/>
  <c r="I418" i="4"/>
  <c r="I414" i="4"/>
  <c r="I410" i="4"/>
  <c r="I406" i="4"/>
  <c r="I402" i="4"/>
  <c r="I398" i="4"/>
  <c r="I394" i="4"/>
  <c r="I390" i="4"/>
  <c r="I386" i="4"/>
  <c r="I382" i="4"/>
  <c r="I378" i="4"/>
  <c r="I374" i="4"/>
  <c r="I370" i="4"/>
  <c r="I366" i="4"/>
  <c r="I362" i="4"/>
  <c r="I358" i="4"/>
  <c r="I354" i="4"/>
  <c r="I350" i="4"/>
  <c r="I346" i="4"/>
  <c r="I342" i="4"/>
  <c r="I338" i="4"/>
  <c r="I334" i="4"/>
  <c r="I330" i="4"/>
  <c r="I326" i="4"/>
  <c r="I322" i="4"/>
  <c r="I318" i="4"/>
  <c r="I314" i="4"/>
  <c r="I310" i="4"/>
  <c r="I306" i="4"/>
  <c r="I302" i="4"/>
  <c r="I298" i="4"/>
  <c r="I294" i="4"/>
  <c r="I290" i="4"/>
  <c r="I286" i="4"/>
  <c r="I282" i="4"/>
  <c r="I278" i="4"/>
  <c r="I274" i="4"/>
  <c r="I270" i="4"/>
  <c r="I266" i="4"/>
  <c r="I262" i="4"/>
  <c r="I258" i="4"/>
  <c r="I254" i="4"/>
  <c r="I250" i="4"/>
  <c r="I246" i="4"/>
  <c r="I242" i="4"/>
  <c r="I238" i="4"/>
  <c r="I234" i="4"/>
  <c r="I230" i="4"/>
  <c r="I226" i="4"/>
  <c r="I222" i="4"/>
  <c r="I218" i="4"/>
  <c r="I214" i="4"/>
  <c r="I210" i="4"/>
  <c r="I206" i="4"/>
  <c r="I202" i="4"/>
  <c r="I198" i="4"/>
  <c r="I194" i="4"/>
  <c r="I661" i="4"/>
  <c r="I657" i="4"/>
  <c r="I653" i="4"/>
  <c r="I649" i="4"/>
  <c r="I645" i="4"/>
  <c r="I641" i="4"/>
  <c r="I637" i="4"/>
  <c r="I633" i="4"/>
  <c r="I629" i="4"/>
  <c r="I625" i="4"/>
  <c r="I621" i="4"/>
  <c r="I617" i="4"/>
  <c r="I613" i="4"/>
  <c r="I609" i="4"/>
  <c r="I605" i="4"/>
  <c r="I601" i="4"/>
  <c r="I597" i="4"/>
  <c r="I593" i="4"/>
  <c r="I589" i="4"/>
  <c r="I585" i="4"/>
  <c r="I3" i="4"/>
  <c r="I7" i="4"/>
  <c r="I11" i="4"/>
  <c r="I15" i="4"/>
  <c r="I19" i="4"/>
  <c r="I23" i="4"/>
  <c r="I27" i="4"/>
  <c r="I31" i="4"/>
  <c r="AJ751" i="2"/>
  <c r="AJ750" i="2"/>
  <c r="I478" i="4"/>
  <c r="I579" i="4"/>
  <c r="I575" i="4"/>
  <c r="I571" i="4"/>
  <c r="I567" i="4"/>
  <c r="I563" i="4"/>
  <c r="I559" i="4"/>
  <c r="I555" i="4"/>
  <c r="I551" i="4"/>
  <c r="I547" i="4"/>
  <c r="I543" i="4"/>
  <c r="I539" i="4"/>
  <c r="I535" i="4"/>
  <c r="I531" i="4"/>
  <c r="I527" i="4"/>
  <c r="I523" i="4"/>
  <c r="I519" i="4"/>
  <c r="I515" i="4"/>
  <c r="I511" i="4"/>
  <c r="I507" i="4"/>
  <c r="I503" i="4"/>
  <c r="I499" i="4"/>
  <c r="I495" i="4"/>
  <c r="I491" i="4"/>
  <c r="I487" i="4"/>
  <c r="I483" i="4"/>
  <c r="I190" i="4"/>
  <c r="I186" i="4"/>
  <c r="I182" i="4"/>
  <c r="I178" i="4"/>
  <c r="I174" i="4"/>
  <c r="I170" i="4"/>
  <c r="I166" i="4"/>
  <c r="I162" i="4"/>
  <c r="I158" i="4"/>
  <c r="I154" i="4"/>
  <c r="I150" i="4"/>
  <c r="I146" i="4"/>
  <c r="I142" i="4"/>
  <c r="I138" i="4"/>
  <c r="I134" i="4"/>
  <c r="I130" i="4"/>
  <c r="I126" i="4"/>
  <c r="I122" i="4"/>
  <c r="I118" i="4"/>
  <c r="I114" i="4"/>
  <c r="I110" i="4"/>
  <c r="I106" i="4"/>
  <c r="I102" i="4"/>
  <c r="I98" i="4"/>
  <c r="I94" i="4"/>
  <c r="I90" i="4"/>
  <c r="I86" i="4"/>
  <c r="I82" i="4"/>
  <c r="I78" i="4"/>
  <c r="I74" i="4"/>
  <c r="I70" i="4"/>
  <c r="I66" i="4"/>
  <c r="I62" i="4"/>
  <c r="I58" i="4"/>
  <c r="I54" i="4"/>
  <c r="I50" i="4"/>
  <c r="I46" i="4"/>
  <c r="I42" i="4"/>
  <c r="I38" i="4"/>
  <c r="I34" i="4"/>
  <c r="I29" i="4"/>
  <c r="I24" i="4"/>
  <c r="I18" i="4"/>
  <c r="I13" i="4"/>
  <c r="I8" i="4"/>
  <c r="I587" i="4"/>
  <c r="I592" i="4"/>
  <c r="I598" i="4"/>
  <c r="I603" i="4"/>
  <c r="I608" i="4"/>
  <c r="I614" i="4"/>
  <c r="I619" i="4"/>
  <c r="I624" i="4"/>
  <c r="I630" i="4"/>
  <c r="I635" i="4"/>
  <c r="I640" i="4"/>
  <c r="I646" i="4"/>
  <c r="I651" i="4"/>
  <c r="I656" i="4"/>
  <c r="I662" i="4"/>
  <c r="I196" i="4"/>
  <c r="I201" i="4"/>
  <c r="I207" i="4"/>
  <c r="I212" i="4"/>
  <c r="I217" i="4"/>
  <c r="I223" i="4"/>
  <c r="I228" i="4"/>
  <c r="I233" i="4"/>
  <c r="I239" i="4"/>
  <c r="I244" i="4"/>
  <c r="I249" i="4"/>
  <c r="I255" i="4"/>
  <c r="I260" i="4"/>
  <c r="I265" i="4"/>
  <c r="I271" i="4"/>
  <c r="I276" i="4"/>
  <c r="I281" i="4"/>
  <c r="I287" i="4"/>
  <c r="I292" i="4"/>
  <c r="I297" i="4"/>
  <c r="I303" i="4"/>
  <c r="I308" i="4"/>
  <c r="I313" i="4"/>
  <c r="I319" i="4"/>
  <c r="I324" i="4"/>
  <c r="I329" i="4"/>
  <c r="I335" i="4"/>
  <c r="I340" i="4"/>
  <c r="I345" i="4"/>
  <c r="I351" i="4"/>
  <c r="I356" i="4"/>
  <c r="I361" i="4"/>
  <c r="I367" i="4"/>
  <c r="I372" i="4"/>
  <c r="I377" i="4"/>
  <c r="I383" i="4"/>
  <c r="I388" i="4"/>
  <c r="I393" i="4"/>
  <c r="I399" i="4"/>
  <c r="I404" i="4"/>
  <c r="I409" i="4"/>
  <c r="I415" i="4"/>
  <c r="I420" i="4"/>
  <c r="I425" i="4"/>
  <c r="I431" i="4"/>
  <c r="I436" i="4"/>
  <c r="I441" i="4"/>
  <c r="I447" i="4"/>
  <c r="I452" i="4"/>
  <c r="I457" i="4"/>
  <c r="I463" i="4"/>
  <c r="I468" i="4"/>
  <c r="I473" i="4"/>
  <c r="I782" i="4"/>
  <c r="I787" i="4"/>
  <c r="I792" i="4"/>
  <c r="I798" i="4"/>
  <c r="I803" i="4"/>
  <c r="I808" i="4"/>
  <c r="I814" i="4"/>
  <c r="I819" i="4"/>
  <c r="I824" i="4"/>
  <c r="I830" i="4"/>
  <c r="I835" i="4"/>
  <c r="I840" i="4"/>
  <c r="I668" i="4"/>
  <c r="I673" i="4"/>
  <c r="I678" i="4"/>
  <c r="I684" i="4"/>
  <c r="I689" i="4"/>
  <c r="I694" i="4"/>
  <c r="I700" i="4"/>
  <c r="I705" i="4"/>
  <c r="I710" i="4"/>
  <c r="I716" i="4"/>
  <c r="I721" i="4"/>
  <c r="I726" i="4"/>
  <c r="I732" i="4"/>
  <c r="I737" i="4"/>
  <c r="I742" i="4"/>
  <c r="I748" i="4"/>
  <c r="I753" i="4"/>
  <c r="I758" i="4"/>
  <c r="I764" i="4"/>
  <c r="I769" i="4"/>
  <c r="I774" i="4"/>
  <c r="I843" i="4"/>
  <c r="I848" i="4"/>
  <c r="I854" i="4"/>
  <c r="I859" i="4"/>
  <c r="I864" i="4"/>
  <c r="I870" i="4"/>
  <c r="I875" i="4"/>
  <c r="I880" i="4"/>
  <c r="I886" i="4"/>
  <c r="I891" i="4"/>
  <c r="I896" i="4"/>
  <c r="I902" i="4"/>
  <c r="I907" i="4"/>
  <c r="I912" i="4"/>
  <c r="I918" i="4"/>
  <c r="I923" i="4"/>
  <c r="I928" i="4"/>
  <c r="I934" i="4"/>
  <c r="I939" i="4"/>
  <c r="I944" i="4"/>
  <c r="I950" i="4"/>
  <c r="I955" i="4"/>
  <c r="I960" i="4"/>
  <c r="I966" i="4"/>
  <c r="I971" i="4"/>
  <c r="I976" i="4"/>
  <c r="I982" i="4"/>
  <c r="I987" i="4"/>
  <c r="I992" i="4"/>
  <c r="AL551" i="2"/>
  <c r="AL406" i="2"/>
  <c r="AL362" i="2"/>
  <c r="AJ320" i="2"/>
  <c r="Z61" i="2"/>
  <c r="AG58" i="2"/>
  <c r="AE24" i="2"/>
  <c r="X24" i="2"/>
  <c r="AN27" i="2"/>
  <c r="X63" i="2"/>
  <c r="AH970" i="2"/>
  <c r="AH910" i="2"/>
  <c r="AJ980" i="2"/>
  <c r="AH976" i="2"/>
  <c r="AJ932" i="2"/>
  <c r="AJ900" i="2"/>
  <c r="AN987" i="2"/>
  <c r="AL592" i="2"/>
  <c r="AJ518" i="2"/>
  <c r="AJ502" i="2"/>
  <c r="AJ486" i="2"/>
  <c r="AJ342" i="2"/>
  <c r="AJ326" i="2"/>
  <c r="AJ310" i="2"/>
  <c r="AJ587" i="2"/>
  <c r="AJ571" i="2"/>
  <c r="AJ555" i="2"/>
  <c r="AJ539" i="2"/>
  <c r="AJ427" i="2"/>
  <c r="AJ411" i="2"/>
  <c r="AJ395" i="2"/>
  <c r="AJ379" i="2"/>
  <c r="AJ363" i="2"/>
  <c r="AN668" i="2"/>
  <c r="AN656" i="2"/>
  <c r="AL122" i="2"/>
  <c r="AG59" i="2"/>
  <c r="AC57" i="2"/>
  <c r="Y55" i="2"/>
  <c r="AG43" i="2"/>
  <c r="AC41" i="2"/>
  <c r="AN618" i="2"/>
  <c r="AN468" i="2"/>
  <c r="AN433" i="2"/>
  <c r="AL327" i="2"/>
  <c r="AL281" i="2"/>
  <c r="AA61" i="2"/>
  <c r="Y60" i="2"/>
  <c r="AA57" i="2"/>
  <c r="AE55" i="2"/>
  <c r="W47" i="2"/>
  <c r="AA43" i="2"/>
  <c r="AE41" i="2"/>
  <c r="AC40" i="2"/>
  <c r="AC26" i="2"/>
  <c r="Y24" i="2"/>
  <c r="AL960" i="2"/>
  <c r="AN944" i="2"/>
  <c r="AL932" i="2"/>
  <c r="AN906" i="2"/>
  <c r="AL999" i="2"/>
  <c r="AL935" i="2"/>
  <c r="AN929" i="2"/>
  <c r="AN960" i="2"/>
  <c r="AN855" i="2"/>
  <c r="AJ794" i="2"/>
  <c r="AJ786" i="2"/>
  <c r="AN732" i="2"/>
  <c r="AJ733" i="2"/>
  <c r="AJ717" i="2"/>
  <c r="AN680" i="2"/>
  <c r="AN671" i="2"/>
  <c r="AJ661" i="2"/>
  <c r="AL654" i="2"/>
  <c r="AL626" i="2"/>
  <c r="AN623" i="2"/>
  <c r="AN613" i="2"/>
  <c r="AN609" i="2"/>
  <c r="AL579" i="2"/>
  <c r="AL503" i="2"/>
  <c r="AN496" i="2"/>
  <c r="AN483" i="2"/>
  <c r="AL458" i="2"/>
  <c r="AL382" i="2"/>
  <c r="AL355" i="2"/>
  <c r="AN334" i="2"/>
  <c r="AN326" i="2"/>
  <c r="AN511" i="2"/>
  <c r="AL483" i="2"/>
  <c r="AN419" i="2"/>
  <c r="AN387" i="2"/>
  <c r="AN470" i="2"/>
  <c r="AN410" i="2"/>
  <c r="AN273" i="2"/>
  <c r="AN257" i="2"/>
  <c r="AJ252" i="2"/>
  <c r="AN241" i="2"/>
  <c r="AN234" i="2"/>
  <c r="AN177" i="2"/>
  <c r="AN161" i="2"/>
  <c r="AN154" i="2"/>
  <c r="AN290" i="2"/>
  <c r="AN109" i="2"/>
  <c r="AN330" i="2"/>
  <c r="AJ264" i="2"/>
  <c r="AJ78" i="2"/>
  <c r="AN54" i="2"/>
  <c r="AN46" i="2"/>
  <c r="AE42" i="2"/>
  <c r="AN34" i="2"/>
  <c r="AJ90" i="2"/>
  <c r="AJ83" i="2"/>
  <c r="AN74" i="2"/>
  <c r="AJ67" i="2"/>
  <c r="AJ61" i="2"/>
  <c r="AJ38" i="2"/>
  <c r="Z26" i="2"/>
  <c r="AE62" i="2"/>
  <c r="AD42" i="2"/>
  <c r="AN996" i="2"/>
  <c r="Z77" i="2"/>
  <c r="X77" i="2"/>
  <c r="AF77" i="2"/>
  <c r="Z69" i="2"/>
  <c r="X69" i="2"/>
  <c r="AF69" i="2"/>
  <c r="AN455" i="2"/>
  <c r="AL494" i="2"/>
  <c r="AL402" i="2"/>
  <c r="AN395" i="2"/>
  <c r="AL518" i="2"/>
  <c r="AN355" i="2"/>
  <c r="X79" i="2"/>
  <c r="AJ73" i="2"/>
  <c r="AF63" i="2"/>
  <c r="AH993" i="2"/>
  <c r="AH977" i="2"/>
  <c r="AH933" i="2"/>
  <c r="AH905" i="2"/>
  <c r="AH889" i="2"/>
  <c r="AH877" i="2"/>
  <c r="AH861" i="2"/>
  <c r="AH845" i="2"/>
  <c r="AH825" i="2"/>
  <c r="AH809" i="2"/>
  <c r="AH793" i="2"/>
  <c r="AH777" i="2"/>
  <c r="AH765" i="2"/>
  <c r="AH757" i="2"/>
  <c r="AH749" i="2"/>
  <c r="AJ927" i="2"/>
  <c r="AJ911" i="2"/>
  <c r="AH835" i="2"/>
  <c r="AH819" i="2"/>
  <c r="AH803" i="2"/>
  <c r="AH787" i="2"/>
  <c r="AH771" i="2"/>
  <c r="AH747" i="2"/>
  <c r="AH739" i="2"/>
  <c r="AH735" i="2"/>
  <c r="AH731" i="2"/>
  <c r="AH723" i="2"/>
  <c r="AH715" i="2"/>
  <c r="AH711" i="2"/>
  <c r="AH707" i="2"/>
  <c r="AH699" i="2"/>
  <c r="AJ973" i="2"/>
  <c r="AJ614" i="2"/>
  <c r="AL588" i="2"/>
  <c r="AJ523" i="2"/>
  <c r="AJ507" i="2"/>
  <c r="AJ491" i="2"/>
  <c r="AJ475" i="2"/>
  <c r="AJ459" i="2"/>
  <c r="AJ443" i="2"/>
  <c r="AN923" i="2"/>
  <c r="AJ672" i="2"/>
  <c r="AJ576" i="2"/>
  <c r="AJ528" i="2"/>
  <c r="AN551" i="2"/>
  <c r="AN525" i="2"/>
  <c r="AJ315" i="2"/>
  <c r="AL266" i="2"/>
  <c r="AL250" i="2"/>
  <c r="AL234" i="2"/>
  <c r="AL218" i="2"/>
  <c r="AL202" i="2"/>
  <c r="AL186" i="2"/>
  <c r="AL170" i="2"/>
  <c r="AL154" i="2"/>
  <c r="AL138" i="2"/>
  <c r="Y57" i="2"/>
  <c r="Y41" i="2"/>
  <c r="AN542" i="2"/>
  <c r="AN514" i="2"/>
  <c r="AN385" i="2"/>
  <c r="AL275" i="2"/>
  <c r="AJ323" i="2"/>
  <c r="AH238" i="2"/>
  <c r="AH222" i="2"/>
  <c r="AH158" i="2"/>
  <c r="W61" i="2"/>
  <c r="AE59" i="2"/>
  <c r="AC58" i="2"/>
  <c r="AA55" i="2"/>
  <c r="AA41" i="2"/>
  <c r="Y40" i="2"/>
  <c r="AC28" i="2"/>
  <c r="Y26" i="2"/>
  <c r="AN137" i="2"/>
  <c r="AN927" i="2"/>
  <c r="AN910" i="2"/>
  <c r="AL947" i="2"/>
  <c r="AJ713" i="2"/>
  <c r="AN651" i="2"/>
  <c r="AL614" i="2"/>
  <c r="AN582" i="2"/>
  <c r="AN572" i="2"/>
  <c r="AL586" i="2"/>
  <c r="AN564" i="2"/>
  <c r="AL634" i="2"/>
  <c r="AN537" i="2"/>
  <c r="AL439" i="2"/>
  <c r="AN322" i="2"/>
  <c r="AN463" i="2"/>
  <c r="AN359" i="2"/>
  <c r="AN486" i="2"/>
  <c r="AN426" i="2"/>
  <c r="AN316" i="2"/>
  <c r="AN251" i="2"/>
  <c r="AN187" i="2"/>
  <c r="AN171" i="2"/>
  <c r="AN329" i="2"/>
  <c r="AD44" i="2"/>
  <c r="AN81" i="2"/>
  <c r="AD63" i="2"/>
  <c r="AA54" i="2"/>
  <c r="AN52" i="2"/>
  <c r="Z43" i="2"/>
  <c r="AF60" i="2"/>
  <c r="Z28" i="2"/>
  <c r="AD50" i="2"/>
  <c r="AN626" i="2"/>
  <c r="AN616" i="2"/>
  <c r="Z79" i="2"/>
  <c r="Z71" i="2"/>
  <c r="AJ35" i="2"/>
  <c r="AN313" i="2"/>
  <c r="X71" i="2"/>
  <c r="AJ49" i="2"/>
  <c r="AN231" i="2"/>
  <c r="AD71" i="2"/>
  <c r="AJ964" i="2"/>
  <c r="AJ948" i="2"/>
  <c r="AJ916" i="2"/>
  <c r="AJ884" i="2"/>
  <c r="AJ868" i="2"/>
  <c r="AJ852" i="2"/>
  <c r="AJ836" i="2"/>
  <c r="AJ820" i="2"/>
  <c r="AJ804" i="2"/>
  <c r="AJ788" i="2"/>
  <c r="AJ772" i="2"/>
  <c r="AJ997" i="2"/>
  <c r="AN972" i="2"/>
  <c r="AN966" i="2"/>
  <c r="AG55" i="2"/>
  <c r="AN633" i="2"/>
  <c r="AL271" i="2"/>
  <c r="AL255" i="2"/>
  <c r="AL239" i="2"/>
  <c r="AL223" i="2"/>
  <c r="AL207" i="2"/>
  <c r="AL191" i="2"/>
  <c r="AL175" i="2"/>
  <c r="AL159" i="2"/>
  <c r="AL143" i="2"/>
  <c r="Y58" i="2"/>
  <c r="W55" i="2"/>
  <c r="AC42" i="2"/>
  <c r="AL923" i="2"/>
  <c r="AL903" i="2"/>
  <c r="AN856" i="2"/>
  <c r="AN925" i="2"/>
  <c r="AN843" i="2"/>
  <c r="AN821" i="2"/>
  <c r="AJ744" i="2"/>
  <c r="AJ730" i="2"/>
  <c r="AJ714" i="2"/>
  <c r="AN767" i="2"/>
  <c r="AL547" i="2"/>
  <c r="AN513" i="2"/>
  <c r="AN580" i="2"/>
  <c r="AL471" i="2"/>
  <c r="AN441" i="2"/>
  <c r="AN423" i="2"/>
  <c r="AL383" i="2"/>
  <c r="AL434" i="2"/>
  <c r="AN219" i="2"/>
  <c r="AN203" i="2"/>
  <c r="AJ160" i="2"/>
  <c r="AN139" i="2"/>
  <c r="AJ328" i="2"/>
  <c r="AL102" i="2"/>
  <c r="AJ63" i="2"/>
  <c r="AJ56" i="2"/>
  <c r="AF61" i="2"/>
  <c r="X45" i="2"/>
  <c r="AG40" i="2"/>
  <c r="AF28" i="2"/>
  <c r="AJ26" i="2"/>
  <c r="Z44" i="2"/>
  <c r="AL410" i="2"/>
  <c r="AF44" i="2"/>
  <c r="AE60" i="2"/>
  <c r="X65" i="2"/>
  <c r="AD65" i="2"/>
  <c r="AN753" i="2"/>
  <c r="AF79" i="2"/>
  <c r="K200" i="3"/>
  <c r="L200" i="3" s="1"/>
  <c r="AO205" i="2" s="1"/>
  <c r="K192" i="3"/>
  <c r="L192" i="3" s="1"/>
  <c r="AO197" i="2" s="1"/>
  <c r="K184" i="3"/>
  <c r="L184" i="3" s="1"/>
  <c r="AO189" i="2" s="1"/>
  <c r="K176" i="3"/>
  <c r="L176" i="3" s="1"/>
  <c r="AO181" i="2" s="1"/>
  <c r="K168" i="3"/>
  <c r="L168" i="3" s="1"/>
  <c r="AO173" i="2" s="1"/>
  <c r="AH1000" i="2"/>
  <c r="AJ988" i="2"/>
  <c r="AH984" i="2"/>
  <c r="AJ972" i="2"/>
  <c r="AH968" i="2"/>
  <c r="AJ924" i="2"/>
  <c r="AH692" i="2"/>
  <c r="AH676" i="2"/>
  <c r="AH660" i="2"/>
  <c r="AH644" i="2"/>
  <c r="AH628" i="2"/>
  <c r="AH612" i="2"/>
  <c r="AH516" i="2"/>
  <c r="AH500" i="2"/>
  <c r="AH484" i="2"/>
  <c r="AH468" i="2"/>
  <c r="AH452" i="2"/>
  <c r="AH436" i="2"/>
  <c r="AH420" i="2"/>
  <c r="AH404" i="2"/>
  <c r="AH397" i="2"/>
  <c r="AH388" i="2"/>
  <c r="AH372" i="2"/>
  <c r="AH360" i="2"/>
  <c r="AJ755" i="2"/>
  <c r="AJ602" i="2"/>
  <c r="AJ430" i="2"/>
  <c r="AJ414" i="2"/>
  <c r="AJ398" i="2"/>
  <c r="AJ382" i="2"/>
  <c r="AJ366" i="2"/>
  <c r="AJ350" i="2"/>
  <c r="AN885" i="2"/>
  <c r="AH687" i="2"/>
  <c r="AH671" i="2"/>
  <c r="AJ647" i="2"/>
  <c r="AJ599" i="2"/>
  <c r="AJ583" i="2"/>
  <c r="AJ567" i="2"/>
  <c r="AJ551" i="2"/>
  <c r="AJ535" i="2"/>
  <c r="AJ660" i="2"/>
  <c r="AJ356" i="2"/>
  <c r="AN333" i="2"/>
  <c r="AN583" i="2"/>
  <c r="AN488" i="2"/>
  <c r="AH128" i="2"/>
  <c r="Y53" i="2"/>
  <c r="AN602" i="2"/>
  <c r="AN574" i="2"/>
  <c r="AN498" i="2"/>
  <c r="AL351" i="2"/>
  <c r="AJ327" i="2"/>
  <c r="AN562" i="2"/>
  <c r="AH234" i="2"/>
  <c r="AH170" i="2"/>
  <c r="AH138" i="2"/>
  <c r="AL128" i="2"/>
  <c r="AL112" i="2"/>
  <c r="W53" i="2"/>
  <c r="AE51" i="2"/>
  <c r="AC46" i="2"/>
  <c r="AL39" i="2"/>
  <c r="AC36" i="2"/>
  <c r="AL31" i="2"/>
  <c r="AF34" i="2"/>
  <c r="AA34" i="2"/>
  <c r="AD34" i="2"/>
  <c r="X34" i="2"/>
  <c r="W34" i="2"/>
  <c r="AA32" i="2"/>
  <c r="AF32" i="2"/>
  <c r="AD49" i="2"/>
  <c r="AF49" i="2"/>
  <c r="Z49" i="2"/>
  <c r="X49" i="2"/>
  <c r="AN999" i="2"/>
  <c r="AF48" i="2"/>
  <c r="AA48" i="2"/>
  <c r="AD48" i="2"/>
  <c r="X48" i="2"/>
  <c r="W48" i="2"/>
  <c r="AF47" i="2"/>
  <c r="X47" i="2"/>
  <c r="Z47" i="2"/>
  <c r="W54" i="2"/>
  <c r="X54" i="2"/>
  <c r="AD54" i="2"/>
  <c r="AL940" i="2"/>
  <c r="AL904" i="2"/>
  <c r="AN955" i="2"/>
  <c r="AN896" i="2"/>
  <c r="AL927" i="2"/>
  <c r="AN870" i="2"/>
  <c r="AN860" i="2"/>
  <c r="AN830" i="2"/>
  <c r="AN820" i="2"/>
  <c r="AN816" i="2"/>
  <c r="AN812" i="2"/>
  <c r="AN808" i="2"/>
  <c r="AN804" i="2"/>
  <c r="AN800" i="2"/>
  <c r="AN796" i="2"/>
  <c r="AN792" i="2"/>
  <c r="AN788" i="2"/>
  <c r="AN784" i="2"/>
  <c r="AN780" i="2"/>
  <c r="AN776" i="2"/>
  <c r="AN772" i="2"/>
  <c r="AJ778" i="2"/>
  <c r="AJ705" i="2"/>
  <c r="AN691" i="2"/>
  <c r="AJ693" i="2"/>
  <c r="AJ673" i="2"/>
  <c r="AN645" i="2"/>
  <c r="AN670" i="2"/>
  <c r="AN660" i="2"/>
  <c r="AN650" i="2"/>
  <c r="AN634" i="2"/>
  <c r="AL630" i="2"/>
  <c r="AN693" i="2"/>
  <c r="AL610" i="2"/>
  <c r="AN571" i="2"/>
  <c r="AL534" i="2"/>
  <c r="AN612" i="2"/>
  <c r="AN569" i="2"/>
  <c r="AL395" i="2"/>
  <c r="AL379" i="2"/>
  <c r="AL367" i="2"/>
  <c r="AL435" i="2"/>
  <c r="AN517" i="2"/>
  <c r="AN340" i="2"/>
  <c r="AL470" i="2"/>
  <c r="AL426" i="2"/>
  <c r="AN130" i="2"/>
  <c r="AN106" i="2"/>
  <c r="AL502" i="2"/>
  <c r="AL438" i="2"/>
  <c r="AN278" i="2"/>
  <c r="AN259" i="2"/>
  <c r="AJ248" i="2"/>
  <c r="AN243" i="2"/>
  <c r="AN227" i="2"/>
  <c r="AJ216" i="2"/>
  <c r="AN211" i="2"/>
  <c r="AN195" i="2"/>
  <c r="AJ184" i="2"/>
  <c r="AN179" i="2"/>
  <c r="AJ152" i="2"/>
  <c r="AN118" i="2"/>
  <c r="Z53" i="2"/>
  <c r="AG50" i="2"/>
  <c r="AJ47" i="2"/>
  <c r="X44" i="2"/>
  <c r="Z42" i="2"/>
  <c r="X36" i="2"/>
  <c r="AE32" i="2"/>
  <c r="AD30" i="2"/>
  <c r="Z24" i="2"/>
  <c r="AE44" i="2"/>
  <c r="AJ332" i="2"/>
  <c r="AN176" i="2"/>
  <c r="AN93" i="2"/>
  <c r="AJ84" i="2"/>
  <c r="AJ68" i="2"/>
  <c r="X61" i="2"/>
  <c r="Z59" i="2"/>
  <c r="AG56" i="2"/>
  <c r="AF53" i="2"/>
  <c r="W52" i="2"/>
  <c r="AE48" i="2"/>
  <c r="AF46" i="2"/>
  <c r="AJ46" i="2"/>
  <c r="AN44" i="2"/>
  <c r="AF38" i="2"/>
  <c r="AE34" i="2"/>
  <c r="W30" i="2"/>
  <c r="AA28" i="2"/>
  <c r="AN25" i="2"/>
  <c r="AE36" i="2"/>
  <c r="AJ82" i="2"/>
  <c r="AA60" i="2"/>
  <c r="AD53" i="2"/>
  <c r="X51" i="2"/>
  <c r="Z46" i="2"/>
  <c r="AA44" i="2"/>
  <c r="AE38" i="2"/>
  <c r="AA36" i="2"/>
  <c r="AF30" i="2"/>
  <c r="W24" i="2"/>
  <c r="AN224" i="2"/>
  <c r="AG30" i="2"/>
  <c r="Z60" i="2"/>
  <c r="Z30" i="2"/>
  <c r="AE30" i="2"/>
  <c r="AH985" i="2"/>
  <c r="AH978" i="2"/>
  <c r="AH973" i="2"/>
  <c r="AH925" i="2"/>
  <c r="AH897" i="2"/>
  <c r="AH873" i="2"/>
  <c r="AH857" i="2"/>
  <c r="AH841" i="2"/>
  <c r="AH833" i="2"/>
  <c r="AH817" i="2"/>
  <c r="AH801" i="2"/>
  <c r="AH785" i="2"/>
  <c r="AH769" i="2"/>
  <c r="AH761" i="2"/>
  <c r="AH753" i="2"/>
  <c r="AJ935" i="2"/>
  <c r="AJ919" i="2"/>
  <c r="AJ903" i="2"/>
  <c r="AH827" i="2"/>
  <c r="AH811" i="2"/>
  <c r="AH795" i="2"/>
  <c r="AH779" i="2"/>
  <c r="AH900" i="2"/>
  <c r="AH601" i="2"/>
  <c r="AH589" i="2"/>
  <c r="AH497" i="2"/>
  <c r="AH465" i="2"/>
  <c r="AH433" i="2"/>
  <c r="AH401" i="2"/>
  <c r="AL644" i="2"/>
  <c r="AJ606" i="2"/>
  <c r="AJ514" i="2"/>
  <c r="AJ498" i="2"/>
  <c r="AJ482" i="2"/>
  <c r="AJ466" i="2"/>
  <c r="AJ450" i="2"/>
  <c r="AJ434" i="2"/>
  <c r="AJ346" i="2"/>
  <c r="AJ330" i="2"/>
  <c r="AN948" i="2"/>
  <c r="AH667" i="2"/>
  <c r="AH643" i="2"/>
  <c r="AJ631" i="2"/>
  <c r="AH519" i="2"/>
  <c r="AH455" i="2"/>
  <c r="AJ423" i="2"/>
  <c r="AJ407" i="2"/>
  <c r="AJ391" i="2"/>
  <c r="AJ375" i="2"/>
  <c r="AH371" i="2"/>
  <c r="AJ359" i="2"/>
  <c r="AH315" i="2"/>
  <c r="AN991" i="2"/>
  <c r="AL959" i="2"/>
  <c r="AJ544" i="2"/>
  <c r="AJ432" i="2"/>
  <c r="AJ416" i="2"/>
  <c r="AJ400" i="2"/>
  <c r="AJ384" i="2"/>
  <c r="AL354" i="2"/>
  <c r="AJ115" i="2"/>
  <c r="AL422" i="2"/>
  <c r="AL270" i="2"/>
  <c r="AL254" i="2"/>
  <c r="AL238" i="2"/>
  <c r="AL222" i="2"/>
  <c r="AL206" i="2"/>
  <c r="AL190" i="2"/>
  <c r="AL174" i="2"/>
  <c r="AL158" i="2"/>
  <c r="AL142" i="2"/>
  <c r="AH108" i="2"/>
  <c r="AL106" i="2"/>
  <c r="AG51" i="2"/>
  <c r="AN281" i="2"/>
  <c r="AL263" i="2"/>
  <c r="AL247" i="2"/>
  <c r="AL231" i="2"/>
  <c r="AL215" i="2"/>
  <c r="AL199" i="2"/>
  <c r="AL183" i="2"/>
  <c r="AL167" i="2"/>
  <c r="AL151" i="2"/>
  <c r="AL135" i="2"/>
  <c r="AH262" i="2"/>
  <c r="AH246" i="2"/>
  <c r="AH230" i="2"/>
  <c r="AH214" i="2"/>
  <c r="AH198" i="2"/>
  <c r="AL192" i="2"/>
  <c r="AH182" i="2"/>
  <c r="AH166" i="2"/>
  <c r="AH150" i="2"/>
  <c r="AL144" i="2"/>
  <c r="AH134" i="2"/>
  <c r="AL101" i="2"/>
  <c r="AH82" i="2"/>
  <c r="AH74" i="2"/>
  <c r="AH66" i="2"/>
  <c r="AA51" i="2"/>
  <c r="AL49" i="2"/>
  <c r="Y46" i="2"/>
  <c r="AC38" i="2"/>
  <c r="Y36" i="2"/>
  <c r="AN233" i="2"/>
  <c r="B8" i="8"/>
  <c r="AT7" i="2"/>
  <c r="W28" i="2"/>
  <c r="AD28" i="2"/>
  <c r="X28" i="2"/>
  <c r="AN989" i="2"/>
  <c r="AN981" i="2"/>
  <c r="AF50" i="2"/>
  <c r="AA50" i="2"/>
  <c r="W62" i="2"/>
  <c r="AD62" i="2"/>
  <c r="X62" i="2"/>
  <c r="AL948" i="2"/>
  <c r="AL924" i="2"/>
  <c r="AN913" i="2"/>
  <c r="AL964" i="2"/>
  <c r="AN895" i="2"/>
  <c r="AN917" i="2"/>
  <c r="AN902" i="2"/>
  <c r="AN888" i="2"/>
  <c r="AN882" i="2"/>
  <c r="AN859" i="2"/>
  <c r="AJ729" i="2"/>
  <c r="AN724" i="2"/>
  <c r="AN811" i="2"/>
  <c r="AN803" i="2"/>
  <c r="AN795" i="2"/>
  <c r="AN787" i="2"/>
  <c r="AN779" i="2"/>
  <c r="AN771" i="2"/>
  <c r="AN751" i="2"/>
  <c r="AN716" i="2"/>
  <c r="AN700" i="2"/>
  <c r="AJ740" i="2"/>
  <c r="AN690" i="2"/>
  <c r="AN679" i="2"/>
  <c r="AN639" i="2"/>
  <c r="AN604" i="2"/>
  <c r="AJ709" i="2"/>
  <c r="AN688" i="2"/>
  <c r="AN644" i="2"/>
  <c r="AN628" i="2"/>
  <c r="AJ701" i="2"/>
  <c r="AN673" i="2"/>
  <c r="AL563" i="2"/>
  <c r="AN540" i="2"/>
  <c r="AN587" i="2"/>
  <c r="AN603" i="2"/>
  <c r="AN590" i="2"/>
  <c r="AL555" i="2"/>
  <c r="AL550" i="2"/>
  <c r="AN532" i="2"/>
  <c r="AN579" i="2"/>
  <c r="AN512" i="2"/>
  <c r="AN505" i="2"/>
  <c r="AL515" i="2"/>
  <c r="AN447" i="2"/>
  <c r="AL375" i="2"/>
  <c r="AN317" i="2"/>
  <c r="AJ324" i="2"/>
  <c r="AN266" i="2"/>
  <c r="AN250" i="2"/>
  <c r="AN186" i="2"/>
  <c r="AN170" i="2"/>
  <c r="AN114" i="2"/>
  <c r="AL378" i="2"/>
  <c r="AL366" i="2"/>
  <c r="AJ276" i="2"/>
  <c r="AL486" i="2"/>
  <c r="AL394" i="2"/>
  <c r="AN275" i="2"/>
  <c r="AN256" i="2"/>
  <c r="AN208" i="2"/>
  <c r="AJ85" i="2"/>
  <c r="AJ77" i="2"/>
  <c r="AJ69" i="2"/>
  <c r="AD60" i="2"/>
  <c r="AE58" i="2"/>
  <c r="Z45" i="2"/>
  <c r="AN45" i="2"/>
  <c r="AG42" i="2"/>
  <c r="AJ39" i="2"/>
  <c r="AN37" i="2"/>
  <c r="Z32" i="2"/>
  <c r="X30" i="2"/>
  <c r="AG24" i="2"/>
  <c r="AG60" i="2"/>
  <c r="AG44" i="2"/>
  <c r="AJ94" i="2"/>
  <c r="AN82" i="2"/>
  <c r="AJ75" i="2"/>
  <c r="AF62" i="2"/>
  <c r="AJ62" i="2"/>
  <c r="AN60" i="2"/>
  <c r="X53" i="2"/>
  <c r="AJ53" i="2"/>
  <c r="AN51" i="2"/>
  <c r="Z48" i="2"/>
  <c r="AA46" i="2"/>
  <c r="X42" i="2"/>
  <c r="AA38" i="2"/>
  <c r="W36" i="2"/>
  <c r="Z34" i="2"/>
  <c r="X32" i="2"/>
  <c r="AJ31" i="2"/>
  <c r="Z36" i="2"/>
  <c r="AJ99" i="2"/>
  <c r="AJ89" i="2"/>
  <c r="AJ74" i="2"/>
  <c r="AG62" i="2"/>
  <c r="AF59" i="2"/>
  <c r="AE54" i="2"/>
  <c r="AF52" i="2"/>
  <c r="AJ52" i="2"/>
  <c r="AF43" i="2"/>
  <c r="Z38" i="2"/>
  <c r="W32" i="2"/>
  <c r="AA30" i="2"/>
  <c r="AJ25" i="2"/>
  <c r="AJ12" i="2"/>
  <c r="AG52" i="2"/>
  <c r="AD32" i="2"/>
  <c r="K196" i="3"/>
  <c r="L196" i="3" s="1"/>
  <c r="AO201" i="2" s="1"/>
  <c r="K188" i="3"/>
  <c r="L188" i="3" s="1"/>
  <c r="AO193" i="2" s="1"/>
  <c r="K180" i="3"/>
  <c r="L180" i="3" s="1"/>
  <c r="AO185" i="2" s="1"/>
  <c r="K172" i="3"/>
  <c r="L172" i="3" s="1"/>
  <c r="AO177" i="2" s="1"/>
  <c r="AH938" i="2"/>
  <c r="AH887" i="2"/>
  <c r="AH992" i="2"/>
  <c r="AH960" i="2"/>
  <c r="AJ956" i="2"/>
  <c r="AH944" i="2"/>
  <c r="AJ940" i="2"/>
  <c r="AH920" i="2"/>
  <c r="AJ908" i="2"/>
  <c r="AH904" i="2"/>
  <c r="AJ892" i="2"/>
  <c r="AJ876" i="2"/>
  <c r="AJ860" i="2"/>
  <c r="AJ844" i="2"/>
  <c r="AJ828" i="2"/>
  <c r="AJ812" i="2"/>
  <c r="AJ796" i="2"/>
  <c r="AJ780" i="2"/>
  <c r="AH684" i="2"/>
  <c r="AH668" i="2"/>
  <c r="AH652" i="2"/>
  <c r="AH636" i="2"/>
  <c r="AH620" i="2"/>
  <c r="AH596" i="2"/>
  <c r="AH517" i="2"/>
  <c r="AH508" i="2"/>
  <c r="AH501" i="2"/>
  <c r="AH492" i="2"/>
  <c r="AH476" i="2"/>
  <c r="AH469" i="2"/>
  <c r="AH460" i="2"/>
  <c r="AH453" i="2"/>
  <c r="AH444" i="2"/>
  <c r="AH428" i="2"/>
  <c r="AH412" i="2"/>
  <c r="AH396" i="2"/>
  <c r="AH380" i="2"/>
  <c r="AH368" i="2"/>
  <c r="AH333" i="2"/>
  <c r="AH301" i="2"/>
  <c r="AH285" i="2"/>
  <c r="AL684" i="2"/>
  <c r="AL668" i="2"/>
  <c r="AJ610" i="2"/>
  <c r="AN995" i="2"/>
  <c r="AN943" i="2"/>
  <c r="AN899" i="2"/>
  <c r="AN837" i="2"/>
  <c r="AH679" i="2"/>
  <c r="AH639" i="2"/>
  <c r="AJ615" i="2"/>
  <c r="AH611" i="2"/>
  <c r="AJ519" i="2"/>
  <c r="AJ503" i="2"/>
  <c r="AH499" i="2"/>
  <c r="AJ487" i="2"/>
  <c r="AJ471" i="2"/>
  <c r="AH467" i="2"/>
  <c r="AJ455" i="2"/>
  <c r="AJ439" i="2"/>
  <c r="AH435" i="2"/>
  <c r="AH431" i="2"/>
  <c r="AH415" i="2"/>
  <c r="AH367" i="2"/>
  <c r="AH343" i="2"/>
  <c r="AH319" i="2"/>
  <c r="AJ743" i="2"/>
  <c r="AJ620" i="2"/>
  <c r="AJ508" i="2"/>
  <c r="AJ460" i="2"/>
  <c r="AJ444" i="2"/>
  <c r="AN309" i="2"/>
  <c r="AL118" i="2"/>
  <c r="AG53" i="2"/>
  <c r="AC51" i="2"/>
  <c r="AN649" i="2"/>
  <c r="AL259" i="2"/>
  <c r="AL243" i="2"/>
  <c r="AL227" i="2"/>
  <c r="AL211" i="2"/>
  <c r="AL195" i="2"/>
  <c r="AL179" i="2"/>
  <c r="AL163" i="2"/>
  <c r="AL147" i="2"/>
  <c r="AH258" i="2"/>
  <c r="AH194" i="2"/>
  <c r="AH162" i="2"/>
  <c r="AE61" i="2"/>
  <c r="AC56" i="2"/>
  <c r="AC52" i="2"/>
  <c r="W51" i="2"/>
  <c r="AE45" i="2"/>
  <c r="W43" i="2"/>
  <c r="Y38" i="2"/>
  <c r="AA42" i="2"/>
  <c r="AF42" i="2"/>
  <c r="AF26" i="2"/>
  <c r="AA26" i="2"/>
  <c r="W26" i="2"/>
  <c r="AD26" i="2"/>
  <c r="X26" i="2"/>
  <c r="AF40" i="2"/>
  <c r="AA40" i="2"/>
  <c r="AD40" i="2"/>
  <c r="X40" i="2"/>
  <c r="W40" i="2"/>
  <c r="AF24" i="2"/>
  <c r="AA24" i="2"/>
  <c r="AD57" i="2"/>
  <c r="Z57" i="2"/>
  <c r="AF57" i="2"/>
  <c r="X57" i="2"/>
  <c r="AD41" i="2"/>
  <c r="Z41" i="2"/>
  <c r="AF41" i="2"/>
  <c r="X41" i="2"/>
  <c r="AF55" i="2"/>
  <c r="X55" i="2"/>
  <c r="Z55" i="2"/>
  <c r="AL996" i="2"/>
  <c r="AL976" i="2"/>
  <c r="AN969" i="2"/>
  <c r="AN978" i="2"/>
  <c r="AA58" i="2"/>
  <c r="AF58" i="2"/>
  <c r="AL1000" i="2"/>
  <c r="AN873" i="2"/>
  <c r="AN854" i="2"/>
  <c r="AN905" i="2"/>
  <c r="AN872" i="2"/>
  <c r="AN819" i="2"/>
  <c r="AN815" i="2"/>
  <c r="AN759" i="2"/>
  <c r="AJ798" i="2"/>
  <c r="AJ790" i="2"/>
  <c r="AJ782" i="2"/>
  <c r="AJ774" i="2"/>
  <c r="AJ737" i="2"/>
  <c r="AN682" i="2"/>
  <c r="AN622" i="2"/>
  <c r="AN556" i="2"/>
  <c r="AL567" i="2"/>
  <c r="AL546" i="2"/>
  <c r="AL595" i="2"/>
  <c r="AL571" i="2"/>
  <c r="AL566" i="2"/>
  <c r="AN548" i="2"/>
  <c r="AL615" i="2"/>
  <c r="AN585" i="2"/>
  <c r="AN553" i="2"/>
  <c r="AL487" i="2"/>
  <c r="AL499" i="2"/>
  <c r="AN495" i="2"/>
  <c r="AN479" i="2"/>
  <c r="AN294" i="2"/>
  <c r="AN258" i="2"/>
  <c r="AN242" i="2"/>
  <c r="AN226" i="2"/>
  <c r="AN210" i="2"/>
  <c r="AN194" i="2"/>
  <c r="AN178" i="2"/>
  <c r="AN162" i="2"/>
  <c r="AN146" i="2"/>
  <c r="AN83" i="2"/>
  <c r="AN75" i="2"/>
  <c r="AN67" i="2"/>
  <c r="X60" i="2"/>
  <c r="Z58" i="2"/>
  <c r="AD52" i="2"/>
  <c r="AE50" i="2"/>
  <c r="AG32" i="2"/>
  <c r="AN99" i="2"/>
  <c r="AN89" i="2"/>
  <c r="AJ76" i="2"/>
  <c r="AN73" i="2"/>
  <c r="AA62" i="2"/>
  <c r="X58" i="2"/>
  <c r="AF54" i="2"/>
  <c r="AJ54" i="2"/>
  <c r="Z51" i="2"/>
  <c r="AG48" i="2"/>
  <c r="AF45" i="2"/>
  <c r="AJ45" i="2"/>
  <c r="AN43" i="2"/>
  <c r="Z40" i="2"/>
  <c r="AJ37" i="2"/>
  <c r="AG34" i="2"/>
  <c r="AN33" i="2"/>
  <c r="AE26" i="2"/>
  <c r="AJ30" i="2"/>
  <c r="AL454" i="2"/>
  <c r="AJ93" i="2"/>
  <c r="AN88" i="2"/>
  <c r="X59" i="2"/>
  <c r="AN58" i="2"/>
  <c r="Z54" i="2"/>
  <c r="AA52" i="2"/>
  <c r="X43" i="2"/>
  <c r="AN42" i="2"/>
  <c r="AJ36" i="2"/>
  <c r="AJ33" i="2"/>
  <c r="AE28" i="2"/>
  <c r="AJ28" i="2"/>
  <c r="AN192" i="2"/>
  <c r="AD58" i="2"/>
  <c r="AH595" i="2"/>
  <c r="AH411" i="2"/>
  <c r="AH395" i="2"/>
  <c r="AH379" i="2"/>
  <c r="AH347" i="2"/>
  <c r="AH299" i="2"/>
  <c r="AH283" i="2"/>
  <c r="W38" i="2"/>
  <c r="AD38" i="2"/>
  <c r="X38" i="2"/>
  <c r="AF56" i="2"/>
  <c r="AA56" i="2"/>
  <c r="W56" i="2"/>
  <c r="AD56" i="2"/>
  <c r="X56" i="2"/>
  <c r="W46" i="2"/>
  <c r="AD46" i="2"/>
  <c r="X46" i="2"/>
  <c r="AL575" i="2"/>
  <c r="AN563" i="2"/>
  <c r="X52" i="2"/>
  <c r="AD36" i="2"/>
  <c r="AE52" i="2"/>
  <c r="AN240" i="2"/>
  <c r="Z56" i="2"/>
  <c r="AJ60" i="2"/>
  <c r="AF51" i="2"/>
  <c r="AE46" i="2"/>
  <c r="AF36" i="2"/>
  <c r="AN35" i="2"/>
  <c r="AN272" i="2"/>
  <c r="AA992" i="5"/>
  <c r="AB992" i="5" s="1"/>
  <c r="AQ997" i="2" s="1"/>
  <c r="AD29" i="2"/>
  <c r="Z29" i="2"/>
  <c r="AF29" i="2"/>
  <c r="X29" i="2"/>
  <c r="AA29" i="2"/>
  <c r="AE29" i="2"/>
  <c r="Y29" i="2"/>
  <c r="AC29" i="2"/>
  <c r="W29" i="2"/>
  <c r="AG29" i="2"/>
  <c r="AA965" i="5"/>
  <c r="AB965" i="5" s="1"/>
  <c r="AQ970" i="2" s="1"/>
  <c r="AA980" i="5"/>
  <c r="AB980" i="5" s="1"/>
  <c r="AQ985" i="2" s="1"/>
  <c r="AA955" i="5"/>
  <c r="AB955" i="5" s="1"/>
  <c r="AQ960" i="2" s="1"/>
  <c r="AA943" i="5"/>
  <c r="AB943" i="5" s="1"/>
  <c r="AQ948" i="2" s="1"/>
  <c r="AA935" i="5"/>
  <c r="AB935" i="5" s="1"/>
  <c r="AQ940" i="2" s="1"/>
  <c r="AD35" i="2"/>
  <c r="Z35" i="2"/>
  <c r="AF35" i="2"/>
  <c r="X35" i="2"/>
  <c r="AG35" i="2"/>
  <c r="W35" i="2"/>
  <c r="AA35" i="2"/>
  <c r="Y35" i="2"/>
  <c r="AE35" i="2"/>
  <c r="AC35" i="2"/>
  <c r="AA990" i="5"/>
  <c r="AB990" i="5" s="1"/>
  <c r="AQ995" i="2" s="1"/>
  <c r="AA988" i="5"/>
  <c r="AB988" i="5" s="1"/>
  <c r="AQ993" i="2" s="1"/>
  <c r="AA972" i="5"/>
  <c r="AB972" i="5" s="1"/>
  <c r="AQ977" i="2" s="1"/>
  <c r="AA957" i="5"/>
  <c r="AB957" i="5" s="1"/>
  <c r="AQ962" i="2" s="1"/>
  <c r="AA953" i="5"/>
  <c r="AB953" i="5" s="1"/>
  <c r="AQ958" i="2" s="1"/>
  <c r="AA949" i="5"/>
  <c r="AB949" i="5" s="1"/>
  <c r="AQ954" i="2" s="1"/>
  <c r="AA945" i="5"/>
  <c r="AB945" i="5" s="1"/>
  <c r="AQ950" i="2" s="1"/>
  <c r="AA941" i="5"/>
  <c r="AB941" i="5" s="1"/>
  <c r="AQ946" i="2" s="1"/>
  <c r="AA937" i="5"/>
  <c r="AB937" i="5" s="1"/>
  <c r="AQ942" i="2" s="1"/>
  <c r="AD39" i="2"/>
  <c r="Z39" i="2"/>
  <c r="AF39" i="2"/>
  <c r="X39" i="2"/>
  <c r="Y39" i="2"/>
  <c r="W39" i="2"/>
  <c r="AC39" i="2"/>
  <c r="AA39" i="2"/>
  <c r="AG39" i="2"/>
  <c r="AE39" i="2"/>
  <c r="AD31" i="2"/>
  <c r="Z31" i="2"/>
  <c r="X31" i="2"/>
  <c r="AF31" i="2"/>
  <c r="Y31" i="2"/>
  <c r="W31" i="2"/>
  <c r="AC31" i="2"/>
  <c r="AA31" i="2"/>
  <c r="AG31" i="2"/>
  <c r="AE31" i="2"/>
  <c r="AA23" i="2"/>
  <c r="AE23" i="2"/>
  <c r="W23" i="2"/>
  <c r="X23" i="2"/>
  <c r="Y23" i="2"/>
  <c r="AC23" i="2"/>
  <c r="Z23" i="2"/>
  <c r="AF23" i="2"/>
  <c r="AG23" i="2"/>
  <c r="AD23" i="2"/>
  <c r="AA982" i="5"/>
  <c r="AB982" i="5" s="1"/>
  <c r="AQ987" i="2" s="1"/>
  <c r="AA930" i="5"/>
  <c r="AB930" i="5" s="1"/>
  <c r="AQ935" i="2" s="1"/>
  <c r="AA925" i="5"/>
  <c r="AB925" i="5" s="1"/>
  <c r="AQ930" i="2" s="1"/>
  <c r="AA966" i="5"/>
  <c r="AB966" i="5" s="1"/>
  <c r="AQ971" i="2" s="1"/>
  <c r="AA963" i="5"/>
  <c r="AB963" i="5" s="1"/>
  <c r="AQ968" i="2" s="1"/>
  <c r="AA976" i="5"/>
  <c r="AB976" i="5" s="1"/>
  <c r="AQ981" i="2" s="1"/>
  <c r="AA995" i="5"/>
  <c r="AB995" i="5" s="1"/>
  <c r="AQ1000" i="2" s="1"/>
  <c r="AA978" i="5"/>
  <c r="AB978" i="5" s="1"/>
  <c r="AQ983" i="2" s="1"/>
  <c r="AA944" i="5"/>
  <c r="AB944" i="5" s="1"/>
  <c r="AQ949" i="2" s="1"/>
  <c r="AA940" i="5"/>
  <c r="AB940" i="5" s="1"/>
  <c r="AQ945" i="2" s="1"/>
  <c r="AA928" i="5"/>
  <c r="AB928" i="5" s="1"/>
  <c r="AQ933" i="2" s="1"/>
  <c r="AA923" i="5"/>
  <c r="AB923" i="5" s="1"/>
  <c r="AQ928" i="2" s="1"/>
  <c r="AA967" i="5"/>
  <c r="AB967" i="5" s="1"/>
  <c r="AQ972" i="2" s="1"/>
  <c r="AA934" i="5"/>
  <c r="AB934" i="5" s="1"/>
  <c r="AQ939" i="2" s="1"/>
  <c r="AA932" i="5"/>
  <c r="AB932" i="5" s="1"/>
  <c r="AQ937" i="2" s="1"/>
  <c r="AA927" i="5"/>
  <c r="AB927" i="5" s="1"/>
  <c r="AQ932" i="2" s="1"/>
  <c r="AA960" i="5"/>
  <c r="AB960" i="5" s="1"/>
  <c r="AQ965" i="2" s="1"/>
  <c r="AA85" i="5"/>
  <c r="AB85" i="5" s="1"/>
  <c r="AQ90" i="2" s="1"/>
  <c r="AA81" i="5"/>
  <c r="AB81" i="5" s="1"/>
  <c r="AQ86" i="2" s="1"/>
  <c r="AA88" i="5"/>
  <c r="AB88" i="5" s="1"/>
  <c r="AQ93" i="2" s="1"/>
  <c r="AA983" i="5"/>
  <c r="AB983" i="5" s="1"/>
  <c r="AQ988" i="2" s="1"/>
  <c r="AA975" i="5"/>
  <c r="AB975" i="5" s="1"/>
  <c r="AQ980" i="2" s="1"/>
  <c r="AD37" i="2"/>
  <c r="Z37" i="2"/>
  <c r="AF37" i="2"/>
  <c r="X37" i="2"/>
  <c r="AA37" i="2"/>
  <c r="AE37" i="2"/>
  <c r="Y37" i="2"/>
  <c r="AC37" i="2"/>
  <c r="W37" i="2"/>
  <c r="AG37" i="2"/>
  <c r="AA956" i="5"/>
  <c r="AB956" i="5" s="1"/>
  <c r="AQ961" i="2" s="1"/>
  <c r="AA952" i="5"/>
  <c r="AB952" i="5" s="1"/>
  <c r="AQ957" i="2" s="1"/>
  <c r="AA947" i="5"/>
  <c r="AB947" i="5" s="1"/>
  <c r="AQ952" i="2" s="1"/>
  <c r="AA974" i="5"/>
  <c r="AB974" i="5" s="1"/>
  <c r="AQ979" i="2" s="1"/>
  <c r="AA962" i="5"/>
  <c r="AB962" i="5" s="1"/>
  <c r="AQ967" i="2" s="1"/>
  <c r="AA89" i="5"/>
  <c r="AB89" i="5" s="1"/>
  <c r="AQ94" i="2" s="1"/>
  <c r="AA92" i="5"/>
  <c r="AB92" i="5" s="1"/>
  <c r="AQ97" i="2" s="1"/>
  <c r="AA87" i="5"/>
  <c r="AB87" i="5" s="1"/>
  <c r="AQ92" i="2" s="1"/>
  <c r="AA83" i="5"/>
  <c r="AB83" i="5" s="1"/>
  <c r="AQ88" i="2" s="1"/>
  <c r="AA79" i="5"/>
  <c r="AB79" i="5" s="1"/>
  <c r="AQ84" i="2" s="1"/>
  <c r="AA69" i="5"/>
  <c r="AB69" i="5" s="1"/>
  <c r="AQ74" i="2" s="1"/>
  <c r="AA67" i="5"/>
  <c r="AB67" i="5" s="1"/>
  <c r="AQ72" i="2" s="1"/>
  <c r="AA65" i="5"/>
  <c r="AB65" i="5" s="1"/>
  <c r="AQ70" i="2" s="1"/>
  <c r="AA63" i="5"/>
  <c r="AB63" i="5" s="1"/>
  <c r="AQ68" i="2" s="1"/>
  <c r="AA61" i="5"/>
  <c r="AB61" i="5" s="1"/>
  <c r="AQ66" i="2" s="1"/>
  <c r="AA59" i="5"/>
  <c r="AB59" i="5" s="1"/>
  <c r="AQ64" i="2" s="1"/>
  <c r="AA57" i="5"/>
  <c r="AB57" i="5" s="1"/>
  <c r="AQ62" i="2" s="1"/>
  <c r="AA55" i="5"/>
  <c r="AB55" i="5" s="1"/>
  <c r="AQ60" i="2" s="1"/>
  <c r="AA53" i="5"/>
  <c r="AB53" i="5" s="1"/>
  <c r="AQ58" i="2" s="1"/>
  <c r="AA51" i="5"/>
  <c r="AB51" i="5" s="1"/>
  <c r="AQ56" i="2" s="1"/>
  <c r="AA49" i="5"/>
  <c r="AB49" i="5" s="1"/>
  <c r="AQ54" i="2" s="1"/>
  <c r="AA47" i="5"/>
  <c r="AB47" i="5" s="1"/>
  <c r="AQ52" i="2" s="1"/>
  <c r="AA45" i="5"/>
  <c r="AB45" i="5" s="1"/>
  <c r="AQ50" i="2" s="1"/>
  <c r="AA43" i="5"/>
  <c r="AB43" i="5" s="1"/>
  <c r="AQ48" i="2" s="1"/>
  <c r="AA41" i="5"/>
  <c r="AB41" i="5" s="1"/>
  <c r="AQ46" i="2" s="1"/>
  <c r="AA39" i="5"/>
  <c r="AB39" i="5" s="1"/>
  <c r="AQ44" i="2" s="1"/>
  <c r="AA37" i="5"/>
  <c r="AB37" i="5" s="1"/>
  <c r="AQ42" i="2" s="1"/>
  <c r="AA35" i="5"/>
  <c r="AB35" i="5" s="1"/>
  <c r="AQ40" i="2" s="1"/>
  <c r="AA33" i="5"/>
  <c r="AB33" i="5" s="1"/>
  <c r="AQ38" i="2" s="1"/>
  <c r="AA31" i="5"/>
  <c r="AB31" i="5" s="1"/>
  <c r="AQ36" i="2" s="1"/>
  <c r="AA29" i="5"/>
  <c r="AB29" i="5" s="1"/>
  <c r="AQ34" i="2" s="1"/>
  <c r="AA27" i="5"/>
  <c r="AB27" i="5" s="1"/>
  <c r="AQ32" i="2" s="1"/>
  <c r="AA25" i="5"/>
  <c r="AB25" i="5" s="1"/>
  <c r="AQ30" i="2" s="1"/>
  <c r="AA23" i="5"/>
  <c r="AB23" i="5" s="1"/>
  <c r="AQ28" i="2" s="1"/>
  <c r="AB21" i="5"/>
  <c r="AQ26" i="2" s="1"/>
  <c r="AA21" i="5"/>
  <c r="AB19" i="5"/>
  <c r="AQ24" i="2" s="1"/>
  <c r="AA19" i="5"/>
  <c r="AA993" i="5"/>
  <c r="AB993" i="5" s="1"/>
  <c r="AQ998" i="2" s="1"/>
  <c r="AA948" i="5"/>
  <c r="AB948" i="5" s="1"/>
  <c r="AQ953" i="2" s="1"/>
  <c r="AA951" i="5"/>
  <c r="AB951" i="5" s="1"/>
  <c r="AQ956" i="2" s="1"/>
  <c r="AA939" i="5"/>
  <c r="AB939" i="5" s="1"/>
  <c r="AQ944" i="2" s="1"/>
  <c r="AD27" i="2"/>
  <c r="Z27" i="2"/>
  <c r="AF27" i="2"/>
  <c r="X27" i="2"/>
  <c r="AG27" i="2"/>
  <c r="W27" i="2"/>
  <c r="AA27" i="2"/>
  <c r="Y27" i="2"/>
  <c r="AE27" i="2"/>
  <c r="AC27" i="2"/>
  <c r="AA961" i="5"/>
  <c r="AB961" i="5" s="1"/>
  <c r="AQ966" i="2" s="1"/>
  <c r="AA996" i="5"/>
  <c r="AB996" i="5" s="1"/>
  <c r="AA984" i="5"/>
  <c r="AB984" i="5" s="1"/>
  <c r="AQ989" i="2" s="1"/>
  <c r="AA968" i="5"/>
  <c r="AB968" i="5" s="1"/>
  <c r="AQ973" i="2" s="1"/>
  <c r="AA991" i="5"/>
  <c r="AB991" i="5" s="1"/>
  <c r="AQ996" i="2" s="1"/>
  <c r="AA987" i="5"/>
  <c r="AB987" i="5" s="1"/>
  <c r="AQ992" i="2" s="1"/>
  <c r="AA979" i="5"/>
  <c r="AB979" i="5" s="1"/>
  <c r="AQ984" i="2" s="1"/>
  <c r="AA971" i="5"/>
  <c r="AB971" i="5" s="1"/>
  <c r="AQ976" i="2" s="1"/>
  <c r="AD33" i="2"/>
  <c r="Z33" i="2"/>
  <c r="X33" i="2"/>
  <c r="AF33" i="2"/>
  <c r="AA33" i="2"/>
  <c r="AC33" i="2"/>
  <c r="AE33" i="2"/>
  <c r="AG33" i="2"/>
  <c r="W33" i="2"/>
  <c r="Y33" i="2"/>
  <c r="AD25" i="2"/>
  <c r="Z25" i="2"/>
  <c r="AF25" i="2"/>
  <c r="X25" i="2"/>
  <c r="AA25" i="2"/>
  <c r="AC25" i="2"/>
  <c r="AE25" i="2"/>
  <c r="AG25" i="2"/>
  <c r="W25" i="2"/>
  <c r="Y25" i="2"/>
  <c r="AA986" i="5"/>
  <c r="AB986" i="5" s="1"/>
  <c r="AQ991" i="2" s="1"/>
  <c r="AA970" i="5"/>
  <c r="AB970" i="5" s="1"/>
  <c r="AQ975" i="2" s="1"/>
  <c r="AA989" i="5"/>
  <c r="AB989" i="5" s="1"/>
  <c r="AQ994" i="2" s="1"/>
  <c r="AA985" i="5"/>
  <c r="AB985" i="5" s="1"/>
  <c r="AQ990" i="2" s="1"/>
  <c r="AA981" i="5"/>
  <c r="AB981" i="5" s="1"/>
  <c r="AQ986" i="2" s="1"/>
  <c r="AA977" i="5"/>
  <c r="AB977" i="5" s="1"/>
  <c r="AQ982" i="2" s="1"/>
  <c r="AA973" i="5"/>
  <c r="AB973" i="5" s="1"/>
  <c r="AQ978" i="2" s="1"/>
  <c r="AA969" i="5"/>
  <c r="AB969" i="5" s="1"/>
  <c r="AQ974" i="2" s="1"/>
  <c r="AA958" i="5"/>
  <c r="AB958" i="5" s="1"/>
  <c r="AQ963" i="2" s="1"/>
  <c r="AA954" i="5"/>
  <c r="AB954" i="5" s="1"/>
  <c r="AQ959" i="2" s="1"/>
  <c r="AA950" i="5"/>
  <c r="AB950" i="5" s="1"/>
  <c r="AQ955" i="2" s="1"/>
  <c r="AA946" i="5"/>
  <c r="AB946" i="5" s="1"/>
  <c r="AQ951" i="2" s="1"/>
  <c r="AA942" i="5"/>
  <c r="AB942" i="5" s="1"/>
  <c r="AQ947" i="2" s="1"/>
  <c r="AA938" i="5"/>
  <c r="AB938" i="5" s="1"/>
  <c r="AQ943" i="2" s="1"/>
  <c r="AA959" i="5"/>
  <c r="AB959" i="5" s="1"/>
  <c r="AQ964" i="2" s="1"/>
  <c r="AA936" i="5"/>
  <c r="AB936" i="5" s="1"/>
  <c r="AQ941" i="2" s="1"/>
  <c r="AA929" i="5"/>
  <c r="AB929" i="5" s="1"/>
  <c r="AQ934" i="2" s="1"/>
  <c r="AA964" i="5"/>
  <c r="AB964" i="5" s="1"/>
  <c r="AQ969" i="2" s="1"/>
  <c r="AB17" i="5"/>
  <c r="AQ22" i="2" s="1"/>
  <c r="AA17" i="5"/>
  <c r="AB15" i="5"/>
  <c r="AQ20" i="2" s="1"/>
  <c r="AA15" i="5"/>
  <c r="AB13" i="5"/>
  <c r="AQ18" i="2" s="1"/>
  <c r="AA13" i="5"/>
  <c r="AB11" i="5"/>
  <c r="AQ16" i="2" s="1"/>
  <c r="AA11" i="5"/>
  <c r="AB9" i="5"/>
  <c r="AQ14" i="2" s="1"/>
  <c r="AA9" i="5"/>
  <c r="AB7" i="5"/>
  <c r="AQ12" i="2" s="1"/>
  <c r="AA7" i="5"/>
  <c r="AB5" i="5"/>
  <c r="AA5" i="5"/>
  <c r="AA833" i="5"/>
  <c r="AB833" i="5" s="1"/>
  <c r="AQ838" i="2" s="1"/>
  <c r="AA835" i="5"/>
  <c r="AB835" i="5" s="1"/>
  <c r="AQ840" i="2" s="1"/>
  <c r="AA837" i="5"/>
  <c r="AB837" i="5" s="1"/>
  <c r="AQ842" i="2" s="1"/>
  <c r="AA839" i="5"/>
  <c r="AB839" i="5" s="1"/>
  <c r="AQ844" i="2" s="1"/>
  <c r="AA841" i="5"/>
  <c r="AB841" i="5" s="1"/>
  <c r="AQ846" i="2" s="1"/>
  <c r="AA843" i="5"/>
  <c r="AB843" i="5" s="1"/>
  <c r="AQ848" i="2" s="1"/>
  <c r="AA845" i="5"/>
  <c r="AB845" i="5" s="1"/>
  <c r="AQ850" i="2" s="1"/>
  <c r="AA847" i="5"/>
  <c r="AB847" i="5" s="1"/>
  <c r="AQ852" i="2" s="1"/>
  <c r="AA849" i="5"/>
  <c r="AB849" i="5" s="1"/>
  <c r="AQ854" i="2" s="1"/>
  <c r="AA851" i="5"/>
  <c r="AB851" i="5" s="1"/>
  <c r="AQ856" i="2" s="1"/>
  <c r="AA853" i="5"/>
  <c r="AB853" i="5" s="1"/>
  <c r="AQ858" i="2" s="1"/>
  <c r="AA855" i="5"/>
  <c r="AB855" i="5" s="1"/>
  <c r="AQ860" i="2" s="1"/>
  <c r="AA857" i="5"/>
  <c r="AB857" i="5" s="1"/>
  <c r="AQ862" i="2" s="1"/>
  <c r="AA859" i="5"/>
  <c r="AB859" i="5" s="1"/>
  <c r="AQ864" i="2" s="1"/>
  <c r="AA861" i="5"/>
  <c r="AB861" i="5" s="1"/>
  <c r="AQ866" i="2" s="1"/>
  <c r="AA863" i="5"/>
  <c r="AB863" i="5" s="1"/>
  <c r="AQ868" i="2" s="1"/>
  <c r="AA865" i="5"/>
  <c r="AB865" i="5" s="1"/>
  <c r="AQ870" i="2" s="1"/>
  <c r="AA867" i="5"/>
  <c r="AB867" i="5" s="1"/>
  <c r="AQ872" i="2" s="1"/>
  <c r="AA869" i="5"/>
  <c r="AB869" i="5" s="1"/>
  <c r="AQ874" i="2" s="1"/>
  <c r="AA871" i="5"/>
  <c r="AB871" i="5" s="1"/>
  <c r="AQ876" i="2" s="1"/>
  <c r="AA873" i="5"/>
  <c r="AB873" i="5" s="1"/>
  <c r="AQ878" i="2" s="1"/>
  <c r="AA875" i="5"/>
  <c r="AB875" i="5" s="1"/>
  <c r="AQ880" i="2" s="1"/>
  <c r="AA877" i="5"/>
  <c r="AB877" i="5" s="1"/>
  <c r="AQ882" i="2" s="1"/>
  <c r="AA879" i="5"/>
  <c r="AB879" i="5" s="1"/>
  <c r="AQ884" i="2" s="1"/>
  <c r="AA881" i="5"/>
  <c r="AB881" i="5" s="1"/>
  <c r="AQ886" i="2" s="1"/>
  <c r="AA883" i="5"/>
  <c r="AB883" i="5" s="1"/>
  <c r="AQ888" i="2" s="1"/>
  <c r="AA885" i="5"/>
  <c r="AB885" i="5" s="1"/>
  <c r="AQ890" i="2" s="1"/>
  <c r="AA887" i="5"/>
  <c r="AB887" i="5" s="1"/>
  <c r="AQ892" i="2" s="1"/>
  <c r="AA890" i="5"/>
  <c r="AB890" i="5" s="1"/>
  <c r="AQ895" i="2" s="1"/>
  <c r="AA892" i="5"/>
  <c r="AB892" i="5" s="1"/>
  <c r="AQ897" i="2" s="1"/>
  <c r="AA894" i="5"/>
  <c r="AB894" i="5" s="1"/>
  <c r="AQ899" i="2" s="1"/>
  <c r="AA896" i="5"/>
  <c r="AB896" i="5" s="1"/>
  <c r="AQ901" i="2" s="1"/>
  <c r="AA898" i="5"/>
  <c r="AB898" i="5" s="1"/>
  <c r="AQ903" i="2" s="1"/>
  <c r="AA900" i="5"/>
  <c r="AB900" i="5" s="1"/>
  <c r="AQ905" i="2" s="1"/>
  <c r="AA902" i="5"/>
  <c r="AB902" i="5" s="1"/>
  <c r="AQ907" i="2" s="1"/>
  <c r="AA904" i="5"/>
  <c r="AB904" i="5" s="1"/>
  <c r="AQ909" i="2" s="1"/>
  <c r="AA906" i="5"/>
  <c r="AB906" i="5" s="1"/>
  <c r="AQ911" i="2" s="1"/>
  <c r="AA908" i="5"/>
  <c r="AB908" i="5" s="1"/>
  <c r="AQ913" i="2" s="1"/>
  <c r="AA910" i="5"/>
  <c r="AB910" i="5" s="1"/>
  <c r="AQ915" i="2" s="1"/>
  <c r="AA912" i="5"/>
  <c r="AB912" i="5" s="1"/>
  <c r="AQ917" i="2" s="1"/>
  <c r="AA914" i="5"/>
  <c r="AB914" i="5" s="1"/>
  <c r="AQ919" i="2" s="1"/>
  <c r="AA916" i="5"/>
  <c r="AB916" i="5" s="1"/>
  <c r="AQ921" i="2" s="1"/>
  <c r="AA918" i="5"/>
  <c r="AB918" i="5" s="1"/>
  <c r="AQ923" i="2" s="1"/>
  <c r="AA920" i="5"/>
  <c r="AB920" i="5" s="1"/>
  <c r="AQ925" i="2" s="1"/>
  <c r="AA922" i="5"/>
  <c r="AB922" i="5" s="1"/>
  <c r="AQ927" i="2" s="1"/>
  <c r="AA926" i="5"/>
  <c r="AB926" i="5" s="1"/>
  <c r="AQ931" i="2" s="1"/>
  <c r="AA933" i="5"/>
  <c r="AB933" i="5" s="1"/>
  <c r="AQ938" i="2" s="1"/>
  <c r="K611" i="3"/>
  <c r="L611" i="3" s="1"/>
  <c r="AO616" i="2" s="1"/>
  <c r="K609" i="3"/>
  <c r="L609" i="3" s="1"/>
  <c r="AO614" i="2" s="1"/>
  <c r="K607" i="3"/>
  <c r="L607" i="3" s="1"/>
  <c r="AO612" i="2" s="1"/>
  <c r="K605" i="3"/>
  <c r="L605" i="3" s="1"/>
  <c r="AO610" i="2" s="1"/>
  <c r="K603" i="3"/>
  <c r="L603" i="3" s="1"/>
  <c r="AO608" i="2" s="1"/>
  <c r="K601" i="3"/>
  <c r="L601" i="3" s="1"/>
  <c r="AO606" i="2" s="1"/>
  <c r="K599" i="3"/>
  <c r="L599" i="3" s="1"/>
  <c r="AO604" i="2" s="1"/>
  <c r="K597" i="3"/>
  <c r="L597" i="3" s="1"/>
  <c r="AO602" i="2" s="1"/>
  <c r="K595" i="3"/>
  <c r="L595" i="3" s="1"/>
  <c r="AO600" i="2" s="1"/>
  <c r="K593" i="3"/>
  <c r="L593" i="3" s="1"/>
  <c r="AO598" i="2" s="1"/>
  <c r="K591" i="3"/>
  <c r="L591" i="3" s="1"/>
  <c r="AO596" i="2" s="1"/>
  <c r="K589" i="3"/>
  <c r="L589" i="3" s="1"/>
  <c r="AO594" i="2" s="1"/>
  <c r="K587" i="3"/>
  <c r="L587" i="3" s="1"/>
  <c r="AO592" i="2" s="1"/>
  <c r="K585" i="3"/>
  <c r="L585" i="3" s="1"/>
  <c r="AO590" i="2" s="1"/>
  <c r="K583" i="3"/>
  <c r="L583" i="3" s="1"/>
  <c r="AO588" i="2" s="1"/>
  <c r="K581" i="3"/>
  <c r="L581" i="3" s="1"/>
  <c r="AO586" i="2" s="1"/>
  <c r="K579" i="3"/>
  <c r="L579" i="3" s="1"/>
  <c r="AO584" i="2" s="1"/>
  <c r="K577" i="3"/>
  <c r="L577" i="3" s="1"/>
  <c r="AO582" i="2" s="1"/>
  <c r="K575" i="3"/>
  <c r="L575" i="3" s="1"/>
  <c r="AO580" i="2" s="1"/>
  <c r="K573" i="3"/>
  <c r="L573" i="3" s="1"/>
  <c r="AO578" i="2" s="1"/>
  <c r="K571" i="3"/>
  <c r="L571" i="3" s="1"/>
  <c r="AO576" i="2" s="1"/>
  <c r="K569" i="3"/>
  <c r="L569" i="3" s="1"/>
  <c r="AO574" i="2" s="1"/>
  <c r="K567" i="3"/>
  <c r="L567" i="3" s="1"/>
  <c r="AO572" i="2" s="1"/>
  <c r="K565" i="3"/>
  <c r="L565" i="3" s="1"/>
  <c r="AO570" i="2" s="1"/>
  <c r="K563" i="3"/>
  <c r="L563" i="3" s="1"/>
  <c r="AO568" i="2" s="1"/>
  <c r="K561" i="3"/>
  <c r="L561" i="3" s="1"/>
  <c r="AO566" i="2" s="1"/>
  <c r="K559" i="3"/>
  <c r="L559" i="3" s="1"/>
  <c r="AO564" i="2" s="1"/>
  <c r="K557" i="3"/>
  <c r="L557" i="3" s="1"/>
  <c r="AO562" i="2" s="1"/>
  <c r="K555" i="3"/>
  <c r="L555" i="3" s="1"/>
  <c r="AO560" i="2" s="1"/>
  <c r="K553" i="3"/>
  <c r="L553" i="3" s="1"/>
  <c r="AO558" i="2" s="1"/>
  <c r="K551" i="3"/>
  <c r="L551" i="3" s="1"/>
  <c r="AO556" i="2" s="1"/>
  <c r="K549" i="3"/>
  <c r="L549" i="3" s="1"/>
  <c r="AO554" i="2" s="1"/>
  <c r="K547" i="3"/>
  <c r="L547" i="3" s="1"/>
  <c r="AO552" i="2" s="1"/>
  <c r="K545" i="3"/>
  <c r="L545" i="3" s="1"/>
  <c r="AO550" i="2" s="1"/>
  <c r="K543" i="3"/>
  <c r="L543" i="3" s="1"/>
  <c r="AO548" i="2" s="1"/>
  <c r="K541" i="3"/>
  <c r="L541" i="3" s="1"/>
  <c r="AO546" i="2" s="1"/>
  <c r="K539" i="3"/>
  <c r="L539" i="3" s="1"/>
  <c r="AO544" i="2" s="1"/>
  <c r="K537" i="3"/>
  <c r="L537" i="3" s="1"/>
  <c r="AO542" i="2" s="1"/>
  <c r="K535" i="3"/>
  <c r="L535" i="3" s="1"/>
  <c r="AO540" i="2" s="1"/>
  <c r="K533" i="3"/>
  <c r="L533" i="3" s="1"/>
  <c r="AO538" i="2" s="1"/>
  <c r="K531" i="3"/>
  <c r="L531" i="3" s="1"/>
  <c r="AO536" i="2" s="1"/>
  <c r="K529" i="3"/>
  <c r="L529" i="3" s="1"/>
  <c r="AO534" i="2" s="1"/>
  <c r="K527" i="3"/>
  <c r="L527" i="3" s="1"/>
  <c r="AO532" i="2" s="1"/>
  <c r="K525" i="3"/>
  <c r="L525" i="3" s="1"/>
  <c r="AO530" i="2" s="1"/>
  <c r="K523" i="3"/>
  <c r="L523" i="3" s="1"/>
  <c r="AO528" i="2" s="1"/>
  <c r="K521" i="3"/>
  <c r="L521" i="3" s="1"/>
  <c r="AO526" i="2" s="1"/>
  <c r="K519" i="3"/>
  <c r="L519" i="3" s="1"/>
  <c r="AO524" i="2" s="1"/>
  <c r="K517" i="3"/>
  <c r="L517" i="3" s="1"/>
  <c r="AO522" i="2" s="1"/>
  <c r="K515" i="3"/>
  <c r="L515" i="3" s="1"/>
  <c r="AO520" i="2" s="1"/>
  <c r="K513" i="3"/>
  <c r="L513" i="3" s="1"/>
  <c r="AO518" i="2" s="1"/>
  <c r="K511" i="3"/>
  <c r="L511" i="3" s="1"/>
  <c r="AO516" i="2" s="1"/>
  <c r="K509" i="3"/>
  <c r="L509" i="3" s="1"/>
  <c r="AO514" i="2" s="1"/>
  <c r="K507" i="3"/>
  <c r="L507" i="3" s="1"/>
  <c r="AO512" i="2" s="1"/>
  <c r="K505" i="3"/>
  <c r="L505" i="3" s="1"/>
  <c r="AO510" i="2" s="1"/>
  <c r="K503" i="3"/>
  <c r="L503" i="3" s="1"/>
  <c r="AO508" i="2" s="1"/>
  <c r="K501" i="3"/>
  <c r="L501" i="3" s="1"/>
  <c r="AO506" i="2" s="1"/>
  <c r="K499" i="3"/>
  <c r="L499" i="3" s="1"/>
  <c r="AO504" i="2" s="1"/>
  <c r="K497" i="3"/>
  <c r="L497" i="3" s="1"/>
  <c r="AO502" i="2" s="1"/>
  <c r="K495" i="3"/>
  <c r="L495" i="3" s="1"/>
  <c r="AO500" i="2" s="1"/>
  <c r="K493" i="3"/>
  <c r="L493" i="3" s="1"/>
  <c r="AO498" i="2" s="1"/>
  <c r="K491" i="3"/>
  <c r="L491" i="3" s="1"/>
  <c r="AO496" i="2" s="1"/>
  <c r="K489" i="3"/>
  <c r="L489" i="3" s="1"/>
  <c r="AO494" i="2" s="1"/>
  <c r="K487" i="3"/>
  <c r="L487" i="3" s="1"/>
  <c r="AO492" i="2" s="1"/>
  <c r="K485" i="3"/>
  <c r="L485" i="3" s="1"/>
  <c r="AO490" i="2" s="1"/>
  <c r="K483" i="3"/>
  <c r="L483" i="3" s="1"/>
  <c r="AO488" i="2" s="1"/>
  <c r="K481" i="3"/>
  <c r="L481" i="3" s="1"/>
  <c r="AO486" i="2" s="1"/>
  <c r="K479" i="3"/>
  <c r="L479" i="3" s="1"/>
  <c r="AO484" i="2" s="1"/>
  <c r="K477" i="3"/>
  <c r="L477" i="3" s="1"/>
  <c r="AO482" i="2" s="1"/>
  <c r="K475" i="3"/>
  <c r="L475" i="3" s="1"/>
  <c r="AO480" i="2" s="1"/>
  <c r="K473" i="3"/>
  <c r="L473" i="3" s="1"/>
  <c r="AO478" i="2" s="1"/>
  <c r="K471" i="3"/>
  <c r="L471" i="3" s="1"/>
  <c r="AO476" i="2" s="1"/>
  <c r="K469" i="3"/>
  <c r="L469" i="3" s="1"/>
  <c r="AO474" i="2" s="1"/>
  <c r="AH997" i="2"/>
  <c r="AH981" i="2"/>
  <c r="AH969" i="2"/>
  <c r="AH953" i="2"/>
  <c r="AH937" i="2"/>
  <c r="AH921" i="2"/>
  <c r="AH909" i="2"/>
  <c r="AH893" i="2"/>
  <c r="AH829" i="2"/>
  <c r="AH813" i="2"/>
  <c r="AH797" i="2"/>
  <c r="AH781" i="2"/>
  <c r="K467" i="3"/>
  <c r="L467" i="3" s="1"/>
  <c r="AO472" i="2" s="1"/>
  <c r="K463" i="3"/>
  <c r="L463" i="3" s="1"/>
  <c r="AO468" i="2" s="1"/>
  <c r="K459" i="3"/>
  <c r="L459" i="3" s="1"/>
  <c r="AO464" i="2" s="1"/>
  <c r="K455" i="3"/>
  <c r="L455" i="3" s="1"/>
  <c r="AO460" i="2" s="1"/>
  <c r="K451" i="3"/>
  <c r="L451" i="3" s="1"/>
  <c r="AO456" i="2" s="1"/>
  <c r="K447" i="3"/>
  <c r="L447" i="3" s="1"/>
  <c r="AO452" i="2" s="1"/>
  <c r="K443" i="3"/>
  <c r="L443" i="3" s="1"/>
  <c r="AO448" i="2" s="1"/>
  <c r="K439" i="3"/>
  <c r="L439" i="3" s="1"/>
  <c r="AO444" i="2" s="1"/>
  <c r="K435" i="3"/>
  <c r="L435" i="3" s="1"/>
  <c r="AO440" i="2" s="1"/>
  <c r="K431" i="3"/>
  <c r="L431" i="3" s="1"/>
  <c r="AO436" i="2" s="1"/>
  <c r="K427" i="3"/>
  <c r="L427" i="3" s="1"/>
  <c r="AO432" i="2" s="1"/>
  <c r="K423" i="3"/>
  <c r="L423" i="3" s="1"/>
  <c r="AO428" i="2" s="1"/>
  <c r="K419" i="3"/>
  <c r="L419" i="3" s="1"/>
  <c r="AO424" i="2" s="1"/>
  <c r="K415" i="3"/>
  <c r="L415" i="3" s="1"/>
  <c r="AO420" i="2" s="1"/>
  <c r="K411" i="3"/>
  <c r="L411" i="3" s="1"/>
  <c r="AO416" i="2" s="1"/>
  <c r="K407" i="3"/>
  <c r="L407" i="3" s="1"/>
  <c r="AO412" i="2" s="1"/>
  <c r="K403" i="3"/>
  <c r="L403" i="3" s="1"/>
  <c r="AO408" i="2" s="1"/>
  <c r="K399" i="3"/>
  <c r="L399" i="3" s="1"/>
  <c r="AO404" i="2" s="1"/>
  <c r="K395" i="3"/>
  <c r="L395" i="3" s="1"/>
  <c r="AO400" i="2" s="1"/>
  <c r="K391" i="3"/>
  <c r="L391" i="3" s="1"/>
  <c r="AO396" i="2" s="1"/>
  <c r="K387" i="3"/>
  <c r="L387" i="3" s="1"/>
  <c r="AO392" i="2" s="1"/>
  <c r="K383" i="3"/>
  <c r="L383" i="3" s="1"/>
  <c r="AO388" i="2" s="1"/>
  <c r="K379" i="3"/>
  <c r="L379" i="3" s="1"/>
  <c r="AO384" i="2" s="1"/>
  <c r="K375" i="3"/>
  <c r="L375" i="3" s="1"/>
  <c r="AO380" i="2" s="1"/>
  <c r="K371" i="3"/>
  <c r="L371" i="3" s="1"/>
  <c r="AO376" i="2" s="1"/>
  <c r="K367" i="3"/>
  <c r="L367" i="3" s="1"/>
  <c r="AO372" i="2" s="1"/>
  <c r="K363" i="3"/>
  <c r="L363" i="3" s="1"/>
  <c r="AO368" i="2" s="1"/>
  <c r="K359" i="3"/>
  <c r="L359" i="3" s="1"/>
  <c r="AO364" i="2" s="1"/>
  <c r="K355" i="3"/>
  <c r="L355" i="3" s="1"/>
  <c r="AO360" i="2" s="1"/>
  <c r="K351" i="3"/>
  <c r="L351" i="3" s="1"/>
  <c r="AO356" i="2" s="1"/>
  <c r="K347" i="3"/>
  <c r="L347" i="3" s="1"/>
  <c r="AO352" i="2" s="1"/>
  <c r="K343" i="3"/>
  <c r="L343" i="3" s="1"/>
  <c r="AO348" i="2" s="1"/>
  <c r="K339" i="3"/>
  <c r="L339" i="3" s="1"/>
  <c r="AO344" i="2" s="1"/>
  <c r="K335" i="3"/>
  <c r="L335" i="3" s="1"/>
  <c r="AO340" i="2" s="1"/>
  <c r="K331" i="3"/>
  <c r="L331" i="3" s="1"/>
  <c r="AO336" i="2" s="1"/>
  <c r="K327" i="3"/>
  <c r="L327" i="3" s="1"/>
  <c r="AO332" i="2" s="1"/>
  <c r="K323" i="3"/>
  <c r="L323" i="3" s="1"/>
  <c r="AO328" i="2" s="1"/>
  <c r="K319" i="3"/>
  <c r="L319" i="3" s="1"/>
  <c r="AO324" i="2" s="1"/>
  <c r="K315" i="3"/>
  <c r="L315" i="3" s="1"/>
  <c r="AO320" i="2" s="1"/>
  <c r="K311" i="3"/>
  <c r="L311" i="3" s="1"/>
  <c r="AO316" i="2" s="1"/>
  <c r="K307" i="3"/>
  <c r="L307" i="3" s="1"/>
  <c r="AO312" i="2" s="1"/>
  <c r="K303" i="3"/>
  <c r="L303" i="3" s="1"/>
  <c r="AO308" i="2" s="1"/>
  <c r="K299" i="3"/>
  <c r="L299" i="3" s="1"/>
  <c r="AO304" i="2" s="1"/>
  <c r="K295" i="3"/>
  <c r="L295" i="3" s="1"/>
  <c r="AO300" i="2" s="1"/>
  <c r="K291" i="3"/>
  <c r="L291" i="3" s="1"/>
  <c r="AO296" i="2" s="1"/>
  <c r="K163" i="3"/>
  <c r="L163" i="3" s="1"/>
  <c r="AO168" i="2" s="1"/>
  <c r="K155" i="3"/>
  <c r="L155" i="3" s="1"/>
  <c r="AO160" i="2" s="1"/>
  <c r="K147" i="3"/>
  <c r="L147" i="3" s="1"/>
  <c r="AO152" i="2" s="1"/>
  <c r="K139" i="3"/>
  <c r="L139" i="3" s="1"/>
  <c r="AO144" i="2" s="1"/>
  <c r="K131" i="3"/>
  <c r="L131" i="3" s="1"/>
  <c r="AO136" i="2" s="1"/>
  <c r="AH874" i="2"/>
  <c r="AH858" i="2"/>
  <c r="AH842" i="2"/>
  <c r="AH834" i="2"/>
  <c r="AH818" i="2"/>
  <c r="AH802" i="2"/>
  <c r="AH786" i="2"/>
  <c r="AH770" i="2"/>
  <c r="AH762" i="2"/>
  <c r="AH754" i="2"/>
  <c r="AH746" i="2"/>
  <c r="AH742" i="2"/>
  <c r="AH738" i="2"/>
  <c r="AH734" i="2"/>
  <c r="AH730" i="2"/>
  <c r="AH726" i="2"/>
  <c r="AH722" i="2"/>
  <c r="AH718" i="2"/>
  <c r="AH714" i="2"/>
  <c r="AH710" i="2"/>
  <c r="AH706" i="2"/>
  <c r="AH702" i="2"/>
  <c r="AH698" i="2"/>
  <c r="K59" i="3"/>
  <c r="L59" i="3" s="1"/>
  <c r="AO64" i="2" s="1"/>
  <c r="K54" i="3"/>
  <c r="L54" i="3" s="1"/>
  <c r="AO59" i="2" s="1"/>
  <c r="K52" i="3"/>
  <c r="L52" i="3" s="1"/>
  <c r="AO57" i="2" s="1"/>
  <c r="K50" i="3"/>
  <c r="L50" i="3" s="1"/>
  <c r="AO55" i="2" s="1"/>
  <c r="K48" i="3"/>
  <c r="L48" i="3" s="1"/>
  <c r="AO53" i="2" s="1"/>
  <c r="K46" i="3"/>
  <c r="L46" i="3" s="1"/>
  <c r="AO51" i="2" s="1"/>
  <c r="K44" i="3"/>
  <c r="L44" i="3" s="1"/>
  <c r="AO49" i="2" s="1"/>
  <c r="K42" i="3"/>
  <c r="L42" i="3" s="1"/>
  <c r="AO47" i="2" s="1"/>
  <c r="K40" i="3"/>
  <c r="L40" i="3" s="1"/>
  <c r="AO45" i="2" s="1"/>
  <c r="K38" i="3"/>
  <c r="L38" i="3" s="1"/>
  <c r="AO43" i="2" s="1"/>
  <c r="K36" i="3"/>
  <c r="L36" i="3" s="1"/>
  <c r="AO41" i="2" s="1"/>
  <c r="K34" i="3"/>
  <c r="L34" i="3" s="1"/>
  <c r="AO39" i="2" s="1"/>
  <c r="K32" i="3"/>
  <c r="L32" i="3" s="1"/>
  <c r="AO37" i="2" s="1"/>
  <c r="K30" i="3"/>
  <c r="L30" i="3" s="1"/>
  <c r="AO35" i="2" s="1"/>
  <c r="K28" i="3"/>
  <c r="L28" i="3" s="1"/>
  <c r="AO33" i="2" s="1"/>
  <c r="K26" i="3"/>
  <c r="L26" i="3" s="1"/>
  <c r="AO31" i="2" s="1"/>
  <c r="K24" i="3"/>
  <c r="L24" i="3" s="1"/>
  <c r="AO29" i="2" s="1"/>
  <c r="K22" i="3"/>
  <c r="L22" i="3" s="1"/>
  <c r="AO27" i="2" s="1"/>
  <c r="K20" i="3"/>
  <c r="L20" i="3" s="1"/>
  <c r="AO25" i="2" s="1"/>
  <c r="K18" i="3"/>
  <c r="L18" i="3" s="1"/>
  <c r="AO23" i="2" s="1"/>
  <c r="K16" i="3"/>
  <c r="L16" i="3" s="1"/>
  <c r="AO21" i="2" s="1"/>
  <c r="K14" i="3"/>
  <c r="L14" i="3" s="1"/>
  <c r="AO19" i="2" s="1"/>
  <c r="K12" i="3"/>
  <c r="L12" i="3" s="1"/>
  <c r="AO17" i="2" s="1"/>
  <c r="K10" i="3"/>
  <c r="L10" i="3" s="1"/>
  <c r="AO15" i="2" s="1"/>
  <c r="K8" i="3"/>
  <c r="L8" i="3" s="1"/>
  <c r="AO13" i="2" s="1"/>
  <c r="K6" i="3"/>
  <c r="L6" i="3" s="1"/>
  <c r="AO11" i="2" s="1"/>
  <c r="AH995" i="2"/>
  <c r="AH987" i="2"/>
  <c r="AH971" i="2"/>
  <c r="AH963" i="2"/>
  <c r="AH947" i="2"/>
  <c r="AH923" i="2"/>
  <c r="AH915" i="2"/>
  <c r="K286" i="3"/>
  <c r="L286" i="3" s="1"/>
  <c r="AO291" i="2" s="1"/>
  <c r="K280" i="3"/>
  <c r="L280" i="3" s="1"/>
  <c r="AO285" i="2" s="1"/>
  <c r="K272" i="3"/>
  <c r="L272" i="3" s="1"/>
  <c r="AO277" i="2" s="1"/>
  <c r="K264" i="3"/>
  <c r="L264" i="3" s="1"/>
  <c r="AO269" i="2" s="1"/>
  <c r="K256" i="3"/>
  <c r="L256" i="3" s="1"/>
  <c r="AO261" i="2" s="1"/>
  <c r="K248" i="3"/>
  <c r="L248" i="3" s="1"/>
  <c r="AO253" i="2" s="1"/>
  <c r="K240" i="3"/>
  <c r="L240" i="3" s="1"/>
  <c r="AO245" i="2" s="1"/>
  <c r="K232" i="3"/>
  <c r="L232" i="3" s="1"/>
  <c r="AO237" i="2" s="1"/>
  <c r="K224" i="3"/>
  <c r="L224" i="3" s="1"/>
  <c r="AO229" i="2" s="1"/>
  <c r="K216" i="3"/>
  <c r="L216" i="3" s="1"/>
  <c r="AO221" i="2" s="1"/>
  <c r="K208" i="3"/>
  <c r="L208" i="3" s="1"/>
  <c r="AO213" i="2" s="1"/>
  <c r="K162" i="3"/>
  <c r="L162" i="3" s="1"/>
  <c r="AO167" i="2" s="1"/>
  <c r="K154" i="3"/>
  <c r="L154" i="3" s="1"/>
  <c r="AO159" i="2" s="1"/>
  <c r="K146" i="3"/>
  <c r="L146" i="3" s="1"/>
  <c r="AO151" i="2" s="1"/>
  <c r="K138" i="3"/>
  <c r="L138" i="3" s="1"/>
  <c r="AO143" i="2" s="1"/>
  <c r="K130" i="3"/>
  <c r="L130" i="3" s="1"/>
  <c r="AO135" i="2" s="1"/>
  <c r="AH884" i="2"/>
  <c r="AJ873" i="2"/>
  <c r="AH868" i="2"/>
  <c r="AJ857" i="2"/>
  <c r="AH852" i="2"/>
  <c r="AJ841" i="2"/>
  <c r="AH836" i="2"/>
  <c r="AH820" i="2"/>
  <c r="AH804" i="2"/>
  <c r="AH788" i="2"/>
  <c r="AH772" i="2"/>
  <c r="AJ986" i="2"/>
  <c r="AH946" i="2"/>
  <c r="AJ918" i="2"/>
  <c r="AH902" i="2"/>
  <c r="AH891" i="2"/>
  <c r="AJ871" i="2"/>
  <c r="AJ831" i="2"/>
  <c r="AJ815" i="2"/>
  <c r="AJ799" i="2"/>
  <c r="AJ783" i="2"/>
  <c r="AH755" i="2"/>
  <c r="AL744" i="2"/>
  <c r="AH737" i="2"/>
  <c r="AL728" i="2"/>
  <c r="AH721" i="2"/>
  <c r="AL712" i="2"/>
  <c r="AH705" i="2"/>
  <c r="AH696" i="2"/>
  <c r="AH688" i="2"/>
  <c r="AH681" i="2"/>
  <c r="AH672" i="2"/>
  <c r="AH665" i="2"/>
  <c r="AH656" i="2"/>
  <c r="AH649" i="2"/>
  <c r="AH640" i="2"/>
  <c r="AH624" i="2"/>
  <c r="AH608" i="2"/>
  <c r="AH600" i="2"/>
  <c r="AH588" i="2"/>
  <c r="AH580" i="2"/>
  <c r="AH572" i="2"/>
  <c r="AH564" i="2"/>
  <c r="AH556" i="2"/>
  <c r="AH548" i="2"/>
  <c r="AH540" i="2"/>
  <c r="AH532" i="2"/>
  <c r="AH524" i="2"/>
  <c r="AH512" i="2"/>
  <c r="AH496" i="2"/>
  <c r="AH480" i="2"/>
  <c r="AH464" i="2"/>
  <c r="AH448" i="2"/>
  <c r="AH432" i="2"/>
  <c r="AH416" i="2"/>
  <c r="AH400" i="2"/>
  <c r="AH384" i="2"/>
  <c r="AH356" i="2"/>
  <c r="AL969" i="2"/>
  <c r="AJ930" i="2"/>
  <c r="AJ914" i="2"/>
  <c r="AJ895" i="2"/>
  <c r="AL886" i="2"/>
  <c r="AJ859" i="2"/>
  <c r="AL848" i="2"/>
  <c r="AL834" i="2"/>
  <c r="AL818" i="2"/>
  <c r="AL802" i="2"/>
  <c r="AL786" i="2"/>
  <c r="AH768" i="2"/>
  <c r="AH760" i="2"/>
  <c r="AH752" i="2"/>
  <c r="AH728" i="2"/>
  <c r="AH720" i="2"/>
  <c r="AH712" i="2"/>
  <c r="AH704" i="2"/>
  <c r="AH693" i="2"/>
  <c r="AH686" i="2"/>
  <c r="AH678" i="2"/>
  <c r="AH670" i="2"/>
  <c r="AH641" i="2"/>
  <c r="AJ994" i="2"/>
  <c r="AJ978" i="2"/>
  <c r="AL933" i="2"/>
  <c r="AJ898" i="2"/>
  <c r="AJ863" i="2"/>
  <c r="AH767" i="2"/>
  <c r="AH759" i="2"/>
  <c r="AH751" i="2"/>
  <c r="AH630" i="2"/>
  <c r="AH618" i="2"/>
  <c r="AH522" i="2"/>
  <c r="AH506" i="2"/>
  <c r="AH490" i="2"/>
  <c r="AH474" i="2"/>
  <c r="AH458" i="2"/>
  <c r="AH442" i="2"/>
  <c r="AH422" i="2"/>
  <c r="AH406" i="2"/>
  <c r="AH390" i="2"/>
  <c r="AH374" i="2"/>
  <c r="AH358" i="2"/>
  <c r="AH338" i="2"/>
  <c r="AH314" i="2"/>
  <c r="AJ962" i="2"/>
  <c r="AL945" i="2"/>
  <c r="AL937" i="2"/>
  <c r="AJ867" i="2"/>
  <c r="AL856" i="2"/>
  <c r="AH839" i="2"/>
  <c r="AH831" i="2"/>
  <c r="AH823" i="2"/>
  <c r="AH815" i="2"/>
  <c r="AH807" i="2"/>
  <c r="AH799" i="2"/>
  <c r="AH791" i="2"/>
  <c r="AH783" i="2"/>
  <c r="AH775" i="2"/>
  <c r="AL770" i="2"/>
  <c r="AH756" i="2"/>
  <c r="AJ756" i="2"/>
  <c r="AN740" i="2"/>
  <c r="AL726" i="2"/>
  <c r="AH703" i="2"/>
  <c r="AJ666" i="2"/>
  <c r="AL624" i="2"/>
  <c r="AH605" i="2"/>
  <c r="AJ597" i="2"/>
  <c r="AH577" i="2"/>
  <c r="AJ565" i="2"/>
  <c r="AL548" i="2"/>
  <c r="AL520" i="2"/>
  <c r="AL488" i="2"/>
  <c r="AL456" i="2"/>
  <c r="AJ413" i="2"/>
  <c r="AJ381" i="2"/>
  <c r="AL368" i="2"/>
  <c r="AL344" i="2"/>
  <c r="AL336" i="2"/>
  <c r="AH320" i="2"/>
  <c r="AH305" i="2"/>
  <c r="AL754" i="2"/>
  <c r="AN729" i="2"/>
  <c r="AL706" i="2"/>
  <c r="AH691" i="2"/>
  <c r="AH675" i="2"/>
  <c r="AH663" i="2"/>
  <c r="AL655" i="2"/>
  <c r="AH631" i="2"/>
  <c r="AH521" i="2"/>
  <c r="AL516" i="2"/>
  <c r="AJ501" i="2"/>
  <c r="AH491" i="2"/>
  <c r="AH457" i="2"/>
  <c r="AL452" i="2"/>
  <c r="AJ437" i="2"/>
  <c r="AL392" i="2"/>
  <c r="AJ377" i="2"/>
  <c r="AJ349" i="2"/>
  <c r="AJ325" i="2"/>
  <c r="AH304" i="2"/>
  <c r="AH300" i="2"/>
  <c r="AH296" i="2"/>
  <c r="AH292" i="2"/>
  <c r="AH288" i="2"/>
  <c r="AH284" i="2"/>
  <c r="AH280" i="2"/>
  <c r="AH275" i="2"/>
  <c r="AH259" i="2"/>
  <c r="AH243" i="2"/>
  <c r="AH227" i="2"/>
  <c r="AH211" i="2"/>
  <c r="AH195" i="2"/>
  <c r="AH179" i="2"/>
  <c r="AH163" i="2"/>
  <c r="AH147" i="2"/>
  <c r="AH131" i="2"/>
  <c r="AH115" i="2"/>
  <c r="AJ768" i="2"/>
  <c r="AJ752" i="2"/>
  <c r="AH727" i="2"/>
  <c r="AN709" i="2"/>
  <c r="AL591" i="2"/>
  <c r="AH569" i="2"/>
  <c r="AL480" i="2"/>
  <c r="AJ465" i="2"/>
  <c r="AH425" i="2"/>
  <c r="AJ421" i="2"/>
  <c r="AL372" i="2"/>
  <c r="AJ345" i="2"/>
  <c r="AL312" i="2"/>
  <c r="AN306" i="2"/>
  <c r="AH272" i="2"/>
  <c r="AH261" i="2"/>
  <c r="AH256" i="2"/>
  <c r="AH245" i="2"/>
  <c r="AH240" i="2"/>
  <c r="AH229" i="2"/>
  <c r="AH224" i="2"/>
  <c r="AH213" i="2"/>
  <c r="AH208" i="2"/>
  <c r="AH197" i="2"/>
  <c r="AH192" i="2"/>
  <c r="AH181" i="2"/>
  <c r="AH176" i="2"/>
  <c r="AH165" i="2"/>
  <c r="AH160" i="2"/>
  <c r="AH149" i="2"/>
  <c r="AH144" i="2"/>
  <c r="AH133" i="2"/>
  <c r="AH743" i="2"/>
  <c r="AL714" i="2"/>
  <c r="AL671" i="2"/>
  <c r="AH651" i="2"/>
  <c r="AH617" i="2"/>
  <c r="AL587" i="2"/>
  <c r="AJ577" i="2"/>
  <c r="AJ561" i="2"/>
  <c r="AJ529" i="2"/>
  <c r="AL492" i="2"/>
  <c r="AL460" i="2"/>
  <c r="AH423" i="2"/>
  <c r="AL416" i="2"/>
  <c r="AH391" i="2"/>
  <c r="AL384" i="2"/>
  <c r="AL352" i="2"/>
  <c r="AH348" i="2"/>
  <c r="AL331" i="2"/>
  <c r="AL330" i="2"/>
  <c r="AL324" i="2"/>
  <c r="AJ270" i="2"/>
  <c r="AJ254" i="2"/>
  <c r="AJ238" i="2"/>
  <c r="AJ222" i="2"/>
  <c r="AJ206" i="2"/>
  <c r="AJ190" i="2"/>
  <c r="AJ174" i="2"/>
  <c r="AJ158" i="2"/>
  <c r="AJ142" i="2"/>
  <c r="AL132" i="2"/>
  <c r="AH101" i="2"/>
  <c r="AH97" i="2"/>
  <c r="AH81" i="2"/>
  <c r="AJ20" i="2"/>
  <c r="AL338" i="2"/>
  <c r="AL302" i="2"/>
  <c r="AN288" i="2"/>
  <c r="AH250" i="2"/>
  <c r="AH218" i="2"/>
  <c r="AH186" i="2"/>
  <c r="AH154" i="2"/>
  <c r="AL107" i="2"/>
  <c r="AL78" i="2"/>
  <c r="AL19" i="2"/>
  <c r="AL314" i="2"/>
  <c r="AN300" i="2"/>
  <c r="AJ286" i="2"/>
  <c r="AL265" i="2"/>
  <c r="AH254" i="2"/>
  <c r="AL201" i="2"/>
  <c r="AH190" i="2"/>
  <c r="AJ104" i="2"/>
  <c r="AL62" i="2"/>
  <c r="AL46" i="2"/>
  <c r="AL13" i="2"/>
  <c r="AJ298" i="2"/>
  <c r="AL288" i="2"/>
  <c r="AH274" i="2"/>
  <c r="AL237" i="2"/>
  <c r="AH226" i="2"/>
  <c r="AH210" i="2"/>
  <c r="AL189" i="2"/>
  <c r="AL111" i="2"/>
  <c r="AL74" i="2"/>
  <c r="AL36" i="2"/>
  <c r="AJ23" i="2"/>
  <c r="AL11" i="2"/>
  <c r="AN320" i="2"/>
  <c r="AJ294" i="2"/>
  <c r="AL284" i="2"/>
  <c r="AL273" i="2"/>
  <c r="AL241" i="2"/>
  <c r="AL209" i="2"/>
  <c r="AL177" i="2"/>
  <c r="AL145" i="2"/>
  <c r="AH120" i="2"/>
  <c r="AL92" i="2"/>
  <c r="AL80" i="2"/>
  <c r="AL66" i="2"/>
  <c r="AL50" i="2"/>
  <c r="AA86" i="5"/>
  <c r="AB86" i="5" s="1"/>
  <c r="AQ91" i="2" s="1"/>
  <c r="AA82" i="5"/>
  <c r="AB82" i="5" s="1"/>
  <c r="AQ87" i="2" s="1"/>
  <c r="AA77" i="5"/>
  <c r="AB77" i="5" s="1"/>
  <c r="AQ82" i="2" s="1"/>
  <c r="AA75" i="5"/>
  <c r="AB75" i="5" s="1"/>
  <c r="AQ80" i="2" s="1"/>
  <c r="AA73" i="5"/>
  <c r="AB73" i="5" s="1"/>
  <c r="AQ78" i="2" s="1"/>
  <c r="AA71" i="5"/>
  <c r="AB71" i="5" s="1"/>
  <c r="AQ76" i="2" s="1"/>
  <c r="AA93" i="5"/>
  <c r="AB93" i="5" s="1"/>
  <c r="AQ98" i="2" s="1"/>
  <c r="AA78" i="5"/>
  <c r="AB78" i="5" s="1"/>
  <c r="AQ83" i="2" s="1"/>
  <c r="AA76" i="5"/>
  <c r="AB76" i="5" s="1"/>
  <c r="AQ81" i="2" s="1"/>
  <c r="AA74" i="5"/>
  <c r="AB74" i="5" s="1"/>
  <c r="AQ79" i="2" s="1"/>
  <c r="AA72" i="5"/>
  <c r="AB72" i="5" s="1"/>
  <c r="AQ77" i="2" s="1"/>
  <c r="AA91" i="5"/>
  <c r="AB91" i="5" s="1"/>
  <c r="AQ96" i="2" s="1"/>
  <c r="AA94" i="5"/>
  <c r="AB94" i="5" s="1"/>
  <c r="AQ99" i="2" s="1"/>
  <c r="AA96" i="5"/>
  <c r="AB96" i="5" s="1"/>
  <c r="AQ101" i="2" s="1"/>
  <c r="AA98" i="5"/>
  <c r="AB98" i="5" s="1"/>
  <c r="AQ103" i="2" s="1"/>
  <c r="AA100" i="5"/>
  <c r="AB100" i="5" s="1"/>
  <c r="AQ105" i="2" s="1"/>
  <c r="AA102" i="5"/>
  <c r="AB102" i="5" s="1"/>
  <c r="AQ107" i="2" s="1"/>
  <c r="AA104" i="5"/>
  <c r="AB104" i="5" s="1"/>
  <c r="AQ109" i="2" s="1"/>
  <c r="AA106" i="5"/>
  <c r="AB106" i="5" s="1"/>
  <c r="AQ111" i="2" s="1"/>
  <c r="AA108" i="5"/>
  <c r="AB108" i="5" s="1"/>
  <c r="AQ113" i="2" s="1"/>
  <c r="AA110" i="5"/>
  <c r="AB110" i="5" s="1"/>
  <c r="AQ115" i="2" s="1"/>
  <c r="AA112" i="5"/>
  <c r="AB112" i="5" s="1"/>
  <c r="AQ117" i="2" s="1"/>
  <c r="AA114" i="5"/>
  <c r="AB114" i="5" s="1"/>
  <c r="AQ119" i="2" s="1"/>
  <c r="AA116" i="5"/>
  <c r="AB116" i="5" s="1"/>
  <c r="AQ121" i="2" s="1"/>
  <c r="AA118" i="5"/>
  <c r="AB118" i="5" s="1"/>
  <c r="AQ123" i="2" s="1"/>
  <c r="AA120" i="5"/>
  <c r="AB120" i="5" s="1"/>
  <c r="AQ125" i="2" s="1"/>
  <c r="AA122" i="5"/>
  <c r="AB122" i="5" s="1"/>
  <c r="AQ127" i="2" s="1"/>
  <c r="AA124" i="5"/>
  <c r="AB124" i="5" s="1"/>
  <c r="AQ129" i="2" s="1"/>
  <c r="AA126" i="5"/>
  <c r="AB126" i="5" s="1"/>
  <c r="AQ131" i="2" s="1"/>
  <c r="AA128" i="5"/>
  <c r="AB128" i="5" s="1"/>
  <c r="AQ133" i="2" s="1"/>
  <c r="AA130" i="5"/>
  <c r="AB130" i="5" s="1"/>
  <c r="AQ135" i="2" s="1"/>
  <c r="AA132" i="5"/>
  <c r="AB132" i="5" s="1"/>
  <c r="AQ137" i="2" s="1"/>
  <c r="AA134" i="5"/>
  <c r="AB134" i="5" s="1"/>
  <c r="AQ139" i="2" s="1"/>
  <c r="AA136" i="5"/>
  <c r="AB136" i="5" s="1"/>
  <c r="AQ141" i="2" s="1"/>
  <c r="AA138" i="5"/>
  <c r="AB138" i="5" s="1"/>
  <c r="AQ143" i="2" s="1"/>
  <c r="AA140" i="5"/>
  <c r="AB140" i="5" s="1"/>
  <c r="AQ145" i="2" s="1"/>
  <c r="AA142" i="5"/>
  <c r="AB142" i="5" s="1"/>
  <c r="AQ147" i="2" s="1"/>
  <c r="AA144" i="5"/>
  <c r="AB144" i="5" s="1"/>
  <c r="AQ149" i="2" s="1"/>
  <c r="AA146" i="5"/>
  <c r="AB146" i="5" s="1"/>
  <c r="AQ151" i="2" s="1"/>
  <c r="AA148" i="5"/>
  <c r="AB148" i="5" s="1"/>
  <c r="AQ153" i="2" s="1"/>
  <c r="AA150" i="5"/>
  <c r="AB150" i="5" s="1"/>
  <c r="AQ155" i="2" s="1"/>
  <c r="AA152" i="5"/>
  <c r="AB152" i="5" s="1"/>
  <c r="AQ157" i="2" s="1"/>
  <c r="AA154" i="5"/>
  <c r="AB154" i="5" s="1"/>
  <c r="AQ159" i="2" s="1"/>
  <c r="AA156" i="5"/>
  <c r="AB156" i="5" s="1"/>
  <c r="AQ161" i="2" s="1"/>
  <c r="AA158" i="5"/>
  <c r="AB158" i="5" s="1"/>
  <c r="AQ163" i="2" s="1"/>
  <c r="AA160" i="5"/>
  <c r="AB160" i="5" s="1"/>
  <c r="AQ165" i="2" s="1"/>
  <c r="AA162" i="5"/>
  <c r="AB162" i="5" s="1"/>
  <c r="AQ167" i="2" s="1"/>
  <c r="AA164" i="5"/>
  <c r="AB164" i="5" s="1"/>
  <c r="AQ169" i="2" s="1"/>
  <c r="AA166" i="5"/>
  <c r="AB166" i="5" s="1"/>
  <c r="AQ171" i="2" s="1"/>
  <c r="AA168" i="5"/>
  <c r="AB168" i="5" s="1"/>
  <c r="AQ173" i="2" s="1"/>
  <c r="AA170" i="5"/>
  <c r="AB170" i="5" s="1"/>
  <c r="AQ175" i="2" s="1"/>
  <c r="AA172" i="5"/>
  <c r="AB172" i="5" s="1"/>
  <c r="AQ177" i="2" s="1"/>
  <c r="AA174" i="5"/>
  <c r="AB174" i="5" s="1"/>
  <c r="AQ179" i="2" s="1"/>
  <c r="AA176" i="5"/>
  <c r="AB176" i="5" s="1"/>
  <c r="AQ181" i="2" s="1"/>
  <c r="AA178" i="5"/>
  <c r="AB178" i="5" s="1"/>
  <c r="AQ183" i="2" s="1"/>
  <c r="AA180" i="5"/>
  <c r="AB180" i="5" s="1"/>
  <c r="AQ185" i="2" s="1"/>
  <c r="AA182" i="5"/>
  <c r="AB182" i="5" s="1"/>
  <c r="AQ187" i="2" s="1"/>
  <c r="AA184" i="5"/>
  <c r="AB184" i="5" s="1"/>
  <c r="AQ189" i="2" s="1"/>
  <c r="AA186" i="5"/>
  <c r="AB186" i="5" s="1"/>
  <c r="AQ191" i="2" s="1"/>
  <c r="AA188" i="5"/>
  <c r="AB188" i="5" s="1"/>
  <c r="AQ193" i="2" s="1"/>
  <c r="AA190" i="5"/>
  <c r="AB190" i="5" s="1"/>
  <c r="AQ195" i="2" s="1"/>
  <c r="AA192" i="5"/>
  <c r="AB192" i="5" s="1"/>
  <c r="AQ197" i="2" s="1"/>
  <c r="AA194" i="5"/>
  <c r="AB194" i="5" s="1"/>
  <c r="AQ199" i="2" s="1"/>
  <c r="AA196" i="5"/>
  <c r="AB196" i="5" s="1"/>
  <c r="AQ201" i="2" s="1"/>
  <c r="AA198" i="5"/>
  <c r="AB198" i="5" s="1"/>
  <c r="AQ203" i="2" s="1"/>
  <c r="AA200" i="5"/>
  <c r="AB200" i="5" s="1"/>
  <c r="AQ205" i="2" s="1"/>
  <c r="AA202" i="5"/>
  <c r="AB202" i="5" s="1"/>
  <c r="AQ207" i="2" s="1"/>
  <c r="AA204" i="5"/>
  <c r="AB204" i="5" s="1"/>
  <c r="AQ209" i="2" s="1"/>
  <c r="AA206" i="5"/>
  <c r="AB206" i="5" s="1"/>
  <c r="AQ211" i="2" s="1"/>
  <c r="AA208" i="5"/>
  <c r="AB208" i="5" s="1"/>
  <c r="AQ213" i="2" s="1"/>
  <c r="AA210" i="5"/>
  <c r="AB210" i="5" s="1"/>
  <c r="AQ215" i="2" s="1"/>
  <c r="AA212" i="5"/>
  <c r="AB212" i="5" s="1"/>
  <c r="AQ217" i="2" s="1"/>
  <c r="AA214" i="5"/>
  <c r="AB214" i="5" s="1"/>
  <c r="AQ219" i="2" s="1"/>
  <c r="AA216" i="5"/>
  <c r="AB216" i="5" s="1"/>
  <c r="AQ221" i="2" s="1"/>
  <c r="AA218" i="5"/>
  <c r="AB218" i="5" s="1"/>
  <c r="AQ223" i="2" s="1"/>
  <c r="AA220" i="5"/>
  <c r="AB220" i="5" s="1"/>
  <c r="AQ225" i="2" s="1"/>
  <c r="AA222" i="5"/>
  <c r="AB222" i="5" s="1"/>
  <c r="AQ227" i="2" s="1"/>
  <c r="AA224" i="5"/>
  <c r="AB224" i="5" s="1"/>
  <c r="AQ229" i="2" s="1"/>
  <c r="AA226" i="5"/>
  <c r="AB226" i="5" s="1"/>
  <c r="AQ231" i="2" s="1"/>
  <c r="AA228" i="5"/>
  <c r="AB228" i="5" s="1"/>
  <c r="AQ233" i="2" s="1"/>
  <c r="AA230" i="5"/>
  <c r="AB230" i="5" s="1"/>
  <c r="AQ235" i="2" s="1"/>
  <c r="AA232" i="5"/>
  <c r="AB232" i="5" s="1"/>
  <c r="AQ237" i="2" s="1"/>
  <c r="AA234" i="5"/>
  <c r="AB234" i="5" s="1"/>
  <c r="AQ239" i="2" s="1"/>
  <c r="AA236" i="5"/>
  <c r="AB236" i="5" s="1"/>
  <c r="AQ241" i="2" s="1"/>
  <c r="AA238" i="5"/>
  <c r="AB238" i="5" s="1"/>
  <c r="AQ243" i="2" s="1"/>
  <c r="AA240" i="5"/>
  <c r="AB240" i="5" s="1"/>
  <c r="AQ245" i="2" s="1"/>
  <c r="AA242" i="5"/>
  <c r="AB242" i="5" s="1"/>
  <c r="AQ247" i="2" s="1"/>
  <c r="AA244" i="5"/>
  <c r="AB244" i="5" s="1"/>
  <c r="AQ249" i="2" s="1"/>
  <c r="AA246" i="5"/>
  <c r="AB246" i="5" s="1"/>
  <c r="AQ251" i="2" s="1"/>
  <c r="AA248" i="5"/>
  <c r="AB248" i="5" s="1"/>
  <c r="AQ253" i="2" s="1"/>
  <c r="AA250" i="5"/>
  <c r="AB250" i="5" s="1"/>
  <c r="AQ255" i="2" s="1"/>
  <c r="AA252" i="5"/>
  <c r="AB252" i="5" s="1"/>
  <c r="AQ257" i="2" s="1"/>
  <c r="AA254" i="5"/>
  <c r="AB254" i="5" s="1"/>
  <c r="AQ259" i="2" s="1"/>
  <c r="AA256" i="5"/>
  <c r="AB256" i="5" s="1"/>
  <c r="AQ261" i="2" s="1"/>
  <c r="AA258" i="5"/>
  <c r="AB258" i="5" s="1"/>
  <c r="AQ263" i="2" s="1"/>
  <c r="AA260" i="5"/>
  <c r="AB260" i="5" s="1"/>
  <c r="AQ265" i="2" s="1"/>
  <c r="AA262" i="5"/>
  <c r="AB262" i="5" s="1"/>
  <c r="AQ267" i="2" s="1"/>
  <c r="AA264" i="5"/>
  <c r="AB264" i="5" s="1"/>
  <c r="AQ269" i="2" s="1"/>
  <c r="AA266" i="5"/>
  <c r="AB266" i="5" s="1"/>
  <c r="AQ271" i="2" s="1"/>
  <c r="AA268" i="5"/>
  <c r="AB268" i="5" s="1"/>
  <c r="AQ273" i="2" s="1"/>
  <c r="AA270" i="5"/>
  <c r="AB270" i="5" s="1"/>
  <c r="AQ275" i="2" s="1"/>
  <c r="AA272" i="5"/>
  <c r="AB272" i="5" s="1"/>
  <c r="AQ277" i="2" s="1"/>
  <c r="AA274" i="5"/>
  <c r="AB274" i="5" s="1"/>
  <c r="AQ279" i="2" s="1"/>
  <c r="AA276" i="5"/>
  <c r="AB276" i="5" s="1"/>
  <c r="AQ281" i="2" s="1"/>
  <c r="AA278" i="5"/>
  <c r="AB278" i="5" s="1"/>
  <c r="AQ283" i="2" s="1"/>
  <c r="AA280" i="5"/>
  <c r="AB280" i="5" s="1"/>
  <c r="AQ285" i="2" s="1"/>
  <c r="AA282" i="5"/>
  <c r="AB282" i="5" s="1"/>
  <c r="AQ287" i="2" s="1"/>
  <c r="AA284" i="5"/>
  <c r="AB284" i="5" s="1"/>
  <c r="AQ289" i="2" s="1"/>
  <c r="AA286" i="5"/>
  <c r="AB286" i="5" s="1"/>
  <c r="AQ291" i="2" s="1"/>
  <c r="AA288" i="5"/>
  <c r="AB288" i="5" s="1"/>
  <c r="AQ293" i="2" s="1"/>
  <c r="AA290" i="5"/>
  <c r="AB290" i="5" s="1"/>
  <c r="AQ295" i="2" s="1"/>
  <c r="AA292" i="5"/>
  <c r="AB292" i="5" s="1"/>
  <c r="AQ297" i="2" s="1"/>
  <c r="AA294" i="5"/>
  <c r="AB294" i="5" s="1"/>
  <c r="AQ299" i="2" s="1"/>
  <c r="AA296" i="5"/>
  <c r="AB296" i="5" s="1"/>
  <c r="AQ301" i="2" s="1"/>
  <c r="AA298" i="5"/>
  <c r="AB298" i="5" s="1"/>
  <c r="AQ303" i="2" s="1"/>
  <c r="AA300" i="5"/>
  <c r="AB300" i="5" s="1"/>
  <c r="AQ305" i="2" s="1"/>
  <c r="AA302" i="5"/>
  <c r="AB302" i="5" s="1"/>
  <c r="AQ307" i="2" s="1"/>
  <c r="AA304" i="5"/>
  <c r="AB304" i="5" s="1"/>
  <c r="AQ309" i="2" s="1"/>
  <c r="AA306" i="5"/>
  <c r="AB306" i="5" s="1"/>
  <c r="AQ311" i="2" s="1"/>
  <c r="AA308" i="5"/>
  <c r="AB308" i="5" s="1"/>
  <c r="AQ313" i="2" s="1"/>
  <c r="AA310" i="5"/>
  <c r="AB310" i="5" s="1"/>
  <c r="AQ315" i="2" s="1"/>
  <c r="AA312" i="5"/>
  <c r="AB312" i="5" s="1"/>
  <c r="AQ317" i="2" s="1"/>
  <c r="AA314" i="5"/>
  <c r="AB314" i="5" s="1"/>
  <c r="AQ319" i="2" s="1"/>
  <c r="AA316" i="5"/>
  <c r="AB316" i="5" s="1"/>
  <c r="AQ321" i="2" s="1"/>
  <c r="AA318" i="5"/>
  <c r="AB318" i="5" s="1"/>
  <c r="AQ323" i="2" s="1"/>
  <c r="AA320" i="5"/>
  <c r="AB320" i="5" s="1"/>
  <c r="AQ325" i="2" s="1"/>
  <c r="AA322" i="5"/>
  <c r="AB322" i="5" s="1"/>
  <c r="AQ327" i="2" s="1"/>
  <c r="AA324" i="5"/>
  <c r="AB324" i="5" s="1"/>
  <c r="AQ329" i="2" s="1"/>
  <c r="AA326" i="5"/>
  <c r="AB326" i="5" s="1"/>
  <c r="AQ331" i="2" s="1"/>
  <c r="AA328" i="5"/>
  <c r="AB328" i="5" s="1"/>
  <c r="AQ333" i="2" s="1"/>
  <c r="AA330" i="5"/>
  <c r="AB330" i="5" s="1"/>
  <c r="AQ335" i="2" s="1"/>
  <c r="AA332" i="5"/>
  <c r="AB332" i="5" s="1"/>
  <c r="AQ337" i="2" s="1"/>
  <c r="AA334" i="5"/>
  <c r="AB334" i="5" s="1"/>
  <c r="AQ339" i="2" s="1"/>
  <c r="AA336" i="5"/>
  <c r="AB336" i="5" s="1"/>
  <c r="AQ341" i="2" s="1"/>
  <c r="AA338" i="5"/>
  <c r="AB338" i="5" s="1"/>
  <c r="AQ343" i="2" s="1"/>
  <c r="AA340" i="5"/>
  <c r="AB340" i="5" s="1"/>
  <c r="AQ345" i="2" s="1"/>
  <c r="AA342" i="5"/>
  <c r="AB342" i="5" s="1"/>
  <c r="AQ347" i="2" s="1"/>
  <c r="AA344" i="5"/>
  <c r="AB344" i="5" s="1"/>
  <c r="AQ349" i="2" s="1"/>
  <c r="AA346" i="5"/>
  <c r="AB346" i="5" s="1"/>
  <c r="AQ351" i="2" s="1"/>
  <c r="AA348" i="5"/>
  <c r="AB348" i="5" s="1"/>
  <c r="AQ353" i="2" s="1"/>
  <c r="AA350" i="5"/>
  <c r="AB350" i="5" s="1"/>
  <c r="AQ355" i="2" s="1"/>
  <c r="AA352" i="5"/>
  <c r="AB352" i="5" s="1"/>
  <c r="AQ357" i="2" s="1"/>
  <c r="AA354" i="5"/>
  <c r="AB354" i="5" s="1"/>
  <c r="AQ359" i="2" s="1"/>
  <c r="AA356" i="5"/>
  <c r="AB356" i="5" s="1"/>
  <c r="AQ361" i="2" s="1"/>
  <c r="AA358" i="5"/>
  <c r="AB358" i="5" s="1"/>
  <c r="AQ363" i="2" s="1"/>
  <c r="AA360" i="5"/>
  <c r="AB360" i="5" s="1"/>
  <c r="AQ365" i="2" s="1"/>
  <c r="AA362" i="5"/>
  <c r="AB362" i="5" s="1"/>
  <c r="AQ367" i="2" s="1"/>
  <c r="AA364" i="5"/>
  <c r="AB364" i="5" s="1"/>
  <c r="AQ369" i="2" s="1"/>
  <c r="AA366" i="5"/>
  <c r="AB366" i="5" s="1"/>
  <c r="AQ371" i="2" s="1"/>
  <c r="AA368" i="5"/>
  <c r="AB368" i="5" s="1"/>
  <c r="AQ373" i="2" s="1"/>
  <c r="AA370" i="5"/>
  <c r="AB370" i="5" s="1"/>
  <c r="AQ375" i="2" s="1"/>
  <c r="AA372" i="5"/>
  <c r="AB372" i="5" s="1"/>
  <c r="AQ377" i="2" s="1"/>
  <c r="AA374" i="5"/>
  <c r="AB374" i="5" s="1"/>
  <c r="AQ379" i="2" s="1"/>
  <c r="AA376" i="5"/>
  <c r="AB376" i="5" s="1"/>
  <c r="AQ381" i="2" s="1"/>
  <c r="AA378" i="5"/>
  <c r="AB378" i="5" s="1"/>
  <c r="AQ383" i="2" s="1"/>
  <c r="AA380" i="5"/>
  <c r="AB380" i="5" s="1"/>
  <c r="AQ385" i="2" s="1"/>
  <c r="AA382" i="5"/>
  <c r="AB382" i="5" s="1"/>
  <c r="AQ387" i="2" s="1"/>
  <c r="AA384" i="5"/>
  <c r="AB384" i="5" s="1"/>
  <c r="AQ389" i="2" s="1"/>
  <c r="AA386" i="5"/>
  <c r="AB386" i="5" s="1"/>
  <c r="AQ391" i="2" s="1"/>
  <c r="AA388" i="5"/>
  <c r="AB388" i="5" s="1"/>
  <c r="AQ393" i="2" s="1"/>
  <c r="AA390" i="5"/>
  <c r="AB390" i="5" s="1"/>
  <c r="AQ395" i="2" s="1"/>
  <c r="AA392" i="5"/>
  <c r="AB392" i="5" s="1"/>
  <c r="AQ397" i="2" s="1"/>
  <c r="AA394" i="5"/>
  <c r="AB394" i="5" s="1"/>
  <c r="AQ399" i="2" s="1"/>
  <c r="AA396" i="5"/>
  <c r="AB396" i="5" s="1"/>
  <c r="AQ401" i="2" s="1"/>
  <c r="AA398" i="5"/>
  <c r="AB398" i="5" s="1"/>
  <c r="AQ403" i="2" s="1"/>
  <c r="AA400" i="5"/>
  <c r="AB400" i="5" s="1"/>
  <c r="AQ405" i="2" s="1"/>
  <c r="AA402" i="5"/>
  <c r="AB402" i="5" s="1"/>
  <c r="AQ407" i="2" s="1"/>
  <c r="AA404" i="5"/>
  <c r="AB404" i="5" s="1"/>
  <c r="AQ409" i="2" s="1"/>
  <c r="AA406" i="5"/>
  <c r="AB406" i="5" s="1"/>
  <c r="AQ411" i="2" s="1"/>
  <c r="AA408" i="5"/>
  <c r="AB408" i="5" s="1"/>
  <c r="AQ413" i="2" s="1"/>
  <c r="AA410" i="5"/>
  <c r="AB410" i="5" s="1"/>
  <c r="AQ415" i="2" s="1"/>
  <c r="AA412" i="5"/>
  <c r="AB412" i="5" s="1"/>
  <c r="AQ417" i="2" s="1"/>
  <c r="AA414" i="5"/>
  <c r="AB414" i="5" s="1"/>
  <c r="AQ419" i="2" s="1"/>
  <c r="AA416" i="5"/>
  <c r="AB416" i="5" s="1"/>
  <c r="AQ421" i="2" s="1"/>
  <c r="AA418" i="5"/>
  <c r="AB418" i="5" s="1"/>
  <c r="AQ423" i="2" s="1"/>
  <c r="AA420" i="5"/>
  <c r="AB420" i="5" s="1"/>
  <c r="AQ425" i="2" s="1"/>
  <c r="AA422" i="5"/>
  <c r="AB422" i="5" s="1"/>
  <c r="AQ427" i="2" s="1"/>
  <c r="AA424" i="5"/>
  <c r="AB424" i="5" s="1"/>
  <c r="AQ429" i="2" s="1"/>
  <c r="AA426" i="5"/>
  <c r="AB426" i="5" s="1"/>
  <c r="AQ431" i="2" s="1"/>
  <c r="AA428" i="5"/>
  <c r="AB428" i="5" s="1"/>
  <c r="AQ433" i="2" s="1"/>
  <c r="AA430" i="5"/>
  <c r="AB430" i="5" s="1"/>
  <c r="AQ435" i="2" s="1"/>
  <c r="AA432" i="5"/>
  <c r="AB432" i="5" s="1"/>
  <c r="AQ437" i="2" s="1"/>
  <c r="AA434" i="5"/>
  <c r="AB434" i="5" s="1"/>
  <c r="AQ439" i="2" s="1"/>
  <c r="AA435" i="5"/>
  <c r="AB435" i="5" s="1"/>
  <c r="AQ440" i="2" s="1"/>
  <c r="AA437" i="5"/>
  <c r="AB437" i="5" s="1"/>
  <c r="AQ442" i="2" s="1"/>
  <c r="AA439" i="5"/>
  <c r="AB439" i="5" s="1"/>
  <c r="AQ444" i="2" s="1"/>
  <c r="AA441" i="5"/>
  <c r="AB441" i="5" s="1"/>
  <c r="AQ446" i="2" s="1"/>
  <c r="AA443" i="5"/>
  <c r="AB443" i="5" s="1"/>
  <c r="AQ448" i="2" s="1"/>
  <c r="AA445" i="5"/>
  <c r="AB445" i="5" s="1"/>
  <c r="AQ450" i="2" s="1"/>
  <c r="AA447" i="5"/>
  <c r="AB447" i="5" s="1"/>
  <c r="AQ452" i="2" s="1"/>
  <c r="AA449" i="5"/>
  <c r="AB449" i="5" s="1"/>
  <c r="AQ454" i="2" s="1"/>
  <c r="AA451" i="5"/>
  <c r="AB451" i="5" s="1"/>
  <c r="AQ456" i="2" s="1"/>
  <c r="AA453" i="5"/>
  <c r="AB453" i="5" s="1"/>
  <c r="AQ458" i="2" s="1"/>
  <c r="AA455" i="5"/>
  <c r="AB455" i="5" s="1"/>
  <c r="AQ460" i="2" s="1"/>
  <c r="AA457" i="5"/>
  <c r="AB457" i="5" s="1"/>
  <c r="AQ462" i="2" s="1"/>
  <c r="AA459" i="5"/>
  <c r="AB459" i="5" s="1"/>
  <c r="AQ464" i="2" s="1"/>
  <c r="AA461" i="5"/>
  <c r="AB461" i="5" s="1"/>
  <c r="AQ466" i="2" s="1"/>
  <c r="AA463" i="5"/>
  <c r="AB463" i="5" s="1"/>
  <c r="AQ468" i="2" s="1"/>
  <c r="AA465" i="5"/>
  <c r="AB465" i="5" s="1"/>
  <c r="AQ470" i="2" s="1"/>
  <c r="AA467" i="5"/>
  <c r="AB467" i="5" s="1"/>
  <c r="AQ472" i="2" s="1"/>
  <c r="AA469" i="5"/>
  <c r="AB469" i="5" s="1"/>
  <c r="AQ474" i="2" s="1"/>
  <c r="AA471" i="5"/>
  <c r="AB471" i="5" s="1"/>
  <c r="AQ476" i="2" s="1"/>
  <c r="AA473" i="5"/>
  <c r="AB473" i="5" s="1"/>
  <c r="AQ478" i="2" s="1"/>
  <c r="AA475" i="5"/>
  <c r="AB475" i="5" s="1"/>
  <c r="AQ480" i="2" s="1"/>
  <c r="AA477" i="5"/>
  <c r="AB477" i="5" s="1"/>
  <c r="AQ482" i="2" s="1"/>
  <c r="AA479" i="5"/>
  <c r="AB479" i="5" s="1"/>
  <c r="AQ484" i="2" s="1"/>
  <c r="AA481" i="5"/>
  <c r="AB481" i="5" s="1"/>
  <c r="AQ486" i="2" s="1"/>
  <c r="AA483" i="5"/>
  <c r="AB483" i="5" s="1"/>
  <c r="AQ488" i="2" s="1"/>
  <c r="AA485" i="5"/>
  <c r="AB485" i="5" s="1"/>
  <c r="AQ490" i="2" s="1"/>
  <c r="AA487" i="5"/>
  <c r="AB487" i="5" s="1"/>
  <c r="AQ492" i="2" s="1"/>
  <c r="AA489" i="5"/>
  <c r="AB489" i="5" s="1"/>
  <c r="AQ494" i="2" s="1"/>
  <c r="AA491" i="5"/>
  <c r="AB491" i="5" s="1"/>
  <c r="AQ496" i="2" s="1"/>
  <c r="AA493" i="5"/>
  <c r="AB493" i="5" s="1"/>
  <c r="AQ498" i="2" s="1"/>
  <c r="AA495" i="5"/>
  <c r="AB495" i="5" s="1"/>
  <c r="AQ500" i="2" s="1"/>
  <c r="AA497" i="5"/>
  <c r="AB497" i="5" s="1"/>
  <c r="AQ502" i="2" s="1"/>
  <c r="AA499" i="5"/>
  <c r="AB499" i="5" s="1"/>
  <c r="AQ504" i="2" s="1"/>
  <c r="AA501" i="5"/>
  <c r="AB501" i="5" s="1"/>
  <c r="AQ506" i="2" s="1"/>
  <c r="AA503" i="5"/>
  <c r="AB503" i="5" s="1"/>
  <c r="AQ508" i="2" s="1"/>
  <c r="AA505" i="5"/>
  <c r="AB505" i="5" s="1"/>
  <c r="AQ510" i="2" s="1"/>
  <c r="AA507" i="5"/>
  <c r="AB507" i="5" s="1"/>
  <c r="AQ512" i="2" s="1"/>
  <c r="AA509" i="5"/>
  <c r="AB509" i="5" s="1"/>
  <c r="AQ514" i="2" s="1"/>
  <c r="AA511" i="5"/>
  <c r="AB511" i="5" s="1"/>
  <c r="AQ516" i="2" s="1"/>
  <c r="AA513" i="5"/>
  <c r="AB513" i="5" s="1"/>
  <c r="AQ518" i="2" s="1"/>
  <c r="AA515" i="5"/>
  <c r="AB515" i="5" s="1"/>
  <c r="AQ520" i="2" s="1"/>
  <c r="AA517" i="5"/>
  <c r="AB517" i="5" s="1"/>
  <c r="AQ522" i="2" s="1"/>
  <c r="AA519" i="5"/>
  <c r="AB519" i="5" s="1"/>
  <c r="AQ524" i="2" s="1"/>
  <c r="AA521" i="5"/>
  <c r="AB521" i="5" s="1"/>
  <c r="AQ526" i="2" s="1"/>
  <c r="AA523" i="5"/>
  <c r="AB523" i="5" s="1"/>
  <c r="AQ528" i="2" s="1"/>
  <c r="AA525" i="5"/>
  <c r="AB525" i="5" s="1"/>
  <c r="AQ530" i="2" s="1"/>
  <c r="AA527" i="5"/>
  <c r="AB527" i="5" s="1"/>
  <c r="AQ532" i="2" s="1"/>
  <c r="AA529" i="5"/>
  <c r="AB529" i="5" s="1"/>
  <c r="AQ534" i="2" s="1"/>
  <c r="AA531" i="5"/>
  <c r="AB531" i="5" s="1"/>
  <c r="AQ536" i="2" s="1"/>
  <c r="AA533" i="5"/>
  <c r="AB533" i="5" s="1"/>
  <c r="AQ538" i="2" s="1"/>
  <c r="AA535" i="5"/>
  <c r="AB535" i="5" s="1"/>
  <c r="AQ540" i="2" s="1"/>
  <c r="AA537" i="5"/>
  <c r="AB537" i="5" s="1"/>
  <c r="AQ542" i="2" s="1"/>
  <c r="AA539" i="5"/>
  <c r="AB539" i="5" s="1"/>
  <c r="AQ544" i="2" s="1"/>
  <c r="AA541" i="5"/>
  <c r="AB541" i="5" s="1"/>
  <c r="AQ546" i="2" s="1"/>
  <c r="AA543" i="5"/>
  <c r="AB543" i="5" s="1"/>
  <c r="AQ548" i="2" s="1"/>
  <c r="AA545" i="5"/>
  <c r="AB545" i="5" s="1"/>
  <c r="AQ550" i="2" s="1"/>
  <c r="AA547" i="5"/>
  <c r="AB547" i="5" s="1"/>
  <c r="AQ552" i="2" s="1"/>
  <c r="AA549" i="5"/>
  <c r="AB549" i="5" s="1"/>
  <c r="AQ554" i="2" s="1"/>
  <c r="AA551" i="5"/>
  <c r="AB551" i="5" s="1"/>
  <c r="AQ556" i="2" s="1"/>
  <c r="AA553" i="5"/>
  <c r="AB553" i="5" s="1"/>
  <c r="AQ558" i="2" s="1"/>
  <c r="AA555" i="5"/>
  <c r="AB555" i="5" s="1"/>
  <c r="AQ560" i="2" s="1"/>
  <c r="AA557" i="5"/>
  <c r="AB557" i="5" s="1"/>
  <c r="AQ562" i="2" s="1"/>
  <c r="AA559" i="5"/>
  <c r="AB559" i="5" s="1"/>
  <c r="AQ564" i="2" s="1"/>
  <c r="AA561" i="5"/>
  <c r="AB561" i="5" s="1"/>
  <c r="AQ566" i="2" s="1"/>
  <c r="AA563" i="5"/>
  <c r="AB563" i="5" s="1"/>
  <c r="AQ568" i="2" s="1"/>
  <c r="AA565" i="5"/>
  <c r="AB565" i="5" s="1"/>
  <c r="AQ570" i="2" s="1"/>
  <c r="AA567" i="5"/>
  <c r="AB567" i="5" s="1"/>
  <c r="AQ572" i="2" s="1"/>
  <c r="AA569" i="5"/>
  <c r="AB569" i="5" s="1"/>
  <c r="AQ574" i="2" s="1"/>
  <c r="AA571" i="5"/>
  <c r="AB571" i="5" s="1"/>
  <c r="AQ576" i="2" s="1"/>
  <c r="AA573" i="5"/>
  <c r="AB573" i="5" s="1"/>
  <c r="AQ578" i="2" s="1"/>
  <c r="AA575" i="5"/>
  <c r="AB575" i="5" s="1"/>
  <c r="AQ580" i="2" s="1"/>
  <c r="AA577" i="5"/>
  <c r="AB577" i="5" s="1"/>
  <c r="AQ582" i="2" s="1"/>
  <c r="AA579" i="5"/>
  <c r="AB579" i="5" s="1"/>
  <c r="AQ584" i="2" s="1"/>
  <c r="AA581" i="5"/>
  <c r="AB581" i="5" s="1"/>
  <c r="AQ586" i="2" s="1"/>
  <c r="AA583" i="5"/>
  <c r="AB583" i="5" s="1"/>
  <c r="AQ588" i="2" s="1"/>
  <c r="AA585" i="5"/>
  <c r="AB585" i="5" s="1"/>
  <c r="AQ590" i="2" s="1"/>
  <c r="AA587" i="5"/>
  <c r="AB587" i="5" s="1"/>
  <c r="AQ592" i="2" s="1"/>
  <c r="AA589" i="5"/>
  <c r="AB589" i="5" s="1"/>
  <c r="AQ594" i="2" s="1"/>
  <c r="AA591" i="5"/>
  <c r="AB591" i="5" s="1"/>
  <c r="AQ596" i="2" s="1"/>
  <c r="AA593" i="5"/>
  <c r="AB593" i="5" s="1"/>
  <c r="AQ598" i="2" s="1"/>
  <c r="AA595" i="5"/>
  <c r="AB595" i="5" s="1"/>
  <c r="AQ600" i="2" s="1"/>
  <c r="AA597" i="5"/>
  <c r="AB597" i="5" s="1"/>
  <c r="AQ602" i="2" s="1"/>
  <c r="AA599" i="5"/>
  <c r="AB599" i="5" s="1"/>
  <c r="AQ604" i="2" s="1"/>
  <c r="AA601" i="5"/>
  <c r="AB601" i="5" s="1"/>
  <c r="AQ606" i="2" s="1"/>
  <c r="AA603" i="5"/>
  <c r="AB603" i="5" s="1"/>
  <c r="AQ608" i="2" s="1"/>
  <c r="AA605" i="5"/>
  <c r="AB605" i="5" s="1"/>
  <c r="AQ610" i="2" s="1"/>
  <c r="AA607" i="5"/>
  <c r="AB607" i="5" s="1"/>
  <c r="AQ612" i="2" s="1"/>
  <c r="AA609" i="5"/>
  <c r="AB609" i="5" s="1"/>
  <c r="AQ614" i="2" s="1"/>
  <c r="AA611" i="5"/>
  <c r="AB611" i="5" s="1"/>
  <c r="AQ616" i="2" s="1"/>
  <c r="AA613" i="5"/>
  <c r="AB613" i="5" s="1"/>
  <c r="AQ618" i="2" s="1"/>
  <c r="AA615" i="5"/>
  <c r="AB615" i="5" s="1"/>
  <c r="AQ620" i="2" s="1"/>
  <c r="AA617" i="5"/>
  <c r="AB617" i="5" s="1"/>
  <c r="AQ622" i="2" s="1"/>
  <c r="AA619" i="5"/>
  <c r="AB619" i="5" s="1"/>
  <c r="AQ624" i="2" s="1"/>
  <c r="AA621" i="5"/>
  <c r="AB621" i="5" s="1"/>
  <c r="AQ626" i="2" s="1"/>
  <c r="AA623" i="5"/>
  <c r="AB623" i="5" s="1"/>
  <c r="AQ628" i="2" s="1"/>
  <c r="AA625" i="5"/>
  <c r="AB625" i="5" s="1"/>
  <c r="AQ630" i="2" s="1"/>
  <c r="AA627" i="5"/>
  <c r="AB627" i="5" s="1"/>
  <c r="AQ632" i="2" s="1"/>
  <c r="AA629" i="5"/>
  <c r="AB629" i="5" s="1"/>
  <c r="AQ634" i="2" s="1"/>
  <c r="AA631" i="5"/>
  <c r="AB631" i="5" s="1"/>
  <c r="AQ636" i="2" s="1"/>
  <c r="AA633" i="5"/>
  <c r="AB633" i="5" s="1"/>
  <c r="AQ638" i="2" s="1"/>
  <c r="AA635" i="5"/>
  <c r="AB635" i="5" s="1"/>
  <c r="AQ640" i="2" s="1"/>
  <c r="AA637" i="5"/>
  <c r="AB637" i="5" s="1"/>
  <c r="AQ642" i="2" s="1"/>
  <c r="AA639" i="5"/>
  <c r="AB639" i="5" s="1"/>
  <c r="AQ644" i="2" s="1"/>
  <c r="AA641" i="5"/>
  <c r="AB641" i="5" s="1"/>
  <c r="AQ646" i="2" s="1"/>
  <c r="AA643" i="5"/>
  <c r="AB643" i="5" s="1"/>
  <c r="AQ648" i="2" s="1"/>
  <c r="AA645" i="5"/>
  <c r="AB645" i="5" s="1"/>
  <c r="AQ650" i="2" s="1"/>
  <c r="AA647" i="5"/>
  <c r="AB647" i="5" s="1"/>
  <c r="AQ652" i="2" s="1"/>
  <c r="AA649" i="5"/>
  <c r="AB649" i="5" s="1"/>
  <c r="AQ654" i="2" s="1"/>
  <c r="AA651" i="5"/>
  <c r="AB651" i="5" s="1"/>
  <c r="AQ656" i="2" s="1"/>
  <c r="AA653" i="5"/>
  <c r="AB653" i="5" s="1"/>
  <c r="AQ658" i="2" s="1"/>
  <c r="AA655" i="5"/>
  <c r="AB655" i="5" s="1"/>
  <c r="AQ660" i="2" s="1"/>
  <c r="AA657" i="5"/>
  <c r="AB657" i="5" s="1"/>
  <c r="AQ662" i="2" s="1"/>
  <c r="AA659" i="5"/>
  <c r="AB659" i="5" s="1"/>
  <c r="AQ664" i="2" s="1"/>
  <c r="AA661" i="5"/>
  <c r="AB661" i="5" s="1"/>
  <c r="AQ666" i="2" s="1"/>
  <c r="AA663" i="5"/>
  <c r="AB663" i="5" s="1"/>
  <c r="AQ668" i="2" s="1"/>
  <c r="AA665" i="5"/>
  <c r="AB665" i="5" s="1"/>
  <c r="AQ670" i="2" s="1"/>
  <c r="AA667" i="5"/>
  <c r="AB667" i="5" s="1"/>
  <c r="AQ672" i="2" s="1"/>
  <c r="AA669" i="5"/>
  <c r="AB669" i="5" s="1"/>
  <c r="AQ674" i="2" s="1"/>
  <c r="AA671" i="5"/>
  <c r="AB671" i="5" s="1"/>
  <c r="AQ676" i="2" s="1"/>
  <c r="AA673" i="5"/>
  <c r="AB673" i="5" s="1"/>
  <c r="AQ678" i="2" s="1"/>
  <c r="AA675" i="5"/>
  <c r="AB675" i="5" s="1"/>
  <c r="AQ680" i="2" s="1"/>
  <c r="AA677" i="5"/>
  <c r="AB677" i="5" s="1"/>
  <c r="AQ682" i="2" s="1"/>
  <c r="AA679" i="5"/>
  <c r="AB679" i="5" s="1"/>
  <c r="AQ684" i="2" s="1"/>
  <c r="AA681" i="5"/>
  <c r="AB681" i="5" s="1"/>
  <c r="AQ686" i="2" s="1"/>
  <c r="AA683" i="5"/>
  <c r="AB683" i="5" s="1"/>
  <c r="AQ688" i="2" s="1"/>
  <c r="AA685" i="5"/>
  <c r="AB685" i="5" s="1"/>
  <c r="AQ690" i="2" s="1"/>
  <c r="AA687" i="5"/>
  <c r="AB687" i="5" s="1"/>
  <c r="AQ692" i="2" s="1"/>
  <c r="AA689" i="5"/>
  <c r="AB689" i="5" s="1"/>
  <c r="AQ694" i="2" s="1"/>
  <c r="AA691" i="5"/>
  <c r="AB691" i="5" s="1"/>
  <c r="AQ696" i="2" s="1"/>
  <c r="AA693" i="5"/>
  <c r="AB693" i="5" s="1"/>
  <c r="AQ698" i="2" s="1"/>
  <c r="AA695" i="5"/>
  <c r="AB695" i="5" s="1"/>
  <c r="AQ700" i="2" s="1"/>
  <c r="AA697" i="5"/>
  <c r="AB697" i="5" s="1"/>
  <c r="AQ702" i="2" s="1"/>
  <c r="AA699" i="5"/>
  <c r="AB699" i="5" s="1"/>
  <c r="AQ704" i="2" s="1"/>
  <c r="AA701" i="5"/>
  <c r="AB701" i="5" s="1"/>
  <c r="AQ706" i="2" s="1"/>
  <c r="AA703" i="5"/>
  <c r="AB703" i="5" s="1"/>
  <c r="AQ708" i="2" s="1"/>
  <c r="AA705" i="5"/>
  <c r="AB705" i="5" s="1"/>
  <c r="AQ710" i="2" s="1"/>
  <c r="AA707" i="5"/>
  <c r="AB707" i="5" s="1"/>
  <c r="AQ712" i="2" s="1"/>
  <c r="AA709" i="5"/>
  <c r="AB709" i="5" s="1"/>
  <c r="AQ714" i="2" s="1"/>
  <c r="AA711" i="5"/>
  <c r="AB711" i="5" s="1"/>
  <c r="AQ716" i="2" s="1"/>
  <c r="AA713" i="5"/>
  <c r="AB713" i="5" s="1"/>
  <c r="AQ718" i="2" s="1"/>
  <c r="AA715" i="5"/>
  <c r="AB715" i="5" s="1"/>
  <c r="AQ720" i="2" s="1"/>
  <c r="AA717" i="5"/>
  <c r="AB717" i="5" s="1"/>
  <c r="AQ722" i="2" s="1"/>
  <c r="AA719" i="5"/>
  <c r="AB719" i="5" s="1"/>
  <c r="AQ724" i="2" s="1"/>
  <c r="AA721" i="5"/>
  <c r="AB721" i="5" s="1"/>
  <c r="AQ726" i="2" s="1"/>
  <c r="AA723" i="5"/>
  <c r="AB723" i="5" s="1"/>
  <c r="AQ728" i="2" s="1"/>
  <c r="AA725" i="5"/>
  <c r="AB725" i="5" s="1"/>
  <c r="AQ730" i="2" s="1"/>
  <c r="AA727" i="5"/>
  <c r="AB727" i="5" s="1"/>
  <c r="AQ732" i="2" s="1"/>
  <c r="AA729" i="5"/>
  <c r="AB729" i="5" s="1"/>
  <c r="AQ734" i="2" s="1"/>
  <c r="AA731" i="5"/>
  <c r="AB731" i="5" s="1"/>
  <c r="AQ736" i="2" s="1"/>
  <c r="AA733" i="5"/>
  <c r="AB733" i="5" s="1"/>
  <c r="AQ738" i="2" s="1"/>
  <c r="AA735" i="5"/>
  <c r="AB735" i="5" s="1"/>
  <c r="AQ740" i="2" s="1"/>
  <c r="AA737" i="5"/>
  <c r="AB737" i="5" s="1"/>
  <c r="AQ742" i="2" s="1"/>
  <c r="AA739" i="5"/>
  <c r="AB739" i="5" s="1"/>
  <c r="AQ744" i="2" s="1"/>
  <c r="AA741" i="5"/>
  <c r="AB741" i="5" s="1"/>
  <c r="AQ746" i="2" s="1"/>
  <c r="AA743" i="5"/>
  <c r="AB743" i="5" s="1"/>
  <c r="AQ748" i="2" s="1"/>
  <c r="AA745" i="5"/>
  <c r="AB745" i="5" s="1"/>
  <c r="AQ750" i="2" s="1"/>
  <c r="AA747" i="5"/>
  <c r="AB747" i="5" s="1"/>
  <c r="AQ752" i="2" s="1"/>
  <c r="AA749" i="5"/>
  <c r="AB749" i="5" s="1"/>
  <c r="AQ754" i="2" s="1"/>
  <c r="AA751" i="5"/>
  <c r="AB751" i="5" s="1"/>
  <c r="AQ756" i="2" s="1"/>
  <c r="AA753" i="5"/>
  <c r="AB753" i="5" s="1"/>
  <c r="AQ758" i="2" s="1"/>
  <c r="AA755" i="5"/>
  <c r="AB755" i="5" s="1"/>
  <c r="AQ760" i="2" s="1"/>
  <c r="AA757" i="5"/>
  <c r="AB757" i="5" s="1"/>
  <c r="AQ762" i="2" s="1"/>
  <c r="AA759" i="5"/>
  <c r="AB759" i="5" s="1"/>
  <c r="AQ764" i="2" s="1"/>
  <c r="AA761" i="5"/>
  <c r="AB761" i="5" s="1"/>
  <c r="AQ766" i="2" s="1"/>
  <c r="AA763" i="5"/>
  <c r="AB763" i="5" s="1"/>
  <c r="AQ768" i="2" s="1"/>
  <c r="AA765" i="5"/>
  <c r="AB765" i="5" s="1"/>
  <c r="AQ770" i="2" s="1"/>
  <c r="AA767" i="5"/>
  <c r="AB767" i="5" s="1"/>
  <c r="AQ772" i="2" s="1"/>
  <c r="AA769" i="5"/>
  <c r="AB769" i="5" s="1"/>
  <c r="AQ774" i="2" s="1"/>
  <c r="AA771" i="5"/>
  <c r="AB771" i="5" s="1"/>
  <c r="AQ776" i="2" s="1"/>
  <c r="AA773" i="5"/>
  <c r="AB773" i="5" s="1"/>
  <c r="AQ778" i="2" s="1"/>
  <c r="AA775" i="5"/>
  <c r="AB775" i="5" s="1"/>
  <c r="AQ780" i="2" s="1"/>
  <c r="AA777" i="5"/>
  <c r="AB777" i="5" s="1"/>
  <c r="AQ782" i="2" s="1"/>
  <c r="AA779" i="5"/>
  <c r="AB779" i="5" s="1"/>
  <c r="AQ784" i="2" s="1"/>
  <c r="AA781" i="5"/>
  <c r="AB781" i="5" s="1"/>
  <c r="AQ786" i="2" s="1"/>
  <c r="AA783" i="5"/>
  <c r="AB783" i="5" s="1"/>
  <c r="AQ788" i="2" s="1"/>
  <c r="AA785" i="5"/>
  <c r="AB785" i="5" s="1"/>
  <c r="AQ790" i="2" s="1"/>
  <c r="AA787" i="5"/>
  <c r="AB787" i="5" s="1"/>
  <c r="AQ792" i="2" s="1"/>
  <c r="AA789" i="5"/>
  <c r="AB789" i="5" s="1"/>
  <c r="AQ794" i="2" s="1"/>
  <c r="AA791" i="5"/>
  <c r="AB791" i="5" s="1"/>
  <c r="AQ796" i="2" s="1"/>
  <c r="AA793" i="5"/>
  <c r="AB793" i="5" s="1"/>
  <c r="AQ798" i="2" s="1"/>
  <c r="AA795" i="5"/>
  <c r="AB795" i="5" s="1"/>
  <c r="AQ800" i="2" s="1"/>
  <c r="AA797" i="5"/>
  <c r="AB797" i="5" s="1"/>
  <c r="AQ802" i="2" s="1"/>
  <c r="AA799" i="5"/>
  <c r="AB799" i="5" s="1"/>
  <c r="AQ804" i="2" s="1"/>
  <c r="AA801" i="5"/>
  <c r="AB801" i="5" s="1"/>
  <c r="AQ806" i="2" s="1"/>
  <c r="AA803" i="5"/>
  <c r="AB803" i="5" s="1"/>
  <c r="AQ808" i="2" s="1"/>
  <c r="AA805" i="5"/>
  <c r="AB805" i="5" s="1"/>
  <c r="AQ810" i="2" s="1"/>
  <c r="AA807" i="5"/>
  <c r="AB807" i="5" s="1"/>
  <c r="AQ812" i="2" s="1"/>
  <c r="AA809" i="5"/>
  <c r="AB809" i="5" s="1"/>
  <c r="AQ814" i="2" s="1"/>
  <c r="AA811" i="5"/>
  <c r="AB811" i="5" s="1"/>
  <c r="AQ816" i="2" s="1"/>
  <c r="AA813" i="5"/>
  <c r="AB813" i="5" s="1"/>
  <c r="AQ818" i="2" s="1"/>
  <c r="AA815" i="5"/>
  <c r="AB815" i="5" s="1"/>
  <c r="AQ820" i="2" s="1"/>
  <c r="AA817" i="5"/>
  <c r="AB817" i="5" s="1"/>
  <c r="AQ822" i="2" s="1"/>
  <c r="AA819" i="5"/>
  <c r="AB819" i="5" s="1"/>
  <c r="AQ824" i="2" s="1"/>
  <c r="AA821" i="5"/>
  <c r="AB821" i="5" s="1"/>
  <c r="AQ826" i="2" s="1"/>
  <c r="AA823" i="5"/>
  <c r="AB823" i="5" s="1"/>
  <c r="AQ828" i="2" s="1"/>
  <c r="AA825" i="5"/>
  <c r="AB825" i="5" s="1"/>
  <c r="AQ830" i="2" s="1"/>
  <c r="AA827" i="5"/>
  <c r="AB827" i="5" s="1"/>
  <c r="AQ832" i="2" s="1"/>
  <c r="AA829" i="5"/>
  <c r="AB829" i="5" s="1"/>
  <c r="AQ834" i="2" s="1"/>
  <c r="AA831" i="5"/>
  <c r="AB831" i="5" s="1"/>
  <c r="AQ836" i="2" s="1"/>
  <c r="AA994" i="5"/>
  <c r="AB994" i="5" s="1"/>
  <c r="AQ999" i="2" s="1"/>
  <c r="K124" i="3"/>
  <c r="L124" i="3" s="1"/>
  <c r="AO129" i="2" s="1"/>
  <c r="K120" i="3"/>
  <c r="L120" i="3" s="1"/>
  <c r="AO125" i="2" s="1"/>
  <c r="K116" i="3"/>
  <c r="L116" i="3" s="1"/>
  <c r="AO121" i="2" s="1"/>
  <c r="K112" i="3"/>
  <c r="L112" i="3" s="1"/>
  <c r="AO117" i="2" s="1"/>
  <c r="K108" i="3"/>
  <c r="L108" i="3" s="1"/>
  <c r="AO113" i="2" s="1"/>
  <c r="K104" i="3"/>
  <c r="L104" i="3" s="1"/>
  <c r="AO109" i="2" s="1"/>
  <c r="K100" i="3"/>
  <c r="L100" i="3" s="1"/>
  <c r="AO105" i="2" s="1"/>
  <c r="K96" i="3"/>
  <c r="L96" i="3" s="1"/>
  <c r="AO101" i="2" s="1"/>
  <c r="K92" i="3"/>
  <c r="L92" i="3" s="1"/>
  <c r="AO97" i="2" s="1"/>
  <c r="K88" i="3"/>
  <c r="L88" i="3" s="1"/>
  <c r="AO93" i="2" s="1"/>
  <c r="K84" i="3"/>
  <c r="L84" i="3" s="1"/>
  <c r="AO89" i="2" s="1"/>
  <c r="K80" i="3"/>
  <c r="L80" i="3" s="1"/>
  <c r="AO85" i="2" s="1"/>
  <c r="K76" i="3"/>
  <c r="L76" i="3" s="1"/>
  <c r="AO81" i="2" s="1"/>
  <c r="K72" i="3"/>
  <c r="L72" i="3" s="1"/>
  <c r="AO77" i="2" s="1"/>
  <c r="K68" i="3"/>
  <c r="L68" i="3" s="1"/>
  <c r="AO73" i="2" s="1"/>
  <c r="K64" i="3"/>
  <c r="L64" i="3" s="1"/>
  <c r="AO69" i="2" s="1"/>
  <c r="K60" i="3"/>
  <c r="L60" i="3" s="1"/>
  <c r="AO65" i="2" s="1"/>
  <c r="K56" i="3"/>
  <c r="L56" i="3" s="1"/>
  <c r="AO61" i="2" s="1"/>
  <c r="AH890" i="2"/>
  <c r="K468" i="3"/>
  <c r="L468" i="3" s="1"/>
  <c r="AO473" i="2" s="1"/>
  <c r="K464" i="3"/>
  <c r="L464" i="3" s="1"/>
  <c r="AO469" i="2" s="1"/>
  <c r="K460" i="3"/>
  <c r="L460" i="3" s="1"/>
  <c r="AO465" i="2" s="1"/>
  <c r="K456" i="3"/>
  <c r="L456" i="3" s="1"/>
  <c r="AO461" i="2" s="1"/>
  <c r="K452" i="3"/>
  <c r="L452" i="3" s="1"/>
  <c r="AO457" i="2" s="1"/>
  <c r="K448" i="3"/>
  <c r="L448" i="3" s="1"/>
  <c r="AO453" i="2" s="1"/>
  <c r="K444" i="3"/>
  <c r="L444" i="3" s="1"/>
  <c r="AO449" i="2" s="1"/>
  <c r="K440" i="3"/>
  <c r="L440" i="3" s="1"/>
  <c r="AO445" i="2" s="1"/>
  <c r="K436" i="3"/>
  <c r="L436" i="3" s="1"/>
  <c r="AO441" i="2" s="1"/>
  <c r="K432" i="3"/>
  <c r="L432" i="3" s="1"/>
  <c r="AO437" i="2" s="1"/>
  <c r="K428" i="3"/>
  <c r="L428" i="3" s="1"/>
  <c r="AO433" i="2" s="1"/>
  <c r="K424" i="3"/>
  <c r="L424" i="3" s="1"/>
  <c r="AO429" i="2" s="1"/>
  <c r="K420" i="3"/>
  <c r="L420" i="3" s="1"/>
  <c r="AO425" i="2" s="1"/>
  <c r="K416" i="3"/>
  <c r="L416" i="3" s="1"/>
  <c r="AO421" i="2" s="1"/>
  <c r="K412" i="3"/>
  <c r="L412" i="3" s="1"/>
  <c r="AO417" i="2" s="1"/>
  <c r="K408" i="3"/>
  <c r="L408" i="3" s="1"/>
  <c r="AO413" i="2" s="1"/>
  <c r="K404" i="3"/>
  <c r="L404" i="3" s="1"/>
  <c r="AO409" i="2" s="1"/>
  <c r="K400" i="3"/>
  <c r="L400" i="3" s="1"/>
  <c r="AO405" i="2" s="1"/>
  <c r="K396" i="3"/>
  <c r="L396" i="3" s="1"/>
  <c r="AO401" i="2" s="1"/>
  <c r="K392" i="3"/>
  <c r="L392" i="3" s="1"/>
  <c r="AO397" i="2" s="1"/>
  <c r="K388" i="3"/>
  <c r="L388" i="3" s="1"/>
  <c r="AO393" i="2" s="1"/>
  <c r="K384" i="3"/>
  <c r="L384" i="3" s="1"/>
  <c r="AO389" i="2" s="1"/>
  <c r="K380" i="3"/>
  <c r="L380" i="3" s="1"/>
  <c r="AO385" i="2" s="1"/>
  <c r="K376" i="3"/>
  <c r="L376" i="3" s="1"/>
  <c r="AO381" i="2" s="1"/>
  <c r="K372" i="3"/>
  <c r="L372" i="3" s="1"/>
  <c r="AO377" i="2" s="1"/>
  <c r="K368" i="3"/>
  <c r="L368" i="3" s="1"/>
  <c r="AO373" i="2" s="1"/>
  <c r="K364" i="3"/>
  <c r="L364" i="3" s="1"/>
  <c r="AO369" i="2" s="1"/>
  <c r="K360" i="3"/>
  <c r="L360" i="3" s="1"/>
  <c r="AO365" i="2" s="1"/>
  <c r="K356" i="3"/>
  <c r="L356" i="3" s="1"/>
  <c r="AO361" i="2" s="1"/>
  <c r="K352" i="3"/>
  <c r="L352" i="3" s="1"/>
  <c r="AO357" i="2" s="1"/>
  <c r="K348" i="3"/>
  <c r="L348" i="3" s="1"/>
  <c r="AO353" i="2" s="1"/>
  <c r="K344" i="3"/>
  <c r="L344" i="3" s="1"/>
  <c r="AO349" i="2" s="1"/>
  <c r="K340" i="3"/>
  <c r="L340" i="3" s="1"/>
  <c r="AO345" i="2" s="1"/>
  <c r="K336" i="3"/>
  <c r="L336" i="3" s="1"/>
  <c r="AO341" i="2" s="1"/>
  <c r="K332" i="3"/>
  <c r="L332" i="3" s="1"/>
  <c r="AO337" i="2" s="1"/>
  <c r="K328" i="3"/>
  <c r="L328" i="3" s="1"/>
  <c r="AO333" i="2" s="1"/>
  <c r="K324" i="3"/>
  <c r="L324" i="3" s="1"/>
  <c r="AO329" i="2" s="1"/>
  <c r="K320" i="3"/>
  <c r="L320" i="3" s="1"/>
  <c r="AO325" i="2" s="1"/>
  <c r="K316" i="3"/>
  <c r="L316" i="3" s="1"/>
  <c r="AO321" i="2" s="1"/>
  <c r="K312" i="3"/>
  <c r="L312" i="3" s="1"/>
  <c r="AO317" i="2" s="1"/>
  <c r="K308" i="3"/>
  <c r="L308" i="3" s="1"/>
  <c r="AO313" i="2" s="1"/>
  <c r="K304" i="3"/>
  <c r="L304" i="3" s="1"/>
  <c r="AO309" i="2" s="1"/>
  <c r="K300" i="3"/>
  <c r="L300" i="3" s="1"/>
  <c r="AO305" i="2" s="1"/>
  <c r="K296" i="3"/>
  <c r="L296" i="3" s="1"/>
  <c r="AO301" i="2" s="1"/>
  <c r="K292" i="3"/>
  <c r="L292" i="3" s="1"/>
  <c r="AO297" i="2" s="1"/>
  <c r="K288" i="3"/>
  <c r="L288" i="3" s="1"/>
  <c r="AO293" i="2" s="1"/>
  <c r="K287" i="3"/>
  <c r="L287" i="3" s="1"/>
  <c r="AO292" i="2" s="1"/>
  <c r="K283" i="3"/>
  <c r="L283" i="3" s="1"/>
  <c r="AO288" i="2" s="1"/>
  <c r="K279" i="3"/>
  <c r="L279" i="3" s="1"/>
  <c r="AO284" i="2" s="1"/>
  <c r="K275" i="3"/>
  <c r="L275" i="3" s="1"/>
  <c r="AO280" i="2" s="1"/>
  <c r="K271" i="3"/>
  <c r="L271" i="3" s="1"/>
  <c r="AO276" i="2" s="1"/>
  <c r="K267" i="3"/>
  <c r="L267" i="3" s="1"/>
  <c r="AO272" i="2" s="1"/>
  <c r="K263" i="3"/>
  <c r="L263" i="3" s="1"/>
  <c r="AO268" i="2" s="1"/>
  <c r="K259" i="3"/>
  <c r="L259" i="3" s="1"/>
  <c r="AO264" i="2" s="1"/>
  <c r="K255" i="3"/>
  <c r="L255" i="3" s="1"/>
  <c r="AO260" i="2" s="1"/>
  <c r="K251" i="3"/>
  <c r="L251" i="3" s="1"/>
  <c r="AO256" i="2" s="1"/>
  <c r="K247" i="3"/>
  <c r="L247" i="3" s="1"/>
  <c r="AO252" i="2" s="1"/>
  <c r="K243" i="3"/>
  <c r="L243" i="3" s="1"/>
  <c r="AO248" i="2" s="1"/>
  <c r="K239" i="3"/>
  <c r="L239" i="3" s="1"/>
  <c r="AO244" i="2" s="1"/>
  <c r="K235" i="3"/>
  <c r="L235" i="3" s="1"/>
  <c r="AO240" i="2" s="1"/>
  <c r="K231" i="3"/>
  <c r="L231" i="3" s="1"/>
  <c r="AO236" i="2" s="1"/>
  <c r="K227" i="3"/>
  <c r="L227" i="3" s="1"/>
  <c r="AO232" i="2" s="1"/>
  <c r="K223" i="3"/>
  <c r="L223" i="3" s="1"/>
  <c r="AO228" i="2" s="1"/>
  <c r="K219" i="3"/>
  <c r="L219" i="3" s="1"/>
  <c r="AO224" i="2" s="1"/>
  <c r="K215" i="3"/>
  <c r="L215" i="3" s="1"/>
  <c r="AO220" i="2" s="1"/>
  <c r="K211" i="3"/>
  <c r="L211" i="3" s="1"/>
  <c r="AO216" i="2" s="1"/>
  <c r="K207" i="3"/>
  <c r="L207" i="3" s="1"/>
  <c r="AO212" i="2" s="1"/>
  <c r="K203" i="3"/>
  <c r="L203" i="3" s="1"/>
  <c r="AO208" i="2" s="1"/>
  <c r="K199" i="3"/>
  <c r="L199" i="3" s="1"/>
  <c r="AO204" i="2" s="1"/>
  <c r="K195" i="3"/>
  <c r="L195" i="3" s="1"/>
  <c r="AO200" i="2" s="1"/>
  <c r="K191" i="3"/>
  <c r="L191" i="3" s="1"/>
  <c r="AO196" i="2" s="1"/>
  <c r="K187" i="3"/>
  <c r="L187" i="3" s="1"/>
  <c r="AO192" i="2" s="1"/>
  <c r="K183" i="3"/>
  <c r="L183" i="3" s="1"/>
  <c r="AO188" i="2" s="1"/>
  <c r="K179" i="3"/>
  <c r="L179" i="3" s="1"/>
  <c r="AO184" i="2" s="1"/>
  <c r="K175" i="3"/>
  <c r="L175" i="3" s="1"/>
  <c r="AO180" i="2" s="1"/>
  <c r="K171" i="3"/>
  <c r="L171" i="3" s="1"/>
  <c r="AO176" i="2" s="1"/>
  <c r="K167" i="3"/>
  <c r="L167" i="3" s="1"/>
  <c r="AO172" i="2" s="1"/>
  <c r="K161" i="3"/>
  <c r="L161" i="3" s="1"/>
  <c r="AO166" i="2" s="1"/>
  <c r="K153" i="3"/>
  <c r="L153" i="3" s="1"/>
  <c r="AO158" i="2" s="1"/>
  <c r="K145" i="3"/>
  <c r="L145" i="3" s="1"/>
  <c r="AO150" i="2" s="1"/>
  <c r="K137" i="3"/>
  <c r="L137" i="3" s="1"/>
  <c r="AO142" i="2" s="1"/>
  <c r="AH878" i="2"/>
  <c r="AH862" i="2"/>
  <c r="AH846" i="2"/>
  <c r="AH830" i="2"/>
  <c r="AH814" i="2"/>
  <c r="AH798" i="2"/>
  <c r="AH782" i="2"/>
  <c r="K125" i="3"/>
  <c r="L125" i="3" s="1"/>
  <c r="AO130" i="2" s="1"/>
  <c r="K121" i="3"/>
  <c r="L121" i="3" s="1"/>
  <c r="AO126" i="2" s="1"/>
  <c r="K117" i="3"/>
  <c r="L117" i="3" s="1"/>
  <c r="AO122" i="2" s="1"/>
  <c r="K113" i="3"/>
  <c r="L113" i="3" s="1"/>
  <c r="AO118" i="2" s="1"/>
  <c r="K109" i="3"/>
  <c r="L109" i="3" s="1"/>
  <c r="AO114" i="2" s="1"/>
  <c r="K105" i="3"/>
  <c r="L105" i="3" s="1"/>
  <c r="AO110" i="2" s="1"/>
  <c r="K101" i="3"/>
  <c r="L101" i="3" s="1"/>
  <c r="AO106" i="2" s="1"/>
  <c r="K97" i="3"/>
  <c r="L97" i="3" s="1"/>
  <c r="AO102" i="2" s="1"/>
  <c r="K93" i="3"/>
  <c r="L93" i="3" s="1"/>
  <c r="AO98" i="2" s="1"/>
  <c r="K89" i="3"/>
  <c r="L89" i="3" s="1"/>
  <c r="AO94" i="2" s="1"/>
  <c r="K85" i="3"/>
  <c r="L85" i="3" s="1"/>
  <c r="AO90" i="2" s="1"/>
  <c r="K81" i="3"/>
  <c r="L81" i="3" s="1"/>
  <c r="AO86" i="2" s="1"/>
  <c r="K77" i="3"/>
  <c r="L77" i="3" s="1"/>
  <c r="AO82" i="2" s="1"/>
  <c r="K73" i="3"/>
  <c r="L73" i="3" s="1"/>
  <c r="AO78" i="2" s="1"/>
  <c r="K69" i="3"/>
  <c r="L69" i="3" s="1"/>
  <c r="AO74" i="2" s="1"/>
  <c r="K65" i="3"/>
  <c r="L65" i="3" s="1"/>
  <c r="AO70" i="2" s="1"/>
  <c r="K57" i="3"/>
  <c r="L57" i="3" s="1"/>
  <c r="AO62" i="2" s="1"/>
  <c r="AH999" i="2"/>
  <c r="AH983" i="2"/>
  <c r="AH967" i="2"/>
  <c r="AH951" i="2"/>
  <c r="AH927" i="2"/>
  <c r="AH911" i="2"/>
  <c r="K278" i="3"/>
  <c r="L278" i="3" s="1"/>
  <c r="AO283" i="2" s="1"/>
  <c r="K270" i="3"/>
  <c r="L270" i="3" s="1"/>
  <c r="AO275" i="2" s="1"/>
  <c r="K262" i="3"/>
  <c r="L262" i="3" s="1"/>
  <c r="AO267" i="2" s="1"/>
  <c r="K254" i="3"/>
  <c r="L254" i="3" s="1"/>
  <c r="AO259" i="2" s="1"/>
  <c r="K246" i="3"/>
  <c r="L246" i="3" s="1"/>
  <c r="AO251" i="2" s="1"/>
  <c r="K238" i="3"/>
  <c r="L238" i="3" s="1"/>
  <c r="AO243" i="2" s="1"/>
  <c r="K230" i="3"/>
  <c r="L230" i="3" s="1"/>
  <c r="AO235" i="2" s="1"/>
  <c r="K222" i="3"/>
  <c r="L222" i="3" s="1"/>
  <c r="AO227" i="2" s="1"/>
  <c r="K214" i="3"/>
  <c r="L214" i="3" s="1"/>
  <c r="AO219" i="2" s="1"/>
  <c r="K206" i="3"/>
  <c r="L206" i="3" s="1"/>
  <c r="AO211" i="2" s="1"/>
  <c r="K160" i="3"/>
  <c r="L160" i="3" s="1"/>
  <c r="AO165" i="2" s="1"/>
  <c r="K152" i="3"/>
  <c r="L152" i="3" s="1"/>
  <c r="AO157" i="2" s="1"/>
  <c r="K144" i="3"/>
  <c r="L144" i="3" s="1"/>
  <c r="AO149" i="2" s="1"/>
  <c r="K136" i="3"/>
  <c r="L136" i="3" s="1"/>
  <c r="AO141" i="2" s="1"/>
  <c r="K613" i="3"/>
  <c r="L613" i="3" s="1"/>
  <c r="AO618" i="2" s="1"/>
  <c r="K615" i="3"/>
  <c r="L615" i="3" s="1"/>
  <c r="AO620" i="2" s="1"/>
  <c r="K617" i="3"/>
  <c r="L617" i="3" s="1"/>
  <c r="AO622" i="2" s="1"/>
  <c r="K619" i="3"/>
  <c r="L619" i="3" s="1"/>
  <c r="AO624" i="2" s="1"/>
  <c r="K621" i="3"/>
  <c r="L621" i="3" s="1"/>
  <c r="AO626" i="2" s="1"/>
  <c r="K623" i="3"/>
  <c r="L623" i="3" s="1"/>
  <c r="AO628" i="2" s="1"/>
  <c r="K625" i="3"/>
  <c r="L625" i="3" s="1"/>
  <c r="AO630" i="2" s="1"/>
  <c r="K627" i="3"/>
  <c r="L627" i="3" s="1"/>
  <c r="AO632" i="2" s="1"/>
  <c r="K629" i="3"/>
  <c r="L629" i="3" s="1"/>
  <c r="AO634" i="2" s="1"/>
  <c r="K631" i="3"/>
  <c r="L631" i="3" s="1"/>
  <c r="AO636" i="2" s="1"/>
  <c r="K633" i="3"/>
  <c r="L633" i="3" s="1"/>
  <c r="AO638" i="2" s="1"/>
  <c r="K635" i="3"/>
  <c r="L635" i="3" s="1"/>
  <c r="AO640" i="2" s="1"/>
  <c r="K637" i="3"/>
  <c r="L637" i="3" s="1"/>
  <c r="AO642" i="2" s="1"/>
  <c r="K639" i="3"/>
  <c r="L639" i="3" s="1"/>
  <c r="AO644" i="2" s="1"/>
  <c r="K641" i="3"/>
  <c r="L641" i="3" s="1"/>
  <c r="AO646" i="2" s="1"/>
  <c r="K643" i="3"/>
  <c r="L643" i="3" s="1"/>
  <c r="AO648" i="2" s="1"/>
  <c r="K645" i="3"/>
  <c r="L645" i="3" s="1"/>
  <c r="AO650" i="2" s="1"/>
  <c r="K647" i="3"/>
  <c r="L647" i="3" s="1"/>
  <c r="AO652" i="2" s="1"/>
  <c r="K649" i="3"/>
  <c r="L649" i="3" s="1"/>
  <c r="AO654" i="2" s="1"/>
  <c r="K651" i="3"/>
  <c r="L651" i="3" s="1"/>
  <c r="AO656" i="2" s="1"/>
  <c r="K653" i="3"/>
  <c r="L653" i="3" s="1"/>
  <c r="AO658" i="2" s="1"/>
  <c r="K655" i="3"/>
  <c r="L655" i="3" s="1"/>
  <c r="AO660" i="2" s="1"/>
  <c r="K657" i="3"/>
  <c r="L657" i="3" s="1"/>
  <c r="AO662" i="2" s="1"/>
  <c r="K659" i="3"/>
  <c r="L659" i="3" s="1"/>
  <c r="AO664" i="2" s="1"/>
  <c r="K661" i="3"/>
  <c r="L661" i="3" s="1"/>
  <c r="AO666" i="2" s="1"/>
  <c r="K663" i="3"/>
  <c r="L663" i="3" s="1"/>
  <c r="AO668" i="2" s="1"/>
  <c r="K665" i="3"/>
  <c r="L665" i="3" s="1"/>
  <c r="AO670" i="2" s="1"/>
  <c r="K667" i="3"/>
  <c r="L667" i="3" s="1"/>
  <c r="AO672" i="2" s="1"/>
  <c r="K669" i="3"/>
  <c r="L669" i="3" s="1"/>
  <c r="AO674" i="2" s="1"/>
  <c r="K671" i="3"/>
  <c r="L671" i="3" s="1"/>
  <c r="AO676" i="2" s="1"/>
  <c r="K673" i="3"/>
  <c r="L673" i="3" s="1"/>
  <c r="AO678" i="2" s="1"/>
  <c r="K675" i="3"/>
  <c r="L675" i="3" s="1"/>
  <c r="AO680" i="2" s="1"/>
  <c r="K677" i="3"/>
  <c r="L677" i="3" s="1"/>
  <c r="AO682" i="2" s="1"/>
  <c r="K679" i="3"/>
  <c r="L679" i="3" s="1"/>
  <c r="AO684" i="2" s="1"/>
  <c r="K681" i="3"/>
  <c r="L681" i="3" s="1"/>
  <c r="AO686" i="2" s="1"/>
  <c r="K683" i="3"/>
  <c r="L683" i="3" s="1"/>
  <c r="AO688" i="2" s="1"/>
  <c r="K685" i="3"/>
  <c r="L685" i="3" s="1"/>
  <c r="AO690" i="2" s="1"/>
  <c r="K687" i="3"/>
  <c r="L687" i="3" s="1"/>
  <c r="AO692" i="2" s="1"/>
  <c r="K689" i="3"/>
  <c r="L689" i="3" s="1"/>
  <c r="AO694" i="2" s="1"/>
  <c r="K691" i="3"/>
  <c r="L691" i="3" s="1"/>
  <c r="AO696" i="2" s="1"/>
  <c r="K693" i="3"/>
  <c r="L693" i="3" s="1"/>
  <c r="AO698" i="2" s="1"/>
  <c r="K695" i="3"/>
  <c r="L695" i="3" s="1"/>
  <c r="AO700" i="2" s="1"/>
  <c r="K697" i="3"/>
  <c r="L697" i="3" s="1"/>
  <c r="AO702" i="2" s="1"/>
  <c r="K699" i="3"/>
  <c r="L699" i="3" s="1"/>
  <c r="AO704" i="2" s="1"/>
  <c r="K701" i="3"/>
  <c r="L701" i="3" s="1"/>
  <c r="AO706" i="2" s="1"/>
  <c r="K703" i="3"/>
  <c r="L703" i="3" s="1"/>
  <c r="AO708" i="2" s="1"/>
  <c r="K705" i="3"/>
  <c r="L705" i="3" s="1"/>
  <c r="AO710" i="2" s="1"/>
  <c r="K707" i="3"/>
  <c r="L707" i="3" s="1"/>
  <c r="AO712" i="2" s="1"/>
  <c r="K709" i="3"/>
  <c r="L709" i="3" s="1"/>
  <c r="AO714" i="2" s="1"/>
  <c r="K711" i="3"/>
  <c r="L711" i="3" s="1"/>
  <c r="AO716" i="2" s="1"/>
  <c r="K713" i="3"/>
  <c r="L713" i="3" s="1"/>
  <c r="AO718" i="2" s="1"/>
  <c r="K715" i="3"/>
  <c r="L715" i="3" s="1"/>
  <c r="AO720" i="2" s="1"/>
  <c r="K717" i="3"/>
  <c r="L717" i="3" s="1"/>
  <c r="AO722" i="2" s="1"/>
  <c r="K719" i="3"/>
  <c r="L719" i="3" s="1"/>
  <c r="AO724" i="2" s="1"/>
  <c r="K721" i="3"/>
  <c r="L721" i="3" s="1"/>
  <c r="AO726" i="2" s="1"/>
  <c r="K723" i="3"/>
  <c r="L723" i="3" s="1"/>
  <c r="AO728" i="2" s="1"/>
  <c r="K725" i="3"/>
  <c r="L725" i="3" s="1"/>
  <c r="AO730" i="2" s="1"/>
  <c r="K727" i="3"/>
  <c r="L727" i="3" s="1"/>
  <c r="AO732" i="2" s="1"/>
  <c r="K729" i="3"/>
  <c r="L729" i="3" s="1"/>
  <c r="AO734" i="2" s="1"/>
  <c r="K731" i="3"/>
  <c r="L731" i="3" s="1"/>
  <c r="AO736" i="2" s="1"/>
  <c r="K733" i="3"/>
  <c r="L733" i="3" s="1"/>
  <c r="AO738" i="2" s="1"/>
  <c r="K735" i="3"/>
  <c r="L735" i="3" s="1"/>
  <c r="AO740" i="2" s="1"/>
  <c r="K737" i="3"/>
  <c r="L737" i="3" s="1"/>
  <c r="AO742" i="2" s="1"/>
  <c r="K739" i="3"/>
  <c r="L739" i="3" s="1"/>
  <c r="AO744" i="2" s="1"/>
  <c r="K741" i="3"/>
  <c r="L741" i="3" s="1"/>
  <c r="AO746" i="2" s="1"/>
  <c r="K743" i="3"/>
  <c r="L743" i="3" s="1"/>
  <c r="AO748" i="2" s="1"/>
  <c r="K745" i="3"/>
  <c r="L745" i="3" s="1"/>
  <c r="AO750" i="2" s="1"/>
  <c r="K747" i="3"/>
  <c r="L747" i="3" s="1"/>
  <c r="AO752" i="2" s="1"/>
  <c r="K749" i="3"/>
  <c r="L749" i="3" s="1"/>
  <c r="AO754" i="2" s="1"/>
  <c r="K751" i="3"/>
  <c r="L751" i="3" s="1"/>
  <c r="AO756" i="2" s="1"/>
  <c r="K753" i="3"/>
  <c r="L753" i="3" s="1"/>
  <c r="AO758" i="2" s="1"/>
  <c r="K755" i="3"/>
  <c r="L755" i="3" s="1"/>
  <c r="AO760" i="2" s="1"/>
  <c r="K757" i="3"/>
  <c r="L757" i="3" s="1"/>
  <c r="AO762" i="2" s="1"/>
  <c r="K759" i="3"/>
  <c r="L759" i="3" s="1"/>
  <c r="AO764" i="2" s="1"/>
  <c r="K761" i="3"/>
  <c r="L761" i="3" s="1"/>
  <c r="AO766" i="2" s="1"/>
  <c r="K763" i="3"/>
  <c r="L763" i="3" s="1"/>
  <c r="AO768" i="2" s="1"/>
  <c r="K765" i="3"/>
  <c r="L765" i="3" s="1"/>
  <c r="AO770" i="2" s="1"/>
  <c r="K767" i="3"/>
  <c r="L767" i="3" s="1"/>
  <c r="AO772" i="2" s="1"/>
  <c r="K769" i="3"/>
  <c r="L769" i="3" s="1"/>
  <c r="AO774" i="2" s="1"/>
  <c r="K771" i="3"/>
  <c r="L771" i="3" s="1"/>
  <c r="AO776" i="2" s="1"/>
  <c r="K773" i="3"/>
  <c r="L773" i="3" s="1"/>
  <c r="AO778" i="2" s="1"/>
  <c r="K775" i="3"/>
  <c r="L775" i="3" s="1"/>
  <c r="AO780" i="2" s="1"/>
  <c r="K777" i="3"/>
  <c r="L777" i="3" s="1"/>
  <c r="AO782" i="2" s="1"/>
  <c r="K779" i="3"/>
  <c r="L779" i="3" s="1"/>
  <c r="AO784" i="2" s="1"/>
  <c r="K781" i="3"/>
  <c r="L781" i="3" s="1"/>
  <c r="AO786" i="2" s="1"/>
  <c r="K783" i="3"/>
  <c r="L783" i="3" s="1"/>
  <c r="AO788" i="2" s="1"/>
  <c r="K785" i="3"/>
  <c r="L785" i="3" s="1"/>
  <c r="AO790" i="2" s="1"/>
  <c r="K787" i="3"/>
  <c r="L787" i="3" s="1"/>
  <c r="AO792" i="2" s="1"/>
  <c r="K789" i="3"/>
  <c r="L789" i="3" s="1"/>
  <c r="AO794" i="2" s="1"/>
  <c r="K791" i="3"/>
  <c r="L791" i="3" s="1"/>
  <c r="AO796" i="2" s="1"/>
  <c r="K793" i="3"/>
  <c r="L793" i="3" s="1"/>
  <c r="AO798" i="2" s="1"/>
  <c r="K795" i="3"/>
  <c r="L795" i="3" s="1"/>
  <c r="AO800" i="2" s="1"/>
  <c r="K797" i="3"/>
  <c r="L797" i="3" s="1"/>
  <c r="AO802" i="2" s="1"/>
  <c r="K799" i="3"/>
  <c r="L799" i="3" s="1"/>
  <c r="AO804" i="2" s="1"/>
  <c r="K801" i="3"/>
  <c r="L801" i="3" s="1"/>
  <c r="AO806" i="2" s="1"/>
  <c r="K803" i="3"/>
  <c r="L803" i="3" s="1"/>
  <c r="AO808" i="2" s="1"/>
  <c r="K805" i="3"/>
  <c r="L805" i="3" s="1"/>
  <c r="AO810" i="2" s="1"/>
  <c r="K807" i="3"/>
  <c r="L807" i="3" s="1"/>
  <c r="AO812" i="2" s="1"/>
  <c r="K809" i="3"/>
  <c r="L809" i="3" s="1"/>
  <c r="AO814" i="2" s="1"/>
  <c r="K811" i="3"/>
  <c r="L811" i="3" s="1"/>
  <c r="AO816" i="2" s="1"/>
  <c r="K813" i="3"/>
  <c r="L813" i="3" s="1"/>
  <c r="AO818" i="2" s="1"/>
  <c r="K815" i="3"/>
  <c r="L815" i="3" s="1"/>
  <c r="AO820" i="2" s="1"/>
  <c r="K817" i="3"/>
  <c r="L817" i="3" s="1"/>
  <c r="AO822" i="2" s="1"/>
  <c r="K819" i="3"/>
  <c r="L819" i="3" s="1"/>
  <c r="AO824" i="2" s="1"/>
  <c r="K821" i="3"/>
  <c r="L821" i="3" s="1"/>
  <c r="AO826" i="2" s="1"/>
  <c r="K823" i="3"/>
  <c r="L823" i="3" s="1"/>
  <c r="AO828" i="2" s="1"/>
  <c r="K825" i="3"/>
  <c r="L825" i="3" s="1"/>
  <c r="AO830" i="2" s="1"/>
  <c r="K827" i="3"/>
  <c r="L827" i="3" s="1"/>
  <c r="AO832" i="2" s="1"/>
  <c r="K829" i="3"/>
  <c r="L829" i="3" s="1"/>
  <c r="AO834" i="2" s="1"/>
  <c r="K831" i="3"/>
  <c r="L831" i="3" s="1"/>
  <c r="AO836" i="2" s="1"/>
  <c r="K833" i="3"/>
  <c r="L833" i="3" s="1"/>
  <c r="AO838" i="2" s="1"/>
  <c r="K835" i="3"/>
  <c r="L835" i="3" s="1"/>
  <c r="AO840" i="2" s="1"/>
  <c r="K837" i="3"/>
  <c r="L837" i="3" s="1"/>
  <c r="AO842" i="2" s="1"/>
  <c r="K839" i="3"/>
  <c r="L839" i="3" s="1"/>
  <c r="AO844" i="2" s="1"/>
  <c r="K841" i="3"/>
  <c r="L841" i="3" s="1"/>
  <c r="AO846" i="2" s="1"/>
  <c r="K843" i="3"/>
  <c r="L843" i="3" s="1"/>
  <c r="AO848" i="2" s="1"/>
  <c r="K845" i="3"/>
  <c r="L845" i="3" s="1"/>
  <c r="AO850" i="2" s="1"/>
  <c r="K847" i="3"/>
  <c r="L847" i="3" s="1"/>
  <c r="AO852" i="2" s="1"/>
  <c r="K849" i="3"/>
  <c r="L849" i="3" s="1"/>
  <c r="AO854" i="2" s="1"/>
  <c r="K851" i="3"/>
  <c r="L851" i="3" s="1"/>
  <c r="AO856" i="2" s="1"/>
  <c r="K853" i="3"/>
  <c r="L853" i="3" s="1"/>
  <c r="AO858" i="2" s="1"/>
  <c r="K855" i="3"/>
  <c r="L855" i="3" s="1"/>
  <c r="AO860" i="2" s="1"/>
  <c r="K857" i="3"/>
  <c r="L857" i="3" s="1"/>
  <c r="AO862" i="2" s="1"/>
  <c r="K859" i="3"/>
  <c r="L859" i="3" s="1"/>
  <c r="AO864" i="2" s="1"/>
  <c r="K861" i="3"/>
  <c r="L861" i="3" s="1"/>
  <c r="AO866" i="2" s="1"/>
  <c r="K863" i="3"/>
  <c r="L863" i="3" s="1"/>
  <c r="AO868" i="2" s="1"/>
  <c r="K865" i="3"/>
  <c r="L865" i="3" s="1"/>
  <c r="AO870" i="2" s="1"/>
  <c r="K867" i="3"/>
  <c r="L867" i="3" s="1"/>
  <c r="AO872" i="2" s="1"/>
  <c r="K869" i="3"/>
  <c r="L869" i="3" s="1"/>
  <c r="AO874" i="2" s="1"/>
  <c r="K871" i="3"/>
  <c r="L871" i="3" s="1"/>
  <c r="AO876" i="2" s="1"/>
  <c r="K873" i="3"/>
  <c r="L873" i="3" s="1"/>
  <c r="AO878" i="2" s="1"/>
  <c r="K875" i="3"/>
  <c r="L875" i="3" s="1"/>
  <c r="AO880" i="2" s="1"/>
  <c r="K877" i="3"/>
  <c r="L877" i="3" s="1"/>
  <c r="AO882" i="2" s="1"/>
  <c r="K879" i="3"/>
  <c r="L879" i="3" s="1"/>
  <c r="AO884" i="2" s="1"/>
  <c r="K881" i="3"/>
  <c r="L881" i="3" s="1"/>
  <c r="AO886" i="2" s="1"/>
  <c r="K883" i="3"/>
  <c r="L883" i="3" s="1"/>
  <c r="AO888" i="2" s="1"/>
  <c r="K885" i="3"/>
  <c r="L885" i="3" s="1"/>
  <c r="AO890" i="2" s="1"/>
  <c r="K887" i="3"/>
  <c r="L887" i="3" s="1"/>
  <c r="AO892" i="2" s="1"/>
  <c r="K889" i="3"/>
  <c r="L889" i="3" s="1"/>
  <c r="AO894" i="2" s="1"/>
  <c r="K891" i="3"/>
  <c r="L891" i="3" s="1"/>
  <c r="AO896" i="2" s="1"/>
  <c r="K893" i="3"/>
  <c r="L893" i="3" s="1"/>
  <c r="AO898" i="2" s="1"/>
  <c r="K895" i="3"/>
  <c r="L895" i="3" s="1"/>
  <c r="AO900" i="2" s="1"/>
  <c r="K897" i="3"/>
  <c r="L897" i="3" s="1"/>
  <c r="AO902" i="2" s="1"/>
  <c r="K899" i="3"/>
  <c r="L899" i="3" s="1"/>
  <c r="AO904" i="2" s="1"/>
  <c r="K901" i="3"/>
  <c r="L901" i="3" s="1"/>
  <c r="AO906" i="2" s="1"/>
  <c r="K903" i="3"/>
  <c r="L903" i="3" s="1"/>
  <c r="AO908" i="2" s="1"/>
  <c r="K905" i="3"/>
  <c r="L905" i="3" s="1"/>
  <c r="AO910" i="2" s="1"/>
  <c r="K907" i="3"/>
  <c r="L907" i="3" s="1"/>
  <c r="AO912" i="2" s="1"/>
  <c r="K909" i="3"/>
  <c r="L909" i="3" s="1"/>
  <c r="AO914" i="2" s="1"/>
  <c r="K911" i="3"/>
  <c r="L911" i="3" s="1"/>
  <c r="AO916" i="2" s="1"/>
  <c r="K913" i="3"/>
  <c r="L913" i="3" s="1"/>
  <c r="AO918" i="2" s="1"/>
  <c r="K915" i="3"/>
  <c r="L915" i="3" s="1"/>
  <c r="AO920" i="2" s="1"/>
  <c r="K917" i="3"/>
  <c r="L917" i="3" s="1"/>
  <c r="AO922" i="2" s="1"/>
  <c r="K919" i="3"/>
  <c r="L919" i="3" s="1"/>
  <c r="AO924" i="2" s="1"/>
  <c r="K921" i="3"/>
  <c r="L921" i="3" s="1"/>
  <c r="AO926" i="2" s="1"/>
  <c r="K923" i="3"/>
  <c r="L923" i="3" s="1"/>
  <c r="AO928" i="2" s="1"/>
  <c r="K925" i="3"/>
  <c r="L925" i="3" s="1"/>
  <c r="AO930" i="2" s="1"/>
  <c r="K927" i="3"/>
  <c r="L927" i="3" s="1"/>
  <c r="AO932" i="2" s="1"/>
  <c r="K929" i="3"/>
  <c r="L929" i="3" s="1"/>
  <c r="AO934" i="2" s="1"/>
  <c r="K931" i="3"/>
  <c r="L931" i="3" s="1"/>
  <c r="AO936" i="2" s="1"/>
  <c r="K933" i="3"/>
  <c r="L933" i="3" s="1"/>
  <c r="AO938" i="2" s="1"/>
  <c r="K935" i="3"/>
  <c r="L935" i="3" s="1"/>
  <c r="AO940" i="2" s="1"/>
  <c r="K937" i="3"/>
  <c r="L937" i="3" s="1"/>
  <c r="AO942" i="2" s="1"/>
  <c r="K939" i="3"/>
  <c r="L939" i="3" s="1"/>
  <c r="AO944" i="2" s="1"/>
  <c r="K941" i="3"/>
  <c r="L941" i="3" s="1"/>
  <c r="AO946" i="2" s="1"/>
  <c r="K943" i="3"/>
  <c r="L943" i="3" s="1"/>
  <c r="AO948" i="2" s="1"/>
  <c r="K945" i="3"/>
  <c r="L945" i="3" s="1"/>
  <c r="AO950" i="2" s="1"/>
  <c r="K947" i="3"/>
  <c r="L947" i="3" s="1"/>
  <c r="AO952" i="2" s="1"/>
  <c r="K949" i="3"/>
  <c r="L949" i="3" s="1"/>
  <c r="AO954" i="2" s="1"/>
  <c r="K951" i="3"/>
  <c r="L951" i="3" s="1"/>
  <c r="AO956" i="2" s="1"/>
  <c r="K953" i="3"/>
  <c r="L953" i="3" s="1"/>
  <c r="AO958" i="2" s="1"/>
  <c r="K955" i="3"/>
  <c r="L955" i="3" s="1"/>
  <c r="AO960" i="2" s="1"/>
  <c r="K957" i="3"/>
  <c r="L957" i="3" s="1"/>
  <c r="AO962" i="2" s="1"/>
  <c r="K959" i="3"/>
  <c r="L959" i="3" s="1"/>
  <c r="AO964" i="2" s="1"/>
  <c r="K961" i="3"/>
  <c r="L961" i="3" s="1"/>
  <c r="AO966" i="2" s="1"/>
  <c r="K963" i="3"/>
  <c r="L963" i="3" s="1"/>
  <c r="AO968" i="2" s="1"/>
  <c r="K965" i="3"/>
  <c r="L965" i="3" s="1"/>
  <c r="AO970" i="2" s="1"/>
  <c r="K967" i="3"/>
  <c r="L967" i="3" s="1"/>
  <c r="AO972" i="2" s="1"/>
  <c r="K969" i="3"/>
  <c r="L969" i="3" s="1"/>
  <c r="AO974" i="2" s="1"/>
  <c r="K971" i="3"/>
  <c r="L971" i="3" s="1"/>
  <c r="AO976" i="2" s="1"/>
  <c r="K973" i="3"/>
  <c r="L973" i="3" s="1"/>
  <c r="AO978" i="2" s="1"/>
  <c r="K975" i="3"/>
  <c r="L975" i="3" s="1"/>
  <c r="AO980" i="2" s="1"/>
  <c r="K977" i="3"/>
  <c r="L977" i="3" s="1"/>
  <c r="AO982" i="2" s="1"/>
  <c r="K979" i="3"/>
  <c r="L979" i="3" s="1"/>
  <c r="AO984" i="2" s="1"/>
  <c r="K981" i="3"/>
  <c r="L981" i="3" s="1"/>
  <c r="AO986" i="2" s="1"/>
  <c r="K983" i="3"/>
  <c r="L983" i="3" s="1"/>
  <c r="AO988" i="2" s="1"/>
  <c r="K985" i="3"/>
  <c r="L985" i="3" s="1"/>
  <c r="AO990" i="2" s="1"/>
  <c r="K987" i="3"/>
  <c r="L987" i="3" s="1"/>
  <c r="AO992" i="2" s="1"/>
  <c r="K989" i="3"/>
  <c r="L989" i="3" s="1"/>
  <c r="AO994" i="2" s="1"/>
  <c r="K991" i="3"/>
  <c r="L991" i="3" s="1"/>
  <c r="AO996" i="2" s="1"/>
  <c r="K993" i="3"/>
  <c r="L993" i="3" s="1"/>
  <c r="AO998" i="2" s="1"/>
  <c r="K995" i="3"/>
  <c r="L995" i="3" s="1"/>
  <c r="AO1000" i="2" s="1"/>
  <c r="AH896" i="2"/>
  <c r="AJ885" i="2"/>
  <c r="AH880" i="2"/>
  <c r="AJ869" i="2"/>
  <c r="AH864" i="2"/>
  <c r="AJ853" i="2"/>
  <c r="AH848" i="2"/>
  <c r="AH832" i="2"/>
  <c r="AH816" i="2"/>
  <c r="AH800" i="2"/>
  <c r="AH784" i="2"/>
  <c r="AH990" i="2"/>
  <c r="AL985" i="2"/>
  <c r="AH962" i="2"/>
  <c r="AJ950" i="2"/>
  <c r="AJ926" i="2"/>
  <c r="AL917" i="2"/>
  <c r="AJ906" i="2"/>
  <c r="AL892" i="2"/>
  <c r="AJ887" i="2"/>
  <c r="AH859" i="2"/>
  <c r="AL850" i="2"/>
  <c r="AL844" i="2"/>
  <c r="AJ835" i="2"/>
  <c r="AJ819" i="2"/>
  <c r="AJ803" i="2"/>
  <c r="AJ787" i="2"/>
  <c r="AH763" i="2"/>
  <c r="AL756" i="2"/>
  <c r="AL748" i="2"/>
  <c r="AH741" i="2"/>
  <c r="AL732" i="2"/>
  <c r="AH725" i="2"/>
  <c r="AL716" i="2"/>
  <c r="AH709" i="2"/>
  <c r="AL700" i="2"/>
  <c r="AH685" i="2"/>
  <c r="AH669" i="2"/>
  <c r="AH653" i="2"/>
  <c r="AJ982" i="2"/>
  <c r="AJ954" i="2"/>
  <c r="AL929" i="2"/>
  <c r="AL913" i="2"/>
  <c r="AL870" i="2"/>
  <c r="AJ843" i="2"/>
  <c r="AL830" i="2"/>
  <c r="AL814" i="2"/>
  <c r="AL798" i="2"/>
  <c r="AL782" i="2"/>
  <c r="AH744" i="2"/>
  <c r="AH740" i="2"/>
  <c r="AH736" i="2"/>
  <c r="AH694" i="2"/>
  <c r="AH661" i="2"/>
  <c r="AH654" i="2"/>
  <c r="AH646" i="2"/>
  <c r="AH642" i="2"/>
  <c r="AH637" i="2"/>
  <c r="AL993" i="2"/>
  <c r="AL977" i="2"/>
  <c r="AJ958" i="2"/>
  <c r="AH924" i="2"/>
  <c r="AH914" i="2"/>
  <c r="AJ879" i="2"/>
  <c r="AL852" i="2"/>
  <c r="AL842" i="2"/>
  <c r="AL768" i="2"/>
  <c r="AL760" i="2"/>
  <c r="AL752" i="2"/>
  <c r="AH614" i="2"/>
  <c r="AH518" i="2"/>
  <c r="AH502" i="2"/>
  <c r="AH486" i="2"/>
  <c r="AH470" i="2"/>
  <c r="AH454" i="2"/>
  <c r="AH438" i="2"/>
  <c r="AH418" i="2"/>
  <c r="AH402" i="2"/>
  <c r="AH386" i="2"/>
  <c r="AH370" i="2"/>
  <c r="AH354" i="2"/>
  <c r="AH342" i="2"/>
  <c r="AH334" i="2"/>
  <c r="AH318" i="2"/>
  <c r="AH994" i="2"/>
  <c r="AJ990" i="2"/>
  <c r="AL961" i="2"/>
  <c r="AJ922" i="2"/>
  <c r="AJ910" i="2"/>
  <c r="AL878" i="2"/>
  <c r="AJ851" i="2"/>
  <c r="AL840" i="2"/>
  <c r="AL832" i="2"/>
  <c r="AL824" i="2"/>
  <c r="AL816" i="2"/>
  <c r="AL808" i="2"/>
  <c r="AL800" i="2"/>
  <c r="AL792" i="2"/>
  <c r="AL784" i="2"/>
  <c r="AL776" i="2"/>
  <c r="AL759" i="2"/>
  <c r="AL758" i="2"/>
  <c r="AN736" i="2"/>
  <c r="AL738" i="2"/>
  <c r="AH719" i="2"/>
  <c r="AN701" i="2"/>
  <c r="AJ686" i="2"/>
  <c r="AJ670" i="2"/>
  <c r="AL647" i="2"/>
  <c r="AJ609" i="2"/>
  <c r="AL596" i="2"/>
  <c r="AJ581" i="2"/>
  <c r="AL564" i="2"/>
  <c r="AH529" i="2"/>
  <c r="AJ505" i="2"/>
  <c r="AH493" i="2"/>
  <c r="AJ473" i="2"/>
  <c r="AH461" i="2"/>
  <c r="AJ441" i="2"/>
  <c r="AH419" i="2"/>
  <c r="AL412" i="2"/>
  <c r="AH387" i="2"/>
  <c r="AL380" i="2"/>
  <c r="AH344" i="2"/>
  <c r="AH339" i="2"/>
  <c r="AH336" i="2"/>
  <c r="AJ329" i="2"/>
  <c r="AH289" i="2"/>
  <c r="AL722" i="2"/>
  <c r="AL691" i="2"/>
  <c r="AL675" i="2"/>
  <c r="AL663" i="2"/>
  <c r="AJ658" i="2"/>
  <c r="AJ638" i="2"/>
  <c r="AJ621" i="2"/>
  <c r="AJ585" i="2"/>
  <c r="AJ569" i="2"/>
  <c r="AJ553" i="2"/>
  <c r="AJ537" i="2"/>
  <c r="AH505" i="2"/>
  <c r="AL500" i="2"/>
  <c r="AJ485" i="2"/>
  <c r="AH475" i="2"/>
  <c r="AH441" i="2"/>
  <c r="AL436" i="2"/>
  <c r="AJ425" i="2"/>
  <c r="AH381" i="2"/>
  <c r="AL376" i="2"/>
  <c r="AJ365" i="2"/>
  <c r="AH351" i="2"/>
  <c r="AH345" i="2"/>
  <c r="AH327" i="2"/>
  <c r="AH271" i="2"/>
  <c r="AH255" i="2"/>
  <c r="AH239" i="2"/>
  <c r="AH223" i="2"/>
  <c r="AH207" i="2"/>
  <c r="AH191" i="2"/>
  <c r="AH175" i="2"/>
  <c r="AH159" i="2"/>
  <c r="AH143" i="2"/>
  <c r="AH127" i="2"/>
  <c r="AH111" i="2"/>
  <c r="AN764" i="2"/>
  <c r="AN748" i="2"/>
  <c r="AN725" i="2"/>
  <c r="AL702" i="2"/>
  <c r="AJ690" i="2"/>
  <c r="AH655" i="2"/>
  <c r="AH635" i="2"/>
  <c r="AL631" i="2"/>
  <c r="AJ573" i="2"/>
  <c r="AH553" i="2"/>
  <c r="AH537" i="2"/>
  <c r="AJ513" i="2"/>
  <c r="AH503" i="2"/>
  <c r="AL464" i="2"/>
  <c r="AJ449" i="2"/>
  <c r="AL420" i="2"/>
  <c r="AH409" i="2"/>
  <c r="AJ405" i="2"/>
  <c r="AH341" i="2"/>
  <c r="AJ337" i="2"/>
  <c r="AH312" i="2"/>
  <c r="AH295" i="2"/>
  <c r="AH279" i="2"/>
  <c r="AH273" i="2"/>
  <c r="AH268" i="2"/>
  <c r="AH257" i="2"/>
  <c r="AH252" i="2"/>
  <c r="AH241" i="2"/>
  <c r="AH236" i="2"/>
  <c r="AH225" i="2"/>
  <c r="AH220" i="2"/>
  <c r="AH209" i="2"/>
  <c r="AH204" i="2"/>
  <c r="AH193" i="2"/>
  <c r="AH188" i="2"/>
  <c r="AH177" i="2"/>
  <c r="AH172" i="2"/>
  <c r="AH161" i="2"/>
  <c r="AH156" i="2"/>
  <c r="AH145" i="2"/>
  <c r="AH140" i="2"/>
  <c r="AL730" i="2"/>
  <c r="AJ662" i="2"/>
  <c r="AL651" i="2"/>
  <c r="AL639" i="2"/>
  <c r="AJ605" i="2"/>
  <c r="AL576" i="2"/>
  <c r="AL560" i="2"/>
  <c r="AL528" i="2"/>
  <c r="AJ509" i="2"/>
  <c r="AJ477" i="2"/>
  <c r="AJ445" i="2"/>
  <c r="AJ433" i="2"/>
  <c r="AJ401" i="2"/>
  <c r="AJ357" i="2"/>
  <c r="AJ341" i="2"/>
  <c r="AL332" i="2"/>
  <c r="AH329" i="2"/>
  <c r="AH324" i="2"/>
  <c r="AH302" i="2"/>
  <c r="AH294" i="2"/>
  <c r="AH286" i="2"/>
  <c r="AH278" i="2"/>
  <c r="AJ266" i="2"/>
  <c r="AJ250" i="2"/>
  <c r="AJ234" i="2"/>
  <c r="AJ218" i="2"/>
  <c r="AJ202" i="2"/>
  <c r="AJ186" i="2"/>
  <c r="AJ170" i="2"/>
  <c r="AJ154" i="2"/>
  <c r="AJ138" i="2"/>
  <c r="AH129" i="2"/>
  <c r="AH121" i="2"/>
  <c r="AH117" i="2"/>
  <c r="AH113" i="2"/>
  <c r="AH109" i="2"/>
  <c r="AH105" i="2"/>
  <c r="AL326" i="2"/>
  <c r="AJ300" i="2"/>
  <c r="AL286" i="2"/>
  <c r="AL261" i="2"/>
  <c r="AL229" i="2"/>
  <c r="AL197" i="2"/>
  <c r="AL165" i="2"/>
  <c r="AL133" i="2"/>
  <c r="AL115" i="2"/>
  <c r="AL96" i="2"/>
  <c r="AL56" i="2"/>
  <c r="AL40" i="2"/>
  <c r="AL17" i="2"/>
  <c r="AN336" i="2"/>
  <c r="AL298" i="2"/>
  <c r="AN284" i="2"/>
  <c r="AH270" i="2"/>
  <c r="AL217" i="2"/>
  <c r="AH206" i="2"/>
  <c r="AL121" i="2"/>
  <c r="AL94" i="2"/>
  <c r="AL90" i="2"/>
  <c r="AL84" i="2"/>
  <c r="AL76" i="2"/>
  <c r="AL68" i="2"/>
  <c r="AL26" i="2"/>
  <c r="AJ19" i="2"/>
  <c r="AN296" i="2"/>
  <c r="AJ282" i="2"/>
  <c r="AL253" i="2"/>
  <c r="AH242" i="2"/>
  <c r="AL173" i="2"/>
  <c r="AH146" i="2"/>
  <c r="AL141" i="2"/>
  <c r="AH110" i="2"/>
  <c r="AL103" i="2"/>
  <c r="AL52" i="2"/>
  <c r="AL28" i="2"/>
  <c r="AJ10" i="2"/>
  <c r="AL310" i="2"/>
  <c r="AN292" i="2"/>
  <c r="AJ278" i="2"/>
  <c r="AJ269" i="2"/>
  <c r="AJ237" i="2"/>
  <c r="AJ205" i="2"/>
  <c r="AJ173" i="2"/>
  <c r="AJ141" i="2"/>
  <c r="AJ102" i="2"/>
  <c r="AA90" i="5"/>
  <c r="AB90" i="5" s="1"/>
  <c r="AQ95" i="2" s="1"/>
  <c r="AA84" i="5"/>
  <c r="AB84" i="5" s="1"/>
  <c r="AQ89" i="2" s="1"/>
  <c r="AA80" i="5"/>
  <c r="AB80" i="5" s="1"/>
  <c r="AQ85" i="2" s="1"/>
  <c r="AA70" i="5"/>
  <c r="AB70" i="5" s="1"/>
  <c r="AQ75" i="2" s="1"/>
  <c r="AA68" i="5"/>
  <c r="AB68" i="5" s="1"/>
  <c r="AQ73" i="2" s="1"/>
  <c r="AA66" i="5"/>
  <c r="AB66" i="5" s="1"/>
  <c r="AQ71" i="2" s="1"/>
  <c r="AA64" i="5"/>
  <c r="AB64" i="5" s="1"/>
  <c r="AQ69" i="2" s="1"/>
  <c r="AA62" i="5"/>
  <c r="AB62" i="5" s="1"/>
  <c r="AQ67" i="2" s="1"/>
  <c r="AA60" i="5"/>
  <c r="AB60" i="5" s="1"/>
  <c r="AQ65" i="2" s="1"/>
  <c r="AA58" i="5"/>
  <c r="AB58" i="5" s="1"/>
  <c r="AQ63" i="2" s="1"/>
  <c r="AA56" i="5"/>
  <c r="AB56" i="5" s="1"/>
  <c r="AQ61" i="2" s="1"/>
  <c r="AA54" i="5"/>
  <c r="AB54" i="5" s="1"/>
  <c r="AQ59" i="2" s="1"/>
  <c r="AA52" i="5"/>
  <c r="AB52" i="5" s="1"/>
  <c r="AQ57" i="2" s="1"/>
  <c r="AA50" i="5"/>
  <c r="AB50" i="5" s="1"/>
  <c r="AQ55" i="2" s="1"/>
  <c r="AA48" i="5"/>
  <c r="AB48" i="5" s="1"/>
  <c r="AQ53" i="2" s="1"/>
  <c r="AA46" i="5"/>
  <c r="AB46" i="5" s="1"/>
  <c r="AQ51" i="2" s="1"/>
  <c r="AA44" i="5"/>
  <c r="AB44" i="5" s="1"/>
  <c r="AQ49" i="2" s="1"/>
  <c r="AA42" i="5"/>
  <c r="AB42" i="5" s="1"/>
  <c r="AQ47" i="2" s="1"/>
  <c r="AA40" i="5"/>
  <c r="AB40" i="5" s="1"/>
  <c r="AQ45" i="2" s="1"/>
  <c r="AA38" i="5"/>
  <c r="AB38" i="5" s="1"/>
  <c r="AQ43" i="2" s="1"/>
  <c r="AA36" i="5"/>
  <c r="AB36" i="5" s="1"/>
  <c r="AQ41" i="2" s="1"/>
  <c r="AA34" i="5"/>
  <c r="AB34" i="5" s="1"/>
  <c r="AQ39" i="2" s="1"/>
  <c r="AA32" i="5"/>
  <c r="AB32" i="5" s="1"/>
  <c r="AQ37" i="2" s="1"/>
  <c r="AA30" i="5"/>
  <c r="AB30" i="5" s="1"/>
  <c r="AQ35" i="2" s="1"/>
  <c r="AA28" i="5"/>
  <c r="AB28" i="5" s="1"/>
  <c r="AQ33" i="2" s="1"/>
  <c r="AA26" i="5"/>
  <c r="AB26" i="5" s="1"/>
  <c r="AQ31" i="2" s="1"/>
  <c r="AA24" i="5"/>
  <c r="AB24" i="5" s="1"/>
  <c r="AQ29" i="2" s="1"/>
  <c r="AA22" i="5"/>
  <c r="AB22" i="5" s="1"/>
  <c r="AQ27" i="2" s="1"/>
  <c r="AB20" i="5"/>
  <c r="AQ25" i="2" s="1"/>
  <c r="AA20" i="5"/>
  <c r="AB18" i="5"/>
  <c r="AQ23" i="2" s="1"/>
  <c r="AA18" i="5"/>
  <c r="AB16" i="5"/>
  <c r="AQ21" i="2" s="1"/>
  <c r="AA16" i="5"/>
  <c r="AB14" i="5"/>
  <c r="AQ19" i="2" s="1"/>
  <c r="AA14" i="5"/>
  <c r="AB12" i="5"/>
  <c r="AQ17" i="2" s="1"/>
  <c r="AA12" i="5"/>
  <c r="AB10" i="5"/>
  <c r="AQ15" i="2" s="1"/>
  <c r="AA10" i="5"/>
  <c r="AB8" i="5"/>
  <c r="AQ13" i="2" s="1"/>
  <c r="AA8" i="5"/>
  <c r="AB6" i="5"/>
  <c r="AQ11" i="2" s="1"/>
  <c r="AA6" i="5"/>
  <c r="AB4" i="5"/>
  <c r="AA4" i="5"/>
  <c r="AA834" i="5"/>
  <c r="AB834" i="5" s="1"/>
  <c r="AQ839" i="2" s="1"/>
  <c r="AA836" i="5"/>
  <c r="AB836" i="5" s="1"/>
  <c r="AQ841" i="2" s="1"/>
  <c r="AA838" i="5"/>
  <c r="AB838" i="5" s="1"/>
  <c r="AQ843" i="2" s="1"/>
  <c r="AA840" i="5"/>
  <c r="AB840" i="5" s="1"/>
  <c r="AQ845" i="2" s="1"/>
  <c r="AA842" i="5"/>
  <c r="AB842" i="5" s="1"/>
  <c r="AQ847" i="2" s="1"/>
  <c r="AA844" i="5"/>
  <c r="AB844" i="5" s="1"/>
  <c r="AQ849" i="2" s="1"/>
  <c r="AA846" i="5"/>
  <c r="AB846" i="5" s="1"/>
  <c r="AQ851" i="2" s="1"/>
  <c r="AA848" i="5"/>
  <c r="AB848" i="5" s="1"/>
  <c r="AQ853" i="2" s="1"/>
  <c r="AA850" i="5"/>
  <c r="AB850" i="5" s="1"/>
  <c r="AQ855" i="2" s="1"/>
  <c r="AA852" i="5"/>
  <c r="AB852" i="5" s="1"/>
  <c r="AQ857" i="2" s="1"/>
  <c r="AA854" i="5"/>
  <c r="AB854" i="5" s="1"/>
  <c r="AQ859" i="2" s="1"/>
  <c r="AA856" i="5"/>
  <c r="AB856" i="5" s="1"/>
  <c r="AQ861" i="2" s="1"/>
  <c r="AA858" i="5"/>
  <c r="AB858" i="5" s="1"/>
  <c r="AQ863" i="2" s="1"/>
  <c r="AA860" i="5"/>
  <c r="AB860" i="5" s="1"/>
  <c r="AQ865" i="2" s="1"/>
  <c r="AA862" i="5"/>
  <c r="AB862" i="5" s="1"/>
  <c r="AQ867" i="2" s="1"/>
  <c r="AA864" i="5"/>
  <c r="AB864" i="5" s="1"/>
  <c r="AQ869" i="2" s="1"/>
  <c r="AA866" i="5"/>
  <c r="AB866" i="5" s="1"/>
  <c r="AQ871" i="2" s="1"/>
  <c r="AA868" i="5"/>
  <c r="AB868" i="5" s="1"/>
  <c r="AQ873" i="2" s="1"/>
  <c r="AA870" i="5"/>
  <c r="AB870" i="5" s="1"/>
  <c r="AQ875" i="2" s="1"/>
  <c r="AA872" i="5"/>
  <c r="AB872" i="5" s="1"/>
  <c r="AQ877" i="2" s="1"/>
  <c r="AA874" i="5"/>
  <c r="AB874" i="5" s="1"/>
  <c r="AQ879" i="2" s="1"/>
  <c r="AA876" i="5"/>
  <c r="AB876" i="5" s="1"/>
  <c r="AQ881" i="2" s="1"/>
  <c r="AA878" i="5"/>
  <c r="AB878" i="5" s="1"/>
  <c r="AQ883" i="2" s="1"/>
  <c r="AA880" i="5"/>
  <c r="AB880" i="5" s="1"/>
  <c r="AQ885" i="2" s="1"/>
  <c r="AA882" i="5"/>
  <c r="AB882" i="5" s="1"/>
  <c r="AQ887" i="2" s="1"/>
  <c r="AA884" i="5"/>
  <c r="AB884" i="5" s="1"/>
  <c r="AQ889" i="2" s="1"/>
  <c r="AA886" i="5"/>
  <c r="AB886" i="5" s="1"/>
  <c r="AQ891" i="2" s="1"/>
  <c r="AA888" i="5"/>
  <c r="AB888" i="5" s="1"/>
  <c r="AQ893" i="2" s="1"/>
  <c r="AA889" i="5"/>
  <c r="AB889" i="5" s="1"/>
  <c r="AQ894" i="2" s="1"/>
  <c r="AA891" i="5"/>
  <c r="AB891" i="5" s="1"/>
  <c r="AQ896" i="2" s="1"/>
  <c r="AA893" i="5"/>
  <c r="AB893" i="5" s="1"/>
  <c r="AQ898" i="2" s="1"/>
  <c r="AA895" i="5"/>
  <c r="AB895" i="5" s="1"/>
  <c r="AQ900" i="2" s="1"/>
  <c r="AA897" i="5"/>
  <c r="AB897" i="5" s="1"/>
  <c r="AQ902" i="2" s="1"/>
  <c r="AA899" i="5"/>
  <c r="AB899" i="5" s="1"/>
  <c r="AQ904" i="2" s="1"/>
  <c r="AA901" i="5"/>
  <c r="AB901" i="5" s="1"/>
  <c r="AQ906" i="2" s="1"/>
  <c r="AA903" i="5"/>
  <c r="AB903" i="5" s="1"/>
  <c r="AQ908" i="2" s="1"/>
  <c r="AA905" i="5"/>
  <c r="AB905" i="5" s="1"/>
  <c r="AQ910" i="2" s="1"/>
  <c r="AA907" i="5"/>
  <c r="AB907" i="5" s="1"/>
  <c r="AQ912" i="2" s="1"/>
  <c r="AA909" i="5"/>
  <c r="AB909" i="5" s="1"/>
  <c r="AQ914" i="2" s="1"/>
  <c r="AA911" i="5"/>
  <c r="AB911" i="5" s="1"/>
  <c r="AQ916" i="2" s="1"/>
  <c r="AA913" i="5"/>
  <c r="AB913" i="5" s="1"/>
  <c r="AQ918" i="2" s="1"/>
  <c r="AA915" i="5"/>
  <c r="AB915" i="5" s="1"/>
  <c r="AQ920" i="2" s="1"/>
  <c r="AA917" i="5"/>
  <c r="AB917" i="5" s="1"/>
  <c r="AQ922" i="2" s="1"/>
  <c r="AA919" i="5"/>
  <c r="AB919" i="5" s="1"/>
  <c r="AQ924" i="2" s="1"/>
  <c r="AA921" i="5"/>
  <c r="AB921" i="5" s="1"/>
  <c r="AQ926" i="2" s="1"/>
  <c r="AA924" i="5"/>
  <c r="AB924" i="5" s="1"/>
  <c r="AQ929" i="2" s="1"/>
  <c r="AA931" i="5"/>
  <c r="AB931" i="5" s="1"/>
  <c r="AQ936" i="2" s="1"/>
  <c r="K610" i="3"/>
  <c r="L610" i="3" s="1"/>
  <c r="AO615" i="2" s="1"/>
  <c r="K608" i="3"/>
  <c r="L608" i="3" s="1"/>
  <c r="AO613" i="2" s="1"/>
  <c r="K606" i="3"/>
  <c r="L606" i="3" s="1"/>
  <c r="AO611" i="2" s="1"/>
  <c r="K604" i="3"/>
  <c r="L604" i="3" s="1"/>
  <c r="AO609" i="2" s="1"/>
  <c r="K602" i="3"/>
  <c r="L602" i="3" s="1"/>
  <c r="AO607" i="2" s="1"/>
  <c r="K600" i="3"/>
  <c r="L600" i="3" s="1"/>
  <c r="AO605" i="2" s="1"/>
  <c r="K598" i="3"/>
  <c r="L598" i="3" s="1"/>
  <c r="AO603" i="2" s="1"/>
  <c r="K596" i="3"/>
  <c r="L596" i="3" s="1"/>
  <c r="AO601" i="2" s="1"/>
  <c r="K594" i="3"/>
  <c r="L594" i="3" s="1"/>
  <c r="AO599" i="2" s="1"/>
  <c r="K592" i="3"/>
  <c r="L592" i="3" s="1"/>
  <c r="AO597" i="2" s="1"/>
  <c r="K590" i="3"/>
  <c r="L590" i="3" s="1"/>
  <c r="AO595" i="2" s="1"/>
  <c r="K588" i="3"/>
  <c r="L588" i="3" s="1"/>
  <c r="AO593" i="2" s="1"/>
  <c r="K586" i="3"/>
  <c r="L586" i="3" s="1"/>
  <c r="AO591" i="2" s="1"/>
  <c r="K584" i="3"/>
  <c r="L584" i="3" s="1"/>
  <c r="AO589" i="2" s="1"/>
  <c r="K582" i="3"/>
  <c r="L582" i="3" s="1"/>
  <c r="AO587" i="2" s="1"/>
  <c r="K580" i="3"/>
  <c r="L580" i="3" s="1"/>
  <c r="AO585" i="2" s="1"/>
  <c r="K578" i="3"/>
  <c r="L578" i="3" s="1"/>
  <c r="AO583" i="2" s="1"/>
  <c r="K576" i="3"/>
  <c r="L576" i="3" s="1"/>
  <c r="AO581" i="2" s="1"/>
  <c r="K574" i="3"/>
  <c r="L574" i="3" s="1"/>
  <c r="AO579" i="2" s="1"/>
  <c r="K572" i="3"/>
  <c r="L572" i="3" s="1"/>
  <c r="AO577" i="2" s="1"/>
  <c r="K570" i="3"/>
  <c r="L570" i="3" s="1"/>
  <c r="AO575" i="2" s="1"/>
  <c r="K568" i="3"/>
  <c r="L568" i="3" s="1"/>
  <c r="AO573" i="2" s="1"/>
  <c r="K566" i="3"/>
  <c r="L566" i="3" s="1"/>
  <c r="AO571" i="2" s="1"/>
  <c r="K564" i="3"/>
  <c r="L564" i="3" s="1"/>
  <c r="AO569" i="2" s="1"/>
  <c r="K562" i="3"/>
  <c r="L562" i="3" s="1"/>
  <c r="AO567" i="2" s="1"/>
  <c r="K560" i="3"/>
  <c r="L560" i="3" s="1"/>
  <c r="AO565" i="2" s="1"/>
  <c r="K558" i="3"/>
  <c r="L558" i="3" s="1"/>
  <c r="AO563" i="2" s="1"/>
  <c r="K556" i="3"/>
  <c r="L556" i="3" s="1"/>
  <c r="AO561" i="2" s="1"/>
  <c r="K554" i="3"/>
  <c r="L554" i="3" s="1"/>
  <c r="AO559" i="2" s="1"/>
  <c r="K552" i="3"/>
  <c r="L552" i="3" s="1"/>
  <c r="AO557" i="2" s="1"/>
  <c r="K550" i="3"/>
  <c r="L550" i="3" s="1"/>
  <c r="AO555" i="2" s="1"/>
  <c r="K548" i="3"/>
  <c r="L548" i="3" s="1"/>
  <c r="AO553" i="2" s="1"/>
  <c r="K546" i="3"/>
  <c r="L546" i="3" s="1"/>
  <c r="AO551" i="2" s="1"/>
  <c r="K544" i="3"/>
  <c r="L544" i="3" s="1"/>
  <c r="AO549" i="2" s="1"/>
  <c r="K542" i="3"/>
  <c r="L542" i="3" s="1"/>
  <c r="AO547" i="2" s="1"/>
  <c r="K540" i="3"/>
  <c r="L540" i="3" s="1"/>
  <c r="AO545" i="2" s="1"/>
  <c r="K538" i="3"/>
  <c r="L538" i="3" s="1"/>
  <c r="AO543" i="2" s="1"/>
  <c r="K536" i="3"/>
  <c r="L536" i="3" s="1"/>
  <c r="AO541" i="2" s="1"/>
  <c r="K534" i="3"/>
  <c r="L534" i="3" s="1"/>
  <c r="AO539" i="2" s="1"/>
  <c r="K532" i="3"/>
  <c r="L532" i="3" s="1"/>
  <c r="AO537" i="2" s="1"/>
  <c r="K530" i="3"/>
  <c r="L530" i="3" s="1"/>
  <c r="AO535" i="2" s="1"/>
  <c r="K528" i="3"/>
  <c r="L528" i="3" s="1"/>
  <c r="AO533" i="2" s="1"/>
  <c r="K526" i="3"/>
  <c r="L526" i="3" s="1"/>
  <c r="AO531" i="2" s="1"/>
  <c r="K524" i="3"/>
  <c r="L524" i="3" s="1"/>
  <c r="AO529" i="2" s="1"/>
  <c r="K522" i="3"/>
  <c r="L522" i="3" s="1"/>
  <c r="AO527" i="2" s="1"/>
  <c r="K520" i="3"/>
  <c r="L520" i="3" s="1"/>
  <c r="AO525" i="2" s="1"/>
  <c r="K518" i="3"/>
  <c r="L518" i="3" s="1"/>
  <c r="AO523" i="2" s="1"/>
  <c r="K516" i="3"/>
  <c r="L516" i="3" s="1"/>
  <c r="AO521" i="2" s="1"/>
  <c r="K514" i="3"/>
  <c r="L514" i="3" s="1"/>
  <c r="AO519" i="2" s="1"/>
  <c r="K512" i="3"/>
  <c r="L512" i="3" s="1"/>
  <c r="AO517" i="2" s="1"/>
  <c r="K510" i="3"/>
  <c r="L510" i="3" s="1"/>
  <c r="AO515" i="2" s="1"/>
  <c r="K508" i="3"/>
  <c r="L508" i="3" s="1"/>
  <c r="AO513" i="2" s="1"/>
  <c r="K506" i="3"/>
  <c r="L506" i="3" s="1"/>
  <c r="AO511" i="2" s="1"/>
  <c r="K504" i="3"/>
  <c r="L504" i="3" s="1"/>
  <c r="AO509" i="2" s="1"/>
  <c r="K502" i="3"/>
  <c r="L502" i="3" s="1"/>
  <c r="AO507" i="2" s="1"/>
  <c r="K500" i="3"/>
  <c r="L500" i="3" s="1"/>
  <c r="AO505" i="2" s="1"/>
  <c r="K498" i="3"/>
  <c r="L498" i="3" s="1"/>
  <c r="AO503" i="2" s="1"/>
  <c r="K496" i="3"/>
  <c r="L496" i="3" s="1"/>
  <c r="AO501" i="2" s="1"/>
  <c r="K494" i="3"/>
  <c r="L494" i="3" s="1"/>
  <c r="AO499" i="2" s="1"/>
  <c r="K492" i="3"/>
  <c r="L492" i="3" s="1"/>
  <c r="AO497" i="2" s="1"/>
  <c r="K490" i="3"/>
  <c r="L490" i="3" s="1"/>
  <c r="AO495" i="2" s="1"/>
  <c r="K488" i="3"/>
  <c r="L488" i="3" s="1"/>
  <c r="AO493" i="2" s="1"/>
  <c r="K486" i="3"/>
  <c r="L486" i="3" s="1"/>
  <c r="AO491" i="2" s="1"/>
  <c r="K484" i="3"/>
  <c r="L484" i="3" s="1"/>
  <c r="AO489" i="2" s="1"/>
  <c r="K482" i="3"/>
  <c r="L482" i="3" s="1"/>
  <c r="AO487" i="2" s="1"/>
  <c r="K480" i="3"/>
  <c r="L480" i="3" s="1"/>
  <c r="AO485" i="2" s="1"/>
  <c r="K478" i="3"/>
  <c r="L478" i="3" s="1"/>
  <c r="AO483" i="2" s="1"/>
  <c r="K476" i="3"/>
  <c r="L476" i="3" s="1"/>
  <c r="AO481" i="2" s="1"/>
  <c r="K474" i="3"/>
  <c r="L474" i="3" s="1"/>
  <c r="AO479" i="2" s="1"/>
  <c r="K472" i="3"/>
  <c r="L472" i="3" s="1"/>
  <c r="AO477" i="2" s="1"/>
  <c r="K470" i="3"/>
  <c r="L470" i="3" s="1"/>
  <c r="AO475" i="2" s="1"/>
  <c r="AH989" i="2"/>
  <c r="AH961" i="2"/>
  <c r="AH945" i="2"/>
  <c r="AH929" i="2"/>
  <c r="AH913" i="2"/>
  <c r="AH901" i="2"/>
  <c r="AH894" i="2"/>
  <c r="AH837" i="2"/>
  <c r="AH821" i="2"/>
  <c r="AH805" i="2"/>
  <c r="AH789" i="2"/>
  <c r="AH773" i="2"/>
  <c r="K465" i="3"/>
  <c r="L465" i="3" s="1"/>
  <c r="AO470" i="2" s="1"/>
  <c r="K461" i="3"/>
  <c r="L461" i="3" s="1"/>
  <c r="AO466" i="2" s="1"/>
  <c r="K457" i="3"/>
  <c r="L457" i="3" s="1"/>
  <c r="AO462" i="2" s="1"/>
  <c r="K453" i="3"/>
  <c r="L453" i="3" s="1"/>
  <c r="AO458" i="2" s="1"/>
  <c r="K449" i="3"/>
  <c r="L449" i="3" s="1"/>
  <c r="AO454" i="2" s="1"/>
  <c r="K445" i="3"/>
  <c r="L445" i="3" s="1"/>
  <c r="AO450" i="2" s="1"/>
  <c r="K441" i="3"/>
  <c r="L441" i="3" s="1"/>
  <c r="AO446" i="2" s="1"/>
  <c r="K437" i="3"/>
  <c r="L437" i="3" s="1"/>
  <c r="AO442" i="2" s="1"/>
  <c r="K433" i="3"/>
  <c r="L433" i="3" s="1"/>
  <c r="AO438" i="2" s="1"/>
  <c r="K429" i="3"/>
  <c r="L429" i="3" s="1"/>
  <c r="AO434" i="2" s="1"/>
  <c r="K425" i="3"/>
  <c r="L425" i="3" s="1"/>
  <c r="AO430" i="2" s="1"/>
  <c r="K421" i="3"/>
  <c r="L421" i="3" s="1"/>
  <c r="AO426" i="2" s="1"/>
  <c r="K417" i="3"/>
  <c r="L417" i="3" s="1"/>
  <c r="AO422" i="2" s="1"/>
  <c r="K413" i="3"/>
  <c r="L413" i="3" s="1"/>
  <c r="AO418" i="2" s="1"/>
  <c r="K409" i="3"/>
  <c r="L409" i="3" s="1"/>
  <c r="AO414" i="2" s="1"/>
  <c r="K405" i="3"/>
  <c r="L405" i="3" s="1"/>
  <c r="AO410" i="2" s="1"/>
  <c r="K401" i="3"/>
  <c r="L401" i="3" s="1"/>
  <c r="AO406" i="2" s="1"/>
  <c r="K397" i="3"/>
  <c r="L397" i="3" s="1"/>
  <c r="AO402" i="2" s="1"/>
  <c r="K393" i="3"/>
  <c r="L393" i="3" s="1"/>
  <c r="AO398" i="2" s="1"/>
  <c r="K389" i="3"/>
  <c r="L389" i="3" s="1"/>
  <c r="AO394" i="2" s="1"/>
  <c r="K385" i="3"/>
  <c r="L385" i="3" s="1"/>
  <c r="AO390" i="2" s="1"/>
  <c r="K381" i="3"/>
  <c r="L381" i="3" s="1"/>
  <c r="AO386" i="2" s="1"/>
  <c r="K377" i="3"/>
  <c r="L377" i="3" s="1"/>
  <c r="AO382" i="2" s="1"/>
  <c r="K373" i="3"/>
  <c r="L373" i="3" s="1"/>
  <c r="AO378" i="2" s="1"/>
  <c r="K369" i="3"/>
  <c r="L369" i="3" s="1"/>
  <c r="AO374" i="2" s="1"/>
  <c r="K365" i="3"/>
  <c r="L365" i="3" s="1"/>
  <c r="AO370" i="2" s="1"/>
  <c r="K361" i="3"/>
  <c r="L361" i="3" s="1"/>
  <c r="AO366" i="2" s="1"/>
  <c r="K357" i="3"/>
  <c r="L357" i="3" s="1"/>
  <c r="AO362" i="2" s="1"/>
  <c r="K353" i="3"/>
  <c r="L353" i="3" s="1"/>
  <c r="AO358" i="2" s="1"/>
  <c r="K349" i="3"/>
  <c r="L349" i="3" s="1"/>
  <c r="AO354" i="2" s="1"/>
  <c r="K345" i="3"/>
  <c r="L345" i="3" s="1"/>
  <c r="AO350" i="2" s="1"/>
  <c r="K341" i="3"/>
  <c r="L341" i="3" s="1"/>
  <c r="AO346" i="2" s="1"/>
  <c r="K337" i="3"/>
  <c r="L337" i="3" s="1"/>
  <c r="AO342" i="2" s="1"/>
  <c r="K333" i="3"/>
  <c r="L333" i="3" s="1"/>
  <c r="AO338" i="2" s="1"/>
  <c r="K329" i="3"/>
  <c r="L329" i="3" s="1"/>
  <c r="AO334" i="2" s="1"/>
  <c r="K325" i="3"/>
  <c r="L325" i="3" s="1"/>
  <c r="AO330" i="2" s="1"/>
  <c r="K321" i="3"/>
  <c r="L321" i="3" s="1"/>
  <c r="AO326" i="2" s="1"/>
  <c r="K317" i="3"/>
  <c r="L317" i="3" s="1"/>
  <c r="AO322" i="2" s="1"/>
  <c r="K313" i="3"/>
  <c r="L313" i="3" s="1"/>
  <c r="AO318" i="2" s="1"/>
  <c r="K309" i="3"/>
  <c r="L309" i="3" s="1"/>
  <c r="AO314" i="2" s="1"/>
  <c r="K305" i="3"/>
  <c r="L305" i="3" s="1"/>
  <c r="AO310" i="2" s="1"/>
  <c r="K301" i="3"/>
  <c r="L301" i="3" s="1"/>
  <c r="AO306" i="2" s="1"/>
  <c r="K297" i="3"/>
  <c r="L297" i="3" s="1"/>
  <c r="AO302" i="2" s="1"/>
  <c r="K293" i="3"/>
  <c r="L293" i="3" s="1"/>
  <c r="AO298" i="2" s="1"/>
  <c r="K289" i="3"/>
  <c r="L289" i="3" s="1"/>
  <c r="AO294" i="2" s="1"/>
  <c r="K159" i="3"/>
  <c r="L159" i="3" s="1"/>
  <c r="AO164" i="2" s="1"/>
  <c r="K151" i="3"/>
  <c r="L151" i="3" s="1"/>
  <c r="AO156" i="2" s="1"/>
  <c r="K143" i="3"/>
  <c r="L143" i="3" s="1"/>
  <c r="AO148" i="2" s="1"/>
  <c r="K135" i="3"/>
  <c r="L135" i="3" s="1"/>
  <c r="AO140" i="2" s="1"/>
  <c r="AH882" i="2"/>
  <c r="AH866" i="2"/>
  <c r="AH850" i="2"/>
  <c r="AH826" i="2"/>
  <c r="AH810" i="2"/>
  <c r="AH794" i="2"/>
  <c r="AH778" i="2"/>
  <c r="AH766" i="2"/>
  <c r="AH758" i="2"/>
  <c r="AH750" i="2"/>
  <c r="K63" i="3"/>
  <c r="L63" i="3" s="1"/>
  <c r="AO68" i="2" s="1"/>
  <c r="K55" i="3"/>
  <c r="L55" i="3" s="1"/>
  <c r="AO60" i="2" s="1"/>
  <c r="K53" i="3"/>
  <c r="L53" i="3" s="1"/>
  <c r="AO58" i="2" s="1"/>
  <c r="K51" i="3"/>
  <c r="L51" i="3" s="1"/>
  <c r="AO56" i="2" s="1"/>
  <c r="K49" i="3"/>
  <c r="L49" i="3" s="1"/>
  <c r="AO54" i="2" s="1"/>
  <c r="K47" i="3"/>
  <c r="L47" i="3" s="1"/>
  <c r="AO52" i="2" s="1"/>
  <c r="K45" i="3"/>
  <c r="L45" i="3" s="1"/>
  <c r="AO50" i="2" s="1"/>
  <c r="K43" i="3"/>
  <c r="L43" i="3" s="1"/>
  <c r="AO48" i="2" s="1"/>
  <c r="K41" i="3"/>
  <c r="L41" i="3" s="1"/>
  <c r="AO46" i="2" s="1"/>
  <c r="K39" i="3"/>
  <c r="L39" i="3" s="1"/>
  <c r="AO44" i="2" s="1"/>
  <c r="K37" i="3"/>
  <c r="L37" i="3" s="1"/>
  <c r="AO42" i="2" s="1"/>
  <c r="K35" i="3"/>
  <c r="L35" i="3" s="1"/>
  <c r="AO40" i="2" s="1"/>
  <c r="K33" i="3"/>
  <c r="L33" i="3" s="1"/>
  <c r="AO38" i="2" s="1"/>
  <c r="K31" i="3"/>
  <c r="L31" i="3" s="1"/>
  <c r="AO36" i="2" s="1"/>
  <c r="K29" i="3"/>
  <c r="L29" i="3" s="1"/>
  <c r="AO34" i="2" s="1"/>
  <c r="K27" i="3"/>
  <c r="L27" i="3" s="1"/>
  <c r="AO32" i="2" s="1"/>
  <c r="K25" i="3"/>
  <c r="L25" i="3" s="1"/>
  <c r="AO30" i="2" s="1"/>
  <c r="K23" i="3"/>
  <c r="L23" i="3" s="1"/>
  <c r="AO28" i="2" s="1"/>
  <c r="K21" i="3"/>
  <c r="L21" i="3" s="1"/>
  <c r="AO26" i="2" s="1"/>
  <c r="K19" i="3"/>
  <c r="L19" i="3" s="1"/>
  <c r="AO24" i="2" s="1"/>
  <c r="K17" i="3"/>
  <c r="L17" i="3" s="1"/>
  <c r="AO22" i="2" s="1"/>
  <c r="K15" i="3"/>
  <c r="L15" i="3" s="1"/>
  <c r="AO20" i="2" s="1"/>
  <c r="K13" i="3"/>
  <c r="L13" i="3" s="1"/>
  <c r="AO18" i="2" s="1"/>
  <c r="K11" i="3"/>
  <c r="L11" i="3" s="1"/>
  <c r="AO16" i="2" s="1"/>
  <c r="K9" i="3"/>
  <c r="L9" i="3" s="1"/>
  <c r="AO14" i="2" s="1"/>
  <c r="K7" i="3"/>
  <c r="L7" i="3" s="1"/>
  <c r="AO12" i="2" s="1"/>
  <c r="AH979" i="2"/>
  <c r="AH955" i="2"/>
  <c r="AH939" i="2"/>
  <c r="AH931" i="2"/>
  <c r="AH907" i="2"/>
  <c r="AH899" i="2"/>
  <c r="K284" i="3"/>
  <c r="L284" i="3" s="1"/>
  <c r="AO289" i="2" s="1"/>
  <c r="K276" i="3"/>
  <c r="L276" i="3" s="1"/>
  <c r="AO281" i="2" s="1"/>
  <c r="K268" i="3"/>
  <c r="L268" i="3" s="1"/>
  <c r="AO273" i="2" s="1"/>
  <c r="K260" i="3"/>
  <c r="L260" i="3" s="1"/>
  <c r="AO265" i="2" s="1"/>
  <c r="K252" i="3"/>
  <c r="L252" i="3" s="1"/>
  <c r="AO257" i="2" s="1"/>
  <c r="K244" i="3"/>
  <c r="L244" i="3" s="1"/>
  <c r="AO249" i="2" s="1"/>
  <c r="K236" i="3"/>
  <c r="L236" i="3" s="1"/>
  <c r="AO241" i="2" s="1"/>
  <c r="K228" i="3"/>
  <c r="L228" i="3" s="1"/>
  <c r="AO233" i="2" s="1"/>
  <c r="K220" i="3"/>
  <c r="L220" i="3" s="1"/>
  <c r="AO225" i="2" s="1"/>
  <c r="K212" i="3"/>
  <c r="L212" i="3" s="1"/>
  <c r="AO217" i="2" s="1"/>
  <c r="K204" i="3"/>
  <c r="L204" i="3" s="1"/>
  <c r="AO209" i="2" s="1"/>
  <c r="K158" i="3"/>
  <c r="L158" i="3" s="1"/>
  <c r="AO163" i="2" s="1"/>
  <c r="K150" i="3"/>
  <c r="L150" i="3" s="1"/>
  <c r="AO155" i="2" s="1"/>
  <c r="K142" i="3"/>
  <c r="L142" i="3" s="1"/>
  <c r="AO147" i="2" s="1"/>
  <c r="K134" i="3"/>
  <c r="L134" i="3" s="1"/>
  <c r="AO139" i="2" s="1"/>
  <c r="AH892" i="2"/>
  <c r="AJ881" i="2"/>
  <c r="AH876" i="2"/>
  <c r="AJ865" i="2"/>
  <c r="AH860" i="2"/>
  <c r="AJ849" i="2"/>
  <c r="AH844" i="2"/>
  <c r="AH828" i="2"/>
  <c r="AH812" i="2"/>
  <c r="AH796" i="2"/>
  <c r="AH780" i="2"/>
  <c r="AJ998" i="2"/>
  <c r="AJ974" i="2"/>
  <c r="AJ966" i="2"/>
  <c r="AL949" i="2"/>
  <c r="AL925" i="2"/>
  <c r="AL905" i="2"/>
  <c r="AJ891" i="2"/>
  <c r="AH875" i="2"/>
  <c r="AL866" i="2"/>
  <c r="AL860" i="2"/>
  <c r="AJ839" i="2"/>
  <c r="AJ823" i="2"/>
  <c r="AJ807" i="2"/>
  <c r="AJ791" i="2"/>
  <c r="AJ775" i="2"/>
  <c r="AL764" i="2"/>
  <c r="AL747" i="2"/>
  <c r="AH745" i="2"/>
  <c r="AL736" i="2"/>
  <c r="AH729" i="2"/>
  <c r="AL720" i="2"/>
  <c r="AH713" i="2"/>
  <c r="AL704" i="2"/>
  <c r="AH689" i="2"/>
  <c r="AH680" i="2"/>
  <c r="AH673" i="2"/>
  <c r="AH664" i="2"/>
  <c r="AH657" i="2"/>
  <c r="AH648" i="2"/>
  <c r="AH632" i="2"/>
  <c r="AH616" i="2"/>
  <c r="AH604" i="2"/>
  <c r="AH592" i="2"/>
  <c r="AH584" i="2"/>
  <c r="AH576" i="2"/>
  <c r="AH568" i="2"/>
  <c r="AH560" i="2"/>
  <c r="AH552" i="2"/>
  <c r="AH544" i="2"/>
  <c r="AH536" i="2"/>
  <c r="AH528" i="2"/>
  <c r="AH520" i="2"/>
  <c r="AH504" i="2"/>
  <c r="AH488" i="2"/>
  <c r="AH472" i="2"/>
  <c r="AH456" i="2"/>
  <c r="AH440" i="2"/>
  <c r="AH424" i="2"/>
  <c r="AH408" i="2"/>
  <c r="AH392" i="2"/>
  <c r="AH376" i="2"/>
  <c r="AH364" i="2"/>
  <c r="AH352" i="2"/>
  <c r="AH988" i="2"/>
  <c r="AL981" i="2"/>
  <c r="AH966" i="2"/>
  <c r="AL953" i="2"/>
  <c r="AH918" i="2"/>
  <c r="AH908" i="2"/>
  <c r="AH895" i="2"/>
  <c r="AL880" i="2"/>
  <c r="AH863" i="2"/>
  <c r="AL854" i="2"/>
  <c r="AL826" i="2"/>
  <c r="AL810" i="2"/>
  <c r="AL794" i="2"/>
  <c r="AL778" i="2"/>
  <c r="AJ771" i="2"/>
  <c r="AH732" i="2"/>
  <c r="AH724" i="2"/>
  <c r="AH716" i="2"/>
  <c r="AH708" i="2"/>
  <c r="AH700" i="2"/>
  <c r="AH697" i="2"/>
  <c r="AH690" i="2"/>
  <c r="AH682" i="2"/>
  <c r="AH674" i="2"/>
  <c r="AH666" i="2"/>
  <c r="AH662" i="2"/>
  <c r="AH638" i="2"/>
  <c r="AH633" i="2"/>
  <c r="AH996" i="2"/>
  <c r="AH982" i="2"/>
  <c r="AH972" i="2"/>
  <c r="AH964" i="2"/>
  <c r="AL957" i="2"/>
  <c r="AJ942" i="2"/>
  <c r="AL868" i="2"/>
  <c r="AL858" i="2"/>
  <c r="AH610" i="2"/>
  <c r="AH606" i="2"/>
  <c r="AH602" i="2"/>
  <c r="AH514" i="2"/>
  <c r="AH498" i="2"/>
  <c r="AH482" i="2"/>
  <c r="AH466" i="2"/>
  <c r="AH450" i="2"/>
  <c r="AH434" i="2"/>
  <c r="AH430" i="2"/>
  <c r="AH414" i="2"/>
  <c r="AH398" i="2"/>
  <c r="AH382" i="2"/>
  <c r="AH366" i="2"/>
  <c r="AH346" i="2"/>
  <c r="AH330" i="2"/>
  <c r="AH322" i="2"/>
  <c r="AL989" i="2"/>
  <c r="AH980" i="2"/>
  <c r="AH928" i="2"/>
  <c r="AL921" i="2"/>
  <c r="AL909" i="2"/>
  <c r="AJ902" i="2"/>
  <c r="AL888" i="2"/>
  <c r="AH871" i="2"/>
  <c r="AL862" i="2"/>
  <c r="AH764" i="2"/>
  <c r="AJ764" i="2"/>
  <c r="AH748" i="2"/>
  <c r="AJ748" i="2"/>
  <c r="AN717" i="2"/>
  <c r="AH695" i="2"/>
  <c r="AH659" i="2"/>
  <c r="AH615" i="2"/>
  <c r="AL608" i="2"/>
  <c r="AL580" i="2"/>
  <c r="AH545" i="2"/>
  <c r="AJ533" i="2"/>
  <c r="AL504" i="2"/>
  <c r="AL472" i="2"/>
  <c r="AL440" i="2"/>
  <c r="AJ429" i="2"/>
  <c r="AH417" i="2"/>
  <c r="AJ397" i="2"/>
  <c r="AH385" i="2"/>
  <c r="AH359" i="2"/>
  <c r="AH325" i="2"/>
  <c r="AL319" i="2"/>
  <c r="AL318" i="2"/>
  <c r="AJ313" i="2"/>
  <c r="AH293" i="2"/>
  <c r="AH277" i="2"/>
  <c r="AL742" i="2"/>
  <c r="AN697" i="2"/>
  <c r="AH683" i="2"/>
  <c r="AH647" i="2"/>
  <c r="AH625" i="2"/>
  <c r="AL620" i="2"/>
  <c r="AL584" i="2"/>
  <c r="AL568" i="2"/>
  <c r="AL552" i="2"/>
  <c r="AL536" i="2"/>
  <c r="AH523" i="2"/>
  <c r="AH489" i="2"/>
  <c r="AL484" i="2"/>
  <c r="AJ469" i="2"/>
  <c r="AH459" i="2"/>
  <c r="AH429" i="2"/>
  <c r="AL424" i="2"/>
  <c r="AJ409" i="2"/>
  <c r="AH399" i="2"/>
  <c r="AH369" i="2"/>
  <c r="AL364" i="2"/>
  <c r="AN351" i="2"/>
  <c r="AL340" i="2"/>
  <c r="AH337" i="2"/>
  <c r="AL316" i="2"/>
  <c r="AJ309" i="2"/>
  <c r="AH306" i="2"/>
  <c r="AH267" i="2"/>
  <c r="AH251" i="2"/>
  <c r="AH235" i="2"/>
  <c r="AH219" i="2"/>
  <c r="AH203" i="2"/>
  <c r="AH187" i="2"/>
  <c r="AH171" i="2"/>
  <c r="AH155" i="2"/>
  <c r="AH139" i="2"/>
  <c r="AH123" i="2"/>
  <c r="AH107" i="2"/>
  <c r="AJ760" i="2"/>
  <c r="AL718" i="2"/>
  <c r="AL695" i="2"/>
  <c r="AJ682" i="2"/>
  <c r="AJ642" i="2"/>
  <c r="AL635" i="2"/>
  <c r="AJ629" i="2"/>
  <c r="AH621" i="2"/>
  <c r="AJ617" i="2"/>
  <c r="AJ601" i="2"/>
  <c r="AH593" i="2"/>
  <c r="AL572" i="2"/>
  <c r="AJ557" i="2"/>
  <c r="AJ541" i="2"/>
  <c r="AJ525" i="2"/>
  <c r="AL512" i="2"/>
  <c r="AJ497" i="2"/>
  <c r="AH487" i="2"/>
  <c r="AL448" i="2"/>
  <c r="AH439" i="2"/>
  <c r="AL404" i="2"/>
  <c r="AH393" i="2"/>
  <c r="AJ389" i="2"/>
  <c r="AH365" i="2"/>
  <c r="AJ361" i="2"/>
  <c r="AJ351" i="2"/>
  <c r="AL328" i="2"/>
  <c r="AJ321" i="2"/>
  <c r="AN305" i="2"/>
  <c r="AH291" i="2"/>
  <c r="AH276" i="2"/>
  <c r="AH269" i="2"/>
  <c r="AH264" i="2"/>
  <c r="AH253" i="2"/>
  <c r="AH248" i="2"/>
  <c r="AH237" i="2"/>
  <c r="AH232" i="2"/>
  <c r="AH221" i="2"/>
  <c r="AH216" i="2"/>
  <c r="AH205" i="2"/>
  <c r="AH200" i="2"/>
  <c r="AH189" i="2"/>
  <c r="AH184" i="2"/>
  <c r="AH173" i="2"/>
  <c r="AH168" i="2"/>
  <c r="AH157" i="2"/>
  <c r="AH152" i="2"/>
  <c r="AH141" i="2"/>
  <c r="AH136" i="2"/>
  <c r="AN705" i="2"/>
  <c r="AL679" i="2"/>
  <c r="AJ646" i="2"/>
  <c r="AJ613" i="2"/>
  <c r="AL604" i="2"/>
  <c r="AJ545" i="2"/>
  <c r="AH515" i="2"/>
  <c r="AL508" i="2"/>
  <c r="AH483" i="2"/>
  <c r="AL476" i="2"/>
  <c r="AH451" i="2"/>
  <c r="AL444" i="2"/>
  <c r="AL432" i="2"/>
  <c r="AH407" i="2"/>
  <c r="AL400" i="2"/>
  <c r="AH375" i="2"/>
  <c r="AL356" i="2"/>
  <c r="AL347" i="2"/>
  <c r="AL346" i="2"/>
  <c r="AH332" i="2"/>
  <c r="AJ317" i="2"/>
  <c r="AJ262" i="2"/>
  <c r="AJ246" i="2"/>
  <c r="AJ230" i="2"/>
  <c r="AJ214" i="2"/>
  <c r="AJ198" i="2"/>
  <c r="AJ182" i="2"/>
  <c r="AJ166" i="2"/>
  <c r="AJ150" i="2"/>
  <c r="AJ134" i="2"/>
  <c r="AJ130" i="2"/>
  <c r="AJ126" i="2"/>
  <c r="AJ122" i="2"/>
  <c r="AJ118" i="2"/>
  <c r="AJ114" i="2"/>
  <c r="AJ110" i="2"/>
  <c r="AJ106" i="2"/>
  <c r="AH95" i="2"/>
  <c r="AH75" i="2"/>
  <c r="AH67" i="2"/>
  <c r="AJ16" i="2"/>
  <c r="AN308" i="2"/>
  <c r="AL296" i="2"/>
  <c r="AJ284" i="2"/>
  <c r="AH266" i="2"/>
  <c r="AH202" i="2"/>
  <c r="AL123" i="2"/>
  <c r="AL86" i="2"/>
  <c r="AL70" i="2"/>
  <c r="AL32" i="2"/>
  <c r="AN332" i="2"/>
  <c r="AN304" i="2"/>
  <c r="AJ296" i="2"/>
  <c r="AL282" i="2"/>
  <c r="AJ261" i="2"/>
  <c r="AL233" i="2"/>
  <c r="AJ197" i="2"/>
  <c r="AL169" i="2"/>
  <c r="AL153" i="2"/>
  <c r="AL137" i="2"/>
  <c r="AL129" i="2"/>
  <c r="AJ120" i="2"/>
  <c r="AL113" i="2"/>
  <c r="AL54" i="2"/>
  <c r="AL38" i="2"/>
  <c r="AL24" i="2"/>
  <c r="AN344" i="2"/>
  <c r="AL294" i="2"/>
  <c r="AN280" i="2"/>
  <c r="AJ233" i="2"/>
  <c r="AJ217" i="2"/>
  <c r="AJ201" i="2"/>
  <c r="AH178" i="2"/>
  <c r="AJ153" i="2"/>
  <c r="AL127" i="2"/>
  <c r="AH102" i="2"/>
  <c r="AL82" i="2"/>
  <c r="AL304" i="2"/>
  <c r="AL290" i="2"/>
  <c r="AL257" i="2"/>
  <c r="AL225" i="2"/>
  <c r="AL193" i="2"/>
  <c r="AL161" i="2"/>
  <c r="AL125" i="2"/>
  <c r="AL117" i="2"/>
  <c r="AL109" i="2"/>
  <c r="AL98" i="2"/>
  <c r="AL88" i="2"/>
  <c r="AL72" i="2"/>
  <c r="AL58" i="2"/>
  <c r="AL42" i="2"/>
  <c r="AJ15" i="2"/>
  <c r="AA95" i="5"/>
  <c r="AB95" i="5" s="1"/>
  <c r="AQ100" i="2" s="1"/>
  <c r="AA97" i="5"/>
  <c r="AB97" i="5" s="1"/>
  <c r="AQ102" i="2" s="1"/>
  <c r="AA99" i="5"/>
  <c r="AB99" i="5" s="1"/>
  <c r="AQ104" i="2" s="1"/>
  <c r="AA101" i="5"/>
  <c r="AB101" i="5" s="1"/>
  <c r="AQ106" i="2" s="1"/>
  <c r="AA103" i="5"/>
  <c r="AB103" i="5" s="1"/>
  <c r="AQ108" i="2" s="1"/>
  <c r="AA105" i="5"/>
  <c r="AB105" i="5" s="1"/>
  <c r="AQ110" i="2" s="1"/>
  <c r="AA107" i="5"/>
  <c r="AB107" i="5" s="1"/>
  <c r="AQ112" i="2" s="1"/>
  <c r="AA109" i="5"/>
  <c r="AB109" i="5" s="1"/>
  <c r="AQ114" i="2" s="1"/>
  <c r="AA111" i="5"/>
  <c r="AB111" i="5" s="1"/>
  <c r="AQ116" i="2" s="1"/>
  <c r="AA113" i="5"/>
  <c r="AB113" i="5" s="1"/>
  <c r="AQ118" i="2" s="1"/>
  <c r="AA115" i="5"/>
  <c r="AB115" i="5" s="1"/>
  <c r="AQ120" i="2" s="1"/>
  <c r="AA117" i="5"/>
  <c r="AB117" i="5" s="1"/>
  <c r="AQ122" i="2" s="1"/>
  <c r="AA119" i="5"/>
  <c r="AB119" i="5" s="1"/>
  <c r="AQ124" i="2" s="1"/>
  <c r="AA121" i="5"/>
  <c r="AB121" i="5" s="1"/>
  <c r="AQ126" i="2" s="1"/>
  <c r="AA123" i="5"/>
  <c r="AB123" i="5" s="1"/>
  <c r="AQ128" i="2" s="1"/>
  <c r="AA125" i="5"/>
  <c r="AB125" i="5" s="1"/>
  <c r="AQ130" i="2" s="1"/>
  <c r="AA127" i="5"/>
  <c r="AB127" i="5" s="1"/>
  <c r="AQ132" i="2" s="1"/>
  <c r="AA129" i="5"/>
  <c r="AB129" i="5" s="1"/>
  <c r="AQ134" i="2" s="1"/>
  <c r="AA131" i="5"/>
  <c r="AB131" i="5" s="1"/>
  <c r="AQ136" i="2" s="1"/>
  <c r="AA133" i="5"/>
  <c r="AB133" i="5" s="1"/>
  <c r="AQ138" i="2" s="1"/>
  <c r="AA135" i="5"/>
  <c r="AB135" i="5" s="1"/>
  <c r="AQ140" i="2" s="1"/>
  <c r="AA137" i="5"/>
  <c r="AB137" i="5" s="1"/>
  <c r="AQ142" i="2" s="1"/>
  <c r="AA139" i="5"/>
  <c r="AB139" i="5" s="1"/>
  <c r="AQ144" i="2" s="1"/>
  <c r="AA141" i="5"/>
  <c r="AB141" i="5" s="1"/>
  <c r="AQ146" i="2" s="1"/>
  <c r="AA143" i="5"/>
  <c r="AB143" i="5" s="1"/>
  <c r="AQ148" i="2" s="1"/>
  <c r="AA145" i="5"/>
  <c r="AB145" i="5" s="1"/>
  <c r="AQ150" i="2" s="1"/>
  <c r="AA147" i="5"/>
  <c r="AB147" i="5" s="1"/>
  <c r="AQ152" i="2" s="1"/>
  <c r="AA149" i="5"/>
  <c r="AB149" i="5" s="1"/>
  <c r="AQ154" i="2" s="1"/>
  <c r="AA151" i="5"/>
  <c r="AB151" i="5" s="1"/>
  <c r="AQ156" i="2" s="1"/>
  <c r="AA153" i="5"/>
  <c r="AB153" i="5" s="1"/>
  <c r="AQ158" i="2" s="1"/>
  <c r="AA155" i="5"/>
  <c r="AB155" i="5" s="1"/>
  <c r="AQ160" i="2" s="1"/>
  <c r="AA157" i="5"/>
  <c r="AB157" i="5" s="1"/>
  <c r="AQ162" i="2" s="1"/>
  <c r="AA159" i="5"/>
  <c r="AB159" i="5" s="1"/>
  <c r="AQ164" i="2" s="1"/>
  <c r="AA161" i="5"/>
  <c r="AB161" i="5" s="1"/>
  <c r="AQ166" i="2" s="1"/>
  <c r="AA163" i="5"/>
  <c r="AB163" i="5" s="1"/>
  <c r="AQ168" i="2" s="1"/>
  <c r="AA165" i="5"/>
  <c r="AB165" i="5" s="1"/>
  <c r="AQ170" i="2" s="1"/>
  <c r="AA167" i="5"/>
  <c r="AB167" i="5" s="1"/>
  <c r="AQ172" i="2" s="1"/>
  <c r="AA169" i="5"/>
  <c r="AB169" i="5" s="1"/>
  <c r="AQ174" i="2" s="1"/>
  <c r="AA171" i="5"/>
  <c r="AB171" i="5" s="1"/>
  <c r="AQ176" i="2" s="1"/>
  <c r="AA173" i="5"/>
  <c r="AB173" i="5" s="1"/>
  <c r="AQ178" i="2" s="1"/>
  <c r="AA175" i="5"/>
  <c r="AB175" i="5" s="1"/>
  <c r="AQ180" i="2" s="1"/>
  <c r="AA177" i="5"/>
  <c r="AB177" i="5" s="1"/>
  <c r="AQ182" i="2" s="1"/>
  <c r="AA179" i="5"/>
  <c r="AB179" i="5" s="1"/>
  <c r="AQ184" i="2" s="1"/>
  <c r="AA181" i="5"/>
  <c r="AB181" i="5" s="1"/>
  <c r="AQ186" i="2" s="1"/>
  <c r="AA183" i="5"/>
  <c r="AB183" i="5" s="1"/>
  <c r="AQ188" i="2" s="1"/>
  <c r="AA185" i="5"/>
  <c r="AB185" i="5" s="1"/>
  <c r="AQ190" i="2" s="1"/>
  <c r="AA187" i="5"/>
  <c r="AB187" i="5" s="1"/>
  <c r="AQ192" i="2" s="1"/>
  <c r="AA189" i="5"/>
  <c r="AB189" i="5" s="1"/>
  <c r="AQ194" i="2" s="1"/>
  <c r="AA191" i="5"/>
  <c r="AB191" i="5" s="1"/>
  <c r="AQ196" i="2" s="1"/>
  <c r="AA193" i="5"/>
  <c r="AB193" i="5" s="1"/>
  <c r="AQ198" i="2" s="1"/>
  <c r="AA195" i="5"/>
  <c r="AB195" i="5" s="1"/>
  <c r="AQ200" i="2" s="1"/>
  <c r="AA197" i="5"/>
  <c r="AB197" i="5" s="1"/>
  <c r="AQ202" i="2" s="1"/>
  <c r="AA199" i="5"/>
  <c r="AB199" i="5" s="1"/>
  <c r="AQ204" i="2" s="1"/>
  <c r="AA201" i="5"/>
  <c r="AB201" i="5" s="1"/>
  <c r="AQ206" i="2" s="1"/>
  <c r="AA203" i="5"/>
  <c r="AB203" i="5" s="1"/>
  <c r="AQ208" i="2" s="1"/>
  <c r="AA205" i="5"/>
  <c r="AB205" i="5" s="1"/>
  <c r="AQ210" i="2" s="1"/>
  <c r="AA207" i="5"/>
  <c r="AB207" i="5" s="1"/>
  <c r="AQ212" i="2" s="1"/>
  <c r="AA209" i="5"/>
  <c r="AB209" i="5" s="1"/>
  <c r="AQ214" i="2" s="1"/>
  <c r="AA211" i="5"/>
  <c r="AB211" i="5" s="1"/>
  <c r="AQ216" i="2" s="1"/>
  <c r="AA213" i="5"/>
  <c r="AB213" i="5" s="1"/>
  <c r="AQ218" i="2" s="1"/>
  <c r="AA215" i="5"/>
  <c r="AB215" i="5" s="1"/>
  <c r="AQ220" i="2" s="1"/>
  <c r="AA217" i="5"/>
  <c r="AB217" i="5" s="1"/>
  <c r="AQ222" i="2" s="1"/>
  <c r="AA219" i="5"/>
  <c r="AB219" i="5" s="1"/>
  <c r="AQ224" i="2" s="1"/>
  <c r="AA221" i="5"/>
  <c r="AB221" i="5" s="1"/>
  <c r="AQ226" i="2" s="1"/>
  <c r="AA223" i="5"/>
  <c r="AB223" i="5" s="1"/>
  <c r="AQ228" i="2" s="1"/>
  <c r="AA225" i="5"/>
  <c r="AB225" i="5" s="1"/>
  <c r="AQ230" i="2" s="1"/>
  <c r="AA227" i="5"/>
  <c r="AB227" i="5" s="1"/>
  <c r="AQ232" i="2" s="1"/>
  <c r="AA229" i="5"/>
  <c r="AB229" i="5" s="1"/>
  <c r="AQ234" i="2" s="1"/>
  <c r="AA231" i="5"/>
  <c r="AB231" i="5" s="1"/>
  <c r="AQ236" i="2" s="1"/>
  <c r="AA233" i="5"/>
  <c r="AB233" i="5" s="1"/>
  <c r="AQ238" i="2" s="1"/>
  <c r="AA235" i="5"/>
  <c r="AB235" i="5" s="1"/>
  <c r="AQ240" i="2" s="1"/>
  <c r="AA237" i="5"/>
  <c r="AB237" i="5" s="1"/>
  <c r="AQ242" i="2" s="1"/>
  <c r="AA239" i="5"/>
  <c r="AB239" i="5" s="1"/>
  <c r="AQ244" i="2" s="1"/>
  <c r="AA241" i="5"/>
  <c r="AB241" i="5" s="1"/>
  <c r="AQ246" i="2" s="1"/>
  <c r="AA243" i="5"/>
  <c r="AB243" i="5" s="1"/>
  <c r="AQ248" i="2" s="1"/>
  <c r="AA245" i="5"/>
  <c r="AB245" i="5" s="1"/>
  <c r="AQ250" i="2" s="1"/>
  <c r="AA247" i="5"/>
  <c r="AB247" i="5" s="1"/>
  <c r="AQ252" i="2" s="1"/>
  <c r="AA249" i="5"/>
  <c r="AB249" i="5" s="1"/>
  <c r="AQ254" i="2" s="1"/>
  <c r="AA251" i="5"/>
  <c r="AB251" i="5" s="1"/>
  <c r="AQ256" i="2" s="1"/>
  <c r="AA253" i="5"/>
  <c r="AB253" i="5" s="1"/>
  <c r="AQ258" i="2" s="1"/>
  <c r="AA255" i="5"/>
  <c r="AB255" i="5" s="1"/>
  <c r="AQ260" i="2" s="1"/>
  <c r="AA257" i="5"/>
  <c r="AB257" i="5" s="1"/>
  <c r="AQ262" i="2" s="1"/>
  <c r="AA259" i="5"/>
  <c r="AB259" i="5" s="1"/>
  <c r="AQ264" i="2" s="1"/>
  <c r="AA261" i="5"/>
  <c r="AB261" i="5" s="1"/>
  <c r="AQ266" i="2" s="1"/>
  <c r="AA263" i="5"/>
  <c r="AB263" i="5" s="1"/>
  <c r="AQ268" i="2" s="1"/>
  <c r="AA265" i="5"/>
  <c r="AB265" i="5" s="1"/>
  <c r="AQ270" i="2" s="1"/>
  <c r="AA267" i="5"/>
  <c r="AB267" i="5" s="1"/>
  <c r="AQ272" i="2" s="1"/>
  <c r="AA269" i="5"/>
  <c r="AB269" i="5" s="1"/>
  <c r="AQ274" i="2" s="1"/>
  <c r="AA271" i="5"/>
  <c r="AB271" i="5" s="1"/>
  <c r="AQ276" i="2" s="1"/>
  <c r="AA273" i="5"/>
  <c r="AB273" i="5" s="1"/>
  <c r="AQ278" i="2" s="1"/>
  <c r="AA275" i="5"/>
  <c r="AB275" i="5" s="1"/>
  <c r="AQ280" i="2" s="1"/>
  <c r="AA277" i="5"/>
  <c r="AB277" i="5" s="1"/>
  <c r="AQ282" i="2" s="1"/>
  <c r="AA279" i="5"/>
  <c r="AB279" i="5" s="1"/>
  <c r="AQ284" i="2" s="1"/>
  <c r="AA281" i="5"/>
  <c r="AB281" i="5" s="1"/>
  <c r="AQ286" i="2" s="1"/>
  <c r="AA283" i="5"/>
  <c r="AB283" i="5" s="1"/>
  <c r="AQ288" i="2" s="1"/>
  <c r="AA285" i="5"/>
  <c r="AB285" i="5" s="1"/>
  <c r="AQ290" i="2" s="1"/>
  <c r="AA287" i="5"/>
  <c r="AB287" i="5" s="1"/>
  <c r="AQ292" i="2" s="1"/>
  <c r="AA289" i="5"/>
  <c r="AB289" i="5" s="1"/>
  <c r="AQ294" i="2" s="1"/>
  <c r="AA291" i="5"/>
  <c r="AB291" i="5" s="1"/>
  <c r="AQ296" i="2" s="1"/>
  <c r="AA293" i="5"/>
  <c r="AB293" i="5" s="1"/>
  <c r="AQ298" i="2" s="1"/>
  <c r="AA295" i="5"/>
  <c r="AB295" i="5" s="1"/>
  <c r="AQ300" i="2" s="1"/>
  <c r="AA297" i="5"/>
  <c r="AB297" i="5" s="1"/>
  <c r="AQ302" i="2" s="1"/>
  <c r="AA299" i="5"/>
  <c r="AB299" i="5" s="1"/>
  <c r="AQ304" i="2" s="1"/>
  <c r="AA301" i="5"/>
  <c r="AB301" i="5" s="1"/>
  <c r="AQ306" i="2" s="1"/>
  <c r="AA303" i="5"/>
  <c r="AB303" i="5" s="1"/>
  <c r="AQ308" i="2" s="1"/>
  <c r="AA305" i="5"/>
  <c r="AB305" i="5" s="1"/>
  <c r="AQ310" i="2" s="1"/>
  <c r="AA307" i="5"/>
  <c r="AB307" i="5" s="1"/>
  <c r="AQ312" i="2" s="1"/>
  <c r="AA309" i="5"/>
  <c r="AB309" i="5" s="1"/>
  <c r="AQ314" i="2" s="1"/>
  <c r="AA311" i="5"/>
  <c r="AB311" i="5" s="1"/>
  <c r="AQ316" i="2" s="1"/>
  <c r="AA313" i="5"/>
  <c r="AB313" i="5" s="1"/>
  <c r="AQ318" i="2" s="1"/>
  <c r="AA315" i="5"/>
  <c r="AB315" i="5" s="1"/>
  <c r="AQ320" i="2" s="1"/>
  <c r="AA317" i="5"/>
  <c r="AB317" i="5" s="1"/>
  <c r="AQ322" i="2" s="1"/>
  <c r="AA319" i="5"/>
  <c r="AB319" i="5" s="1"/>
  <c r="AQ324" i="2" s="1"/>
  <c r="AA321" i="5"/>
  <c r="AB321" i="5" s="1"/>
  <c r="AQ326" i="2" s="1"/>
  <c r="AA323" i="5"/>
  <c r="AB323" i="5" s="1"/>
  <c r="AQ328" i="2" s="1"/>
  <c r="AA325" i="5"/>
  <c r="AB325" i="5" s="1"/>
  <c r="AQ330" i="2" s="1"/>
  <c r="AA327" i="5"/>
  <c r="AB327" i="5" s="1"/>
  <c r="AQ332" i="2" s="1"/>
  <c r="AA329" i="5"/>
  <c r="AB329" i="5" s="1"/>
  <c r="AQ334" i="2" s="1"/>
  <c r="AA331" i="5"/>
  <c r="AB331" i="5" s="1"/>
  <c r="AQ336" i="2" s="1"/>
  <c r="AA333" i="5"/>
  <c r="AB333" i="5" s="1"/>
  <c r="AQ338" i="2" s="1"/>
  <c r="AA335" i="5"/>
  <c r="AB335" i="5" s="1"/>
  <c r="AQ340" i="2" s="1"/>
  <c r="AA337" i="5"/>
  <c r="AB337" i="5" s="1"/>
  <c r="AQ342" i="2" s="1"/>
  <c r="AA339" i="5"/>
  <c r="AB339" i="5" s="1"/>
  <c r="AQ344" i="2" s="1"/>
  <c r="AA341" i="5"/>
  <c r="AB341" i="5" s="1"/>
  <c r="AQ346" i="2" s="1"/>
  <c r="AA343" i="5"/>
  <c r="AB343" i="5" s="1"/>
  <c r="AQ348" i="2" s="1"/>
  <c r="AA345" i="5"/>
  <c r="AB345" i="5" s="1"/>
  <c r="AQ350" i="2" s="1"/>
  <c r="AA347" i="5"/>
  <c r="AB347" i="5" s="1"/>
  <c r="AQ352" i="2" s="1"/>
  <c r="AA349" i="5"/>
  <c r="AB349" i="5" s="1"/>
  <c r="AQ354" i="2" s="1"/>
  <c r="AA351" i="5"/>
  <c r="AB351" i="5" s="1"/>
  <c r="AQ356" i="2" s="1"/>
  <c r="AA353" i="5"/>
  <c r="AB353" i="5" s="1"/>
  <c r="AQ358" i="2" s="1"/>
  <c r="AA355" i="5"/>
  <c r="AB355" i="5" s="1"/>
  <c r="AQ360" i="2" s="1"/>
  <c r="AA357" i="5"/>
  <c r="AB357" i="5" s="1"/>
  <c r="AQ362" i="2" s="1"/>
  <c r="AA359" i="5"/>
  <c r="AB359" i="5" s="1"/>
  <c r="AQ364" i="2" s="1"/>
  <c r="AA361" i="5"/>
  <c r="AB361" i="5" s="1"/>
  <c r="AQ366" i="2" s="1"/>
  <c r="AA363" i="5"/>
  <c r="AB363" i="5" s="1"/>
  <c r="AQ368" i="2" s="1"/>
  <c r="AA365" i="5"/>
  <c r="AB365" i="5" s="1"/>
  <c r="AQ370" i="2" s="1"/>
  <c r="AA367" i="5"/>
  <c r="AB367" i="5" s="1"/>
  <c r="AQ372" i="2" s="1"/>
  <c r="AA369" i="5"/>
  <c r="AB369" i="5" s="1"/>
  <c r="AQ374" i="2" s="1"/>
  <c r="AA371" i="5"/>
  <c r="AB371" i="5" s="1"/>
  <c r="AQ376" i="2" s="1"/>
  <c r="AA373" i="5"/>
  <c r="AB373" i="5" s="1"/>
  <c r="AQ378" i="2" s="1"/>
  <c r="AA375" i="5"/>
  <c r="AB375" i="5" s="1"/>
  <c r="AQ380" i="2" s="1"/>
  <c r="AA377" i="5"/>
  <c r="AB377" i="5" s="1"/>
  <c r="AQ382" i="2" s="1"/>
  <c r="AA379" i="5"/>
  <c r="AB379" i="5" s="1"/>
  <c r="AQ384" i="2" s="1"/>
  <c r="AA381" i="5"/>
  <c r="AB381" i="5" s="1"/>
  <c r="AQ386" i="2" s="1"/>
  <c r="AA383" i="5"/>
  <c r="AB383" i="5" s="1"/>
  <c r="AQ388" i="2" s="1"/>
  <c r="AA385" i="5"/>
  <c r="AB385" i="5" s="1"/>
  <c r="AQ390" i="2" s="1"/>
  <c r="AA387" i="5"/>
  <c r="AB387" i="5" s="1"/>
  <c r="AQ392" i="2" s="1"/>
  <c r="AA389" i="5"/>
  <c r="AB389" i="5" s="1"/>
  <c r="AQ394" i="2" s="1"/>
  <c r="AA391" i="5"/>
  <c r="AB391" i="5" s="1"/>
  <c r="AQ396" i="2" s="1"/>
  <c r="AA393" i="5"/>
  <c r="AB393" i="5" s="1"/>
  <c r="AQ398" i="2" s="1"/>
  <c r="AA395" i="5"/>
  <c r="AB395" i="5" s="1"/>
  <c r="AQ400" i="2" s="1"/>
  <c r="AA397" i="5"/>
  <c r="AB397" i="5" s="1"/>
  <c r="AQ402" i="2" s="1"/>
  <c r="AA399" i="5"/>
  <c r="AB399" i="5" s="1"/>
  <c r="AQ404" i="2" s="1"/>
  <c r="AA401" i="5"/>
  <c r="AB401" i="5" s="1"/>
  <c r="AQ406" i="2" s="1"/>
  <c r="AA403" i="5"/>
  <c r="AB403" i="5" s="1"/>
  <c r="AQ408" i="2" s="1"/>
  <c r="AA405" i="5"/>
  <c r="AB405" i="5" s="1"/>
  <c r="AQ410" i="2" s="1"/>
  <c r="AA407" i="5"/>
  <c r="AB407" i="5" s="1"/>
  <c r="AQ412" i="2" s="1"/>
  <c r="AA409" i="5"/>
  <c r="AB409" i="5" s="1"/>
  <c r="AQ414" i="2" s="1"/>
  <c r="AA411" i="5"/>
  <c r="AB411" i="5" s="1"/>
  <c r="AQ416" i="2" s="1"/>
  <c r="AA413" i="5"/>
  <c r="AB413" i="5" s="1"/>
  <c r="AQ418" i="2" s="1"/>
  <c r="AA415" i="5"/>
  <c r="AB415" i="5" s="1"/>
  <c r="AQ420" i="2" s="1"/>
  <c r="AA417" i="5"/>
  <c r="AB417" i="5" s="1"/>
  <c r="AQ422" i="2" s="1"/>
  <c r="AA419" i="5"/>
  <c r="AB419" i="5" s="1"/>
  <c r="AQ424" i="2" s="1"/>
  <c r="AA421" i="5"/>
  <c r="AB421" i="5" s="1"/>
  <c r="AQ426" i="2" s="1"/>
  <c r="AA423" i="5"/>
  <c r="AB423" i="5" s="1"/>
  <c r="AQ428" i="2" s="1"/>
  <c r="AA425" i="5"/>
  <c r="AB425" i="5" s="1"/>
  <c r="AQ430" i="2" s="1"/>
  <c r="AA427" i="5"/>
  <c r="AB427" i="5" s="1"/>
  <c r="AQ432" i="2" s="1"/>
  <c r="AA429" i="5"/>
  <c r="AB429" i="5" s="1"/>
  <c r="AQ434" i="2" s="1"/>
  <c r="AA431" i="5"/>
  <c r="AB431" i="5" s="1"/>
  <c r="AQ436" i="2" s="1"/>
  <c r="AA433" i="5"/>
  <c r="AB433" i="5" s="1"/>
  <c r="AQ438" i="2" s="1"/>
  <c r="AA436" i="5"/>
  <c r="AB436" i="5" s="1"/>
  <c r="AQ441" i="2" s="1"/>
  <c r="AA438" i="5"/>
  <c r="AB438" i="5" s="1"/>
  <c r="AQ443" i="2" s="1"/>
  <c r="AA440" i="5"/>
  <c r="AB440" i="5" s="1"/>
  <c r="AQ445" i="2" s="1"/>
  <c r="AA442" i="5"/>
  <c r="AB442" i="5" s="1"/>
  <c r="AQ447" i="2" s="1"/>
  <c r="AA444" i="5"/>
  <c r="AB444" i="5" s="1"/>
  <c r="AQ449" i="2" s="1"/>
  <c r="AA446" i="5"/>
  <c r="AB446" i="5" s="1"/>
  <c r="AQ451" i="2" s="1"/>
  <c r="AA448" i="5"/>
  <c r="AB448" i="5" s="1"/>
  <c r="AQ453" i="2" s="1"/>
  <c r="AA450" i="5"/>
  <c r="AB450" i="5" s="1"/>
  <c r="AQ455" i="2" s="1"/>
  <c r="AA452" i="5"/>
  <c r="AB452" i="5" s="1"/>
  <c r="AQ457" i="2" s="1"/>
  <c r="AA454" i="5"/>
  <c r="AB454" i="5" s="1"/>
  <c r="AQ459" i="2" s="1"/>
  <c r="AA456" i="5"/>
  <c r="AB456" i="5" s="1"/>
  <c r="AQ461" i="2" s="1"/>
  <c r="AA458" i="5"/>
  <c r="AB458" i="5" s="1"/>
  <c r="AQ463" i="2" s="1"/>
  <c r="AA460" i="5"/>
  <c r="AB460" i="5" s="1"/>
  <c r="AQ465" i="2" s="1"/>
  <c r="AA462" i="5"/>
  <c r="AB462" i="5" s="1"/>
  <c r="AQ467" i="2" s="1"/>
  <c r="AA464" i="5"/>
  <c r="AB464" i="5" s="1"/>
  <c r="AQ469" i="2" s="1"/>
  <c r="AA466" i="5"/>
  <c r="AB466" i="5" s="1"/>
  <c r="AQ471" i="2" s="1"/>
  <c r="AA468" i="5"/>
  <c r="AB468" i="5" s="1"/>
  <c r="AQ473" i="2" s="1"/>
  <c r="AA470" i="5"/>
  <c r="AB470" i="5" s="1"/>
  <c r="AQ475" i="2" s="1"/>
  <c r="AA472" i="5"/>
  <c r="AB472" i="5" s="1"/>
  <c r="AQ477" i="2" s="1"/>
  <c r="AA474" i="5"/>
  <c r="AB474" i="5" s="1"/>
  <c r="AQ479" i="2" s="1"/>
  <c r="AA476" i="5"/>
  <c r="AB476" i="5" s="1"/>
  <c r="AQ481" i="2" s="1"/>
  <c r="AA478" i="5"/>
  <c r="AB478" i="5" s="1"/>
  <c r="AQ483" i="2" s="1"/>
  <c r="AA480" i="5"/>
  <c r="AB480" i="5" s="1"/>
  <c r="AQ485" i="2" s="1"/>
  <c r="AA482" i="5"/>
  <c r="AB482" i="5" s="1"/>
  <c r="AQ487" i="2" s="1"/>
  <c r="AA484" i="5"/>
  <c r="AB484" i="5" s="1"/>
  <c r="AQ489" i="2" s="1"/>
  <c r="AA486" i="5"/>
  <c r="AB486" i="5" s="1"/>
  <c r="AQ491" i="2" s="1"/>
  <c r="AA488" i="5"/>
  <c r="AB488" i="5" s="1"/>
  <c r="AQ493" i="2" s="1"/>
  <c r="AA490" i="5"/>
  <c r="AB490" i="5" s="1"/>
  <c r="AQ495" i="2" s="1"/>
  <c r="AA492" i="5"/>
  <c r="AB492" i="5" s="1"/>
  <c r="AQ497" i="2" s="1"/>
  <c r="AA494" i="5"/>
  <c r="AB494" i="5" s="1"/>
  <c r="AQ499" i="2" s="1"/>
  <c r="AA496" i="5"/>
  <c r="AB496" i="5" s="1"/>
  <c r="AQ501" i="2" s="1"/>
  <c r="AA498" i="5"/>
  <c r="AB498" i="5" s="1"/>
  <c r="AQ503" i="2" s="1"/>
  <c r="AA500" i="5"/>
  <c r="AB500" i="5" s="1"/>
  <c r="AQ505" i="2" s="1"/>
  <c r="AA502" i="5"/>
  <c r="AB502" i="5" s="1"/>
  <c r="AQ507" i="2" s="1"/>
  <c r="AA504" i="5"/>
  <c r="AB504" i="5" s="1"/>
  <c r="AQ509" i="2" s="1"/>
  <c r="AA506" i="5"/>
  <c r="AB506" i="5" s="1"/>
  <c r="AQ511" i="2" s="1"/>
  <c r="AA508" i="5"/>
  <c r="AB508" i="5" s="1"/>
  <c r="AQ513" i="2" s="1"/>
  <c r="AA510" i="5"/>
  <c r="AB510" i="5" s="1"/>
  <c r="AQ515" i="2" s="1"/>
  <c r="AA512" i="5"/>
  <c r="AB512" i="5" s="1"/>
  <c r="AQ517" i="2" s="1"/>
  <c r="AA514" i="5"/>
  <c r="AB514" i="5" s="1"/>
  <c r="AQ519" i="2" s="1"/>
  <c r="AA516" i="5"/>
  <c r="AB516" i="5" s="1"/>
  <c r="AQ521" i="2" s="1"/>
  <c r="AA518" i="5"/>
  <c r="AB518" i="5" s="1"/>
  <c r="AQ523" i="2" s="1"/>
  <c r="AA520" i="5"/>
  <c r="AB520" i="5" s="1"/>
  <c r="AQ525" i="2" s="1"/>
  <c r="AA522" i="5"/>
  <c r="AB522" i="5" s="1"/>
  <c r="AQ527" i="2" s="1"/>
  <c r="AA524" i="5"/>
  <c r="AB524" i="5" s="1"/>
  <c r="AQ529" i="2" s="1"/>
  <c r="AA526" i="5"/>
  <c r="AB526" i="5" s="1"/>
  <c r="AQ531" i="2" s="1"/>
  <c r="AA528" i="5"/>
  <c r="AB528" i="5" s="1"/>
  <c r="AQ533" i="2" s="1"/>
  <c r="AA530" i="5"/>
  <c r="AB530" i="5" s="1"/>
  <c r="AQ535" i="2" s="1"/>
  <c r="AA532" i="5"/>
  <c r="AB532" i="5" s="1"/>
  <c r="AQ537" i="2" s="1"/>
  <c r="AA534" i="5"/>
  <c r="AB534" i="5" s="1"/>
  <c r="AQ539" i="2" s="1"/>
  <c r="AA536" i="5"/>
  <c r="AB536" i="5" s="1"/>
  <c r="AQ541" i="2" s="1"/>
  <c r="AA538" i="5"/>
  <c r="AB538" i="5" s="1"/>
  <c r="AQ543" i="2" s="1"/>
  <c r="AA540" i="5"/>
  <c r="AB540" i="5" s="1"/>
  <c r="AQ545" i="2" s="1"/>
  <c r="AA542" i="5"/>
  <c r="AB542" i="5" s="1"/>
  <c r="AQ547" i="2" s="1"/>
  <c r="AA544" i="5"/>
  <c r="AB544" i="5" s="1"/>
  <c r="AQ549" i="2" s="1"/>
  <c r="AA546" i="5"/>
  <c r="AB546" i="5" s="1"/>
  <c r="AQ551" i="2" s="1"/>
  <c r="AA548" i="5"/>
  <c r="AB548" i="5" s="1"/>
  <c r="AQ553" i="2" s="1"/>
  <c r="AA550" i="5"/>
  <c r="AB550" i="5" s="1"/>
  <c r="AQ555" i="2" s="1"/>
  <c r="AA552" i="5"/>
  <c r="AB552" i="5" s="1"/>
  <c r="AQ557" i="2" s="1"/>
  <c r="AA554" i="5"/>
  <c r="AB554" i="5" s="1"/>
  <c r="AQ559" i="2" s="1"/>
  <c r="AA556" i="5"/>
  <c r="AB556" i="5" s="1"/>
  <c r="AQ561" i="2" s="1"/>
  <c r="AA558" i="5"/>
  <c r="AB558" i="5" s="1"/>
  <c r="AQ563" i="2" s="1"/>
  <c r="AA560" i="5"/>
  <c r="AB560" i="5" s="1"/>
  <c r="AQ565" i="2" s="1"/>
  <c r="AA562" i="5"/>
  <c r="AB562" i="5" s="1"/>
  <c r="AQ567" i="2" s="1"/>
  <c r="AA564" i="5"/>
  <c r="AB564" i="5" s="1"/>
  <c r="AQ569" i="2" s="1"/>
  <c r="AA566" i="5"/>
  <c r="AB566" i="5" s="1"/>
  <c r="AQ571" i="2" s="1"/>
  <c r="AA568" i="5"/>
  <c r="AB568" i="5" s="1"/>
  <c r="AQ573" i="2" s="1"/>
  <c r="AA570" i="5"/>
  <c r="AB570" i="5" s="1"/>
  <c r="AQ575" i="2" s="1"/>
  <c r="AA572" i="5"/>
  <c r="AB572" i="5" s="1"/>
  <c r="AQ577" i="2" s="1"/>
  <c r="AA574" i="5"/>
  <c r="AB574" i="5" s="1"/>
  <c r="AQ579" i="2" s="1"/>
  <c r="AA576" i="5"/>
  <c r="AB576" i="5" s="1"/>
  <c r="AQ581" i="2" s="1"/>
  <c r="AA578" i="5"/>
  <c r="AB578" i="5" s="1"/>
  <c r="AQ583" i="2" s="1"/>
  <c r="AA580" i="5"/>
  <c r="AB580" i="5" s="1"/>
  <c r="AQ585" i="2" s="1"/>
  <c r="AA582" i="5"/>
  <c r="AB582" i="5" s="1"/>
  <c r="AQ587" i="2" s="1"/>
  <c r="AA584" i="5"/>
  <c r="AB584" i="5" s="1"/>
  <c r="AQ589" i="2" s="1"/>
  <c r="AA586" i="5"/>
  <c r="AB586" i="5" s="1"/>
  <c r="AQ591" i="2" s="1"/>
  <c r="AA588" i="5"/>
  <c r="AB588" i="5" s="1"/>
  <c r="AQ593" i="2" s="1"/>
  <c r="AA590" i="5"/>
  <c r="AB590" i="5" s="1"/>
  <c r="AQ595" i="2" s="1"/>
  <c r="AA592" i="5"/>
  <c r="AB592" i="5" s="1"/>
  <c r="AQ597" i="2" s="1"/>
  <c r="AA594" i="5"/>
  <c r="AB594" i="5" s="1"/>
  <c r="AQ599" i="2" s="1"/>
  <c r="AA596" i="5"/>
  <c r="AB596" i="5" s="1"/>
  <c r="AQ601" i="2" s="1"/>
  <c r="AA598" i="5"/>
  <c r="AB598" i="5" s="1"/>
  <c r="AQ603" i="2" s="1"/>
  <c r="AA600" i="5"/>
  <c r="AB600" i="5" s="1"/>
  <c r="AQ605" i="2" s="1"/>
  <c r="AA602" i="5"/>
  <c r="AB602" i="5" s="1"/>
  <c r="AQ607" i="2" s="1"/>
  <c r="AA604" i="5"/>
  <c r="AB604" i="5" s="1"/>
  <c r="AQ609" i="2" s="1"/>
  <c r="AA606" i="5"/>
  <c r="AB606" i="5" s="1"/>
  <c r="AQ611" i="2" s="1"/>
  <c r="AA608" i="5"/>
  <c r="AB608" i="5" s="1"/>
  <c r="AQ613" i="2" s="1"/>
  <c r="AA610" i="5"/>
  <c r="AB610" i="5" s="1"/>
  <c r="AQ615" i="2" s="1"/>
  <c r="AA612" i="5"/>
  <c r="AB612" i="5" s="1"/>
  <c r="AQ617" i="2" s="1"/>
  <c r="AA614" i="5"/>
  <c r="AB614" i="5" s="1"/>
  <c r="AQ619" i="2" s="1"/>
  <c r="AA616" i="5"/>
  <c r="AB616" i="5" s="1"/>
  <c r="AQ621" i="2" s="1"/>
  <c r="AA618" i="5"/>
  <c r="AB618" i="5" s="1"/>
  <c r="AQ623" i="2" s="1"/>
  <c r="AA620" i="5"/>
  <c r="AB620" i="5" s="1"/>
  <c r="AQ625" i="2" s="1"/>
  <c r="AA622" i="5"/>
  <c r="AB622" i="5" s="1"/>
  <c r="AQ627" i="2" s="1"/>
  <c r="AA624" i="5"/>
  <c r="AB624" i="5" s="1"/>
  <c r="AQ629" i="2" s="1"/>
  <c r="AA626" i="5"/>
  <c r="AB626" i="5" s="1"/>
  <c r="AQ631" i="2" s="1"/>
  <c r="AA628" i="5"/>
  <c r="AB628" i="5" s="1"/>
  <c r="AQ633" i="2" s="1"/>
  <c r="AA630" i="5"/>
  <c r="AB630" i="5" s="1"/>
  <c r="AQ635" i="2" s="1"/>
  <c r="AA632" i="5"/>
  <c r="AB632" i="5" s="1"/>
  <c r="AQ637" i="2" s="1"/>
  <c r="AA634" i="5"/>
  <c r="AB634" i="5" s="1"/>
  <c r="AQ639" i="2" s="1"/>
  <c r="AA636" i="5"/>
  <c r="AB636" i="5" s="1"/>
  <c r="AQ641" i="2" s="1"/>
  <c r="AA638" i="5"/>
  <c r="AB638" i="5" s="1"/>
  <c r="AQ643" i="2" s="1"/>
  <c r="AA640" i="5"/>
  <c r="AB640" i="5" s="1"/>
  <c r="AQ645" i="2" s="1"/>
  <c r="AA642" i="5"/>
  <c r="AB642" i="5" s="1"/>
  <c r="AQ647" i="2" s="1"/>
  <c r="AA644" i="5"/>
  <c r="AB644" i="5" s="1"/>
  <c r="AQ649" i="2" s="1"/>
  <c r="AA646" i="5"/>
  <c r="AB646" i="5" s="1"/>
  <c r="AQ651" i="2" s="1"/>
  <c r="AA648" i="5"/>
  <c r="AB648" i="5" s="1"/>
  <c r="AQ653" i="2" s="1"/>
  <c r="AA650" i="5"/>
  <c r="AB650" i="5" s="1"/>
  <c r="AQ655" i="2" s="1"/>
  <c r="AA652" i="5"/>
  <c r="AB652" i="5" s="1"/>
  <c r="AQ657" i="2" s="1"/>
  <c r="AA654" i="5"/>
  <c r="AB654" i="5" s="1"/>
  <c r="AQ659" i="2" s="1"/>
  <c r="AA656" i="5"/>
  <c r="AB656" i="5" s="1"/>
  <c r="AQ661" i="2" s="1"/>
  <c r="AA658" i="5"/>
  <c r="AB658" i="5" s="1"/>
  <c r="AQ663" i="2" s="1"/>
  <c r="AA660" i="5"/>
  <c r="AB660" i="5" s="1"/>
  <c r="AQ665" i="2" s="1"/>
  <c r="AA662" i="5"/>
  <c r="AB662" i="5" s="1"/>
  <c r="AQ667" i="2" s="1"/>
  <c r="AA664" i="5"/>
  <c r="AB664" i="5" s="1"/>
  <c r="AQ669" i="2" s="1"/>
  <c r="AA666" i="5"/>
  <c r="AB666" i="5" s="1"/>
  <c r="AQ671" i="2" s="1"/>
  <c r="AA668" i="5"/>
  <c r="AB668" i="5" s="1"/>
  <c r="AQ673" i="2" s="1"/>
  <c r="AA670" i="5"/>
  <c r="AB670" i="5" s="1"/>
  <c r="AQ675" i="2" s="1"/>
  <c r="AA672" i="5"/>
  <c r="AB672" i="5" s="1"/>
  <c r="AQ677" i="2" s="1"/>
  <c r="AA674" i="5"/>
  <c r="AB674" i="5" s="1"/>
  <c r="AQ679" i="2" s="1"/>
  <c r="AA676" i="5"/>
  <c r="AB676" i="5" s="1"/>
  <c r="AQ681" i="2" s="1"/>
  <c r="AA678" i="5"/>
  <c r="AB678" i="5" s="1"/>
  <c r="AQ683" i="2" s="1"/>
  <c r="AA680" i="5"/>
  <c r="AB680" i="5" s="1"/>
  <c r="AQ685" i="2" s="1"/>
  <c r="AA682" i="5"/>
  <c r="AB682" i="5" s="1"/>
  <c r="AQ687" i="2" s="1"/>
  <c r="AA684" i="5"/>
  <c r="AB684" i="5" s="1"/>
  <c r="AQ689" i="2" s="1"/>
  <c r="AA686" i="5"/>
  <c r="AB686" i="5" s="1"/>
  <c r="AQ691" i="2" s="1"/>
  <c r="AA688" i="5"/>
  <c r="AB688" i="5" s="1"/>
  <c r="AQ693" i="2" s="1"/>
  <c r="AA690" i="5"/>
  <c r="AB690" i="5" s="1"/>
  <c r="AQ695" i="2" s="1"/>
  <c r="AA692" i="5"/>
  <c r="AB692" i="5" s="1"/>
  <c r="AQ697" i="2" s="1"/>
  <c r="AA694" i="5"/>
  <c r="AB694" i="5" s="1"/>
  <c r="AQ699" i="2" s="1"/>
  <c r="AA696" i="5"/>
  <c r="AB696" i="5" s="1"/>
  <c r="AQ701" i="2" s="1"/>
  <c r="AA698" i="5"/>
  <c r="AB698" i="5" s="1"/>
  <c r="AQ703" i="2" s="1"/>
  <c r="AA700" i="5"/>
  <c r="AB700" i="5" s="1"/>
  <c r="AQ705" i="2" s="1"/>
  <c r="AA702" i="5"/>
  <c r="AB702" i="5" s="1"/>
  <c r="AQ707" i="2" s="1"/>
  <c r="AA704" i="5"/>
  <c r="AB704" i="5" s="1"/>
  <c r="AQ709" i="2" s="1"/>
  <c r="AA706" i="5"/>
  <c r="AB706" i="5" s="1"/>
  <c r="AQ711" i="2" s="1"/>
  <c r="AA708" i="5"/>
  <c r="AB708" i="5" s="1"/>
  <c r="AQ713" i="2" s="1"/>
  <c r="AA710" i="5"/>
  <c r="AB710" i="5" s="1"/>
  <c r="AQ715" i="2" s="1"/>
  <c r="AA712" i="5"/>
  <c r="AB712" i="5" s="1"/>
  <c r="AQ717" i="2" s="1"/>
  <c r="AA714" i="5"/>
  <c r="AB714" i="5" s="1"/>
  <c r="AQ719" i="2" s="1"/>
  <c r="AA716" i="5"/>
  <c r="AB716" i="5" s="1"/>
  <c r="AQ721" i="2" s="1"/>
  <c r="AA718" i="5"/>
  <c r="AB718" i="5" s="1"/>
  <c r="AQ723" i="2" s="1"/>
  <c r="AA720" i="5"/>
  <c r="AB720" i="5" s="1"/>
  <c r="AQ725" i="2" s="1"/>
  <c r="AA722" i="5"/>
  <c r="AB722" i="5" s="1"/>
  <c r="AQ727" i="2" s="1"/>
  <c r="AA724" i="5"/>
  <c r="AB724" i="5" s="1"/>
  <c r="AQ729" i="2" s="1"/>
  <c r="AA726" i="5"/>
  <c r="AB726" i="5" s="1"/>
  <c r="AQ731" i="2" s="1"/>
  <c r="AA728" i="5"/>
  <c r="AB728" i="5" s="1"/>
  <c r="AQ733" i="2" s="1"/>
  <c r="AA730" i="5"/>
  <c r="AB730" i="5" s="1"/>
  <c r="AQ735" i="2" s="1"/>
  <c r="AA732" i="5"/>
  <c r="AB732" i="5" s="1"/>
  <c r="AQ737" i="2" s="1"/>
  <c r="AA734" i="5"/>
  <c r="AB734" i="5" s="1"/>
  <c r="AQ739" i="2" s="1"/>
  <c r="AA736" i="5"/>
  <c r="AB736" i="5" s="1"/>
  <c r="AQ741" i="2" s="1"/>
  <c r="AA738" i="5"/>
  <c r="AB738" i="5" s="1"/>
  <c r="AQ743" i="2" s="1"/>
  <c r="AA740" i="5"/>
  <c r="AB740" i="5" s="1"/>
  <c r="AQ745" i="2" s="1"/>
  <c r="AA742" i="5"/>
  <c r="AB742" i="5" s="1"/>
  <c r="AQ747" i="2" s="1"/>
  <c r="AA744" i="5"/>
  <c r="AB744" i="5" s="1"/>
  <c r="AQ749" i="2" s="1"/>
  <c r="AA746" i="5"/>
  <c r="AB746" i="5" s="1"/>
  <c r="AQ751" i="2" s="1"/>
  <c r="AA748" i="5"/>
  <c r="AB748" i="5" s="1"/>
  <c r="AQ753" i="2" s="1"/>
  <c r="AA750" i="5"/>
  <c r="AB750" i="5" s="1"/>
  <c r="AQ755" i="2" s="1"/>
  <c r="AA752" i="5"/>
  <c r="AB752" i="5" s="1"/>
  <c r="AQ757" i="2" s="1"/>
  <c r="AA754" i="5"/>
  <c r="AB754" i="5" s="1"/>
  <c r="AQ759" i="2" s="1"/>
  <c r="AA756" i="5"/>
  <c r="AB756" i="5" s="1"/>
  <c r="AQ761" i="2" s="1"/>
  <c r="AA758" i="5"/>
  <c r="AB758" i="5" s="1"/>
  <c r="AQ763" i="2" s="1"/>
  <c r="AA760" i="5"/>
  <c r="AB760" i="5" s="1"/>
  <c r="AQ765" i="2" s="1"/>
  <c r="AA762" i="5"/>
  <c r="AB762" i="5" s="1"/>
  <c r="AQ767" i="2" s="1"/>
  <c r="AA764" i="5"/>
  <c r="AB764" i="5" s="1"/>
  <c r="AQ769" i="2" s="1"/>
  <c r="AA766" i="5"/>
  <c r="AB766" i="5" s="1"/>
  <c r="AQ771" i="2" s="1"/>
  <c r="AA768" i="5"/>
  <c r="AB768" i="5" s="1"/>
  <c r="AQ773" i="2" s="1"/>
  <c r="AA770" i="5"/>
  <c r="AB770" i="5" s="1"/>
  <c r="AQ775" i="2" s="1"/>
  <c r="AA772" i="5"/>
  <c r="AB772" i="5" s="1"/>
  <c r="AQ777" i="2" s="1"/>
  <c r="AA774" i="5"/>
  <c r="AB774" i="5" s="1"/>
  <c r="AQ779" i="2" s="1"/>
  <c r="AA776" i="5"/>
  <c r="AB776" i="5" s="1"/>
  <c r="AQ781" i="2" s="1"/>
  <c r="AA778" i="5"/>
  <c r="AB778" i="5" s="1"/>
  <c r="AQ783" i="2" s="1"/>
  <c r="AA780" i="5"/>
  <c r="AB780" i="5" s="1"/>
  <c r="AQ785" i="2" s="1"/>
  <c r="AA782" i="5"/>
  <c r="AB782" i="5" s="1"/>
  <c r="AQ787" i="2" s="1"/>
  <c r="AA784" i="5"/>
  <c r="AB784" i="5" s="1"/>
  <c r="AQ789" i="2" s="1"/>
  <c r="AA786" i="5"/>
  <c r="AB786" i="5" s="1"/>
  <c r="AQ791" i="2" s="1"/>
  <c r="AA788" i="5"/>
  <c r="AB788" i="5" s="1"/>
  <c r="AQ793" i="2" s="1"/>
  <c r="AA790" i="5"/>
  <c r="AB790" i="5" s="1"/>
  <c r="AQ795" i="2" s="1"/>
  <c r="AA792" i="5"/>
  <c r="AB792" i="5" s="1"/>
  <c r="AQ797" i="2" s="1"/>
  <c r="AA794" i="5"/>
  <c r="AB794" i="5" s="1"/>
  <c r="AQ799" i="2" s="1"/>
  <c r="AA796" i="5"/>
  <c r="AB796" i="5" s="1"/>
  <c r="AQ801" i="2" s="1"/>
  <c r="AA798" i="5"/>
  <c r="AB798" i="5" s="1"/>
  <c r="AQ803" i="2" s="1"/>
  <c r="AA800" i="5"/>
  <c r="AB800" i="5" s="1"/>
  <c r="AQ805" i="2" s="1"/>
  <c r="AA802" i="5"/>
  <c r="AB802" i="5" s="1"/>
  <c r="AQ807" i="2" s="1"/>
  <c r="AA804" i="5"/>
  <c r="AB804" i="5" s="1"/>
  <c r="AQ809" i="2" s="1"/>
  <c r="AA806" i="5"/>
  <c r="AB806" i="5" s="1"/>
  <c r="AQ811" i="2" s="1"/>
  <c r="AA808" i="5"/>
  <c r="AB808" i="5" s="1"/>
  <c r="AQ813" i="2" s="1"/>
  <c r="AA810" i="5"/>
  <c r="AB810" i="5" s="1"/>
  <c r="AQ815" i="2" s="1"/>
  <c r="AA812" i="5"/>
  <c r="AB812" i="5" s="1"/>
  <c r="AQ817" i="2" s="1"/>
  <c r="AA814" i="5"/>
  <c r="AB814" i="5" s="1"/>
  <c r="AQ819" i="2" s="1"/>
  <c r="AA816" i="5"/>
  <c r="AB816" i="5" s="1"/>
  <c r="AQ821" i="2" s="1"/>
  <c r="AA818" i="5"/>
  <c r="AB818" i="5" s="1"/>
  <c r="AQ823" i="2" s="1"/>
  <c r="AA820" i="5"/>
  <c r="AB820" i="5" s="1"/>
  <c r="AQ825" i="2" s="1"/>
  <c r="AA822" i="5"/>
  <c r="AB822" i="5" s="1"/>
  <c r="AQ827" i="2" s="1"/>
  <c r="AA824" i="5"/>
  <c r="AB824" i="5" s="1"/>
  <c r="AQ829" i="2" s="1"/>
  <c r="AA826" i="5"/>
  <c r="AB826" i="5" s="1"/>
  <c r="AQ831" i="2" s="1"/>
  <c r="AA828" i="5"/>
  <c r="AB828" i="5" s="1"/>
  <c r="AQ833" i="2" s="1"/>
  <c r="AA830" i="5"/>
  <c r="AB830" i="5" s="1"/>
  <c r="AQ835" i="2" s="1"/>
  <c r="AA832" i="5"/>
  <c r="AB832" i="5" s="1"/>
  <c r="AQ837" i="2" s="1"/>
  <c r="K122" i="3"/>
  <c r="L122" i="3" s="1"/>
  <c r="AO127" i="2" s="1"/>
  <c r="K118" i="3"/>
  <c r="L118" i="3" s="1"/>
  <c r="AO123" i="2" s="1"/>
  <c r="K114" i="3"/>
  <c r="L114" i="3" s="1"/>
  <c r="AO119" i="2" s="1"/>
  <c r="K110" i="3"/>
  <c r="L110" i="3" s="1"/>
  <c r="AO115" i="2" s="1"/>
  <c r="K106" i="3"/>
  <c r="L106" i="3" s="1"/>
  <c r="AO111" i="2" s="1"/>
  <c r="K102" i="3"/>
  <c r="L102" i="3" s="1"/>
  <c r="AO107" i="2" s="1"/>
  <c r="K98" i="3"/>
  <c r="L98" i="3" s="1"/>
  <c r="AO103" i="2" s="1"/>
  <c r="K94" i="3"/>
  <c r="L94" i="3" s="1"/>
  <c r="AO99" i="2" s="1"/>
  <c r="K90" i="3"/>
  <c r="L90" i="3" s="1"/>
  <c r="AO95" i="2" s="1"/>
  <c r="K86" i="3"/>
  <c r="L86" i="3" s="1"/>
  <c r="AO91" i="2" s="1"/>
  <c r="K82" i="3"/>
  <c r="L82" i="3" s="1"/>
  <c r="AO87" i="2" s="1"/>
  <c r="K78" i="3"/>
  <c r="L78" i="3" s="1"/>
  <c r="AO83" i="2" s="1"/>
  <c r="K74" i="3"/>
  <c r="L74" i="3" s="1"/>
  <c r="AO79" i="2" s="1"/>
  <c r="K70" i="3"/>
  <c r="L70" i="3" s="1"/>
  <c r="AO75" i="2" s="1"/>
  <c r="K66" i="3"/>
  <c r="L66" i="3" s="1"/>
  <c r="AO71" i="2" s="1"/>
  <c r="K62" i="3"/>
  <c r="L62" i="3" s="1"/>
  <c r="AO67" i="2" s="1"/>
  <c r="K58" i="3"/>
  <c r="L58" i="3" s="1"/>
  <c r="AO63" i="2" s="1"/>
  <c r="K466" i="3"/>
  <c r="L466" i="3" s="1"/>
  <c r="AO471" i="2" s="1"/>
  <c r="K462" i="3"/>
  <c r="L462" i="3" s="1"/>
  <c r="AO467" i="2" s="1"/>
  <c r="K458" i="3"/>
  <c r="L458" i="3" s="1"/>
  <c r="AO463" i="2" s="1"/>
  <c r="K454" i="3"/>
  <c r="L454" i="3" s="1"/>
  <c r="AO459" i="2" s="1"/>
  <c r="K450" i="3"/>
  <c r="L450" i="3" s="1"/>
  <c r="AO455" i="2" s="1"/>
  <c r="K446" i="3"/>
  <c r="L446" i="3" s="1"/>
  <c r="AO451" i="2" s="1"/>
  <c r="K442" i="3"/>
  <c r="L442" i="3" s="1"/>
  <c r="AO447" i="2" s="1"/>
  <c r="K438" i="3"/>
  <c r="L438" i="3" s="1"/>
  <c r="AO443" i="2" s="1"/>
  <c r="K434" i="3"/>
  <c r="L434" i="3" s="1"/>
  <c r="AO439" i="2" s="1"/>
  <c r="K430" i="3"/>
  <c r="L430" i="3" s="1"/>
  <c r="AO435" i="2" s="1"/>
  <c r="K426" i="3"/>
  <c r="L426" i="3" s="1"/>
  <c r="AO431" i="2" s="1"/>
  <c r="K422" i="3"/>
  <c r="L422" i="3" s="1"/>
  <c r="AO427" i="2" s="1"/>
  <c r="K418" i="3"/>
  <c r="L418" i="3" s="1"/>
  <c r="AO423" i="2" s="1"/>
  <c r="K414" i="3"/>
  <c r="L414" i="3" s="1"/>
  <c r="AO419" i="2" s="1"/>
  <c r="K410" i="3"/>
  <c r="L410" i="3" s="1"/>
  <c r="AO415" i="2" s="1"/>
  <c r="K406" i="3"/>
  <c r="L406" i="3" s="1"/>
  <c r="AO411" i="2" s="1"/>
  <c r="K402" i="3"/>
  <c r="L402" i="3" s="1"/>
  <c r="AO407" i="2" s="1"/>
  <c r="K398" i="3"/>
  <c r="L398" i="3" s="1"/>
  <c r="AO403" i="2" s="1"/>
  <c r="K394" i="3"/>
  <c r="L394" i="3" s="1"/>
  <c r="AO399" i="2" s="1"/>
  <c r="K390" i="3"/>
  <c r="L390" i="3" s="1"/>
  <c r="AO395" i="2" s="1"/>
  <c r="K386" i="3"/>
  <c r="L386" i="3" s="1"/>
  <c r="AO391" i="2" s="1"/>
  <c r="K382" i="3"/>
  <c r="L382" i="3" s="1"/>
  <c r="AO387" i="2" s="1"/>
  <c r="K378" i="3"/>
  <c r="L378" i="3" s="1"/>
  <c r="AO383" i="2" s="1"/>
  <c r="K374" i="3"/>
  <c r="L374" i="3" s="1"/>
  <c r="AO379" i="2" s="1"/>
  <c r="K370" i="3"/>
  <c r="L370" i="3" s="1"/>
  <c r="AO375" i="2" s="1"/>
  <c r="K366" i="3"/>
  <c r="L366" i="3" s="1"/>
  <c r="AO371" i="2" s="1"/>
  <c r="K362" i="3"/>
  <c r="L362" i="3" s="1"/>
  <c r="AO367" i="2" s="1"/>
  <c r="K358" i="3"/>
  <c r="L358" i="3" s="1"/>
  <c r="AO363" i="2" s="1"/>
  <c r="K354" i="3"/>
  <c r="L354" i="3" s="1"/>
  <c r="AO359" i="2" s="1"/>
  <c r="K350" i="3"/>
  <c r="L350" i="3" s="1"/>
  <c r="AO355" i="2" s="1"/>
  <c r="K346" i="3"/>
  <c r="L346" i="3" s="1"/>
  <c r="AO351" i="2" s="1"/>
  <c r="K342" i="3"/>
  <c r="L342" i="3" s="1"/>
  <c r="AO347" i="2" s="1"/>
  <c r="K338" i="3"/>
  <c r="L338" i="3" s="1"/>
  <c r="AO343" i="2" s="1"/>
  <c r="K334" i="3"/>
  <c r="L334" i="3" s="1"/>
  <c r="AO339" i="2" s="1"/>
  <c r="K330" i="3"/>
  <c r="L330" i="3" s="1"/>
  <c r="AO335" i="2" s="1"/>
  <c r="K326" i="3"/>
  <c r="L326" i="3" s="1"/>
  <c r="AO331" i="2" s="1"/>
  <c r="K322" i="3"/>
  <c r="L322" i="3" s="1"/>
  <c r="AO327" i="2" s="1"/>
  <c r="K318" i="3"/>
  <c r="L318" i="3" s="1"/>
  <c r="AO323" i="2" s="1"/>
  <c r="K314" i="3"/>
  <c r="L314" i="3" s="1"/>
  <c r="AO319" i="2" s="1"/>
  <c r="K310" i="3"/>
  <c r="L310" i="3" s="1"/>
  <c r="AO315" i="2" s="1"/>
  <c r="K306" i="3"/>
  <c r="L306" i="3" s="1"/>
  <c r="AO311" i="2" s="1"/>
  <c r="K302" i="3"/>
  <c r="L302" i="3" s="1"/>
  <c r="AO307" i="2" s="1"/>
  <c r="K298" i="3"/>
  <c r="L298" i="3" s="1"/>
  <c r="AO303" i="2" s="1"/>
  <c r="K294" i="3"/>
  <c r="L294" i="3" s="1"/>
  <c r="AO299" i="2" s="1"/>
  <c r="K290" i="3"/>
  <c r="L290" i="3" s="1"/>
  <c r="AO295" i="2" s="1"/>
  <c r="K285" i="3"/>
  <c r="L285" i="3" s="1"/>
  <c r="AO290" i="2" s="1"/>
  <c r="K281" i="3"/>
  <c r="L281" i="3" s="1"/>
  <c r="AO286" i="2" s="1"/>
  <c r="K277" i="3"/>
  <c r="L277" i="3" s="1"/>
  <c r="AO282" i="2" s="1"/>
  <c r="K273" i="3"/>
  <c r="L273" i="3" s="1"/>
  <c r="AO278" i="2" s="1"/>
  <c r="K269" i="3"/>
  <c r="L269" i="3" s="1"/>
  <c r="AO274" i="2" s="1"/>
  <c r="K265" i="3"/>
  <c r="L265" i="3" s="1"/>
  <c r="AO270" i="2" s="1"/>
  <c r="K261" i="3"/>
  <c r="L261" i="3" s="1"/>
  <c r="AO266" i="2" s="1"/>
  <c r="K257" i="3"/>
  <c r="L257" i="3" s="1"/>
  <c r="AO262" i="2" s="1"/>
  <c r="K253" i="3"/>
  <c r="L253" i="3" s="1"/>
  <c r="AO258" i="2" s="1"/>
  <c r="K249" i="3"/>
  <c r="L249" i="3" s="1"/>
  <c r="AO254" i="2" s="1"/>
  <c r="K245" i="3"/>
  <c r="L245" i="3" s="1"/>
  <c r="AO250" i="2" s="1"/>
  <c r="K241" i="3"/>
  <c r="L241" i="3" s="1"/>
  <c r="AO246" i="2" s="1"/>
  <c r="K237" i="3"/>
  <c r="L237" i="3" s="1"/>
  <c r="AO242" i="2" s="1"/>
  <c r="K233" i="3"/>
  <c r="L233" i="3" s="1"/>
  <c r="AO238" i="2" s="1"/>
  <c r="K229" i="3"/>
  <c r="L229" i="3" s="1"/>
  <c r="AO234" i="2" s="1"/>
  <c r="K225" i="3"/>
  <c r="L225" i="3" s="1"/>
  <c r="AO230" i="2" s="1"/>
  <c r="K221" i="3"/>
  <c r="L221" i="3" s="1"/>
  <c r="AO226" i="2" s="1"/>
  <c r="K217" i="3"/>
  <c r="L217" i="3" s="1"/>
  <c r="AO222" i="2" s="1"/>
  <c r="K213" i="3"/>
  <c r="L213" i="3" s="1"/>
  <c r="AO218" i="2" s="1"/>
  <c r="K209" i="3"/>
  <c r="L209" i="3" s="1"/>
  <c r="AO214" i="2" s="1"/>
  <c r="K205" i="3"/>
  <c r="L205" i="3" s="1"/>
  <c r="AO210" i="2" s="1"/>
  <c r="K201" i="3"/>
  <c r="L201" i="3" s="1"/>
  <c r="AO206" i="2" s="1"/>
  <c r="K197" i="3"/>
  <c r="L197" i="3" s="1"/>
  <c r="AO202" i="2" s="1"/>
  <c r="K193" i="3"/>
  <c r="L193" i="3" s="1"/>
  <c r="AO198" i="2" s="1"/>
  <c r="K189" i="3"/>
  <c r="L189" i="3" s="1"/>
  <c r="AO194" i="2" s="1"/>
  <c r="K185" i="3"/>
  <c r="L185" i="3" s="1"/>
  <c r="AO190" i="2" s="1"/>
  <c r="K181" i="3"/>
  <c r="L181" i="3" s="1"/>
  <c r="AO186" i="2" s="1"/>
  <c r="K177" i="3"/>
  <c r="L177" i="3" s="1"/>
  <c r="AO182" i="2" s="1"/>
  <c r="K173" i="3"/>
  <c r="L173" i="3" s="1"/>
  <c r="AO178" i="2" s="1"/>
  <c r="K169" i="3"/>
  <c r="L169" i="3" s="1"/>
  <c r="AO174" i="2" s="1"/>
  <c r="K165" i="3"/>
  <c r="L165" i="3" s="1"/>
  <c r="AO170" i="2" s="1"/>
  <c r="K157" i="3"/>
  <c r="L157" i="3" s="1"/>
  <c r="AO162" i="2" s="1"/>
  <c r="K149" i="3"/>
  <c r="L149" i="3" s="1"/>
  <c r="AO154" i="2" s="1"/>
  <c r="K141" i="3"/>
  <c r="L141" i="3" s="1"/>
  <c r="AO146" i="2" s="1"/>
  <c r="K133" i="3"/>
  <c r="L133" i="3" s="1"/>
  <c r="AO138" i="2" s="1"/>
  <c r="AH886" i="2"/>
  <c r="AH870" i="2"/>
  <c r="AH854" i="2"/>
  <c r="AH838" i="2"/>
  <c r="AH822" i="2"/>
  <c r="AH806" i="2"/>
  <c r="AH790" i="2"/>
  <c r="AH774" i="2"/>
  <c r="K123" i="3"/>
  <c r="L123" i="3" s="1"/>
  <c r="AO128" i="2" s="1"/>
  <c r="K119" i="3"/>
  <c r="L119" i="3" s="1"/>
  <c r="AO124" i="2" s="1"/>
  <c r="K115" i="3"/>
  <c r="L115" i="3" s="1"/>
  <c r="AO120" i="2" s="1"/>
  <c r="K111" i="3"/>
  <c r="L111" i="3" s="1"/>
  <c r="AO116" i="2" s="1"/>
  <c r="K107" i="3"/>
  <c r="L107" i="3" s="1"/>
  <c r="AO112" i="2" s="1"/>
  <c r="K103" i="3"/>
  <c r="L103" i="3" s="1"/>
  <c r="AO108" i="2" s="1"/>
  <c r="K99" i="3"/>
  <c r="L99" i="3" s="1"/>
  <c r="AO104" i="2" s="1"/>
  <c r="K95" i="3"/>
  <c r="L95" i="3" s="1"/>
  <c r="AO100" i="2" s="1"/>
  <c r="K91" i="3"/>
  <c r="L91" i="3" s="1"/>
  <c r="AO96" i="2" s="1"/>
  <c r="K87" i="3"/>
  <c r="L87" i="3" s="1"/>
  <c r="AO92" i="2" s="1"/>
  <c r="K83" i="3"/>
  <c r="L83" i="3" s="1"/>
  <c r="AO88" i="2" s="1"/>
  <c r="K79" i="3"/>
  <c r="L79" i="3" s="1"/>
  <c r="AO84" i="2" s="1"/>
  <c r="K75" i="3"/>
  <c r="L75" i="3" s="1"/>
  <c r="AO80" i="2" s="1"/>
  <c r="K71" i="3"/>
  <c r="L71" i="3" s="1"/>
  <c r="AO76" i="2" s="1"/>
  <c r="K67" i="3"/>
  <c r="L67" i="3" s="1"/>
  <c r="AO72" i="2" s="1"/>
  <c r="K61" i="3"/>
  <c r="L61" i="3" s="1"/>
  <c r="AO66" i="2" s="1"/>
  <c r="AH991" i="2"/>
  <c r="AH975" i="2"/>
  <c r="AH959" i="2"/>
  <c r="AH943" i="2"/>
  <c r="AH935" i="2"/>
  <c r="AH919" i="2"/>
  <c r="AH903" i="2"/>
  <c r="K282" i="3"/>
  <c r="L282" i="3" s="1"/>
  <c r="AO287" i="2" s="1"/>
  <c r="K274" i="3"/>
  <c r="L274" i="3" s="1"/>
  <c r="AO279" i="2" s="1"/>
  <c r="K266" i="3"/>
  <c r="L266" i="3" s="1"/>
  <c r="AO271" i="2" s="1"/>
  <c r="K258" i="3"/>
  <c r="L258" i="3" s="1"/>
  <c r="AO263" i="2" s="1"/>
  <c r="K250" i="3"/>
  <c r="L250" i="3" s="1"/>
  <c r="AO255" i="2" s="1"/>
  <c r="K242" i="3"/>
  <c r="L242" i="3" s="1"/>
  <c r="AO247" i="2" s="1"/>
  <c r="K234" i="3"/>
  <c r="L234" i="3" s="1"/>
  <c r="AO239" i="2" s="1"/>
  <c r="K226" i="3"/>
  <c r="L226" i="3" s="1"/>
  <c r="AO231" i="2" s="1"/>
  <c r="K218" i="3"/>
  <c r="L218" i="3" s="1"/>
  <c r="AO223" i="2" s="1"/>
  <c r="K210" i="3"/>
  <c r="L210" i="3" s="1"/>
  <c r="AO215" i="2" s="1"/>
  <c r="K164" i="3"/>
  <c r="L164" i="3" s="1"/>
  <c r="AO169" i="2" s="1"/>
  <c r="K156" i="3"/>
  <c r="L156" i="3" s="1"/>
  <c r="AO161" i="2" s="1"/>
  <c r="K148" i="3"/>
  <c r="L148" i="3" s="1"/>
  <c r="AO153" i="2" s="1"/>
  <c r="K140" i="3"/>
  <c r="L140" i="3" s="1"/>
  <c r="AO145" i="2" s="1"/>
  <c r="K132" i="3"/>
  <c r="L132" i="3" s="1"/>
  <c r="AO137" i="2" s="1"/>
  <c r="K612" i="3"/>
  <c r="L612" i="3" s="1"/>
  <c r="AO617" i="2" s="1"/>
  <c r="K614" i="3"/>
  <c r="L614" i="3" s="1"/>
  <c r="AO619" i="2" s="1"/>
  <c r="K616" i="3"/>
  <c r="L616" i="3" s="1"/>
  <c r="AO621" i="2" s="1"/>
  <c r="K618" i="3"/>
  <c r="L618" i="3" s="1"/>
  <c r="AO623" i="2" s="1"/>
  <c r="K620" i="3"/>
  <c r="L620" i="3" s="1"/>
  <c r="AO625" i="2" s="1"/>
  <c r="K622" i="3"/>
  <c r="L622" i="3" s="1"/>
  <c r="AO627" i="2" s="1"/>
  <c r="K624" i="3"/>
  <c r="L624" i="3" s="1"/>
  <c r="AO629" i="2" s="1"/>
  <c r="K626" i="3"/>
  <c r="L626" i="3" s="1"/>
  <c r="AO631" i="2" s="1"/>
  <c r="K628" i="3"/>
  <c r="L628" i="3" s="1"/>
  <c r="AO633" i="2" s="1"/>
  <c r="K630" i="3"/>
  <c r="L630" i="3" s="1"/>
  <c r="AO635" i="2" s="1"/>
  <c r="K632" i="3"/>
  <c r="L632" i="3" s="1"/>
  <c r="AO637" i="2" s="1"/>
  <c r="K634" i="3"/>
  <c r="L634" i="3" s="1"/>
  <c r="AO639" i="2" s="1"/>
  <c r="K636" i="3"/>
  <c r="L636" i="3" s="1"/>
  <c r="AO641" i="2" s="1"/>
  <c r="K638" i="3"/>
  <c r="L638" i="3" s="1"/>
  <c r="AO643" i="2" s="1"/>
  <c r="K640" i="3"/>
  <c r="L640" i="3" s="1"/>
  <c r="AO645" i="2" s="1"/>
  <c r="K642" i="3"/>
  <c r="L642" i="3" s="1"/>
  <c r="AO647" i="2" s="1"/>
  <c r="K644" i="3"/>
  <c r="L644" i="3" s="1"/>
  <c r="AO649" i="2" s="1"/>
  <c r="K646" i="3"/>
  <c r="L646" i="3" s="1"/>
  <c r="AO651" i="2" s="1"/>
  <c r="K648" i="3"/>
  <c r="L648" i="3" s="1"/>
  <c r="AO653" i="2" s="1"/>
  <c r="K650" i="3"/>
  <c r="L650" i="3" s="1"/>
  <c r="AO655" i="2" s="1"/>
  <c r="K652" i="3"/>
  <c r="L652" i="3" s="1"/>
  <c r="AO657" i="2" s="1"/>
  <c r="K654" i="3"/>
  <c r="L654" i="3" s="1"/>
  <c r="AO659" i="2" s="1"/>
  <c r="K656" i="3"/>
  <c r="L656" i="3" s="1"/>
  <c r="AO661" i="2" s="1"/>
  <c r="K658" i="3"/>
  <c r="L658" i="3" s="1"/>
  <c r="AO663" i="2" s="1"/>
  <c r="K660" i="3"/>
  <c r="L660" i="3" s="1"/>
  <c r="AO665" i="2" s="1"/>
  <c r="K662" i="3"/>
  <c r="L662" i="3" s="1"/>
  <c r="AO667" i="2" s="1"/>
  <c r="K664" i="3"/>
  <c r="L664" i="3" s="1"/>
  <c r="AO669" i="2" s="1"/>
  <c r="K666" i="3"/>
  <c r="L666" i="3" s="1"/>
  <c r="AO671" i="2" s="1"/>
  <c r="K668" i="3"/>
  <c r="L668" i="3" s="1"/>
  <c r="AO673" i="2" s="1"/>
  <c r="K670" i="3"/>
  <c r="L670" i="3" s="1"/>
  <c r="AO675" i="2" s="1"/>
  <c r="K672" i="3"/>
  <c r="L672" i="3" s="1"/>
  <c r="AO677" i="2" s="1"/>
  <c r="K674" i="3"/>
  <c r="L674" i="3" s="1"/>
  <c r="AO679" i="2" s="1"/>
  <c r="K676" i="3"/>
  <c r="L676" i="3" s="1"/>
  <c r="AO681" i="2" s="1"/>
  <c r="K678" i="3"/>
  <c r="L678" i="3" s="1"/>
  <c r="AO683" i="2" s="1"/>
  <c r="K680" i="3"/>
  <c r="L680" i="3" s="1"/>
  <c r="AO685" i="2" s="1"/>
  <c r="K682" i="3"/>
  <c r="L682" i="3" s="1"/>
  <c r="AO687" i="2" s="1"/>
  <c r="K684" i="3"/>
  <c r="L684" i="3" s="1"/>
  <c r="AO689" i="2" s="1"/>
  <c r="K686" i="3"/>
  <c r="L686" i="3" s="1"/>
  <c r="AO691" i="2" s="1"/>
  <c r="K688" i="3"/>
  <c r="L688" i="3" s="1"/>
  <c r="AO693" i="2" s="1"/>
  <c r="K690" i="3"/>
  <c r="L690" i="3" s="1"/>
  <c r="AO695" i="2" s="1"/>
  <c r="K692" i="3"/>
  <c r="L692" i="3" s="1"/>
  <c r="AO697" i="2" s="1"/>
  <c r="K694" i="3"/>
  <c r="L694" i="3" s="1"/>
  <c r="AO699" i="2" s="1"/>
  <c r="K696" i="3"/>
  <c r="L696" i="3" s="1"/>
  <c r="AO701" i="2" s="1"/>
  <c r="K698" i="3"/>
  <c r="L698" i="3" s="1"/>
  <c r="AO703" i="2" s="1"/>
  <c r="K700" i="3"/>
  <c r="L700" i="3" s="1"/>
  <c r="AO705" i="2" s="1"/>
  <c r="K702" i="3"/>
  <c r="L702" i="3" s="1"/>
  <c r="AO707" i="2" s="1"/>
  <c r="K704" i="3"/>
  <c r="L704" i="3" s="1"/>
  <c r="AO709" i="2" s="1"/>
  <c r="K706" i="3"/>
  <c r="L706" i="3" s="1"/>
  <c r="AO711" i="2" s="1"/>
  <c r="K708" i="3"/>
  <c r="L708" i="3" s="1"/>
  <c r="AO713" i="2" s="1"/>
  <c r="K710" i="3"/>
  <c r="L710" i="3" s="1"/>
  <c r="AO715" i="2" s="1"/>
  <c r="K712" i="3"/>
  <c r="L712" i="3" s="1"/>
  <c r="AO717" i="2" s="1"/>
  <c r="K714" i="3"/>
  <c r="L714" i="3" s="1"/>
  <c r="AO719" i="2" s="1"/>
  <c r="K716" i="3"/>
  <c r="L716" i="3" s="1"/>
  <c r="AO721" i="2" s="1"/>
  <c r="K718" i="3"/>
  <c r="L718" i="3" s="1"/>
  <c r="AO723" i="2" s="1"/>
  <c r="K720" i="3"/>
  <c r="L720" i="3" s="1"/>
  <c r="AO725" i="2" s="1"/>
  <c r="K722" i="3"/>
  <c r="L722" i="3" s="1"/>
  <c r="AO727" i="2" s="1"/>
  <c r="K724" i="3"/>
  <c r="L724" i="3" s="1"/>
  <c r="AO729" i="2" s="1"/>
  <c r="K726" i="3"/>
  <c r="L726" i="3" s="1"/>
  <c r="AO731" i="2" s="1"/>
  <c r="K728" i="3"/>
  <c r="L728" i="3" s="1"/>
  <c r="AO733" i="2" s="1"/>
  <c r="K730" i="3"/>
  <c r="L730" i="3" s="1"/>
  <c r="AO735" i="2" s="1"/>
  <c r="K732" i="3"/>
  <c r="L732" i="3" s="1"/>
  <c r="AO737" i="2" s="1"/>
  <c r="K734" i="3"/>
  <c r="L734" i="3" s="1"/>
  <c r="AO739" i="2" s="1"/>
  <c r="K736" i="3"/>
  <c r="L736" i="3" s="1"/>
  <c r="AO741" i="2" s="1"/>
  <c r="K738" i="3"/>
  <c r="L738" i="3" s="1"/>
  <c r="AO743" i="2" s="1"/>
  <c r="K740" i="3"/>
  <c r="L740" i="3" s="1"/>
  <c r="AO745" i="2" s="1"/>
  <c r="K742" i="3"/>
  <c r="L742" i="3" s="1"/>
  <c r="AO747" i="2" s="1"/>
  <c r="K744" i="3"/>
  <c r="L744" i="3" s="1"/>
  <c r="AO749" i="2" s="1"/>
  <c r="K746" i="3"/>
  <c r="L746" i="3" s="1"/>
  <c r="AO751" i="2" s="1"/>
  <c r="K748" i="3"/>
  <c r="L748" i="3" s="1"/>
  <c r="AO753" i="2" s="1"/>
  <c r="K750" i="3"/>
  <c r="L750" i="3" s="1"/>
  <c r="AO755" i="2" s="1"/>
  <c r="K752" i="3"/>
  <c r="L752" i="3" s="1"/>
  <c r="AO757" i="2" s="1"/>
  <c r="K754" i="3"/>
  <c r="L754" i="3" s="1"/>
  <c r="AO759" i="2" s="1"/>
  <c r="K756" i="3"/>
  <c r="L756" i="3" s="1"/>
  <c r="AO761" i="2" s="1"/>
  <c r="K758" i="3"/>
  <c r="L758" i="3" s="1"/>
  <c r="AO763" i="2" s="1"/>
  <c r="K760" i="3"/>
  <c r="L760" i="3" s="1"/>
  <c r="AO765" i="2" s="1"/>
  <c r="K762" i="3"/>
  <c r="L762" i="3" s="1"/>
  <c r="AO767" i="2" s="1"/>
  <c r="K764" i="3"/>
  <c r="L764" i="3" s="1"/>
  <c r="AO769" i="2" s="1"/>
  <c r="K766" i="3"/>
  <c r="L766" i="3" s="1"/>
  <c r="AO771" i="2" s="1"/>
  <c r="K768" i="3"/>
  <c r="L768" i="3" s="1"/>
  <c r="AO773" i="2" s="1"/>
  <c r="K770" i="3"/>
  <c r="L770" i="3" s="1"/>
  <c r="AO775" i="2" s="1"/>
  <c r="K772" i="3"/>
  <c r="L772" i="3" s="1"/>
  <c r="AO777" i="2" s="1"/>
  <c r="K774" i="3"/>
  <c r="L774" i="3" s="1"/>
  <c r="AO779" i="2" s="1"/>
  <c r="K776" i="3"/>
  <c r="L776" i="3" s="1"/>
  <c r="AO781" i="2" s="1"/>
  <c r="K778" i="3"/>
  <c r="L778" i="3" s="1"/>
  <c r="AO783" i="2" s="1"/>
  <c r="K780" i="3"/>
  <c r="L780" i="3" s="1"/>
  <c r="AO785" i="2" s="1"/>
  <c r="K782" i="3"/>
  <c r="L782" i="3" s="1"/>
  <c r="AO787" i="2" s="1"/>
  <c r="K784" i="3"/>
  <c r="L784" i="3" s="1"/>
  <c r="AO789" i="2" s="1"/>
  <c r="K786" i="3"/>
  <c r="L786" i="3" s="1"/>
  <c r="AO791" i="2" s="1"/>
  <c r="K788" i="3"/>
  <c r="L788" i="3" s="1"/>
  <c r="AO793" i="2" s="1"/>
  <c r="K790" i="3"/>
  <c r="L790" i="3" s="1"/>
  <c r="AO795" i="2" s="1"/>
  <c r="K792" i="3"/>
  <c r="L792" i="3" s="1"/>
  <c r="AO797" i="2" s="1"/>
  <c r="K794" i="3"/>
  <c r="L794" i="3" s="1"/>
  <c r="AO799" i="2" s="1"/>
  <c r="K796" i="3"/>
  <c r="L796" i="3" s="1"/>
  <c r="AO801" i="2" s="1"/>
  <c r="K798" i="3"/>
  <c r="L798" i="3" s="1"/>
  <c r="AO803" i="2" s="1"/>
  <c r="K800" i="3"/>
  <c r="L800" i="3" s="1"/>
  <c r="AO805" i="2" s="1"/>
  <c r="K802" i="3"/>
  <c r="L802" i="3" s="1"/>
  <c r="AO807" i="2" s="1"/>
  <c r="K804" i="3"/>
  <c r="L804" i="3" s="1"/>
  <c r="AO809" i="2" s="1"/>
  <c r="K806" i="3"/>
  <c r="L806" i="3" s="1"/>
  <c r="AO811" i="2" s="1"/>
  <c r="K808" i="3"/>
  <c r="L808" i="3" s="1"/>
  <c r="AO813" i="2" s="1"/>
  <c r="K810" i="3"/>
  <c r="L810" i="3" s="1"/>
  <c r="AO815" i="2" s="1"/>
  <c r="K812" i="3"/>
  <c r="L812" i="3" s="1"/>
  <c r="AO817" i="2" s="1"/>
  <c r="K814" i="3"/>
  <c r="L814" i="3" s="1"/>
  <c r="AO819" i="2" s="1"/>
  <c r="K816" i="3"/>
  <c r="L816" i="3" s="1"/>
  <c r="AO821" i="2" s="1"/>
  <c r="K818" i="3"/>
  <c r="L818" i="3" s="1"/>
  <c r="AO823" i="2" s="1"/>
  <c r="K820" i="3"/>
  <c r="L820" i="3" s="1"/>
  <c r="AO825" i="2" s="1"/>
  <c r="K822" i="3"/>
  <c r="L822" i="3" s="1"/>
  <c r="AO827" i="2" s="1"/>
  <c r="K824" i="3"/>
  <c r="L824" i="3" s="1"/>
  <c r="AO829" i="2" s="1"/>
  <c r="K826" i="3"/>
  <c r="L826" i="3" s="1"/>
  <c r="AO831" i="2" s="1"/>
  <c r="K828" i="3"/>
  <c r="L828" i="3" s="1"/>
  <c r="AO833" i="2" s="1"/>
  <c r="K830" i="3"/>
  <c r="L830" i="3" s="1"/>
  <c r="AO835" i="2" s="1"/>
  <c r="K832" i="3"/>
  <c r="L832" i="3" s="1"/>
  <c r="AO837" i="2" s="1"/>
  <c r="K834" i="3"/>
  <c r="L834" i="3" s="1"/>
  <c r="AO839" i="2" s="1"/>
  <c r="K836" i="3"/>
  <c r="L836" i="3" s="1"/>
  <c r="AO841" i="2" s="1"/>
  <c r="K838" i="3"/>
  <c r="L838" i="3" s="1"/>
  <c r="AO843" i="2" s="1"/>
  <c r="K840" i="3"/>
  <c r="L840" i="3" s="1"/>
  <c r="AO845" i="2" s="1"/>
  <c r="K842" i="3"/>
  <c r="L842" i="3" s="1"/>
  <c r="AO847" i="2" s="1"/>
  <c r="K844" i="3"/>
  <c r="L844" i="3" s="1"/>
  <c r="AO849" i="2" s="1"/>
  <c r="K846" i="3"/>
  <c r="L846" i="3" s="1"/>
  <c r="AO851" i="2" s="1"/>
  <c r="K848" i="3"/>
  <c r="L848" i="3" s="1"/>
  <c r="AO853" i="2" s="1"/>
  <c r="K850" i="3"/>
  <c r="L850" i="3" s="1"/>
  <c r="AO855" i="2" s="1"/>
  <c r="K852" i="3"/>
  <c r="L852" i="3" s="1"/>
  <c r="AO857" i="2" s="1"/>
  <c r="K854" i="3"/>
  <c r="L854" i="3" s="1"/>
  <c r="AO859" i="2" s="1"/>
  <c r="K856" i="3"/>
  <c r="L856" i="3" s="1"/>
  <c r="AO861" i="2" s="1"/>
  <c r="K858" i="3"/>
  <c r="L858" i="3" s="1"/>
  <c r="AO863" i="2" s="1"/>
  <c r="K860" i="3"/>
  <c r="L860" i="3" s="1"/>
  <c r="AO865" i="2" s="1"/>
  <c r="K862" i="3"/>
  <c r="L862" i="3" s="1"/>
  <c r="AO867" i="2" s="1"/>
  <c r="K864" i="3"/>
  <c r="L864" i="3" s="1"/>
  <c r="AO869" i="2" s="1"/>
  <c r="K866" i="3"/>
  <c r="L866" i="3" s="1"/>
  <c r="AO871" i="2" s="1"/>
  <c r="K868" i="3"/>
  <c r="L868" i="3" s="1"/>
  <c r="AO873" i="2" s="1"/>
  <c r="K870" i="3"/>
  <c r="L870" i="3" s="1"/>
  <c r="AO875" i="2" s="1"/>
  <c r="K872" i="3"/>
  <c r="L872" i="3" s="1"/>
  <c r="AO877" i="2" s="1"/>
  <c r="K874" i="3"/>
  <c r="L874" i="3" s="1"/>
  <c r="AO879" i="2" s="1"/>
  <c r="K876" i="3"/>
  <c r="L876" i="3" s="1"/>
  <c r="AO881" i="2" s="1"/>
  <c r="K878" i="3"/>
  <c r="L878" i="3" s="1"/>
  <c r="AO883" i="2" s="1"/>
  <c r="K880" i="3"/>
  <c r="L880" i="3" s="1"/>
  <c r="AO885" i="2" s="1"/>
  <c r="K882" i="3"/>
  <c r="L882" i="3" s="1"/>
  <c r="AO887" i="2" s="1"/>
  <c r="K884" i="3"/>
  <c r="L884" i="3" s="1"/>
  <c r="AO889" i="2" s="1"/>
  <c r="K886" i="3"/>
  <c r="L886" i="3" s="1"/>
  <c r="AO891" i="2" s="1"/>
  <c r="K888" i="3"/>
  <c r="L888" i="3" s="1"/>
  <c r="AO893" i="2" s="1"/>
  <c r="K890" i="3"/>
  <c r="L890" i="3" s="1"/>
  <c r="AO895" i="2" s="1"/>
  <c r="K892" i="3"/>
  <c r="L892" i="3" s="1"/>
  <c r="AO897" i="2" s="1"/>
  <c r="K894" i="3"/>
  <c r="L894" i="3" s="1"/>
  <c r="AO899" i="2" s="1"/>
  <c r="K896" i="3"/>
  <c r="L896" i="3" s="1"/>
  <c r="AO901" i="2" s="1"/>
  <c r="K898" i="3"/>
  <c r="L898" i="3" s="1"/>
  <c r="AO903" i="2" s="1"/>
  <c r="K900" i="3"/>
  <c r="L900" i="3" s="1"/>
  <c r="AO905" i="2" s="1"/>
  <c r="K902" i="3"/>
  <c r="L902" i="3" s="1"/>
  <c r="AO907" i="2" s="1"/>
  <c r="K904" i="3"/>
  <c r="L904" i="3" s="1"/>
  <c r="AO909" i="2" s="1"/>
  <c r="K906" i="3"/>
  <c r="L906" i="3" s="1"/>
  <c r="AO911" i="2" s="1"/>
  <c r="K908" i="3"/>
  <c r="L908" i="3" s="1"/>
  <c r="AO913" i="2" s="1"/>
  <c r="K910" i="3"/>
  <c r="L910" i="3" s="1"/>
  <c r="AO915" i="2" s="1"/>
  <c r="K912" i="3"/>
  <c r="L912" i="3" s="1"/>
  <c r="AO917" i="2" s="1"/>
  <c r="K914" i="3"/>
  <c r="L914" i="3" s="1"/>
  <c r="AO919" i="2" s="1"/>
  <c r="K916" i="3"/>
  <c r="L916" i="3" s="1"/>
  <c r="AO921" i="2" s="1"/>
  <c r="K918" i="3"/>
  <c r="L918" i="3" s="1"/>
  <c r="AO923" i="2" s="1"/>
  <c r="K920" i="3"/>
  <c r="L920" i="3" s="1"/>
  <c r="AO925" i="2" s="1"/>
  <c r="K922" i="3"/>
  <c r="L922" i="3" s="1"/>
  <c r="AO927" i="2" s="1"/>
  <c r="K924" i="3"/>
  <c r="L924" i="3" s="1"/>
  <c r="AO929" i="2" s="1"/>
  <c r="K926" i="3"/>
  <c r="L926" i="3" s="1"/>
  <c r="AO931" i="2" s="1"/>
  <c r="K928" i="3"/>
  <c r="L928" i="3" s="1"/>
  <c r="AO933" i="2" s="1"/>
  <c r="K930" i="3"/>
  <c r="L930" i="3" s="1"/>
  <c r="AO935" i="2" s="1"/>
  <c r="K932" i="3"/>
  <c r="L932" i="3" s="1"/>
  <c r="AO937" i="2" s="1"/>
  <c r="K934" i="3"/>
  <c r="L934" i="3" s="1"/>
  <c r="AO939" i="2" s="1"/>
  <c r="K936" i="3"/>
  <c r="L936" i="3" s="1"/>
  <c r="AO941" i="2" s="1"/>
  <c r="K938" i="3"/>
  <c r="L938" i="3" s="1"/>
  <c r="AO943" i="2" s="1"/>
  <c r="K940" i="3"/>
  <c r="L940" i="3" s="1"/>
  <c r="AO945" i="2" s="1"/>
  <c r="K942" i="3"/>
  <c r="L942" i="3" s="1"/>
  <c r="AO947" i="2" s="1"/>
  <c r="K944" i="3"/>
  <c r="L944" i="3" s="1"/>
  <c r="AO949" i="2" s="1"/>
  <c r="K946" i="3"/>
  <c r="L946" i="3" s="1"/>
  <c r="AO951" i="2" s="1"/>
  <c r="K948" i="3"/>
  <c r="L948" i="3" s="1"/>
  <c r="AO953" i="2" s="1"/>
  <c r="K950" i="3"/>
  <c r="L950" i="3" s="1"/>
  <c r="AO955" i="2" s="1"/>
  <c r="K952" i="3"/>
  <c r="L952" i="3" s="1"/>
  <c r="AO957" i="2" s="1"/>
  <c r="K954" i="3"/>
  <c r="L954" i="3" s="1"/>
  <c r="AO959" i="2" s="1"/>
  <c r="K956" i="3"/>
  <c r="L956" i="3" s="1"/>
  <c r="AO961" i="2" s="1"/>
  <c r="K958" i="3"/>
  <c r="L958" i="3" s="1"/>
  <c r="AO963" i="2" s="1"/>
  <c r="K960" i="3"/>
  <c r="L960" i="3" s="1"/>
  <c r="AO965" i="2" s="1"/>
  <c r="K962" i="3"/>
  <c r="L962" i="3" s="1"/>
  <c r="AO967" i="2" s="1"/>
  <c r="K964" i="3"/>
  <c r="L964" i="3" s="1"/>
  <c r="AO969" i="2" s="1"/>
  <c r="K966" i="3"/>
  <c r="L966" i="3" s="1"/>
  <c r="AO971" i="2" s="1"/>
  <c r="K968" i="3"/>
  <c r="L968" i="3" s="1"/>
  <c r="AO973" i="2" s="1"/>
  <c r="K970" i="3"/>
  <c r="L970" i="3" s="1"/>
  <c r="AO975" i="2" s="1"/>
  <c r="K972" i="3"/>
  <c r="L972" i="3" s="1"/>
  <c r="AO977" i="2" s="1"/>
  <c r="K974" i="3"/>
  <c r="L974" i="3" s="1"/>
  <c r="AO979" i="2" s="1"/>
  <c r="K976" i="3"/>
  <c r="L976" i="3" s="1"/>
  <c r="AO981" i="2" s="1"/>
  <c r="K978" i="3"/>
  <c r="L978" i="3" s="1"/>
  <c r="AO983" i="2" s="1"/>
  <c r="K980" i="3"/>
  <c r="L980" i="3" s="1"/>
  <c r="AO985" i="2" s="1"/>
  <c r="K982" i="3"/>
  <c r="L982" i="3" s="1"/>
  <c r="AO987" i="2" s="1"/>
  <c r="K984" i="3"/>
  <c r="L984" i="3" s="1"/>
  <c r="AO989" i="2" s="1"/>
  <c r="K986" i="3"/>
  <c r="L986" i="3" s="1"/>
  <c r="AO991" i="2" s="1"/>
  <c r="K988" i="3"/>
  <c r="L988" i="3" s="1"/>
  <c r="AO993" i="2" s="1"/>
  <c r="K990" i="3"/>
  <c r="L990" i="3" s="1"/>
  <c r="AO995" i="2" s="1"/>
  <c r="K992" i="3"/>
  <c r="L992" i="3" s="1"/>
  <c r="AO997" i="2" s="1"/>
  <c r="K994" i="3"/>
  <c r="L994" i="3" s="1"/>
  <c r="AO999" i="2" s="1"/>
  <c r="K996" i="3"/>
  <c r="L996" i="3" s="1"/>
  <c r="AH888" i="2"/>
  <c r="AJ877" i="2"/>
  <c r="AH872" i="2"/>
  <c r="AJ861" i="2"/>
  <c r="AH856" i="2"/>
  <c r="AJ845" i="2"/>
  <c r="AH840" i="2"/>
  <c r="AH824" i="2"/>
  <c r="AH808" i="2"/>
  <c r="AH792" i="2"/>
  <c r="AH776" i="2"/>
  <c r="AL997" i="2"/>
  <c r="AL973" i="2"/>
  <c r="AL965" i="2"/>
  <c r="AH956" i="2"/>
  <c r="AH940" i="2"/>
  <c r="AH932" i="2"/>
  <c r="AL882" i="2"/>
  <c r="AL876" i="2"/>
  <c r="AJ855" i="2"/>
  <c r="AJ827" i="2"/>
  <c r="AJ811" i="2"/>
  <c r="AJ795" i="2"/>
  <c r="AJ779" i="2"/>
  <c r="AL740" i="2"/>
  <c r="AH733" i="2"/>
  <c r="AL724" i="2"/>
  <c r="AH717" i="2"/>
  <c r="AL708" i="2"/>
  <c r="AH701" i="2"/>
  <c r="AH677" i="2"/>
  <c r="AH645" i="2"/>
  <c r="AH986" i="2"/>
  <c r="AJ970" i="2"/>
  <c r="AH936" i="2"/>
  <c r="AH926" i="2"/>
  <c r="AH906" i="2"/>
  <c r="AL896" i="2"/>
  <c r="AL890" i="2"/>
  <c r="AJ875" i="2"/>
  <c r="AL864" i="2"/>
  <c r="AH847" i="2"/>
  <c r="AL838" i="2"/>
  <c r="AL822" i="2"/>
  <c r="AL806" i="2"/>
  <c r="AL790" i="2"/>
  <c r="AL774" i="2"/>
  <c r="AH658" i="2"/>
  <c r="AH650" i="2"/>
  <c r="AH634" i="2"/>
  <c r="AH948" i="2"/>
  <c r="AL941" i="2"/>
  <c r="AJ934" i="2"/>
  <c r="AH930" i="2"/>
  <c r="AH916" i="2"/>
  <c r="AL894" i="2"/>
  <c r="AL884" i="2"/>
  <c r="AL874" i="2"/>
  <c r="AJ847" i="2"/>
  <c r="AJ770" i="2"/>
  <c r="AJ762" i="2"/>
  <c r="AJ754" i="2"/>
  <c r="AH626" i="2"/>
  <c r="AH622" i="2"/>
  <c r="AH598" i="2"/>
  <c r="AH594" i="2"/>
  <c r="AH590" i="2"/>
  <c r="AH586" i="2"/>
  <c r="AH582" i="2"/>
  <c r="AH578" i="2"/>
  <c r="AH574" i="2"/>
  <c r="AH570" i="2"/>
  <c r="AH566" i="2"/>
  <c r="AH562" i="2"/>
  <c r="AH558" i="2"/>
  <c r="AH554" i="2"/>
  <c r="AH550" i="2"/>
  <c r="AH546" i="2"/>
  <c r="AH542" i="2"/>
  <c r="AH538" i="2"/>
  <c r="AH534" i="2"/>
  <c r="AH530" i="2"/>
  <c r="AH526" i="2"/>
  <c r="AH510" i="2"/>
  <c r="AH494" i="2"/>
  <c r="AH478" i="2"/>
  <c r="AH462" i="2"/>
  <c r="AH446" i="2"/>
  <c r="AH426" i="2"/>
  <c r="AH410" i="2"/>
  <c r="AH394" i="2"/>
  <c r="AH378" i="2"/>
  <c r="AH362" i="2"/>
  <c r="AH350" i="2"/>
  <c r="AH326" i="2"/>
  <c r="AH310" i="2"/>
  <c r="AH952" i="2"/>
  <c r="AJ946" i="2"/>
  <c r="AH942" i="2"/>
  <c r="AJ938" i="2"/>
  <c r="AH934" i="2"/>
  <c r="AL901" i="2"/>
  <c r="AJ883" i="2"/>
  <c r="AL872" i="2"/>
  <c r="AH855" i="2"/>
  <c r="AL846" i="2"/>
  <c r="AL836" i="2"/>
  <c r="AL828" i="2"/>
  <c r="AL820" i="2"/>
  <c r="AL812" i="2"/>
  <c r="AL804" i="2"/>
  <c r="AL796" i="2"/>
  <c r="AL788" i="2"/>
  <c r="AL780" i="2"/>
  <c r="AL772" i="2"/>
  <c r="AL767" i="2"/>
  <c r="AL766" i="2"/>
  <c r="AL751" i="2"/>
  <c r="AL750" i="2"/>
  <c r="AN744" i="2"/>
  <c r="AJ731" i="2"/>
  <c r="AJ727" i="2"/>
  <c r="AJ723" i="2"/>
  <c r="AJ719" i="2"/>
  <c r="AJ715" i="2"/>
  <c r="AJ711" i="2"/>
  <c r="AJ707" i="2"/>
  <c r="AJ703" i="2"/>
  <c r="AJ699" i="2"/>
  <c r="AN733" i="2"/>
  <c r="AL710" i="2"/>
  <c r="AJ694" i="2"/>
  <c r="AJ678" i="2"/>
  <c r="AL659" i="2"/>
  <c r="AJ650" i="2"/>
  <c r="AL643" i="2"/>
  <c r="AJ634" i="2"/>
  <c r="AJ625" i="2"/>
  <c r="AH613" i="2"/>
  <c r="AH607" i="2"/>
  <c r="AH579" i="2"/>
  <c r="AH561" i="2"/>
  <c r="AJ549" i="2"/>
  <c r="AL532" i="2"/>
  <c r="AJ521" i="2"/>
  <c r="AH509" i="2"/>
  <c r="AJ489" i="2"/>
  <c r="AH477" i="2"/>
  <c r="AJ457" i="2"/>
  <c r="AH445" i="2"/>
  <c r="AL428" i="2"/>
  <c r="AH403" i="2"/>
  <c r="AL396" i="2"/>
  <c r="AJ369" i="2"/>
  <c r="AH357" i="2"/>
  <c r="AH353" i="2"/>
  <c r="AH349" i="2"/>
  <c r="AL343" i="2"/>
  <c r="AL342" i="2"/>
  <c r="AL335" i="2"/>
  <c r="AL334" i="2"/>
  <c r="AL320" i="2"/>
  <c r="AH309" i="2"/>
  <c r="AH297" i="2"/>
  <c r="AH281" i="2"/>
  <c r="AL762" i="2"/>
  <c r="AN713" i="2"/>
  <c r="AL683" i="2"/>
  <c r="AL667" i="2"/>
  <c r="AH609" i="2"/>
  <c r="AJ593" i="2"/>
  <c r="AH583" i="2"/>
  <c r="AH567" i="2"/>
  <c r="AH551" i="2"/>
  <c r="AH535" i="2"/>
  <c r="AJ517" i="2"/>
  <c r="AH507" i="2"/>
  <c r="AH473" i="2"/>
  <c r="AL468" i="2"/>
  <c r="AJ453" i="2"/>
  <c r="AH443" i="2"/>
  <c r="AH413" i="2"/>
  <c r="AL408" i="2"/>
  <c r="AJ393" i="2"/>
  <c r="AH383" i="2"/>
  <c r="AH340" i="2"/>
  <c r="AJ333" i="2"/>
  <c r="AH316" i="2"/>
  <c r="AH311" i="2"/>
  <c r="AL308" i="2"/>
  <c r="AH263" i="2"/>
  <c r="AH247" i="2"/>
  <c r="AH231" i="2"/>
  <c r="AH215" i="2"/>
  <c r="AH199" i="2"/>
  <c r="AH183" i="2"/>
  <c r="AH167" i="2"/>
  <c r="AH151" i="2"/>
  <c r="AH135" i="2"/>
  <c r="AH119" i="2"/>
  <c r="AH103" i="2"/>
  <c r="AN756" i="2"/>
  <c r="AL734" i="2"/>
  <c r="AJ674" i="2"/>
  <c r="AJ654" i="2"/>
  <c r="AL628" i="2"/>
  <c r="AL616" i="2"/>
  <c r="AL600" i="2"/>
  <c r="AH585" i="2"/>
  <c r="AH571" i="2"/>
  <c r="AL556" i="2"/>
  <c r="AL540" i="2"/>
  <c r="AL524" i="2"/>
  <c r="AL496" i="2"/>
  <c r="AH485" i="2"/>
  <c r="AJ481" i="2"/>
  <c r="AH471" i="2"/>
  <c r="AH437" i="2"/>
  <c r="AH427" i="2"/>
  <c r="AL388" i="2"/>
  <c r="AH377" i="2"/>
  <c r="AJ373" i="2"/>
  <c r="AL360" i="2"/>
  <c r="AH355" i="2"/>
  <c r="AH331" i="2"/>
  <c r="AH328" i="2"/>
  <c r="AH323" i="2"/>
  <c r="AH317" i="2"/>
  <c r="AH303" i="2"/>
  <c r="AH287" i="2"/>
  <c r="AH265" i="2"/>
  <c r="AH260" i="2"/>
  <c r="AH249" i="2"/>
  <c r="AH244" i="2"/>
  <c r="AH233" i="2"/>
  <c r="AH228" i="2"/>
  <c r="AH217" i="2"/>
  <c r="AH212" i="2"/>
  <c r="AH201" i="2"/>
  <c r="AH196" i="2"/>
  <c r="AH185" i="2"/>
  <c r="AH180" i="2"/>
  <c r="AH169" i="2"/>
  <c r="AH164" i="2"/>
  <c r="AH153" i="2"/>
  <c r="AH148" i="2"/>
  <c r="AH137" i="2"/>
  <c r="AH132" i="2"/>
  <c r="AN721" i="2"/>
  <c r="AL698" i="2"/>
  <c r="AL687" i="2"/>
  <c r="AH619" i="2"/>
  <c r="AL612" i="2"/>
  <c r="AH603" i="2"/>
  <c r="AJ589" i="2"/>
  <c r="AH573" i="2"/>
  <c r="AH557" i="2"/>
  <c r="AL544" i="2"/>
  <c r="AH525" i="2"/>
  <c r="AH513" i="2"/>
  <c r="AJ493" i="2"/>
  <c r="AH481" i="2"/>
  <c r="AJ461" i="2"/>
  <c r="AH449" i="2"/>
  <c r="AJ417" i="2"/>
  <c r="AH405" i="2"/>
  <c r="AJ385" i="2"/>
  <c r="AH373" i="2"/>
  <c r="AH361" i="2"/>
  <c r="AJ353" i="2"/>
  <c r="AL348" i="2"/>
  <c r="AH335" i="2"/>
  <c r="AL323" i="2"/>
  <c r="AL322" i="2"/>
  <c r="AH313" i="2"/>
  <c r="AH308" i="2"/>
  <c r="AJ307" i="2"/>
  <c r="AH298" i="2"/>
  <c r="AH290" i="2"/>
  <c r="AH282" i="2"/>
  <c r="AJ274" i="2"/>
  <c r="AJ258" i="2"/>
  <c r="AJ242" i="2"/>
  <c r="AJ226" i="2"/>
  <c r="AJ210" i="2"/>
  <c r="AJ194" i="2"/>
  <c r="AJ178" i="2"/>
  <c r="AJ162" i="2"/>
  <c r="AJ146" i="2"/>
  <c r="AJ8" i="2"/>
  <c r="AJ7" i="2"/>
  <c r="AN348" i="2"/>
  <c r="AJ304" i="2"/>
  <c r="AJ290" i="2"/>
  <c r="AL280" i="2"/>
  <c r="AL245" i="2"/>
  <c r="AL213" i="2"/>
  <c r="AL181" i="2"/>
  <c r="AL149" i="2"/>
  <c r="AL131" i="2"/>
  <c r="AL64" i="2"/>
  <c r="AL48" i="2"/>
  <c r="AL15" i="2"/>
  <c r="AN324" i="2"/>
  <c r="AJ302" i="2"/>
  <c r="AL292" i="2"/>
  <c r="AJ280" i="2"/>
  <c r="AL249" i="2"/>
  <c r="AJ213" i="2"/>
  <c r="AL185" i="2"/>
  <c r="AH174" i="2"/>
  <c r="AH142" i="2"/>
  <c r="AJ128" i="2"/>
  <c r="AJ112" i="2"/>
  <c r="AL105" i="2"/>
  <c r="AL34" i="2"/>
  <c r="AL21" i="2"/>
  <c r="AL306" i="2"/>
  <c r="AJ292" i="2"/>
  <c r="AL278" i="2"/>
  <c r="AL269" i="2"/>
  <c r="AJ249" i="2"/>
  <c r="AL221" i="2"/>
  <c r="AL205" i="2"/>
  <c r="AJ185" i="2"/>
  <c r="AL157" i="2"/>
  <c r="AH126" i="2"/>
  <c r="AL119" i="2"/>
  <c r="AL100" i="2"/>
  <c r="AL60" i="2"/>
  <c r="AL44" i="2"/>
  <c r="AL350" i="2"/>
  <c r="AL300" i="2"/>
  <c r="AJ288" i="2"/>
  <c r="AJ253" i="2"/>
  <c r="AJ221" i="2"/>
  <c r="AJ189" i="2"/>
  <c r="AJ157" i="2"/>
  <c r="AJ124" i="2"/>
  <c r="AJ116" i="2"/>
  <c r="AJ108" i="2"/>
  <c r="AL30" i="2"/>
  <c r="AU1" i="1"/>
  <c r="AP1" i="1"/>
  <c r="AT1" i="1"/>
  <c r="AI1" i="1"/>
  <c r="R1" i="1"/>
  <c r="AM1" i="1"/>
  <c r="AQ1" i="1"/>
  <c r="J2" i="4" l="1"/>
  <c r="J209" i="4"/>
  <c r="K1" i="4"/>
  <c r="K157" i="4" s="1"/>
  <c r="AH65" i="2"/>
  <c r="AH83" i="2"/>
  <c r="AH122" i="2"/>
  <c r="J197" i="4"/>
  <c r="J213" i="4"/>
  <c r="J201" i="4"/>
  <c r="J217" i="4"/>
  <c r="AH85" i="2"/>
  <c r="J205" i="4"/>
  <c r="AH24" i="2"/>
  <c r="AH106" i="2"/>
  <c r="AH60" i="2"/>
  <c r="AH89" i="2"/>
  <c r="AH61" i="2"/>
  <c r="AH69" i="2"/>
  <c r="AH77" i="2"/>
  <c r="AH63" i="2"/>
  <c r="AH70" i="2"/>
  <c r="AH94" i="2"/>
  <c r="AH84" i="2"/>
  <c r="AH71" i="2"/>
  <c r="AH79" i="2"/>
  <c r="AH30" i="2"/>
  <c r="AH44" i="2"/>
  <c r="AH47" i="2"/>
  <c r="AH48" i="2"/>
  <c r="AH49" i="2"/>
  <c r="AH64" i="2"/>
  <c r="AH112" i="2"/>
  <c r="AH99" i="2"/>
  <c r="AH114" i="2"/>
  <c r="AH36" i="2"/>
  <c r="AH76" i="2"/>
  <c r="AH98" i="2"/>
  <c r="AH100" i="2"/>
  <c r="AH86" i="2"/>
  <c r="AH78" i="2"/>
  <c r="AH56" i="2"/>
  <c r="AH50" i="2"/>
  <c r="AH32" i="2"/>
  <c r="AH42" i="2"/>
  <c r="AH51" i="2"/>
  <c r="AH58" i="2"/>
  <c r="AH55" i="2"/>
  <c r="AH41" i="2"/>
  <c r="AH57" i="2"/>
  <c r="AH40" i="2"/>
  <c r="AH43" i="2"/>
  <c r="AH59" i="2"/>
  <c r="AH53" i="2"/>
  <c r="AH45" i="2"/>
  <c r="AH28" i="2"/>
  <c r="AH52" i="2"/>
  <c r="AH54" i="2"/>
  <c r="AH62" i="2"/>
  <c r="AH26" i="2"/>
  <c r="AH34" i="2"/>
  <c r="J778" i="4"/>
  <c r="J779" i="4"/>
  <c r="J195" i="4"/>
  <c r="J203" i="4"/>
  <c r="J211" i="4"/>
  <c r="J219" i="4"/>
  <c r="J3" i="4"/>
  <c r="J5" i="4"/>
  <c r="J7" i="4"/>
  <c r="J9" i="4"/>
  <c r="J11" i="4"/>
  <c r="J13" i="4"/>
  <c r="J15" i="4"/>
  <c r="J17" i="4"/>
  <c r="J19" i="4"/>
  <c r="J21" i="4"/>
  <c r="J23" i="4"/>
  <c r="J25" i="4"/>
  <c r="J27" i="4"/>
  <c r="J29" i="4"/>
  <c r="J31" i="4"/>
  <c r="J33" i="4"/>
  <c r="J35" i="4"/>
  <c r="J37" i="4"/>
  <c r="J39" i="4"/>
  <c r="J41" i="4"/>
  <c r="J43" i="4"/>
  <c r="J45" i="4"/>
  <c r="J47" i="4"/>
  <c r="J49" i="4"/>
  <c r="J51" i="4"/>
  <c r="J53" i="4"/>
  <c r="J55" i="4"/>
  <c r="J57" i="4"/>
  <c r="J59" i="4"/>
  <c r="J61" i="4"/>
  <c r="J63" i="4"/>
  <c r="J65" i="4"/>
  <c r="J67" i="4"/>
  <c r="J69" i="4"/>
  <c r="J71" i="4"/>
  <c r="J73" i="4"/>
  <c r="J75" i="4"/>
  <c r="J77" i="4"/>
  <c r="J79" i="4"/>
  <c r="J81" i="4"/>
  <c r="J83" i="4"/>
  <c r="J85" i="4"/>
  <c r="J87" i="4"/>
  <c r="J89" i="4"/>
  <c r="J91" i="4"/>
  <c r="J93" i="4"/>
  <c r="J95" i="4"/>
  <c r="J97" i="4"/>
  <c r="J99" i="4"/>
  <c r="J101" i="4"/>
  <c r="J103" i="4"/>
  <c r="J105" i="4"/>
  <c r="J107" i="4"/>
  <c r="J109" i="4"/>
  <c r="J111" i="4"/>
  <c r="J113" i="4"/>
  <c r="J115" i="4"/>
  <c r="J117" i="4"/>
  <c r="J119" i="4"/>
  <c r="J121" i="4"/>
  <c r="J123" i="4"/>
  <c r="J125" i="4"/>
  <c r="J127" i="4"/>
  <c r="J129" i="4"/>
  <c r="J131" i="4"/>
  <c r="J133" i="4"/>
  <c r="J135" i="4"/>
  <c r="J137" i="4"/>
  <c r="J139" i="4"/>
  <c r="J141" i="4"/>
  <c r="J143" i="4"/>
  <c r="J145" i="4"/>
  <c r="J147" i="4"/>
  <c r="J149" i="4"/>
  <c r="J151" i="4"/>
  <c r="J153" i="4"/>
  <c r="J155" i="4"/>
  <c r="J157" i="4"/>
  <c r="J159" i="4"/>
  <c r="J161" i="4"/>
  <c r="J163" i="4"/>
  <c r="J165" i="4"/>
  <c r="J167" i="4"/>
  <c r="J169" i="4"/>
  <c r="J171" i="4"/>
  <c r="J173" i="4"/>
  <c r="J175" i="4"/>
  <c r="J177" i="4"/>
  <c r="J179" i="4"/>
  <c r="J181" i="4"/>
  <c r="J183" i="4"/>
  <c r="J185" i="4"/>
  <c r="J187" i="4"/>
  <c r="J189" i="4"/>
  <c r="J191" i="4"/>
  <c r="J193" i="4"/>
  <c r="J784" i="4"/>
  <c r="J788" i="4"/>
  <c r="J792" i="4"/>
  <c r="J796" i="4"/>
  <c r="J800" i="4"/>
  <c r="J804" i="4"/>
  <c r="J808" i="4"/>
  <c r="J812" i="4"/>
  <c r="J816" i="4"/>
  <c r="J820" i="4"/>
  <c r="J824" i="4"/>
  <c r="J828" i="4"/>
  <c r="J832" i="4"/>
  <c r="J836" i="4"/>
  <c r="J194" i="4"/>
  <c r="J202" i="4"/>
  <c r="J210" i="4"/>
  <c r="J218" i="4"/>
  <c r="J996" i="4"/>
  <c r="J994" i="4"/>
  <c r="J992" i="4"/>
  <c r="J990" i="4"/>
  <c r="J988" i="4"/>
  <c r="J986" i="4"/>
  <c r="J984" i="4"/>
  <c r="J982" i="4"/>
  <c r="J980" i="4"/>
  <c r="J978" i="4"/>
  <c r="J976" i="4"/>
  <c r="J974" i="4"/>
  <c r="J972" i="4"/>
  <c r="J970" i="4"/>
  <c r="J968" i="4"/>
  <c r="J966" i="4"/>
  <c r="J964" i="4"/>
  <c r="J962" i="4"/>
  <c r="J960" i="4"/>
  <c r="J481" i="4"/>
  <c r="J479" i="4"/>
  <c r="J477" i="4"/>
  <c r="J475" i="4"/>
  <c r="J473" i="4"/>
  <c r="J471" i="4"/>
  <c r="J469" i="4"/>
  <c r="J467" i="4"/>
  <c r="J465" i="4"/>
  <c r="J463" i="4"/>
  <c r="J461" i="4"/>
  <c r="J459" i="4"/>
  <c r="J457" i="4"/>
  <c r="J455" i="4"/>
  <c r="J453" i="4"/>
  <c r="J451" i="4"/>
  <c r="J449" i="4"/>
  <c r="J447" i="4"/>
  <c r="J445" i="4"/>
  <c r="J443" i="4"/>
  <c r="J441" i="4"/>
  <c r="J439" i="4"/>
  <c r="J437" i="4"/>
  <c r="J435" i="4"/>
  <c r="J433" i="4"/>
  <c r="J431" i="4"/>
  <c r="J429" i="4"/>
  <c r="J427" i="4"/>
  <c r="J425" i="4"/>
  <c r="J423" i="4"/>
  <c r="J421" i="4"/>
  <c r="J419" i="4"/>
  <c r="J417" i="4"/>
  <c r="J415" i="4"/>
  <c r="J413" i="4"/>
  <c r="J411" i="4"/>
  <c r="J409" i="4"/>
  <c r="J407" i="4"/>
  <c r="J405" i="4"/>
  <c r="J403" i="4"/>
  <c r="J401" i="4"/>
  <c r="J399" i="4"/>
  <c r="J397" i="4"/>
  <c r="J395" i="4"/>
  <c r="J393" i="4"/>
  <c r="J391" i="4"/>
  <c r="J389" i="4"/>
  <c r="J387" i="4"/>
  <c r="J385" i="4"/>
  <c r="J383" i="4"/>
  <c r="J381" i="4"/>
  <c r="J379" i="4"/>
  <c r="J377" i="4"/>
  <c r="J375" i="4"/>
  <c r="J373" i="4"/>
  <c r="J371" i="4"/>
  <c r="J369" i="4"/>
  <c r="J367" i="4"/>
  <c r="J365" i="4"/>
  <c r="J363" i="4"/>
  <c r="J361" i="4"/>
  <c r="J359" i="4"/>
  <c r="J357" i="4"/>
  <c r="J355" i="4"/>
  <c r="J353" i="4"/>
  <c r="J351" i="4"/>
  <c r="J349" i="4"/>
  <c r="J347" i="4"/>
  <c r="J345" i="4"/>
  <c r="J343" i="4"/>
  <c r="J341" i="4"/>
  <c r="J339" i="4"/>
  <c r="J337" i="4"/>
  <c r="J335" i="4"/>
  <c r="J333" i="4"/>
  <c r="J331" i="4"/>
  <c r="J329" i="4"/>
  <c r="J327" i="4"/>
  <c r="J325" i="4"/>
  <c r="J323" i="4"/>
  <c r="J321" i="4"/>
  <c r="J319" i="4"/>
  <c r="J317" i="4"/>
  <c r="J315" i="4"/>
  <c r="J313" i="4"/>
  <c r="J311" i="4"/>
  <c r="J309" i="4"/>
  <c r="J307" i="4"/>
  <c r="J305" i="4"/>
  <c r="J303" i="4"/>
  <c r="J301" i="4"/>
  <c r="J299" i="4"/>
  <c r="J297" i="4"/>
  <c r="J295" i="4"/>
  <c r="J293" i="4"/>
  <c r="J291" i="4"/>
  <c r="J289" i="4"/>
  <c r="J287" i="4"/>
  <c r="J285" i="4"/>
  <c r="J283" i="4"/>
  <c r="J281" i="4"/>
  <c r="J279" i="4"/>
  <c r="J277" i="4"/>
  <c r="J275" i="4"/>
  <c r="J273" i="4"/>
  <c r="J271" i="4"/>
  <c r="J269" i="4"/>
  <c r="J267" i="4"/>
  <c r="J265" i="4"/>
  <c r="J263" i="4"/>
  <c r="J261" i="4"/>
  <c r="J259" i="4"/>
  <c r="J257" i="4"/>
  <c r="J255" i="4"/>
  <c r="J253" i="4"/>
  <c r="J251" i="4"/>
  <c r="J249" i="4"/>
  <c r="J247" i="4"/>
  <c r="J245" i="4"/>
  <c r="J243" i="4"/>
  <c r="J241" i="4"/>
  <c r="J239" i="4"/>
  <c r="J237" i="4"/>
  <c r="J235" i="4"/>
  <c r="J233" i="4"/>
  <c r="J231" i="4"/>
  <c r="J229" i="4"/>
  <c r="J227" i="4"/>
  <c r="J225" i="4"/>
  <c r="J223" i="4"/>
  <c r="J196" i="4"/>
  <c r="J204" i="4"/>
  <c r="J212" i="4"/>
  <c r="J220" i="4"/>
  <c r="J482" i="4"/>
  <c r="J483" i="4"/>
  <c r="J484" i="4"/>
  <c r="J485" i="4"/>
  <c r="J486" i="4"/>
  <c r="J487" i="4"/>
  <c r="J488" i="4"/>
  <c r="J489" i="4"/>
  <c r="J490" i="4"/>
  <c r="J491" i="4"/>
  <c r="J492" i="4"/>
  <c r="J493" i="4"/>
  <c r="J494" i="4"/>
  <c r="J495" i="4"/>
  <c r="J496" i="4"/>
  <c r="J497" i="4"/>
  <c r="J498" i="4"/>
  <c r="J499" i="4"/>
  <c r="J500" i="4"/>
  <c r="J501" i="4"/>
  <c r="J502" i="4"/>
  <c r="J503" i="4"/>
  <c r="J504" i="4"/>
  <c r="J505" i="4"/>
  <c r="J506" i="4"/>
  <c r="J507" i="4"/>
  <c r="J508" i="4"/>
  <c r="J509" i="4"/>
  <c r="J510" i="4"/>
  <c r="J511" i="4"/>
  <c r="J512" i="4"/>
  <c r="J513" i="4"/>
  <c r="J514" i="4"/>
  <c r="J515" i="4"/>
  <c r="J516" i="4"/>
  <c r="J517" i="4"/>
  <c r="J518" i="4"/>
  <c r="J519" i="4"/>
  <c r="J520" i="4"/>
  <c r="J521" i="4"/>
  <c r="J522" i="4"/>
  <c r="J523" i="4"/>
  <c r="J524" i="4"/>
  <c r="J525" i="4"/>
  <c r="J526" i="4"/>
  <c r="J527" i="4"/>
  <c r="J528" i="4"/>
  <c r="J529" i="4"/>
  <c r="J530" i="4"/>
  <c r="J531" i="4"/>
  <c r="J532" i="4"/>
  <c r="J533" i="4"/>
  <c r="J534" i="4"/>
  <c r="J535" i="4"/>
  <c r="J536" i="4"/>
  <c r="J537" i="4"/>
  <c r="J538" i="4"/>
  <c r="J539" i="4"/>
  <c r="J540" i="4"/>
  <c r="J541" i="4"/>
  <c r="J542" i="4"/>
  <c r="J543" i="4"/>
  <c r="J544" i="4"/>
  <c r="J545" i="4"/>
  <c r="J546" i="4"/>
  <c r="J547" i="4"/>
  <c r="J548" i="4"/>
  <c r="J549" i="4"/>
  <c r="J550" i="4"/>
  <c r="J551" i="4"/>
  <c r="J552" i="4"/>
  <c r="J553" i="4"/>
  <c r="J554" i="4"/>
  <c r="J555" i="4"/>
  <c r="J556" i="4"/>
  <c r="J557" i="4"/>
  <c r="J558" i="4"/>
  <c r="J559" i="4"/>
  <c r="J560" i="4"/>
  <c r="J561" i="4"/>
  <c r="J562" i="4"/>
  <c r="J563" i="4"/>
  <c r="J564" i="4"/>
  <c r="J565" i="4"/>
  <c r="J566" i="4"/>
  <c r="J567" i="4"/>
  <c r="J568" i="4"/>
  <c r="J569" i="4"/>
  <c r="J570" i="4"/>
  <c r="J571" i="4"/>
  <c r="J572" i="4"/>
  <c r="J573" i="4"/>
  <c r="J574" i="4"/>
  <c r="J575" i="4"/>
  <c r="J576" i="4"/>
  <c r="J577" i="4"/>
  <c r="J578" i="4"/>
  <c r="J579" i="4"/>
  <c r="J580" i="4"/>
  <c r="J581" i="4"/>
  <c r="J582" i="4"/>
  <c r="J583" i="4"/>
  <c r="J584" i="4"/>
  <c r="J585" i="4"/>
  <c r="J586" i="4"/>
  <c r="J587" i="4"/>
  <c r="J588" i="4"/>
  <c r="J589" i="4"/>
  <c r="J590" i="4"/>
  <c r="J591" i="4"/>
  <c r="J592" i="4"/>
  <c r="J593" i="4"/>
  <c r="J594" i="4"/>
  <c r="J595" i="4"/>
  <c r="J596" i="4"/>
  <c r="J597" i="4"/>
  <c r="J598" i="4"/>
  <c r="J599" i="4"/>
  <c r="J600" i="4"/>
  <c r="J601" i="4"/>
  <c r="J602" i="4"/>
  <c r="J603" i="4"/>
  <c r="J604" i="4"/>
  <c r="J605" i="4"/>
  <c r="J606" i="4"/>
  <c r="J607" i="4"/>
  <c r="J608" i="4"/>
  <c r="J609" i="4"/>
  <c r="J610" i="4"/>
  <c r="J611" i="4"/>
  <c r="J612" i="4"/>
  <c r="J613" i="4"/>
  <c r="J614" i="4"/>
  <c r="J615" i="4"/>
  <c r="J616" i="4"/>
  <c r="J617" i="4"/>
  <c r="J618" i="4"/>
  <c r="J619" i="4"/>
  <c r="J620" i="4"/>
  <c r="J621" i="4"/>
  <c r="J622" i="4"/>
  <c r="J623" i="4"/>
  <c r="J624" i="4"/>
  <c r="J625" i="4"/>
  <c r="J626" i="4"/>
  <c r="J627" i="4"/>
  <c r="J628" i="4"/>
  <c r="J629" i="4"/>
  <c r="J630" i="4"/>
  <c r="J631" i="4"/>
  <c r="J632" i="4"/>
  <c r="J633" i="4"/>
  <c r="J634" i="4"/>
  <c r="J635" i="4"/>
  <c r="J636" i="4"/>
  <c r="J637" i="4"/>
  <c r="J638" i="4"/>
  <c r="J639" i="4"/>
  <c r="J640" i="4"/>
  <c r="J641" i="4"/>
  <c r="J642" i="4"/>
  <c r="J643" i="4"/>
  <c r="J644" i="4"/>
  <c r="J645" i="4"/>
  <c r="J646" i="4"/>
  <c r="J647" i="4"/>
  <c r="J648" i="4"/>
  <c r="J649" i="4"/>
  <c r="J650" i="4"/>
  <c r="J651" i="4"/>
  <c r="J652" i="4"/>
  <c r="J653" i="4"/>
  <c r="J654" i="4"/>
  <c r="J655" i="4"/>
  <c r="J656" i="4"/>
  <c r="J657" i="4"/>
  <c r="J658" i="4"/>
  <c r="J659" i="4"/>
  <c r="J660" i="4"/>
  <c r="J661" i="4"/>
  <c r="J663" i="4"/>
  <c r="J665" i="4"/>
  <c r="J667" i="4"/>
  <c r="J199" i="4"/>
  <c r="J207" i="4"/>
  <c r="J215" i="4"/>
  <c r="J4" i="4"/>
  <c r="J6" i="4"/>
  <c r="J8" i="4"/>
  <c r="J10" i="4"/>
  <c r="J12" i="4"/>
  <c r="J14" i="4"/>
  <c r="J16" i="4"/>
  <c r="J18" i="4"/>
  <c r="J20" i="4"/>
  <c r="J22" i="4"/>
  <c r="J24" i="4"/>
  <c r="J26" i="4"/>
  <c r="J28" i="4"/>
  <c r="J30" i="4"/>
  <c r="J32" i="4"/>
  <c r="J34" i="4"/>
  <c r="J36" i="4"/>
  <c r="J38" i="4"/>
  <c r="J40" i="4"/>
  <c r="J42" i="4"/>
  <c r="J44" i="4"/>
  <c r="J46" i="4"/>
  <c r="J48" i="4"/>
  <c r="J50" i="4"/>
  <c r="J52" i="4"/>
  <c r="J54" i="4"/>
  <c r="J56" i="4"/>
  <c r="J58" i="4"/>
  <c r="J60" i="4"/>
  <c r="J62" i="4"/>
  <c r="J64" i="4"/>
  <c r="J66" i="4"/>
  <c r="J68" i="4"/>
  <c r="J70" i="4"/>
  <c r="J72" i="4"/>
  <c r="J74" i="4"/>
  <c r="J76" i="4"/>
  <c r="J78" i="4"/>
  <c r="J80" i="4"/>
  <c r="J82" i="4"/>
  <c r="J84" i="4"/>
  <c r="J86" i="4"/>
  <c r="J88" i="4"/>
  <c r="J90" i="4"/>
  <c r="J92" i="4"/>
  <c r="J94" i="4"/>
  <c r="J96" i="4"/>
  <c r="J98" i="4"/>
  <c r="J100" i="4"/>
  <c r="J102" i="4"/>
  <c r="J104" i="4"/>
  <c r="J106" i="4"/>
  <c r="J108" i="4"/>
  <c r="J110" i="4"/>
  <c r="J112" i="4"/>
  <c r="J114" i="4"/>
  <c r="J116" i="4"/>
  <c r="J118" i="4"/>
  <c r="J120" i="4"/>
  <c r="J122" i="4"/>
  <c r="J124" i="4"/>
  <c r="J126" i="4"/>
  <c r="J128" i="4"/>
  <c r="J130" i="4"/>
  <c r="J132" i="4"/>
  <c r="J134" i="4"/>
  <c r="J136" i="4"/>
  <c r="J138" i="4"/>
  <c r="J140" i="4"/>
  <c r="J142" i="4"/>
  <c r="J144" i="4"/>
  <c r="J146" i="4"/>
  <c r="J148" i="4"/>
  <c r="J150" i="4"/>
  <c r="J152" i="4"/>
  <c r="J154" i="4"/>
  <c r="J156" i="4"/>
  <c r="J158" i="4"/>
  <c r="J160" i="4"/>
  <c r="J162" i="4"/>
  <c r="J164" i="4"/>
  <c r="J166" i="4"/>
  <c r="J168" i="4"/>
  <c r="J170" i="4"/>
  <c r="J172" i="4"/>
  <c r="J174" i="4"/>
  <c r="J176" i="4"/>
  <c r="J178" i="4"/>
  <c r="J180" i="4"/>
  <c r="J182" i="4"/>
  <c r="J184" i="4"/>
  <c r="J186" i="4"/>
  <c r="J188" i="4"/>
  <c r="J190" i="4"/>
  <c r="J192" i="4"/>
  <c r="J782" i="4"/>
  <c r="J786" i="4"/>
  <c r="J790" i="4"/>
  <c r="J794" i="4"/>
  <c r="J798" i="4"/>
  <c r="J802" i="4"/>
  <c r="J806" i="4"/>
  <c r="J810" i="4"/>
  <c r="J814" i="4"/>
  <c r="J818" i="4"/>
  <c r="J822" i="4"/>
  <c r="J826" i="4"/>
  <c r="J830" i="4"/>
  <c r="J834" i="4"/>
  <c r="J838" i="4"/>
  <c r="J214" i="4"/>
  <c r="J995" i="4"/>
  <c r="J987" i="4"/>
  <c r="J979" i="4"/>
  <c r="J971" i="4"/>
  <c r="J963" i="4"/>
  <c r="J476" i="4"/>
  <c r="J468" i="4"/>
  <c r="J460" i="4"/>
  <c r="J452" i="4"/>
  <c r="J444" i="4"/>
  <c r="J436" i="4"/>
  <c r="J428" i="4"/>
  <c r="J420" i="4"/>
  <c r="J412" i="4"/>
  <c r="J404" i="4"/>
  <c r="J396" i="4"/>
  <c r="J388" i="4"/>
  <c r="J380" i="4"/>
  <c r="J372" i="4"/>
  <c r="J364" i="4"/>
  <c r="J356" i="4"/>
  <c r="J348" i="4"/>
  <c r="J340" i="4"/>
  <c r="J332" i="4"/>
  <c r="J324" i="4"/>
  <c r="J316" i="4"/>
  <c r="J308" i="4"/>
  <c r="J300" i="4"/>
  <c r="J292" i="4"/>
  <c r="J284" i="4"/>
  <c r="J276" i="4"/>
  <c r="J268" i="4"/>
  <c r="J260" i="4"/>
  <c r="J252" i="4"/>
  <c r="J244" i="4"/>
  <c r="J236" i="4"/>
  <c r="J228" i="4"/>
  <c r="J200" i="4"/>
  <c r="J668" i="4"/>
  <c r="J670" i="4"/>
  <c r="J672" i="4"/>
  <c r="J674" i="4"/>
  <c r="J676" i="4"/>
  <c r="J678" i="4"/>
  <c r="J680" i="4"/>
  <c r="J682" i="4"/>
  <c r="J684" i="4"/>
  <c r="J686" i="4"/>
  <c r="J688" i="4"/>
  <c r="J690" i="4"/>
  <c r="J692" i="4"/>
  <c r="J694" i="4"/>
  <c r="J696" i="4"/>
  <c r="J698" i="4"/>
  <c r="J700" i="4"/>
  <c r="J702" i="4"/>
  <c r="J704" i="4"/>
  <c r="J706" i="4"/>
  <c r="J708" i="4"/>
  <c r="J710" i="4"/>
  <c r="J712" i="4"/>
  <c r="J714" i="4"/>
  <c r="J716" i="4"/>
  <c r="J718" i="4"/>
  <c r="J720" i="4"/>
  <c r="J722" i="4"/>
  <c r="J724" i="4"/>
  <c r="J726" i="4"/>
  <c r="J728" i="4"/>
  <c r="J730" i="4"/>
  <c r="J732" i="4"/>
  <c r="J734" i="4"/>
  <c r="J736" i="4"/>
  <c r="J738" i="4"/>
  <c r="J740" i="4"/>
  <c r="J742" i="4"/>
  <c r="J744" i="4"/>
  <c r="J746" i="4"/>
  <c r="J748" i="4"/>
  <c r="J750" i="4"/>
  <c r="J752" i="4"/>
  <c r="J754" i="4"/>
  <c r="J756" i="4"/>
  <c r="J758" i="4"/>
  <c r="J760" i="4"/>
  <c r="J762" i="4"/>
  <c r="J764" i="4"/>
  <c r="J766" i="4"/>
  <c r="J768" i="4"/>
  <c r="J770" i="4"/>
  <c r="J772" i="4"/>
  <c r="J774" i="4"/>
  <c r="J776" i="4"/>
  <c r="J781" i="4"/>
  <c r="J789" i="4"/>
  <c r="J797" i="4"/>
  <c r="J805" i="4"/>
  <c r="J813" i="4"/>
  <c r="J821" i="4"/>
  <c r="J829" i="4"/>
  <c r="J837" i="4"/>
  <c r="J206" i="4"/>
  <c r="J989" i="4"/>
  <c r="J981" i="4"/>
  <c r="J973" i="4"/>
  <c r="J965" i="4"/>
  <c r="J777" i="4"/>
  <c r="J478" i="4"/>
  <c r="J470" i="4"/>
  <c r="J462" i="4"/>
  <c r="J454" i="4"/>
  <c r="J446" i="4"/>
  <c r="J438" i="4"/>
  <c r="J430" i="4"/>
  <c r="J422" i="4"/>
  <c r="J414" i="4"/>
  <c r="J406" i="4"/>
  <c r="J398" i="4"/>
  <c r="J390" i="4"/>
  <c r="J382" i="4"/>
  <c r="J374" i="4"/>
  <c r="J366" i="4"/>
  <c r="J358" i="4"/>
  <c r="J350" i="4"/>
  <c r="J342" i="4"/>
  <c r="J334" i="4"/>
  <c r="J326" i="4"/>
  <c r="J318" i="4"/>
  <c r="J310" i="4"/>
  <c r="J302" i="4"/>
  <c r="J294" i="4"/>
  <c r="J286" i="4"/>
  <c r="J278" i="4"/>
  <c r="J270" i="4"/>
  <c r="J262" i="4"/>
  <c r="J254" i="4"/>
  <c r="J246" i="4"/>
  <c r="J238" i="4"/>
  <c r="J230" i="4"/>
  <c r="J222" i="4"/>
  <c r="J666" i="4"/>
  <c r="J783" i="4"/>
  <c r="J791" i="4"/>
  <c r="J799" i="4"/>
  <c r="J807" i="4"/>
  <c r="J815" i="4"/>
  <c r="J823" i="4"/>
  <c r="J831" i="4"/>
  <c r="J839" i="4"/>
  <c r="J841" i="4"/>
  <c r="J843" i="4"/>
  <c r="J845" i="4"/>
  <c r="J847" i="4"/>
  <c r="J849" i="4"/>
  <c r="J851" i="4"/>
  <c r="J853" i="4"/>
  <c r="J855" i="4"/>
  <c r="J857" i="4"/>
  <c r="J859" i="4"/>
  <c r="J861" i="4"/>
  <c r="J863" i="4"/>
  <c r="J865" i="4"/>
  <c r="J867" i="4"/>
  <c r="J869" i="4"/>
  <c r="J871" i="4"/>
  <c r="J873" i="4"/>
  <c r="J875" i="4"/>
  <c r="J877" i="4"/>
  <c r="J879" i="4"/>
  <c r="J881" i="4"/>
  <c r="J883" i="4"/>
  <c r="J885" i="4"/>
  <c r="J887" i="4"/>
  <c r="J889" i="4"/>
  <c r="J891" i="4"/>
  <c r="J893" i="4"/>
  <c r="J895" i="4"/>
  <c r="J897" i="4"/>
  <c r="J899" i="4"/>
  <c r="J901" i="4"/>
  <c r="J903" i="4"/>
  <c r="J905" i="4"/>
  <c r="J907" i="4"/>
  <c r="J909" i="4"/>
  <c r="J911" i="4"/>
  <c r="J913" i="4"/>
  <c r="J915" i="4"/>
  <c r="J917" i="4"/>
  <c r="J919" i="4"/>
  <c r="J921" i="4"/>
  <c r="J923" i="4"/>
  <c r="J925" i="4"/>
  <c r="J927" i="4"/>
  <c r="J929" i="4"/>
  <c r="J931" i="4"/>
  <c r="J933" i="4"/>
  <c r="J935" i="4"/>
  <c r="J937" i="4"/>
  <c r="J939" i="4"/>
  <c r="J941" i="4"/>
  <c r="J943" i="4"/>
  <c r="J945" i="4"/>
  <c r="J947" i="4"/>
  <c r="J949" i="4"/>
  <c r="J951" i="4"/>
  <c r="J953" i="4"/>
  <c r="J955" i="4"/>
  <c r="J957" i="4"/>
  <c r="J198" i="4"/>
  <c r="J991" i="4"/>
  <c r="J983" i="4"/>
  <c r="J975" i="4"/>
  <c r="J967" i="4"/>
  <c r="J959" i="4"/>
  <c r="J480" i="4"/>
  <c r="J472" i="4"/>
  <c r="J464" i="4"/>
  <c r="J456" i="4"/>
  <c r="J448" i="4"/>
  <c r="J440" i="4"/>
  <c r="J432" i="4"/>
  <c r="J424" i="4"/>
  <c r="J416" i="4"/>
  <c r="J408" i="4"/>
  <c r="J400" i="4"/>
  <c r="J392" i="4"/>
  <c r="J384" i="4"/>
  <c r="J376" i="4"/>
  <c r="J368" i="4"/>
  <c r="J360" i="4"/>
  <c r="J352" i="4"/>
  <c r="J344" i="4"/>
  <c r="J336" i="4"/>
  <c r="J328" i="4"/>
  <c r="J320" i="4"/>
  <c r="J312" i="4"/>
  <c r="J304" i="4"/>
  <c r="J296" i="4"/>
  <c r="J288" i="4"/>
  <c r="J280" i="4"/>
  <c r="J272" i="4"/>
  <c r="J264" i="4"/>
  <c r="J256" i="4"/>
  <c r="J248" i="4"/>
  <c r="J240" i="4"/>
  <c r="J232" i="4"/>
  <c r="J224" i="4"/>
  <c r="J216" i="4"/>
  <c r="J664" i="4"/>
  <c r="J669" i="4"/>
  <c r="J671" i="4"/>
  <c r="J673" i="4"/>
  <c r="J675" i="4"/>
  <c r="J677" i="4"/>
  <c r="J679" i="4"/>
  <c r="J681" i="4"/>
  <c r="J683" i="4"/>
  <c r="J685" i="4"/>
  <c r="J687" i="4"/>
  <c r="J689" i="4"/>
  <c r="J691" i="4"/>
  <c r="J693" i="4"/>
  <c r="J695" i="4"/>
  <c r="J697" i="4"/>
  <c r="J699" i="4"/>
  <c r="J701" i="4"/>
  <c r="J703" i="4"/>
  <c r="J705" i="4"/>
  <c r="J707" i="4"/>
  <c r="J709" i="4"/>
  <c r="J711" i="4"/>
  <c r="J713" i="4"/>
  <c r="J715" i="4"/>
  <c r="J717" i="4"/>
  <c r="J719" i="4"/>
  <c r="J721" i="4"/>
  <c r="J723" i="4"/>
  <c r="J725" i="4"/>
  <c r="J727" i="4"/>
  <c r="J729" i="4"/>
  <c r="J731" i="4"/>
  <c r="J733" i="4"/>
  <c r="J735" i="4"/>
  <c r="J737" i="4"/>
  <c r="J739" i="4"/>
  <c r="J741" i="4"/>
  <c r="J743" i="4"/>
  <c r="J745" i="4"/>
  <c r="J747" i="4"/>
  <c r="J749" i="4"/>
  <c r="J751" i="4"/>
  <c r="J753" i="4"/>
  <c r="J755" i="4"/>
  <c r="J757" i="4"/>
  <c r="J759" i="4"/>
  <c r="J761" i="4"/>
  <c r="J763" i="4"/>
  <c r="J765" i="4"/>
  <c r="J767" i="4"/>
  <c r="J769" i="4"/>
  <c r="J771" i="4"/>
  <c r="J773" i="4"/>
  <c r="J775" i="4"/>
  <c r="J780" i="4"/>
  <c r="J785" i="4"/>
  <c r="J793" i="4"/>
  <c r="J801" i="4"/>
  <c r="J809" i="4"/>
  <c r="J817" i="4"/>
  <c r="J825" i="4"/>
  <c r="J833" i="4"/>
  <c r="J993" i="4"/>
  <c r="J985" i="4"/>
  <c r="J977" i="4"/>
  <c r="J969" i="4"/>
  <c r="J961" i="4"/>
  <c r="J474" i="4"/>
  <c r="J466" i="4"/>
  <c r="J458" i="4"/>
  <c r="J450" i="4"/>
  <c r="J442" i="4"/>
  <c r="J434" i="4"/>
  <c r="J426" i="4"/>
  <c r="J418" i="4"/>
  <c r="J410" i="4"/>
  <c r="J402" i="4"/>
  <c r="J394" i="4"/>
  <c r="J386" i="4"/>
  <c r="J378" i="4"/>
  <c r="J370" i="4"/>
  <c r="J362" i="4"/>
  <c r="J354" i="4"/>
  <c r="J346" i="4"/>
  <c r="J338" i="4"/>
  <c r="J330" i="4"/>
  <c r="J322" i="4"/>
  <c r="J314" i="4"/>
  <c r="J306" i="4"/>
  <c r="J298" i="4"/>
  <c r="J290" i="4"/>
  <c r="J282" i="4"/>
  <c r="J274" i="4"/>
  <c r="J266" i="4"/>
  <c r="J258" i="4"/>
  <c r="J250" i="4"/>
  <c r="J242" i="4"/>
  <c r="J234" i="4"/>
  <c r="J226" i="4"/>
  <c r="J208" i="4"/>
  <c r="J662" i="4"/>
  <c r="J787" i="4"/>
  <c r="J795" i="4"/>
  <c r="J803" i="4"/>
  <c r="J811" i="4"/>
  <c r="J819" i="4"/>
  <c r="J827" i="4"/>
  <c r="J835" i="4"/>
  <c r="J840" i="4"/>
  <c r="J842" i="4"/>
  <c r="J844" i="4"/>
  <c r="J846" i="4"/>
  <c r="J848" i="4"/>
  <c r="J850" i="4"/>
  <c r="J852" i="4"/>
  <c r="J854" i="4"/>
  <c r="J856" i="4"/>
  <c r="J858" i="4"/>
  <c r="J860" i="4"/>
  <c r="J862" i="4"/>
  <c r="J864" i="4"/>
  <c r="J866" i="4"/>
  <c r="J868" i="4"/>
  <c r="J870" i="4"/>
  <c r="J872" i="4"/>
  <c r="J874" i="4"/>
  <c r="J876" i="4"/>
  <c r="J878" i="4"/>
  <c r="J880" i="4"/>
  <c r="J882" i="4"/>
  <c r="J884" i="4"/>
  <c r="J886" i="4"/>
  <c r="J888" i="4"/>
  <c r="J890" i="4"/>
  <c r="J892" i="4"/>
  <c r="J894" i="4"/>
  <c r="J896" i="4"/>
  <c r="J898" i="4"/>
  <c r="J900" i="4"/>
  <c r="J902" i="4"/>
  <c r="J904" i="4"/>
  <c r="J906" i="4"/>
  <c r="J908" i="4"/>
  <c r="J910" i="4"/>
  <c r="J912" i="4"/>
  <c r="J914" i="4"/>
  <c r="J916" i="4"/>
  <c r="J922" i="4"/>
  <c r="J930" i="4"/>
  <c r="J938" i="4"/>
  <c r="J946" i="4"/>
  <c r="J954" i="4"/>
  <c r="J920" i="4"/>
  <c r="J928" i="4"/>
  <c r="J936" i="4"/>
  <c r="J944" i="4"/>
  <c r="J952" i="4"/>
  <c r="J918" i="4"/>
  <c r="J926" i="4"/>
  <c r="J934" i="4"/>
  <c r="J942" i="4"/>
  <c r="J950" i="4"/>
  <c r="J958" i="4"/>
  <c r="J924" i="4"/>
  <c r="J932" i="4"/>
  <c r="J940" i="4"/>
  <c r="J948" i="4"/>
  <c r="J956" i="4"/>
  <c r="AH33" i="2"/>
  <c r="B9" i="8"/>
  <c r="AT8" i="2"/>
  <c r="AH38" i="2"/>
  <c r="AH46" i="2"/>
  <c r="AH25" i="2"/>
  <c r="AH37" i="2"/>
  <c r="Q23" i="2"/>
  <c r="Q24" i="2" s="1"/>
  <c r="Q25" i="2" s="1"/>
  <c r="Q26" i="2" s="1"/>
  <c r="Q27" i="2" s="1"/>
  <c r="Q28" i="2" s="1"/>
  <c r="Q29" i="2" s="1"/>
  <c r="Q30" i="2" s="1"/>
  <c r="Q31" i="2" s="1"/>
  <c r="Q32" i="2" s="1"/>
  <c r="Q33" i="2" s="1"/>
  <c r="Q34" i="2" s="1"/>
  <c r="Q35" i="2" s="1"/>
  <c r="Q36" i="2" s="1"/>
  <c r="Q37" i="2" s="1"/>
  <c r="Q38" i="2" s="1"/>
  <c r="Q39" i="2" s="1"/>
  <c r="Q40" i="2" s="1"/>
  <c r="Q41" i="2" s="1"/>
  <c r="Q42" i="2" s="1"/>
  <c r="Q43" i="2" s="1"/>
  <c r="Q44" i="2" s="1"/>
  <c r="Q45" i="2" s="1"/>
  <c r="Q46" i="2" s="1"/>
  <c r="Q47" i="2" s="1"/>
  <c r="Q48" i="2" s="1"/>
  <c r="Q49" i="2" s="1"/>
  <c r="Q50" i="2" s="1"/>
  <c r="Q51" i="2" s="1"/>
  <c r="Q52" i="2" s="1"/>
  <c r="Q53" i="2" s="1"/>
  <c r="Q54" i="2" s="1"/>
  <c r="Q55" i="2" s="1"/>
  <c r="Q56" i="2" s="1"/>
  <c r="Q57" i="2" s="1"/>
  <c r="Q58" i="2" s="1"/>
  <c r="Q59" i="2" s="1"/>
  <c r="Q60" i="2" s="1"/>
  <c r="Q61" i="2" s="1"/>
  <c r="Q62" i="2" s="1"/>
  <c r="Q63" i="2" s="1"/>
  <c r="Q64" i="2" s="1"/>
  <c r="Q65" i="2" s="1"/>
  <c r="Q66" i="2" s="1"/>
  <c r="Q67" i="2" s="1"/>
  <c r="Q68" i="2" s="1"/>
  <c r="Q69" i="2" s="1"/>
  <c r="Q70" i="2" s="1"/>
  <c r="Q71" i="2" s="1"/>
  <c r="Q72" i="2" s="1"/>
  <c r="Q73" i="2" s="1"/>
  <c r="Q74" i="2" s="1"/>
  <c r="Q75" i="2" s="1"/>
  <c r="Q76" i="2" s="1"/>
  <c r="Q77" i="2" s="1"/>
  <c r="Q78" i="2" s="1"/>
  <c r="Q79" i="2" s="1"/>
  <c r="Q80" i="2" s="1"/>
  <c r="Q81" i="2" s="1"/>
  <c r="Q82" i="2" s="1"/>
  <c r="Q83" i="2" s="1"/>
  <c r="Q84" i="2" s="1"/>
  <c r="Q85" i="2" s="1"/>
  <c r="Q86" i="2" s="1"/>
  <c r="Q87" i="2" s="1"/>
  <c r="Q88" i="2" s="1"/>
  <c r="Q89" i="2" s="1"/>
  <c r="Q90" i="2" s="1"/>
  <c r="Q91" i="2" s="1"/>
  <c r="Q92" i="2" s="1"/>
  <c r="Q93" i="2" s="1"/>
  <c r="Q94" i="2" s="1"/>
  <c r="Q95" i="2" s="1"/>
  <c r="Q96" i="2" s="1"/>
  <c r="Q97" i="2" s="1"/>
  <c r="Q98" i="2" s="1"/>
  <c r="Q99" i="2" s="1"/>
  <c r="Q100" i="2" s="1"/>
  <c r="Q101" i="2" s="1"/>
  <c r="Q102" i="2" s="1"/>
  <c r="Q103" i="2" s="1"/>
  <c r="Q104" i="2" s="1"/>
  <c r="Q105" i="2" s="1"/>
  <c r="Q106" i="2" s="1"/>
  <c r="Q107" i="2" s="1"/>
  <c r="Q108" i="2" s="1"/>
  <c r="Q109" i="2" s="1"/>
  <c r="Q110" i="2" s="1"/>
  <c r="Q111" i="2" s="1"/>
  <c r="Q112" i="2" s="1"/>
  <c r="Q113" i="2" s="1"/>
  <c r="Q114" i="2" s="1"/>
  <c r="Q115" i="2" s="1"/>
  <c r="Q116" i="2" s="1"/>
  <c r="Q117" i="2" s="1"/>
  <c r="Q118" i="2" s="1"/>
  <c r="Q119" i="2" s="1"/>
  <c r="Q120" i="2" s="1"/>
  <c r="Q121" i="2" s="1"/>
  <c r="Q122" i="2" s="1"/>
  <c r="Q123" i="2" s="1"/>
  <c r="Q124" i="2" s="1"/>
  <c r="Q125" i="2" s="1"/>
  <c r="Q126" i="2" s="1"/>
  <c r="Q127" i="2" s="1"/>
  <c r="Q128" i="2" s="1"/>
  <c r="Q129" i="2" s="1"/>
  <c r="Q130" i="2" s="1"/>
  <c r="Q131" i="2" s="1"/>
  <c r="Q132" i="2" s="1"/>
  <c r="Q133" i="2" s="1"/>
  <c r="Q134" i="2" s="1"/>
  <c r="Q135" i="2" s="1"/>
  <c r="Q136" i="2" s="1"/>
  <c r="Q137" i="2" s="1"/>
  <c r="Q138" i="2" s="1"/>
  <c r="Q139" i="2" s="1"/>
  <c r="Q140" i="2" s="1"/>
  <c r="Q141" i="2" s="1"/>
  <c r="Q142" i="2" s="1"/>
  <c r="Q143" i="2" s="1"/>
  <c r="Q144" i="2" s="1"/>
  <c r="Q145" i="2" s="1"/>
  <c r="Q146" i="2" s="1"/>
  <c r="Q147" i="2" s="1"/>
  <c r="Q148" i="2" s="1"/>
  <c r="Q149" i="2" s="1"/>
  <c r="Q150" i="2" s="1"/>
  <c r="Q151" i="2" s="1"/>
  <c r="Q152" i="2" s="1"/>
  <c r="Q153" i="2" s="1"/>
  <c r="Q154" i="2" s="1"/>
  <c r="Q155" i="2" s="1"/>
  <c r="Q156" i="2" s="1"/>
  <c r="Q157" i="2" s="1"/>
  <c r="Q158" i="2" s="1"/>
  <c r="Q159" i="2" s="1"/>
  <c r="Q160" i="2" s="1"/>
  <c r="Q161" i="2" s="1"/>
  <c r="Q162" i="2" s="1"/>
  <c r="Q163" i="2" s="1"/>
  <c r="Q164" i="2" s="1"/>
  <c r="Q165" i="2" s="1"/>
  <c r="Q166" i="2" s="1"/>
  <c r="Q167" i="2" s="1"/>
  <c r="Q168" i="2" s="1"/>
  <c r="Q169" i="2" s="1"/>
  <c r="Q170" i="2" s="1"/>
  <c r="Q171" i="2" s="1"/>
  <c r="Q172" i="2" s="1"/>
  <c r="Q173" i="2" s="1"/>
  <c r="Q174" i="2" s="1"/>
  <c r="Q175" i="2" s="1"/>
  <c r="Q176" i="2" s="1"/>
  <c r="Q177" i="2" s="1"/>
  <c r="Q178" i="2" s="1"/>
  <c r="Q179" i="2" s="1"/>
  <c r="Q180" i="2" s="1"/>
  <c r="Q181" i="2" s="1"/>
  <c r="Q182" i="2" s="1"/>
  <c r="Q183" i="2" s="1"/>
  <c r="Q184" i="2" s="1"/>
  <c r="Q185" i="2" s="1"/>
  <c r="Q186" i="2" s="1"/>
  <c r="Q187" i="2" s="1"/>
  <c r="Q188" i="2" s="1"/>
  <c r="Q189" i="2" s="1"/>
  <c r="Q190" i="2" s="1"/>
  <c r="Q191" i="2" s="1"/>
  <c r="Q192" i="2" s="1"/>
  <c r="Q193" i="2" s="1"/>
  <c r="Q194" i="2" s="1"/>
  <c r="Q195" i="2" s="1"/>
  <c r="Q196" i="2" s="1"/>
  <c r="Q197" i="2" s="1"/>
  <c r="Q198" i="2" s="1"/>
  <c r="Q199" i="2" s="1"/>
  <c r="Q200" i="2" s="1"/>
  <c r="Q201" i="2" s="1"/>
  <c r="Q202" i="2" s="1"/>
  <c r="Q203" i="2" s="1"/>
  <c r="Q204" i="2" s="1"/>
  <c r="Q205" i="2" s="1"/>
  <c r="Q206" i="2" s="1"/>
  <c r="Q207" i="2" s="1"/>
  <c r="Q208" i="2" s="1"/>
  <c r="Q209" i="2" s="1"/>
  <c r="Q210" i="2" s="1"/>
  <c r="Q211" i="2" s="1"/>
  <c r="Q212" i="2" s="1"/>
  <c r="Q213" i="2" s="1"/>
  <c r="Q214" i="2" s="1"/>
  <c r="Q215" i="2" s="1"/>
  <c r="Q216" i="2" s="1"/>
  <c r="Q217" i="2" s="1"/>
  <c r="Q218" i="2" s="1"/>
  <c r="Q219" i="2" s="1"/>
  <c r="Q220" i="2" s="1"/>
  <c r="Q221" i="2" s="1"/>
  <c r="Q222" i="2" s="1"/>
  <c r="Q223" i="2" s="1"/>
  <c r="Q224" i="2" s="1"/>
  <c r="Q225" i="2" s="1"/>
  <c r="Q226" i="2" s="1"/>
  <c r="Q227" i="2" s="1"/>
  <c r="Q228" i="2" s="1"/>
  <c r="Q229" i="2" s="1"/>
  <c r="Q230" i="2" s="1"/>
  <c r="Q231" i="2" s="1"/>
  <c r="Q232" i="2" s="1"/>
  <c r="Q233" i="2" s="1"/>
  <c r="Q234" i="2" s="1"/>
  <c r="Q235" i="2" s="1"/>
  <c r="Q236" i="2" s="1"/>
  <c r="Q237" i="2" s="1"/>
  <c r="Q238" i="2" s="1"/>
  <c r="Q239" i="2" s="1"/>
  <c r="Q240" i="2" s="1"/>
  <c r="Q241" i="2" s="1"/>
  <c r="Q242" i="2" s="1"/>
  <c r="Q243" i="2" s="1"/>
  <c r="Q244" i="2" s="1"/>
  <c r="Q245" i="2" s="1"/>
  <c r="Q246" i="2" s="1"/>
  <c r="Q247" i="2" s="1"/>
  <c r="Q248" i="2" s="1"/>
  <c r="Q249" i="2" s="1"/>
  <c r="Q250" i="2" s="1"/>
  <c r="Q251" i="2" s="1"/>
  <c r="Q252" i="2" s="1"/>
  <c r="Q253" i="2" s="1"/>
  <c r="Q254" i="2" s="1"/>
  <c r="Q255" i="2" s="1"/>
  <c r="Q256" i="2" s="1"/>
  <c r="Q257" i="2" s="1"/>
  <c r="Q258" i="2" s="1"/>
  <c r="Q259" i="2" s="1"/>
  <c r="Q260" i="2" s="1"/>
  <c r="Q261" i="2" s="1"/>
  <c r="Q262" i="2" s="1"/>
  <c r="Q263" i="2" s="1"/>
  <c r="Q264" i="2" s="1"/>
  <c r="Q265" i="2" s="1"/>
  <c r="Q266" i="2" s="1"/>
  <c r="Q267" i="2" s="1"/>
  <c r="Q268" i="2" s="1"/>
  <c r="Q269" i="2" s="1"/>
  <c r="Q270" i="2" s="1"/>
  <c r="Q271" i="2" s="1"/>
  <c r="Q272" i="2" s="1"/>
  <c r="Q273" i="2" s="1"/>
  <c r="Q274" i="2" s="1"/>
  <c r="Q275" i="2" s="1"/>
  <c r="Q276" i="2" s="1"/>
  <c r="Q277" i="2" s="1"/>
  <c r="Q278" i="2" s="1"/>
  <c r="Q279" i="2" s="1"/>
  <c r="Q280" i="2" s="1"/>
  <c r="Q281" i="2" s="1"/>
  <c r="Q282" i="2" s="1"/>
  <c r="Q283" i="2" s="1"/>
  <c r="Q284" i="2" s="1"/>
  <c r="Q285" i="2" s="1"/>
  <c r="Q286" i="2" s="1"/>
  <c r="Q287" i="2" s="1"/>
  <c r="Q288" i="2" s="1"/>
  <c r="Q289" i="2" s="1"/>
  <c r="Q290" i="2" s="1"/>
  <c r="Q291" i="2" s="1"/>
  <c r="Q292" i="2" s="1"/>
  <c r="Q293" i="2" s="1"/>
  <c r="Q294" i="2" s="1"/>
  <c r="Q295" i="2" s="1"/>
  <c r="Q296" i="2" s="1"/>
  <c r="Q297" i="2" s="1"/>
  <c r="Q298" i="2" s="1"/>
  <c r="Q299" i="2" s="1"/>
  <c r="Q300" i="2" s="1"/>
  <c r="Q301" i="2" s="1"/>
  <c r="Q302" i="2" s="1"/>
  <c r="Q303" i="2" s="1"/>
  <c r="Q304" i="2" s="1"/>
  <c r="Q305" i="2" s="1"/>
  <c r="Q306" i="2" s="1"/>
  <c r="Q307" i="2" s="1"/>
  <c r="Q308" i="2" s="1"/>
  <c r="Q309" i="2" s="1"/>
  <c r="Q310" i="2" s="1"/>
  <c r="Q311" i="2" s="1"/>
  <c r="Q312" i="2" s="1"/>
  <c r="Q313" i="2" s="1"/>
  <c r="Q314" i="2" s="1"/>
  <c r="Q315" i="2" s="1"/>
  <c r="Q316" i="2" s="1"/>
  <c r="Q317" i="2" s="1"/>
  <c r="Q318" i="2" s="1"/>
  <c r="Q319" i="2" s="1"/>
  <c r="Q320" i="2" s="1"/>
  <c r="Q321" i="2" s="1"/>
  <c r="Q322" i="2" s="1"/>
  <c r="Q323" i="2" s="1"/>
  <c r="Q324" i="2" s="1"/>
  <c r="Q325" i="2" s="1"/>
  <c r="Q326" i="2" s="1"/>
  <c r="Q327" i="2" s="1"/>
  <c r="Q328" i="2" s="1"/>
  <c r="Q329" i="2" s="1"/>
  <c r="Q330" i="2" s="1"/>
  <c r="Q331" i="2" s="1"/>
  <c r="Q332" i="2" s="1"/>
  <c r="Q333" i="2" s="1"/>
  <c r="Q334" i="2" s="1"/>
  <c r="Q335" i="2" s="1"/>
  <c r="Q336" i="2" s="1"/>
  <c r="Q337" i="2" s="1"/>
  <c r="Q338" i="2" s="1"/>
  <c r="Q339" i="2" s="1"/>
  <c r="Q340" i="2" s="1"/>
  <c r="Q341" i="2" s="1"/>
  <c r="Q342" i="2" s="1"/>
  <c r="Q343" i="2" s="1"/>
  <c r="Q344" i="2" s="1"/>
  <c r="Q345" i="2" s="1"/>
  <c r="Q346" i="2" s="1"/>
  <c r="Q347" i="2" s="1"/>
  <c r="Q348" i="2" s="1"/>
  <c r="Q349" i="2" s="1"/>
  <c r="Q350" i="2" s="1"/>
  <c r="Q351" i="2" s="1"/>
  <c r="Q352" i="2" s="1"/>
  <c r="Q353" i="2" s="1"/>
  <c r="Q354" i="2" s="1"/>
  <c r="Q355" i="2" s="1"/>
  <c r="Q356" i="2" s="1"/>
  <c r="Q357" i="2" s="1"/>
  <c r="Q358" i="2" s="1"/>
  <c r="Q359" i="2" s="1"/>
  <c r="Q360" i="2" s="1"/>
  <c r="Q361" i="2" s="1"/>
  <c r="Q362" i="2" s="1"/>
  <c r="Q363" i="2" s="1"/>
  <c r="Q364" i="2" s="1"/>
  <c r="Q365" i="2" s="1"/>
  <c r="Q366" i="2" s="1"/>
  <c r="Q367" i="2" s="1"/>
  <c r="Q368" i="2" s="1"/>
  <c r="Q369" i="2" s="1"/>
  <c r="Q370" i="2" s="1"/>
  <c r="Q371" i="2" s="1"/>
  <c r="Q372" i="2" s="1"/>
  <c r="Q373" i="2" s="1"/>
  <c r="Q374" i="2" s="1"/>
  <c r="Q375" i="2" s="1"/>
  <c r="Q376" i="2" s="1"/>
  <c r="Q377" i="2" s="1"/>
  <c r="Q378" i="2" s="1"/>
  <c r="Q379" i="2" s="1"/>
  <c r="Q380" i="2" s="1"/>
  <c r="Q381" i="2" s="1"/>
  <c r="Q382" i="2" s="1"/>
  <c r="Q383" i="2" s="1"/>
  <c r="Q384" i="2" s="1"/>
  <c r="Q385" i="2" s="1"/>
  <c r="Q386" i="2" s="1"/>
  <c r="Q387" i="2" s="1"/>
  <c r="Q388" i="2" s="1"/>
  <c r="Q389" i="2" s="1"/>
  <c r="Q390" i="2" s="1"/>
  <c r="Q391" i="2" s="1"/>
  <c r="Q392" i="2" s="1"/>
  <c r="Q393" i="2" s="1"/>
  <c r="Q394" i="2" s="1"/>
  <c r="Q395" i="2" s="1"/>
  <c r="Q396" i="2" s="1"/>
  <c r="Q397" i="2" s="1"/>
  <c r="Q398" i="2" s="1"/>
  <c r="Q399" i="2" s="1"/>
  <c r="Q400" i="2" s="1"/>
  <c r="Q401" i="2" s="1"/>
  <c r="Q402" i="2" s="1"/>
  <c r="Q403" i="2" s="1"/>
  <c r="Q404" i="2" s="1"/>
  <c r="Q405" i="2" s="1"/>
  <c r="Q406" i="2" s="1"/>
  <c r="Q407" i="2" s="1"/>
  <c r="Q408" i="2" s="1"/>
  <c r="Q409" i="2" s="1"/>
  <c r="Q410" i="2" s="1"/>
  <c r="Q411" i="2" s="1"/>
  <c r="Q412" i="2" s="1"/>
  <c r="Q413" i="2" s="1"/>
  <c r="Q414" i="2" s="1"/>
  <c r="Q415" i="2" s="1"/>
  <c r="Q416" i="2" s="1"/>
  <c r="Q417" i="2" s="1"/>
  <c r="Q418" i="2" s="1"/>
  <c r="Q419" i="2" s="1"/>
  <c r="Q420" i="2" s="1"/>
  <c r="Q421" i="2" s="1"/>
  <c r="Q422" i="2" s="1"/>
  <c r="Q423" i="2" s="1"/>
  <c r="Q424" i="2" s="1"/>
  <c r="Q425" i="2" s="1"/>
  <c r="Q426" i="2" s="1"/>
  <c r="Q427" i="2" s="1"/>
  <c r="Q428" i="2" s="1"/>
  <c r="Q429" i="2" s="1"/>
  <c r="Q430" i="2" s="1"/>
  <c r="Q431" i="2" s="1"/>
  <c r="Q432" i="2" s="1"/>
  <c r="Q433" i="2" s="1"/>
  <c r="Q434" i="2" s="1"/>
  <c r="Q435" i="2" s="1"/>
  <c r="Q436" i="2" s="1"/>
  <c r="Q437" i="2" s="1"/>
  <c r="Q438" i="2" s="1"/>
  <c r="Q439" i="2" s="1"/>
  <c r="Q440" i="2" s="1"/>
  <c r="Q441" i="2" s="1"/>
  <c r="Q442" i="2" s="1"/>
  <c r="Q443" i="2" s="1"/>
  <c r="Q444" i="2" s="1"/>
  <c r="Q445" i="2" s="1"/>
  <c r="Q446" i="2" s="1"/>
  <c r="Q447" i="2" s="1"/>
  <c r="Q448" i="2" s="1"/>
  <c r="Q449" i="2" s="1"/>
  <c r="Q450" i="2" s="1"/>
  <c r="Q451" i="2" s="1"/>
  <c r="Q452" i="2" s="1"/>
  <c r="Q453" i="2" s="1"/>
  <c r="Q454" i="2" s="1"/>
  <c r="Q455" i="2" s="1"/>
  <c r="Q456" i="2" s="1"/>
  <c r="Q457" i="2" s="1"/>
  <c r="Q458" i="2" s="1"/>
  <c r="Q459" i="2" s="1"/>
  <c r="Q460" i="2" s="1"/>
  <c r="Q461" i="2" s="1"/>
  <c r="Q462" i="2" s="1"/>
  <c r="Q463" i="2" s="1"/>
  <c r="Q464" i="2" s="1"/>
  <c r="Q465" i="2" s="1"/>
  <c r="Q466" i="2" s="1"/>
  <c r="Q467" i="2" s="1"/>
  <c r="Q468" i="2" s="1"/>
  <c r="Q469" i="2" s="1"/>
  <c r="Q470" i="2" s="1"/>
  <c r="Q471" i="2" s="1"/>
  <c r="Q472" i="2" s="1"/>
  <c r="Q473" i="2" s="1"/>
  <c r="Q474" i="2" s="1"/>
  <c r="Q475" i="2" s="1"/>
  <c r="Q476" i="2" s="1"/>
  <c r="Q477" i="2" s="1"/>
  <c r="Q478" i="2" s="1"/>
  <c r="Q479" i="2" s="1"/>
  <c r="Q480" i="2" s="1"/>
  <c r="Q481" i="2" s="1"/>
  <c r="Q482" i="2" s="1"/>
  <c r="Q483" i="2" s="1"/>
  <c r="Q484" i="2" s="1"/>
  <c r="Q485" i="2" s="1"/>
  <c r="Q486" i="2" s="1"/>
  <c r="Q487" i="2" s="1"/>
  <c r="Q488" i="2" s="1"/>
  <c r="Q489" i="2" s="1"/>
  <c r="Q490" i="2" s="1"/>
  <c r="Q491" i="2" s="1"/>
  <c r="Q492" i="2" s="1"/>
  <c r="Q493" i="2" s="1"/>
  <c r="Q494" i="2" s="1"/>
  <c r="Q495" i="2" s="1"/>
  <c r="Q496" i="2" s="1"/>
  <c r="Q497" i="2" s="1"/>
  <c r="Q498" i="2" s="1"/>
  <c r="Q499" i="2" s="1"/>
  <c r="Q500" i="2" s="1"/>
  <c r="Q501" i="2" s="1"/>
  <c r="Q502" i="2" s="1"/>
  <c r="Q503" i="2" s="1"/>
  <c r="Q504" i="2" s="1"/>
  <c r="Q505" i="2" s="1"/>
  <c r="Q506" i="2" s="1"/>
  <c r="Q507" i="2" s="1"/>
  <c r="Q508" i="2" s="1"/>
  <c r="Q509" i="2" s="1"/>
  <c r="Q510" i="2" s="1"/>
  <c r="Q511" i="2" s="1"/>
  <c r="Q512" i="2" s="1"/>
  <c r="Q513" i="2" s="1"/>
  <c r="Q514" i="2" s="1"/>
  <c r="Q515" i="2" s="1"/>
  <c r="Q516" i="2" s="1"/>
  <c r="Q517" i="2" s="1"/>
  <c r="Q518" i="2" s="1"/>
  <c r="Q519" i="2" s="1"/>
  <c r="Q520" i="2" s="1"/>
  <c r="Q521" i="2" s="1"/>
  <c r="Q522" i="2" s="1"/>
  <c r="Q523" i="2" s="1"/>
  <c r="Q524" i="2" s="1"/>
  <c r="Q525" i="2" s="1"/>
  <c r="Q526" i="2" s="1"/>
  <c r="Q527" i="2" s="1"/>
  <c r="Q528" i="2" s="1"/>
  <c r="Q529" i="2" s="1"/>
  <c r="Q530" i="2" s="1"/>
  <c r="Q531" i="2" s="1"/>
  <c r="Q532" i="2" s="1"/>
  <c r="Q533" i="2" s="1"/>
  <c r="Q534" i="2" s="1"/>
  <c r="Q535" i="2" s="1"/>
  <c r="Q536" i="2" s="1"/>
  <c r="Q537" i="2" s="1"/>
  <c r="Q538" i="2" s="1"/>
  <c r="Q539" i="2" s="1"/>
  <c r="Q540" i="2" s="1"/>
  <c r="Q541" i="2" s="1"/>
  <c r="Q542" i="2" s="1"/>
  <c r="Q543" i="2" s="1"/>
  <c r="Q544" i="2" s="1"/>
  <c r="Q545" i="2" s="1"/>
  <c r="Q546" i="2" s="1"/>
  <c r="Q547" i="2" s="1"/>
  <c r="Q548" i="2" s="1"/>
  <c r="Q549" i="2" s="1"/>
  <c r="Q550" i="2" s="1"/>
  <c r="Q551" i="2" s="1"/>
  <c r="Q552" i="2" s="1"/>
  <c r="Q553" i="2" s="1"/>
  <c r="Q554" i="2" s="1"/>
  <c r="Q555" i="2" s="1"/>
  <c r="Q556" i="2" s="1"/>
  <c r="Q557" i="2" s="1"/>
  <c r="Q558" i="2" s="1"/>
  <c r="Q559" i="2" s="1"/>
  <c r="Q560" i="2" s="1"/>
  <c r="Q561" i="2" s="1"/>
  <c r="Q562" i="2" s="1"/>
  <c r="Q563" i="2" s="1"/>
  <c r="Q564" i="2" s="1"/>
  <c r="Q565" i="2" s="1"/>
  <c r="Q566" i="2" s="1"/>
  <c r="Q567" i="2" s="1"/>
  <c r="Q568" i="2" s="1"/>
  <c r="Q569" i="2" s="1"/>
  <c r="Q570" i="2" s="1"/>
  <c r="Q571" i="2" s="1"/>
  <c r="Q572" i="2" s="1"/>
  <c r="Q573" i="2" s="1"/>
  <c r="Q574" i="2" s="1"/>
  <c r="Q575" i="2" s="1"/>
  <c r="Q576" i="2" s="1"/>
  <c r="Q577" i="2" s="1"/>
  <c r="Q578" i="2" s="1"/>
  <c r="Q579" i="2" s="1"/>
  <c r="Q580" i="2" s="1"/>
  <c r="Q581" i="2" s="1"/>
  <c r="Q582" i="2" s="1"/>
  <c r="Q583" i="2" s="1"/>
  <c r="Q584" i="2" s="1"/>
  <c r="Q585" i="2" s="1"/>
  <c r="Q586" i="2" s="1"/>
  <c r="Q587" i="2" s="1"/>
  <c r="Q588" i="2" s="1"/>
  <c r="Q589" i="2" s="1"/>
  <c r="Q590" i="2" s="1"/>
  <c r="Q591" i="2" s="1"/>
  <c r="Q592" i="2" s="1"/>
  <c r="Q593" i="2" s="1"/>
  <c r="Q594" i="2" s="1"/>
  <c r="Q595" i="2" s="1"/>
  <c r="Q596" i="2" s="1"/>
  <c r="Q597" i="2" s="1"/>
  <c r="Q598" i="2" s="1"/>
  <c r="Q599" i="2" s="1"/>
  <c r="Q600" i="2" s="1"/>
  <c r="Q601" i="2" s="1"/>
  <c r="Q602" i="2" s="1"/>
  <c r="Q603" i="2" s="1"/>
  <c r="Q604" i="2" s="1"/>
  <c r="Q605" i="2" s="1"/>
  <c r="Q606" i="2" s="1"/>
  <c r="Q607" i="2" s="1"/>
  <c r="Q608" i="2" s="1"/>
  <c r="Q609" i="2" s="1"/>
  <c r="Q610" i="2" s="1"/>
  <c r="Q611" i="2" s="1"/>
  <c r="Q612" i="2" s="1"/>
  <c r="Q613" i="2" s="1"/>
  <c r="Q614" i="2" s="1"/>
  <c r="Q615" i="2" s="1"/>
  <c r="Q616" i="2" s="1"/>
  <c r="Q617" i="2" s="1"/>
  <c r="Q618" i="2" s="1"/>
  <c r="Q619" i="2" s="1"/>
  <c r="Q620" i="2" s="1"/>
  <c r="Q621" i="2" s="1"/>
  <c r="Q622" i="2" s="1"/>
  <c r="Q623" i="2" s="1"/>
  <c r="Q624" i="2" s="1"/>
  <c r="Q625" i="2" s="1"/>
  <c r="Q626" i="2" s="1"/>
  <c r="Q627" i="2" s="1"/>
  <c r="Q628" i="2" s="1"/>
  <c r="Q629" i="2" s="1"/>
  <c r="Q630" i="2" s="1"/>
  <c r="Q631" i="2" s="1"/>
  <c r="Q632" i="2" s="1"/>
  <c r="Q633" i="2" s="1"/>
  <c r="Q634" i="2" s="1"/>
  <c r="Q635" i="2" s="1"/>
  <c r="Q636" i="2" s="1"/>
  <c r="Q637" i="2" s="1"/>
  <c r="Q638" i="2" s="1"/>
  <c r="Q639" i="2" s="1"/>
  <c r="Q640" i="2" s="1"/>
  <c r="Q641" i="2" s="1"/>
  <c r="Q642" i="2" s="1"/>
  <c r="Q643" i="2" s="1"/>
  <c r="Q644" i="2" s="1"/>
  <c r="Q645" i="2" s="1"/>
  <c r="Q646" i="2" s="1"/>
  <c r="Q647" i="2" s="1"/>
  <c r="Q648" i="2" s="1"/>
  <c r="Q649" i="2" s="1"/>
  <c r="Q650" i="2" s="1"/>
  <c r="Q651" i="2" s="1"/>
  <c r="Q652" i="2" s="1"/>
  <c r="Q653" i="2" s="1"/>
  <c r="Q654" i="2" s="1"/>
  <c r="Q655" i="2" s="1"/>
  <c r="Q656" i="2" s="1"/>
  <c r="Q657" i="2" s="1"/>
  <c r="Q658" i="2" s="1"/>
  <c r="Q659" i="2" s="1"/>
  <c r="Q660" i="2" s="1"/>
  <c r="Q661" i="2" s="1"/>
  <c r="Q662" i="2" s="1"/>
  <c r="Q663" i="2" s="1"/>
  <c r="Q664" i="2" s="1"/>
  <c r="Q665" i="2" s="1"/>
  <c r="Q666" i="2" s="1"/>
  <c r="Q667" i="2" s="1"/>
  <c r="Q668" i="2" s="1"/>
  <c r="Q669" i="2" s="1"/>
  <c r="Q670" i="2" s="1"/>
  <c r="Q671" i="2" s="1"/>
  <c r="Q672" i="2" s="1"/>
  <c r="Q673" i="2" s="1"/>
  <c r="Q674" i="2" s="1"/>
  <c r="Q675" i="2" s="1"/>
  <c r="Q676" i="2" s="1"/>
  <c r="Q677" i="2" s="1"/>
  <c r="Q678" i="2" s="1"/>
  <c r="Q679" i="2" s="1"/>
  <c r="Q680" i="2" s="1"/>
  <c r="Q681" i="2" s="1"/>
  <c r="Q682" i="2" s="1"/>
  <c r="Q683" i="2" s="1"/>
  <c r="Q684" i="2" s="1"/>
  <c r="Q685" i="2" s="1"/>
  <c r="Q686" i="2" s="1"/>
  <c r="Q687" i="2" s="1"/>
  <c r="Q688" i="2" s="1"/>
  <c r="Q689" i="2" s="1"/>
  <c r="Q690" i="2" s="1"/>
  <c r="Q691" i="2" s="1"/>
  <c r="Q692" i="2" s="1"/>
  <c r="Q693" i="2" s="1"/>
  <c r="Q694" i="2" s="1"/>
  <c r="Q695" i="2" s="1"/>
  <c r="Q696" i="2" s="1"/>
  <c r="Q697" i="2" s="1"/>
  <c r="Q698" i="2" s="1"/>
  <c r="Q699" i="2" s="1"/>
  <c r="Q700" i="2" s="1"/>
  <c r="Q701" i="2" s="1"/>
  <c r="Q702" i="2" s="1"/>
  <c r="Q703" i="2" s="1"/>
  <c r="Q704" i="2" s="1"/>
  <c r="Q705" i="2" s="1"/>
  <c r="Q706" i="2" s="1"/>
  <c r="Q707" i="2" s="1"/>
  <c r="Q708" i="2" s="1"/>
  <c r="Q709" i="2" s="1"/>
  <c r="Q710" i="2" s="1"/>
  <c r="Q711" i="2" s="1"/>
  <c r="Q712" i="2" s="1"/>
  <c r="Q713" i="2" s="1"/>
  <c r="Q714" i="2" s="1"/>
  <c r="Q715" i="2" s="1"/>
  <c r="Q716" i="2" s="1"/>
  <c r="Q717" i="2" s="1"/>
  <c r="Q718" i="2" s="1"/>
  <c r="Q719" i="2" s="1"/>
  <c r="Q720" i="2" s="1"/>
  <c r="Q721" i="2" s="1"/>
  <c r="Q722" i="2" s="1"/>
  <c r="Q723" i="2" s="1"/>
  <c r="Q724" i="2" s="1"/>
  <c r="Q725" i="2" s="1"/>
  <c r="Q726" i="2" s="1"/>
  <c r="Q727" i="2" s="1"/>
  <c r="Q728" i="2" s="1"/>
  <c r="Q729" i="2" s="1"/>
  <c r="Q730" i="2" s="1"/>
  <c r="Q731" i="2" s="1"/>
  <c r="Q732" i="2" s="1"/>
  <c r="Q733" i="2" s="1"/>
  <c r="Q734" i="2" s="1"/>
  <c r="Q735" i="2" s="1"/>
  <c r="Q736" i="2" s="1"/>
  <c r="Q737" i="2" s="1"/>
  <c r="Q738" i="2" s="1"/>
  <c r="Q739" i="2" s="1"/>
  <c r="Q740" i="2" s="1"/>
  <c r="Q741" i="2" s="1"/>
  <c r="Q742" i="2" s="1"/>
  <c r="Q743" i="2" s="1"/>
  <c r="Q744" i="2" s="1"/>
  <c r="Q745" i="2" s="1"/>
  <c r="Q746" i="2" s="1"/>
  <c r="Q747" i="2" s="1"/>
  <c r="Q748" i="2" s="1"/>
  <c r="Q749" i="2" s="1"/>
  <c r="Q750" i="2" s="1"/>
  <c r="Q751" i="2" s="1"/>
  <c r="Q752" i="2" s="1"/>
  <c r="Q753" i="2" s="1"/>
  <c r="Q754" i="2" s="1"/>
  <c r="Q755" i="2" s="1"/>
  <c r="Q756" i="2" s="1"/>
  <c r="Q757" i="2" s="1"/>
  <c r="Q758" i="2" s="1"/>
  <c r="Q759" i="2" s="1"/>
  <c r="Q760" i="2" s="1"/>
  <c r="Q761" i="2" s="1"/>
  <c r="Q762" i="2" s="1"/>
  <c r="Q763" i="2" s="1"/>
  <c r="Q764" i="2" s="1"/>
  <c r="Q765" i="2" s="1"/>
  <c r="Q766" i="2" s="1"/>
  <c r="Q767" i="2" s="1"/>
  <c r="Q768" i="2" s="1"/>
  <c r="Q769" i="2" s="1"/>
  <c r="Q770" i="2" s="1"/>
  <c r="Q771" i="2" s="1"/>
  <c r="Q772" i="2" s="1"/>
  <c r="Q773" i="2" s="1"/>
  <c r="Q774" i="2" s="1"/>
  <c r="Q775" i="2" s="1"/>
  <c r="Q776" i="2" s="1"/>
  <c r="Q777" i="2" s="1"/>
  <c r="Q778" i="2" s="1"/>
  <c r="Q779" i="2" s="1"/>
  <c r="Q780" i="2" s="1"/>
  <c r="Q781" i="2" s="1"/>
  <c r="Q782" i="2" s="1"/>
  <c r="Q783" i="2" s="1"/>
  <c r="Q784" i="2" s="1"/>
  <c r="Q785" i="2" s="1"/>
  <c r="Q786" i="2" s="1"/>
  <c r="Q787" i="2" s="1"/>
  <c r="Q788" i="2" s="1"/>
  <c r="Q789" i="2" s="1"/>
  <c r="Q790" i="2" s="1"/>
  <c r="Q791" i="2" s="1"/>
  <c r="Q792" i="2" s="1"/>
  <c r="Q793" i="2" s="1"/>
  <c r="Q794" i="2" s="1"/>
  <c r="Q795" i="2" s="1"/>
  <c r="Q796" i="2" s="1"/>
  <c r="Q797" i="2" s="1"/>
  <c r="Q798" i="2" s="1"/>
  <c r="Q799" i="2" s="1"/>
  <c r="Q800" i="2" s="1"/>
  <c r="Q801" i="2" s="1"/>
  <c r="Q802" i="2" s="1"/>
  <c r="Q803" i="2" s="1"/>
  <c r="Q804" i="2" s="1"/>
  <c r="Q805" i="2" s="1"/>
  <c r="Q806" i="2" s="1"/>
  <c r="Q807" i="2" s="1"/>
  <c r="Q808" i="2" s="1"/>
  <c r="Q809" i="2" s="1"/>
  <c r="Q810" i="2" s="1"/>
  <c r="Q811" i="2" s="1"/>
  <c r="Q812" i="2" s="1"/>
  <c r="Q813" i="2" s="1"/>
  <c r="Q814" i="2" s="1"/>
  <c r="Q815" i="2" s="1"/>
  <c r="Q816" i="2" s="1"/>
  <c r="Q817" i="2" s="1"/>
  <c r="Q818" i="2" s="1"/>
  <c r="Q819" i="2" s="1"/>
  <c r="Q820" i="2" s="1"/>
  <c r="Q821" i="2" s="1"/>
  <c r="Q822" i="2" s="1"/>
  <c r="Q823" i="2" s="1"/>
  <c r="Q824" i="2" s="1"/>
  <c r="Q825" i="2" s="1"/>
  <c r="Q826" i="2" s="1"/>
  <c r="Q827" i="2" s="1"/>
  <c r="Q828" i="2" s="1"/>
  <c r="Q829" i="2" s="1"/>
  <c r="Q830" i="2" s="1"/>
  <c r="Q831" i="2" s="1"/>
  <c r="Q832" i="2" s="1"/>
  <c r="Q833" i="2" s="1"/>
  <c r="Q834" i="2" s="1"/>
  <c r="Q835" i="2" s="1"/>
  <c r="Q836" i="2" s="1"/>
  <c r="Q837" i="2" s="1"/>
  <c r="Q838" i="2" s="1"/>
  <c r="Q839" i="2" s="1"/>
  <c r="Q840" i="2" s="1"/>
  <c r="Q841" i="2" s="1"/>
  <c r="Q842" i="2" s="1"/>
  <c r="Q843" i="2" s="1"/>
  <c r="Q844" i="2" s="1"/>
  <c r="Q845" i="2" s="1"/>
  <c r="Q846" i="2" s="1"/>
  <c r="Q847" i="2" s="1"/>
  <c r="Q848" i="2" s="1"/>
  <c r="Q849" i="2" s="1"/>
  <c r="Q850" i="2" s="1"/>
  <c r="Q851" i="2" s="1"/>
  <c r="Q852" i="2" s="1"/>
  <c r="Q853" i="2" s="1"/>
  <c r="Q854" i="2" s="1"/>
  <c r="Q855" i="2" s="1"/>
  <c r="Q856" i="2" s="1"/>
  <c r="Q857" i="2" s="1"/>
  <c r="Q858" i="2" s="1"/>
  <c r="Q859" i="2" s="1"/>
  <c r="Q860" i="2" s="1"/>
  <c r="Q861" i="2" s="1"/>
  <c r="Q862" i="2" s="1"/>
  <c r="Q863" i="2" s="1"/>
  <c r="Q864" i="2" s="1"/>
  <c r="Q865" i="2" s="1"/>
  <c r="Q866" i="2" s="1"/>
  <c r="Q867" i="2" s="1"/>
  <c r="Q868" i="2" s="1"/>
  <c r="Q869" i="2" s="1"/>
  <c r="Q870" i="2" s="1"/>
  <c r="Q871" i="2" s="1"/>
  <c r="Q872" i="2" s="1"/>
  <c r="Q873" i="2" s="1"/>
  <c r="Q874" i="2" s="1"/>
  <c r="Q875" i="2" s="1"/>
  <c r="Q876" i="2" s="1"/>
  <c r="Q877" i="2" s="1"/>
  <c r="Q878" i="2" s="1"/>
  <c r="Q879" i="2" s="1"/>
  <c r="Q880" i="2" s="1"/>
  <c r="Q881" i="2" s="1"/>
  <c r="Q882" i="2" s="1"/>
  <c r="Q883" i="2" s="1"/>
  <c r="Q884" i="2" s="1"/>
  <c r="Q885" i="2" s="1"/>
  <c r="Q886" i="2" s="1"/>
  <c r="Q887" i="2" s="1"/>
  <c r="Q888" i="2" s="1"/>
  <c r="Q889" i="2" s="1"/>
  <c r="Q890" i="2" s="1"/>
  <c r="Q891" i="2" s="1"/>
  <c r="Q892" i="2" s="1"/>
  <c r="Q893" i="2" s="1"/>
  <c r="Q894" i="2" s="1"/>
  <c r="Q895" i="2" s="1"/>
  <c r="Q896" i="2" s="1"/>
  <c r="Q897" i="2" s="1"/>
  <c r="Q898" i="2" s="1"/>
  <c r="Q899" i="2" s="1"/>
  <c r="Q900" i="2" s="1"/>
  <c r="Q901" i="2" s="1"/>
  <c r="Q902" i="2" s="1"/>
  <c r="Q903" i="2" s="1"/>
  <c r="Q904" i="2" s="1"/>
  <c r="Q905" i="2" s="1"/>
  <c r="Q906" i="2" s="1"/>
  <c r="Q907" i="2" s="1"/>
  <c r="Q908" i="2" s="1"/>
  <c r="Q909" i="2" s="1"/>
  <c r="Q910" i="2" s="1"/>
  <c r="Q911" i="2" s="1"/>
  <c r="Q912" i="2" s="1"/>
  <c r="Q913" i="2" s="1"/>
  <c r="Q914" i="2" s="1"/>
  <c r="Q915" i="2" s="1"/>
  <c r="Q916" i="2" s="1"/>
  <c r="Q917" i="2" s="1"/>
  <c r="Q918" i="2" s="1"/>
  <c r="Q919" i="2" s="1"/>
  <c r="Q920" i="2" s="1"/>
  <c r="Q921" i="2" s="1"/>
  <c r="Q922" i="2" s="1"/>
  <c r="Q923" i="2" s="1"/>
  <c r="Q924" i="2" s="1"/>
  <c r="Q925" i="2" s="1"/>
  <c r="Q926" i="2" s="1"/>
  <c r="Q927" i="2" s="1"/>
  <c r="Q928" i="2" s="1"/>
  <c r="Q929" i="2" s="1"/>
  <c r="Q930" i="2" s="1"/>
  <c r="Q931" i="2" s="1"/>
  <c r="Q932" i="2" s="1"/>
  <c r="Q933" i="2" s="1"/>
  <c r="Q934" i="2" s="1"/>
  <c r="Q935" i="2" s="1"/>
  <c r="Q936" i="2" s="1"/>
  <c r="Q937" i="2" s="1"/>
  <c r="Q938" i="2" s="1"/>
  <c r="Q939" i="2" s="1"/>
  <c r="Q940" i="2" s="1"/>
  <c r="Q941" i="2" s="1"/>
  <c r="Q942" i="2" s="1"/>
  <c r="Q943" i="2" s="1"/>
  <c r="Q944" i="2" s="1"/>
  <c r="Q945" i="2" s="1"/>
  <c r="Q946" i="2" s="1"/>
  <c r="Q947" i="2" s="1"/>
  <c r="Q948" i="2" s="1"/>
  <c r="Q949" i="2" s="1"/>
  <c r="Q950" i="2" s="1"/>
  <c r="Q951" i="2" s="1"/>
  <c r="Q952" i="2" s="1"/>
  <c r="Q953" i="2" s="1"/>
  <c r="Q954" i="2" s="1"/>
  <c r="Q955" i="2" s="1"/>
  <c r="Q956" i="2" s="1"/>
  <c r="Q957" i="2" s="1"/>
  <c r="Q958" i="2" s="1"/>
  <c r="Q959" i="2" s="1"/>
  <c r="Q960" i="2" s="1"/>
  <c r="Q961" i="2" s="1"/>
  <c r="Q962" i="2" s="1"/>
  <c r="Q963" i="2" s="1"/>
  <c r="Q964" i="2" s="1"/>
  <c r="Q965" i="2" s="1"/>
  <c r="Q966" i="2" s="1"/>
  <c r="Q967" i="2" s="1"/>
  <c r="Q968" i="2" s="1"/>
  <c r="Q969" i="2" s="1"/>
  <c r="Q970" i="2" s="1"/>
  <c r="Q971" i="2" s="1"/>
  <c r="Q972" i="2" s="1"/>
  <c r="Q973" i="2" s="1"/>
  <c r="Q974" i="2" s="1"/>
  <c r="Q975" i="2" s="1"/>
  <c r="Q976" i="2" s="1"/>
  <c r="Q977" i="2" s="1"/>
  <c r="Q978" i="2" s="1"/>
  <c r="Q979" i="2" s="1"/>
  <c r="Q980" i="2" s="1"/>
  <c r="Q981" i="2" s="1"/>
  <c r="Q982" i="2" s="1"/>
  <c r="Q983" i="2" s="1"/>
  <c r="Q984" i="2" s="1"/>
  <c r="Q985" i="2" s="1"/>
  <c r="Q986" i="2" s="1"/>
  <c r="Q987" i="2" s="1"/>
  <c r="Q988" i="2" s="1"/>
  <c r="Q989" i="2" s="1"/>
  <c r="Q990" i="2" s="1"/>
  <c r="Q991" i="2" s="1"/>
  <c r="Q992" i="2" s="1"/>
  <c r="Q993" i="2" s="1"/>
  <c r="Q994" i="2" s="1"/>
  <c r="Q995" i="2" s="1"/>
  <c r="Q996" i="2" s="1"/>
  <c r="Q997" i="2" s="1"/>
  <c r="Q998" i="2" s="1"/>
  <c r="Q999" i="2" s="1"/>
  <c r="Q1000" i="2" s="1"/>
  <c r="AH31" i="2"/>
  <c r="AH35" i="2"/>
  <c r="K120" i="4"/>
  <c r="K8" i="4"/>
  <c r="K158" i="4"/>
  <c r="K923" i="4"/>
  <c r="K397" i="4"/>
  <c r="K281" i="4"/>
  <c r="K584" i="4"/>
  <c r="K626" i="4"/>
  <c r="K668" i="4"/>
  <c r="K964" i="4"/>
  <c r="K876" i="4"/>
  <c r="K406" i="4"/>
  <c r="K350" i="4"/>
  <c r="K294" i="4"/>
  <c r="K266" i="4"/>
  <c r="K989" i="4"/>
  <c r="K957" i="4"/>
  <c r="K929" i="4"/>
  <c r="K843" i="4"/>
  <c r="K815" i="4"/>
  <c r="K459" i="4"/>
  <c r="K403" i="4"/>
  <c r="K347" i="4"/>
  <c r="K315" i="4"/>
  <c r="K231" i="4"/>
  <c r="K203" i="4"/>
  <c r="K487" i="4"/>
  <c r="K531" i="4"/>
  <c r="K547" i="4"/>
  <c r="K571" i="4"/>
  <c r="K593" i="4"/>
  <c r="K615" i="4"/>
  <c r="K625" i="4"/>
  <c r="K657" i="4"/>
  <c r="K667" i="4"/>
  <c r="K679" i="4"/>
  <c r="K711" i="4"/>
  <c r="K721" i="4"/>
  <c r="K743" i="4"/>
  <c r="K763" i="4"/>
  <c r="K986" i="4"/>
  <c r="K966" i="4"/>
  <c r="K902" i="4"/>
  <c r="K878" i="4"/>
  <c r="K853" i="4"/>
  <c r="K814" i="4"/>
  <c r="K806" i="4"/>
  <c r="K786" i="4"/>
  <c r="K468" i="4"/>
  <c r="K444" i="4"/>
  <c r="K428" i="4"/>
  <c r="K408" i="4"/>
  <c r="K404" i="4"/>
  <c r="K396" i="4"/>
  <c r="K380" i="4"/>
  <c r="K376" i="4"/>
  <c r="K364" i="4"/>
  <c r="K356" i="4"/>
  <c r="K344" i="4"/>
  <c r="K340" i="4"/>
  <c r="K324" i="4"/>
  <c r="K316" i="4"/>
  <c r="K312" i="4"/>
  <c r="K296" i="4"/>
  <c r="K292" i="4"/>
  <c r="K280" i="4"/>
  <c r="K268" i="4"/>
  <c r="K260" i="4"/>
  <c r="K252" i="4"/>
  <c r="K236" i="4"/>
  <c r="K232" i="4"/>
  <c r="K228" i="4"/>
  <c r="K212" i="4"/>
  <c r="K204" i="4"/>
  <c r="K196" i="4"/>
  <c r="AH23" i="2"/>
  <c r="AH29" i="2"/>
  <c r="AH27" i="2"/>
  <c r="AH39" i="2"/>
  <c r="K216" i="4" l="1"/>
  <c r="K248" i="4"/>
  <c r="K276" i="4"/>
  <c r="K300" i="4"/>
  <c r="K332" i="4"/>
  <c r="K360" i="4"/>
  <c r="K388" i="4"/>
  <c r="K424" i="4"/>
  <c r="K472" i="4"/>
  <c r="K830" i="4"/>
  <c r="K942" i="4"/>
  <c r="K753" i="4"/>
  <c r="K699" i="4"/>
  <c r="K635" i="4"/>
  <c r="K583" i="4"/>
  <c r="K517" i="4"/>
  <c r="K291" i="4"/>
  <c r="K435" i="4"/>
  <c r="K869" i="4"/>
  <c r="K234" i="4"/>
  <c r="K378" i="4"/>
  <c r="K754" i="4"/>
  <c r="K490" i="4"/>
  <c r="K46" i="4"/>
  <c r="K41" i="4"/>
  <c r="K200" i="4"/>
  <c r="K220" i="4"/>
  <c r="K244" i="4"/>
  <c r="K264" i="4"/>
  <c r="K284" i="4"/>
  <c r="K308" i="4"/>
  <c r="K328" i="4"/>
  <c r="K348" i="4"/>
  <c r="K372" i="4"/>
  <c r="K392" i="4"/>
  <c r="K412" i="4"/>
  <c r="K452" i="4"/>
  <c r="K790" i="4"/>
  <c r="K834" i="4"/>
  <c r="K922" i="4"/>
  <c r="K775" i="4"/>
  <c r="K731" i="4"/>
  <c r="K689" i="4"/>
  <c r="K647" i="4"/>
  <c r="K603" i="4"/>
  <c r="K559" i="4"/>
  <c r="K503" i="4"/>
  <c r="K263" i="4"/>
  <c r="K375" i="4"/>
  <c r="K783" i="4"/>
  <c r="K901" i="4"/>
  <c r="K206" i="4"/>
  <c r="K318" i="4"/>
  <c r="K788" i="4"/>
  <c r="K712" i="4"/>
  <c r="K540" i="4"/>
  <c r="K805" i="4"/>
  <c r="K79" i="4"/>
  <c r="L1" i="4"/>
  <c r="M1" i="4" s="1"/>
  <c r="K181" i="4"/>
  <c r="K165" i="4"/>
  <c r="K149" i="4"/>
  <c r="K133" i="4"/>
  <c r="K117" i="4"/>
  <c r="K101" i="4"/>
  <c r="K85" i="4"/>
  <c r="K69" i="4"/>
  <c r="K53" i="4"/>
  <c r="K37" i="4"/>
  <c r="K21" i="4"/>
  <c r="K5" i="4"/>
  <c r="K180" i="4"/>
  <c r="K164" i="4"/>
  <c r="K148" i="4"/>
  <c r="K132" i="4"/>
  <c r="K116" i="4"/>
  <c r="K100" i="4"/>
  <c r="K84" i="4"/>
  <c r="K68" i="4"/>
  <c r="K52" i="4"/>
  <c r="K36" i="4"/>
  <c r="K20" i="4"/>
  <c r="K4" i="4"/>
  <c r="K179" i="4"/>
  <c r="K163" i="4"/>
  <c r="K147" i="4"/>
  <c r="K131" i="4"/>
  <c r="K115" i="4"/>
  <c r="K99" i="4"/>
  <c r="K83" i="4"/>
  <c r="K67" i="4"/>
  <c r="K51" i="4"/>
  <c r="K35" i="4"/>
  <c r="K19" i="4"/>
  <c r="K3" i="4"/>
  <c r="K178" i="4"/>
  <c r="K162" i="4"/>
  <c r="K146" i="4"/>
  <c r="K130" i="4"/>
  <c r="K114" i="4"/>
  <c r="K98" i="4"/>
  <c r="K82" i="4"/>
  <c r="K66" i="4"/>
  <c r="K50" i="4"/>
  <c r="K34" i="4"/>
  <c r="K18" i="4"/>
  <c r="K995" i="4"/>
  <c r="K979" i="4"/>
  <c r="K963" i="4"/>
  <c r="K947" i="4"/>
  <c r="K931" i="4"/>
  <c r="K915" i="4"/>
  <c r="K899" i="4"/>
  <c r="K883" i="4"/>
  <c r="K867" i="4"/>
  <c r="K851" i="4"/>
  <c r="K829" i="4"/>
  <c r="K813" i="4"/>
  <c r="K797" i="4"/>
  <c r="K781" i="4"/>
  <c r="K469" i="4"/>
  <c r="K453" i="4"/>
  <c r="K437" i="4"/>
  <c r="K421" i="4"/>
  <c r="K405" i="4"/>
  <c r="K389" i="4"/>
  <c r="K373" i="4"/>
  <c r="K357" i="4"/>
  <c r="K341" i="4"/>
  <c r="K325" i="4"/>
  <c r="K309" i="4"/>
  <c r="K293" i="4"/>
  <c r="K277" i="4"/>
  <c r="K261" i="4"/>
  <c r="K245" i="4"/>
  <c r="K229" i="4"/>
  <c r="K213" i="4"/>
  <c r="K197" i="4"/>
  <c r="K484" i="4"/>
  <c r="K492" i="4"/>
  <c r="K500" i="4"/>
  <c r="K508" i="4"/>
  <c r="K516" i="4"/>
  <c r="K2" i="4"/>
  <c r="K173" i="4"/>
  <c r="K153" i="4"/>
  <c r="K129" i="4"/>
  <c r="K109" i="4"/>
  <c r="K89" i="4"/>
  <c r="K65" i="4"/>
  <c r="K45" i="4"/>
  <c r="K25" i="4"/>
  <c r="K192" i="4"/>
  <c r="K172" i="4"/>
  <c r="K152" i="4"/>
  <c r="K128" i="4"/>
  <c r="K108" i="4"/>
  <c r="K88" i="4"/>
  <c r="K64" i="4"/>
  <c r="K44" i="4"/>
  <c r="K24" i="4"/>
  <c r="K191" i="4"/>
  <c r="K171" i="4"/>
  <c r="K151" i="4"/>
  <c r="K127" i="4"/>
  <c r="K107" i="4"/>
  <c r="K87" i="4"/>
  <c r="K63" i="4"/>
  <c r="K43" i="4"/>
  <c r="K23" i="4"/>
  <c r="K190" i="4"/>
  <c r="K170" i="4"/>
  <c r="K150" i="4"/>
  <c r="K126" i="4"/>
  <c r="K106" i="4"/>
  <c r="K86" i="4"/>
  <c r="K62" i="4"/>
  <c r="K42" i="4"/>
  <c r="K22" i="4"/>
  <c r="K991" i="4"/>
  <c r="K971" i="4"/>
  <c r="K951" i="4"/>
  <c r="K927" i="4"/>
  <c r="K907" i="4"/>
  <c r="K887" i="4"/>
  <c r="K863" i="4"/>
  <c r="K837" i="4"/>
  <c r="K817" i="4"/>
  <c r="K793" i="4"/>
  <c r="K477" i="4"/>
  <c r="K457" i="4"/>
  <c r="K433" i="4"/>
  <c r="K413" i="4"/>
  <c r="K393" i="4"/>
  <c r="K369" i="4"/>
  <c r="K349" i="4"/>
  <c r="K329" i="4"/>
  <c r="K305" i="4"/>
  <c r="K285" i="4"/>
  <c r="K265" i="4"/>
  <c r="K241" i="4"/>
  <c r="K221" i="4"/>
  <c r="K201" i="4"/>
  <c r="K486" i="4"/>
  <c r="K496" i="4"/>
  <c r="K506" i="4"/>
  <c r="K518" i="4"/>
  <c r="K526" i="4"/>
  <c r="K534" i="4"/>
  <c r="K542" i="4"/>
  <c r="K550" i="4"/>
  <c r="K558" i="4"/>
  <c r="K566" i="4"/>
  <c r="K574" i="4"/>
  <c r="K582" i="4"/>
  <c r="K590" i="4"/>
  <c r="K598" i="4"/>
  <c r="K606" i="4"/>
  <c r="K614" i="4"/>
  <c r="K622" i="4"/>
  <c r="K630" i="4"/>
  <c r="K638" i="4"/>
  <c r="K646" i="4"/>
  <c r="K654" i="4"/>
  <c r="K662" i="4"/>
  <c r="K670" i="4"/>
  <c r="K678" i="4"/>
  <c r="K686" i="4"/>
  <c r="K694" i="4"/>
  <c r="K702" i="4"/>
  <c r="K710" i="4"/>
  <c r="K718" i="4"/>
  <c r="K726" i="4"/>
  <c r="K734" i="4"/>
  <c r="K742" i="4"/>
  <c r="K750" i="4"/>
  <c r="K758" i="4"/>
  <c r="K766" i="4"/>
  <c r="K774" i="4"/>
  <c r="K992" i="4"/>
  <c r="K976" i="4"/>
  <c r="K960" i="4"/>
  <c r="K944" i="4"/>
  <c r="K928" i="4"/>
  <c r="K912" i="4"/>
  <c r="K896" i="4"/>
  <c r="K880" i="4"/>
  <c r="K864" i="4"/>
  <c r="K855" i="4"/>
  <c r="K828" i="4"/>
  <c r="K812" i="4"/>
  <c r="K796" i="4"/>
  <c r="K780" i="4"/>
  <c r="K466" i="4"/>
  <c r="K450" i="4"/>
  <c r="K434" i="4"/>
  <c r="K418" i="4"/>
  <c r="K402" i="4"/>
  <c r="K386" i="4"/>
  <c r="K370" i="4"/>
  <c r="K354" i="4"/>
  <c r="K338" i="4"/>
  <c r="K322" i="4"/>
  <c r="K306" i="4"/>
  <c r="K290" i="4"/>
  <c r="K274" i="4"/>
  <c r="K258" i="4"/>
  <c r="K242" i="4"/>
  <c r="K226" i="4"/>
  <c r="K210" i="4"/>
  <c r="K194" i="4"/>
  <c r="K985" i="4"/>
  <c r="K969" i="4"/>
  <c r="K953" i="4"/>
  <c r="K937" i="4"/>
  <c r="K921" i="4"/>
  <c r="K905" i="4"/>
  <c r="K889" i="4"/>
  <c r="K873" i="4"/>
  <c r="K849" i="4"/>
  <c r="K839" i="4"/>
  <c r="K823" i="4"/>
  <c r="K807" i="4"/>
  <c r="K791" i="4"/>
  <c r="K842" i="4"/>
  <c r="K463" i="4"/>
  <c r="K447" i="4"/>
  <c r="K431" i="4"/>
  <c r="K415" i="4"/>
  <c r="K399" i="4"/>
  <c r="K383" i="4"/>
  <c r="K367" i="4"/>
  <c r="K351" i="4"/>
  <c r="K335" i="4"/>
  <c r="K319" i="4"/>
  <c r="K303" i="4"/>
  <c r="K287" i="4"/>
  <c r="K271" i="4"/>
  <c r="K255" i="4"/>
  <c r="K239" i="4"/>
  <c r="K223" i="4"/>
  <c r="K207" i="4"/>
  <c r="K478" i="4"/>
  <c r="K489" i="4"/>
  <c r="K497" i="4"/>
  <c r="K505" i="4"/>
  <c r="K513" i="4"/>
  <c r="K521" i="4"/>
  <c r="K529" i="4"/>
  <c r="K537" i="4"/>
  <c r="K545" i="4"/>
  <c r="K553" i="4"/>
  <c r="K561" i="4"/>
  <c r="K177" i="4"/>
  <c r="K145" i="4"/>
  <c r="K121" i="4"/>
  <c r="K93" i="4"/>
  <c r="K61" i="4"/>
  <c r="K33" i="4"/>
  <c r="K9" i="4"/>
  <c r="K168" i="4"/>
  <c r="K140" i="4"/>
  <c r="K112" i="4"/>
  <c r="K80" i="4"/>
  <c r="K56" i="4"/>
  <c r="K28" i="4"/>
  <c r="K187" i="4"/>
  <c r="K159" i="4"/>
  <c r="K135" i="4"/>
  <c r="K103" i="4"/>
  <c r="K75" i="4"/>
  <c r="K47" i="4"/>
  <c r="K15" i="4"/>
  <c r="K182" i="4"/>
  <c r="K154" i="4"/>
  <c r="K122" i="4"/>
  <c r="K94" i="4"/>
  <c r="K70" i="4"/>
  <c r="K38" i="4"/>
  <c r="K10" i="4"/>
  <c r="K975" i="4"/>
  <c r="K943" i="4"/>
  <c r="K919" i="4"/>
  <c r="K891" i="4"/>
  <c r="K857" i="4"/>
  <c r="K825" i="4"/>
  <c r="K801" i="4"/>
  <c r="K473" i="4"/>
  <c r="K445" i="4"/>
  <c r="K417" i="4"/>
  <c r="K385" i="4"/>
  <c r="K361" i="4"/>
  <c r="K333" i="4"/>
  <c r="K301" i="4"/>
  <c r="K273" i="4"/>
  <c r="K249" i="4"/>
  <c r="K217" i="4"/>
  <c r="K480" i="4"/>
  <c r="K494" i="4"/>
  <c r="K510" i="4"/>
  <c r="K522" i="4"/>
  <c r="K532" i="4"/>
  <c r="K544" i="4"/>
  <c r="K554" i="4"/>
  <c r="K564" i="4"/>
  <c r="K576" i="4"/>
  <c r="K586" i="4"/>
  <c r="K596" i="4"/>
  <c r="K608" i="4"/>
  <c r="K618" i="4"/>
  <c r="K628" i="4"/>
  <c r="K640" i="4"/>
  <c r="K650" i="4"/>
  <c r="K660" i="4"/>
  <c r="K672" i="4"/>
  <c r="K682" i="4"/>
  <c r="K692" i="4"/>
  <c r="K704" i="4"/>
  <c r="K714" i="4"/>
  <c r="K724" i="4"/>
  <c r="K736" i="4"/>
  <c r="K746" i="4"/>
  <c r="K756" i="4"/>
  <c r="K768" i="4"/>
  <c r="K778" i="4"/>
  <c r="K980" i="4"/>
  <c r="K956" i="4"/>
  <c r="K936" i="4"/>
  <c r="K916" i="4"/>
  <c r="K892" i="4"/>
  <c r="K872" i="4"/>
  <c r="K844" i="4"/>
  <c r="K824" i="4"/>
  <c r="K804" i="4"/>
  <c r="K784" i="4"/>
  <c r="K462" i="4"/>
  <c r="K442" i="4"/>
  <c r="K422" i="4"/>
  <c r="K169" i="4"/>
  <c r="K141" i="4"/>
  <c r="K113" i="4"/>
  <c r="K81" i="4"/>
  <c r="K57" i="4"/>
  <c r="K29" i="4"/>
  <c r="K188" i="4"/>
  <c r="K160" i="4"/>
  <c r="K136" i="4"/>
  <c r="K104" i="4"/>
  <c r="K76" i="4"/>
  <c r="K48" i="4"/>
  <c r="K16" i="4"/>
  <c r="K183" i="4"/>
  <c r="K155" i="4"/>
  <c r="K123" i="4"/>
  <c r="K95" i="4"/>
  <c r="K71" i="4"/>
  <c r="K39" i="4"/>
  <c r="K11" i="4"/>
  <c r="K174" i="4"/>
  <c r="K142" i="4"/>
  <c r="K118" i="4"/>
  <c r="K90" i="4"/>
  <c r="K58" i="4"/>
  <c r="K30" i="4"/>
  <c r="K6" i="4"/>
  <c r="K967" i="4"/>
  <c r="K939" i="4"/>
  <c r="K911" i="4"/>
  <c r="K879" i="4"/>
  <c r="K856" i="4"/>
  <c r="K821" i="4"/>
  <c r="K789" i="4"/>
  <c r="K465" i="4"/>
  <c r="K441" i="4"/>
  <c r="K409" i="4"/>
  <c r="K381" i="4"/>
  <c r="K353" i="4"/>
  <c r="K321" i="4"/>
  <c r="K297" i="4"/>
  <c r="K269" i="4"/>
  <c r="K237" i="4"/>
  <c r="K209" i="4"/>
  <c r="K482" i="4"/>
  <c r="K498" i="4"/>
  <c r="K512" i="4"/>
  <c r="K524" i="4"/>
  <c r="K536" i="4"/>
  <c r="K546" i="4"/>
  <c r="K556" i="4"/>
  <c r="K568" i="4"/>
  <c r="K578" i="4"/>
  <c r="K588" i="4"/>
  <c r="K600" i="4"/>
  <c r="K610" i="4"/>
  <c r="K620" i="4"/>
  <c r="K632" i="4"/>
  <c r="K642" i="4"/>
  <c r="K652" i="4"/>
  <c r="K664" i="4"/>
  <c r="K674" i="4"/>
  <c r="K684" i="4"/>
  <c r="K696" i="4"/>
  <c r="K706" i="4"/>
  <c r="K716" i="4"/>
  <c r="K728" i="4"/>
  <c r="K738" i="4"/>
  <c r="K748" i="4"/>
  <c r="K760" i="4"/>
  <c r="K770" i="4"/>
  <c r="K996" i="4"/>
  <c r="K972" i="4"/>
  <c r="K952" i="4"/>
  <c r="K932" i="4"/>
  <c r="K908" i="4"/>
  <c r="K888" i="4"/>
  <c r="K868" i="4"/>
  <c r="K840" i="4"/>
  <c r="K820" i="4"/>
  <c r="K800" i="4"/>
  <c r="K854" i="4"/>
  <c r="K458" i="4"/>
  <c r="K438" i="4"/>
  <c r="K414" i="4"/>
  <c r="K189" i="4"/>
  <c r="K161" i="4"/>
  <c r="K137" i="4"/>
  <c r="K105" i="4"/>
  <c r="K77" i="4"/>
  <c r="K49" i="4"/>
  <c r="K17" i="4"/>
  <c r="K184" i="4"/>
  <c r="K156" i="4"/>
  <c r="K124" i="4"/>
  <c r="K96" i="4"/>
  <c r="K72" i="4"/>
  <c r="K40" i="4"/>
  <c r="K12" i="4"/>
  <c r="K175" i="4"/>
  <c r="K143" i="4"/>
  <c r="K119" i="4"/>
  <c r="K91" i="4"/>
  <c r="K59" i="4"/>
  <c r="K31" i="4"/>
  <c r="K7" i="4"/>
  <c r="K166" i="4"/>
  <c r="K138" i="4"/>
  <c r="K110" i="4"/>
  <c r="K78" i="4"/>
  <c r="K54" i="4"/>
  <c r="K26" i="4"/>
  <c r="K987" i="4"/>
  <c r="K959" i="4"/>
  <c r="K935" i="4"/>
  <c r="K903" i="4"/>
  <c r="K875" i="4"/>
  <c r="K841" i="4"/>
  <c r="K809" i="4"/>
  <c r="K785" i="4"/>
  <c r="K461" i="4"/>
  <c r="K429" i="4"/>
  <c r="K401" i="4"/>
  <c r="K377" i="4"/>
  <c r="K345" i="4"/>
  <c r="K317" i="4"/>
  <c r="K289" i="4"/>
  <c r="K257" i="4"/>
  <c r="K233" i="4"/>
  <c r="K205" i="4"/>
  <c r="K488" i="4"/>
  <c r="K502" i="4"/>
  <c r="K514" i="4"/>
  <c r="K528" i="4"/>
  <c r="K538" i="4"/>
  <c r="K548" i="4"/>
  <c r="K560" i="4"/>
  <c r="K570" i="4"/>
  <c r="K580" i="4"/>
  <c r="K592" i="4"/>
  <c r="K602" i="4"/>
  <c r="K612" i="4"/>
  <c r="K624" i="4"/>
  <c r="K634" i="4"/>
  <c r="K644" i="4"/>
  <c r="K656" i="4"/>
  <c r="K666" i="4"/>
  <c r="K676" i="4"/>
  <c r="K688" i="4"/>
  <c r="K698" i="4"/>
  <c r="K708" i="4"/>
  <c r="K720" i="4"/>
  <c r="K730" i="4"/>
  <c r="K740" i="4"/>
  <c r="K752" i="4"/>
  <c r="K762" i="4"/>
  <c r="K772" i="4"/>
  <c r="K988" i="4"/>
  <c r="K968" i="4"/>
  <c r="K948" i="4"/>
  <c r="K924" i="4"/>
  <c r="K904" i="4"/>
  <c r="K884" i="4"/>
  <c r="K860" i="4"/>
  <c r="K836" i="4"/>
  <c r="K816" i="4"/>
  <c r="K792" i="4"/>
  <c r="K474" i="4"/>
  <c r="K454" i="4"/>
  <c r="K430" i="4"/>
  <c r="K410" i="4"/>
  <c r="K390" i="4"/>
  <c r="K366" i="4"/>
  <c r="K346" i="4"/>
  <c r="K326" i="4"/>
  <c r="K302" i="4"/>
  <c r="K282" i="4"/>
  <c r="K262" i="4"/>
  <c r="K238" i="4"/>
  <c r="K218" i="4"/>
  <c r="K198" i="4"/>
  <c r="K981" i="4"/>
  <c r="K961" i="4"/>
  <c r="K941" i="4"/>
  <c r="K917" i="4"/>
  <c r="K897" i="4"/>
  <c r="K877" i="4"/>
  <c r="K848" i="4"/>
  <c r="K831" i="4"/>
  <c r="K811" i="4"/>
  <c r="K787" i="4"/>
  <c r="K471" i="4"/>
  <c r="K451" i="4"/>
  <c r="K427" i="4"/>
  <c r="K407" i="4"/>
  <c r="K387" i="4"/>
  <c r="K363" i="4"/>
  <c r="K343" i="4"/>
  <c r="K323" i="4"/>
  <c r="K299" i="4"/>
  <c r="K279" i="4"/>
  <c r="K259" i="4"/>
  <c r="K235" i="4"/>
  <c r="K215" i="4"/>
  <c r="K195" i="4"/>
  <c r="K491" i="4"/>
  <c r="K501" i="4"/>
  <c r="K511" i="4"/>
  <c r="K523" i="4"/>
  <c r="K533" i="4"/>
  <c r="K543" i="4"/>
  <c r="K555" i="4"/>
  <c r="K565" i="4"/>
  <c r="K573" i="4"/>
  <c r="K581" i="4"/>
  <c r="K589" i="4"/>
  <c r="K597" i="4"/>
  <c r="K605" i="4"/>
  <c r="K613" i="4"/>
  <c r="K621" i="4"/>
  <c r="K629" i="4"/>
  <c r="K637" i="4"/>
  <c r="K645" i="4"/>
  <c r="K653" i="4"/>
  <c r="K661" i="4"/>
  <c r="K669" i="4"/>
  <c r="K677" i="4"/>
  <c r="K685" i="4"/>
  <c r="K693" i="4"/>
  <c r="K701" i="4"/>
  <c r="K709" i="4"/>
  <c r="K717" i="4"/>
  <c r="K725" i="4"/>
  <c r="K733" i="4"/>
  <c r="K741" i="4"/>
  <c r="K749" i="4"/>
  <c r="K757" i="4"/>
  <c r="K765" i="4"/>
  <c r="K773" i="4"/>
  <c r="K994" i="4"/>
  <c r="K978" i="4"/>
  <c r="K962" i="4"/>
  <c r="K946" i="4"/>
  <c r="K930" i="4"/>
  <c r="K914" i="4"/>
  <c r="K898" i="4"/>
  <c r="K882" i="4"/>
  <c r="K866" i="4"/>
  <c r="K847" i="4"/>
  <c r="K826" i="4"/>
  <c r="K810" i="4"/>
  <c r="K794" i="4"/>
  <c r="K846" i="4"/>
  <c r="K464" i="4"/>
  <c r="K448" i="4"/>
  <c r="K432" i="4"/>
  <c r="K416" i="4"/>
  <c r="K400" i="4"/>
  <c r="K384" i="4"/>
  <c r="K368" i="4"/>
  <c r="K352" i="4"/>
  <c r="K336" i="4"/>
  <c r="K320" i="4"/>
  <c r="K304" i="4"/>
  <c r="K288" i="4"/>
  <c r="K272" i="4"/>
  <c r="K256" i="4"/>
  <c r="K240" i="4"/>
  <c r="K224" i="4"/>
  <c r="K208" i="4"/>
  <c r="K481" i="4"/>
  <c r="K125" i="4"/>
  <c r="K13" i="4"/>
  <c r="K92" i="4"/>
  <c r="K167" i="4"/>
  <c r="K55" i="4"/>
  <c r="K134" i="4"/>
  <c r="K14" i="4"/>
  <c r="K895" i="4"/>
  <c r="K850" i="4"/>
  <c r="K365" i="4"/>
  <c r="K253" i="4"/>
  <c r="K504" i="4"/>
  <c r="K552" i="4"/>
  <c r="K594" i="4"/>
  <c r="K636" i="4"/>
  <c r="K680" i="4"/>
  <c r="K722" i="4"/>
  <c r="K764" i="4"/>
  <c r="K940" i="4"/>
  <c r="K845" i="4"/>
  <c r="K470" i="4"/>
  <c r="K398" i="4"/>
  <c r="K374" i="4"/>
  <c r="K342" i="4"/>
  <c r="K314" i="4"/>
  <c r="K286" i="4"/>
  <c r="K254" i="4"/>
  <c r="K230" i="4"/>
  <c r="K202" i="4"/>
  <c r="K977" i="4"/>
  <c r="K949" i="4"/>
  <c r="K925" i="4"/>
  <c r="K893" i="4"/>
  <c r="K865" i="4"/>
  <c r="K835" i="4"/>
  <c r="K803" i="4"/>
  <c r="K858" i="4"/>
  <c r="K455" i="4"/>
  <c r="K423" i="4"/>
  <c r="K395" i="4"/>
  <c r="K371" i="4"/>
  <c r="K339" i="4"/>
  <c r="K311" i="4"/>
  <c r="K283" i="4"/>
  <c r="K251" i="4"/>
  <c r="K227" i="4"/>
  <c r="K199" i="4"/>
  <c r="K493" i="4"/>
  <c r="K507" i="4"/>
  <c r="K519" i="4"/>
  <c r="K535" i="4"/>
  <c r="K549" i="4"/>
  <c r="K563" i="4"/>
  <c r="K575" i="4"/>
  <c r="K585" i="4"/>
  <c r="K595" i="4"/>
  <c r="K607" i="4"/>
  <c r="K617" i="4"/>
  <c r="K627" i="4"/>
  <c r="K639" i="4"/>
  <c r="K649" i="4"/>
  <c r="K659" i="4"/>
  <c r="K671" i="4"/>
  <c r="K681" i="4"/>
  <c r="K691" i="4"/>
  <c r="K703" i="4"/>
  <c r="K713" i="4"/>
  <c r="K723" i="4"/>
  <c r="K735" i="4"/>
  <c r="K745" i="4"/>
  <c r="K755" i="4"/>
  <c r="K767" i="4"/>
  <c r="K777" i="4"/>
  <c r="K982" i="4"/>
  <c r="K958" i="4"/>
  <c r="K938" i="4"/>
  <c r="K918" i="4"/>
  <c r="K894" i="4"/>
  <c r="K874" i="4"/>
  <c r="K852" i="4"/>
  <c r="K822" i="4"/>
  <c r="K802" i="4"/>
  <c r="K782" i="4"/>
  <c r="K460" i="4"/>
  <c r="K440" i="4"/>
  <c r="K420" i="4"/>
  <c r="K97" i="4"/>
  <c r="K176" i="4"/>
  <c r="K60" i="4"/>
  <c r="K139" i="4"/>
  <c r="K27" i="4"/>
  <c r="K102" i="4"/>
  <c r="K983" i="4"/>
  <c r="K871" i="4"/>
  <c r="K449" i="4"/>
  <c r="K337" i="4"/>
  <c r="K225" i="4"/>
  <c r="K520" i="4"/>
  <c r="K562" i="4"/>
  <c r="K604" i="4"/>
  <c r="K648" i="4"/>
  <c r="K690" i="4"/>
  <c r="K732" i="4"/>
  <c r="K776" i="4"/>
  <c r="K920" i="4"/>
  <c r="K832" i="4"/>
  <c r="K446" i="4"/>
  <c r="K394" i="4"/>
  <c r="K362" i="4"/>
  <c r="K334" i="4"/>
  <c r="K310" i="4"/>
  <c r="K278" i="4"/>
  <c r="K250" i="4"/>
  <c r="K222" i="4"/>
  <c r="K479" i="4"/>
  <c r="K973" i="4"/>
  <c r="K945" i="4"/>
  <c r="K913" i="4"/>
  <c r="K885" i="4"/>
  <c r="K861" i="4"/>
  <c r="K827" i="4"/>
  <c r="K799" i="4"/>
  <c r="K475" i="4"/>
  <c r="K443" i="4"/>
  <c r="K419" i="4"/>
  <c r="K391" i="4"/>
  <c r="K359" i="4"/>
  <c r="K331" i="4"/>
  <c r="K307" i="4"/>
  <c r="K275" i="4"/>
  <c r="K247" i="4"/>
  <c r="K219" i="4"/>
  <c r="K483" i="4"/>
  <c r="K495" i="4"/>
  <c r="K509" i="4"/>
  <c r="K525" i="4"/>
  <c r="K539" i="4"/>
  <c r="K551" i="4"/>
  <c r="K567" i="4"/>
  <c r="K577" i="4"/>
  <c r="K587" i="4"/>
  <c r="K599" i="4"/>
  <c r="K609" i="4"/>
  <c r="K619" i="4"/>
  <c r="K631" i="4"/>
  <c r="K641" i="4"/>
  <c r="K651" i="4"/>
  <c r="K663" i="4"/>
  <c r="K673" i="4"/>
  <c r="K683" i="4"/>
  <c r="K695" i="4"/>
  <c r="K705" i="4"/>
  <c r="K715" i="4"/>
  <c r="K727" i="4"/>
  <c r="K737" i="4"/>
  <c r="K747" i="4"/>
  <c r="K759" i="4"/>
  <c r="K769" i="4"/>
  <c r="K779" i="4"/>
  <c r="K974" i="4"/>
  <c r="K954" i="4"/>
  <c r="K934" i="4"/>
  <c r="K910" i="4"/>
  <c r="K890" i="4"/>
  <c r="K870" i="4"/>
  <c r="K838" i="4"/>
  <c r="K818" i="4"/>
  <c r="K798" i="4"/>
  <c r="K476" i="4"/>
  <c r="K456" i="4"/>
  <c r="K436" i="4"/>
  <c r="K185" i="4"/>
  <c r="K73" i="4"/>
  <c r="K144" i="4"/>
  <c r="K32" i="4"/>
  <c r="K111" i="4"/>
  <c r="K186" i="4"/>
  <c r="K74" i="4"/>
  <c r="K955" i="4"/>
  <c r="K833" i="4"/>
  <c r="K425" i="4"/>
  <c r="K313" i="4"/>
  <c r="K193" i="4"/>
  <c r="K530" i="4"/>
  <c r="K572" i="4"/>
  <c r="K616" i="4"/>
  <c r="K658" i="4"/>
  <c r="K700" i="4"/>
  <c r="K744" i="4"/>
  <c r="K984" i="4"/>
  <c r="K900" i="4"/>
  <c r="K808" i="4"/>
  <c r="K426" i="4"/>
  <c r="K382" i="4"/>
  <c r="K358" i="4"/>
  <c r="K330" i="4"/>
  <c r="K298" i="4"/>
  <c r="K270" i="4"/>
  <c r="K246" i="4"/>
  <c r="K214" i="4"/>
  <c r="K993" i="4"/>
  <c r="K965" i="4"/>
  <c r="K933" i="4"/>
  <c r="K909" i="4"/>
  <c r="K881" i="4"/>
  <c r="K859" i="4"/>
  <c r="K819" i="4"/>
  <c r="K795" i="4"/>
  <c r="K467" i="4"/>
  <c r="K439" i="4"/>
  <c r="K411" i="4"/>
  <c r="K379" i="4"/>
  <c r="K355" i="4"/>
  <c r="K327" i="4"/>
  <c r="K295" i="4"/>
  <c r="K267" i="4"/>
  <c r="K243" i="4"/>
  <c r="K211" i="4"/>
  <c r="K485" i="4"/>
  <c r="K499" i="4"/>
  <c r="K515" i="4"/>
  <c r="K527" i="4"/>
  <c r="K541" i="4"/>
  <c r="K557" i="4"/>
  <c r="K569" i="4"/>
  <c r="K579" i="4"/>
  <c r="K591" i="4"/>
  <c r="K601" i="4"/>
  <c r="K611" i="4"/>
  <c r="K623" i="4"/>
  <c r="K633" i="4"/>
  <c r="K643" i="4"/>
  <c r="K655" i="4"/>
  <c r="K665" i="4"/>
  <c r="K675" i="4"/>
  <c r="K687" i="4"/>
  <c r="K697" i="4"/>
  <c r="K707" i="4"/>
  <c r="K719" i="4"/>
  <c r="K729" i="4"/>
  <c r="K739" i="4"/>
  <c r="K751" i="4"/>
  <c r="K761" i="4"/>
  <c r="K771" i="4"/>
  <c r="K990" i="4"/>
  <c r="K970" i="4"/>
  <c r="K950" i="4"/>
  <c r="K926" i="4"/>
  <c r="K906" i="4"/>
  <c r="K886" i="4"/>
  <c r="K862" i="4"/>
  <c r="B10" i="8"/>
  <c r="AT9" i="2"/>
  <c r="L193" i="4"/>
  <c r="L15" i="4"/>
  <c r="L19" i="4"/>
  <c r="L23" i="4"/>
  <c r="L31" i="4"/>
  <c r="L35" i="4"/>
  <c r="L39" i="4"/>
  <c r="L47" i="4"/>
  <c r="L51" i="4"/>
  <c r="L55" i="4"/>
  <c r="L63" i="4"/>
  <c r="L67" i="4"/>
  <c r="L71" i="4"/>
  <c r="L79" i="4"/>
  <c r="L83" i="4"/>
  <c r="L87" i="4"/>
  <c r="L95" i="4"/>
  <c r="L99" i="4"/>
  <c r="L103" i="4"/>
  <c r="L111" i="4"/>
  <c r="L115" i="4"/>
  <c r="L119" i="4"/>
  <c r="L127" i="4"/>
  <c r="L131" i="4"/>
  <c r="L135" i="4"/>
  <c r="L143" i="4"/>
  <c r="L147" i="4"/>
  <c r="L151" i="4"/>
  <c r="L159" i="4"/>
  <c r="L163" i="4"/>
  <c r="L167" i="4"/>
  <c r="L175" i="4"/>
  <c r="L179" i="4"/>
  <c r="L183" i="4"/>
  <c r="L191" i="4"/>
  <c r="L993" i="4"/>
  <c r="L989" i="4"/>
  <c r="L981" i="4"/>
  <c r="L977" i="4"/>
  <c r="L973" i="4"/>
  <c r="L965" i="4"/>
  <c r="L961" i="4"/>
  <c r="L779" i="4"/>
  <c r="L472" i="4"/>
  <c r="L468" i="4"/>
  <c r="L464" i="4"/>
  <c r="L456" i="4"/>
  <c r="L452" i="4"/>
  <c r="L448" i="4"/>
  <c r="L440" i="4"/>
  <c r="L436" i="4"/>
  <c r="L432" i="4"/>
  <c r="L424" i="4"/>
  <c r="L420" i="4"/>
  <c r="L416" i="4"/>
  <c r="L408" i="4"/>
  <c r="L404" i="4"/>
  <c r="L400" i="4"/>
  <c r="L392" i="4"/>
  <c r="L388" i="4"/>
  <c r="L384" i="4"/>
  <c r="L376" i="4"/>
  <c r="L372" i="4"/>
  <c r="L368" i="4"/>
  <c r="L360" i="4"/>
  <c r="L356" i="4"/>
  <c r="L352" i="4"/>
  <c r="L344" i="4"/>
  <c r="L340" i="4"/>
  <c r="L336" i="4"/>
  <c r="L328" i="4"/>
  <c r="L324" i="4"/>
  <c r="L320" i="4"/>
  <c r="L312" i="4"/>
  <c r="L308" i="4"/>
  <c r="L304" i="4"/>
  <c r="L296" i="4"/>
  <c r="L292" i="4"/>
  <c r="L288" i="4"/>
  <c r="L280" i="4"/>
  <c r="L276" i="4"/>
  <c r="L272" i="4"/>
  <c r="L264" i="4"/>
  <c r="L260" i="4"/>
  <c r="L256" i="4"/>
  <c r="L248" i="4"/>
  <c r="L244" i="4"/>
  <c r="L240" i="4"/>
  <c r="L232" i="4"/>
  <c r="L228" i="4"/>
  <c r="L224" i="4"/>
  <c r="L216" i="4"/>
  <c r="L212" i="4"/>
  <c r="L208" i="4"/>
  <c r="L200" i="4"/>
  <c r="L196" i="4"/>
  <c r="L478" i="4"/>
  <c r="L665" i="4"/>
  <c r="L669" i="4"/>
  <c r="L673" i="4"/>
  <c r="L681" i="4"/>
  <c r="L685" i="4"/>
  <c r="L689" i="4"/>
  <c r="L697" i="4"/>
  <c r="L701" i="4"/>
  <c r="L705" i="4"/>
  <c r="L713" i="4"/>
  <c r="L717" i="4"/>
  <c r="L721" i="4"/>
  <c r="L729" i="4"/>
  <c r="L733" i="4"/>
  <c r="L737" i="4"/>
  <c r="L745" i="4"/>
  <c r="L749" i="4"/>
  <c r="L753" i="4"/>
  <c r="L761" i="4"/>
  <c r="L765" i="4"/>
  <c r="L769" i="4"/>
  <c r="L780" i="4"/>
  <c r="L783" i="4"/>
  <c r="L787" i="4"/>
  <c r="L795" i="4"/>
  <c r="L799" i="4"/>
  <c r="L803" i="4"/>
  <c r="L811" i="4"/>
  <c r="L815" i="4"/>
  <c r="L819" i="4"/>
  <c r="L827" i="4"/>
  <c r="L831" i="4"/>
  <c r="L835" i="4"/>
  <c r="L4" i="4"/>
  <c r="L5" i="4"/>
  <c r="L6" i="4"/>
  <c r="L8" i="4"/>
  <c r="L9" i="4"/>
  <c r="L10" i="4"/>
  <c r="L12" i="4"/>
  <c r="L13" i="4"/>
  <c r="L14" i="4"/>
  <c r="L22" i="4"/>
  <c r="L26" i="4"/>
  <c r="L30" i="4"/>
  <c r="L38" i="4"/>
  <c r="L42" i="4"/>
  <c r="L46" i="4"/>
  <c r="L54" i="4"/>
  <c r="L58" i="4"/>
  <c r="L62" i="4"/>
  <c r="L70" i="4"/>
  <c r="L74" i="4"/>
  <c r="L78" i="4"/>
  <c r="L86" i="4"/>
  <c r="L90" i="4"/>
  <c r="L94" i="4"/>
  <c r="L102" i="4"/>
  <c r="L106" i="4"/>
  <c r="L110" i="4"/>
  <c r="L118" i="4"/>
  <c r="L122" i="4"/>
  <c r="L126" i="4"/>
  <c r="L134" i="4"/>
  <c r="L138" i="4"/>
  <c r="L142" i="4"/>
  <c r="L150" i="4"/>
  <c r="L154" i="4"/>
  <c r="L158" i="4"/>
  <c r="L166" i="4"/>
  <c r="L170" i="4"/>
  <c r="L174" i="4"/>
  <c r="L182" i="4"/>
  <c r="L186" i="4"/>
  <c r="L190" i="4"/>
  <c r="L990" i="4"/>
  <c r="L986" i="4"/>
  <c r="L982" i="4"/>
  <c r="L974" i="4"/>
  <c r="L970" i="4"/>
  <c r="L966" i="4"/>
  <c r="L477" i="4"/>
  <c r="L473" i="4"/>
  <c r="L469" i="4"/>
  <c r="L461" i="4"/>
  <c r="L457" i="4"/>
  <c r="L453" i="4"/>
  <c r="L445" i="4"/>
  <c r="L441" i="4"/>
  <c r="L437" i="4"/>
  <c r="L429" i="4"/>
  <c r="L425" i="4"/>
  <c r="L421" i="4"/>
  <c r="L413" i="4"/>
  <c r="L409" i="4"/>
  <c r="L405" i="4"/>
  <c r="L397" i="4"/>
  <c r="L393" i="4"/>
  <c r="L389" i="4"/>
  <c r="L381" i="4"/>
  <c r="L377" i="4"/>
  <c r="L373" i="4"/>
  <c r="L365" i="4"/>
  <c r="L361" i="4"/>
  <c r="L357" i="4"/>
  <c r="L349" i="4"/>
  <c r="L345" i="4"/>
  <c r="L341" i="4"/>
  <c r="L333" i="4"/>
  <c r="L329" i="4"/>
  <c r="L325" i="4"/>
  <c r="L317" i="4"/>
  <c r="L313" i="4"/>
  <c r="L309" i="4"/>
  <c r="L301" i="4"/>
  <c r="L297" i="4"/>
  <c r="L293" i="4"/>
  <c r="L285" i="4"/>
  <c r="L281" i="4"/>
  <c r="L277" i="4"/>
  <c r="L269" i="4"/>
  <c r="L265" i="4"/>
  <c r="L261" i="4"/>
  <c r="L253" i="4"/>
  <c r="L249" i="4"/>
  <c r="L245" i="4"/>
  <c r="L237" i="4"/>
  <c r="L233" i="4"/>
  <c r="L229" i="4"/>
  <c r="L221" i="4"/>
  <c r="L217" i="4"/>
  <c r="L213" i="4"/>
  <c r="L205" i="4"/>
  <c r="L201" i="4"/>
  <c r="L197" i="4"/>
  <c r="L483" i="4"/>
  <c r="L485" i="4"/>
  <c r="L487" i="4"/>
  <c r="L491" i="4"/>
  <c r="L493" i="4"/>
  <c r="L495" i="4"/>
  <c r="L499" i="4"/>
  <c r="L501" i="4"/>
  <c r="L503" i="4"/>
  <c r="L507" i="4"/>
  <c r="L509" i="4"/>
  <c r="L511" i="4"/>
  <c r="L515" i="4"/>
  <c r="L517" i="4"/>
  <c r="L519" i="4"/>
  <c r="L523" i="4"/>
  <c r="L525" i="4"/>
  <c r="L527" i="4"/>
  <c r="L531" i="4"/>
  <c r="L533" i="4"/>
  <c r="L535" i="4"/>
  <c r="L539" i="4"/>
  <c r="L541" i="4"/>
  <c r="L543" i="4"/>
  <c r="L547" i="4"/>
  <c r="L549" i="4"/>
  <c r="L551" i="4"/>
  <c r="L555" i="4"/>
  <c r="L557" i="4"/>
  <c r="L559" i="4"/>
  <c r="L563" i="4"/>
  <c r="L565" i="4"/>
  <c r="L567" i="4"/>
  <c r="L571" i="4"/>
  <c r="L573" i="4"/>
  <c r="L575" i="4"/>
  <c r="L579" i="4"/>
  <c r="L581" i="4"/>
  <c r="L583" i="4"/>
  <c r="L587" i="4"/>
  <c r="L589" i="4"/>
  <c r="L591" i="4"/>
  <c r="L595" i="4"/>
  <c r="L597" i="4"/>
  <c r="L599" i="4"/>
  <c r="L603" i="4"/>
  <c r="L605" i="4"/>
  <c r="L607" i="4"/>
  <c r="L611" i="4"/>
  <c r="L613" i="4"/>
  <c r="L615" i="4"/>
  <c r="L619" i="4"/>
  <c r="L621" i="4"/>
  <c r="L623" i="4"/>
  <c r="L627" i="4"/>
  <c r="L629" i="4"/>
  <c r="L631" i="4"/>
  <c r="L635" i="4"/>
  <c r="L637" i="4"/>
  <c r="L639" i="4"/>
  <c r="L643" i="4"/>
  <c r="L645" i="4"/>
  <c r="L647" i="4"/>
  <c r="L651" i="4"/>
  <c r="L653" i="4"/>
  <c r="L655" i="4"/>
  <c r="L659" i="4"/>
  <c r="L664" i="4"/>
  <c r="L668" i="4"/>
  <c r="L676" i="4"/>
  <c r="L680" i="4"/>
  <c r="L684" i="4"/>
  <c r="L692" i="4"/>
  <c r="L696" i="4"/>
  <c r="L700" i="4"/>
  <c r="L708" i="4"/>
  <c r="L712" i="4"/>
  <c r="L716" i="4"/>
  <c r="L724" i="4"/>
  <c r="L728" i="4"/>
  <c r="L732" i="4"/>
  <c r="L740" i="4"/>
  <c r="L744" i="4"/>
  <c r="L748" i="4"/>
  <c r="L756" i="4"/>
  <c r="L760" i="4"/>
  <c r="L764" i="4"/>
  <c r="L772" i="4"/>
  <c r="L776" i="4"/>
  <c r="L782" i="4"/>
  <c r="L790" i="4"/>
  <c r="L794" i="4"/>
  <c r="L798" i="4"/>
  <c r="L806" i="4"/>
  <c r="L810" i="4"/>
  <c r="L814" i="4"/>
  <c r="L822" i="4"/>
  <c r="L826" i="4"/>
  <c r="L830" i="4"/>
  <c r="L838" i="4"/>
  <c r="L839" i="4"/>
  <c r="L841" i="4"/>
  <c r="L845" i="4"/>
  <c r="L847" i="4"/>
  <c r="L849" i="4"/>
  <c r="L853" i="4"/>
  <c r="L855" i="4"/>
  <c r="L857" i="4"/>
  <c r="L861" i="4"/>
  <c r="L863" i="4"/>
  <c r="L865" i="4"/>
  <c r="L869" i="4"/>
  <c r="L871" i="4"/>
  <c r="L873" i="4"/>
  <c r="L877" i="4"/>
  <c r="L879" i="4"/>
  <c r="L881" i="4"/>
  <c r="L885" i="4"/>
  <c r="L887" i="4"/>
  <c r="L889" i="4"/>
  <c r="L893" i="4"/>
  <c r="L895" i="4"/>
  <c r="L897" i="4"/>
  <c r="L901" i="4"/>
  <c r="L903" i="4"/>
  <c r="L905" i="4"/>
  <c r="L909" i="4"/>
  <c r="L911" i="4"/>
  <c r="L913" i="4"/>
  <c r="L917" i="4"/>
  <c r="L919" i="4"/>
  <c r="L921" i="4"/>
  <c r="L925" i="4"/>
  <c r="L927" i="4"/>
  <c r="L929" i="4"/>
  <c r="L933" i="4"/>
  <c r="L935" i="4"/>
  <c r="L937" i="4"/>
  <c r="L941" i="4"/>
  <c r="L943" i="4"/>
  <c r="L945" i="4"/>
  <c r="L949" i="4"/>
  <c r="L951" i="4"/>
  <c r="L953" i="4"/>
  <c r="L957" i="4"/>
  <c r="L17" i="4"/>
  <c r="L21" i="4"/>
  <c r="L29" i="4"/>
  <c r="L33" i="4"/>
  <c r="L37" i="4"/>
  <c r="L45" i="4"/>
  <c r="L49" i="4"/>
  <c r="L53" i="4"/>
  <c r="L61" i="4"/>
  <c r="L65" i="4"/>
  <c r="L69" i="4"/>
  <c r="L77" i="4"/>
  <c r="L81" i="4"/>
  <c r="L85" i="4"/>
  <c r="L93" i="4"/>
  <c r="L97" i="4"/>
  <c r="L101" i="4"/>
  <c r="L109" i="4"/>
  <c r="L113" i="4"/>
  <c r="L117" i="4"/>
  <c r="L125" i="4"/>
  <c r="L129" i="4"/>
  <c r="L133" i="4"/>
  <c r="L141" i="4"/>
  <c r="L145" i="4"/>
  <c r="L149" i="4"/>
  <c r="L157" i="4"/>
  <c r="L161" i="4"/>
  <c r="L165" i="4"/>
  <c r="L173" i="4"/>
  <c r="L177" i="4"/>
  <c r="L181" i="4"/>
  <c r="L189" i="4"/>
  <c r="L995" i="4"/>
  <c r="L991" i="4"/>
  <c r="L983" i="4"/>
  <c r="L979" i="4"/>
  <c r="L975" i="4"/>
  <c r="L967" i="4"/>
  <c r="L963" i="4"/>
  <c r="L959" i="4"/>
  <c r="L474" i="4"/>
  <c r="L470" i="4"/>
  <c r="L466" i="4"/>
  <c r="L458" i="4"/>
  <c r="L454" i="4"/>
  <c r="L450" i="4"/>
  <c r="L442" i="4"/>
  <c r="L438" i="4"/>
  <c r="L434" i="4"/>
  <c r="L426" i="4"/>
  <c r="L422" i="4"/>
  <c r="L418" i="4"/>
  <c r="L410" i="4"/>
  <c r="L406" i="4"/>
  <c r="L402" i="4"/>
  <c r="L394" i="4"/>
  <c r="L390" i="4"/>
  <c r="L386" i="4"/>
  <c r="L378" i="4"/>
  <c r="L374" i="4"/>
  <c r="L370" i="4"/>
  <c r="L362" i="4"/>
  <c r="L358" i="4"/>
  <c r="L354" i="4"/>
  <c r="L346" i="4"/>
  <c r="L342" i="4"/>
  <c r="L338" i="4"/>
  <c r="L330" i="4"/>
  <c r="L326" i="4"/>
  <c r="L322" i="4"/>
  <c r="L314" i="4"/>
  <c r="L310" i="4"/>
  <c r="L306" i="4"/>
  <c r="L298" i="4"/>
  <c r="L294" i="4"/>
  <c r="L290" i="4"/>
  <c r="L282" i="4"/>
  <c r="L278" i="4"/>
  <c r="L274" i="4"/>
  <c r="L266" i="4"/>
  <c r="L262" i="4"/>
  <c r="L258" i="4"/>
  <c r="L250" i="4"/>
  <c r="L246" i="4"/>
  <c r="L242" i="4"/>
  <c r="L234" i="4"/>
  <c r="L230" i="4"/>
  <c r="L226" i="4"/>
  <c r="L218" i="4"/>
  <c r="L214" i="4"/>
  <c r="L210" i="4"/>
  <c r="L202" i="4"/>
  <c r="L198" i="4"/>
  <c r="L194" i="4"/>
  <c r="L480" i="4"/>
  <c r="L663" i="4"/>
  <c r="L667" i="4"/>
  <c r="L675" i="4"/>
  <c r="L679" i="4"/>
  <c r="L683" i="4"/>
  <c r="L691" i="4"/>
  <c r="L695" i="4"/>
  <c r="L699" i="4"/>
  <c r="L707" i="4"/>
  <c r="L711" i="4"/>
  <c r="L715" i="4"/>
  <c r="L723" i="4"/>
  <c r="L727" i="4"/>
  <c r="L731" i="4"/>
  <c r="L739" i="4"/>
  <c r="L743" i="4"/>
  <c r="L747" i="4"/>
  <c r="L755" i="4"/>
  <c r="L759" i="4"/>
  <c r="L763" i="4"/>
  <c r="L771" i="4"/>
  <c r="L775" i="4"/>
  <c r="L781" i="4"/>
  <c r="L789" i="4"/>
  <c r="L793" i="4"/>
  <c r="L797" i="4"/>
  <c r="L805" i="4"/>
  <c r="L809" i="4"/>
  <c r="L813" i="4"/>
  <c r="L821" i="4"/>
  <c r="L825" i="4"/>
  <c r="L829" i="4"/>
  <c r="L837" i="4"/>
  <c r="L16" i="4"/>
  <c r="L20" i="4"/>
  <c r="L28" i="4"/>
  <c r="L32" i="4"/>
  <c r="L36" i="4"/>
  <c r="L44" i="4"/>
  <c r="L48" i="4"/>
  <c r="L52" i="4"/>
  <c r="L60" i="4"/>
  <c r="L64" i="4"/>
  <c r="L68" i="4"/>
  <c r="L76" i="4"/>
  <c r="L80" i="4"/>
  <c r="L84" i="4"/>
  <c r="L92" i="4"/>
  <c r="L96" i="4"/>
  <c r="L100" i="4"/>
  <c r="L108" i="4"/>
  <c r="L112" i="4"/>
  <c r="L116" i="4"/>
  <c r="L124" i="4"/>
  <c r="L128" i="4"/>
  <c r="L132" i="4"/>
  <c r="L140" i="4"/>
  <c r="L144" i="4"/>
  <c r="L148" i="4"/>
  <c r="L156" i="4"/>
  <c r="L160" i="4"/>
  <c r="L164" i="4"/>
  <c r="L172" i="4"/>
  <c r="L176" i="4"/>
  <c r="L180" i="4"/>
  <c r="L188" i="4"/>
  <c r="L192" i="4"/>
  <c r="L996" i="4"/>
  <c r="L988" i="4"/>
  <c r="L984" i="4"/>
  <c r="L980" i="4"/>
  <c r="L972" i="4"/>
  <c r="L968" i="4"/>
  <c r="L964" i="4"/>
  <c r="L778" i="4"/>
  <c r="L475" i="4"/>
  <c r="L471" i="4"/>
  <c r="L463" i="4"/>
  <c r="L459" i="4"/>
  <c r="L455" i="4"/>
  <c r="L447" i="4"/>
  <c r="L443" i="4"/>
  <c r="L439" i="4"/>
  <c r="L431" i="4"/>
  <c r="L427" i="4"/>
  <c r="L423" i="4"/>
  <c r="L415" i="4"/>
  <c r="L411" i="4"/>
  <c r="L407" i="4"/>
  <c r="L399" i="4"/>
  <c r="L395" i="4"/>
  <c r="L391" i="4"/>
  <c r="L383" i="4"/>
  <c r="L379" i="4"/>
  <c r="L375" i="4"/>
  <c r="L367" i="4"/>
  <c r="L363" i="4"/>
  <c r="L359" i="4"/>
  <c r="L351" i="4"/>
  <c r="L347" i="4"/>
  <c r="L343" i="4"/>
  <c r="L335" i="4"/>
  <c r="L331" i="4"/>
  <c r="L327" i="4"/>
  <c r="L319" i="4"/>
  <c r="L315" i="4"/>
  <c r="L311" i="4"/>
  <c r="L303" i="4"/>
  <c r="L299" i="4"/>
  <c r="L295" i="4"/>
  <c r="L287" i="4"/>
  <c r="L283" i="4"/>
  <c r="L279" i="4"/>
  <c r="L271" i="4"/>
  <c r="L267" i="4"/>
  <c r="L263" i="4"/>
  <c r="L255" i="4"/>
  <c r="L251" i="4"/>
  <c r="L247" i="4"/>
  <c r="L239" i="4"/>
  <c r="L235" i="4"/>
  <c r="L231" i="4"/>
  <c r="L223" i="4"/>
  <c r="L219" i="4"/>
  <c r="L215" i="4"/>
  <c r="L207" i="4"/>
  <c r="L203" i="4"/>
  <c r="L199" i="4"/>
  <c r="L479" i="4"/>
  <c r="L482" i="4"/>
  <c r="L484" i="4"/>
  <c r="L488" i="4"/>
  <c r="L490" i="4"/>
  <c r="L492" i="4"/>
  <c r="L496" i="4"/>
  <c r="L498" i="4"/>
  <c r="L500" i="4"/>
  <c r="L504" i="4"/>
  <c r="L506" i="4"/>
  <c r="L508" i="4"/>
  <c r="L512" i="4"/>
  <c r="L514" i="4"/>
  <c r="L516" i="4"/>
  <c r="L520" i="4"/>
  <c r="L522" i="4"/>
  <c r="L524" i="4"/>
  <c r="L528" i="4"/>
  <c r="L530" i="4"/>
  <c r="L532" i="4"/>
  <c r="L536" i="4"/>
  <c r="L538" i="4"/>
  <c r="L540" i="4"/>
  <c r="L544" i="4"/>
  <c r="L546" i="4"/>
  <c r="L548" i="4"/>
  <c r="L552" i="4"/>
  <c r="L554" i="4"/>
  <c r="L556" i="4"/>
  <c r="L560" i="4"/>
  <c r="L562" i="4"/>
  <c r="L564" i="4"/>
  <c r="L568" i="4"/>
  <c r="L570" i="4"/>
  <c r="L572" i="4"/>
  <c r="L576" i="4"/>
  <c r="L578" i="4"/>
  <c r="L580" i="4"/>
  <c r="L584" i="4"/>
  <c r="L586" i="4"/>
  <c r="L588" i="4"/>
  <c r="L592" i="4"/>
  <c r="L594" i="4"/>
  <c r="L596" i="4"/>
  <c r="L600" i="4"/>
  <c r="L602" i="4"/>
  <c r="L604" i="4"/>
  <c r="L608" i="4"/>
  <c r="L610" i="4"/>
  <c r="L612" i="4"/>
  <c r="L616" i="4"/>
  <c r="L618" i="4"/>
  <c r="L620" i="4"/>
  <c r="L624" i="4"/>
  <c r="L626" i="4"/>
  <c r="L628" i="4"/>
  <c r="L632" i="4"/>
  <c r="L634" i="4"/>
  <c r="L636" i="4"/>
  <c r="L640" i="4"/>
  <c r="L642" i="4"/>
  <c r="L644" i="4"/>
  <c r="L648" i="4"/>
  <c r="L650" i="4"/>
  <c r="L652" i="4"/>
  <c r="L656" i="4"/>
  <c r="L658" i="4"/>
  <c r="L660" i="4"/>
  <c r="L666" i="4"/>
  <c r="L670" i="4"/>
  <c r="L674" i="4"/>
  <c r="L682" i="4"/>
  <c r="L686" i="4"/>
  <c r="L690" i="4"/>
  <c r="L698" i="4"/>
  <c r="L702" i="4"/>
  <c r="L706" i="4"/>
  <c r="L714" i="4"/>
  <c r="L718" i="4"/>
  <c r="L722" i="4"/>
  <c r="L730" i="4"/>
  <c r="L734" i="4"/>
  <c r="L738" i="4"/>
  <c r="L746" i="4"/>
  <c r="L750" i="4"/>
  <c r="L754" i="4"/>
  <c r="L762" i="4"/>
  <c r="L766" i="4"/>
  <c r="L770" i="4"/>
  <c r="L784" i="4"/>
  <c r="L788" i="4"/>
  <c r="L792" i="4"/>
  <c r="L800" i="4"/>
  <c r="L804" i="4"/>
  <c r="L808" i="4"/>
  <c r="L816" i="4"/>
  <c r="L820" i="4"/>
  <c r="L824" i="4"/>
  <c r="L832" i="4"/>
  <c r="L836" i="4"/>
  <c r="L840" i="4"/>
  <c r="L856" i="4"/>
  <c r="L864" i="4"/>
  <c r="L872" i="4"/>
  <c r="L888" i="4"/>
  <c r="L896" i="4"/>
  <c r="L904" i="4"/>
  <c r="L920" i="4"/>
  <c r="L928" i="4"/>
  <c r="L936" i="4"/>
  <c r="L952" i="4"/>
  <c r="L846" i="4"/>
  <c r="L854" i="4"/>
  <c r="L870" i="4"/>
  <c r="L878" i="4"/>
  <c r="L886" i="4"/>
  <c r="L902" i="4"/>
  <c r="L910" i="4"/>
  <c r="L918" i="4"/>
  <c r="L934" i="4"/>
  <c r="L942" i="4"/>
  <c r="L950" i="4"/>
  <c r="L844" i="4"/>
  <c r="L852" i="4"/>
  <c r="L860" i="4"/>
  <c r="L876" i="4"/>
  <c r="L884" i="4"/>
  <c r="L892" i="4"/>
  <c r="L908" i="4"/>
  <c r="L916" i="4"/>
  <c r="L924" i="4"/>
  <c r="L940" i="4"/>
  <c r="L948" i="4"/>
  <c r="L956" i="4"/>
  <c r="L850" i="4"/>
  <c r="L858" i="4"/>
  <c r="L866" i="4"/>
  <c r="L882" i="4"/>
  <c r="L890" i="4"/>
  <c r="L898" i="4"/>
  <c r="L914" i="4"/>
  <c r="L922" i="4"/>
  <c r="L930" i="4"/>
  <c r="L946" i="4"/>
  <c r="L954" i="4"/>
  <c r="L938" i="4" l="1"/>
  <c r="L906" i="4"/>
  <c r="L874" i="4"/>
  <c r="L842" i="4"/>
  <c r="L932" i="4"/>
  <c r="L900" i="4"/>
  <c r="L868" i="4"/>
  <c r="L958" i="4"/>
  <c r="L926" i="4"/>
  <c r="L894" i="4"/>
  <c r="L862" i="4"/>
  <c r="L944" i="4"/>
  <c r="L912" i="4"/>
  <c r="L880" i="4"/>
  <c r="L848" i="4"/>
  <c r="L828" i="4"/>
  <c r="L812" i="4"/>
  <c r="L796" i="4"/>
  <c r="L774" i="4"/>
  <c r="L758" i="4"/>
  <c r="L742" i="4"/>
  <c r="L726" i="4"/>
  <c r="L710" i="4"/>
  <c r="L694" i="4"/>
  <c r="L678" i="4"/>
  <c r="L662" i="4"/>
  <c r="L654" i="4"/>
  <c r="L646" i="4"/>
  <c r="L638" i="4"/>
  <c r="L630" i="4"/>
  <c r="L622" i="4"/>
  <c r="L614" i="4"/>
  <c r="L606" i="4"/>
  <c r="L598" i="4"/>
  <c r="L590" i="4"/>
  <c r="L582" i="4"/>
  <c r="L574" i="4"/>
  <c r="L566" i="4"/>
  <c r="L558" i="4"/>
  <c r="L550" i="4"/>
  <c r="L542" i="4"/>
  <c r="L534" i="4"/>
  <c r="L526" i="4"/>
  <c r="L518" i="4"/>
  <c r="L510" i="4"/>
  <c r="L502" i="4"/>
  <c r="L494" i="4"/>
  <c r="L486" i="4"/>
  <c r="L195" i="4"/>
  <c r="L211" i="4"/>
  <c r="L227" i="4"/>
  <c r="L243" i="4"/>
  <c r="L259" i="4"/>
  <c r="L275" i="4"/>
  <c r="L291" i="4"/>
  <c r="L307" i="4"/>
  <c r="L323" i="4"/>
  <c r="L339" i="4"/>
  <c r="L355" i="4"/>
  <c r="L371" i="4"/>
  <c r="L387" i="4"/>
  <c r="L403" i="4"/>
  <c r="L419" i="4"/>
  <c r="L435" i="4"/>
  <c r="L451" i="4"/>
  <c r="L467" i="4"/>
  <c r="L960" i="4"/>
  <c r="L976" i="4"/>
  <c r="L992" i="4"/>
  <c r="L184" i="4"/>
  <c r="L168" i="4"/>
  <c r="L152" i="4"/>
  <c r="L136" i="4"/>
  <c r="L120" i="4"/>
  <c r="L104" i="4"/>
  <c r="L88" i="4"/>
  <c r="L72" i="4"/>
  <c r="L56" i="4"/>
  <c r="L40" i="4"/>
  <c r="L24" i="4"/>
  <c r="L833" i="4"/>
  <c r="L817" i="4"/>
  <c r="L801" i="4"/>
  <c r="L785" i="4"/>
  <c r="L767" i="4"/>
  <c r="L751" i="4"/>
  <c r="L735" i="4"/>
  <c r="L719" i="4"/>
  <c r="L703" i="4"/>
  <c r="L687" i="4"/>
  <c r="L671" i="4"/>
  <c r="L2" i="4"/>
  <c r="L206" i="4"/>
  <c r="L222" i="4"/>
  <c r="L238" i="4"/>
  <c r="L254" i="4"/>
  <c r="L270" i="4"/>
  <c r="L286" i="4"/>
  <c r="L302" i="4"/>
  <c r="L318" i="4"/>
  <c r="L334" i="4"/>
  <c r="L350" i="4"/>
  <c r="L366" i="4"/>
  <c r="L382" i="4"/>
  <c r="L398" i="4"/>
  <c r="L414" i="4"/>
  <c r="L430" i="4"/>
  <c r="L446" i="4"/>
  <c r="L462" i="4"/>
  <c r="L777" i="4"/>
  <c r="L971" i="4"/>
  <c r="L987" i="4"/>
  <c r="L185" i="4"/>
  <c r="L169" i="4"/>
  <c r="L153" i="4"/>
  <c r="L137" i="4"/>
  <c r="L121" i="4"/>
  <c r="L105" i="4"/>
  <c r="L89" i="4"/>
  <c r="L73" i="4"/>
  <c r="L57" i="4"/>
  <c r="L41" i="4"/>
  <c r="L25" i="4"/>
  <c r="L955" i="4"/>
  <c r="L947" i="4"/>
  <c r="L939" i="4"/>
  <c r="L931" i="4"/>
  <c r="L923" i="4"/>
  <c r="L915" i="4"/>
  <c r="L907" i="4"/>
  <c r="L899" i="4"/>
  <c r="L891" i="4"/>
  <c r="L883" i="4"/>
  <c r="L875" i="4"/>
  <c r="L867" i="4"/>
  <c r="L859" i="4"/>
  <c r="L851" i="4"/>
  <c r="L843" i="4"/>
  <c r="L834" i="4"/>
  <c r="L818" i="4"/>
  <c r="L802" i="4"/>
  <c r="L786" i="4"/>
  <c r="L768" i="4"/>
  <c r="L752" i="4"/>
  <c r="L736" i="4"/>
  <c r="L720" i="4"/>
  <c r="L704" i="4"/>
  <c r="L688" i="4"/>
  <c r="L672" i="4"/>
  <c r="L657" i="4"/>
  <c r="L649" i="4"/>
  <c r="L641" i="4"/>
  <c r="L633" i="4"/>
  <c r="L625" i="4"/>
  <c r="L617" i="4"/>
  <c r="L609" i="4"/>
  <c r="L601" i="4"/>
  <c r="L593" i="4"/>
  <c r="L585" i="4"/>
  <c r="L577" i="4"/>
  <c r="L569" i="4"/>
  <c r="L561" i="4"/>
  <c r="L553" i="4"/>
  <c r="L545" i="4"/>
  <c r="L537" i="4"/>
  <c r="L529" i="4"/>
  <c r="L521" i="4"/>
  <c r="L513" i="4"/>
  <c r="L505" i="4"/>
  <c r="L497" i="4"/>
  <c r="L489" i="4"/>
  <c r="L481" i="4"/>
  <c r="L209" i="4"/>
  <c r="L225" i="4"/>
  <c r="L241" i="4"/>
  <c r="L257" i="4"/>
  <c r="L273" i="4"/>
  <c r="L289" i="4"/>
  <c r="L305" i="4"/>
  <c r="L321" i="4"/>
  <c r="L337" i="4"/>
  <c r="L353" i="4"/>
  <c r="L369" i="4"/>
  <c r="L385" i="4"/>
  <c r="L401" i="4"/>
  <c r="L417" i="4"/>
  <c r="L433" i="4"/>
  <c r="L449" i="4"/>
  <c r="L465" i="4"/>
  <c r="L962" i="4"/>
  <c r="L978" i="4"/>
  <c r="L994" i="4"/>
  <c r="L178" i="4"/>
  <c r="L162" i="4"/>
  <c r="L146" i="4"/>
  <c r="L130" i="4"/>
  <c r="L114" i="4"/>
  <c r="L98" i="4"/>
  <c r="L82" i="4"/>
  <c r="L66" i="4"/>
  <c r="L50" i="4"/>
  <c r="L34" i="4"/>
  <c r="L18" i="4"/>
  <c r="L11" i="4"/>
  <c r="L7" i="4"/>
  <c r="L3" i="4"/>
  <c r="L823" i="4"/>
  <c r="L807" i="4"/>
  <c r="L791" i="4"/>
  <c r="L773" i="4"/>
  <c r="L757" i="4"/>
  <c r="L741" i="4"/>
  <c r="L725" i="4"/>
  <c r="L709" i="4"/>
  <c r="L693" i="4"/>
  <c r="L677" i="4"/>
  <c r="L661" i="4"/>
  <c r="L204" i="4"/>
  <c r="L220" i="4"/>
  <c r="L236" i="4"/>
  <c r="L252" i="4"/>
  <c r="L268" i="4"/>
  <c r="L284" i="4"/>
  <c r="L300" i="4"/>
  <c r="L316" i="4"/>
  <c r="L332" i="4"/>
  <c r="L348" i="4"/>
  <c r="L364" i="4"/>
  <c r="L380" i="4"/>
  <c r="L396" i="4"/>
  <c r="L412" i="4"/>
  <c r="L428" i="4"/>
  <c r="L444" i="4"/>
  <c r="L460" i="4"/>
  <c r="L476" i="4"/>
  <c r="L969" i="4"/>
  <c r="L985" i="4"/>
  <c r="L187" i="4"/>
  <c r="L171" i="4"/>
  <c r="L155" i="4"/>
  <c r="L139" i="4"/>
  <c r="L123" i="4"/>
  <c r="L107" i="4"/>
  <c r="L91" i="4"/>
  <c r="L75" i="4"/>
  <c r="L59" i="4"/>
  <c r="L43" i="4"/>
  <c r="L27" i="4"/>
  <c r="B11" i="8"/>
  <c r="AT10" i="2"/>
  <c r="N1" i="4"/>
  <c r="M994" i="4"/>
  <c r="M990" i="4"/>
  <c r="M986" i="4"/>
  <c r="M982" i="4"/>
  <c r="M978" i="4"/>
  <c r="M974" i="4"/>
  <c r="M970" i="4"/>
  <c r="M966" i="4"/>
  <c r="M962" i="4"/>
  <c r="M958" i="4"/>
  <c r="M954" i="4"/>
  <c r="M950" i="4"/>
  <c r="M946" i="4"/>
  <c r="M942" i="4"/>
  <c r="M938" i="4"/>
  <c r="M934" i="4"/>
  <c r="M930" i="4"/>
  <c r="M926" i="4"/>
  <c r="M922" i="4"/>
  <c r="M918" i="4"/>
  <c r="M914" i="4"/>
  <c r="M910" i="4"/>
  <c r="M906" i="4"/>
  <c r="M902" i="4"/>
  <c r="M898" i="4"/>
  <c r="M894" i="4"/>
  <c r="M890" i="4"/>
  <c r="M886" i="4"/>
  <c r="M882" i="4"/>
  <c r="M878" i="4"/>
  <c r="M874" i="4"/>
  <c r="M870" i="4"/>
  <c r="M866" i="4"/>
  <c r="M862" i="4"/>
  <c r="M858" i="4"/>
  <c r="M854" i="4"/>
  <c r="M850" i="4"/>
  <c r="M846" i="4"/>
  <c r="M842" i="4"/>
  <c r="M840" i="4"/>
  <c r="M836" i="4"/>
  <c r="M832" i="4"/>
  <c r="M828" i="4"/>
  <c r="M824" i="4"/>
  <c r="M820" i="4"/>
  <c r="M816" i="4"/>
  <c r="M812" i="4"/>
  <c r="M808" i="4"/>
  <c r="M804" i="4"/>
  <c r="M800" i="4"/>
  <c r="M796" i="4"/>
  <c r="M792" i="4"/>
  <c r="M788" i="4"/>
  <c r="M784" i="4"/>
  <c r="M780" i="4"/>
  <c r="M776" i="4"/>
  <c r="M772" i="4"/>
  <c r="M768" i="4"/>
  <c r="M764" i="4"/>
  <c r="M760" i="4"/>
  <c r="M756" i="4"/>
  <c r="M752" i="4"/>
  <c r="M748" i="4"/>
  <c r="M744" i="4"/>
  <c r="M740" i="4"/>
  <c r="M736" i="4"/>
  <c r="M732" i="4"/>
  <c r="M728" i="4"/>
  <c r="M724" i="4"/>
  <c r="M720" i="4"/>
  <c r="M716" i="4"/>
  <c r="M712" i="4"/>
  <c r="M708" i="4"/>
  <c r="M704" i="4"/>
  <c r="M700" i="4"/>
  <c r="M696" i="4"/>
  <c r="M692" i="4"/>
  <c r="M688" i="4"/>
  <c r="M684" i="4"/>
  <c r="M680" i="4"/>
  <c r="M676" i="4"/>
  <c r="M672" i="4"/>
  <c r="M668" i="4"/>
  <c r="M664" i="4"/>
  <c r="M477" i="4"/>
  <c r="M473" i="4"/>
  <c r="M469" i="4"/>
  <c r="M465" i="4"/>
  <c r="M461" i="4"/>
  <c r="M457" i="4"/>
  <c r="M453" i="4"/>
  <c r="M449" i="4"/>
  <c r="M445" i="4"/>
  <c r="M441" i="4"/>
  <c r="M437" i="4"/>
  <c r="M433" i="4"/>
  <c r="M429" i="4"/>
  <c r="M425" i="4"/>
  <c r="M421" i="4"/>
  <c r="M417" i="4"/>
  <c r="M413" i="4"/>
  <c r="M409" i="4"/>
  <c r="M405" i="4"/>
  <c r="M401" i="4"/>
  <c r="M397" i="4"/>
  <c r="M393" i="4"/>
  <c r="M389" i="4"/>
  <c r="M385" i="4"/>
  <c r="M381" i="4"/>
  <c r="M377" i="4"/>
  <c r="M373" i="4"/>
  <c r="M369" i="4"/>
  <c r="M365" i="4"/>
  <c r="M361" i="4"/>
  <c r="M357" i="4"/>
  <c r="M353" i="4"/>
  <c r="M349" i="4"/>
  <c r="M345" i="4"/>
  <c r="M341" i="4"/>
  <c r="M337" i="4"/>
  <c r="M333" i="4"/>
  <c r="M329" i="4"/>
  <c r="M325" i="4"/>
  <c r="M321" i="4"/>
  <c r="M317" i="4"/>
  <c r="M313" i="4"/>
  <c r="M309" i="4"/>
  <c r="M305" i="4"/>
  <c r="M301" i="4"/>
  <c r="M297" i="4"/>
  <c r="M293" i="4"/>
  <c r="M289" i="4"/>
  <c r="M285" i="4"/>
  <c r="M281" i="4"/>
  <c r="M277" i="4"/>
  <c r="M273" i="4"/>
  <c r="M269" i="4"/>
  <c r="M265" i="4"/>
  <c r="M261" i="4"/>
  <c r="M257" i="4"/>
  <c r="M253" i="4"/>
  <c r="M249" i="4"/>
  <c r="M245" i="4"/>
  <c r="M241" i="4"/>
  <c r="M237" i="4"/>
  <c r="M233" i="4"/>
  <c r="M229" i="4"/>
  <c r="M225" i="4"/>
  <c r="M221" i="4"/>
  <c r="M217" i="4"/>
  <c r="M213" i="4"/>
  <c r="M209" i="4"/>
  <c r="M205" i="4"/>
  <c r="M201" i="4"/>
  <c r="M197" i="4"/>
  <c r="M193" i="4"/>
  <c r="M4" i="4"/>
  <c r="M8" i="4"/>
  <c r="M12" i="4"/>
  <c r="M16" i="4"/>
  <c r="M20" i="4"/>
  <c r="M24" i="4"/>
  <c r="M28" i="4"/>
  <c r="M32" i="4"/>
  <c r="M36" i="4"/>
  <c r="M40" i="4"/>
  <c r="M44" i="4"/>
  <c r="M48" i="4"/>
  <c r="M52" i="4"/>
  <c r="M56" i="4"/>
  <c r="M60" i="4"/>
  <c r="M64" i="4"/>
  <c r="M68" i="4"/>
  <c r="M72" i="4"/>
  <c r="M76" i="4"/>
  <c r="M80" i="4"/>
  <c r="M84" i="4"/>
  <c r="M88" i="4"/>
  <c r="M92" i="4"/>
  <c r="M96" i="4"/>
  <c r="M100" i="4"/>
  <c r="M104" i="4"/>
  <c r="M108" i="4"/>
  <c r="M112" i="4"/>
  <c r="M116" i="4"/>
  <c r="M120" i="4"/>
  <c r="M124" i="4"/>
  <c r="M128" i="4"/>
  <c r="M132" i="4"/>
  <c r="M136" i="4"/>
  <c r="M140" i="4"/>
  <c r="M144" i="4"/>
  <c r="M148" i="4"/>
  <c r="M152" i="4"/>
  <c r="M156" i="4"/>
  <c r="M160" i="4"/>
  <c r="M164" i="4"/>
  <c r="M168" i="4"/>
  <c r="M172" i="4"/>
  <c r="M176" i="4"/>
  <c r="M180" i="4"/>
  <c r="M184" i="4"/>
  <c r="M188" i="4"/>
  <c r="M192" i="4"/>
  <c r="M483" i="4"/>
  <c r="M487" i="4"/>
  <c r="M491" i="4"/>
  <c r="M495" i="4"/>
  <c r="M499" i="4"/>
  <c r="M503" i="4"/>
  <c r="M507" i="4"/>
  <c r="M511" i="4"/>
  <c r="M515" i="4"/>
  <c r="M519" i="4"/>
  <c r="M523" i="4"/>
  <c r="M527" i="4"/>
  <c r="M531" i="4"/>
  <c r="M535" i="4"/>
  <c r="M539" i="4"/>
  <c r="M543" i="4"/>
  <c r="M547" i="4"/>
  <c r="M551" i="4"/>
  <c r="M555" i="4"/>
  <c r="M559" i="4"/>
  <c r="M563" i="4"/>
  <c r="M567" i="4"/>
  <c r="M571" i="4"/>
  <c r="M575" i="4"/>
  <c r="M579" i="4"/>
  <c r="M583" i="4"/>
  <c r="M587" i="4"/>
  <c r="M591" i="4"/>
  <c r="M595" i="4"/>
  <c r="M599" i="4"/>
  <c r="M603" i="4"/>
  <c r="M607" i="4"/>
  <c r="M611" i="4"/>
  <c r="M615" i="4"/>
  <c r="M619" i="4"/>
  <c r="M623" i="4"/>
  <c r="M627" i="4"/>
  <c r="M631" i="4"/>
  <c r="M635" i="4"/>
  <c r="M639" i="4"/>
  <c r="M643" i="4"/>
  <c r="M647" i="4"/>
  <c r="M651" i="4"/>
  <c r="M655" i="4"/>
  <c r="M659" i="4"/>
  <c r="M995" i="4"/>
  <c r="M991" i="4"/>
  <c r="M987" i="4"/>
  <c r="M983" i="4"/>
  <c r="M979" i="4"/>
  <c r="M975" i="4"/>
  <c r="M971" i="4"/>
  <c r="M967" i="4"/>
  <c r="M963" i="4"/>
  <c r="M959" i="4"/>
  <c r="M955" i="4"/>
  <c r="M951" i="4"/>
  <c r="M947" i="4"/>
  <c r="M943" i="4"/>
  <c r="M939" i="4"/>
  <c r="M935" i="4"/>
  <c r="M931" i="4"/>
  <c r="M927" i="4"/>
  <c r="M923" i="4"/>
  <c r="M919" i="4"/>
  <c r="M915" i="4"/>
  <c r="M911" i="4"/>
  <c r="M907" i="4"/>
  <c r="M903" i="4"/>
  <c r="M899" i="4"/>
  <c r="M895" i="4"/>
  <c r="M891" i="4"/>
  <c r="M887" i="4"/>
  <c r="M883" i="4"/>
  <c r="M879" i="4"/>
  <c r="M875" i="4"/>
  <c r="M871" i="4"/>
  <c r="M867" i="4"/>
  <c r="M863" i="4"/>
  <c r="M859" i="4"/>
  <c r="M855" i="4"/>
  <c r="M851" i="4"/>
  <c r="M847" i="4"/>
  <c r="M843" i="4"/>
  <c r="M839" i="4"/>
  <c r="M835" i="4"/>
  <c r="M831" i="4"/>
  <c r="M827" i="4"/>
  <c r="M823" i="4"/>
  <c r="M819" i="4"/>
  <c r="M815" i="4"/>
  <c r="M811" i="4"/>
  <c r="M807" i="4"/>
  <c r="M803" i="4"/>
  <c r="M799" i="4"/>
  <c r="M795" i="4"/>
  <c r="M791" i="4"/>
  <c r="M787" i="4"/>
  <c r="M783" i="4"/>
  <c r="M777" i="4"/>
  <c r="M773" i="4"/>
  <c r="M769" i="4"/>
  <c r="M765" i="4"/>
  <c r="M761" i="4"/>
  <c r="M757" i="4"/>
  <c r="M753" i="4"/>
  <c r="M749" i="4"/>
  <c r="M745" i="4"/>
  <c r="M741" i="4"/>
  <c r="M737" i="4"/>
  <c r="M733" i="4"/>
  <c r="M729" i="4"/>
  <c r="M725" i="4"/>
  <c r="M721" i="4"/>
  <c r="M717" i="4"/>
  <c r="M713" i="4"/>
  <c r="M709" i="4"/>
  <c r="M705" i="4"/>
  <c r="M701" i="4"/>
  <c r="M697" i="4"/>
  <c r="M693" i="4"/>
  <c r="M689" i="4"/>
  <c r="M685" i="4"/>
  <c r="M681" i="4"/>
  <c r="M677" i="4"/>
  <c r="M673" i="4"/>
  <c r="M669" i="4"/>
  <c r="M665" i="4"/>
  <c r="M474" i="4"/>
  <c r="M470" i="4"/>
  <c r="M466" i="4"/>
  <c r="M462" i="4"/>
  <c r="M458" i="4"/>
  <c r="M454" i="4"/>
  <c r="M450" i="4"/>
  <c r="M446" i="4"/>
  <c r="M442" i="4"/>
  <c r="M438" i="4"/>
  <c r="M434" i="4"/>
  <c r="M430" i="4"/>
  <c r="M426" i="4"/>
  <c r="M422" i="4"/>
  <c r="M418" i="4"/>
  <c r="M414" i="4"/>
  <c r="M410" i="4"/>
  <c r="M406" i="4"/>
  <c r="M402" i="4"/>
  <c r="M398" i="4"/>
  <c r="M394" i="4"/>
  <c r="M390" i="4"/>
  <c r="M386" i="4"/>
  <c r="M382" i="4"/>
  <c r="M378" i="4"/>
  <c r="M374" i="4"/>
  <c r="M370" i="4"/>
  <c r="M366" i="4"/>
  <c r="M362" i="4"/>
  <c r="M358" i="4"/>
  <c r="M354" i="4"/>
  <c r="M350" i="4"/>
  <c r="M346" i="4"/>
  <c r="M342" i="4"/>
  <c r="M338" i="4"/>
  <c r="M334" i="4"/>
  <c r="M330" i="4"/>
  <c r="M326" i="4"/>
  <c r="M322" i="4"/>
  <c r="M318" i="4"/>
  <c r="M314" i="4"/>
  <c r="M310" i="4"/>
  <c r="M306" i="4"/>
  <c r="M302" i="4"/>
  <c r="M298" i="4"/>
  <c r="M294" i="4"/>
  <c r="M290" i="4"/>
  <c r="M286" i="4"/>
  <c r="M282" i="4"/>
  <c r="M278" i="4"/>
  <c r="M274" i="4"/>
  <c r="M270" i="4"/>
  <c r="M266" i="4"/>
  <c r="M262" i="4"/>
  <c r="M258" i="4"/>
  <c r="M254" i="4"/>
  <c r="M250" i="4"/>
  <c r="M246" i="4"/>
  <c r="M242" i="4"/>
  <c r="M238" i="4"/>
  <c r="M234" i="4"/>
  <c r="M230" i="4"/>
  <c r="M226" i="4"/>
  <c r="M222" i="4"/>
  <c r="M218" i="4"/>
  <c r="M214" i="4"/>
  <c r="M210" i="4"/>
  <c r="M206" i="4"/>
  <c r="M202" i="4"/>
  <c r="M198" i="4"/>
  <c r="M194" i="4"/>
  <c r="M663" i="4"/>
  <c r="M3" i="4"/>
  <c r="M7" i="4"/>
  <c r="M11" i="4"/>
  <c r="M15" i="4"/>
  <c r="M19" i="4"/>
  <c r="M23" i="4"/>
  <c r="M27" i="4"/>
  <c r="M31" i="4"/>
  <c r="M35" i="4"/>
  <c r="M39" i="4"/>
  <c r="M43" i="4"/>
  <c r="M47" i="4"/>
  <c r="M51" i="4"/>
  <c r="M55" i="4"/>
  <c r="M59" i="4"/>
  <c r="M63" i="4"/>
  <c r="M67" i="4"/>
  <c r="M71" i="4"/>
  <c r="M75" i="4"/>
  <c r="M79" i="4"/>
  <c r="M83" i="4"/>
  <c r="M87" i="4"/>
  <c r="M91" i="4"/>
  <c r="M95" i="4"/>
  <c r="M99" i="4"/>
  <c r="M103" i="4"/>
  <c r="M107" i="4"/>
  <c r="M111" i="4"/>
  <c r="M115" i="4"/>
  <c r="M119" i="4"/>
  <c r="M123" i="4"/>
  <c r="M127" i="4"/>
  <c r="M131" i="4"/>
  <c r="M135" i="4"/>
  <c r="M139" i="4"/>
  <c r="M143" i="4"/>
  <c r="M147" i="4"/>
  <c r="M151" i="4"/>
  <c r="M155" i="4"/>
  <c r="M159" i="4"/>
  <c r="M163" i="4"/>
  <c r="M167" i="4"/>
  <c r="M171" i="4"/>
  <c r="M175" i="4"/>
  <c r="M179" i="4"/>
  <c r="M183" i="4"/>
  <c r="M187" i="4"/>
  <c r="M191" i="4"/>
  <c r="M484" i="4"/>
  <c r="M488" i="4"/>
  <c r="M492" i="4"/>
  <c r="M496" i="4"/>
  <c r="M500" i="4"/>
  <c r="M504" i="4"/>
  <c r="M508" i="4"/>
  <c r="M512" i="4"/>
  <c r="M516" i="4"/>
  <c r="M520" i="4"/>
  <c r="M524" i="4"/>
  <c r="M528" i="4"/>
  <c r="M532" i="4"/>
  <c r="M536" i="4"/>
  <c r="M540" i="4"/>
  <c r="M544" i="4"/>
  <c r="M548" i="4"/>
  <c r="M552" i="4"/>
  <c r="M556" i="4"/>
  <c r="M560" i="4"/>
  <c r="M564" i="4"/>
  <c r="M568" i="4"/>
  <c r="M572" i="4"/>
  <c r="M576" i="4"/>
  <c r="M580" i="4"/>
  <c r="M584" i="4"/>
  <c r="M588" i="4"/>
  <c r="M592" i="4"/>
  <c r="M596" i="4"/>
  <c r="M600" i="4"/>
  <c r="M604" i="4"/>
  <c r="M608" i="4"/>
  <c r="M612" i="4"/>
  <c r="M616" i="4"/>
  <c r="M620" i="4"/>
  <c r="M624" i="4"/>
  <c r="M628" i="4"/>
  <c r="M632" i="4"/>
  <c r="M636" i="4"/>
  <c r="M640" i="4"/>
  <c r="M644" i="4"/>
  <c r="M648" i="4"/>
  <c r="M652" i="4"/>
  <c r="M656" i="4"/>
  <c r="M660" i="4"/>
  <c r="M478" i="4"/>
  <c r="M480" i="4"/>
  <c r="M996" i="4"/>
  <c r="M992" i="4"/>
  <c r="M988" i="4"/>
  <c r="M984" i="4"/>
  <c r="M980" i="4"/>
  <c r="M976" i="4"/>
  <c r="M972" i="4"/>
  <c r="M968" i="4"/>
  <c r="M964" i="4"/>
  <c r="M960" i="4"/>
  <c r="M956" i="4"/>
  <c r="M952" i="4"/>
  <c r="M948" i="4"/>
  <c r="M944" i="4"/>
  <c r="M940" i="4"/>
  <c r="M936" i="4"/>
  <c r="M932" i="4"/>
  <c r="M928" i="4"/>
  <c r="M924" i="4"/>
  <c r="M920" i="4"/>
  <c r="M916" i="4"/>
  <c r="M912" i="4"/>
  <c r="M908" i="4"/>
  <c r="M904" i="4"/>
  <c r="M900" i="4"/>
  <c r="M896" i="4"/>
  <c r="M892" i="4"/>
  <c r="M888" i="4"/>
  <c r="M884" i="4"/>
  <c r="M880" i="4"/>
  <c r="M876" i="4"/>
  <c r="M872" i="4"/>
  <c r="M868" i="4"/>
  <c r="M864" i="4"/>
  <c r="M860" i="4"/>
  <c r="M856" i="4"/>
  <c r="M852" i="4"/>
  <c r="M848" i="4"/>
  <c r="M844" i="4"/>
  <c r="M838" i="4"/>
  <c r="M834" i="4"/>
  <c r="M830" i="4"/>
  <c r="M826" i="4"/>
  <c r="M822" i="4"/>
  <c r="M818" i="4"/>
  <c r="M814" i="4"/>
  <c r="M810" i="4"/>
  <c r="M806" i="4"/>
  <c r="M802" i="4"/>
  <c r="M798" i="4"/>
  <c r="M794" i="4"/>
  <c r="M790" i="4"/>
  <c r="M786" i="4"/>
  <c r="M782" i="4"/>
  <c r="M778" i="4"/>
  <c r="M774" i="4"/>
  <c r="M770" i="4"/>
  <c r="M766" i="4"/>
  <c r="M762" i="4"/>
  <c r="M758" i="4"/>
  <c r="M754" i="4"/>
  <c r="M750" i="4"/>
  <c r="M746" i="4"/>
  <c r="M742" i="4"/>
  <c r="M738" i="4"/>
  <c r="M734" i="4"/>
  <c r="M730" i="4"/>
  <c r="M726" i="4"/>
  <c r="M722" i="4"/>
  <c r="M718" i="4"/>
  <c r="M714" i="4"/>
  <c r="M710" i="4"/>
  <c r="M706" i="4"/>
  <c r="M702" i="4"/>
  <c r="M698" i="4"/>
  <c r="M694" i="4"/>
  <c r="M690" i="4"/>
  <c r="M686" i="4"/>
  <c r="M682" i="4"/>
  <c r="M678" i="4"/>
  <c r="M674" i="4"/>
  <c r="M670" i="4"/>
  <c r="M666" i="4"/>
  <c r="M475" i="4"/>
  <c r="M471" i="4"/>
  <c r="M467" i="4"/>
  <c r="M463" i="4"/>
  <c r="M459" i="4"/>
  <c r="M455" i="4"/>
  <c r="M451" i="4"/>
  <c r="M447" i="4"/>
  <c r="M443" i="4"/>
  <c r="M439" i="4"/>
  <c r="M435" i="4"/>
  <c r="M431" i="4"/>
  <c r="M427" i="4"/>
  <c r="M423" i="4"/>
  <c r="M419" i="4"/>
  <c r="M415" i="4"/>
  <c r="M411" i="4"/>
  <c r="M407" i="4"/>
  <c r="M403" i="4"/>
  <c r="M399" i="4"/>
  <c r="M395" i="4"/>
  <c r="M391" i="4"/>
  <c r="M387" i="4"/>
  <c r="M383" i="4"/>
  <c r="M379" i="4"/>
  <c r="M375" i="4"/>
  <c r="M371" i="4"/>
  <c r="M367" i="4"/>
  <c r="M363" i="4"/>
  <c r="M359" i="4"/>
  <c r="M355" i="4"/>
  <c r="M351" i="4"/>
  <c r="M347" i="4"/>
  <c r="M343" i="4"/>
  <c r="M339" i="4"/>
  <c r="M335" i="4"/>
  <c r="M331" i="4"/>
  <c r="M327" i="4"/>
  <c r="M323" i="4"/>
  <c r="M319" i="4"/>
  <c r="M315" i="4"/>
  <c r="M311" i="4"/>
  <c r="M307" i="4"/>
  <c r="M303" i="4"/>
  <c r="M299" i="4"/>
  <c r="M295" i="4"/>
  <c r="M291" i="4"/>
  <c r="M287" i="4"/>
  <c r="M283" i="4"/>
  <c r="M279" i="4"/>
  <c r="M275" i="4"/>
  <c r="M271" i="4"/>
  <c r="M267" i="4"/>
  <c r="M263" i="4"/>
  <c r="M259" i="4"/>
  <c r="M255" i="4"/>
  <c r="M251" i="4"/>
  <c r="M247" i="4"/>
  <c r="M243" i="4"/>
  <c r="M239" i="4"/>
  <c r="M235" i="4"/>
  <c r="M231" i="4"/>
  <c r="M227" i="4"/>
  <c r="M223" i="4"/>
  <c r="M219" i="4"/>
  <c r="M215" i="4"/>
  <c r="M211" i="4"/>
  <c r="M207" i="4"/>
  <c r="M203" i="4"/>
  <c r="M199" i="4"/>
  <c r="M195" i="4"/>
  <c r="M662" i="4"/>
  <c r="M6" i="4"/>
  <c r="M10" i="4"/>
  <c r="M14" i="4"/>
  <c r="M18" i="4"/>
  <c r="M22" i="4"/>
  <c r="M26" i="4"/>
  <c r="M30" i="4"/>
  <c r="M34" i="4"/>
  <c r="M38" i="4"/>
  <c r="M42" i="4"/>
  <c r="M46" i="4"/>
  <c r="M50" i="4"/>
  <c r="M54" i="4"/>
  <c r="M58" i="4"/>
  <c r="M62" i="4"/>
  <c r="M66" i="4"/>
  <c r="M70" i="4"/>
  <c r="M74" i="4"/>
  <c r="M78" i="4"/>
  <c r="M82" i="4"/>
  <c r="M86" i="4"/>
  <c r="M90" i="4"/>
  <c r="M94" i="4"/>
  <c r="M98" i="4"/>
  <c r="M102" i="4"/>
  <c r="M106" i="4"/>
  <c r="M110" i="4"/>
  <c r="M114" i="4"/>
  <c r="M118" i="4"/>
  <c r="M122" i="4"/>
  <c r="M126" i="4"/>
  <c r="M130" i="4"/>
  <c r="M134" i="4"/>
  <c r="M138" i="4"/>
  <c r="M142" i="4"/>
  <c r="M146" i="4"/>
  <c r="M150" i="4"/>
  <c r="M154" i="4"/>
  <c r="M158" i="4"/>
  <c r="M162" i="4"/>
  <c r="M166" i="4"/>
  <c r="M170" i="4"/>
  <c r="M174" i="4"/>
  <c r="M178" i="4"/>
  <c r="M182" i="4"/>
  <c r="M186" i="4"/>
  <c r="M190" i="4"/>
  <c r="M2" i="4"/>
  <c r="M485" i="4"/>
  <c r="M489" i="4"/>
  <c r="M493" i="4"/>
  <c r="M497" i="4"/>
  <c r="M501" i="4"/>
  <c r="M505" i="4"/>
  <c r="M509" i="4"/>
  <c r="M513" i="4"/>
  <c r="M517" i="4"/>
  <c r="M521" i="4"/>
  <c r="M525" i="4"/>
  <c r="M529" i="4"/>
  <c r="M533" i="4"/>
  <c r="M537" i="4"/>
  <c r="M541" i="4"/>
  <c r="M545" i="4"/>
  <c r="M549" i="4"/>
  <c r="M553" i="4"/>
  <c r="M557" i="4"/>
  <c r="M561" i="4"/>
  <c r="M565" i="4"/>
  <c r="M569" i="4"/>
  <c r="M573" i="4"/>
  <c r="M577" i="4"/>
  <c r="M581" i="4"/>
  <c r="M585" i="4"/>
  <c r="M589" i="4"/>
  <c r="M593" i="4"/>
  <c r="M597" i="4"/>
  <c r="M601" i="4"/>
  <c r="M605" i="4"/>
  <c r="M609" i="4"/>
  <c r="M613" i="4"/>
  <c r="M617" i="4"/>
  <c r="M621" i="4"/>
  <c r="M625" i="4"/>
  <c r="M629" i="4"/>
  <c r="M633" i="4"/>
  <c r="M637" i="4"/>
  <c r="M641" i="4"/>
  <c r="M645" i="4"/>
  <c r="M649" i="4"/>
  <c r="M653" i="4"/>
  <c r="M657" i="4"/>
  <c r="M993" i="4"/>
  <c r="M989" i="4"/>
  <c r="M985" i="4"/>
  <c r="M981" i="4"/>
  <c r="M977" i="4"/>
  <c r="M973" i="4"/>
  <c r="M969" i="4"/>
  <c r="M965" i="4"/>
  <c r="M961" i="4"/>
  <c r="M957" i="4"/>
  <c r="M953" i="4"/>
  <c r="M949" i="4"/>
  <c r="M945" i="4"/>
  <c r="M941" i="4"/>
  <c r="M937" i="4"/>
  <c r="M933" i="4"/>
  <c r="M929" i="4"/>
  <c r="M925" i="4"/>
  <c r="M921" i="4"/>
  <c r="M917" i="4"/>
  <c r="M913" i="4"/>
  <c r="M909" i="4"/>
  <c r="M905" i="4"/>
  <c r="M901" i="4"/>
  <c r="M897" i="4"/>
  <c r="M893" i="4"/>
  <c r="M889" i="4"/>
  <c r="M885" i="4"/>
  <c r="M881" i="4"/>
  <c r="M877" i="4"/>
  <c r="M873" i="4"/>
  <c r="M869" i="4"/>
  <c r="M865" i="4"/>
  <c r="M861" i="4"/>
  <c r="M857" i="4"/>
  <c r="M853" i="4"/>
  <c r="M849" i="4"/>
  <c r="M845" i="4"/>
  <c r="M841" i="4"/>
  <c r="M837" i="4"/>
  <c r="M833" i="4"/>
  <c r="M829" i="4"/>
  <c r="M825" i="4"/>
  <c r="M821" i="4"/>
  <c r="M817" i="4"/>
  <c r="M813" i="4"/>
  <c r="M809" i="4"/>
  <c r="M805" i="4"/>
  <c r="M801" i="4"/>
  <c r="M797" i="4"/>
  <c r="M793" i="4"/>
  <c r="M789" i="4"/>
  <c r="M785" i="4"/>
  <c r="M781" i="4"/>
  <c r="M779" i="4"/>
  <c r="M775" i="4"/>
  <c r="M771" i="4"/>
  <c r="M767" i="4"/>
  <c r="M763" i="4"/>
  <c r="M759" i="4"/>
  <c r="M755" i="4"/>
  <c r="M751" i="4"/>
  <c r="M747" i="4"/>
  <c r="M743" i="4"/>
  <c r="M739" i="4"/>
  <c r="M735" i="4"/>
  <c r="M731" i="4"/>
  <c r="M727" i="4"/>
  <c r="M723" i="4"/>
  <c r="M719" i="4"/>
  <c r="M715" i="4"/>
  <c r="M711" i="4"/>
  <c r="M707" i="4"/>
  <c r="M703" i="4"/>
  <c r="M699" i="4"/>
  <c r="M695" i="4"/>
  <c r="M691" i="4"/>
  <c r="M687" i="4"/>
  <c r="M683" i="4"/>
  <c r="M679" i="4"/>
  <c r="M675" i="4"/>
  <c r="M671" i="4"/>
  <c r="M667" i="4"/>
  <c r="M476" i="4"/>
  <c r="M472" i="4"/>
  <c r="M468" i="4"/>
  <c r="M464" i="4"/>
  <c r="M460" i="4"/>
  <c r="M456" i="4"/>
  <c r="M452" i="4"/>
  <c r="M448" i="4"/>
  <c r="M444" i="4"/>
  <c r="M440" i="4"/>
  <c r="M436" i="4"/>
  <c r="M432" i="4"/>
  <c r="M428" i="4"/>
  <c r="M424" i="4"/>
  <c r="M420" i="4"/>
  <c r="M416" i="4"/>
  <c r="M412" i="4"/>
  <c r="M408" i="4"/>
  <c r="M404" i="4"/>
  <c r="M400" i="4"/>
  <c r="M396" i="4"/>
  <c r="M392" i="4"/>
  <c r="M388" i="4"/>
  <c r="M384" i="4"/>
  <c r="M380" i="4"/>
  <c r="M376" i="4"/>
  <c r="M372" i="4"/>
  <c r="M368" i="4"/>
  <c r="M364" i="4"/>
  <c r="M360" i="4"/>
  <c r="M356" i="4"/>
  <c r="M352" i="4"/>
  <c r="M348" i="4"/>
  <c r="M344" i="4"/>
  <c r="M340" i="4"/>
  <c r="M336" i="4"/>
  <c r="M332" i="4"/>
  <c r="M328" i="4"/>
  <c r="M324" i="4"/>
  <c r="M320" i="4"/>
  <c r="M316" i="4"/>
  <c r="M312" i="4"/>
  <c r="M308" i="4"/>
  <c r="M304" i="4"/>
  <c r="M300" i="4"/>
  <c r="M296" i="4"/>
  <c r="M292" i="4"/>
  <c r="M288" i="4"/>
  <c r="M284" i="4"/>
  <c r="M280" i="4"/>
  <c r="M276" i="4"/>
  <c r="M272" i="4"/>
  <c r="M268" i="4"/>
  <c r="M264" i="4"/>
  <c r="M260" i="4"/>
  <c r="M256" i="4"/>
  <c r="M252" i="4"/>
  <c r="M248" i="4"/>
  <c r="M244" i="4"/>
  <c r="M240" i="4"/>
  <c r="M236" i="4"/>
  <c r="M232" i="4"/>
  <c r="M228" i="4"/>
  <c r="M224" i="4"/>
  <c r="M220" i="4"/>
  <c r="M216" i="4"/>
  <c r="M212" i="4"/>
  <c r="M208" i="4"/>
  <c r="M204" i="4"/>
  <c r="M200" i="4"/>
  <c r="M196" i="4"/>
  <c r="M661" i="4"/>
  <c r="M5" i="4"/>
  <c r="M9" i="4"/>
  <c r="M13" i="4"/>
  <c r="M17" i="4"/>
  <c r="M21" i="4"/>
  <c r="M25" i="4"/>
  <c r="M29" i="4"/>
  <c r="M33" i="4"/>
  <c r="M37" i="4"/>
  <c r="M41" i="4"/>
  <c r="M45" i="4"/>
  <c r="M49" i="4"/>
  <c r="M53" i="4"/>
  <c r="M57" i="4"/>
  <c r="M61" i="4"/>
  <c r="M65" i="4"/>
  <c r="M69" i="4"/>
  <c r="M73" i="4"/>
  <c r="M77" i="4"/>
  <c r="M81" i="4"/>
  <c r="M85" i="4"/>
  <c r="M89" i="4"/>
  <c r="M93" i="4"/>
  <c r="M97" i="4"/>
  <c r="M101" i="4"/>
  <c r="M105" i="4"/>
  <c r="M109" i="4"/>
  <c r="M113" i="4"/>
  <c r="M117" i="4"/>
  <c r="M121" i="4"/>
  <c r="M125" i="4"/>
  <c r="M129" i="4"/>
  <c r="M133" i="4"/>
  <c r="M137" i="4"/>
  <c r="M141" i="4"/>
  <c r="M145" i="4"/>
  <c r="M149" i="4"/>
  <c r="M153" i="4"/>
  <c r="M157" i="4"/>
  <c r="M161" i="4"/>
  <c r="M165" i="4"/>
  <c r="M169" i="4"/>
  <c r="M173" i="4"/>
  <c r="M177" i="4"/>
  <c r="M181" i="4"/>
  <c r="M185" i="4"/>
  <c r="M189" i="4"/>
  <c r="M482" i="4"/>
  <c r="M486" i="4"/>
  <c r="M490" i="4"/>
  <c r="M494" i="4"/>
  <c r="M498" i="4"/>
  <c r="M502" i="4"/>
  <c r="M506" i="4"/>
  <c r="M510" i="4"/>
  <c r="M514" i="4"/>
  <c r="M518" i="4"/>
  <c r="M522" i="4"/>
  <c r="M526" i="4"/>
  <c r="M530" i="4"/>
  <c r="M534" i="4"/>
  <c r="M538" i="4"/>
  <c r="M542" i="4"/>
  <c r="M546" i="4"/>
  <c r="M550" i="4"/>
  <c r="M554" i="4"/>
  <c r="M558" i="4"/>
  <c r="M562" i="4"/>
  <c r="M566" i="4"/>
  <c r="M570" i="4"/>
  <c r="M574" i="4"/>
  <c r="M578" i="4"/>
  <c r="M582" i="4"/>
  <c r="M586" i="4"/>
  <c r="M590" i="4"/>
  <c r="M594" i="4"/>
  <c r="M598" i="4"/>
  <c r="M602" i="4"/>
  <c r="M606" i="4"/>
  <c r="M610" i="4"/>
  <c r="M614" i="4"/>
  <c r="M618" i="4"/>
  <c r="M622" i="4"/>
  <c r="M626" i="4"/>
  <c r="M630" i="4"/>
  <c r="M634" i="4"/>
  <c r="M638" i="4"/>
  <c r="M642" i="4"/>
  <c r="M646" i="4"/>
  <c r="M650" i="4"/>
  <c r="M654" i="4"/>
  <c r="M658" i="4"/>
  <c r="M479" i="4"/>
  <c r="M481" i="4"/>
  <c r="B12" i="8" l="1"/>
  <c r="AT11" i="2"/>
  <c r="O1" i="4"/>
  <c r="N220" i="4"/>
  <c r="N216" i="4"/>
  <c r="N212" i="4"/>
  <c r="N208" i="4"/>
  <c r="N204" i="4"/>
  <c r="N200" i="4"/>
  <c r="N196" i="4"/>
  <c r="N2" i="4"/>
  <c r="N996" i="4"/>
  <c r="N995" i="4"/>
  <c r="N994" i="4"/>
  <c r="N993" i="4"/>
  <c r="N992" i="4"/>
  <c r="N991" i="4"/>
  <c r="N990" i="4"/>
  <c r="N989" i="4"/>
  <c r="N988" i="4"/>
  <c r="N987" i="4"/>
  <c r="N986" i="4"/>
  <c r="N985" i="4"/>
  <c r="N984" i="4"/>
  <c r="N983" i="4"/>
  <c r="N982" i="4"/>
  <c r="N981" i="4"/>
  <c r="N980" i="4"/>
  <c r="N979" i="4"/>
  <c r="N978" i="4"/>
  <c r="N977" i="4"/>
  <c r="N976" i="4"/>
  <c r="N975" i="4"/>
  <c r="N974" i="4"/>
  <c r="N973" i="4"/>
  <c r="N972" i="4"/>
  <c r="N971" i="4"/>
  <c r="N970" i="4"/>
  <c r="N969" i="4"/>
  <c r="N968" i="4"/>
  <c r="N967" i="4"/>
  <c r="N966" i="4"/>
  <c r="N965" i="4"/>
  <c r="N964" i="4"/>
  <c r="N963" i="4"/>
  <c r="N962" i="4"/>
  <c r="N961" i="4"/>
  <c r="N960" i="4"/>
  <c r="N959" i="4"/>
  <c r="N481" i="4"/>
  <c r="N480" i="4"/>
  <c r="N479" i="4"/>
  <c r="N478" i="4"/>
  <c r="N477" i="4"/>
  <c r="N476" i="4"/>
  <c r="N475" i="4"/>
  <c r="N474" i="4"/>
  <c r="N473" i="4"/>
  <c r="N472" i="4"/>
  <c r="N471" i="4"/>
  <c r="N470" i="4"/>
  <c r="N469" i="4"/>
  <c r="N468" i="4"/>
  <c r="N467" i="4"/>
  <c r="N466" i="4"/>
  <c r="N465" i="4"/>
  <c r="N464" i="4"/>
  <c r="N463" i="4"/>
  <c r="N462" i="4"/>
  <c r="N461" i="4"/>
  <c r="N460" i="4"/>
  <c r="N459" i="4"/>
  <c r="N458" i="4"/>
  <c r="N457" i="4"/>
  <c r="N456" i="4"/>
  <c r="N455" i="4"/>
  <c r="N454" i="4"/>
  <c r="N453" i="4"/>
  <c r="N452" i="4"/>
  <c r="N451" i="4"/>
  <c r="N450" i="4"/>
  <c r="N449" i="4"/>
  <c r="N448" i="4"/>
  <c r="N447" i="4"/>
  <c r="N446" i="4"/>
  <c r="N445" i="4"/>
  <c r="N444" i="4"/>
  <c r="N443" i="4"/>
  <c r="N442" i="4"/>
  <c r="N441" i="4"/>
  <c r="N440" i="4"/>
  <c r="N439" i="4"/>
  <c r="N438" i="4"/>
  <c r="N437" i="4"/>
  <c r="N436" i="4"/>
  <c r="N435" i="4"/>
  <c r="N434" i="4"/>
  <c r="N433" i="4"/>
  <c r="N432" i="4"/>
  <c r="N431" i="4"/>
  <c r="N430" i="4"/>
  <c r="N429" i="4"/>
  <c r="N428" i="4"/>
  <c r="N427" i="4"/>
  <c r="N426" i="4"/>
  <c r="N425" i="4"/>
  <c r="N424" i="4"/>
  <c r="N423" i="4"/>
  <c r="N422" i="4"/>
  <c r="N421" i="4"/>
  <c r="N420" i="4"/>
  <c r="N419" i="4"/>
  <c r="N418" i="4"/>
  <c r="N417" i="4"/>
  <c r="N416" i="4"/>
  <c r="N415" i="4"/>
  <c r="N414" i="4"/>
  <c r="N413" i="4"/>
  <c r="N412" i="4"/>
  <c r="N411" i="4"/>
  <c r="N410" i="4"/>
  <c r="N409" i="4"/>
  <c r="N408" i="4"/>
  <c r="N407" i="4"/>
  <c r="N406" i="4"/>
  <c r="N405" i="4"/>
  <c r="N404" i="4"/>
  <c r="N403" i="4"/>
  <c r="N402" i="4"/>
  <c r="N401" i="4"/>
  <c r="N400" i="4"/>
  <c r="N399" i="4"/>
  <c r="N398" i="4"/>
  <c r="N397" i="4"/>
  <c r="N396" i="4"/>
  <c r="N395" i="4"/>
  <c r="N394" i="4"/>
  <c r="N393" i="4"/>
  <c r="N392" i="4"/>
  <c r="N391" i="4"/>
  <c r="N390" i="4"/>
  <c r="N389" i="4"/>
  <c r="N388" i="4"/>
  <c r="N387" i="4"/>
  <c r="N386" i="4"/>
  <c r="N385" i="4"/>
  <c r="N384" i="4"/>
  <c r="N383" i="4"/>
  <c r="N382" i="4"/>
  <c r="N381" i="4"/>
  <c r="N380" i="4"/>
  <c r="N379" i="4"/>
  <c r="N378" i="4"/>
  <c r="N377" i="4"/>
  <c r="N376" i="4"/>
  <c r="N375" i="4"/>
  <c r="N374" i="4"/>
  <c r="N373" i="4"/>
  <c r="N372" i="4"/>
  <c r="N371" i="4"/>
  <c r="N370" i="4"/>
  <c r="N369" i="4"/>
  <c r="N368" i="4"/>
  <c r="N367" i="4"/>
  <c r="N366" i="4"/>
  <c r="N365" i="4"/>
  <c r="N364" i="4"/>
  <c r="N363" i="4"/>
  <c r="N362" i="4"/>
  <c r="N361" i="4"/>
  <c r="N360" i="4"/>
  <c r="N359" i="4"/>
  <c r="N358" i="4"/>
  <c r="N357" i="4"/>
  <c r="N356" i="4"/>
  <c r="N355" i="4"/>
  <c r="N354" i="4"/>
  <c r="N353" i="4"/>
  <c r="N352" i="4"/>
  <c r="N351" i="4"/>
  <c r="N350" i="4"/>
  <c r="N349" i="4"/>
  <c r="N348" i="4"/>
  <c r="N347" i="4"/>
  <c r="N346" i="4"/>
  <c r="N345" i="4"/>
  <c r="N344" i="4"/>
  <c r="N343" i="4"/>
  <c r="N342" i="4"/>
  <c r="N341" i="4"/>
  <c r="N340" i="4"/>
  <c r="N339" i="4"/>
  <c r="N338" i="4"/>
  <c r="N337" i="4"/>
  <c r="N336" i="4"/>
  <c r="N335" i="4"/>
  <c r="N334" i="4"/>
  <c r="N333" i="4"/>
  <c r="N332" i="4"/>
  <c r="N331" i="4"/>
  <c r="N330" i="4"/>
  <c r="N329" i="4"/>
  <c r="N328" i="4"/>
  <c r="N327" i="4"/>
  <c r="N326" i="4"/>
  <c r="N325" i="4"/>
  <c r="N324" i="4"/>
  <c r="N323" i="4"/>
  <c r="N322" i="4"/>
  <c r="N321" i="4"/>
  <c r="N320" i="4"/>
  <c r="N319" i="4"/>
  <c r="N318" i="4"/>
  <c r="N317" i="4"/>
  <c r="N316" i="4"/>
  <c r="N315" i="4"/>
  <c r="N314" i="4"/>
  <c r="N313" i="4"/>
  <c r="N312" i="4"/>
  <c r="N311" i="4"/>
  <c r="N310" i="4"/>
  <c r="N309" i="4"/>
  <c r="N308" i="4"/>
  <c r="N307" i="4"/>
  <c r="N306" i="4"/>
  <c r="N305" i="4"/>
  <c r="N304" i="4"/>
  <c r="N303" i="4"/>
  <c r="N302" i="4"/>
  <c r="N301" i="4"/>
  <c r="N300" i="4"/>
  <c r="N299" i="4"/>
  <c r="N298" i="4"/>
  <c r="N297" i="4"/>
  <c r="N296" i="4"/>
  <c r="N295" i="4"/>
  <c r="N294" i="4"/>
  <c r="N293" i="4"/>
  <c r="N292" i="4"/>
  <c r="N291" i="4"/>
  <c r="N290" i="4"/>
  <c r="N289" i="4"/>
  <c r="N288" i="4"/>
  <c r="N287" i="4"/>
  <c r="N286" i="4"/>
  <c r="N285" i="4"/>
  <c r="N284" i="4"/>
  <c r="N283" i="4"/>
  <c r="N282" i="4"/>
  <c r="N281" i="4"/>
  <c r="N280" i="4"/>
  <c r="N279" i="4"/>
  <c r="N278" i="4"/>
  <c r="N277" i="4"/>
  <c r="N276" i="4"/>
  <c r="N275" i="4"/>
  <c r="N274" i="4"/>
  <c r="N273" i="4"/>
  <c r="N272" i="4"/>
  <c r="N271" i="4"/>
  <c r="N270" i="4"/>
  <c r="N269" i="4"/>
  <c r="N268" i="4"/>
  <c r="N267" i="4"/>
  <c r="N266" i="4"/>
  <c r="N265" i="4"/>
  <c r="N264" i="4"/>
  <c r="N263" i="4"/>
  <c r="N262" i="4"/>
  <c r="N261" i="4"/>
  <c r="N260" i="4"/>
  <c r="N259" i="4"/>
  <c r="N258" i="4"/>
  <c r="N257" i="4"/>
  <c r="N256" i="4"/>
  <c r="N255" i="4"/>
  <c r="N254" i="4"/>
  <c r="N253" i="4"/>
  <c r="N252" i="4"/>
  <c r="N251" i="4"/>
  <c r="N250" i="4"/>
  <c r="N249" i="4"/>
  <c r="N248" i="4"/>
  <c r="N247" i="4"/>
  <c r="N246" i="4"/>
  <c r="N245" i="4"/>
  <c r="N244" i="4"/>
  <c r="N243" i="4"/>
  <c r="N242" i="4"/>
  <c r="N241" i="4"/>
  <c r="N240" i="4"/>
  <c r="N239" i="4"/>
  <c r="N238" i="4"/>
  <c r="N237" i="4"/>
  <c r="N236" i="4"/>
  <c r="N235" i="4"/>
  <c r="N234" i="4"/>
  <c r="N233" i="4"/>
  <c r="N232" i="4"/>
  <c r="N231" i="4"/>
  <c r="N230" i="4"/>
  <c r="N229" i="4"/>
  <c r="N228" i="4"/>
  <c r="N227" i="4"/>
  <c r="N226" i="4"/>
  <c r="N225" i="4"/>
  <c r="N224" i="4"/>
  <c r="N223" i="4"/>
  <c r="N222" i="4"/>
  <c r="N194" i="4"/>
  <c r="N198" i="4"/>
  <c r="N202" i="4"/>
  <c r="N206" i="4"/>
  <c r="N210" i="4"/>
  <c r="N214" i="4"/>
  <c r="N218" i="4"/>
  <c r="N5" i="4"/>
  <c r="N9" i="4"/>
  <c r="N13" i="4"/>
  <c r="N17" i="4"/>
  <c r="N21" i="4"/>
  <c r="N25" i="4"/>
  <c r="N29" i="4"/>
  <c r="N33" i="4"/>
  <c r="N37" i="4"/>
  <c r="N41" i="4"/>
  <c r="N45" i="4"/>
  <c r="N49" i="4"/>
  <c r="N53" i="4"/>
  <c r="N57" i="4"/>
  <c r="N61" i="4"/>
  <c r="N65" i="4"/>
  <c r="N69" i="4"/>
  <c r="N73" i="4"/>
  <c r="N77" i="4"/>
  <c r="N81" i="4"/>
  <c r="N85" i="4"/>
  <c r="N89" i="4"/>
  <c r="N93" i="4"/>
  <c r="N97" i="4"/>
  <c r="N101" i="4"/>
  <c r="N105" i="4"/>
  <c r="N109" i="4"/>
  <c r="N113" i="4"/>
  <c r="N117" i="4"/>
  <c r="N121" i="4"/>
  <c r="N125" i="4"/>
  <c r="N129" i="4"/>
  <c r="N133" i="4"/>
  <c r="N137" i="4"/>
  <c r="N141" i="4"/>
  <c r="N145" i="4"/>
  <c r="N149" i="4"/>
  <c r="N153" i="4"/>
  <c r="N157" i="4"/>
  <c r="N161" i="4"/>
  <c r="N165" i="4"/>
  <c r="N169" i="4"/>
  <c r="N173" i="4"/>
  <c r="N177" i="4"/>
  <c r="N181" i="4"/>
  <c r="N185" i="4"/>
  <c r="N189" i="4"/>
  <c r="N195" i="4"/>
  <c r="N199" i="4"/>
  <c r="N203" i="4"/>
  <c r="N207" i="4"/>
  <c r="N211" i="4"/>
  <c r="N215" i="4"/>
  <c r="N219" i="4"/>
  <c r="N782" i="4"/>
  <c r="N786" i="4"/>
  <c r="N790" i="4"/>
  <c r="N794" i="4"/>
  <c r="N798" i="4"/>
  <c r="N802" i="4"/>
  <c r="N806" i="4"/>
  <c r="N810" i="4"/>
  <c r="N814" i="4"/>
  <c r="N818" i="4"/>
  <c r="N822" i="4"/>
  <c r="N826" i="4"/>
  <c r="N830" i="4"/>
  <c r="N834" i="4"/>
  <c r="N838" i="4"/>
  <c r="N221" i="4"/>
  <c r="N4" i="4"/>
  <c r="N8" i="4"/>
  <c r="N12" i="4"/>
  <c r="N16" i="4"/>
  <c r="N20" i="4"/>
  <c r="N24" i="4"/>
  <c r="N28" i="4"/>
  <c r="N32" i="4"/>
  <c r="N36" i="4"/>
  <c r="N40" i="4"/>
  <c r="N44" i="4"/>
  <c r="N48" i="4"/>
  <c r="N52" i="4"/>
  <c r="N56" i="4"/>
  <c r="N60" i="4"/>
  <c r="N64" i="4"/>
  <c r="N68" i="4"/>
  <c r="N72" i="4"/>
  <c r="N76" i="4"/>
  <c r="N80" i="4"/>
  <c r="N84" i="4"/>
  <c r="N88" i="4"/>
  <c r="N92" i="4"/>
  <c r="N96" i="4"/>
  <c r="N100" i="4"/>
  <c r="N104" i="4"/>
  <c r="N108" i="4"/>
  <c r="N112" i="4"/>
  <c r="N116" i="4"/>
  <c r="N120" i="4"/>
  <c r="N124" i="4"/>
  <c r="N128" i="4"/>
  <c r="N132" i="4"/>
  <c r="N136" i="4"/>
  <c r="N140" i="4"/>
  <c r="N144" i="4"/>
  <c r="N148" i="4"/>
  <c r="N152" i="4"/>
  <c r="N156" i="4"/>
  <c r="N160" i="4"/>
  <c r="N164" i="4"/>
  <c r="N168" i="4"/>
  <c r="N172" i="4"/>
  <c r="N176" i="4"/>
  <c r="N180" i="4"/>
  <c r="N184" i="4"/>
  <c r="N188" i="4"/>
  <c r="N483" i="4"/>
  <c r="N485" i="4"/>
  <c r="N487" i="4"/>
  <c r="N489" i="4"/>
  <c r="N491" i="4"/>
  <c r="N493" i="4"/>
  <c r="N495" i="4"/>
  <c r="N497" i="4"/>
  <c r="N499" i="4"/>
  <c r="N501" i="4"/>
  <c r="N503" i="4"/>
  <c r="N505" i="4"/>
  <c r="N507" i="4"/>
  <c r="N509" i="4"/>
  <c r="N511" i="4"/>
  <c r="N513" i="4"/>
  <c r="N515" i="4"/>
  <c r="N517" i="4"/>
  <c r="N519" i="4"/>
  <c r="N521" i="4"/>
  <c r="N523" i="4"/>
  <c r="N525" i="4"/>
  <c r="N527" i="4"/>
  <c r="N529" i="4"/>
  <c r="N531" i="4"/>
  <c r="N533" i="4"/>
  <c r="N535" i="4"/>
  <c r="N537" i="4"/>
  <c r="N539" i="4"/>
  <c r="N541" i="4"/>
  <c r="N543" i="4"/>
  <c r="N545" i="4"/>
  <c r="N547" i="4"/>
  <c r="N549" i="4"/>
  <c r="N551" i="4"/>
  <c r="N553" i="4"/>
  <c r="N555" i="4"/>
  <c r="N557" i="4"/>
  <c r="N559" i="4"/>
  <c r="N561" i="4"/>
  <c r="N563" i="4"/>
  <c r="N565" i="4"/>
  <c r="N567" i="4"/>
  <c r="N569" i="4"/>
  <c r="N571" i="4"/>
  <c r="N573" i="4"/>
  <c r="N575" i="4"/>
  <c r="N577" i="4"/>
  <c r="N579" i="4"/>
  <c r="N581" i="4"/>
  <c r="N583" i="4"/>
  <c r="N585" i="4"/>
  <c r="N587" i="4"/>
  <c r="N589" i="4"/>
  <c r="N591" i="4"/>
  <c r="N593" i="4"/>
  <c r="N595" i="4"/>
  <c r="N597" i="4"/>
  <c r="N599" i="4"/>
  <c r="N601" i="4"/>
  <c r="N603" i="4"/>
  <c r="N605" i="4"/>
  <c r="N607" i="4"/>
  <c r="N609" i="4"/>
  <c r="N611" i="4"/>
  <c r="N613" i="4"/>
  <c r="N615" i="4"/>
  <c r="N617" i="4"/>
  <c r="N619" i="4"/>
  <c r="N621" i="4"/>
  <c r="N623" i="4"/>
  <c r="N625" i="4"/>
  <c r="N627" i="4"/>
  <c r="N629" i="4"/>
  <c r="N631" i="4"/>
  <c r="N633" i="4"/>
  <c r="N635" i="4"/>
  <c r="N637" i="4"/>
  <c r="N639" i="4"/>
  <c r="N641" i="4"/>
  <c r="N643" i="4"/>
  <c r="N645" i="4"/>
  <c r="N647" i="4"/>
  <c r="N649" i="4"/>
  <c r="N651" i="4"/>
  <c r="N653" i="4"/>
  <c r="N655" i="4"/>
  <c r="N657" i="4"/>
  <c r="N659" i="4"/>
  <c r="N661" i="4"/>
  <c r="N662" i="4"/>
  <c r="N663" i="4"/>
  <c r="N664" i="4"/>
  <c r="N665" i="4"/>
  <c r="N666" i="4"/>
  <c r="N667" i="4"/>
  <c r="N668" i="4"/>
  <c r="N669" i="4"/>
  <c r="N670" i="4"/>
  <c r="N671" i="4"/>
  <c r="N672" i="4"/>
  <c r="N673" i="4"/>
  <c r="N674" i="4"/>
  <c r="N675" i="4"/>
  <c r="N676" i="4"/>
  <c r="N677" i="4"/>
  <c r="N678" i="4"/>
  <c r="N679" i="4"/>
  <c r="N680" i="4"/>
  <c r="N681" i="4"/>
  <c r="N682" i="4"/>
  <c r="N683" i="4"/>
  <c r="N684" i="4"/>
  <c r="N685" i="4"/>
  <c r="N686" i="4"/>
  <c r="N687" i="4"/>
  <c r="N688" i="4"/>
  <c r="N689" i="4"/>
  <c r="N690" i="4"/>
  <c r="N691" i="4"/>
  <c r="N692" i="4"/>
  <c r="N693" i="4"/>
  <c r="N694" i="4"/>
  <c r="N695" i="4"/>
  <c r="N696" i="4"/>
  <c r="N697" i="4"/>
  <c r="N698" i="4"/>
  <c r="N699" i="4"/>
  <c r="N700" i="4"/>
  <c r="N701" i="4"/>
  <c r="N702" i="4"/>
  <c r="N703" i="4"/>
  <c r="N704" i="4"/>
  <c r="N705" i="4"/>
  <c r="N706" i="4"/>
  <c r="N707" i="4"/>
  <c r="N708" i="4"/>
  <c r="N709" i="4"/>
  <c r="N710" i="4"/>
  <c r="N711" i="4"/>
  <c r="N712" i="4"/>
  <c r="N713" i="4"/>
  <c r="N714" i="4"/>
  <c r="N715" i="4"/>
  <c r="N716" i="4"/>
  <c r="N717" i="4"/>
  <c r="N718" i="4"/>
  <c r="N719" i="4"/>
  <c r="N720" i="4"/>
  <c r="N721" i="4"/>
  <c r="N722" i="4"/>
  <c r="N723" i="4"/>
  <c r="N724" i="4"/>
  <c r="N725" i="4"/>
  <c r="N726" i="4"/>
  <c r="N727" i="4"/>
  <c r="N728" i="4"/>
  <c r="N729" i="4"/>
  <c r="N730" i="4"/>
  <c r="N731" i="4"/>
  <c r="N732" i="4"/>
  <c r="N733" i="4"/>
  <c r="N734" i="4"/>
  <c r="N735" i="4"/>
  <c r="N736" i="4"/>
  <c r="N737" i="4"/>
  <c r="N738" i="4"/>
  <c r="N739" i="4"/>
  <c r="N740" i="4"/>
  <c r="N741" i="4"/>
  <c r="N742" i="4"/>
  <c r="N743" i="4"/>
  <c r="N744" i="4"/>
  <c r="N745" i="4"/>
  <c r="N746" i="4"/>
  <c r="N747" i="4"/>
  <c r="N748" i="4"/>
  <c r="N749" i="4"/>
  <c r="N750" i="4"/>
  <c r="N751" i="4"/>
  <c r="N752" i="4"/>
  <c r="N753" i="4"/>
  <c r="N754" i="4"/>
  <c r="N755" i="4"/>
  <c r="N756" i="4"/>
  <c r="N757" i="4"/>
  <c r="N758" i="4"/>
  <c r="N759" i="4"/>
  <c r="N760" i="4"/>
  <c r="N761" i="4"/>
  <c r="N762" i="4"/>
  <c r="N763" i="4"/>
  <c r="N764" i="4"/>
  <c r="N765" i="4"/>
  <c r="N766" i="4"/>
  <c r="N767" i="4"/>
  <c r="N768" i="4"/>
  <c r="N769" i="4"/>
  <c r="N770" i="4"/>
  <c r="N771" i="4"/>
  <c r="N772" i="4"/>
  <c r="N773" i="4"/>
  <c r="N774" i="4"/>
  <c r="N775" i="4"/>
  <c r="N776" i="4"/>
  <c r="N781" i="4"/>
  <c r="N785" i="4"/>
  <c r="N789" i="4"/>
  <c r="N793" i="4"/>
  <c r="N797" i="4"/>
  <c r="N801" i="4"/>
  <c r="N805" i="4"/>
  <c r="N809" i="4"/>
  <c r="N813" i="4"/>
  <c r="N817" i="4"/>
  <c r="N821" i="4"/>
  <c r="N825" i="4"/>
  <c r="N829" i="4"/>
  <c r="N833" i="4"/>
  <c r="N837" i="4"/>
  <c r="N839" i="4"/>
  <c r="N840" i="4"/>
  <c r="N841" i="4"/>
  <c r="N842" i="4"/>
  <c r="N843" i="4"/>
  <c r="N844" i="4"/>
  <c r="N845" i="4"/>
  <c r="N846" i="4"/>
  <c r="N847" i="4"/>
  <c r="N848" i="4"/>
  <c r="N849" i="4"/>
  <c r="N850" i="4"/>
  <c r="N851" i="4"/>
  <c r="N852" i="4"/>
  <c r="N853" i="4"/>
  <c r="N854" i="4"/>
  <c r="N855" i="4"/>
  <c r="N856" i="4"/>
  <c r="N857" i="4"/>
  <c r="N858" i="4"/>
  <c r="N859" i="4"/>
  <c r="N860" i="4"/>
  <c r="N861" i="4"/>
  <c r="N862" i="4"/>
  <c r="N863" i="4"/>
  <c r="N864" i="4"/>
  <c r="N865" i="4"/>
  <c r="N866" i="4"/>
  <c r="N867" i="4"/>
  <c r="N868" i="4"/>
  <c r="N869" i="4"/>
  <c r="N870" i="4"/>
  <c r="N871" i="4"/>
  <c r="N872" i="4"/>
  <c r="N873" i="4"/>
  <c r="N874" i="4"/>
  <c r="N875" i="4"/>
  <c r="N876" i="4"/>
  <c r="N877" i="4"/>
  <c r="N878" i="4"/>
  <c r="N879" i="4"/>
  <c r="N880" i="4"/>
  <c r="N881" i="4"/>
  <c r="N882" i="4"/>
  <c r="N883" i="4"/>
  <c r="N884" i="4"/>
  <c r="N885" i="4"/>
  <c r="N886" i="4"/>
  <c r="N887" i="4"/>
  <c r="N888" i="4"/>
  <c r="N889" i="4"/>
  <c r="N890" i="4"/>
  <c r="N891" i="4"/>
  <c r="N892" i="4"/>
  <c r="N893" i="4"/>
  <c r="N894" i="4"/>
  <c r="N895" i="4"/>
  <c r="N896" i="4"/>
  <c r="N897" i="4"/>
  <c r="N898" i="4"/>
  <c r="N899" i="4"/>
  <c r="N900" i="4"/>
  <c r="N901" i="4"/>
  <c r="N902" i="4"/>
  <c r="N903" i="4"/>
  <c r="N904" i="4"/>
  <c r="N905" i="4"/>
  <c r="N906" i="4"/>
  <c r="N907" i="4"/>
  <c r="N908" i="4"/>
  <c r="N909" i="4"/>
  <c r="N910" i="4"/>
  <c r="N911" i="4"/>
  <c r="N912" i="4"/>
  <c r="N913" i="4"/>
  <c r="N914" i="4"/>
  <c r="N915" i="4"/>
  <c r="N916" i="4"/>
  <c r="N917" i="4"/>
  <c r="N918" i="4"/>
  <c r="N919" i="4"/>
  <c r="N920" i="4"/>
  <c r="N921" i="4"/>
  <c r="N922" i="4"/>
  <c r="N923" i="4"/>
  <c r="N924" i="4"/>
  <c r="N925" i="4"/>
  <c r="N926" i="4"/>
  <c r="N927" i="4"/>
  <c r="N928" i="4"/>
  <c r="N929" i="4"/>
  <c r="N930" i="4"/>
  <c r="N931" i="4"/>
  <c r="N932" i="4"/>
  <c r="N933" i="4"/>
  <c r="N934" i="4"/>
  <c r="N935" i="4"/>
  <c r="N936" i="4"/>
  <c r="N937" i="4"/>
  <c r="N938" i="4"/>
  <c r="N939" i="4"/>
  <c r="N940" i="4"/>
  <c r="N941" i="4"/>
  <c r="N942" i="4"/>
  <c r="N943" i="4"/>
  <c r="N944" i="4"/>
  <c r="N945" i="4"/>
  <c r="N946" i="4"/>
  <c r="N947" i="4"/>
  <c r="N948" i="4"/>
  <c r="N949" i="4"/>
  <c r="N950" i="4"/>
  <c r="N951" i="4"/>
  <c r="N952" i="4"/>
  <c r="N953" i="4"/>
  <c r="N954" i="4"/>
  <c r="N955" i="4"/>
  <c r="N956" i="4"/>
  <c r="N957" i="4"/>
  <c r="N958" i="4"/>
  <c r="N193" i="4"/>
  <c r="N197" i="4"/>
  <c r="N201" i="4"/>
  <c r="N205" i="4"/>
  <c r="N209" i="4"/>
  <c r="N213" i="4"/>
  <c r="N217" i="4"/>
  <c r="N3" i="4"/>
  <c r="N7" i="4"/>
  <c r="N11" i="4"/>
  <c r="N15" i="4"/>
  <c r="N19" i="4"/>
  <c r="N23" i="4"/>
  <c r="N27" i="4"/>
  <c r="N31" i="4"/>
  <c r="N35" i="4"/>
  <c r="N39" i="4"/>
  <c r="N43" i="4"/>
  <c r="N47" i="4"/>
  <c r="N51" i="4"/>
  <c r="N55" i="4"/>
  <c r="N59" i="4"/>
  <c r="N63" i="4"/>
  <c r="N67" i="4"/>
  <c r="N71" i="4"/>
  <c r="N75" i="4"/>
  <c r="N79" i="4"/>
  <c r="N83" i="4"/>
  <c r="N87" i="4"/>
  <c r="N91" i="4"/>
  <c r="N95" i="4"/>
  <c r="N99" i="4"/>
  <c r="N103" i="4"/>
  <c r="N107" i="4"/>
  <c r="N111" i="4"/>
  <c r="N115" i="4"/>
  <c r="N119" i="4"/>
  <c r="N123" i="4"/>
  <c r="N127" i="4"/>
  <c r="N131" i="4"/>
  <c r="N135" i="4"/>
  <c r="N139" i="4"/>
  <c r="N143" i="4"/>
  <c r="N147" i="4"/>
  <c r="N151" i="4"/>
  <c r="N155" i="4"/>
  <c r="N159" i="4"/>
  <c r="N163" i="4"/>
  <c r="N167" i="4"/>
  <c r="N171" i="4"/>
  <c r="N175" i="4"/>
  <c r="N179" i="4"/>
  <c r="N183" i="4"/>
  <c r="N187" i="4"/>
  <c r="N784" i="4"/>
  <c r="N788" i="4"/>
  <c r="N792" i="4"/>
  <c r="N796" i="4"/>
  <c r="N800" i="4"/>
  <c r="N804" i="4"/>
  <c r="N808" i="4"/>
  <c r="N812" i="4"/>
  <c r="N816" i="4"/>
  <c r="N820" i="4"/>
  <c r="N824" i="4"/>
  <c r="N828" i="4"/>
  <c r="N832" i="4"/>
  <c r="N836" i="4"/>
  <c r="N779" i="4"/>
  <c r="N778" i="4"/>
  <c r="N777" i="4"/>
  <c r="N6" i="4"/>
  <c r="N10" i="4"/>
  <c r="N14" i="4"/>
  <c r="N18" i="4"/>
  <c r="N22" i="4"/>
  <c r="N26" i="4"/>
  <c r="N30" i="4"/>
  <c r="N34" i="4"/>
  <c r="N38" i="4"/>
  <c r="N42" i="4"/>
  <c r="N46" i="4"/>
  <c r="N50" i="4"/>
  <c r="N54" i="4"/>
  <c r="N58" i="4"/>
  <c r="N62" i="4"/>
  <c r="N66" i="4"/>
  <c r="N70" i="4"/>
  <c r="N74" i="4"/>
  <c r="N78" i="4"/>
  <c r="N82" i="4"/>
  <c r="N86" i="4"/>
  <c r="N90" i="4"/>
  <c r="N94" i="4"/>
  <c r="N98" i="4"/>
  <c r="N102" i="4"/>
  <c r="N106" i="4"/>
  <c r="N110" i="4"/>
  <c r="N114" i="4"/>
  <c r="N118" i="4"/>
  <c r="N122" i="4"/>
  <c r="N126" i="4"/>
  <c r="N130" i="4"/>
  <c r="N134" i="4"/>
  <c r="N138" i="4"/>
  <c r="N142" i="4"/>
  <c r="N146" i="4"/>
  <c r="N150" i="4"/>
  <c r="N154" i="4"/>
  <c r="N158" i="4"/>
  <c r="N162" i="4"/>
  <c r="N166" i="4"/>
  <c r="N170" i="4"/>
  <c r="N174" i="4"/>
  <c r="N178" i="4"/>
  <c r="N182" i="4"/>
  <c r="N186" i="4"/>
  <c r="N190" i="4"/>
  <c r="N191" i="4"/>
  <c r="N192" i="4"/>
  <c r="N482" i="4"/>
  <c r="N484" i="4"/>
  <c r="N486" i="4"/>
  <c r="N488" i="4"/>
  <c r="N490" i="4"/>
  <c r="N492" i="4"/>
  <c r="N494" i="4"/>
  <c r="N496" i="4"/>
  <c r="N498" i="4"/>
  <c r="N500" i="4"/>
  <c r="N502" i="4"/>
  <c r="N504" i="4"/>
  <c r="N506" i="4"/>
  <c r="N508" i="4"/>
  <c r="N510" i="4"/>
  <c r="N512" i="4"/>
  <c r="N514" i="4"/>
  <c r="N516" i="4"/>
  <c r="N518" i="4"/>
  <c r="N520" i="4"/>
  <c r="N522" i="4"/>
  <c r="N524" i="4"/>
  <c r="N526" i="4"/>
  <c r="N528" i="4"/>
  <c r="N530" i="4"/>
  <c r="N532" i="4"/>
  <c r="N534" i="4"/>
  <c r="N536" i="4"/>
  <c r="N538" i="4"/>
  <c r="N540" i="4"/>
  <c r="N542" i="4"/>
  <c r="N544" i="4"/>
  <c r="N546" i="4"/>
  <c r="N548" i="4"/>
  <c r="N550" i="4"/>
  <c r="N552" i="4"/>
  <c r="N554" i="4"/>
  <c r="N556" i="4"/>
  <c r="N558" i="4"/>
  <c r="N560" i="4"/>
  <c r="N562" i="4"/>
  <c r="N564" i="4"/>
  <c r="N566" i="4"/>
  <c r="N568" i="4"/>
  <c r="N570" i="4"/>
  <c r="N572" i="4"/>
  <c r="N574" i="4"/>
  <c r="N576" i="4"/>
  <c r="N578" i="4"/>
  <c r="N580" i="4"/>
  <c r="N582" i="4"/>
  <c r="N584" i="4"/>
  <c r="N586" i="4"/>
  <c r="N588" i="4"/>
  <c r="N590" i="4"/>
  <c r="N592" i="4"/>
  <c r="N594" i="4"/>
  <c r="N596" i="4"/>
  <c r="N598" i="4"/>
  <c r="N600" i="4"/>
  <c r="N602" i="4"/>
  <c r="N604" i="4"/>
  <c r="N606" i="4"/>
  <c r="N608" i="4"/>
  <c r="N610" i="4"/>
  <c r="N612" i="4"/>
  <c r="N614" i="4"/>
  <c r="N616" i="4"/>
  <c r="N618" i="4"/>
  <c r="N620" i="4"/>
  <c r="N622" i="4"/>
  <c r="N624" i="4"/>
  <c r="N626" i="4"/>
  <c r="N628" i="4"/>
  <c r="N630" i="4"/>
  <c r="N632" i="4"/>
  <c r="N634" i="4"/>
  <c r="N636" i="4"/>
  <c r="N638" i="4"/>
  <c r="N640" i="4"/>
  <c r="N642" i="4"/>
  <c r="N644" i="4"/>
  <c r="N646" i="4"/>
  <c r="N648" i="4"/>
  <c r="N650" i="4"/>
  <c r="N652" i="4"/>
  <c r="N654" i="4"/>
  <c r="N656" i="4"/>
  <c r="N658" i="4"/>
  <c r="N660" i="4"/>
  <c r="N780" i="4"/>
  <c r="N783" i="4"/>
  <c r="N787" i="4"/>
  <c r="N791" i="4"/>
  <c r="N795" i="4"/>
  <c r="N799" i="4"/>
  <c r="N803" i="4"/>
  <c r="N807" i="4"/>
  <c r="N811" i="4"/>
  <c r="N815" i="4"/>
  <c r="N819" i="4"/>
  <c r="N823" i="4"/>
  <c r="N827" i="4"/>
  <c r="N831" i="4"/>
  <c r="N835" i="4"/>
  <c r="B13" i="8" l="1"/>
  <c r="AT12" i="2"/>
  <c r="P1" i="4"/>
  <c r="O2" i="4"/>
  <c r="O192" i="4"/>
  <c r="O188" i="4"/>
  <c r="O184" i="4"/>
  <c r="O180" i="4"/>
  <c r="O176" i="4"/>
  <c r="O172" i="4"/>
  <c r="O168" i="4"/>
  <c r="O164" i="4"/>
  <c r="O160" i="4"/>
  <c r="O156" i="4"/>
  <c r="O152" i="4"/>
  <c r="O148" i="4"/>
  <c r="O144" i="4"/>
  <c r="O140" i="4"/>
  <c r="O136" i="4"/>
  <c r="O132" i="4"/>
  <c r="O128" i="4"/>
  <c r="O124" i="4"/>
  <c r="O120" i="4"/>
  <c r="O116" i="4"/>
  <c r="O112" i="4"/>
  <c r="O108" i="4"/>
  <c r="O104" i="4"/>
  <c r="O100" i="4"/>
  <c r="O96" i="4"/>
  <c r="O92" i="4"/>
  <c r="O88" i="4"/>
  <c r="O84" i="4"/>
  <c r="O80" i="4"/>
  <c r="O76" i="4"/>
  <c r="O72" i="4"/>
  <c r="O68" i="4"/>
  <c r="O64" i="4"/>
  <c r="O60" i="4"/>
  <c r="O56" i="4"/>
  <c r="O52" i="4"/>
  <c r="O48" i="4"/>
  <c r="O44" i="4"/>
  <c r="O40" i="4"/>
  <c r="O36" i="4"/>
  <c r="O32" i="4"/>
  <c r="O28" i="4"/>
  <c r="O24" i="4"/>
  <c r="O20" i="4"/>
  <c r="O16" i="4"/>
  <c r="O12" i="4"/>
  <c r="O8" i="4"/>
  <c r="O4" i="4"/>
  <c r="O191" i="4"/>
  <c r="O187" i="4"/>
  <c r="O183" i="4"/>
  <c r="O179" i="4"/>
  <c r="O175" i="4"/>
  <c r="O171" i="4"/>
  <c r="O167" i="4"/>
  <c r="O163" i="4"/>
  <c r="O159" i="4"/>
  <c r="O155" i="4"/>
  <c r="O151" i="4"/>
  <c r="O147" i="4"/>
  <c r="O143" i="4"/>
  <c r="O139" i="4"/>
  <c r="O135" i="4"/>
  <c r="O131" i="4"/>
  <c r="O127" i="4"/>
  <c r="O123" i="4"/>
  <c r="O119" i="4"/>
  <c r="O115" i="4"/>
  <c r="O111" i="4"/>
  <c r="O107" i="4"/>
  <c r="O103" i="4"/>
  <c r="O99" i="4"/>
  <c r="O95" i="4"/>
  <c r="O91" i="4"/>
  <c r="O87" i="4"/>
  <c r="O83" i="4"/>
  <c r="O79" i="4"/>
  <c r="O75" i="4"/>
  <c r="O71" i="4"/>
  <c r="O67" i="4"/>
  <c r="O63" i="4"/>
  <c r="O59" i="4"/>
  <c r="O55" i="4"/>
  <c r="O51" i="4"/>
  <c r="O47" i="4"/>
  <c r="O43" i="4"/>
  <c r="O39" i="4"/>
  <c r="O35" i="4"/>
  <c r="O31" i="4"/>
  <c r="O27" i="4"/>
  <c r="O23" i="4"/>
  <c r="O19" i="4"/>
  <c r="O15" i="4"/>
  <c r="O11" i="4"/>
  <c r="O7" i="4"/>
  <c r="O3" i="4"/>
  <c r="O190" i="4"/>
  <c r="O186" i="4"/>
  <c r="O182" i="4"/>
  <c r="O178" i="4"/>
  <c r="O174" i="4"/>
  <c r="O170" i="4"/>
  <c r="O166" i="4"/>
  <c r="O162" i="4"/>
  <c r="O158" i="4"/>
  <c r="O154" i="4"/>
  <c r="O150" i="4"/>
  <c r="O146" i="4"/>
  <c r="O142" i="4"/>
  <c r="O138" i="4"/>
  <c r="O134" i="4"/>
  <c r="O130" i="4"/>
  <c r="O126" i="4"/>
  <c r="O122" i="4"/>
  <c r="O118" i="4"/>
  <c r="O114" i="4"/>
  <c r="O110" i="4"/>
  <c r="O106" i="4"/>
  <c r="O102" i="4"/>
  <c r="O98" i="4"/>
  <c r="O94" i="4"/>
  <c r="O90" i="4"/>
  <c r="O86" i="4"/>
  <c r="O82" i="4"/>
  <c r="O78" i="4"/>
  <c r="O74" i="4"/>
  <c r="O70" i="4"/>
  <c r="O66" i="4"/>
  <c r="O62" i="4"/>
  <c r="O58" i="4"/>
  <c r="O54" i="4"/>
  <c r="O50" i="4"/>
  <c r="O46" i="4"/>
  <c r="O42" i="4"/>
  <c r="O38" i="4"/>
  <c r="O34" i="4"/>
  <c r="O30" i="4"/>
  <c r="O26" i="4"/>
  <c r="O22" i="4"/>
  <c r="O18" i="4"/>
  <c r="O14" i="4"/>
  <c r="O10" i="4"/>
  <c r="O6" i="4"/>
  <c r="O189" i="4"/>
  <c r="O185" i="4"/>
  <c r="O181" i="4"/>
  <c r="O177" i="4"/>
  <c r="O173" i="4"/>
  <c r="O169" i="4"/>
  <c r="O165" i="4"/>
  <c r="O161" i="4"/>
  <c r="O157" i="4"/>
  <c r="O153" i="4"/>
  <c r="O149" i="4"/>
  <c r="O145" i="4"/>
  <c r="O141" i="4"/>
  <c r="O137" i="4"/>
  <c r="O133" i="4"/>
  <c r="O129" i="4"/>
  <c r="O125" i="4"/>
  <c r="O121" i="4"/>
  <c r="O117" i="4"/>
  <c r="O113" i="4"/>
  <c r="O109" i="4"/>
  <c r="O105" i="4"/>
  <c r="O101" i="4"/>
  <c r="O97" i="4"/>
  <c r="O93" i="4"/>
  <c r="O89" i="4"/>
  <c r="O85" i="4"/>
  <c r="O81" i="4"/>
  <c r="O77" i="4"/>
  <c r="O73" i="4"/>
  <c r="O69" i="4"/>
  <c r="O65" i="4"/>
  <c r="O61" i="4"/>
  <c r="O57" i="4"/>
  <c r="O53" i="4"/>
  <c r="O49" i="4"/>
  <c r="O45" i="4"/>
  <c r="O41" i="4"/>
  <c r="O37" i="4"/>
  <c r="O33" i="4"/>
  <c r="O29" i="4"/>
  <c r="O25" i="4"/>
  <c r="O21" i="4"/>
  <c r="O17" i="4"/>
  <c r="O13" i="4"/>
  <c r="O9" i="4"/>
  <c r="O5" i="4"/>
  <c r="O996" i="4"/>
  <c r="O992" i="4"/>
  <c r="O988" i="4"/>
  <c r="O984" i="4"/>
  <c r="O980" i="4"/>
  <c r="O976" i="4"/>
  <c r="O972" i="4"/>
  <c r="O968" i="4"/>
  <c r="O964" i="4"/>
  <c r="O960" i="4"/>
  <c r="O956" i="4"/>
  <c r="O952" i="4"/>
  <c r="O948" i="4"/>
  <c r="O944" i="4"/>
  <c r="O940" i="4"/>
  <c r="O936" i="4"/>
  <c r="O932" i="4"/>
  <c r="O928" i="4"/>
  <c r="O924" i="4"/>
  <c r="O920" i="4"/>
  <c r="O916" i="4"/>
  <c r="O912" i="4"/>
  <c r="O908" i="4"/>
  <c r="O904" i="4"/>
  <c r="O900" i="4"/>
  <c r="O896" i="4"/>
  <c r="O892" i="4"/>
  <c r="O888" i="4"/>
  <c r="O884" i="4"/>
  <c r="O880" i="4"/>
  <c r="O876" i="4"/>
  <c r="O872" i="4"/>
  <c r="O868" i="4"/>
  <c r="O864" i="4"/>
  <c r="O860" i="4"/>
  <c r="O852" i="4"/>
  <c r="O841" i="4"/>
  <c r="O839" i="4"/>
  <c r="O837" i="4"/>
  <c r="O835" i="4"/>
  <c r="O833" i="4"/>
  <c r="O831" i="4"/>
  <c r="O829" i="4"/>
  <c r="O827" i="4"/>
  <c r="O825" i="4"/>
  <c r="O823" i="4"/>
  <c r="O821" i="4"/>
  <c r="O819" i="4"/>
  <c r="O817" i="4"/>
  <c r="O815" i="4"/>
  <c r="O813" i="4"/>
  <c r="O811" i="4"/>
  <c r="O809" i="4"/>
  <c r="O807" i="4"/>
  <c r="O805" i="4"/>
  <c r="O803" i="4"/>
  <c r="O801" i="4"/>
  <c r="O799" i="4"/>
  <c r="O797" i="4"/>
  <c r="O795" i="4"/>
  <c r="O793" i="4"/>
  <c r="O851" i="4"/>
  <c r="O846" i="4"/>
  <c r="O845" i="4"/>
  <c r="O474" i="4"/>
  <c r="O470" i="4"/>
  <c r="O466" i="4"/>
  <c r="O462" i="4"/>
  <c r="O458" i="4"/>
  <c r="O454" i="4"/>
  <c r="O450" i="4"/>
  <c r="O446" i="4"/>
  <c r="O442" i="4"/>
  <c r="O438" i="4"/>
  <c r="O434" i="4"/>
  <c r="O430" i="4"/>
  <c r="O426" i="4"/>
  <c r="O422" i="4"/>
  <c r="O418" i="4"/>
  <c r="O414" i="4"/>
  <c r="O410" i="4"/>
  <c r="O406" i="4"/>
  <c r="O402" i="4"/>
  <c r="O398" i="4"/>
  <c r="O394" i="4"/>
  <c r="O390" i="4"/>
  <c r="O386" i="4"/>
  <c r="O382" i="4"/>
  <c r="O378" i="4"/>
  <c r="O374" i="4"/>
  <c r="O370" i="4"/>
  <c r="O366" i="4"/>
  <c r="O362" i="4"/>
  <c r="O358" i="4"/>
  <c r="O354" i="4"/>
  <c r="O350" i="4"/>
  <c r="O346" i="4"/>
  <c r="O342" i="4"/>
  <c r="O338" i="4"/>
  <c r="O334" i="4"/>
  <c r="O330" i="4"/>
  <c r="O326" i="4"/>
  <c r="O322" i="4"/>
  <c r="O318" i="4"/>
  <c r="O314" i="4"/>
  <c r="O310" i="4"/>
  <c r="O306" i="4"/>
  <c r="O302" i="4"/>
  <c r="O298" i="4"/>
  <c r="O294" i="4"/>
  <c r="O290" i="4"/>
  <c r="O286" i="4"/>
  <c r="O282" i="4"/>
  <c r="O278" i="4"/>
  <c r="O274" i="4"/>
  <c r="O270" i="4"/>
  <c r="O266" i="4"/>
  <c r="O262" i="4"/>
  <c r="O258" i="4"/>
  <c r="O254" i="4"/>
  <c r="O250" i="4"/>
  <c r="O246" i="4"/>
  <c r="O242" i="4"/>
  <c r="O238" i="4"/>
  <c r="O234" i="4"/>
  <c r="O230" i="4"/>
  <c r="O226" i="4"/>
  <c r="O222" i="4"/>
  <c r="O218" i="4"/>
  <c r="O214" i="4"/>
  <c r="O210" i="4"/>
  <c r="O206" i="4"/>
  <c r="O202" i="4"/>
  <c r="O198" i="4"/>
  <c r="O194" i="4"/>
  <c r="O481" i="4"/>
  <c r="O672" i="4"/>
  <c r="O688" i="4"/>
  <c r="O704" i="4"/>
  <c r="O720" i="4"/>
  <c r="O736" i="4"/>
  <c r="O752" i="4"/>
  <c r="O768" i="4"/>
  <c r="O669" i="4"/>
  <c r="O685" i="4"/>
  <c r="O701" i="4"/>
  <c r="O717" i="4"/>
  <c r="O733" i="4"/>
  <c r="O749" i="4"/>
  <c r="O765" i="4"/>
  <c r="O662" i="4"/>
  <c r="O678" i="4"/>
  <c r="O694" i="4"/>
  <c r="O710" i="4"/>
  <c r="O726" i="4"/>
  <c r="O742" i="4"/>
  <c r="O758" i="4"/>
  <c r="O774" i="4"/>
  <c r="O675" i="4"/>
  <c r="O691" i="4"/>
  <c r="O707" i="4"/>
  <c r="O723" i="4"/>
  <c r="O739" i="4"/>
  <c r="O755" i="4"/>
  <c r="O771" i="4"/>
  <c r="O780" i="4"/>
  <c r="O782" i="4"/>
  <c r="O784" i="4"/>
  <c r="O786" i="4"/>
  <c r="O788" i="4"/>
  <c r="O790" i="4"/>
  <c r="O792" i="4"/>
  <c r="O993" i="4"/>
  <c r="O989" i="4"/>
  <c r="O985" i="4"/>
  <c r="O981" i="4"/>
  <c r="O977" i="4"/>
  <c r="O973" i="4"/>
  <c r="O969" i="4"/>
  <c r="O965" i="4"/>
  <c r="O961" i="4"/>
  <c r="O957" i="4"/>
  <c r="O953" i="4"/>
  <c r="O949" i="4"/>
  <c r="O945" i="4"/>
  <c r="O941" i="4"/>
  <c r="O937" i="4"/>
  <c r="O933" i="4"/>
  <c r="O929" i="4"/>
  <c r="O925" i="4"/>
  <c r="O921" i="4"/>
  <c r="O917" i="4"/>
  <c r="O913" i="4"/>
  <c r="O909" i="4"/>
  <c r="O905" i="4"/>
  <c r="O901" i="4"/>
  <c r="O897" i="4"/>
  <c r="O893" i="4"/>
  <c r="O889" i="4"/>
  <c r="O885" i="4"/>
  <c r="O881" i="4"/>
  <c r="O877" i="4"/>
  <c r="O873" i="4"/>
  <c r="O869" i="4"/>
  <c r="O865" i="4"/>
  <c r="O861" i="4"/>
  <c r="O856" i="4"/>
  <c r="O855" i="4"/>
  <c r="O850" i="4"/>
  <c r="O849" i="4"/>
  <c r="O475" i="4"/>
  <c r="O471" i="4"/>
  <c r="O467" i="4"/>
  <c r="O463" i="4"/>
  <c r="O459" i="4"/>
  <c r="O455" i="4"/>
  <c r="O451" i="4"/>
  <c r="O447" i="4"/>
  <c r="O443" i="4"/>
  <c r="O439" i="4"/>
  <c r="O435" i="4"/>
  <c r="O431" i="4"/>
  <c r="O427" i="4"/>
  <c r="O423" i="4"/>
  <c r="O419" i="4"/>
  <c r="O415" i="4"/>
  <c r="O411" i="4"/>
  <c r="O407" i="4"/>
  <c r="O403" i="4"/>
  <c r="O399" i="4"/>
  <c r="O395" i="4"/>
  <c r="O391" i="4"/>
  <c r="O387" i="4"/>
  <c r="O383" i="4"/>
  <c r="O379" i="4"/>
  <c r="O375" i="4"/>
  <c r="O371" i="4"/>
  <c r="O367" i="4"/>
  <c r="O363" i="4"/>
  <c r="O359" i="4"/>
  <c r="O355" i="4"/>
  <c r="O351" i="4"/>
  <c r="O347" i="4"/>
  <c r="O343" i="4"/>
  <c r="O339" i="4"/>
  <c r="O335" i="4"/>
  <c r="O331" i="4"/>
  <c r="O327" i="4"/>
  <c r="O323" i="4"/>
  <c r="O319" i="4"/>
  <c r="O315" i="4"/>
  <c r="O311" i="4"/>
  <c r="O307" i="4"/>
  <c r="O303" i="4"/>
  <c r="O299" i="4"/>
  <c r="O295" i="4"/>
  <c r="O291" i="4"/>
  <c r="O287" i="4"/>
  <c r="O283" i="4"/>
  <c r="O279" i="4"/>
  <c r="O275" i="4"/>
  <c r="O271" i="4"/>
  <c r="O267" i="4"/>
  <c r="O263" i="4"/>
  <c r="O259" i="4"/>
  <c r="O255" i="4"/>
  <c r="O251" i="4"/>
  <c r="O247" i="4"/>
  <c r="O243" i="4"/>
  <c r="O239" i="4"/>
  <c r="O235" i="4"/>
  <c r="O231" i="4"/>
  <c r="O227" i="4"/>
  <c r="O223" i="4"/>
  <c r="O219" i="4"/>
  <c r="O215" i="4"/>
  <c r="O211" i="4"/>
  <c r="O207" i="4"/>
  <c r="O203" i="4"/>
  <c r="O199" i="4"/>
  <c r="O195" i="4"/>
  <c r="O480" i="4"/>
  <c r="O676" i="4"/>
  <c r="O692" i="4"/>
  <c r="O708" i="4"/>
  <c r="O724" i="4"/>
  <c r="O740" i="4"/>
  <c r="O756" i="4"/>
  <c r="O772" i="4"/>
  <c r="O673" i="4"/>
  <c r="O689" i="4"/>
  <c r="O705" i="4"/>
  <c r="O721" i="4"/>
  <c r="O737" i="4"/>
  <c r="O753" i="4"/>
  <c r="O769" i="4"/>
  <c r="O666" i="4"/>
  <c r="O682" i="4"/>
  <c r="O698" i="4"/>
  <c r="O714" i="4"/>
  <c r="O730" i="4"/>
  <c r="O746" i="4"/>
  <c r="O762" i="4"/>
  <c r="O778" i="4"/>
  <c r="O483" i="4"/>
  <c r="O485" i="4"/>
  <c r="O487" i="4"/>
  <c r="O489" i="4"/>
  <c r="O491" i="4"/>
  <c r="O493" i="4"/>
  <c r="O495" i="4"/>
  <c r="O497" i="4"/>
  <c r="O499" i="4"/>
  <c r="O501" i="4"/>
  <c r="O503" i="4"/>
  <c r="O505" i="4"/>
  <c r="O507" i="4"/>
  <c r="O509" i="4"/>
  <c r="O511" i="4"/>
  <c r="O513" i="4"/>
  <c r="O515" i="4"/>
  <c r="O517" i="4"/>
  <c r="O519" i="4"/>
  <c r="O521" i="4"/>
  <c r="O523" i="4"/>
  <c r="O525" i="4"/>
  <c r="O527" i="4"/>
  <c r="O529" i="4"/>
  <c r="O531" i="4"/>
  <c r="O533" i="4"/>
  <c r="O535" i="4"/>
  <c r="O537" i="4"/>
  <c r="O539" i="4"/>
  <c r="O541" i="4"/>
  <c r="O543" i="4"/>
  <c r="O545" i="4"/>
  <c r="O547" i="4"/>
  <c r="O549" i="4"/>
  <c r="O551" i="4"/>
  <c r="O553" i="4"/>
  <c r="O555" i="4"/>
  <c r="O557" i="4"/>
  <c r="O559" i="4"/>
  <c r="O561" i="4"/>
  <c r="O563" i="4"/>
  <c r="O565" i="4"/>
  <c r="O567" i="4"/>
  <c r="O569" i="4"/>
  <c r="O571" i="4"/>
  <c r="O573" i="4"/>
  <c r="O575" i="4"/>
  <c r="O577" i="4"/>
  <c r="O579" i="4"/>
  <c r="O581" i="4"/>
  <c r="O583" i="4"/>
  <c r="O585" i="4"/>
  <c r="O587" i="4"/>
  <c r="O589" i="4"/>
  <c r="O591" i="4"/>
  <c r="O593" i="4"/>
  <c r="O595" i="4"/>
  <c r="O597" i="4"/>
  <c r="O599" i="4"/>
  <c r="O601" i="4"/>
  <c r="O603" i="4"/>
  <c r="O605" i="4"/>
  <c r="O607" i="4"/>
  <c r="O609" i="4"/>
  <c r="O611" i="4"/>
  <c r="O613" i="4"/>
  <c r="O615" i="4"/>
  <c r="O617" i="4"/>
  <c r="O619" i="4"/>
  <c r="O621" i="4"/>
  <c r="O623" i="4"/>
  <c r="O625" i="4"/>
  <c r="O627" i="4"/>
  <c r="O629" i="4"/>
  <c r="O631" i="4"/>
  <c r="O633" i="4"/>
  <c r="O635" i="4"/>
  <c r="O637" i="4"/>
  <c r="O639" i="4"/>
  <c r="O641" i="4"/>
  <c r="O643" i="4"/>
  <c r="O645" i="4"/>
  <c r="O647" i="4"/>
  <c r="O649" i="4"/>
  <c r="O651" i="4"/>
  <c r="O653" i="4"/>
  <c r="O655" i="4"/>
  <c r="O657" i="4"/>
  <c r="O659" i="4"/>
  <c r="O663" i="4"/>
  <c r="O679" i="4"/>
  <c r="O695" i="4"/>
  <c r="O711" i="4"/>
  <c r="O727" i="4"/>
  <c r="O743" i="4"/>
  <c r="O759" i="4"/>
  <c r="O775" i="4"/>
  <c r="O994" i="4"/>
  <c r="O990" i="4"/>
  <c r="O986" i="4"/>
  <c r="O982" i="4"/>
  <c r="O978" i="4"/>
  <c r="O974" i="4"/>
  <c r="O970" i="4"/>
  <c r="O966" i="4"/>
  <c r="O962" i="4"/>
  <c r="O958" i="4"/>
  <c r="O954" i="4"/>
  <c r="O950" i="4"/>
  <c r="O946" i="4"/>
  <c r="O942" i="4"/>
  <c r="O938" i="4"/>
  <c r="O934" i="4"/>
  <c r="O930" i="4"/>
  <c r="O926" i="4"/>
  <c r="O922" i="4"/>
  <c r="O918" i="4"/>
  <c r="O914" i="4"/>
  <c r="O910" i="4"/>
  <c r="O906" i="4"/>
  <c r="O902" i="4"/>
  <c r="O898" i="4"/>
  <c r="O894" i="4"/>
  <c r="O890" i="4"/>
  <c r="O886" i="4"/>
  <c r="O882" i="4"/>
  <c r="O878" i="4"/>
  <c r="O874" i="4"/>
  <c r="O870" i="4"/>
  <c r="O866" i="4"/>
  <c r="O862" i="4"/>
  <c r="O844" i="4"/>
  <c r="O840" i="4"/>
  <c r="O838" i="4"/>
  <c r="O836" i="4"/>
  <c r="O834" i="4"/>
  <c r="O832" i="4"/>
  <c r="O830" i="4"/>
  <c r="O828" i="4"/>
  <c r="O826" i="4"/>
  <c r="O824" i="4"/>
  <c r="O822" i="4"/>
  <c r="O820" i="4"/>
  <c r="O818" i="4"/>
  <c r="O816" i="4"/>
  <c r="O814" i="4"/>
  <c r="O812" i="4"/>
  <c r="O810" i="4"/>
  <c r="O808" i="4"/>
  <c r="O806" i="4"/>
  <c r="O804" i="4"/>
  <c r="O802" i="4"/>
  <c r="O800" i="4"/>
  <c r="O798" i="4"/>
  <c r="O796" i="4"/>
  <c r="O794" i="4"/>
  <c r="O859" i="4"/>
  <c r="O843" i="4"/>
  <c r="O854" i="4"/>
  <c r="O853" i="4"/>
  <c r="O476" i="4"/>
  <c r="O472" i="4"/>
  <c r="O468" i="4"/>
  <c r="O464" i="4"/>
  <c r="O460" i="4"/>
  <c r="O456" i="4"/>
  <c r="O452" i="4"/>
  <c r="O448" i="4"/>
  <c r="O444" i="4"/>
  <c r="O440" i="4"/>
  <c r="O436" i="4"/>
  <c r="O432" i="4"/>
  <c r="O428" i="4"/>
  <c r="O424" i="4"/>
  <c r="O420" i="4"/>
  <c r="O416" i="4"/>
  <c r="O412" i="4"/>
  <c r="O408" i="4"/>
  <c r="O404" i="4"/>
  <c r="O400" i="4"/>
  <c r="O396" i="4"/>
  <c r="O392" i="4"/>
  <c r="O388" i="4"/>
  <c r="O384" i="4"/>
  <c r="O380" i="4"/>
  <c r="O376" i="4"/>
  <c r="O372" i="4"/>
  <c r="O368" i="4"/>
  <c r="O364" i="4"/>
  <c r="O360" i="4"/>
  <c r="O356" i="4"/>
  <c r="O352" i="4"/>
  <c r="O348" i="4"/>
  <c r="O344" i="4"/>
  <c r="O340" i="4"/>
  <c r="O336" i="4"/>
  <c r="O332" i="4"/>
  <c r="O328" i="4"/>
  <c r="O324" i="4"/>
  <c r="O320" i="4"/>
  <c r="O316" i="4"/>
  <c r="O312" i="4"/>
  <c r="O308" i="4"/>
  <c r="O304" i="4"/>
  <c r="O300" i="4"/>
  <c r="O296" i="4"/>
  <c r="O292" i="4"/>
  <c r="O288" i="4"/>
  <c r="O284" i="4"/>
  <c r="O280" i="4"/>
  <c r="O276" i="4"/>
  <c r="O272" i="4"/>
  <c r="O268" i="4"/>
  <c r="O264" i="4"/>
  <c r="O260" i="4"/>
  <c r="O256" i="4"/>
  <c r="O252" i="4"/>
  <c r="O248" i="4"/>
  <c r="O244" i="4"/>
  <c r="O240" i="4"/>
  <c r="O236" i="4"/>
  <c r="O232" i="4"/>
  <c r="O228" i="4"/>
  <c r="O224" i="4"/>
  <c r="O220" i="4"/>
  <c r="O216" i="4"/>
  <c r="O212" i="4"/>
  <c r="O208" i="4"/>
  <c r="O204" i="4"/>
  <c r="O200" i="4"/>
  <c r="O196" i="4"/>
  <c r="O479" i="4"/>
  <c r="O664" i="4"/>
  <c r="O680" i="4"/>
  <c r="O696" i="4"/>
  <c r="O712" i="4"/>
  <c r="O728" i="4"/>
  <c r="O744" i="4"/>
  <c r="O760" i="4"/>
  <c r="O776" i="4"/>
  <c r="O661" i="4"/>
  <c r="O677" i="4"/>
  <c r="O693" i="4"/>
  <c r="O709" i="4"/>
  <c r="O725" i="4"/>
  <c r="O741" i="4"/>
  <c r="O757" i="4"/>
  <c r="O773" i="4"/>
  <c r="O670" i="4"/>
  <c r="O686" i="4"/>
  <c r="O702" i="4"/>
  <c r="O718" i="4"/>
  <c r="O734" i="4"/>
  <c r="O750" i="4"/>
  <c r="O766" i="4"/>
  <c r="O667" i="4"/>
  <c r="O683" i="4"/>
  <c r="O699" i="4"/>
  <c r="O715" i="4"/>
  <c r="O731" i="4"/>
  <c r="O747" i="4"/>
  <c r="O763" i="4"/>
  <c r="O779" i="4"/>
  <c r="O781" i="4"/>
  <c r="O783" i="4"/>
  <c r="O785" i="4"/>
  <c r="O787" i="4"/>
  <c r="O789" i="4"/>
  <c r="O791" i="4"/>
  <c r="O995" i="4"/>
  <c r="O991" i="4"/>
  <c r="O987" i="4"/>
  <c r="O983" i="4"/>
  <c r="O979" i="4"/>
  <c r="O975" i="4"/>
  <c r="O971" i="4"/>
  <c r="O967" i="4"/>
  <c r="O963" i="4"/>
  <c r="O959" i="4"/>
  <c r="O955" i="4"/>
  <c r="O951" i="4"/>
  <c r="O947" i="4"/>
  <c r="O943" i="4"/>
  <c r="O939" i="4"/>
  <c r="O935" i="4"/>
  <c r="O931" i="4"/>
  <c r="O927" i="4"/>
  <c r="O923" i="4"/>
  <c r="O919" i="4"/>
  <c r="O915" i="4"/>
  <c r="O911" i="4"/>
  <c r="O907" i="4"/>
  <c r="O903" i="4"/>
  <c r="O899" i="4"/>
  <c r="O895" i="4"/>
  <c r="O891" i="4"/>
  <c r="O887" i="4"/>
  <c r="O883" i="4"/>
  <c r="O879" i="4"/>
  <c r="O875" i="4"/>
  <c r="O871" i="4"/>
  <c r="O867" i="4"/>
  <c r="O863" i="4"/>
  <c r="O848" i="4"/>
  <c r="O847" i="4"/>
  <c r="O858" i="4"/>
  <c r="O842" i="4"/>
  <c r="O857" i="4"/>
  <c r="O477" i="4"/>
  <c r="O473" i="4"/>
  <c r="O469" i="4"/>
  <c r="O465" i="4"/>
  <c r="O461" i="4"/>
  <c r="O457" i="4"/>
  <c r="O453" i="4"/>
  <c r="O449" i="4"/>
  <c r="O445" i="4"/>
  <c r="O441" i="4"/>
  <c r="O437" i="4"/>
  <c r="O433" i="4"/>
  <c r="O429" i="4"/>
  <c r="O425" i="4"/>
  <c r="O421" i="4"/>
  <c r="O417" i="4"/>
  <c r="O413" i="4"/>
  <c r="O409" i="4"/>
  <c r="O405" i="4"/>
  <c r="O401" i="4"/>
  <c r="O397" i="4"/>
  <c r="O393" i="4"/>
  <c r="O389" i="4"/>
  <c r="O385" i="4"/>
  <c r="O381" i="4"/>
  <c r="O377" i="4"/>
  <c r="O373" i="4"/>
  <c r="O369" i="4"/>
  <c r="O365" i="4"/>
  <c r="O361" i="4"/>
  <c r="O357" i="4"/>
  <c r="O353" i="4"/>
  <c r="O349" i="4"/>
  <c r="O345" i="4"/>
  <c r="O341" i="4"/>
  <c r="O337" i="4"/>
  <c r="O333" i="4"/>
  <c r="O329" i="4"/>
  <c r="O325" i="4"/>
  <c r="O321" i="4"/>
  <c r="O317" i="4"/>
  <c r="O313" i="4"/>
  <c r="O309" i="4"/>
  <c r="O305" i="4"/>
  <c r="O301" i="4"/>
  <c r="O297" i="4"/>
  <c r="O293" i="4"/>
  <c r="O289" i="4"/>
  <c r="O285" i="4"/>
  <c r="O281" i="4"/>
  <c r="O277" i="4"/>
  <c r="O273" i="4"/>
  <c r="O269" i="4"/>
  <c r="O265" i="4"/>
  <c r="O261" i="4"/>
  <c r="O257" i="4"/>
  <c r="O253" i="4"/>
  <c r="O249" i="4"/>
  <c r="O245" i="4"/>
  <c r="O241" i="4"/>
  <c r="O237" i="4"/>
  <c r="O233" i="4"/>
  <c r="O229" i="4"/>
  <c r="O225" i="4"/>
  <c r="O221" i="4"/>
  <c r="O217" i="4"/>
  <c r="O213" i="4"/>
  <c r="O209" i="4"/>
  <c r="O205" i="4"/>
  <c r="O201" i="4"/>
  <c r="O197" i="4"/>
  <c r="O193" i="4"/>
  <c r="O478" i="4"/>
  <c r="O668" i="4"/>
  <c r="O684" i="4"/>
  <c r="O700" i="4"/>
  <c r="O716" i="4"/>
  <c r="O732" i="4"/>
  <c r="O748" i="4"/>
  <c r="O764" i="4"/>
  <c r="O665" i="4"/>
  <c r="O681" i="4"/>
  <c r="O697" i="4"/>
  <c r="O713" i="4"/>
  <c r="O729" i="4"/>
  <c r="O745" i="4"/>
  <c r="O761" i="4"/>
  <c r="O777" i="4"/>
  <c r="O674" i="4"/>
  <c r="O690" i="4"/>
  <c r="O706" i="4"/>
  <c r="O722" i="4"/>
  <c r="O738" i="4"/>
  <c r="O754" i="4"/>
  <c r="O770" i="4"/>
  <c r="O482" i="4"/>
  <c r="O484" i="4"/>
  <c r="O486" i="4"/>
  <c r="O488" i="4"/>
  <c r="O490" i="4"/>
  <c r="O492" i="4"/>
  <c r="O494" i="4"/>
  <c r="O496" i="4"/>
  <c r="O498" i="4"/>
  <c r="O500" i="4"/>
  <c r="O502" i="4"/>
  <c r="O504" i="4"/>
  <c r="O506" i="4"/>
  <c r="O508" i="4"/>
  <c r="O510" i="4"/>
  <c r="O512" i="4"/>
  <c r="O514" i="4"/>
  <c r="O516" i="4"/>
  <c r="O518" i="4"/>
  <c r="O520" i="4"/>
  <c r="O522" i="4"/>
  <c r="O524" i="4"/>
  <c r="O526" i="4"/>
  <c r="O528" i="4"/>
  <c r="O530" i="4"/>
  <c r="O532" i="4"/>
  <c r="O534" i="4"/>
  <c r="O536" i="4"/>
  <c r="O538" i="4"/>
  <c r="O540" i="4"/>
  <c r="O542" i="4"/>
  <c r="O544" i="4"/>
  <c r="O546" i="4"/>
  <c r="O548" i="4"/>
  <c r="O550" i="4"/>
  <c r="O552" i="4"/>
  <c r="O554" i="4"/>
  <c r="O556" i="4"/>
  <c r="O558" i="4"/>
  <c r="O560" i="4"/>
  <c r="O562" i="4"/>
  <c r="O564" i="4"/>
  <c r="O566" i="4"/>
  <c r="O568" i="4"/>
  <c r="O570" i="4"/>
  <c r="O572" i="4"/>
  <c r="O574" i="4"/>
  <c r="O576" i="4"/>
  <c r="O578" i="4"/>
  <c r="O580" i="4"/>
  <c r="O582" i="4"/>
  <c r="O584" i="4"/>
  <c r="O586" i="4"/>
  <c r="O588" i="4"/>
  <c r="O590" i="4"/>
  <c r="O592" i="4"/>
  <c r="O594" i="4"/>
  <c r="O596" i="4"/>
  <c r="O598" i="4"/>
  <c r="O600" i="4"/>
  <c r="O602" i="4"/>
  <c r="O604" i="4"/>
  <c r="O606" i="4"/>
  <c r="O608" i="4"/>
  <c r="O610" i="4"/>
  <c r="O612" i="4"/>
  <c r="O614" i="4"/>
  <c r="O616" i="4"/>
  <c r="O618" i="4"/>
  <c r="O620" i="4"/>
  <c r="O622" i="4"/>
  <c r="O624" i="4"/>
  <c r="O626" i="4"/>
  <c r="O628" i="4"/>
  <c r="O630" i="4"/>
  <c r="O632" i="4"/>
  <c r="O634" i="4"/>
  <c r="O636" i="4"/>
  <c r="O638" i="4"/>
  <c r="O640" i="4"/>
  <c r="O642" i="4"/>
  <c r="O644" i="4"/>
  <c r="O646" i="4"/>
  <c r="O648" i="4"/>
  <c r="O650" i="4"/>
  <c r="O652" i="4"/>
  <c r="O654" i="4"/>
  <c r="O656" i="4"/>
  <c r="O658" i="4"/>
  <c r="O660" i="4"/>
  <c r="O671" i="4"/>
  <c r="O687" i="4"/>
  <c r="O703" i="4"/>
  <c r="O719" i="4"/>
  <c r="O735" i="4"/>
  <c r="O751" i="4"/>
  <c r="O767" i="4"/>
  <c r="B14" i="8" l="1"/>
  <c r="AT13" i="2"/>
  <c r="Q1" i="4"/>
  <c r="P16" i="4"/>
  <c r="P20" i="4"/>
  <c r="P24" i="4"/>
  <c r="P28" i="4"/>
  <c r="P32" i="4"/>
  <c r="P36" i="4"/>
  <c r="P40" i="4"/>
  <c r="P44" i="4"/>
  <c r="P48" i="4"/>
  <c r="P52" i="4"/>
  <c r="P56" i="4"/>
  <c r="P60" i="4"/>
  <c r="P64" i="4"/>
  <c r="P68" i="4"/>
  <c r="P72" i="4"/>
  <c r="P76" i="4"/>
  <c r="P80" i="4"/>
  <c r="P84" i="4"/>
  <c r="P88" i="4"/>
  <c r="P92" i="4"/>
  <c r="P96" i="4"/>
  <c r="P100" i="4"/>
  <c r="P104" i="4"/>
  <c r="P108" i="4"/>
  <c r="P112" i="4"/>
  <c r="P116" i="4"/>
  <c r="P120" i="4"/>
  <c r="P124" i="4"/>
  <c r="P128" i="4"/>
  <c r="P132" i="4"/>
  <c r="P136" i="4"/>
  <c r="P140" i="4"/>
  <c r="P144" i="4"/>
  <c r="P148" i="4"/>
  <c r="P152" i="4"/>
  <c r="P156" i="4"/>
  <c r="P160" i="4"/>
  <c r="P164" i="4"/>
  <c r="P168" i="4"/>
  <c r="P172" i="4"/>
  <c r="P176" i="4"/>
  <c r="P180" i="4"/>
  <c r="P184" i="4"/>
  <c r="P188" i="4"/>
  <c r="P192" i="4"/>
  <c r="P994" i="4"/>
  <c r="P990" i="4"/>
  <c r="P986" i="4"/>
  <c r="P982" i="4"/>
  <c r="P978" i="4"/>
  <c r="P974" i="4"/>
  <c r="P970" i="4"/>
  <c r="P966" i="4"/>
  <c r="P962" i="4"/>
  <c r="P477" i="4"/>
  <c r="P473" i="4"/>
  <c r="P469" i="4"/>
  <c r="P465" i="4"/>
  <c r="P461" i="4"/>
  <c r="P457" i="4"/>
  <c r="P453" i="4"/>
  <c r="P449" i="4"/>
  <c r="P445" i="4"/>
  <c r="P441" i="4"/>
  <c r="P437" i="4"/>
  <c r="P433" i="4"/>
  <c r="P429" i="4"/>
  <c r="P425" i="4"/>
  <c r="P421" i="4"/>
  <c r="P417" i="4"/>
  <c r="P413" i="4"/>
  <c r="P409" i="4"/>
  <c r="P405" i="4"/>
  <c r="P401" i="4"/>
  <c r="P397" i="4"/>
  <c r="P393" i="4"/>
  <c r="P389" i="4"/>
  <c r="P385" i="4"/>
  <c r="P381" i="4"/>
  <c r="P377" i="4"/>
  <c r="P373" i="4"/>
  <c r="P369" i="4"/>
  <c r="P365" i="4"/>
  <c r="P361" i="4"/>
  <c r="P357" i="4"/>
  <c r="P353" i="4"/>
  <c r="P349" i="4"/>
  <c r="P345" i="4"/>
  <c r="P341" i="4"/>
  <c r="P337" i="4"/>
  <c r="P333" i="4"/>
  <c r="P329" i="4"/>
  <c r="P325" i="4"/>
  <c r="P321" i="4"/>
  <c r="P317" i="4"/>
  <c r="P313" i="4"/>
  <c r="P309" i="4"/>
  <c r="P305" i="4"/>
  <c r="P301" i="4"/>
  <c r="P297" i="4"/>
  <c r="P293" i="4"/>
  <c r="P289" i="4"/>
  <c r="P285" i="4"/>
  <c r="P281" i="4"/>
  <c r="P277" i="4"/>
  <c r="P273" i="4"/>
  <c r="P269" i="4"/>
  <c r="P265" i="4"/>
  <c r="P261" i="4"/>
  <c r="P257" i="4"/>
  <c r="P253" i="4"/>
  <c r="P249" i="4"/>
  <c r="P245" i="4"/>
  <c r="P241" i="4"/>
  <c r="P237" i="4"/>
  <c r="P233" i="4"/>
  <c r="P229" i="4"/>
  <c r="P225" i="4"/>
  <c r="P221" i="4"/>
  <c r="P217" i="4"/>
  <c r="P213" i="4"/>
  <c r="P209" i="4"/>
  <c r="P205" i="4"/>
  <c r="P201" i="4"/>
  <c r="P197" i="4"/>
  <c r="P193" i="4"/>
  <c r="P479" i="4"/>
  <c r="P483" i="4"/>
  <c r="P485" i="4"/>
  <c r="P487" i="4"/>
  <c r="P489" i="4"/>
  <c r="P491" i="4"/>
  <c r="P493" i="4"/>
  <c r="P495" i="4"/>
  <c r="P497" i="4"/>
  <c r="P499" i="4"/>
  <c r="P501" i="4"/>
  <c r="P503" i="4"/>
  <c r="P505" i="4"/>
  <c r="P507" i="4"/>
  <c r="P509" i="4"/>
  <c r="P511" i="4"/>
  <c r="P513" i="4"/>
  <c r="P515" i="4"/>
  <c r="P517" i="4"/>
  <c r="P519" i="4"/>
  <c r="P521" i="4"/>
  <c r="P523" i="4"/>
  <c r="P525" i="4"/>
  <c r="P527" i="4"/>
  <c r="P529" i="4"/>
  <c r="P531" i="4"/>
  <c r="P533" i="4"/>
  <c r="P535" i="4"/>
  <c r="P537" i="4"/>
  <c r="P539" i="4"/>
  <c r="P541" i="4"/>
  <c r="P543" i="4"/>
  <c r="P545" i="4"/>
  <c r="P547" i="4"/>
  <c r="P549" i="4"/>
  <c r="P551" i="4"/>
  <c r="P553" i="4"/>
  <c r="P555" i="4"/>
  <c r="P557" i="4"/>
  <c r="P559" i="4"/>
  <c r="P561" i="4"/>
  <c r="P563" i="4"/>
  <c r="P565" i="4"/>
  <c r="P567" i="4"/>
  <c r="P569" i="4"/>
  <c r="P571" i="4"/>
  <c r="P573" i="4"/>
  <c r="P575" i="4"/>
  <c r="P577" i="4"/>
  <c r="P579" i="4"/>
  <c r="P581" i="4"/>
  <c r="P583" i="4"/>
  <c r="P585" i="4"/>
  <c r="P587" i="4"/>
  <c r="P589" i="4"/>
  <c r="P591" i="4"/>
  <c r="P593" i="4"/>
  <c r="P595" i="4"/>
  <c r="P597" i="4"/>
  <c r="P599" i="4"/>
  <c r="P601" i="4"/>
  <c r="P603" i="4"/>
  <c r="P605" i="4"/>
  <c r="P607" i="4"/>
  <c r="P609" i="4"/>
  <c r="P611" i="4"/>
  <c r="P613" i="4"/>
  <c r="P615" i="4"/>
  <c r="P617" i="4"/>
  <c r="P619" i="4"/>
  <c r="P621" i="4"/>
  <c r="P623" i="4"/>
  <c r="P625" i="4"/>
  <c r="P627" i="4"/>
  <c r="P629" i="4"/>
  <c r="P631" i="4"/>
  <c r="P633" i="4"/>
  <c r="P635" i="4"/>
  <c r="P637" i="4"/>
  <c r="P639" i="4"/>
  <c r="P641" i="4"/>
  <c r="P643" i="4"/>
  <c r="P645" i="4"/>
  <c r="P647" i="4"/>
  <c r="P649" i="4"/>
  <c r="P651" i="4"/>
  <c r="P653" i="4"/>
  <c r="P655" i="4"/>
  <c r="P657" i="4"/>
  <c r="P659" i="4"/>
  <c r="P662" i="4"/>
  <c r="P666" i="4"/>
  <c r="P670" i="4"/>
  <c r="P674" i="4"/>
  <c r="P678" i="4"/>
  <c r="P682" i="4"/>
  <c r="P686" i="4"/>
  <c r="P690" i="4"/>
  <c r="P694" i="4"/>
  <c r="P698" i="4"/>
  <c r="P702" i="4"/>
  <c r="P706" i="4"/>
  <c r="P710" i="4"/>
  <c r="P714" i="4"/>
  <c r="P718" i="4"/>
  <c r="P722" i="4"/>
  <c r="P726" i="4"/>
  <c r="P730" i="4"/>
  <c r="P734" i="4"/>
  <c r="P738" i="4"/>
  <c r="P742" i="4"/>
  <c r="P746" i="4"/>
  <c r="P750" i="4"/>
  <c r="P754" i="4"/>
  <c r="P758" i="4"/>
  <c r="P762" i="4"/>
  <c r="P766" i="4"/>
  <c r="P770" i="4"/>
  <c r="P774" i="4"/>
  <c r="P844" i="4"/>
  <c r="P860" i="4"/>
  <c r="P876" i="4"/>
  <c r="P892" i="4"/>
  <c r="P908" i="4"/>
  <c r="P924" i="4"/>
  <c r="P940" i="4"/>
  <c r="P956" i="4"/>
  <c r="P853" i="4"/>
  <c r="P869" i="4"/>
  <c r="P885" i="4"/>
  <c r="P901" i="4"/>
  <c r="P917" i="4"/>
  <c r="P933" i="4"/>
  <c r="P949" i="4"/>
  <c r="P782" i="4"/>
  <c r="P786" i="4"/>
  <c r="P790" i="4"/>
  <c r="P794" i="4"/>
  <c r="P798" i="4"/>
  <c r="P802" i="4"/>
  <c r="P806" i="4"/>
  <c r="P810" i="4"/>
  <c r="P814" i="4"/>
  <c r="P818" i="4"/>
  <c r="P822" i="4"/>
  <c r="P826" i="4"/>
  <c r="P830" i="4"/>
  <c r="P834" i="4"/>
  <c r="P838" i="4"/>
  <c r="P846" i="4"/>
  <c r="P862" i="4"/>
  <c r="P878" i="4"/>
  <c r="P894" i="4"/>
  <c r="P910" i="4"/>
  <c r="P926" i="4"/>
  <c r="P942" i="4"/>
  <c r="P958" i="4"/>
  <c r="P851" i="4"/>
  <c r="P867" i="4"/>
  <c r="P883" i="4"/>
  <c r="P899" i="4"/>
  <c r="P915" i="4"/>
  <c r="P931" i="4"/>
  <c r="P947" i="4"/>
  <c r="P15" i="4"/>
  <c r="P19" i="4"/>
  <c r="P23" i="4"/>
  <c r="P27" i="4"/>
  <c r="P31" i="4"/>
  <c r="P35" i="4"/>
  <c r="P39" i="4"/>
  <c r="P43" i="4"/>
  <c r="P47" i="4"/>
  <c r="P51" i="4"/>
  <c r="P55" i="4"/>
  <c r="P59" i="4"/>
  <c r="P63" i="4"/>
  <c r="P67" i="4"/>
  <c r="P71" i="4"/>
  <c r="P75" i="4"/>
  <c r="P79" i="4"/>
  <c r="P83" i="4"/>
  <c r="P87" i="4"/>
  <c r="P91" i="4"/>
  <c r="P95" i="4"/>
  <c r="P99" i="4"/>
  <c r="P103" i="4"/>
  <c r="P107" i="4"/>
  <c r="P111" i="4"/>
  <c r="P115" i="4"/>
  <c r="P119" i="4"/>
  <c r="P123" i="4"/>
  <c r="P127" i="4"/>
  <c r="P131" i="4"/>
  <c r="P135" i="4"/>
  <c r="P139" i="4"/>
  <c r="P143" i="4"/>
  <c r="P147" i="4"/>
  <c r="P151" i="4"/>
  <c r="P155" i="4"/>
  <c r="P159" i="4"/>
  <c r="P163" i="4"/>
  <c r="P167" i="4"/>
  <c r="P171" i="4"/>
  <c r="P175" i="4"/>
  <c r="P179" i="4"/>
  <c r="P183" i="4"/>
  <c r="P187" i="4"/>
  <c r="P191" i="4"/>
  <c r="P995" i="4"/>
  <c r="P991" i="4"/>
  <c r="P987" i="4"/>
  <c r="P983" i="4"/>
  <c r="P979" i="4"/>
  <c r="P975" i="4"/>
  <c r="P971" i="4"/>
  <c r="P967" i="4"/>
  <c r="P963" i="4"/>
  <c r="P959" i="4"/>
  <c r="P777" i="4"/>
  <c r="P474" i="4"/>
  <c r="P470" i="4"/>
  <c r="P466" i="4"/>
  <c r="P462" i="4"/>
  <c r="P458" i="4"/>
  <c r="P454" i="4"/>
  <c r="P450" i="4"/>
  <c r="P446" i="4"/>
  <c r="P442" i="4"/>
  <c r="P438" i="4"/>
  <c r="P434" i="4"/>
  <c r="P430" i="4"/>
  <c r="P426" i="4"/>
  <c r="P422" i="4"/>
  <c r="P418" i="4"/>
  <c r="P414" i="4"/>
  <c r="P410" i="4"/>
  <c r="P406" i="4"/>
  <c r="P402" i="4"/>
  <c r="P398" i="4"/>
  <c r="P394" i="4"/>
  <c r="P390" i="4"/>
  <c r="P386" i="4"/>
  <c r="P382" i="4"/>
  <c r="P378" i="4"/>
  <c r="P374" i="4"/>
  <c r="P370" i="4"/>
  <c r="P366" i="4"/>
  <c r="P362" i="4"/>
  <c r="P358" i="4"/>
  <c r="P354" i="4"/>
  <c r="P350" i="4"/>
  <c r="P346" i="4"/>
  <c r="P342" i="4"/>
  <c r="P338" i="4"/>
  <c r="P334" i="4"/>
  <c r="P330" i="4"/>
  <c r="P326" i="4"/>
  <c r="P322" i="4"/>
  <c r="P318" i="4"/>
  <c r="P314" i="4"/>
  <c r="P310" i="4"/>
  <c r="P306" i="4"/>
  <c r="P302" i="4"/>
  <c r="P298" i="4"/>
  <c r="P294" i="4"/>
  <c r="P290" i="4"/>
  <c r="P286" i="4"/>
  <c r="P282" i="4"/>
  <c r="P278" i="4"/>
  <c r="P274" i="4"/>
  <c r="P270" i="4"/>
  <c r="P266" i="4"/>
  <c r="P262" i="4"/>
  <c r="P258" i="4"/>
  <c r="P254" i="4"/>
  <c r="P250" i="4"/>
  <c r="P246" i="4"/>
  <c r="P242" i="4"/>
  <c r="P238" i="4"/>
  <c r="P234" i="4"/>
  <c r="P230" i="4"/>
  <c r="P226" i="4"/>
  <c r="P222" i="4"/>
  <c r="P218" i="4"/>
  <c r="P214" i="4"/>
  <c r="P210" i="4"/>
  <c r="P206" i="4"/>
  <c r="P202" i="4"/>
  <c r="P198" i="4"/>
  <c r="P194" i="4"/>
  <c r="P478" i="4"/>
  <c r="P661" i="4"/>
  <c r="P665" i="4"/>
  <c r="P669" i="4"/>
  <c r="P673" i="4"/>
  <c r="P677" i="4"/>
  <c r="P681" i="4"/>
  <c r="P685" i="4"/>
  <c r="P689" i="4"/>
  <c r="P693" i="4"/>
  <c r="P697" i="4"/>
  <c r="P701" i="4"/>
  <c r="P705" i="4"/>
  <c r="P709" i="4"/>
  <c r="P713" i="4"/>
  <c r="P717" i="4"/>
  <c r="P721" i="4"/>
  <c r="P725" i="4"/>
  <c r="P729" i="4"/>
  <c r="P733" i="4"/>
  <c r="P737" i="4"/>
  <c r="P741" i="4"/>
  <c r="P745" i="4"/>
  <c r="P749" i="4"/>
  <c r="P753" i="4"/>
  <c r="P757" i="4"/>
  <c r="P761" i="4"/>
  <c r="P765" i="4"/>
  <c r="P769" i="4"/>
  <c r="P773" i="4"/>
  <c r="P848" i="4"/>
  <c r="P864" i="4"/>
  <c r="P880" i="4"/>
  <c r="P896" i="4"/>
  <c r="P912" i="4"/>
  <c r="P928" i="4"/>
  <c r="P944" i="4"/>
  <c r="P841" i="4"/>
  <c r="P857" i="4"/>
  <c r="P873" i="4"/>
  <c r="P889" i="4"/>
  <c r="P905" i="4"/>
  <c r="P921" i="4"/>
  <c r="P937" i="4"/>
  <c r="P953" i="4"/>
  <c r="P781" i="4"/>
  <c r="P785" i="4"/>
  <c r="P789" i="4"/>
  <c r="P793" i="4"/>
  <c r="P797" i="4"/>
  <c r="P801" i="4"/>
  <c r="P805" i="4"/>
  <c r="P809" i="4"/>
  <c r="P813" i="4"/>
  <c r="P817" i="4"/>
  <c r="P821" i="4"/>
  <c r="P825" i="4"/>
  <c r="P829" i="4"/>
  <c r="P833" i="4"/>
  <c r="P837" i="4"/>
  <c r="P850" i="4"/>
  <c r="P866" i="4"/>
  <c r="P882" i="4"/>
  <c r="P898" i="4"/>
  <c r="P914" i="4"/>
  <c r="P930" i="4"/>
  <c r="P946" i="4"/>
  <c r="P839" i="4"/>
  <c r="P855" i="4"/>
  <c r="P871" i="4"/>
  <c r="P887" i="4"/>
  <c r="P903" i="4"/>
  <c r="P919" i="4"/>
  <c r="P935" i="4"/>
  <c r="P951" i="4"/>
  <c r="P3" i="4"/>
  <c r="P4" i="4"/>
  <c r="P5" i="4"/>
  <c r="P6" i="4"/>
  <c r="P7" i="4"/>
  <c r="P8" i="4"/>
  <c r="P9" i="4"/>
  <c r="P10" i="4"/>
  <c r="P11" i="4"/>
  <c r="P12" i="4"/>
  <c r="P13" i="4"/>
  <c r="P14" i="4"/>
  <c r="P18" i="4"/>
  <c r="P22" i="4"/>
  <c r="P26" i="4"/>
  <c r="P30" i="4"/>
  <c r="P34" i="4"/>
  <c r="P38" i="4"/>
  <c r="P42" i="4"/>
  <c r="P46" i="4"/>
  <c r="P50" i="4"/>
  <c r="P54" i="4"/>
  <c r="P58" i="4"/>
  <c r="P62" i="4"/>
  <c r="P66" i="4"/>
  <c r="P70" i="4"/>
  <c r="P74" i="4"/>
  <c r="P78" i="4"/>
  <c r="P82" i="4"/>
  <c r="P86" i="4"/>
  <c r="P90" i="4"/>
  <c r="P94" i="4"/>
  <c r="P98" i="4"/>
  <c r="P102" i="4"/>
  <c r="P106" i="4"/>
  <c r="P110" i="4"/>
  <c r="P114" i="4"/>
  <c r="P118" i="4"/>
  <c r="P122" i="4"/>
  <c r="P126" i="4"/>
  <c r="P130" i="4"/>
  <c r="P134" i="4"/>
  <c r="P138" i="4"/>
  <c r="P142" i="4"/>
  <c r="P146" i="4"/>
  <c r="P150" i="4"/>
  <c r="P154" i="4"/>
  <c r="P158" i="4"/>
  <c r="P162" i="4"/>
  <c r="P166" i="4"/>
  <c r="P170" i="4"/>
  <c r="P174" i="4"/>
  <c r="P178" i="4"/>
  <c r="P182" i="4"/>
  <c r="P186" i="4"/>
  <c r="P190" i="4"/>
  <c r="P996" i="4"/>
  <c r="P992" i="4"/>
  <c r="P988" i="4"/>
  <c r="P984" i="4"/>
  <c r="P980" i="4"/>
  <c r="P976" i="4"/>
  <c r="P972" i="4"/>
  <c r="P968" i="4"/>
  <c r="P964" i="4"/>
  <c r="P960" i="4"/>
  <c r="P778" i="4"/>
  <c r="P475" i="4"/>
  <c r="P471" i="4"/>
  <c r="P467" i="4"/>
  <c r="P463" i="4"/>
  <c r="P459" i="4"/>
  <c r="P455" i="4"/>
  <c r="P451" i="4"/>
  <c r="P447" i="4"/>
  <c r="P443" i="4"/>
  <c r="P439" i="4"/>
  <c r="P435" i="4"/>
  <c r="P431" i="4"/>
  <c r="P427" i="4"/>
  <c r="P423" i="4"/>
  <c r="P419" i="4"/>
  <c r="P415" i="4"/>
  <c r="P411" i="4"/>
  <c r="P407" i="4"/>
  <c r="P403" i="4"/>
  <c r="P399" i="4"/>
  <c r="P395" i="4"/>
  <c r="P391" i="4"/>
  <c r="P387" i="4"/>
  <c r="P383" i="4"/>
  <c r="P379" i="4"/>
  <c r="P375" i="4"/>
  <c r="P371" i="4"/>
  <c r="P367" i="4"/>
  <c r="P363" i="4"/>
  <c r="P359" i="4"/>
  <c r="P355" i="4"/>
  <c r="P351" i="4"/>
  <c r="P347" i="4"/>
  <c r="P343" i="4"/>
  <c r="P339" i="4"/>
  <c r="P335" i="4"/>
  <c r="P331" i="4"/>
  <c r="P327" i="4"/>
  <c r="P323" i="4"/>
  <c r="P319" i="4"/>
  <c r="P315" i="4"/>
  <c r="P311" i="4"/>
  <c r="P307" i="4"/>
  <c r="P303" i="4"/>
  <c r="P299" i="4"/>
  <c r="P295" i="4"/>
  <c r="P291" i="4"/>
  <c r="P287" i="4"/>
  <c r="P283" i="4"/>
  <c r="P279" i="4"/>
  <c r="P275" i="4"/>
  <c r="P271" i="4"/>
  <c r="P267" i="4"/>
  <c r="P263" i="4"/>
  <c r="P259" i="4"/>
  <c r="P255" i="4"/>
  <c r="P251" i="4"/>
  <c r="P247" i="4"/>
  <c r="P243" i="4"/>
  <c r="P239" i="4"/>
  <c r="P235" i="4"/>
  <c r="P231" i="4"/>
  <c r="P227" i="4"/>
  <c r="P223" i="4"/>
  <c r="P219" i="4"/>
  <c r="P215" i="4"/>
  <c r="P211" i="4"/>
  <c r="P207" i="4"/>
  <c r="P203" i="4"/>
  <c r="P199" i="4"/>
  <c r="P195" i="4"/>
  <c r="P481" i="4"/>
  <c r="P482" i="4"/>
  <c r="P484" i="4"/>
  <c r="P486" i="4"/>
  <c r="P488" i="4"/>
  <c r="P490" i="4"/>
  <c r="P492" i="4"/>
  <c r="P494" i="4"/>
  <c r="P496" i="4"/>
  <c r="P498" i="4"/>
  <c r="P500" i="4"/>
  <c r="P502" i="4"/>
  <c r="P504" i="4"/>
  <c r="P506" i="4"/>
  <c r="P508" i="4"/>
  <c r="P510" i="4"/>
  <c r="P512" i="4"/>
  <c r="P514" i="4"/>
  <c r="P516" i="4"/>
  <c r="P518" i="4"/>
  <c r="P520" i="4"/>
  <c r="P522" i="4"/>
  <c r="P524" i="4"/>
  <c r="P526" i="4"/>
  <c r="P528" i="4"/>
  <c r="P530" i="4"/>
  <c r="P532" i="4"/>
  <c r="P534" i="4"/>
  <c r="P536" i="4"/>
  <c r="P538" i="4"/>
  <c r="P540" i="4"/>
  <c r="P542" i="4"/>
  <c r="P544" i="4"/>
  <c r="P546" i="4"/>
  <c r="P548" i="4"/>
  <c r="P550" i="4"/>
  <c r="P552" i="4"/>
  <c r="P554" i="4"/>
  <c r="P556" i="4"/>
  <c r="P558" i="4"/>
  <c r="P560" i="4"/>
  <c r="P562" i="4"/>
  <c r="P564" i="4"/>
  <c r="P566" i="4"/>
  <c r="P568" i="4"/>
  <c r="P570" i="4"/>
  <c r="P572" i="4"/>
  <c r="P574" i="4"/>
  <c r="P576" i="4"/>
  <c r="P578" i="4"/>
  <c r="P580" i="4"/>
  <c r="P582" i="4"/>
  <c r="P584" i="4"/>
  <c r="P586" i="4"/>
  <c r="P588" i="4"/>
  <c r="P590" i="4"/>
  <c r="P592" i="4"/>
  <c r="P594" i="4"/>
  <c r="P596" i="4"/>
  <c r="P598" i="4"/>
  <c r="P600" i="4"/>
  <c r="P602" i="4"/>
  <c r="P604" i="4"/>
  <c r="P606" i="4"/>
  <c r="P608" i="4"/>
  <c r="P610" i="4"/>
  <c r="P612" i="4"/>
  <c r="P614" i="4"/>
  <c r="P616" i="4"/>
  <c r="P618" i="4"/>
  <c r="P620" i="4"/>
  <c r="P622" i="4"/>
  <c r="P624" i="4"/>
  <c r="P626" i="4"/>
  <c r="P628" i="4"/>
  <c r="P630" i="4"/>
  <c r="P632" i="4"/>
  <c r="P634" i="4"/>
  <c r="P636" i="4"/>
  <c r="P638" i="4"/>
  <c r="P640" i="4"/>
  <c r="P642" i="4"/>
  <c r="P644" i="4"/>
  <c r="P646" i="4"/>
  <c r="P648" i="4"/>
  <c r="P650" i="4"/>
  <c r="P652" i="4"/>
  <c r="P654" i="4"/>
  <c r="P656" i="4"/>
  <c r="P658" i="4"/>
  <c r="P660" i="4"/>
  <c r="P664" i="4"/>
  <c r="P668" i="4"/>
  <c r="P672" i="4"/>
  <c r="P676" i="4"/>
  <c r="P680" i="4"/>
  <c r="P684" i="4"/>
  <c r="P688" i="4"/>
  <c r="P692" i="4"/>
  <c r="P696" i="4"/>
  <c r="P700" i="4"/>
  <c r="P704" i="4"/>
  <c r="P708" i="4"/>
  <c r="P712" i="4"/>
  <c r="P716" i="4"/>
  <c r="P720" i="4"/>
  <c r="P724" i="4"/>
  <c r="P728" i="4"/>
  <c r="P732" i="4"/>
  <c r="P736" i="4"/>
  <c r="P740" i="4"/>
  <c r="P744" i="4"/>
  <c r="P748" i="4"/>
  <c r="P752" i="4"/>
  <c r="P756" i="4"/>
  <c r="P760" i="4"/>
  <c r="P764" i="4"/>
  <c r="P768" i="4"/>
  <c r="P772" i="4"/>
  <c r="P776" i="4"/>
  <c r="P852" i="4"/>
  <c r="P868" i="4"/>
  <c r="P884" i="4"/>
  <c r="P900" i="4"/>
  <c r="P916" i="4"/>
  <c r="P932" i="4"/>
  <c r="P948" i="4"/>
  <c r="P845" i="4"/>
  <c r="P861" i="4"/>
  <c r="P877" i="4"/>
  <c r="P893" i="4"/>
  <c r="P909" i="4"/>
  <c r="P925" i="4"/>
  <c r="P941" i="4"/>
  <c r="P957" i="4"/>
  <c r="P784" i="4"/>
  <c r="P788" i="4"/>
  <c r="P792" i="4"/>
  <c r="P796" i="4"/>
  <c r="P800" i="4"/>
  <c r="P804" i="4"/>
  <c r="P808" i="4"/>
  <c r="P812" i="4"/>
  <c r="P816" i="4"/>
  <c r="P820" i="4"/>
  <c r="P824" i="4"/>
  <c r="P828" i="4"/>
  <c r="P832" i="4"/>
  <c r="P836" i="4"/>
  <c r="P854" i="4"/>
  <c r="P870" i="4"/>
  <c r="P886" i="4"/>
  <c r="P902" i="4"/>
  <c r="P918" i="4"/>
  <c r="P934" i="4"/>
  <c r="P950" i="4"/>
  <c r="P843" i="4"/>
  <c r="P859" i="4"/>
  <c r="P875" i="4"/>
  <c r="P891" i="4"/>
  <c r="P907" i="4"/>
  <c r="P923" i="4"/>
  <c r="P939" i="4"/>
  <c r="P955" i="4"/>
  <c r="P17" i="4"/>
  <c r="P21" i="4"/>
  <c r="P25" i="4"/>
  <c r="P29" i="4"/>
  <c r="P33" i="4"/>
  <c r="P37" i="4"/>
  <c r="P41" i="4"/>
  <c r="P45" i="4"/>
  <c r="P49" i="4"/>
  <c r="P53" i="4"/>
  <c r="P57" i="4"/>
  <c r="P61" i="4"/>
  <c r="P65" i="4"/>
  <c r="P69" i="4"/>
  <c r="P73" i="4"/>
  <c r="P77" i="4"/>
  <c r="P81" i="4"/>
  <c r="P85" i="4"/>
  <c r="P89" i="4"/>
  <c r="P93" i="4"/>
  <c r="P97" i="4"/>
  <c r="P101" i="4"/>
  <c r="P105" i="4"/>
  <c r="P109" i="4"/>
  <c r="P113" i="4"/>
  <c r="P117" i="4"/>
  <c r="P121" i="4"/>
  <c r="P125" i="4"/>
  <c r="P129" i="4"/>
  <c r="P133" i="4"/>
  <c r="P137" i="4"/>
  <c r="P141" i="4"/>
  <c r="P145" i="4"/>
  <c r="P149" i="4"/>
  <c r="P153" i="4"/>
  <c r="P157" i="4"/>
  <c r="P161" i="4"/>
  <c r="P165" i="4"/>
  <c r="P169" i="4"/>
  <c r="P173" i="4"/>
  <c r="P177" i="4"/>
  <c r="P181" i="4"/>
  <c r="P185" i="4"/>
  <c r="P189" i="4"/>
  <c r="P993" i="4"/>
  <c r="P989" i="4"/>
  <c r="P985" i="4"/>
  <c r="P981" i="4"/>
  <c r="P977" i="4"/>
  <c r="P973" i="4"/>
  <c r="P969" i="4"/>
  <c r="P965" i="4"/>
  <c r="P961" i="4"/>
  <c r="P779" i="4"/>
  <c r="P476" i="4"/>
  <c r="P472" i="4"/>
  <c r="P468" i="4"/>
  <c r="P464" i="4"/>
  <c r="P460" i="4"/>
  <c r="P456" i="4"/>
  <c r="P452" i="4"/>
  <c r="P448" i="4"/>
  <c r="P444" i="4"/>
  <c r="P440" i="4"/>
  <c r="P436" i="4"/>
  <c r="P432" i="4"/>
  <c r="P428" i="4"/>
  <c r="P424" i="4"/>
  <c r="P420" i="4"/>
  <c r="P416" i="4"/>
  <c r="P412" i="4"/>
  <c r="P408" i="4"/>
  <c r="P404" i="4"/>
  <c r="P400" i="4"/>
  <c r="P396" i="4"/>
  <c r="P392" i="4"/>
  <c r="P388" i="4"/>
  <c r="P384" i="4"/>
  <c r="P380" i="4"/>
  <c r="P376" i="4"/>
  <c r="P372" i="4"/>
  <c r="P368" i="4"/>
  <c r="P364" i="4"/>
  <c r="P360" i="4"/>
  <c r="P356" i="4"/>
  <c r="P352" i="4"/>
  <c r="P348" i="4"/>
  <c r="P344" i="4"/>
  <c r="P340" i="4"/>
  <c r="P336" i="4"/>
  <c r="P332" i="4"/>
  <c r="P328" i="4"/>
  <c r="P324" i="4"/>
  <c r="P320" i="4"/>
  <c r="P316" i="4"/>
  <c r="P312" i="4"/>
  <c r="P308" i="4"/>
  <c r="P304" i="4"/>
  <c r="P300" i="4"/>
  <c r="P296" i="4"/>
  <c r="P292" i="4"/>
  <c r="P288" i="4"/>
  <c r="P284" i="4"/>
  <c r="P280" i="4"/>
  <c r="P276" i="4"/>
  <c r="P272" i="4"/>
  <c r="P268" i="4"/>
  <c r="P264" i="4"/>
  <c r="P260" i="4"/>
  <c r="P256" i="4"/>
  <c r="P252" i="4"/>
  <c r="P248" i="4"/>
  <c r="P244" i="4"/>
  <c r="P240" i="4"/>
  <c r="P236" i="4"/>
  <c r="P232" i="4"/>
  <c r="P228" i="4"/>
  <c r="P224" i="4"/>
  <c r="P220" i="4"/>
  <c r="P216" i="4"/>
  <c r="P212" i="4"/>
  <c r="P208" i="4"/>
  <c r="P204" i="4"/>
  <c r="P200" i="4"/>
  <c r="P196" i="4"/>
  <c r="P2" i="4"/>
  <c r="P480" i="4"/>
  <c r="P663" i="4"/>
  <c r="P667" i="4"/>
  <c r="P671" i="4"/>
  <c r="P675" i="4"/>
  <c r="P679" i="4"/>
  <c r="P683" i="4"/>
  <c r="P687" i="4"/>
  <c r="P691" i="4"/>
  <c r="P695" i="4"/>
  <c r="P699" i="4"/>
  <c r="P703" i="4"/>
  <c r="P707" i="4"/>
  <c r="P711" i="4"/>
  <c r="P715" i="4"/>
  <c r="P719" i="4"/>
  <c r="P723" i="4"/>
  <c r="P727" i="4"/>
  <c r="P731" i="4"/>
  <c r="P735" i="4"/>
  <c r="P739" i="4"/>
  <c r="P743" i="4"/>
  <c r="P747" i="4"/>
  <c r="P751" i="4"/>
  <c r="P755" i="4"/>
  <c r="P759" i="4"/>
  <c r="P763" i="4"/>
  <c r="P767" i="4"/>
  <c r="P771" i="4"/>
  <c r="P775" i="4"/>
  <c r="P840" i="4"/>
  <c r="P856" i="4"/>
  <c r="P872" i="4"/>
  <c r="P888" i="4"/>
  <c r="P904" i="4"/>
  <c r="P920" i="4"/>
  <c r="P936" i="4"/>
  <c r="P952" i="4"/>
  <c r="P849" i="4"/>
  <c r="P865" i="4"/>
  <c r="P881" i="4"/>
  <c r="P897" i="4"/>
  <c r="P913" i="4"/>
  <c r="P929" i="4"/>
  <c r="P945" i="4"/>
  <c r="P780" i="4"/>
  <c r="P783" i="4"/>
  <c r="P787" i="4"/>
  <c r="P791" i="4"/>
  <c r="P795" i="4"/>
  <c r="P799" i="4"/>
  <c r="P803" i="4"/>
  <c r="P807" i="4"/>
  <c r="P811" i="4"/>
  <c r="P815" i="4"/>
  <c r="P819" i="4"/>
  <c r="P823" i="4"/>
  <c r="P827" i="4"/>
  <c r="P831" i="4"/>
  <c r="P835" i="4"/>
  <c r="P842" i="4"/>
  <c r="P858" i="4"/>
  <c r="P874" i="4"/>
  <c r="P890" i="4"/>
  <c r="P906" i="4"/>
  <c r="P922" i="4"/>
  <c r="P938" i="4"/>
  <c r="P954" i="4"/>
  <c r="P847" i="4"/>
  <c r="P863" i="4"/>
  <c r="P879" i="4"/>
  <c r="P895" i="4"/>
  <c r="P911" i="4"/>
  <c r="P927" i="4"/>
  <c r="P943" i="4"/>
  <c r="B15" i="8" l="1"/>
  <c r="AT14" i="2"/>
  <c r="R1" i="4"/>
  <c r="Q484" i="4"/>
  <c r="Q500" i="4"/>
  <c r="Q516" i="4"/>
  <c r="Q532" i="4"/>
  <c r="Q548" i="4"/>
  <c r="Q564" i="4"/>
  <c r="Q580" i="4"/>
  <c r="Q596" i="4"/>
  <c r="Q612" i="4"/>
  <c r="Q628" i="4"/>
  <c r="Q644" i="4"/>
  <c r="Q660" i="4"/>
  <c r="Q489" i="4"/>
  <c r="Q505" i="4"/>
  <c r="Q521" i="4"/>
  <c r="Q537" i="4"/>
  <c r="Q553" i="4"/>
  <c r="Q569" i="4"/>
  <c r="Q585" i="4"/>
  <c r="Q601" i="4"/>
  <c r="Q617" i="4"/>
  <c r="Q633" i="4"/>
  <c r="Q649" i="4"/>
  <c r="Q995" i="4"/>
  <c r="Q991" i="4"/>
  <c r="Q987" i="4"/>
  <c r="Q983" i="4"/>
  <c r="Q979" i="4"/>
  <c r="Q975" i="4"/>
  <c r="Q971" i="4"/>
  <c r="Q967" i="4"/>
  <c r="Q963" i="4"/>
  <c r="Q959" i="4"/>
  <c r="Q955" i="4"/>
  <c r="Q951" i="4"/>
  <c r="Q947" i="4"/>
  <c r="Q943" i="4"/>
  <c r="Q939" i="4"/>
  <c r="Q935" i="4"/>
  <c r="Q931" i="4"/>
  <c r="Q927" i="4"/>
  <c r="Q923" i="4"/>
  <c r="Q919" i="4"/>
  <c r="Q915" i="4"/>
  <c r="Q911" i="4"/>
  <c r="Q907" i="4"/>
  <c r="Q903" i="4"/>
  <c r="Q899" i="4"/>
  <c r="Q895" i="4"/>
  <c r="Q891" i="4"/>
  <c r="Q887" i="4"/>
  <c r="Q883" i="4"/>
  <c r="Q879" i="4"/>
  <c r="Q875" i="4"/>
  <c r="Q871" i="4"/>
  <c r="Q867" i="4"/>
  <c r="Q863" i="4"/>
  <c r="Q859" i="4"/>
  <c r="Q855" i="4"/>
  <c r="Q851" i="4"/>
  <c r="Q847" i="4"/>
  <c r="Q843" i="4"/>
  <c r="Q777" i="4"/>
  <c r="Q773" i="4"/>
  <c r="Q769" i="4"/>
  <c r="Q765" i="4"/>
  <c r="Q761" i="4"/>
  <c r="Q757" i="4"/>
  <c r="Q753" i="4"/>
  <c r="Q749" i="4"/>
  <c r="Q745" i="4"/>
  <c r="Q741" i="4"/>
  <c r="Q737" i="4"/>
  <c r="Q733" i="4"/>
  <c r="Q729" i="4"/>
  <c r="Q725" i="4"/>
  <c r="Q721" i="4"/>
  <c r="Q717" i="4"/>
  <c r="Q713" i="4"/>
  <c r="Q709" i="4"/>
  <c r="Q705" i="4"/>
  <c r="Q701" i="4"/>
  <c r="Q697" i="4"/>
  <c r="Q693" i="4"/>
  <c r="Q689" i="4"/>
  <c r="Q685" i="4"/>
  <c r="Q681" i="4"/>
  <c r="Q677" i="4"/>
  <c r="Q673" i="4"/>
  <c r="Q669" i="4"/>
  <c r="Q665" i="4"/>
  <c r="Q663" i="4"/>
  <c r="Q474" i="4"/>
  <c r="Q470" i="4"/>
  <c r="Q466" i="4"/>
  <c r="Q462" i="4"/>
  <c r="Q458" i="4"/>
  <c r="Q454" i="4"/>
  <c r="Q450" i="4"/>
  <c r="Q446" i="4"/>
  <c r="Q442" i="4"/>
  <c r="Q438" i="4"/>
  <c r="Q434" i="4"/>
  <c r="Q430" i="4"/>
  <c r="Q426" i="4"/>
  <c r="Q422" i="4"/>
  <c r="Q418" i="4"/>
  <c r="Q414" i="4"/>
  <c r="Q410" i="4"/>
  <c r="Q406" i="4"/>
  <c r="Q402" i="4"/>
  <c r="Q398" i="4"/>
  <c r="Q394" i="4"/>
  <c r="Q390" i="4"/>
  <c r="Q386" i="4"/>
  <c r="Q382" i="4"/>
  <c r="Q378" i="4"/>
  <c r="Q374" i="4"/>
  <c r="Q370" i="4"/>
  <c r="Q366" i="4"/>
  <c r="Q362" i="4"/>
  <c r="Q358" i="4"/>
  <c r="Q354" i="4"/>
  <c r="Q350" i="4"/>
  <c r="Q346" i="4"/>
  <c r="Q342" i="4"/>
  <c r="Q338" i="4"/>
  <c r="Q334" i="4"/>
  <c r="Q330" i="4"/>
  <c r="Q326" i="4"/>
  <c r="Q322" i="4"/>
  <c r="Q318" i="4"/>
  <c r="Q314" i="4"/>
  <c r="Q310" i="4"/>
  <c r="Q306" i="4"/>
  <c r="Q302" i="4"/>
  <c r="Q298" i="4"/>
  <c r="Q294" i="4"/>
  <c r="Q290" i="4"/>
  <c r="Q286" i="4"/>
  <c r="Q282" i="4"/>
  <c r="Q278" i="4"/>
  <c r="Q274" i="4"/>
  <c r="Q270" i="4"/>
  <c r="Q266" i="4"/>
  <c r="Q262" i="4"/>
  <c r="Q258" i="4"/>
  <c r="Q254" i="4"/>
  <c r="Q250" i="4"/>
  <c r="Q246" i="4"/>
  <c r="Q242" i="4"/>
  <c r="Q238" i="4"/>
  <c r="Q234" i="4"/>
  <c r="Q230" i="4"/>
  <c r="Q226" i="4"/>
  <c r="Q222" i="4"/>
  <c r="Q218" i="4"/>
  <c r="Q214" i="4"/>
  <c r="Q210" i="4"/>
  <c r="Q206" i="4"/>
  <c r="Q202" i="4"/>
  <c r="Q198" i="4"/>
  <c r="Q194" i="4"/>
  <c r="Q5" i="4"/>
  <c r="Q9" i="4"/>
  <c r="Q13" i="4"/>
  <c r="Q17" i="4"/>
  <c r="Q21" i="4"/>
  <c r="Q25" i="4"/>
  <c r="Q29" i="4"/>
  <c r="Q33" i="4"/>
  <c r="Q37" i="4"/>
  <c r="Q41" i="4"/>
  <c r="Q45" i="4"/>
  <c r="Q49" i="4"/>
  <c r="Q53" i="4"/>
  <c r="Q57" i="4"/>
  <c r="Q61" i="4"/>
  <c r="Q65" i="4"/>
  <c r="Q69" i="4"/>
  <c r="Q73" i="4"/>
  <c r="Q77" i="4"/>
  <c r="Q81" i="4"/>
  <c r="Q85" i="4"/>
  <c r="Q89" i="4"/>
  <c r="Q93" i="4"/>
  <c r="Q97" i="4"/>
  <c r="Q101" i="4"/>
  <c r="Q105" i="4"/>
  <c r="Q109" i="4"/>
  <c r="Q113" i="4"/>
  <c r="Q117" i="4"/>
  <c r="Q121" i="4"/>
  <c r="Q125" i="4"/>
  <c r="Q129" i="4"/>
  <c r="Q133" i="4"/>
  <c r="Q137" i="4"/>
  <c r="Q141" i="4"/>
  <c r="Q145" i="4"/>
  <c r="Q149" i="4"/>
  <c r="Q153" i="4"/>
  <c r="Q157" i="4"/>
  <c r="Q161" i="4"/>
  <c r="Q165" i="4"/>
  <c r="Q169" i="4"/>
  <c r="Q173" i="4"/>
  <c r="Q177" i="4"/>
  <c r="Q181" i="4"/>
  <c r="Q185" i="4"/>
  <c r="Q189" i="4"/>
  <c r="Q482" i="4"/>
  <c r="Q498" i="4"/>
  <c r="Q514" i="4"/>
  <c r="Q530" i="4"/>
  <c r="Q546" i="4"/>
  <c r="Q562" i="4"/>
  <c r="Q578" i="4"/>
  <c r="Q594" i="4"/>
  <c r="Q610" i="4"/>
  <c r="Q626" i="4"/>
  <c r="Q642" i="4"/>
  <c r="Q658" i="4"/>
  <c r="Q483" i="4"/>
  <c r="Q499" i="4"/>
  <c r="Q515" i="4"/>
  <c r="Q531" i="4"/>
  <c r="Q547" i="4"/>
  <c r="Q563" i="4"/>
  <c r="Q579" i="4"/>
  <c r="Q595" i="4"/>
  <c r="Q611" i="4"/>
  <c r="Q627" i="4"/>
  <c r="Q643" i="4"/>
  <c r="Q659" i="4"/>
  <c r="Q488" i="4"/>
  <c r="Q504" i="4"/>
  <c r="Q520" i="4"/>
  <c r="Q536" i="4"/>
  <c r="Q552" i="4"/>
  <c r="Q568" i="4"/>
  <c r="Q584" i="4"/>
  <c r="Q600" i="4"/>
  <c r="Q616" i="4"/>
  <c r="Q632" i="4"/>
  <c r="Q648" i="4"/>
  <c r="Q493" i="4"/>
  <c r="Q509" i="4"/>
  <c r="Q525" i="4"/>
  <c r="Q541" i="4"/>
  <c r="Q557" i="4"/>
  <c r="Q573" i="4"/>
  <c r="Q589" i="4"/>
  <c r="Q605" i="4"/>
  <c r="Q621" i="4"/>
  <c r="Q637" i="4"/>
  <c r="Q653" i="4"/>
  <c r="Q996" i="4"/>
  <c r="Q992" i="4"/>
  <c r="Q988" i="4"/>
  <c r="Q984" i="4"/>
  <c r="Q980" i="4"/>
  <c r="Q976" i="4"/>
  <c r="Q972" i="4"/>
  <c r="Q968" i="4"/>
  <c r="Q964" i="4"/>
  <c r="Q960" i="4"/>
  <c r="Q956" i="4"/>
  <c r="Q952" i="4"/>
  <c r="Q948" i="4"/>
  <c r="Q944" i="4"/>
  <c r="Q940" i="4"/>
  <c r="Q936" i="4"/>
  <c r="Q932" i="4"/>
  <c r="Q928" i="4"/>
  <c r="Q924" i="4"/>
  <c r="Q920" i="4"/>
  <c r="Q916" i="4"/>
  <c r="Q912" i="4"/>
  <c r="Q908" i="4"/>
  <c r="Q904" i="4"/>
  <c r="Q900" i="4"/>
  <c r="Q896" i="4"/>
  <c r="Q892" i="4"/>
  <c r="Q888" i="4"/>
  <c r="Q884" i="4"/>
  <c r="Q880" i="4"/>
  <c r="Q876" i="4"/>
  <c r="Q872" i="4"/>
  <c r="Q868" i="4"/>
  <c r="Q864" i="4"/>
  <c r="Q860" i="4"/>
  <c r="Q856" i="4"/>
  <c r="Q852" i="4"/>
  <c r="Q848" i="4"/>
  <c r="Q844" i="4"/>
  <c r="Q778" i="4"/>
  <c r="Q774" i="4"/>
  <c r="Q770" i="4"/>
  <c r="Q766" i="4"/>
  <c r="Q762" i="4"/>
  <c r="Q758" i="4"/>
  <c r="Q754" i="4"/>
  <c r="Q750" i="4"/>
  <c r="Q746" i="4"/>
  <c r="Q742" i="4"/>
  <c r="Q738" i="4"/>
  <c r="Q734" i="4"/>
  <c r="Q730" i="4"/>
  <c r="Q726" i="4"/>
  <c r="Q722" i="4"/>
  <c r="Q718" i="4"/>
  <c r="Q714" i="4"/>
  <c r="Q710" i="4"/>
  <c r="Q706" i="4"/>
  <c r="Q702" i="4"/>
  <c r="Q698" i="4"/>
  <c r="Q694" i="4"/>
  <c r="Q690" i="4"/>
  <c r="Q686" i="4"/>
  <c r="Q682" i="4"/>
  <c r="Q678" i="4"/>
  <c r="Q674" i="4"/>
  <c r="Q670" i="4"/>
  <c r="Q666" i="4"/>
  <c r="Q840" i="4"/>
  <c r="Q838" i="4"/>
  <c r="Q836" i="4"/>
  <c r="Q834" i="4"/>
  <c r="Q832" i="4"/>
  <c r="Q830" i="4"/>
  <c r="Q828" i="4"/>
  <c r="Q826" i="4"/>
  <c r="Q824" i="4"/>
  <c r="Q822" i="4"/>
  <c r="Q820" i="4"/>
  <c r="Q818" i="4"/>
  <c r="Q816" i="4"/>
  <c r="Q814" i="4"/>
  <c r="Q812" i="4"/>
  <c r="Q810" i="4"/>
  <c r="Q808" i="4"/>
  <c r="Q806" i="4"/>
  <c r="Q804" i="4"/>
  <c r="Q802" i="4"/>
  <c r="Q800" i="4"/>
  <c r="Q798" i="4"/>
  <c r="Q796" i="4"/>
  <c r="Q794" i="4"/>
  <c r="Q792" i="4"/>
  <c r="Q790" i="4"/>
  <c r="Q788" i="4"/>
  <c r="Q786" i="4"/>
  <c r="Q784" i="4"/>
  <c r="Q782" i="4"/>
  <c r="Q780" i="4"/>
  <c r="Q662" i="4"/>
  <c r="Q475" i="4"/>
  <c r="Q471" i="4"/>
  <c r="Q467" i="4"/>
  <c r="Q463" i="4"/>
  <c r="Q459" i="4"/>
  <c r="Q455" i="4"/>
  <c r="Q451" i="4"/>
  <c r="Q447" i="4"/>
  <c r="Q443" i="4"/>
  <c r="Q439" i="4"/>
  <c r="Q435" i="4"/>
  <c r="Q431" i="4"/>
  <c r="Q427" i="4"/>
  <c r="Q423" i="4"/>
  <c r="Q419" i="4"/>
  <c r="Q415" i="4"/>
  <c r="Q411" i="4"/>
  <c r="Q407" i="4"/>
  <c r="Q403" i="4"/>
  <c r="Q399" i="4"/>
  <c r="Q395" i="4"/>
  <c r="Q391" i="4"/>
  <c r="Q387" i="4"/>
  <c r="Q383" i="4"/>
  <c r="Q379" i="4"/>
  <c r="Q375" i="4"/>
  <c r="Q371" i="4"/>
  <c r="Q367" i="4"/>
  <c r="Q363" i="4"/>
  <c r="Q359" i="4"/>
  <c r="Q355" i="4"/>
  <c r="Q351" i="4"/>
  <c r="Q347" i="4"/>
  <c r="Q343" i="4"/>
  <c r="Q339" i="4"/>
  <c r="Q335" i="4"/>
  <c r="Q331" i="4"/>
  <c r="Q327" i="4"/>
  <c r="Q323" i="4"/>
  <c r="Q319" i="4"/>
  <c r="Q315" i="4"/>
  <c r="Q311" i="4"/>
  <c r="Q307" i="4"/>
  <c r="Q303" i="4"/>
  <c r="Q299" i="4"/>
  <c r="Q295" i="4"/>
  <c r="Q291" i="4"/>
  <c r="Q287" i="4"/>
  <c r="Q283" i="4"/>
  <c r="Q279" i="4"/>
  <c r="Q275" i="4"/>
  <c r="Q271" i="4"/>
  <c r="Q267" i="4"/>
  <c r="Q263" i="4"/>
  <c r="Q259" i="4"/>
  <c r="Q255" i="4"/>
  <c r="Q251" i="4"/>
  <c r="Q247" i="4"/>
  <c r="Q243" i="4"/>
  <c r="Q239" i="4"/>
  <c r="Q235" i="4"/>
  <c r="Q231" i="4"/>
  <c r="Q227" i="4"/>
  <c r="Q223" i="4"/>
  <c r="Q219" i="4"/>
  <c r="Q215" i="4"/>
  <c r="Q211" i="4"/>
  <c r="Q207" i="4"/>
  <c r="Q203" i="4"/>
  <c r="Q199" i="4"/>
  <c r="Q195" i="4"/>
  <c r="Q4" i="4"/>
  <c r="Q8" i="4"/>
  <c r="Q12" i="4"/>
  <c r="Q16" i="4"/>
  <c r="Q20" i="4"/>
  <c r="Q24" i="4"/>
  <c r="Q28" i="4"/>
  <c r="Q32" i="4"/>
  <c r="Q36" i="4"/>
  <c r="Q40" i="4"/>
  <c r="Q44" i="4"/>
  <c r="Q48" i="4"/>
  <c r="Q52" i="4"/>
  <c r="Q56" i="4"/>
  <c r="Q60" i="4"/>
  <c r="Q64" i="4"/>
  <c r="Q68" i="4"/>
  <c r="Q72" i="4"/>
  <c r="Q76" i="4"/>
  <c r="Q80" i="4"/>
  <c r="Q84" i="4"/>
  <c r="Q88" i="4"/>
  <c r="Q92" i="4"/>
  <c r="Q96" i="4"/>
  <c r="Q100" i="4"/>
  <c r="Q104" i="4"/>
  <c r="Q108" i="4"/>
  <c r="Q112" i="4"/>
  <c r="Q116" i="4"/>
  <c r="Q120" i="4"/>
  <c r="Q124" i="4"/>
  <c r="Q128" i="4"/>
  <c r="Q132" i="4"/>
  <c r="Q136" i="4"/>
  <c r="Q140" i="4"/>
  <c r="Q144" i="4"/>
  <c r="Q148" i="4"/>
  <c r="Q152" i="4"/>
  <c r="Q156" i="4"/>
  <c r="Q160" i="4"/>
  <c r="Q164" i="4"/>
  <c r="Q168" i="4"/>
  <c r="Q172" i="4"/>
  <c r="Q176" i="4"/>
  <c r="Q180" i="4"/>
  <c r="Q184" i="4"/>
  <c r="Q188" i="4"/>
  <c r="Q192" i="4"/>
  <c r="Q486" i="4"/>
  <c r="Q502" i="4"/>
  <c r="Q518" i="4"/>
  <c r="Q534" i="4"/>
  <c r="Q550" i="4"/>
  <c r="Q566" i="4"/>
  <c r="Q582" i="4"/>
  <c r="Q598" i="4"/>
  <c r="Q614" i="4"/>
  <c r="Q630" i="4"/>
  <c r="Q646" i="4"/>
  <c r="Q487" i="4"/>
  <c r="Q503" i="4"/>
  <c r="Q519" i="4"/>
  <c r="Q535" i="4"/>
  <c r="Q551" i="4"/>
  <c r="Q567" i="4"/>
  <c r="Q583" i="4"/>
  <c r="Q599" i="4"/>
  <c r="Q615" i="4"/>
  <c r="Q631" i="4"/>
  <c r="Q647" i="4"/>
  <c r="Q492" i="4"/>
  <c r="Q508" i="4"/>
  <c r="Q524" i="4"/>
  <c r="Q540" i="4"/>
  <c r="Q556" i="4"/>
  <c r="Q572" i="4"/>
  <c r="Q588" i="4"/>
  <c r="Q604" i="4"/>
  <c r="Q620" i="4"/>
  <c r="Q636" i="4"/>
  <c r="Q652" i="4"/>
  <c r="Q497" i="4"/>
  <c r="Q513" i="4"/>
  <c r="Q529" i="4"/>
  <c r="Q545" i="4"/>
  <c r="Q561" i="4"/>
  <c r="Q577" i="4"/>
  <c r="Q593" i="4"/>
  <c r="Q609" i="4"/>
  <c r="Q625" i="4"/>
  <c r="Q641" i="4"/>
  <c r="Q657" i="4"/>
  <c r="Q993" i="4"/>
  <c r="Q989" i="4"/>
  <c r="Q985" i="4"/>
  <c r="Q981" i="4"/>
  <c r="Q977" i="4"/>
  <c r="Q973" i="4"/>
  <c r="Q969" i="4"/>
  <c r="Q965" i="4"/>
  <c r="Q961" i="4"/>
  <c r="Q957" i="4"/>
  <c r="Q953" i="4"/>
  <c r="Q949" i="4"/>
  <c r="Q945" i="4"/>
  <c r="Q941" i="4"/>
  <c r="Q937" i="4"/>
  <c r="Q933" i="4"/>
  <c r="Q929" i="4"/>
  <c r="Q925" i="4"/>
  <c r="Q921" i="4"/>
  <c r="Q917" i="4"/>
  <c r="Q913" i="4"/>
  <c r="Q909" i="4"/>
  <c r="Q905" i="4"/>
  <c r="Q901" i="4"/>
  <c r="Q897" i="4"/>
  <c r="Q893" i="4"/>
  <c r="Q889" i="4"/>
  <c r="Q885" i="4"/>
  <c r="Q881" i="4"/>
  <c r="Q877" i="4"/>
  <c r="Q873" i="4"/>
  <c r="Q869" i="4"/>
  <c r="Q865" i="4"/>
  <c r="Q861" i="4"/>
  <c r="Q857" i="4"/>
  <c r="Q853" i="4"/>
  <c r="Q849" i="4"/>
  <c r="Q845" i="4"/>
  <c r="Q779" i="4"/>
  <c r="Q775" i="4"/>
  <c r="Q771" i="4"/>
  <c r="Q767" i="4"/>
  <c r="Q763" i="4"/>
  <c r="Q759" i="4"/>
  <c r="Q755" i="4"/>
  <c r="Q751" i="4"/>
  <c r="Q747" i="4"/>
  <c r="Q743" i="4"/>
  <c r="Q739" i="4"/>
  <c r="Q735" i="4"/>
  <c r="Q731" i="4"/>
  <c r="Q727" i="4"/>
  <c r="Q723" i="4"/>
  <c r="Q719" i="4"/>
  <c r="Q715" i="4"/>
  <c r="Q711" i="4"/>
  <c r="Q707" i="4"/>
  <c r="Q703" i="4"/>
  <c r="Q699" i="4"/>
  <c r="Q695" i="4"/>
  <c r="Q691" i="4"/>
  <c r="Q687" i="4"/>
  <c r="Q683" i="4"/>
  <c r="Q679" i="4"/>
  <c r="Q675" i="4"/>
  <c r="Q671" i="4"/>
  <c r="Q667" i="4"/>
  <c r="Q661" i="4"/>
  <c r="Q476" i="4"/>
  <c r="Q472" i="4"/>
  <c r="Q468" i="4"/>
  <c r="Q464" i="4"/>
  <c r="Q460" i="4"/>
  <c r="Q456" i="4"/>
  <c r="Q452" i="4"/>
  <c r="Q448" i="4"/>
  <c r="Q444" i="4"/>
  <c r="Q440" i="4"/>
  <c r="Q436" i="4"/>
  <c r="Q432" i="4"/>
  <c r="Q428" i="4"/>
  <c r="Q424" i="4"/>
  <c r="Q420" i="4"/>
  <c r="Q416" i="4"/>
  <c r="Q412" i="4"/>
  <c r="Q408" i="4"/>
  <c r="Q404" i="4"/>
  <c r="Q400" i="4"/>
  <c r="Q396" i="4"/>
  <c r="Q392" i="4"/>
  <c r="Q388" i="4"/>
  <c r="Q384" i="4"/>
  <c r="Q380" i="4"/>
  <c r="Q376" i="4"/>
  <c r="Q372" i="4"/>
  <c r="Q368" i="4"/>
  <c r="Q364" i="4"/>
  <c r="Q360" i="4"/>
  <c r="Q356" i="4"/>
  <c r="Q352" i="4"/>
  <c r="Q348" i="4"/>
  <c r="Q344" i="4"/>
  <c r="Q340" i="4"/>
  <c r="Q336" i="4"/>
  <c r="Q332" i="4"/>
  <c r="Q328" i="4"/>
  <c r="Q324" i="4"/>
  <c r="Q320" i="4"/>
  <c r="Q316" i="4"/>
  <c r="Q312" i="4"/>
  <c r="Q308" i="4"/>
  <c r="Q304" i="4"/>
  <c r="Q300" i="4"/>
  <c r="Q296" i="4"/>
  <c r="Q292" i="4"/>
  <c r="Q288" i="4"/>
  <c r="Q284" i="4"/>
  <c r="Q280" i="4"/>
  <c r="Q276" i="4"/>
  <c r="Q272" i="4"/>
  <c r="Q268" i="4"/>
  <c r="Q264" i="4"/>
  <c r="Q260" i="4"/>
  <c r="Q256" i="4"/>
  <c r="Q252" i="4"/>
  <c r="Q248" i="4"/>
  <c r="Q244" i="4"/>
  <c r="Q240" i="4"/>
  <c r="Q236" i="4"/>
  <c r="Q232" i="4"/>
  <c r="Q228" i="4"/>
  <c r="Q224" i="4"/>
  <c r="Q220" i="4"/>
  <c r="Q216" i="4"/>
  <c r="Q212" i="4"/>
  <c r="Q208" i="4"/>
  <c r="Q204" i="4"/>
  <c r="Q200" i="4"/>
  <c r="Q196" i="4"/>
  <c r="Q3" i="4"/>
  <c r="Q7" i="4"/>
  <c r="Q11" i="4"/>
  <c r="Q15" i="4"/>
  <c r="Q19" i="4"/>
  <c r="Q23" i="4"/>
  <c r="Q27" i="4"/>
  <c r="Q31" i="4"/>
  <c r="Q35" i="4"/>
  <c r="Q39" i="4"/>
  <c r="Q43" i="4"/>
  <c r="Q47" i="4"/>
  <c r="Q51" i="4"/>
  <c r="Q55" i="4"/>
  <c r="Q59" i="4"/>
  <c r="Q63" i="4"/>
  <c r="Q67" i="4"/>
  <c r="Q71" i="4"/>
  <c r="Q75" i="4"/>
  <c r="Q79" i="4"/>
  <c r="Q83" i="4"/>
  <c r="Q87" i="4"/>
  <c r="Q91" i="4"/>
  <c r="Q95" i="4"/>
  <c r="Q99" i="4"/>
  <c r="Q103" i="4"/>
  <c r="Q107" i="4"/>
  <c r="Q111" i="4"/>
  <c r="Q115" i="4"/>
  <c r="Q119" i="4"/>
  <c r="Q123" i="4"/>
  <c r="Q127" i="4"/>
  <c r="Q131" i="4"/>
  <c r="Q135" i="4"/>
  <c r="Q139" i="4"/>
  <c r="Q143" i="4"/>
  <c r="Q147" i="4"/>
  <c r="Q151" i="4"/>
  <c r="Q155" i="4"/>
  <c r="Q159" i="4"/>
  <c r="Q163" i="4"/>
  <c r="Q167" i="4"/>
  <c r="Q171" i="4"/>
  <c r="Q175" i="4"/>
  <c r="Q179" i="4"/>
  <c r="Q183" i="4"/>
  <c r="Q187" i="4"/>
  <c r="Q191" i="4"/>
  <c r="Q490" i="4"/>
  <c r="Q506" i="4"/>
  <c r="Q522" i="4"/>
  <c r="Q538" i="4"/>
  <c r="Q554" i="4"/>
  <c r="Q570" i="4"/>
  <c r="Q586" i="4"/>
  <c r="Q602" i="4"/>
  <c r="Q618" i="4"/>
  <c r="Q634" i="4"/>
  <c r="Q650" i="4"/>
  <c r="Q491" i="4"/>
  <c r="Q507" i="4"/>
  <c r="Q523" i="4"/>
  <c r="Q539" i="4"/>
  <c r="Q555" i="4"/>
  <c r="Q571" i="4"/>
  <c r="Q587" i="4"/>
  <c r="Q603" i="4"/>
  <c r="Q619" i="4"/>
  <c r="Q635" i="4"/>
  <c r="Q651" i="4"/>
  <c r="Q481" i="4"/>
  <c r="Q480" i="4"/>
  <c r="Q496" i="4"/>
  <c r="Q512" i="4"/>
  <c r="Q528" i="4"/>
  <c r="Q544" i="4"/>
  <c r="Q560" i="4"/>
  <c r="Q576" i="4"/>
  <c r="Q592" i="4"/>
  <c r="Q608" i="4"/>
  <c r="Q624" i="4"/>
  <c r="Q640" i="4"/>
  <c r="Q656" i="4"/>
  <c r="Q485" i="4"/>
  <c r="Q501" i="4"/>
  <c r="Q517" i="4"/>
  <c r="Q533" i="4"/>
  <c r="Q549" i="4"/>
  <c r="Q565" i="4"/>
  <c r="Q581" i="4"/>
  <c r="Q597" i="4"/>
  <c r="Q613" i="4"/>
  <c r="Q629" i="4"/>
  <c r="Q645" i="4"/>
  <c r="Q994" i="4"/>
  <c r="Q990" i="4"/>
  <c r="Q986" i="4"/>
  <c r="Q982" i="4"/>
  <c r="Q978" i="4"/>
  <c r="Q974" i="4"/>
  <c r="Q970" i="4"/>
  <c r="Q966" i="4"/>
  <c r="Q962" i="4"/>
  <c r="Q958" i="4"/>
  <c r="Q954" i="4"/>
  <c r="Q950" i="4"/>
  <c r="Q946" i="4"/>
  <c r="Q942" i="4"/>
  <c r="Q938" i="4"/>
  <c r="Q934" i="4"/>
  <c r="Q930" i="4"/>
  <c r="Q926" i="4"/>
  <c r="Q922" i="4"/>
  <c r="Q918" i="4"/>
  <c r="Q914" i="4"/>
  <c r="Q910" i="4"/>
  <c r="Q906" i="4"/>
  <c r="Q902" i="4"/>
  <c r="Q898" i="4"/>
  <c r="Q894" i="4"/>
  <c r="Q890" i="4"/>
  <c r="Q886" i="4"/>
  <c r="Q882" i="4"/>
  <c r="Q878" i="4"/>
  <c r="Q874" i="4"/>
  <c r="Q870" i="4"/>
  <c r="Q866" i="4"/>
  <c r="Q862" i="4"/>
  <c r="Q858" i="4"/>
  <c r="Q854" i="4"/>
  <c r="Q850" i="4"/>
  <c r="Q846" i="4"/>
  <c r="Q842" i="4"/>
  <c r="Q776" i="4"/>
  <c r="Q772" i="4"/>
  <c r="Q768" i="4"/>
  <c r="Q764" i="4"/>
  <c r="Q760" i="4"/>
  <c r="Q756" i="4"/>
  <c r="Q752" i="4"/>
  <c r="Q748" i="4"/>
  <c r="Q744" i="4"/>
  <c r="Q740" i="4"/>
  <c r="Q736" i="4"/>
  <c r="Q732" i="4"/>
  <c r="Q728" i="4"/>
  <c r="Q724" i="4"/>
  <c r="Q720" i="4"/>
  <c r="Q716" i="4"/>
  <c r="Q712" i="4"/>
  <c r="Q708" i="4"/>
  <c r="Q704" i="4"/>
  <c r="Q700" i="4"/>
  <c r="Q696" i="4"/>
  <c r="Q692" i="4"/>
  <c r="Q688" i="4"/>
  <c r="Q684" i="4"/>
  <c r="Q680" i="4"/>
  <c r="Q676" i="4"/>
  <c r="Q672" i="4"/>
  <c r="Q668" i="4"/>
  <c r="Q664" i="4"/>
  <c r="Q841" i="4"/>
  <c r="Q839" i="4"/>
  <c r="Q837" i="4"/>
  <c r="Q835" i="4"/>
  <c r="Q833" i="4"/>
  <c r="Q831" i="4"/>
  <c r="Q829" i="4"/>
  <c r="Q827" i="4"/>
  <c r="Q825" i="4"/>
  <c r="Q823" i="4"/>
  <c r="Q821" i="4"/>
  <c r="Q819" i="4"/>
  <c r="Q817" i="4"/>
  <c r="Q815" i="4"/>
  <c r="Q813" i="4"/>
  <c r="Q811" i="4"/>
  <c r="Q809" i="4"/>
  <c r="Q807" i="4"/>
  <c r="Q805" i="4"/>
  <c r="Q803" i="4"/>
  <c r="Q801" i="4"/>
  <c r="Q799" i="4"/>
  <c r="Q797" i="4"/>
  <c r="Q795" i="4"/>
  <c r="Q793" i="4"/>
  <c r="Q791" i="4"/>
  <c r="Q789" i="4"/>
  <c r="Q787" i="4"/>
  <c r="Q785" i="4"/>
  <c r="Q783" i="4"/>
  <c r="Q781" i="4"/>
  <c r="Q477" i="4"/>
  <c r="Q473" i="4"/>
  <c r="Q469" i="4"/>
  <c r="Q465" i="4"/>
  <c r="Q461" i="4"/>
  <c r="Q457" i="4"/>
  <c r="Q453" i="4"/>
  <c r="Q449" i="4"/>
  <c r="Q445" i="4"/>
  <c r="Q441" i="4"/>
  <c r="Q437" i="4"/>
  <c r="Q433" i="4"/>
  <c r="Q429" i="4"/>
  <c r="Q425" i="4"/>
  <c r="Q421" i="4"/>
  <c r="Q417" i="4"/>
  <c r="Q413" i="4"/>
  <c r="Q409" i="4"/>
  <c r="Q405" i="4"/>
  <c r="Q401" i="4"/>
  <c r="Q397" i="4"/>
  <c r="Q393" i="4"/>
  <c r="Q389" i="4"/>
  <c r="Q385" i="4"/>
  <c r="Q381" i="4"/>
  <c r="Q377" i="4"/>
  <c r="Q373" i="4"/>
  <c r="Q369" i="4"/>
  <c r="Q365" i="4"/>
  <c r="Q361" i="4"/>
  <c r="Q357" i="4"/>
  <c r="Q353" i="4"/>
  <c r="Q349" i="4"/>
  <c r="Q345" i="4"/>
  <c r="Q341" i="4"/>
  <c r="Q337" i="4"/>
  <c r="Q333" i="4"/>
  <c r="Q329" i="4"/>
  <c r="Q325" i="4"/>
  <c r="Q321" i="4"/>
  <c r="Q317" i="4"/>
  <c r="Q313" i="4"/>
  <c r="Q309" i="4"/>
  <c r="Q305" i="4"/>
  <c r="Q301" i="4"/>
  <c r="Q297" i="4"/>
  <c r="Q293" i="4"/>
  <c r="Q289" i="4"/>
  <c r="Q285" i="4"/>
  <c r="Q281" i="4"/>
  <c r="Q277" i="4"/>
  <c r="Q273" i="4"/>
  <c r="Q269" i="4"/>
  <c r="Q265" i="4"/>
  <c r="Q261" i="4"/>
  <c r="Q257" i="4"/>
  <c r="Q253" i="4"/>
  <c r="Q249" i="4"/>
  <c r="Q245" i="4"/>
  <c r="Q241" i="4"/>
  <c r="Q237" i="4"/>
  <c r="Q233" i="4"/>
  <c r="Q229" i="4"/>
  <c r="Q225" i="4"/>
  <c r="Q221" i="4"/>
  <c r="Q217" i="4"/>
  <c r="Q213" i="4"/>
  <c r="Q209" i="4"/>
  <c r="Q205" i="4"/>
  <c r="Q201" i="4"/>
  <c r="Q197" i="4"/>
  <c r="Q193" i="4"/>
  <c r="Q6" i="4"/>
  <c r="Q10" i="4"/>
  <c r="Q14" i="4"/>
  <c r="Q18" i="4"/>
  <c r="Q22" i="4"/>
  <c r="Q26" i="4"/>
  <c r="Q30" i="4"/>
  <c r="Q34" i="4"/>
  <c r="Q38" i="4"/>
  <c r="Q42" i="4"/>
  <c r="Q46" i="4"/>
  <c r="Q50" i="4"/>
  <c r="Q54" i="4"/>
  <c r="Q58" i="4"/>
  <c r="Q62" i="4"/>
  <c r="Q66" i="4"/>
  <c r="Q70" i="4"/>
  <c r="Q74" i="4"/>
  <c r="Q78" i="4"/>
  <c r="Q82" i="4"/>
  <c r="Q86" i="4"/>
  <c r="Q90" i="4"/>
  <c r="Q94" i="4"/>
  <c r="Q98" i="4"/>
  <c r="Q102" i="4"/>
  <c r="Q106" i="4"/>
  <c r="Q110" i="4"/>
  <c r="Q114" i="4"/>
  <c r="Q118" i="4"/>
  <c r="Q122" i="4"/>
  <c r="Q126" i="4"/>
  <c r="Q130" i="4"/>
  <c r="Q134" i="4"/>
  <c r="Q138" i="4"/>
  <c r="Q142" i="4"/>
  <c r="Q146" i="4"/>
  <c r="Q150" i="4"/>
  <c r="Q154" i="4"/>
  <c r="Q158" i="4"/>
  <c r="Q162" i="4"/>
  <c r="Q166" i="4"/>
  <c r="Q170" i="4"/>
  <c r="Q174" i="4"/>
  <c r="Q178" i="4"/>
  <c r="Q182" i="4"/>
  <c r="Q186" i="4"/>
  <c r="Q190" i="4"/>
  <c r="Q478" i="4"/>
  <c r="Q494" i="4"/>
  <c r="Q510" i="4"/>
  <c r="Q526" i="4"/>
  <c r="Q542" i="4"/>
  <c r="Q558" i="4"/>
  <c r="Q574" i="4"/>
  <c r="Q590" i="4"/>
  <c r="Q606" i="4"/>
  <c r="Q622" i="4"/>
  <c r="Q638" i="4"/>
  <c r="Q654" i="4"/>
  <c r="Q2" i="4"/>
  <c r="Q479" i="4"/>
  <c r="Q495" i="4"/>
  <c r="Q511" i="4"/>
  <c r="Q527" i="4"/>
  <c r="Q543" i="4"/>
  <c r="Q559" i="4"/>
  <c r="Q575" i="4"/>
  <c r="Q591" i="4"/>
  <c r="Q607" i="4"/>
  <c r="Q623" i="4"/>
  <c r="Q639" i="4"/>
  <c r="Q655" i="4"/>
  <c r="B16" i="8" l="1"/>
  <c r="AT15" i="2"/>
  <c r="R219" i="4"/>
  <c r="S219" i="4" s="1"/>
  <c r="T219" i="4" s="1"/>
  <c r="AP224" i="2" s="1"/>
  <c r="R215" i="4"/>
  <c r="S215" i="4" s="1"/>
  <c r="T215" i="4" s="1"/>
  <c r="AP220" i="2" s="1"/>
  <c r="R211" i="4"/>
  <c r="S211" i="4" s="1"/>
  <c r="T211" i="4" s="1"/>
  <c r="AP216" i="2" s="1"/>
  <c r="R207" i="4"/>
  <c r="S207" i="4" s="1"/>
  <c r="T207" i="4" s="1"/>
  <c r="AP212" i="2" s="1"/>
  <c r="R203" i="4"/>
  <c r="S203" i="4" s="1"/>
  <c r="T203" i="4" s="1"/>
  <c r="AP208" i="2" s="1"/>
  <c r="R199" i="4"/>
  <c r="S199" i="4" s="1"/>
  <c r="T199" i="4" s="1"/>
  <c r="AP204" i="2" s="1"/>
  <c r="R195" i="4"/>
  <c r="S195" i="4" s="1"/>
  <c r="T195" i="4" s="1"/>
  <c r="AP200" i="2" s="1"/>
  <c r="R2" i="4"/>
  <c r="R8" i="4"/>
  <c r="R24" i="4"/>
  <c r="S24" i="4" s="1"/>
  <c r="T24" i="4" s="1"/>
  <c r="AP29" i="2" s="1"/>
  <c r="R40" i="4"/>
  <c r="S40" i="4" s="1"/>
  <c r="T40" i="4" s="1"/>
  <c r="AP45" i="2" s="1"/>
  <c r="R56" i="4"/>
  <c r="S56" i="4" s="1"/>
  <c r="T56" i="4" s="1"/>
  <c r="AP61" i="2" s="1"/>
  <c r="R72" i="4"/>
  <c r="S72" i="4" s="1"/>
  <c r="T72" i="4" s="1"/>
  <c r="AP77" i="2" s="1"/>
  <c r="R88" i="4"/>
  <c r="S88" i="4" s="1"/>
  <c r="T88" i="4" s="1"/>
  <c r="AP93" i="2" s="1"/>
  <c r="R104" i="4"/>
  <c r="S104" i="4" s="1"/>
  <c r="T104" i="4" s="1"/>
  <c r="AP109" i="2" s="1"/>
  <c r="R120" i="4"/>
  <c r="S120" i="4" s="1"/>
  <c r="T120" i="4" s="1"/>
  <c r="AP125" i="2" s="1"/>
  <c r="R136" i="4"/>
  <c r="S136" i="4" s="1"/>
  <c r="T136" i="4" s="1"/>
  <c r="AP141" i="2" s="1"/>
  <c r="R152" i="4"/>
  <c r="S152" i="4" s="1"/>
  <c r="T152" i="4" s="1"/>
  <c r="AP157" i="2" s="1"/>
  <c r="R168" i="4"/>
  <c r="S168" i="4" s="1"/>
  <c r="T168" i="4" s="1"/>
  <c r="AP173" i="2" s="1"/>
  <c r="R184" i="4"/>
  <c r="S184" i="4" s="1"/>
  <c r="T184" i="4" s="1"/>
  <c r="AP189" i="2" s="1"/>
  <c r="R5" i="4"/>
  <c r="R21" i="4"/>
  <c r="S21" i="4" s="1"/>
  <c r="T21" i="4" s="1"/>
  <c r="AP26" i="2" s="1"/>
  <c r="R37" i="4"/>
  <c r="S37" i="4" s="1"/>
  <c r="T37" i="4" s="1"/>
  <c r="AP42" i="2" s="1"/>
  <c r="R53" i="4"/>
  <c r="S53" i="4" s="1"/>
  <c r="T53" i="4" s="1"/>
  <c r="AP58" i="2" s="1"/>
  <c r="R69" i="4"/>
  <c r="S69" i="4" s="1"/>
  <c r="T69" i="4" s="1"/>
  <c r="AP74" i="2" s="1"/>
  <c r="R85" i="4"/>
  <c r="S85" i="4" s="1"/>
  <c r="T85" i="4" s="1"/>
  <c r="AP90" i="2" s="1"/>
  <c r="R101" i="4"/>
  <c r="S101" i="4" s="1"/>
  <c r="T101" i="4" s="1"/>
  <c r="AP106" i="2" s="1"/>
  <c r="R117" i="4"/>
  <c r="S117" i="4" s="1"/>
  <c r="T117" i="4" s="1"/>
  <c r="AP122" i="2" s="1"/>
  <c r="R133" i="4"/>
  <c r="S133" i="4" s="1"/>
  <c r="T133" i="4" s="1"/>
  <c r="AP138" i="2" s="1"/>
  <c r="R149" i="4"/>
  <c r="S149" i="4" s="1"/>
  <c r="T149" i="4" s="1"/>
  <c r="AP154" i="2" s="1"/>
  <c r="R165" i="4"/>
  <c r="S165" i="4" s="1"/>
  <c r="T165" i="4" s="1"/>
  <c r="AP170" i="2" s="1"/>
  <c r="R181" i="4"/>
  <c r="S181" i="4" s="1"/>
  <c r="T181" i="4" s="1"/>
  <c r="AP186" i="2" s="1"/>
  <c r="R14" i="4"/>
  <c r="S14" i="4" s="1"/>
  <c r="T14" i="4" s="1"/>
  <c r="AP19" i="2" s="1"/>
  <c r="R30" i="4"/>
  <c r="S30" i="4" s="1"/>
  <c r="T30" i="4" s="1"/>
  <c r="AP35" i="2" s="1"/>
  <c r="R46" i="4"/>
  <c r="S46" i="4" s="1"/>
  <c r="T46" i="4" s="1"/>
  <c r="AP51" i="2" s="1"/>
  <c r="R62" i="4"/>
  <c r="S62" i="4" s="1"/>
  <c r="T62" i="4" s="1"/>
  <c r="AP67" i="2" s="1"/>
  <c r="R78" i="4"/>
  <c r="S78" i="4" s="1"/>
  <c r="T78" i="4" s="1"/>
  <c r="AP83" i="2" s="1"/>
  <c r="R94" i="4"/>
  <c r="S94" i="4" s="1"/>
  <c r="T94" i="4" s="1"/>
  <c r="AP99" i="2" s="1"/>
  <c r="R110" i="4"/>
  <c r="S110" i="4" s="1"/>
  <c r="T110" i="4" s="1"/>
  <c r="AP115" i="2" s="1"/>
  <c r="R126" i="4"/>
  <c r="S126" i="4" s="1"/>
  <c r="T126" i="4" s="1"/>
  <c r="AP131" i="2" s="1"/>
  <c r="R142" i="4"/>
  <c r="S142" i="4" s="1"/>
  <c r="T142" i="4" s="1"/>
  <c r="AP147" i="2" s="1"/>
  <c r="R158" i="4"/>
  <c r="S158" i="4" s="1"/>
  <c r="T158" i="4" s="1"/>
  <c r="AP163" i="2" s="1"/>
  <c r="R174" i="4"/>
  <c r="S174" i="4" s="1"/>
  <c r="T174" i="4" s="1"/>
  <c r="AP179" i="2" s="1"/>
  <c r="R11" i="4"/>
  <c r="R27" i="4"/>
  <c r="S27" i="4" s="1"/>
  <c r="T27" i="4" s="1"/>
  <c r="AP32" i="2" s="1"/>
  <c r="R43" i="4"/>
  <c r="S43" i="4" s="1"/>
  <c r="T43" i="4" s="1"/>
  <c r="AP48" i="2" s="1"/>
  <c r="R59" i="4"/>
  <c r="S59" i="4" s="1"/>
  <c r="T59" i="4" s="1"/>
  <c r="AP64" i="2" s="1"/>
  <c r="R75" i="4"/>
  <c r="S75" i="4" s="1"/>
  <c r="T75" i="4" s="1"/>
  <c r="AP80" i="2" s="1"/>
  <c r="R91" i="4"/>
  <c r="S91" i="4" s="1"/>
  <c r="T91" i="4" s="1"/>
  <c r="AP96" i="2" s="1"/>
  <c r="R107" i="4"/>
  <c r="S107" i="4" s="1"/>
  <c r="T107" i="4" s="1"/>
  <c r="AP112" i="2" s="1"/>
  <c r="R123" i="4"/>
  <c r="S123" i="4" s="1"/>
  <c r="T123" i="4" s="1"/>
  <c r="AP128" i="2" s="1"/>
  <c r="R139" i="4"/>
  <c r="S139" i="4" s="1"/>
  <c r="T139" i="4" s="1"/>
  <c r="AP144" i="2" s="1"/>
  <c r="R155" i="4"/>
  <c r="S155" i="4" s="1"/>
  <c r="T155" i="4" s="1"/>
  <c r="AP160" i="2" s="1"/>
  <c r="R171" i="4"/>
  <c r="S171" i="4" s="1"/>
  <c r="T171" i="4" s="1"/>
  <c r="AP176" i="2" s="1"/>
  <c r="R187" i="4"/>
  <c r="S187" i="4" s="1"/>
  <c r="T187" i="4" s="1"/>
  <c r="AP192" i="2" s="1"/>
  <c r="R190" i="4"/>
  <c r="S190" i="4" s="1"/>
  <c r="T190" i="4" s="1"/>
  <c r="AP195" i="2" s="1"/>
  <c r="R191" i="4"/>
  <c r="S191" i="4" s="1"/>
  <c r="T191" i="4" s="1"/>
  <c r="AP196" i="2" s="1"/>
  <c r="R192" i="4"/>
  <c r="S192" i="4" s="1"/>
  <c r="T192" i="4" s="1"/>
  <c r="AP197" i="2" s="1"/>
  <c r="R483" i="4"/>
  <c r="S483" i="4" s="1"/>
  <c r="T483" i="4" s="1"/>
  <c r="AP488" i="2" s="1"/>
  <c r="R485" i="4"/>
  <c r="S485" i="4" s="1"/>
  <c r="T485" i="4" s="1"/>
  <c r="AP490" i="2" s="1"/>
  <c r="R487" i="4"/>
  <c r="S487" i="4" s="1"/>
  <c r="T487" i="4" s="1"/>
  <c r="AP492" i="2" s="1"/>
  <c r="R489" i="4"/>
  <c r="S489" i="4" s="1"/>
  <c r="T489" i="4" s="1"/>
  <c r="AP494" i="2" s="1"/>
  <c r="R491" i="4"/>
  <c r="S491" i="4" s="1"/>
  <c r="T491" i="4" s="1"/>
  <c r="AP496" i="2" s="1"/>
  <c r="R493" i="4"/>
  <c r="S493" i="4" s="1"/>
  <c r="T493" i="4" s="1"/>
  <c r="AP498" i="2" s="1"/>
  <c r="R495" i="4"/>
  <c r="S495" i="4" s="1"/>
  <c r="T495" i="4" s="1"/>
  <c r="AP500" i="2" s="1"/>
  <c r="R497" i="4"/>
  <c r="S497" i="4" s="1"/>
  <c r="T497" i="4" s="1"/>
  <c r="AP502" i="2" s="1"/>
  <c r="R499" i="4"/>
  <c r="S499" i="4" s="1"/>
  <c r="T499" i="4" s="1"/>
  <c r="AP504" i="2" s="1"/>
  <c r="R501" i="4"/>
  <c r="S501" i="4" s="1"/>
  <c r="T501" i="4" s="1"/>
  <c r="AP506" i="2" s="1"/>
  <c r="R503" i="4"/>
  <c r="S503" i="4" s="1"/>
  <c r="T503" i="4" s="1"/>
  <c r="AP508" i="2" s="1"/>
  <c r="R505" i="4"/>
  <c r="S505" i="4" s="1"/>
  <c r="T505" i="4" s="1"/>
  <c r="AP510" i="2" s="1"/>
  <c r="R507" i="4"/>
  <c r="S507" i="4" s="1"/>
  <c r="T507" i="4" s="1"/>
  <c r="AP512" i="2" s="1"/>
  <c r="R509" i="4"/>
  <c r="S509" i="4" s="1"/>
  <c r="T509" i="4" s="1"/>
  <c r="AP514" i="2" s="1"/>
  <c r="R511" i="4"/>
  <c r="S511" i="4" s="1"/>
  <c r="T511" i="4" s="1"/>
  <c r="AP516" i="2" s="1"/>
  <c r="R513" i="4"/>
  <c r="S513" i="4" s="1"/>
  <c r="T513" i="4" s="1"/>
  <c r="AP518" i="2" s="1"/>
  <c r="R515" i="4"/>
  <c r="S515" i="4" s="1"/>
  <c r="T515" i="4" s="1"/>
  <c r="AP520" i="2" s="1"/>
  <c r="R517" i="4"/>
  <c r="S517" i="4" s="1"/>
  <c r="T517" i="4" s="1"/>
  <c r="AP522" i="2" s="1"/>
  <c r="R519" i="4"/>
  <c r="S519" i="4" s="1"/>
  <c r="T519" i="4" s="1"/>
  <c r="AP524" i="2" s="1"/>
  <c r="R521" i="4"/>
  <c r="S521" i="4" s="1"/>
  <c r="T521" i="4" s="1"/>
  <c r="AP526" i="2" s="1"/>
  <c r="R523" i="4"/>
  <c r="S523" i="4" s="1"/>
  <c r="T523" i="4" s="1"/>
  <c r="AP528" i="2" s="1"/>
  <c r="R525" i="4"/>
  <c r="S525" i="4" s="1"/>
  <c r="T525" i="4" s="1"/>
  <c r="AP530" i="2" s="1"/>
  <c r="R527" i="4"/>
  <c r="S527" i="4" s="1"/>
  <c r="T527" i="4" s="1"/>
  <c r="AP532" i="2" s="1"/>
  <c r="R529" i="4"/>
  <c r="S529" i="4" s="1"/>
  <c r="T529" i="4" s="1"/>
  <c r="AP534" i="2" s="1"/>
  <c r="R531" i="4"/>
  <c r="S531" i="4" s="1"/>
  <c r="T531" i="4" s="1"/>
  <c r="AP536" i="2" s="1"/>
  <c r="R533" i="4"/>
  <c r="S533" i="4" s="1"/>
  <c r="T533" i="4" s="1"/>
  <c r="AP538" i="2" s="1"/>
  <c r="R535" i="4"/>
  <c r="S535" i="4" s="1"/>
  <c r="T535" i="4" s="1"/>
  <c r="AP540" i="2" s="1"/>
  <c r="R537" i="4"/>
  <c r="S537" i="4" s="1"/>
  <c r="T537" i="4" s="1"/>
  <c r="AP542" i="2" s="1"/>
  <c r="R539" i="4"/>
  <c r="S539" i="4" s="1"/>
  <c r="T539" i="4" s="1"/>
  <c r="AP544" i="2" s="1"/>
  <c r="R541" i="4"/>
  <c r="S541" i="4" s="1"/>
  <c r="T541" i="4" s="1"/>
  <c r="AP546" i="2" s="1"/>
  <c r="R543" i="4"/>
  <c r="S543" i="4" s="1"/>
  <c r="T543" i="4" s="1"/>
  <c r="AP548" i="2" s="1"/>
  <c r="R545" i="4"/>
  <c r="S545" i="4" s="1"/>
  <c r="T545" i="4" s="1"/>
  <c r="AP550" i="2" s="1"/>
  <c r="R547" i="4"/>
  <c r="S547" i="4" s="1"/>
  <c r="T547" i="4" s="1"/>
  <c r="AP552" i="2" s="1"/>
  <c r="R549" i="4"/>
  <c r="S549" i="4" s="1"/>
  <c r="T549" i="4" s="1"/>
  <c r="AP554" i="2" s="1"/>
  <c r="R551" i="4"/>
  <c r="S551" i="4" s="1"/>
  <c r="T551" i="4" s="1"/>
  <c r="AP556" i="2" s="1"/>
  <c r="R553" i="4"/>
  <c r="S553" i="4" s="1"/>
  <c r="T553" i="4" s="1"/>
  <c r="AP558" i="2" s="1"/>
  <c r="R555" i="4"/>
  <c r="S555" i="4" s="1"/>
  <c r="T555" i="4" s="1"/>
  <c r="AP560" i="2" s="1"/>
  <c r="R557" i="4"/>
  <c r="S557" i="4" s="1"/>
  <c r="T557" i="4" s="1"/>
  <c r="AP562" i="2" s="1"/>
  <c r="R559" i="4"/>
  <c r="S559" i="4" s="1"/>
  <c r="T559" i="4" s="1"/>
  <c r="AP564" i="2" s="1"/>
  <c r="R561" i="4"/>
  <c r="S561" i="4" s="1"/>
  <c r="T561" i="4" s="1"/>
  <c r="AP566" i="2" s="1"/>
  <c r="R563" i="4"/>
  <c r="S563" i="4" s="1"/>
  <c r="T563" i="4" s="1"/>
  <c r="AP568" i="2" s="1"/>
  <c r="R565" i="4"/>
  <c r="S565" i="4" s="1"/>
  <c r="T565" i="4" s="1"/>
  <c r="AP570" i="2" s="1"/>
  <c r="R567" i="4"/>
  <c r="S567" i="4" s="1"/>
  <c r="T567" i="4" s="1"/>
  <c r="AP572" i="2" s="1"/>
  <c r="R569" i="4"/>
  <c r="S569" i="4" s="1"/>
  <c r="T569" i="4" s="1"/>
  <c r="AP574" i="2" s="1"/>
  <c r="R571" i="4"/>
  <c r="S571" i="4" s="1"/>
  <c r="T571" i="4" s="1"/>
  <c r="AP576" i="2" s="1"/>
  <c r="R573" i="4"/>
  <c r="S573" i="4" s="1"/>
  <c r="T573" i="4" s="1"/>
  <c r="AP578" i="2" s="1"/>
  <c r="R575" i="4"/>
  <c r="S575" i="4" s="1"/>
  <c r="T575" i="4" s="1"/>
  <c r="AP580" i="2" s="1"/>
  <c r="R577" i="4"/>
  <c r="S577" i="4" s="1"/>
  <c r="T577" i="4" s="1"/>
  <c r="AP582" i="2" s="1"/>
  <c r="R579" i="4"/>
  <c r="S579" i="4" s="1"/>
  <c r="T579" i="4" s="1"/>
  <c r="AP584" i="2" s="1"/>
  <c r="R581" i="4"/>
  <c r="S581" i="4" s="1"/>
  <c r="T581" i="4" s="1"/>
  <c r="AP586" i="2" s="1"/>
  <c r="R583" i="4"/>
  <c r="S583" i="4" s="1"/>
  <c r="T583" i="4" s="1"/>
  <c r="AP588" i="2" s="1"/>
  <c r="R585" i="4"/>
  <c r="S585" i="4" s="1"/>
  <c r="T585" i="4" s="1"/>
  <c r="AP590" i="2" s="1"/>
  <c r="R587" i="4"/>
  <c r="S587" i="4" s="1"/>
  <c r="T587" i="4" s="1"/>
  <c r="AP592" i="2" s="1"/>
  <c r="R589" i="4"/>
  <c r="S589" i="4" s="1"/>
  <c r="T589" i="4" s="1"/>
  <c r="AP594" i="2" s="1"/>
  <c r="R591" i="4"/>
  <c r="S591" i="4" s="1"/>
  <c r="T591" i="4" s="1"/>
  <c r="AP596" i="2" s="1"/>
  <c r="R593" i="4"/>
  <c r="S593" i="4" s="1"/>
  <c r="T593" i="4" s="1"/>
  <c r="AP598" i="2" s="1"/>
  <c r="R595" i="4"/>
  <c r="S595" i="4" s="1"/>
  <c r="T595" i="4" s="1"/>
  <c r="AP600" i="2" s="1"/>
  <c r="R597" i="4"/>
  <c r="S597" i="4" s="1"/>
  <c r="T597" i="4" s="1"/>
  <c r="AP602" i="2" s="1"/>
  <c r="R599" i="4"/>
  <c r="S599" i="4" s="1"/>
  <c r="T599" i="4" s="1"/>
  <c r="AP604" i="2" s="1"/>
  <c r="R601" i="4"/>
  <c r="S601" i="4" s="1"/>
  <c r="T601" i="4" s="1"/>
  <c r="AP606" i="2" s="1"/>
  <c r="R603" i="4"/>
  <c r="S603" i="4" s="1"/>
  <c r="T603" i="4" s="1"/>
  <c r="AP608" i="2" s="1"/>
  <c r="R605" i="4"/>
  <c r="S605" i="4" s="1"/>
  <c r="T605" i="4" s="1"/>
  <c r="AP610" i="2" s="1"/>
  <c r="R607" i="4"/>
  <c r="S607" i="4" s="1"/>
  <c r="T607" i="4" s="1"/>
  <c r="AP612" i="2" s="1"/>
  <c r="R609" i="4"/>
  <c r="S609" i="4" s="1"/>
  <c r="T609" i="4" s="1"/>
  <c r="AP614" i="2" s="1"/>
  <c r="R611" i="4"/>
  <c r="S611" i="4" s="1"/>
  <c r="T611" i="4" s="1"/>
  <c r="AP616" i="2" s="1"/>
  <c r="R613" i="4"/>
  <c r="S613" i="4" s="1"/>
  <c r="T613" i="4" s="1"/>
  <c r="AP618" i="2" s="1"/>
  <c r="R615" i="4"/>
  <c r="S615" i="4" s="1"/>
  <c r="T615" i="4" s="1"/>
  <c r="AP620" i="2" s="1"/>
  <c r="R617" i="4"/>
  <c r="S617" i="4" s="1"/>
  <c r="T617" i="4" s="1"/>
  <c r="AP622" i="2" s="1"/>
  <c r="R619" i="4"/>
  <c r="S619" i="4" s="1"/>
  <c r="T619" i="4" s="1"/>
  <c r="AP624" i="2" s="1"/>
  <c r="R621" i="4"/>
  <c r="S621" i="4" s="1"/>
  <c r="T621" i="4" s="1"/>
  <c r="AP626" i="2" s="1"/>
  <c r="R623" i="4"/>
  <c r="S623" i="4" s="1"/>
  <c r="T623" i="4" s="1"/>
  <c r="AP628" i="2" s="1"/>
  <c r="R625" i="4"/>
  <c r="S625" i="4" s="1"/>
  <c r="T625" i="4" s="1"/>
  <c r="AP630" i="2" s="1"/>
  <c r="R627" i="4"/>
  <c r="S627" i="4" s="1"/>
  <c r="T627" i="4" s="1"/>
  <c r="AP632" i="2" s="1"/>
  <c r="R629" i="4"/>
  <c r="S629" i="4" s="1"/>
  <c r="T629" i="4" s="1"/>
  <c r="AP634" i="2" s="1"/>
  <c r="R631" i="4"/>
  <c r="S631" i="4" s="1"/>
  <c r="T631" i="4" s="1"/>
  <c r="AP636" i="2" s="1"/>
  <c r="R633" i="4"/>
  <c r="S633" i="4" s="1"/>
  <c r="T633" i="4" s="1"/>
  <c r="AP638" i="2" s="1"/>
  <c r="R635" i="4"/>
  <c r="S635" i="4" s="1"/>
  <c r="T635" i="4" s="1"/>
  <c r="AP640" i="2" s="1"/>
  <c r="R637" i="4"/>
  <c r="S637" i="4" s="1"/>
  <c r="T637" i="4" s="1"/>
  <c r="AP642" i="2" s="1"/>
  <c r="R639" i="4"/>
  <c r="S639" i="4" s="1"/>
  <c r="T639" i="4" s="1"/>
  <c r="AP644" i="2" s="1"/>
  <c r="R641" i="4"/>
  <c r="S641" i="4" s="1"/>
  <c r="T641" i="4" s="1"/>
  <c r="AP646" i="2" s="1"/>
  <c r="R643" i="4"/>
  <c r="S643" i="4" s="1"/>
  <c r="T643" i="4" s="1"/>
  <c r="AP648" i="2" s="1"/>
  <c r="R645" i="4"/>
  <c r="S645" i="4" s="1"/>
  <c r="T645" i="4" s="1"/>
  <c r="AP650" i="2" s="1"/>
  <c r="R647" i="4"/>
  <c r="S647" i="4" s="1"/>
  <c r="T647" i="4" s="1"/>
  <c r="AP652" i="2" s="1"/>
  <c r="R649" i="4"/>
  <c r="S649" i="4" s="1"/>
  <c r="T649" i="4" s="1"/>
  <c r="AP654" i="2" s="1"/>
  <c r="R651" i="4"/>
  <c r="S651" i="4" s="1"/>
  <c r="T651" i="4" s="1"/>
  <c r="AP656" i="2" s="1"/>
  <c r="R653" i="4"/>
  <c r="S653" i="4" s="1"/>
  <c r="T653" i="4" s="1"/>
  <c r="AP658" i="2" s="1"/>
  <c r="R655" i="4"/>
  <c r="S655" i="4" s="1"/>
  <c r="T655" i="4" s="1"/>
  <c r="AP660" i="2" s="1"/>
  <c r="R657" i="4"/>
  <c r="S657" i="4" s="1"/>
  <c r="T657" i="4" s="1"/>
  <c r="AP662" i="2" s="1"/>
  <c r="R659" i="4"/>
  <c r="S659" i="4" s="1"/>
  <c r="T659" i="4" s="1"/>
  <c r="AP664" i="2" s="1"/>
  <c r="R781" i="4"/>
  <c r="S781" i="4" s="1"/>
  <c r="T781" i="4" s="1"/>
  <c r="AP786" i="2" s="1"/>
  <c r="R785" i="4"/>
  <c r="S785" i="4" s="1"/>
  <c r="T785" i="4" s="1"/>
  <c r="AP790" i="2" s="1"/>
  <c r="R789" i="4"/>
  <c r="S789" i="4" s="1"/>
  <c r="T789" i="4" s="1"/>
  <c r="AP794" i="2" s="1"/>
  <c r="R793" i="4"/>
  <c r="S793" i="4" s="1"/>
  <c r="T793" i="4" s="1"/>
  <c r="AP798" i="2" s="1"/>
  <c r="R797" i="4"/>
  <c r="S797" i="4" s="1"/>
  <c r="T797" i="4" s="1"/>
  <c r="AP802" i="2" s="1"/>
  <c r="R801" i="4"/>
  <c r="S801" i="4" s="1"/>
  <c r="T801" i="4" s="1"/>
  <c r="AP806" i="2" s="1"/>
  <c r="R805" i="4"/>
  <c r="S805" i="4" s="1"/>
  <c r="T805" i="4" s="1"/>
  <c r="AP810" i="2" s="1"/>
  <c r="R809" i="4"/>
  <c r="S809" i="4" s="1"/>
  <c r="T809" i="4" s="1"/>
  <c r="AP814" i="2" s="1"/>
  <c r="R813" i="4"/>
  <c r="S813" i="4" s="1"/>
  <c r="T813" i="4" s="1"/>
  <c r="AP818" i="2" s="1"/>
  <c r="R817" i="4"/>
  <c r="S817" i="4" s="1"/>
  <c r="T817" i="4" s="1"/>
  <c r="AP822" i="2" s="1"/>
  <c r="R821" i="4"/>
  <c r="S821" i="4" s="1"/>
  <c r="T821" i="4" s="1"/>
  <c r="AP826" i="2" s="1"/>
  <c r="R825" i="4"/>
  <c r="S825" i="4" s="1"/>
  <c r="T825" i="4" s="1"/>
  <c r="AP830" i="2" s="1"/>
  <c r="R829" i="4"/>
  <c r="S829" i="4" s="1"/>
  <c r="T829" i="4" s="1"/>
  <c r="AP834" i="2" s="1"/>
  <c r="R833" i="4"/>
  <c r="S833" i="4" s="1"/>
  <c r="T833" i="4" s="1"/>
  <c r="AP838" i="2" s="1"/>
  <c r="R837" i="4"/>
  <c r="S837" i="4" s="1"/>
  <c r="T837" i="4" s="1"/>
  <c r="AP842" i="2" s="1"/>
  <c r="R12" i="4"/>
  <c r="R28" i="4"/>
  <c r="S28" i="4" s="1"/>
  <c r="T28" i="4" s="1"/>
  <c r="AP33" i="2" s="1"/>
  <c r="R44" i="4"/>
  <c r="S44" i="4" s="1"/>
  <c r="T44" i="4" s="1"/>
  <c r="AP49" i="2" s="1"/>
  <c r="R60" i="4"/>
  <c r="S60" i="4" s="1"/>
  <c r="T60" i="4" s="1"/>
  <c r="AP65" i="2" s="1"/>
  <c r="R76" i="4"/>
  <c r="S76" i="4" s="1"/>
  <c r="T76" i="4" s="1"/>
  <c r="AP81" i="2" s="1"/>
  <c r="R92" i="4"/>
  <c r="S92" i="4" s="1"/>
  <c r="T92" i="4" s="1"/>
  <c r="AP97" i="2" s="1"/>
  <c r="R108" i="4"/>
  <c r="S108" i="4" s="1"/>
  <c r="T108" i="4" s="1"/>
  <c r="AP113" i="2" s="1"/>
  <c r="R124" i="4"/>
  <c r="S124" i="4" s="1"/>
  <c r="T124" i="4" s="1"/>
  <c r="AP129" i="2" s="1"/>
  <c r="R140" i="4"/>
  <c r="S140" i="4" s="1"/>
  <c r="T140" i="4" s="1"/>
  <c r="AP145" i="2" s="1"/>
  <c r="R156" i="4"/>
  <c r="S156" i="4" s="1"/>
  <c r="T156" i="4" s="1"/>
  <c r="AP161" i="2" s="1"/>
  <c r="R172" i="4"/>
  <c r="S172" i="4" s="1"/>
  <c r="T172" i="4" s="1"/>
  <c r="AP177" i="2" s="1"/>
  <c r="R188" i="4"/>
  <c r="S188" i="4" s="1"/>
  <c r="T188" i="4" s="1"/>
  <c r="AP193" i="2" s="1"/>
  <c r="R9" i="4"/>
  <c r="R25" i="4"/>
  <c r="S25" i="4" s="1"/>
  <c r="T25" i="4" s="1"/>
  <c r="AP30" i="2" s="1"/>
  <c r="R41" i="4"/>
  <c r="S41" i="4" s="1"/>
  <c r="T41" i="4" s="1"/>
  <c r="AP46" i="2" s="1"/>
  <c r="R57" i="4"/>
  <c r="S57" i="4" s="1"/>
  <c r="T57" i="4" s="1"/>
  <c r="AP62" i="2" s="1"/>
  <c r="R73" i="4"/>
  <c r="S73" i="4" s="1"/>
  <c r="T73" i="4" s="1"/>
  <c r="AP78" i="2" s="1"/>
  <c r="R89" i="4"/>
  <c r="S89" i="4" s="1"/>
  <c r="T89" i="4" s="1"/>
  <c r="AP94" i="2" s="1"/>
  <c r="R105" i="4"/>
  <c r="S105" i="4" s="1"/>
  <c r="T105" i="4" s="1"/>
  <c r="AP110" i="2" s="1"/>
  <c r="R121" i="4"/>
  <c r="S121" i="4" s="1"/>
  <c r="T121" i="4" s="1"/>
  <c r="AP126" i="2" s="1"/>
  <c r="R137" i="4"/>
  <c r="S137" i="4" s="1"/>
  <c r="T137" i="4" s="1"/>
  <c r="AP142" i="2" s="1"/>
  <c r="R153" i="4"/>
  <c r="S153" i="4" s="1"/>
  <c r="T153" i="4" s="1"/>
  <c r="AP158" i="2" s="1"/>
  <c r="R169" i="4"/>
  <c r="S169" i="4" s="1"/>
  <c r="T169" i="4" s="1"/>
  <c r="AP174" i="2" s="1"/>
  <c r="R185" i="4"/>
  <c r="S185" i="4" s="1"/>
  <c r="T185" i="4" s="1"/>
  <c r="AP190" i="2" s="1"/>
  <c r="R18" i="4"/>
  <c r="S18" i="4" s="1"/>
  <c r="T18" i="4" s="1"/>
  <c r="AP23" i="2" s="1"/>
  <c r="R34" i="4"/>
  <c r="S34" i="4" s="1"/>
  <c r="T34" i="4" s="1"/>
  <c r="AP39" i="2" s="1"/>
  <c r="R50" i="4"/>
  <c r="S50" i="4" s="1"/>
  <c r="T50" i="4" s="1"/>
  <c r="AP55" i="2" s="1"/>
  <c r="R66" i="4"/>
  <c r="S66" i="4" s="1"/>
  <c r="T66" i="4" s="1"/>
  <c r="AP71" i="2" s="1"/>
  <c r="R82" i="4"/>
  <c r="S82" i="4" s="1"/>
  <c r="T82" i="4" s="1"/>
  <c r="AP87" i="2" s="1"/>
  <c r="R98" i="4"/>
  <c r="S98" i="4" s="1"/>
  <c r="T98" i="4" s="1"/>
  <c r="AP103" i="2" s="1"/>
  <c r="R114" i="4"/>
  <c r="S114" i="4" s="1"/>
  <c r="T114" i="4" s="1"/>
  <c r="AP119" i="2" s="1"/>
  <c r="R130" i="4"/>
  <c r="S130" i="4" s="1"/>
  <c r="T130" i="4" s="1"/>
  <c r="AP135" i="2" s="1"/>
  <c r="R146" i="4"/>
  <c r="S146" i="4" s="1"/>
  <c r="T146" i="4" s="1"/>
  <c r="AP151" i="2" s="1"/>
  <c r="R162" i="4"/>
  <c r="S162" i="4" s="1"/>
  <c r="T162" i="4" s="1"/>
  <c r="AP167" i="2" s="1"/>
  <c r="R178" i="4"/>
  <c r="S178" i="4" s="1"/>
  <c r="T178" i="4" s="1"/>
  <c r="AP183" i="2" s="1"/>
  <c r="R15" i="4"/>
  <c r="S15" i="4" s="1"/>
  <c r="T15" i="4" s="1"/>
  <c r="AP20" i="2" s="1"/>
  <c r="R31" i="4"/>
  <c r="S31" i="4" s="1"/>
  <c r="T31" i="4" s="1"/>
  <c r="AP36" i="2" s="1"/>
  <c r="R47" i="4"/>
  <c r="S47" i="4" s="1"/>
  <c r="T47" i="4" s="1"/>
  <c r="AP52" i="2" s="1"/>
  <c r="R63" i="4"/>
  <c r="S63" i="4" s="1"/>
  <c r="T63" i="4" s="1"/>
  <c r="AP68" i="2" s="1"/>
  <c r="R79" i="4"/>
  <c r="S79" i="4" s="1"/>
  <c r="T79" i="4" s="1"/>
  <c r="AP84" i="2" s="1"/>
  <c r="R95" i="4"/>
  <c r="S95" i="4" s="1"/>
  <c r="T95" i="4" s="1"/>
  <c r="AP100" i="2" s="1"/>
  <c r="R111" i="4"/>
  <c r="S111" i="4" s="1"/>
  <c r="T111" i="4" s="1"/>
  <c r="AP116" i="2" s="1"/>
  <c r="R127" i="4"/>
  <c r="S127" i="4" s="1"/>
  <c r="T127" i="4" s="1"/>
  <c r="AP132" i="2" s="1"/>
  <c r="R143" i="4"/>
  <c r="S143" i="4" s="1"/>
  <c r="T143" i="4" s="1"/>
  <c r="AP148" i="2" s="1"/>
  <c r="R159" i="4"/>
  <c r="S159" i="4" s="1"/>
  <c r="T159" i="4" s="1"/>
  <c r="AP164" i="2" s="1"/>
  <c r="R175" i="4"/>
  <c r="S175" i="4" s="1"/>
  <c r="T175" i="4" s="1"/>
  <c r="AP180" i="2" s="1"/>
  <c r="R196" i="4"/>
  <c r="S196" i="4" s="1"/>
  <c r="T196" i="4" s="1"/>
  <c r="AP201" i="2" s="1"/>
  <c r="R200" i="4"/>
  <c r="S200" i="4" s="1"/>
  <c r="T200" i="4" s="1"/>
  <c r="AP205" i="2" s="1"/>
  <c r="R204" i="4"/>
  <c r="S204" i="4" s="1"/>
  <c r="T204" i="4" s="1"/>
  <c r="AP209" i="2" s="1"/>
  <c r="R208" i="4"/>
  <c r="S208" i="4" s="1"/>
  <c r="T208" i="4" s="1"/>
  <c r="AP213" i="2" s="1"/>
  <c r="R212" i="4"/>
  <c r="S212" i="4" s="1"/>
  <c r="T212" i="4" s="1"/>
  <c r="AP217" i="2" s="1"/>
  <c r="R216" i="4"/>
  <c r="S216" i="4" s="1"/>
  <c r="T216" i="4" s="1"/>
  <c r="AP221" i="2" s="1"/>
  <c r="R220" i="4"/>
  <c r="S220" i="4" s="1"/>
  <c r="T220" i="4" s="1"/>
  <c r="AP225" i="2" s="1"/>
  <c r="R784" i="4"/>
  <c r="S784" i="4" s="1"/>
  <c r="T784" i="4" s="1"/>
  <c r="AP789" i="2" s="1"/>
  <c r="R788" i="4"/>
  <c r="S788" i="4" s="1"/>
  <c r="T788" i="4" s="1"/>
  <c r="AP793" i="2" s="1"/>
  <c r="R792" i="4"/>
  <c r="S792" i="4" s="1"/>
  <c r="T792" i="4" s="1"/>
  <c r="AP797" i="2" s="1"/>
  <c r="R796" i="4"/>
  <c r="S796" i="4" s="1"/>
  <c r="T796" i="4" s="1"/>
  <c r="AP801" i="2" s="1"/>
  <c r="R800" i="4"/>
  <c r="S800" i="4" s="1"/>
  <c r="T800" i="4" s="1"/>
  <c r="AP805" i="2" s="1"/>
  <c r="R804" i="4"/>
  <c r="S804" i="4" s="1"/>
  <c r="T804" i="4" s="1"/>
  <c r="AP809" i="2" s="1"/>
  <c r="R808" i="4"/>
  <c r="S808" i="4" s="1"/>
  <c r="T808" i="4" s="1"/>
  <c r="AP813" i="2" s="1"/>
  <c r="R812" i="4"/>
  <c r="S812" i="4" s="1"/>
  <c r="T812" i="4" s="1"/>
  <c r="AP817" i="2" s="1"/>
  <c r="R816" i="4"/>
  <c r="S816" i="4" s="1"/>
  <c r="T816" i="4" s="1"/>
  <c r="AP821" i="2" s="1"/>
  <c r="R820" i="4"/>
  <c r="S820" i="4" s="1"/>
  <c r="T820" i="4" s="1"/>
  <c r="AP825" i="2" s="1"/>
  <c r="R824" i="4"/>
  <c r="S824" i="4" s="1"/>
  <c r="T824" i="4" s="1"/>
  <c r="AP829" i="2" s="1"/>
  <c r="R828" i="4"/>
  <c r="S828" i="4" s="1"/>
  <c r="T828" i="4" s="1"/>
  <c r="AP833" i="2" s="1"/>
  <c r="R832" i="4"/>
  <c r="S832" i="4" s="1"/>
  <c r="T832" i="4" s="1"/>
  <c r="AP837" i="2" s="1"/>
  <c r="R836" i="4"/>
  <c r="S836" i="4" s="1"/>
  <c r="T836" i="4" s="1"/>
  <c r="AP841" i="2" s="1"/>
  <c r="R16" i="4"/>
  <c r="S16" i="4" s="1"/>
  <c r="T16" i="4" s="1"/>
  <c r="AP21" i="2" s="1"/>
  <c r="R32" i="4"/>
  <c r="S32" i="4" s="1"/>
  <c r="T32" i="4" s="1"/>
  <c r="AP37" i="2" s="1"/>
  <c r="R48" i="4"/>
  <c r="S48" i="4" s="1"/>
  <c r="T48" i="4" s="1"/>
  <c r="AP53" i="2" s="1"/>
  <c r="R64" i="4"/>
  <c r="S64" i="4" s="1"/>
  <c r="T64" i="4" s="1"/>
  <c r="AP69" i="2" s="1"/>
  <c r="R80" i="4"/>
  <c r="S80" i="4" s="1"/>
  <c r="T80" i="4" s="1"/>
  <c r="AP85" i="2" s="1"/>
  <c r="R96" i="4"/>
  <c r="S96" i="4" s="1"/>
  <c r="T96" i="4" s="1"/>
  <c r="AP101" i="2" s="1"/>
  <c r="R112" i="4"/>
  <c r="S112" i="4" s="1"/>
  <c r="T112" i="4" s="1"/>
  <c r="AP117" i="2" s="1"/>
  <c r="R128" i="4"/>
  <c r="S128" i="4" s="1"/>
  <c r="T128" i="4" s="1"/>
  <c r="AP133" i="2" s="1"/>
  <c r="R144" i="4"/>
  <c r="S144" i="4" s="1"/>
  <c r="T144" i="4" s="1"/>
  <c r="AP149" i="2" s="1"/>
  <c r="R160" i="4"/>
  <c r="S160" i="4" s="1"/>
  <c r="T160" i="4" s="1"/>
  <c r="AP165" i="2" s="1"/>
  <c r="R176" i="4"/>
  <c r="S176" i="4" s="1"/>
  <c r="T176" i="4" s="1"/>
  <c r="AP181" i="2" s="1"/>
  <c r="R13" i="4"/>
  <c r="R29" i="4"/>
  <c r="S29" i="4" s="1"/>
  <c r="T29" i="4" s="1"/>
  <c r="AP34" i="2" s="1"/>
  <c r="R45" i="4"/>
  <c r="S45" i="4" s="1"/>
  <c r="T45" i="4" s="1"/>
  <c r="AP50" i="2" s="1"/>
  <c r="R61" i="4"/>
  <c r="S61" i="4" s="1"/>
  <c r="T61" i="4" s="1"/>
  <c r="AP66" i="2" s="1"/>
  <c r="R77" i="4"/>
  <c r="S77" i="4" s="1"/>
  <c r="T77" i="4" s="1"/>
  <c r="AP82" i="2" s="1"/>
  <c r="R93" i="4"/>
  <c r="S93" i="4" s="1"/>
  <c r="T93" i="4" s="1"/>
  <c r="AP98" i="2" s="1"/>
  <c r="R109" i="4"/>
  <c r="S109" i="4" s="1"/>
  <c r="T109" i="4" s="1"/>
  <c r="AP114" i="2" s="1"/>
  <c r="R125" i="4"/>
  <c r="S125" i="4" s="1"/>
  <c r="T125" i="4" s="1"/>
  <c r="AP130" i="2" s="1"/>
  <c r="R141" i="4"/>
  <c r="S141" i="4" s="1"/>
  <c r="T141" i="4" s="1"/>
  <c r="AP146" i="2" s="1"/>
  <c r="R157" i="4"/>
  <c r="S157" i="4" s="1"/>
  <c r="T157" i="4" s="1"/>
  <c r="AP162" i="2" s="1"/>
  <c r="R173" i="4"/>
  <c r="S173" i="4" s="1"/>
  <c r="T173" i="4" s="1"/>
  <c r="AP178" i="2" s="1"/>
  <c r="R189" i="4"/>
  <c r="S189" i="4" s="1"/>
  <c r="T189" i="4" s="1"/>
  <c r="AP194" i="2" s="1"/>
  <c r="R6" i="4"/>
  <c r="R22" i="4"/>
  <c r="S22" i="4" s="1"/>
  <c r="T22" i="4" s="1"/>
  <c r="AP27" i="2" s="1"/>
  <c r="R38" i="4"/>
  <c r="S38" i="4" s="1"/>
  <c r="T38" i="4" s="1"/>
  <c r="AP43" i="2" s="1"/>
  <c r="R54" i="4"/>
  <c r="S54" i="4" s="1"/>
  <c r="T54" i="4" s="1"/>
  <c r="AP59" i="2" s="1"/>
  <c r="R70" i="4"/>
  <c r="S70" i="4" s="1"/>
  <c r="T70" i="4" s="1"/>
  <c r="AP75" i="2" s="1"/>
  <c r="R86" i="4"/>
  <c r="S86" i="4" s="1"/>
  <c r="T86" i="4" s="1"/>
  <c r="AP91" i="2" s="1"/>
  <c r="R102" i="4"/>
  <c r="S102" i="4" s="1"/>
  <c r="T102" i="4" s="1"/>
  <c r="AP107" i="2" s="1"/>
  <c r="R118" i="4"/>
  <c r="S118" i="4" s="1"/>
  <c r="T118" i="4" s="1"/>
  <c r="AP123" i="2" s="1"/>
  <c r="R134" i="4"/>
  <c r="S134" i="4" s="1"/>
  <c r="T134" i="4" s="1"/>
  <c r="AP139" i="2" s="1"/>
  <c r="R150" i="4"/>
  <c r="S150" i="4" s="1"/>
  <c r="T150" i="4" s="1"/>
  <c r="AP155" i="2" s="1"/>
  <c r="R166" i="4"/>
  <c r="S166" i="4" s="1"/>
  <c r="T166" i="4" s="1"/>
  <c r="AP171" i="2" s="1"/>
  <c r="R182" i="4"/>
  <c r="S182" i="4" s="1"/>
  <c r="T182" i="4" s="1"/>
  <c r="AP187" i="2" s="1"/>
  <c r="R3" i="4"/>
  <c r="R19" i="4"/>
  <c r="S19" i="4" s="1"/>
  <c r="T19" i="4" s="1"/>
  <c r="AP24" i="2" s="1"/>
  <c r="R35" i="4"/>
  <c r="S35" i="4" s="1"/>
  <c r="T35" i="4" s="1"/>
  <c r="AP40" i="2" s="1"/>
  <c r="R51" i="4"/>
  <c r="S51" i="4" s="1"/>
  <c r="T51" i="4" s="1"/>
  <c r="AP56" i="2" s="1"/>
  <c r="R67" i="4"/>
  <c r="S67" i="4" s="1"/>
  <c r="T67" i="4" s="1"/>
  <c r="AP72" i="2" s="1"/>
  <c r="R83" i="4"/>
  <c r="S83" i="4" s="1"/>
  <c r="T83" i="4" s="1"/>
  <c r="AP88" i="2" s="1"/>
  <c r="R99" i="4"/>
  <c r="S99" i="4" s="1"/>
  <c r="T99" i="4" s="1"/>
  <c r="AP104" i="2" s="1"/>
  <c r="R115" i="4"/>
  <c r="S115" i="4" s="1"/>
  <c r="T115" i="4" s="1"/>
  <c r="AP120" i="2" s="1"/>
  <c r="R131" i="4"/>
  <c r="S131" i="4" s="1"/>
  <c r="T131" i="4" s="1"/>
  <c r="AP136" i="2" s="1"/>
  <c r="R147" i="4"/>
  <c r="S147" i="4" s="1"/>
  <c r="T147" i="4" s="1"/>
  <c r="AP152" i="2" s="1"/>
  <c r="R163" i="4"/>
  <c r="S163" i="4" s="1"/>
  <c r="T163" i="4" s="1"/>
  <c r="AP168" i="2" s="1"/>
  <c r="R179" i="4"/>
  <c r="S179" i="4" s="1"/>
  <c r="T179" i="4" s="1"/>
  <c r="AP184" i="2" s="1"/>
  <c r="R481" i="4"/>
  <c r="S481" i="4" s="1"/>
  <c r="T481" i="4" s="1"/>
  <c r="AP486" i="2" s="1"/>
  <c r="R779" i="4"/>
  <c r="S779" i="4" s="1"/>
  <c r="T779" i="4" s="1"/>
  <c r="AP784" i="2" s="1"/>
  <c r="R778" i="4"/>
  <c r="S778" i="4" s="1"/>
  <c r="T778" i="4" s="1"/>
  <c r="AP783" i="2" s="1"/>
  <c r="R777" i="4"/>
  <c r="S777" i="4" s="1"/>
  <c r="T777" i="4" s="1"/>
  <c r="AP782" i="2" s="1"/>
  <c r="R482" i="4"/>
  <c r="S482" i="4" s="1"/>
  <c r="T482" i="4" s="1"/>
  <c r="AP487" i="2" s="1"/>
  <c r="R484" i="4"/>
  <c r="S484" i="4" s="1"/>
  <c r="T484" i="4" s="1"/>
  <c r="AP489" i="2" s="1"/>
  <c r="R486" i="4"/>
  <c r="S486" i="4" s="1"/>
  <c r="T486" i="4" s="1"/>
  <c r="AP491" i="2" s="1"/>
  <c r="R488" i="4"/>
  <c r="S488" i="4" s="1"/>
  <c r="T488" i="4" s="1"/>
  <c r="AP493" i="2" s="1"/>
  <c r="R490" i="4"/>
  <c r="S490" i="4" s="1"/>
  <c r="T490" i="4" s="1"/>
  <c r="AP495" i="2" s="1"/>
  <c r="R492" i="4"/>
  <c r="S492" i="4" s="1"/>
  <c r="T492" i="4" s="1"/>
  <c r="AP497" i="2" s="1"/>
  <c r="R494" i="4"/>
  <c r="S494" i="4" s="1"/>
  <c r="T494" i="4" s="1"/>
  <c r="AP499" i="2" s="1"/>
  <c r="R496" i="4"/>
  <c r="S496" i="4" s="1"/>
  <c r="T496" i="4" s="1"/>
  <c r="AP501" i="2" s="1"/>
  <c r="R498" i="4"/>
  <c r="S498" i="4" s="1"/>
  <c r="T498" i="4" s="1"/>
  <c r="AP503" i="2" s="1"/>
  <c r="R500" i="4"/>
  <c r="S500" i="4" s="1"/>
  <c r="T500" i="4" s="1"/>
  <c r="AP505" i="2" s="1"/>
  <c r="R502" i="4"/>
  <c r="S502" i="4" s="1"/>
  <c r="T502" i="4" s="1"/>
  <c r="AP507" i="2" s="1"/>
  <c r="R504" i="4"/>
  <c r="S504" i="4" s="1"/>
  <c r="T504" i="4" s="1"/>
  <c r="AP509" i="2" s="1"/>
  <c r="R506" i="4"/>
  <c r="S506" i="4" s="1"/>
  <c r="T506" i="4" s="1"/>
  <c r="AP511" i="2" s="1"/>
  <c r="R508" i="4"/>
  <c r="S508" i="4" s="1"/>
  <c r="T508" i="4" s="1"/>
  <c r="AP513" i="2" s="1"/>
  <c r="R510" i="4"/>
  <c r="S510" i="4" s="1"/>
  <c r="T510" i="4" s="1"/>
  <c r="AP515" i="2" s="1"/>
  <c r="R512" i="4"/>
  <c r="S512" i="4" s="1"/>
  <c r="T512" i="4" s="1"/>
  <c r="AP517" i="2" s="1"/>
  <c r="R514" i="4"/>
  <c r="S514" i="4" s="1"/>
  <c r="T514" i="4" s="1"/>
  <c r="AP519" i="2" s="1"/>
  <c r="R516" i="4"/>
  <c r="S516" i="4" s="1"/>
  <c r="T516" i="4" s="1"/>
  <c r="AP521" i="2" s="1"/>
  <c r="R518" i="4"/>
  <c r="S518" i="4" s="1"/>
  <c r="T518" i="4" s="1"/>
  <c r="AP523" i="2" s="1"/>
  <c r="R520" i="4"/>
  <c r="S520" i="4" s="1"/>
  <c r="T520" i="4" s="1"/>
  <c r="AP525" i="2" s="1"/>
  <c r="R522" i="4"/>
  <c r="S522" i="4" s="1"/>
  <c r="T522" i="4" s="1"/>
  <c r="AP527" i="2" s="1"/>
  <c r="R524" i="4"/>
  <c r="S524" i="4" s="1"/>
  <c r="T524" i="4" s="1"/>
  <c r="AP529" i="2" s="1"/>
  <c r="R526" i="4"/>
  <c r="S526" i="4" s="1"/>
  <c r="T526" i="4" s="1"/>
  <c r="AP531" i="2" s="1"/>
  <c r="R528" i="4"/>
  <c r="S528" i="4" s="1"/>
  <c r="T528" i="4" s="1"/>
  <c r="AP533" i="2" s="1"/>
  <c r="R530" i="4"/>
  <c r="S530" i="4" s="1"/>
  <c r="T530" i="4" s="1"/>
  <c r="AP535" i="2" s="1"/>
  <c r="R532" i="4"/>
  <c r="S532" i="4" s="1"/>
  <c r="T532" i="4" s="1"/>
  <c r="AP537" i="2" s="1"/>
  <c r="R534" i="4"/>
  <c r="S534" i="4" s="1"/>
  <c r="T534" i="4" s="1"/>
  <c r="AP539" i="2" s="1"/>
  <c r="R536" i="4"/>
  <c r="S536" i="4" s="1"/>
  <c r="T536" i="4" s="1"/>
  <c r="AP541" i="2" s="1"/>
  <c r="R538" i="4"/>
  <c r="S538" i="4" s="1"/>
  <c r="T538" i="4" s="1"/>
  <c r="AP543" i="2" s="1"/>
  <c r="R540" i="4"/>
  <c r="S540" i="4" s="1"/>
  <c r="T540" i="4" s="1"/>
  <c r="AP545" i="2" s="1"/>
  <c r="R542" i="4"/>
  <c r="S542" i="4" s="1"/>
  <c r="T542" i="4" s="1"/>
  <c r="AP547" i="2" s="1"/>
  <c r="R544" i="4"/>
  <c r="S544" i="4" s="1"/>
  <c r="T544" i="4" s="1"/>
  <c r="AP549" i="2" s="1"/>
  <c r="R546" i="4"/>
  <c r="S546" i="4" s="1"/>
  <c r="T546" i="4" s="1"/>
  <c r="AP551" i="2" s="1"/>
  <c r="R548" i="4"/>
  <c r="S548" i="4" s="1"/>
  <c r="T548" i="4" s="1"/>
  <c r="AP553" i="2" s="1"/>
  <c r="R550" i="4"/>
  <c r="S550" i="4" s="1"/>
  <c r="T550" i="4" s="1"/>
  <c r="AP555" i="2" s="1"/>
  <c r="R552" i="4"/>
  <c r="S552" i="4" s="1"/>
  <c r="T552" i="4" s="1"/>
  <c r="AP557" i="2" s="1"/>
  <c r="R554" i="4"/>
  <c r="S554" i="4" s="1"/>
  <c r="T554" i="4" s="1"/>
  <c r="AP559" i="2" s="1"/>
  <c r="R556" i="4"/>
  <c r="S556" i="4" s="1"/>
  <c r="T556" i="4" s="1"/>
  <c r="AP561" i="2" s="1"/>
  <c r="R558" i="4"/>
  <c r="S558" i="4" s="1"/>
  <c r="T558" i="4" s="1"/>
  <c r="AP563" i="2" s="1"/>
  <c r="R560" i="4"/>
  <c r="S560" i="4" s="1"/>
  <c r="T560" i="4" s="1"/>
  <c r="AP565" i="2" s="1"/>
  <c r="R562" i="4"/>
  <c r="S562" i="4" s="1"/>
  <c r="T562" i="4" s="1"/>
  <c r="AP567" i="2" s="1"/>
  <c r="R564" i="4"/>
  <c r="S564" i="4" s="1"/>
  <c r="T564" i="4" s="1"/>
  <c r="AP569" i="2" s="1"/>
  <c r="R566" i="4"/>
  <c r="S566" i="4" s="1"/>
  <c r="T566" i="4" s="1"/>
  <c r="AP571" i="2" s="1"/>
  <c r="R568" i="4"/>
  <c r="S568" i="4" s="1"/>
  <c r="T568" i="4" s="1"/>
  <c r="AP573" i="2" s="1"/>
  <c r="R570" i="4"/>
  <c r="S570" i="4" s="1"/>
  <c r="T570" i="4" s="1"/>
  <c r="AP575" i="2" s="1"/>
  <c r="R572" i="4"/>
  <c r="S572" i="4" s="1"/>
  <c r="T572" i="4" s="1"/>
  <c r="AP577" i="2" s="1"/>
  <c r="R574" i="4"/>
  <c r="S574" i="4" s="1"/>
  <c r="T574" i="4" s="1"/>
  <c r="AP579" i="2" s="1"/>
  <c r="R576" i="4"/>
  <c r="S576" i="4" s="1"/>
  <c r="T576" i="4" s="1"/>
  <c r="AP581" i="2" s="1"/>
  <c r="R578" i="4"/>
  <c r="S578" i="4" s="1"/>
  <c r="T578" i="4" s="1"/>
  <c r="AP583" i="2" s="1"/>
  <c r="R580" i="4"/>
  <c r="S580" i="4" s="1"/>
  <c r="T580" i="4" s="1"/>
  <c r="AP585" i="2" s="1"/>
  <c r="R582" i="4"/>
  <c r="S582" i="4" s="1"/>
  <c r="T582" i="4" s="1"/>
  <c r="AP587" i="2" s="1"/>
  <c r="R584" i="4"/>
  <c r="S584" i="4" s="1"/>
  <c r="T584" i="4" s="1"/>
  <c r="AP589" i="2" s="1"/>
  <c r="R586" i="4"/>
  <c r="S586" i="4" s="1"/>
  <c r="T586" i="4" s="1"/>
  <c r="AP591" i="2" s="1"/>
  <c r="R588" i="4"/>
  <c r="S588" i="4" s="1"/>
  <c r="T588" i="4" s="1"/>
  <c r="AP593" i="2" s="1"/>
  <c r="R590" i="4"/>
  <c r="S590" i="4" s="1"/>
  <c r="T590" i="4" s="1"/>
  <c r="AP595" i="2" s="1"/>
  <c r="R592" i="4"/>
  <c r="S592" i="4" s="1"/>
  <c r="T592" i="4" s="1"/>
  <c r="AP597" i="2" s="1"/>
  <c r="R594" i="4"/>
  <c r="S594" i="4" s="1"/>
  <c r="T594" i="4" s="1"/>
  <c r="AP599" i="2" s="1"/>
  <c r="R596" i="4"/>
  <c r="S596" i="4" s="1"/>
  <c r="T596" i="4" s="1"/>
  <c r="AP601" i="2" s="1"/>
  <c r="R598" i="4"/>
  <c r="S598" i="4" s="1"/>
  <c r="T598" i="4" s="1"/>
  <c r="AP603" i="2" s="1"/>
  <c r="R600" i="4"/>
  <c r="S600" i="4" s="1"/>
  <c r="T600" i="4" s="1"/>
  <c r="AP605" i="2" s="1"/>
  <c r="R602" i="4"/>
  <c r="S602" i="4" s="1"/>
  <c r="T602" i="4" s="1"/>
  <c r="AP607" i="2" s="1"/>
  <c r="R604" i="4"/>
  <c r="S604" i="4" s="1"/>
  <c r="T604" i="4" s="1"/>
  <c r="AP609" i="2" s="1"/>
  <c r="R606" i="4"/>
  <c r="S606" i="4" s="1"/>
  <c r="T606" i="4" s="1"/>
  <c r="AP611" i="2" s="1"/>
  <c r="R608" i="4"/>
  <c r="S608" i="4" s="1"/>
  <c r="T608" i="4" s="1"/>
  <c r="AP613" i="2" s="1"/>
  <c r="R610" i="4"/>
  <c r="S610" i="4" s="1"/>
  <c r="T610" i="4" s="1"/>
  <c r="AP615" i="2" s="1"/>
  <c r="R612" i="4"/>
  <c r="S612" i="4" s="1"/>
  <c r="T612" i="4" s="1"/>
  <c r="AP617" i="2" s="1"/>
  <c r="R614" i="4"/>
  <c r="S614" i="4" s="1"/>
  <c r="T614" i="4" s="1"/>
  <c r="AP619" i="2" s="1"/>
  <c r="R616" i="4"/>
  <c r="S616" i="4" s="1"/>
  <c r="T616" i="4" s="1"/>
  <c r="AP621" i="2" s="1"/>
  <c r="R618" i="4"/>
  <c r="S618" i="4" s="1"/>
  <c r="T618" i="4" s="1"/>
  <c r="AP623" i="2" s="1"/>
  <c r="R620" i="4"/>
  <c r="S620" i="4" s="1"/>
  <c r="T620" i="4" s="1"/>
  <c r="AP625" i="2" s="1"/>
  <c r="R622" i="4"/>
  <c r="S622" i="4" s="1"/>
  <c r="T622" i="4" s="1"/>
  <c r="AP627" i="2" s="1"/>
  <c r="R624" i="4"/>
  <c r="S624" i="4" s="1"/>
  <c r="T624" i="4" s="1"/>
  <c r="AP629" i="2" s="1"/>
  <c r="R626" i="4"/>
  <c r="S626" i="4" s="1"/>
  <c r="T626" i="4" s="1"/>
  <c r="AP631" i="2" s="1"/>
  <c r="R628" i="4"/>
  <c r="S628" i="4" s="1"/>
  <c r="T628" i="4" s="1"/>
  <c r="AP633" i="2" s="1"/>
  <c r="R630" i="4"/>
  <c r="S630" i="4" s="1"/>
  <c r="T630" i="4" s="1"/>
  <c r="AP635" i="2" s="1"/>
  <c r="R632" i="4"/>
  <c r="S632" i="4" s="1"/>
  <c r="T632" i="4" s="1"/>
  <c r="AP637" i="2" s="1"/>
  <c r="R634" i="4"/>
  <c r="S634" i="4" s="1"/>
  <c r="T634" i="4" s="1"/>
  <c r="AP639" i="2" s="1"/>
  <c r="R636" i="4"/>
  <c r="S636" i="4" s="1"/>
  <c r="T636" i="4" s="1"/>
  <c r="AP641" i="2" s="1"/>
  <c r="R638" i="4"/>
  <c r="S638" i="4" s="1"/>
  <c r="T638" i="4" s="1"/>
  <c r="AP643" i="2" s="1"/>
  <c r="R640" i="4"/>
  <c r="S640" i="4" s="1"/>
  <c r="T640" i="4" s="1"/>
  <c r="AP645" i="2" s="1"/>
  <c r="R642" i="4"/>
  <c r="S642" i="4" s="1"/>
  <c r="T642" i="4" s="1"/>
  <c r="AP647" i="2" s="1"/>
  <c r="R644" i="4"/>
  <c r="S644" i="4" s="1"/>
  <c r="T644" i="4" s="1"/>
  <c r="AP649" i="2" s="1"/>
  <c r="R646" i="4"/>
  <c r="S646" i="4" s="1"/>
  <c r="T646" i="4" s="1"/>
  <c r="AP651" i="2" s="1"/>
  <c r="R648" i="4"/>
  <c r="S648" i="4" s="1"/>
  <c r="T648" i="4" s="1"/>
  <c r="AP653" i="2" s="1"/>
  <c r="R650" i="4"/>
  <c r="S650" i="4" s="1"/>
  <c r="T650" i="4" s="1"/>
  <c r="AP655" i="2" s="1"/>
  <c r="R652" i="4"/>
  <c r="S652" i="4" s="1"/>
  <c r="T652" i="4" s="1"/>
  <c r="AP657" i="2" s="1"/>
  <c r="R654" i="4"/>
  <c r="S654" i="4" s="1"/>
  <c r="T654" i="4" s="1"/>
  <c r="AP659" i="2" s="1"/>
  <c r="R656" i="4"/>
  <c r="S656" i="4" s="1"/>
  <c r="T656" i="4" s="1"/>
  <c r="AP661" i="2" s="1"/>
  <c r="R658" i="4"/>
  <c r="S658" i="4" s="1"/>
  <c r="T658" i="4" s="1"/>
  <c r="AP663" i="2" s="1"/>
  <c r="R660" i="4"/>
  <c r="S660" i="4" s="1"/>
  <c r="T660" i="4" s="1"/>
  <c r="AP665" i="2" s="1"/>
  <c r="R661" i="4"/>
  <c r="S661" i="4" s="1"/>
  <c r="T661" i="4" s="1"/>
  <c r="AP666" i="2" s="1"/>
  <c r="R662" i="4"/>
  <c r="S662" i="4" s="1"/>
  <c r="T662" i="4" s="1"/>
  <c r="AP667" i="2" s="1"/>
  <c r="R663" i="4"/>
  <c r="S663" i="4" s="1"/>
  <c r="T663" i="4" s="1"/>
  <c r="AP668" i="2" s="1"/>
  <c r="R664" i="4"/>
  <c r="S664" i="4" s="1"/>
  <c r="T664" i="4" s="1"/>
  <c r="AP669" i="2" s="1"/>
  <c r="R665" i="4"/>
  <c r="S665" i="4" s="1"/>
  <c r="T665" i="4" s="1"/>
  <c r="AP670" i="2" s="1"/>
  <c r="R666" i="4"/>
  <c r="S666" i="4" s="1"/>
  <c r="T666" i="4" s="1"/>
  <c r="AP671" i="2" s="1"/>
  <c r="R667" i="4"/>
  <c r="S667" i="4" s="1"/>
  <c r="T667" i="4" s="1"/>
  <c r="AP672" i="2" s="1"/>
  <c r="R668" i="4"/>
  <c r="S668" i="4" s="1"/>
  <c r="T668" i="4" s="1"/>
  <c r="AP673" i="2" s="1"/>
  <c r="R669" i="4"/>
  <c r="S669" i="4" s="1"/>
  <c r="T669" i="4" s="1"/>
  <c r="AP674" i="2" s="1"/>
  <c r="R670" i="4"/>
  <c r="S670" i="4" s="1"/>
  <c r="T670" i="4" s="1"/>
  <c r="AP675" i="2" s="1"/>
  <c r="R671" i="4"/>
  <c r="S671" i="4" s="1"/>
  <c r="T671" i="4" s="1"/>
  <c r="AP676" i="2" s="1"/>
  <c r="R672" i="4"/>
  <c r="S672" i="4" s="1"/>
  <c r="T672" i="4" s="1"/>
  <c r="AP677" i="2" s="1"/>
  <c r="R673" i="4"/>
  <c r="S673" i="4" s="1"/>
  <c r="T673" i="4" s="1"/>
  <c r="AP678" i="2" s="1"/>
  <c r="R674" i="4"/>
  <c r="S674" i="4" s="1"/>
  <c r="T674" i="4" s="1"/>
  <c r="AP679" i="2" s="1"/>
  <c r="R675" i="4"/>
  <c r="S675" i="4" s="1"/>
  <c r="T675" i="4" s="1"/>
  <c r="AP680" i="2" s="1"/>
  <c r="R676" i="4"/>
  <c r="S676" i="4" s="1"/>
  <c r="T676" i="4" s="1"/>
  <c r="AP681" i="2" s="1"/>
  <c r="R677" i="4"/>
  <c r="S677" i="4" s="1"/>
  <c r="T677" i="4" s="1"/>
  <c r="AP682" i="2" s="1"/>
  <c r="R678" i="4"/>
  <c r="S678" i="4" s="1"/>
  <c r="T678" i="4" s="1"/>
  <c r="AP683" i="2" s="1"/>
  <c r="R679" i="4"/>
  <c r="S679" i="4" s="1"/>
  <c r="T679" i="4" s="1"/>
  <c r="AP684" i="2" s="1"/>
  <c r="R680" i="4"/>
  <c r="S680" i="4" s="1"/>
  <c r="T680" i="4" s="1"/>
  <c r="AP685" i="2" s="1"/>
  <c r="R681" i="4"/>
  <c r="S681" i="4" s="1"/>
  <c r="T681" i="4" s="1"/>
  <c r="AP686" i="2" s="1"/>
  <c r="R682" i="4"/>
  <c r="S682" i="4" s="1"/>
  <c r="T682" i="4" s="1"/>
  <c r="AP687" i="2" s="1"/>
  <c r="R683" i="4"/>
  <c r="S683" i="4" s="1"/>
  <c r="T683" i="4" s="1"/>
  <c r="AP688" i="2" s="1"/>
  <c r="R684" i="4"/>
  <c r="S684" i="4" s="1"/>
  <c r="T684" i="4" s="1"/>
  <c r="AP689" i="2" s="1"/>
  <c r="R685" i="4"/>
  <c r="S685" i="4" s="1"/>
  <c r="T685" i="4" s="1"/>
  <c r="AP690" i="2" s="1"/>
  <c r="R686" i="4"/>
  <c r="S686" i="4" s="1"/>
  <c r="T686" i="4" s="1"/>
  <c r="AP691" i="2" s="1"/>
  <c r="R687" i="4"/>
  <c r="S687" i="4" s="1"/>
  <c r="T687" i="4" s="1"/>
  <c r="AP692" i="2" s="1"/>
  <c r="R688" i="4"/>
  <c r="S688" i="4" s="1"/>
  <c r="T688" i="4" s="1"/>
  <c r="AP693" i="2" s="1"/>
  <c r="R689" i="4"/>
  <c r="S689" i="4" s="1"/>
  <c r="T689" i="4" s="1"/>
  <c r="AP694" i="2" s="1"/>
  <c r="R690" i="4"/>
  <c r="S690" i="4" s="1"/>
  <c r="T690" i="4" s="1"/>
  <c r="AP695" i="2" s="1"/>
  <c r="R691" i="4"/>
  <c r="S691" i="4" s="1"/>
  <c r="T691" i="4" s="1"/>
  <c r="AP696" i="2" s="1"/>
  <c r="R692" i="4"/>
  <c r="S692" i="4" s="1"/>
  <c r="T692" i="4" s="1"/>
  <c r="AP697" i="2" s="1"/>
  <c r="R693" i="4"/>
  <c r="S693" i="4" s="1"/>
  <c r="T693" i="4" s="1"/>
  <c r="AP698" i="2" s="1"/>
  <c r="R694" i="4"/>
  <c r="S694" i="4" s="1"/>
  <c r="T694" i="4" s="1"/>
  <c r="AP699" i="2" s="1"/>
  <c r="R695" i="4"/>
  <c r="S695" i="4" s="1"/>
  <c r="T695" i="4" s="1"/>
  <c r="AP700" i="2" s="1"/>
  <c r="R696" i="4"/>
  <c r="S696" i="4" s="1"/>
  <c r="T696" i="4" s="1"/>
  <c r="AP701" i="2" s="1"/>
  <c r="R697" i="4"/>
  <c r="S697" i="4" s="1"/>
  <c r="T697" i="4" s="1"/>
  <c r="AP702" i="2" s="1"/>
  <c r="R698" i="4"/>
  <c r="S698" i="4" s="1"/>
  <c r="T698" i="4" s="1"/>
  <c r="AP703" i="2" s="1"/>
  <c r="R699" i="4"/>
  <c r="S699" i="4" s="1"/>
  <c r="T699" i="4" s="1"/>
  <c r="AP704" i="2" s="1"/>
  <c r="R700" i="4"/>
  <c r="S700" i="4" s="1"/>
  <c r="T700" i="4" s="1"/>
  <c r="AP705" i="2" s="1"/>
  <c r="R701" i="4"/>
  <c r="S701" i="4" s="1"/>
  <c r="T701" i="4" s="1"/>
  <c r="AP706" i="2" s="1"/>
  <c r="R702" i="4"/>
  <c r="S702" i="4" s="1"/>
  <c r="T702" i="4" s="1"/>
  <c r="AP707" i="2" s="1"/>
  <c r="R703" i="4"/>
  <c r="S703" i="4" s="1"/>
  <c r="T703" i="4" s="1"/>
  <c r="AP708" i="2" s="1"/>
  <c r="R704" i="4"/>
  <c r="S704" i="4" s="1"/>
  <c r="T704" i="4" s="1"/>
  <c r="AP709" i="2" s="1"/>
  <c r="R705" i="4"/>
  <c r="S705" i="4" s="1"/>
  <c r="T705" i="4" s="1"/>
  <c r="AP710" i="2" s="1"/>
  <c r="R706" i="4"/>
  <c r="S706" i="4" s="1"/>
  <c r="T706" i="4" s="1"/>
  <c r="AP711" i="2" s="1"/>
  <c r="R707" i="4"/>
  <c r="S707" i="4" s="1"/>
  <c r="T707" i="4" s="1"/>
  <c r="AP712" i="2" s="1"/>
  <c r="R708" i="4"/>
  <c r="S708" i="4" s="1"/>
  <c r="T708" i="4" s="1"/>
  <c r="AP713" i="2" s="1"/>
  <c r="R709" i="4"/>
  <c r="S709" i="4" s="1"/>
  <c r="T709" i="4" s="1"/>
  <c r="AP714" i="2" s="1"/>
  <c r="R710" i="4"/>
  <c r="S710" i="4" s="1"/>
  <c r="T710" i="4" s="1"/>
  <c r="AP715" i="2" s="1"/>
  <c r="R711" i="4"/>
  <c r="S711" i="4" s="1"/>
  <c r="T711" i="4" s="1"/>
  <c r="AP716" i="2" s="1"/>
  <c r="R712" i="4"/>
  <c r="S712" i="4" s="1"/>
  <c r="T712" i="4" s="1"/>
  <c r="AP717" i="2" s="1"/>
  <c r="R713" i="4"/>
  <c r="S713" i="4" s="1"/>
  <c r="T713" i="4" s="1"/>
  <c r="AP718" i="2" s="1"/>
  <c r="R714" i="4"/>
  <c r="S714" i="4" s="1"/>
  <c r="T714" i="4" s="1"/>
  <c r="AP719" i="2" s="1"/>
  <c r="R715" i="4"/>
  <c r="S715" i="4" s="1"/>
  <c r="T715" i="4" s="1"/>
  <c r="AP720" i="2" s="1"/>
  <c r="R716" i="4"/>
  <c r="S716" i="4" s="1"/>
  <c r="T716" i="4" s="1"/>
  <c r="AP721" i="2" s="1"/>
  <c r="R717" i="4"/>
  <c r="S717" i="4" s="1"/>
  <c r="T717" i="4" s="1"/>
  <c r="AP722" i="2" s="1"/>
  <c r="R718" i="4"/>
  <c r="S718" i="4" s="1"/>
  <c r="T718" i="4" s="1"/>
  <c r="AP723" i="2" s="1"/>
  <c r="R719" i="4"/>
  <c r="S719" i="4" s="1"/>
  <c r="T719" i="4" s="1"/>
  <c r="AP724" i="2" s="1"/>
  <c r="R720" i="4"/>
  <c r="S720" i="4" s="1"/>
  <c r="T720" i="4" s="1"/>
  <c r="AP725" i="2" s="1"/>
  <c r="R721" i="4"/>
  <c r="S721" i="4" s="1"/>
  <c r="T721" i="4" s="1"/>
  <c r="AP726" i="2" s="1"/>
  <c r="R722" i="4"/>
  <c r="S722" i="4" s="1"/>
  <c r="T722" i="4" s="1"/>
  <c r="AP727" i="2" s="1"/>
  <c r="R723" i="4"/>
  <c r="S723" i="4" s="1"/>
  <c r="T723" i="4" s="1"/>
  <c r="AP728" i="2" s="1"/>
  <c r="R724" i="4"/>
  <c r="S724" i="4" s="1"/>
  <c r="T724" i="4" s="1"/>
  <c r="AP729" i="2" s="1"/>
  <c r="R725" i="4"/>
  <c r="S725" i="4" s="1"/>
  <c r="T725" i="4" s="1"/>
  <c r="AP730" i="2" s="1"/>
  <c r="R726" i="4"/>
  <c r="S726" i="4" s="1"/>
  <c r="T726" i="4" s="1"/>
  <c r="AP731" i="2" s="1"/>
  <c r="R727" i="4"/>
  <c r="S727" i="4" s="1"/>
  <c r="T727" i="4" s="1"/>
  <c r="AP732" i="2" s="1"/>
  <c r="R728" i="4"/>
  <c r="S728" i="4" s="1"/>
  <c r="T728" i="4" s="1"/>
  <c r="AP733" i="2" s="1"/>
  <c r="R729" i="4"/>
  <c r="S729" i="4" s="1"/>
  <c r="T729" i="4" s="1"/>
  <c r="AP734" i="2" s="1"/>
  <c r="R730" i="4"/>
  <c r="S730" i="4" s="1"/>
  <c r="T730" i="4" s="1"/>
  <c r="AP735" i="2" s="1"/>
  <c r="R731" i="4"/>
  <c r="S731" i="4" s="1"/>
  <c r="T731" i="4" s="1"/>
  <c r="AP736" i="2" s="1"/>
  <c r="R732" i="4"/>
  <c r="S732" i="4" s="1"/>
  <c r="T732" i="4" s="1"/>
  <c r="AP737" i="2" s="1"/>
  <c r="R733" i="4"/>
  <c r="S733" i="4" s="1"/>
  <c r="T733" i="4" s="1"/>
  <c r="AP738" i="2" s="1"/>
  <c r="R734" i="4"/>
  <c r="S734" i="4" s="1"/>
  <c r="T734" i="4" s="1"/>
  <c r="AP739" i="2" s="1"/>
  <c r="R735" i="4"/>
  <c r="S735" i="4" s="1"/>
  <c r="T735" i="4" s="1"/>
  <c r="AP740" i="2" s="1"/>
  <c r="R736" i="4"/>
  <c r="S736" i="4" s="1"/>
  <c r="T736" i="4" s="1"/>
  <c r="AP741" i="2" s="1"/>
  <c r="R737" i="4"/>
  <c r="S737" i="4" s="1"/>
  <c r="T737" i="4" s="1"/>
  <c r="AP742" i="2" s="1"/>
  <c r="R738" i="4"/>
  <c r="S738" i="4" s="1"/>
  <c r="T738" i="4" s="1"/>
  <c r="AP743" i="2" s="1"/>
  <c r="R739" i="4"/>
  <c r="S739" i="4" s="1"/>
  <c r="T739" i="4" s="1"/>
  <c r="AP744" i="2" s="1"/>
  <c r="R740" i="4"/>
  <c r="S740" i="4" s="1"/>
  <c r="T740" i="4" s="1"/>
  <c r="AP745" i="2" s="1"/>
  <c r="R741" i="4"/>
  <c r="S741" i="4" s="1"/>
  <c r="T741" i="4" s="1"/>
  <c r="AP746" i="2" s="1"/>
  <c r="R742" i="4"/>
  <c r="S742" i="4" s="1"/>
  <c r="T742" i="4" s="1"/>
  <c r="AP747" i="2" s="1"/>
  <c r="R743" i="4"/>
  <c r="S743" i="4" s="1"/>
  <c r="T743" i="4" s="1"/>
  <c r="AP748" i="2" s="1"/>
  <c r="R744" i="4"/>
  <c r="S744" i="4" s="1"/>
  <c r="T744" i="4" s="1"/>
  <c r="AP749" i="2" s="1"/>
  <c r="R745" i="4"/>
  <c r="S745" i="4" s="1"/>
  <c r="T745" i="4" s="1"/>
  <c r="AP750" i="2" s="1"/>
  <c r="R746" i="4"/>
  <c r="S746" i="4" s="1"/>
  <c r="T746" i="4" s="1"/>
  <c r="AP751" i="2" s="1"/>
  <c r="R747" i="4"/>
  <c r="S747" i="4" s="1"/>
  <c r="T747" i="4" s="1"/>
  <c r="AP752" i="2" s="1"/>
  <c r="R748" i="4"/>
  <c r="S748" i="4" s="1"/>
  <c r="T748" i="4" s="1"/>
  <c r="AP753" i="2" s="1"/>
  <c r="R749" i="4"/>
  <c r="S749" i="4" s="1"/>
  <c r="T749" i="4" s="1"/>
  <c r="AP754" i="2" s="1"/>
  <c r="R750" i="4"/>
  <c r="S750" i="4" s="1"/>
  <c r="T750" i="4" s="1"/>
  <c r="AP755" i="2" s="1"/>
  <c r="R751" i="4"/>
  <c r="S751" i="4" s="1"/>
  <c r="T751" i="4" s="1"/>
  <c r="AP756" i="2" s="1"/>
  <c r="R752" i="4"/>
  <c r="S752" i="4" s="1"/>
  <c r="T752" i="4" s="1"/>
  <c r="AP757" i="2" s="1"/>
  <c r="R753" i="4"/>
  <c r="S753" i="4" s="1"/>
  <c r="T753" i="4" s="1"/>
  <c r="AP758" i="2" s="1"/>
  <c r="R754" i="4"/>
  <c r="S754" i="4" s="1"/>
  <c r="T754" i="4" s="1"/>
  <c r="AP759" i="2" s="1"/>
  <c r="R755" i="4"/>
  <c r="S755" i="4" s="1"/>
  <c r="T755" i="4" s="1"/>
  <c r="AP760" i="2" s="1"/>
  <c r="R756" i="4"/>
  <c r="S756" i="4" s="1"/>
  <c r="T756" i="4" s="1"/>
  <c r="AP761" i="2" s="1"/>
  <c r="R757" i="4"/>
  <c r="S757" i="4" s="1"/>
  <c r="T757" i="4" s="1"/>
  <c r="AP762" i="2" s="1"/>
  <c r="R758" i="4"/>
  <c r="S758" i="4" s="1"/>
  <c r="T758" i="4" s="1"/>
  <c r="AP763" i="2" s="1"/>
  <c r="R759" i="4"/>
  <c r="S759" i="4" s="1"/>
  <c r="T759" i="4" s="1"/>
  <c r="AP764" i="2" s="1"/>
  <c r="R760" i="4"/>
  <c r="S760" i="4" s="1"/>
  <c r="T760" i="4" s="1"/>
  <c r="AP765" i="2" s="1"/>
  <c r="R761" i="4"/>
  <c r="S761" i="4" s="1"/>
  <c r="T761" i="4" s="1"/>
  <c r="AP766" i="2" s="1"/>
  <c r="R762" i="4"/>
  <c r="S762" i="4" s="1"/>
  <c r="T762" i="4" s="1"/>
  <c r="AP767" i="2" s="1"/>
  <c r="R763" i="4"/>
  <c r="S763" i="4" s="1"/>
  <c r="T763" i="4" s="1"/>
  <c r="AP768" i="2" s="1"/>
  <c r="R764" i="4"/>
  <c r="S764" i="4" s="1"/>
  <c r="T764" i="4" s="1"/>
  <c r="AP769" i="2" s="1"/>
  <c r="R765" i="4"/>
  <c r="S765" i="4" s="1"/>
  <c r="T765" i="4" s="1"/>
  <c r="AP770" i="2" s="1"/>
  <c r="R766" i="4"/>
  <c r="S766" i="4" s="1"/>
  <c r="T766" i="4" s="1"/>
  <c r="AP771" i="2" s="1"/>
  <c r="R767" i="4"/>
  <c r="S767" i="4" s="1"/>
  <c r="T767" i="4" s="1"/>
  <c r="AP772" i="2" s="1"/>
  <c r="R768" i="4"/>
  <c r="S768" i="4" s="1"/>
  <c r="T768" i="4" s="1"/>
  <c r="AP773" i="2" s="1"/>
  <c r="R769" i="4"/>
  <c r="S769" i="4" s="1"/>
  <c r="T769" i="4" s="1"/>
  <c r="AP774" i="2" s="1"/>
  <c r="R770" i="4"/>
  <c r="S770" i="4" s="1"/>
  <c r="T770" i="4" s="1"/>
  <c r="AP775" i="2" s="1"/>
  <c r="R771" i="4"/>
  <c r="S771" i="4" s="1"/>
  <c r="T771" i="4" s="1"/>
  <c r="AP776" i="2" s="1"/>
  <c r="R772" i="4"/>
  <c r="S772" i="4" s="1"/>
  <c r="T772" i="4" s="1"/>
  <c r="AP777" i="2" s="1"/>
  <c r="R773" i="4"/>
  <c r="S773" i="4" s="1"/>
  <c r="T773" i="4" s="1"/>
  <c r="AP778" i="2" s="1"/>
  <c r="R774" i="4"/>
  <c r="S774" i="4" s="1"/>
  <c r="T774" i="4" s="1"/>
  <c r="AP779" i="2" s="1"/>
  <c r="R775" i="4"/>
  <c r="S775" i="4" s="1"/>
  <c r="T775" i="4" s="1"/>
  <c r="AP780" i="2" s="1"/>
  <c r="R776" i="4"/>
  <c r="S776" i="4" s="1"/>
  <c r="T776" i="4" s="1"/>
  <c r="AP781" i="2" s="1"/>
  <c r="R780" i="4"/>
  <c r="S780" i="4" s="1"/>
  <c r="T780" i="4" s="1"/>
  <c r="AP785" i="2" s="1"/>
  <c r="R783" i="4"/>
  <c r="S783" i="4" s="1"/>
  <c r="T783" i="4" s="1"/>
  <c r="AP788" i="2" s="1"/>
  <c r="R787" i="4"/>
  <c r="S787" i="4" s="1"/>
  <c r="T787" i="4" s="1"/>
  <c r="AP792" i="2" s="1"/>
  <c r="R791" i="4"/>
  <c r="S791" i="4" s="1"/>
  <c r="T791" i="4" s="1"/>
  <c r="AP796" i="2" s="1"/>
  <c r="R795" i="4"/>
  <c r="S795" i="4" s="1"/>
  <c r="T795" i="4" s="1"/>
  <c r="AP800" i="2" s="1"/>
  <c r="R799" i="4"/>
  <c r="S799" i="4" s="1"/>
  <c r="T799" i="4" s="1"/>
  <c r="AP804" i="2" s="1"/>
  <c r="R803" i="4"/>
  <c r="S803" i="4" s="1"/>
  <c r="T803" i="4" s="1"/>
  <c r="AP808" i="2" s="1"/>
  <c r="R807" i="4"/>
  <c r="S807" i="4" s="1"/>
  <c r="T807" i="4" s="1"/>
  <c r="AP812" i="2" s="1"/>
  <c r="R811" i="4"/>
  <c r="S811" i="4" s="1"/>
  <c r="T811" i="4" s="1"/>
  <c r="AP816" i="2" s="1"/>
  <c r="R815" i="4"/>
  <c r="S815" i="4" s="1"/>
  <c r="T815" i="4" s="1"/>
  <c r="AP820" i="2" s="1"/>
  <c r="R819" i="4"/>
  <c r="S819" i="4" s="1"/>
  <c r="T819" i="4" s="1"/>
  <c r="AP824" i="2" s="1"/>
  <c r="R823" i="4"/>
  <c r="S823" i="4" s="1"/>
  <c r="T823" i="4" s="1"/>
  <c r="AP828" i="2" s="1"/>
  <c r="R827" i="4"/>
  <c r="S827" i="4" s="1"/>
  <c r="T827" i="4" s="1"/>
  <c r="AP832" i="2" s="1"/>
  <c r="R831" i="4"/>
  <c r="S831" i="4" s="1"/>
  <c r="T831" i="4" s="1"/>
  <c r="AP836" i="2" s="1"/>
  <c r="R835" i="4"/>
  <c r="S835" i="4" s="1"/>
  <c r="T835" i="4" s="1"/>
  <c r="AP840" i="2" s="1"/>
  <c r="R839" i="4"/>
  <c r="S839" i="4" s="1"/>
  <c r="T839" i="4" s="1"/>
  <c r="AP844" i="2" s="1"/>
  <c r="R840" i="4"/>
  <c r="S840" i="4" s="1"/>
  <c r="T840" i="4" s="1"/>
  <c r="AP845" i="2" s="1"/>
  <c r="R841" i="4"/>
  <c r="S841" i="4" s="1"/>
  <c r="T841" i="4" s="1"/>
  <c r="AP846" i="2" s="1"/>
  <c r="R842" i="4"/>
  <c r="S842" i="4" s="1"/>
  <c r="T842" i="4" s="1"/>
  <c r="AP847" i="2" s="1"/>
  <c r="R843" i="4"/>
  <c r="S843" i="4" s="1"/>
  <c r="T843" i="4" s="1"/>
  <c r="AP848" i="2" s="1"/>
  <c r="R844" i="4"/>
  <c r="S844" i="4" s="1"/>
  <c r="T844" i="4" s="1"/>
  <c r="AP849" i="2" s="1"/>
  <c r="R845" i="4"/>
  <c r="S845" i="4" s="1"/>
  <c r="T845" i="4" s="1"/>
  <c r="AP850" i="2" s="1"/>
  <c r="R846" i="4"/>
  <c r="S846" i="4" s="1"/>
  <c r="T846" i="4" s="1"/>
  <c r="AP851" i="2" s="1"/>
  <c r="R847" i="4"/>
  <c r="S847" i="4" s="1"/>
  <c r="T847" i="4" s="1"/>
  <c r="AP852" i="2" s="1"/>
  <c r="R848" i="4"/>
  <c r="S848" i="4" s="1"/>
  <c r="T848" i="4" s="1"/>
  <c r="AP853" i="2" s="1"/>
  <c r="R849" i="4"/>
  <c r="S849" i="4" s="1"/>
  <c r="T849" i="4" s="1"/>
  <c r="AP854" i="2" s="1"/>
  <c r="R850" i="4"/>
  <c r="S850" i="4" s="1"/>
  <c r="T850" i="4" s="1"/>
  <c r="AP855" i="2" s="1"/>
  <c r="R851" i="4"/>
  <c r="S851" i="4" s="1"/>
  <c r="T851" i="4" s="1"/>
  <c r="AP856" i="2" s="1"/>
  <c r="R852" i="4"/>
  <c r="S852" i="4" s="1"/>
  <c r="T852" i="4" s="1"/>
  <c r="AP857" i="2" s="1"/>
  <c r="R853" i="4"/>
  <c r="S853" i="4" s="1"/>
  <c r="T853" i="4" s="1"/>
  <c r="AP858" i="2" s="1"/>
  <c r="R854" i="4"/>
  <c r="S854" i="4" s="1"/>
  <c r="T854" i="4" s="1"/>
  <c r="AP859" i="2" s="1"/>
  <c r="R855" i="4"/>
  <c r="S855" i="4" s="1"/>
  <c r="T855" i="4" s="1"/>
  <c r="AP860" i="2" s="1"/>
  <c r="R856" i="4"/>
  <c r="S856" i="4" s="1"/>
  <c r="T856" i="4" s="1"/>
  <c r="AP861" i="2" s="1"/>
  <c r="R857" i="4"/>
  <c r="S857" i="4" s="1"/>
  <c r="T857" i="4" s="1"/>
  <c r="AP862" i="2" s="1"/>
  <c r="R858" i="4"/>
  <c r="S858" i="4" s="1"/>
  <c r="T858" i="4" s="1"/>
  <c r="AP863" i="2" s="1"/>
  <c r="R859" i="4"/>
  <c r="S859" i="4" s="1"/>
  <c r="T859" i="4" s="1"/>
  <c r="AP864" i="2" s="1"/>
  <c r="R860" i="4"/>
  <c r="S860" i="4" s="1"/>
  <c r="T860" i="4" s="1"/>
  <c r="AP865" i="2" s="1"/>
  <c r="R861" i="4"/>
  <c r="S861" i="4" s="1"/>
  <c r="T861" i="4" s="1"/>
  <c r="AP866" i="2" s="1"/>
  <c r="R862" i="4"/>
  <c r="S862" i="4" s="1"/>
  <c r="T862" i="4" s="1"/>
  <c r="AP867" i="2" s="1"/>
  <c r="R863" i="4"/>
  <c r="S863" i="4" s="1"/>
  <c r="T863" i="4" s="1"/>
  <c r="AP868" i="2" s="1"/>
  <c r="R864" i="4"/>
  <c r="S864" i="4" s="1"/>
  <c r="T864" i="4" s="1"/>
  <c r="AP869" i="2" s="1"/>
  <c r="R865" i="4"/>
  <c r="S865" i="4" s="1"/>
  <c r="T865" i="4" s="1"/>
  <c r="AP870" i="2" s="1"/>
  <c r="R866" i="4"/>
  <c r="S866" i="4" s="1"/>
  <c r="T866" i="4" s="1"/>
  <c r="AP871" i="2" s="1"/>
  <c r="R867" i="4"/>
  <c r="S867" i="4" s="1"/>
  <c r="T867" i="4" s="1"/>
  <c r="AP872" i="2" s="1"/>
  <c r="R868" i="4"/>
  <c r="S868" i="4" s="1"/>
  <c r="T868" i="4" s="1"/>
  <c r="AP873" i="2" s="1"/>
  <c r="R869" i="4"/>
  <c r="S869" i="4" s="1"/>
  <c r="T869" i="4" s="1"/>
  <c r="AP874" i="2" s="1"/>
  <c r="R870" i="4"/>
  <c r="S870" i="4" s="1"/>
  <c r="T870" i="4" s="1"/>
  <c r="AP875" i="2" s="1"/>
  <c r="R871" i="4"/>
  <c r="S871" i="4" s="1"/>
  <c r="T871" i="4" s="1"/>
  <c r="AP876" i="2" s="1"/>
  <c r="R872" i="4"/>
  <c r="S872" i="4" s="1"/>
  <c r="T872" i="4" s="1"/>
  <c r="AP877" i="2" s="1"/>
  <c r="R873" i="4"/>
  <c r="S873" i="4" s="1"/>
  <c r="T873" i="4" s="1"/>
  <c r="AP878" i="2" s="1"/>
  <c r="R874" i="4"/>
  <c r="S874" i="4" s="1"/>
  <c r="T874" i="4" s="1"/>
  <c r="AP879" i="2" s="1"/>
  <c r="R875" i="4"/>
  <c r="S875" i="4" s="1"/>
  <c r="T875" i="4" s="1"/>
  <c r="AP880" i="2" s="1"/>
  <c r="R876" i="4"/>
  <c r="S876" i="4" s="1"/>
  <c r="T876" i="4" s="1"/>
  <c r="AP881" i="2" s="1"/>
  <c r="R877" i="4"/>
  <c r="S877" i="4" s="1"/>
  <c r="T877" i="4" s="1"/>
  <c r="AP882" i="2" s="1"/>
  <c r="R878" i="4"/>
  <c r="S878" i="4" s="1"/>
  <c r="T878" i="4" s="1"/>
  <c r="AP883" i="2" s="1"/>
  <c r="R879" i="4"/>
  <c r="S879" i="4" s="1"/>
  <c r="T879" i="4" s="1"/>
  <c r="AP884" i="2" s="1"/>
  <c r="R880" i="4"/>
  <c r="S880" i="4" s="1"/>
  <c r="T880" i="4" s="1"/>
  <c r="AP885" i="2" s="1"/>
  <c r="R881" i="4"/>
  <c r="S881" i="4" s="1"/>
  <c r="T881" i="4" s="1"/>
  <c r="AP886" i="2" s="1"/>
  <c r="R882" i="4"/>
  <c r="S882" i="4" s="1"/>
  <c r="T882" i="4" s="1"/>
  <c r="AP887" i="2" s="1"/>
  <c r="R883" i="4"/>
  <c r="S883" i="4" s="1"/>
  <c r="T883" i="4" s="1"/>
  <c r="AP888" i="2" s="1"/>
  <c r="R884" i="4"/>
  <c r="S884" i="4" s="1"/>
  <c r="T884" i="4" s="1"/>
  <c r="AP889" i="2" s="1"/>
  <c r="R885" i="4"/>
  <c r="S885" i="4" s="1"/>
  <c r="T885" i="4" s="1"/>
  <c r="AP890" i="2" s="1"/>
  <c r="R886" i="4"/>
  <c r="S886" i="4" s="1"/>
  <c r="T886" i="4" s="1"/>
  <c r="AP891" i="2" s="1"/>
  <c r="R887" i="4"/>
  <c r="S887" i="4" s="1"/>
  <c r="T887" i="4" s="1"/>
  <c r="AP892" i="2" s="1"/>
  <c r="R888" i="4"/>
  <c r="S888" i="4" s="1"/>
  <c r="T888" i="4" s="1"/>
  <c r="AP893" i="2" s="1"/>
  <c r="R889" i="4"/>
  <c r="S889" i="4" s="1"/>
  <c r="T889" i="4" s="1"/>
  <c r="AP894" i="2" s="1"/>
  <c r="R890" i="4"/>
  <c r="S890" i="4" s="1"/>
  <c r="T890" i="4" s="1"/>
  <c r="AP895" i="2" s="1"/>
  <c r="R891" i="4"/>
  <c r="S891" i="4" s="1"/>
  <c r="T891" i="4" s="1"/>
  <c r="AP896" i="2" s="1"/>
  <c r="R892" i="4"/>
  <c r="S892" i="4" s="1"/>
  <c r="T892" i="4" s="1"/>
  <c r="AP897" i="2" s="1"/>
  <c r="R893" i="4"/>
  <c r="S893" i="4" s="1"/>
  <c r="T893" i="4" s="1"/>
  <c r="AP898" i="2" s="1"/>
  <c r="R894" i="4"/>
  <c r="S894" i="4" s="1"/>
  <c r="T894" i="4" s="1"/>
  <c r="AP899" i="2" s="1"/>
  <c r="R895" i="4"/>
  <c r="S895" i="4" s="1"/>
  <c r="T895" i="4" s="1"/>
  <c r="AP900" i="2" s="1"/>
  <c r="R896" i="4"/>
  <c r="S896" i="4" s="1"/>
  <c r="T896" i="4" s="1"/>
  <c r="AP901" i="2" s="1"/>
  <c r="R897" i="4"/>
  <c r="S897" i="4" s="1"/>
  <c r="T897" i="4" s="1"/>
  <c r="AP902" i="2" s="1"/>
  <c r="R898" i="4"/>
  <c r="S898" i="4" s="1"/>
  <c r="T898" i="4" s="1"/>
  <c r="AP903" i="2" s="1"/>
  <c r="R899" i="4"/>
  <c r="S899" i="4" s="1"/>
  <c r="T899" i="4" s="1"/>
  <c r="AP904" i="2" s="1"/>
  <c r="R900" i="4"/>
  <c r="S900" i="4" s="1"/>
  <c r="T900" i="4" s="1"/>
  <c r="AP905" i="2" s="1"/>
  <c r="R901" i="4"/>
  <c r="S901" i="4" s="1"/>
  <c r="T901" i="4" s="1"/>
  <c r="AP906" i="2" s="1"/>
  <c r="R902" i="4"/>
  <c r="S902" i="4" s="1"/>
  <c r="T902" i="4" s="1"/>
  <c r="AP907" i="2" s="1"/>
  <c r="R903" i="4"/>
  <c r="S903" i="4" s="1"/>
  <c r="T903" i="4" s="1"/>
  <c r="AP908" i="2" s="1"/>
  <c r="R904" i="4"/>
  <c r="S904" i="4" s="1"/>
  <c r="T904" i="4" s="1"/>
  <c r="AP909" i="2" s="1"/>
  <c r="R905" i="4"/>
  <c r="S905" i="4" s="1"/>
  <c r="T905" i="4" s="1"/>
  <c r="AP910" i="2" s="1"/>
  <c r="R906" i="4"/>
  <c r="S906" i="4" s="1"/>
  <c r="T906" i="4" s="1"/>
  <c r="AP911" i="2" s="1"/>
  <c r="R907" i="4"/>
  <c r="S907" i="4" s="1"/>
  <c r="T907" i="4" s="1"/>
  <c r="AP912" i="2" s="1"/>
  <c r="R908" i="4"/>
  <c r="S908" i="4" s="1"/>
  <c r="T908" i="4" s="1"/>
  <c r="AP913" i="2" s="1"/>
  <c r="R909" i="4"/>
  <c r="S909" i="4" s="1"/>
  <c r="T909" i="4" s="1"/>
  <c r="AP914" i="2" s="1"/>
  <c r="R910" i="4"/>
  <c r="S910" i="4" s="1"/>
  <c r="T910" i="4" s="1"/>
  <c r="AP915" i="2" s="1"/>
  <c r="R911" i="4"/>
  <c r="S911" i="4" s="1"/>
  <c r="T911" i="4" s="1"/>
  <c r="AP916" i="2" s="1"/>
  <c r="R912" i="4"/>
  <c r="S912" i="4" s="1"/>
  <c r="T912" i="4" s="1"/>
  <c r="AP917" i="2" s="1"/>
  <c r="R913" i="4"/>
  <c r="S913" i="4" s="1"/>
  <c r="T913" i="4" s="1"/>
  <c r="AP918" i="2" s="1"/>
  <c r="R914" i="4"/>
  <c r="S914" i="4" s="1"/>
  <c r="T914" i="4" s="1"/>
  <c r="AP919" i="2" s="1"/>
  <c r="R915" i="4"/>
  <c r="S915" i="4" s="1"/>
  <c r="T915" i="4" s="1"/>
  <c r="AP920" i="2" s="1"/>
  <c r="R916" i="4"/>
  <c r="S916" i="4" s="1"/>
  <c r="T916" i="4" s="1"/>
  <c r="AP921" i="2" s="1"/>
  <c r="R917" i="4"/>
  <c r="S917" i="4" s="1"/>
  <c r="T917" i="4" s="1"/>
  <c r="AP922" i="2" s="1"/>
  <c r="R918" i="4"/>
  <c r="S918" i="4" s="1"/>
  <c r="T918" i="4" s="1"/>
  <c r="AP923" i="2" s="1"/>
  <c r="R919" i="4"/>
  <c r="S919" i="4" s="1"/>
  <c r="T919" i="4" s="1"/>
  <c r="AP924" i="2" s="1"/>
  <c r="R920" i="4"/>
  <c r="S920" i="4" s="1"/>
  <c r="T920" i="4" s="1"/>
  <c r="AP925" i="2" s="1"/>
  <c r="R921" i="4"/>
  <c r="S921" i="4" s="1"/>
  <c r="T921" i="4" s="1"/>
  <c r="AP926" i="2" s="1"/>
  <c r="R922" i="4"/>
  <c r="S922" i="4" s="1"/>
  <c r="T922" i="4" s="1"/>
  <c r="AP927" i="2" s="1"/>
  <c r="R923" i="4"/>
  <c r="S923" i="4" s="1"/>
  <c r="T923" i="4" s="1"/>
  <c r="AP928" i="2" s="1"/>
  <c r="R924" i="4"/>
  <c r="S924" i="4" s="1"/>
  <c r="T924" i="4" s="1"/>
  <c r="AP929" i="2" s="1"/>
  <c r="R925" i="4"/>
  <c r="S925" i="4" s="1"/>
  <c r="T925" i="4" s="1"/>
  <c r="AP930" i="2" s="1"/>
  <c r="R926" i="4"/>
  <c r="S926" i="4" s="1"/>
  <c r="T926" i="4" s="1"/>
  <c r="AP931" i="2" s="1"/>
  <c r="R927" i="4"/>
  <c r="S927" i="4" s="1"/>
  <c r="T927" i="4" s="1"/>
  <c r="AP932" i="2" s="1"/>
  <c r="R928" i="4"/>
  <c r="S928" i="4" s="1"/>
  <c r="T928" i="4" s="1"/>
  <c r="AP933" i="2" s="1"/>
  <c r="R929" i="4"/>
  <c r="S929" i="4" s="1"/>
  <c r="T929" i="4" s="1"/>
  <c r="AP934" i="2" s="1"/>
  <c r="R930" i="4"/>
  <c r="S930" i="4" s="1"/>
  <c r="T930" i="4" s="1"/>
  <c r="AP935" i="2" s="1"/>
  <c r="R931" i="4"/>
  <c r="S931" i="4" s="1"/>
  <c r="T931" i="4" s="1"/>
  <c r="AP936" i="2" s="1"/>
  <c r="R932" i="4"/>
  <c r="S932" i="4" s="1"/>
  <c r="T932" i="4" s="1"/>
  <c r="AP937" i="2" s="1"/>
  <c r="R933" i="4"/>
  <c r="S933" i="4" s="1"/>
  <c r="T933" i="4" s="1"/>
  <c r="AP938" i="2" s="1"/>
  <c r="R934" i="4"/>
  <c r="S934" i="4" s="1"/>
  <c r="T934" i="4" s="1"/>
  <c r="AP939" i="2" s="1"/>
  <c r="R935" i="4"/>
  <c r="S935" i="4" s="1"/>
  <c r="T935" i="4" s="1"/>
  <c r="AP940" i="2" s="1"/>
  <c r="R936" i="4"/>
  <c r="S936" i="4" s="1"/>
  <c r="T936" i="4" s="1"/>
  <c r="AP941" i="2" s="1"/>
  <c r="R937" i="4"/>
  <c r="S937" i="4" s="1"/>
  <c r="T937" i="4" s="1"/>
  <c r="AP942" i="2" s="1"/>
  <c r="R938" i="4"/>
  <c r="S938" i="4" s="1"/>
  <c r="T938" i="4" s="1"/>
  <c r="AP943" i="2" s="1"/>
  <c r="R939" i="4"/>
  <c r="S939" i="4" s="1"/>
  <c r="T939" i="4" s="1"/>
  <c r="AP944" i="2" s="1"/>
  <c r="R940" i="4"/>
  <c r="S940" i="4" s="1"/>
  <c r="T940" i="4" s="1"/>
  <c r="AP945" i="2" s="1"/>
  <c r="R941" i="4"/>
  <c r="S941" i="4" s="1"/>
  <c r="T941" i="4" s="1"/>
  <c r="AP946" i="2" s="1"/>
  <c r="R942" i="4"/>
  <c r="S942" i="4" s="1"/>
  <c r="T942" i="4" s="1"/>
  <c r="AP947" i="2" s="1"/>
  <c r="R943" i="4"/>
  <c r="S943" i="4" s="1"/>
  <c r="T943" i="4" s="1"/>
  <c r="AP948" i="2" s="1"/>
  <c r="R944" i="4"/>
  <c r="S944" i="4" s="1"/>
  <c r="T944" i="4" s="1"/>
  <c r="AP949" i="2" s="1"/>
  <c r="R945" i="4"/>
  <c r="S945" i="4" s="1"/>
  <c r="T945" i="4" s="1"/>
  <c r="AP950" i="2" s="1"/>
  <c r="R946" i="4"/>
  <c r="S946" i="4" s="1"/>
  <c r="T946" i="4" s="1"/>
  <c r="AP951" i="2" s="1"/>
  <c r="R947" i="4"/>
  <c r="S947" i="4" s="1"/>
  <c r="T947" i="4" s="1"/>
  <c r="AP952" i="2" s="1"/>
  <c r="R948" i="4"/>
  <c r="S948" i="4" s="1"/>
  <c r="T948" i="4" s="1"/>
  <c r="AP953" i="2" s="1"/>
  <c r="R949" i="4"/>
  <c r="S949" i="4" s="1"/>
  <c r="T949" i="4" s="1"/>
  <c r="AP954" i="2" s="1"/>
  <c r="R950" i="4"/>
  <c r="S950" i="4" s="1"/>
  <c r="T950" i="4" s="1"/>
  <c r="AP955" i="2" s="1"/>
  <c r="R951" i="4"/>
  <c r="S951" i="4" s="1"/>
  <c r="T951" i="4" s="1"/>
  <c r="AP956" i="2" s="1"/>
  <c r="R952" i="4"/>
  <c r="S952" i="4" s="1"/>
  <c r="T952" i="4" s="1"/>
  <c r="AP957" i="2" s="1"/>
  <c r="R953" i="4"/>
  <c r="S953" i="4" s="1"/>
  <c r="T953" i="4" s="1"/>
  <c r="AP958" i="2" s="1"/>
  <c r="R954" i="4"/>
  <c r="S954" i="4" s="1"/>
  <c r="T954" i="4" s="1"/>
  <c r="AP959" i="2" s="1"/>
  <c r="R955" i="4"/>
  <c r="S955" i="4" s="1"/>
  <c r="T955" i="4" s="1"/>
  <c r="AP960" i="2" s="1"/>
  <c r="R956" i="4"/>
  <c r="S956" i="4" s="1"/>
  <c r="T956" i="4" s="1"/>
  <c r="AP961" i="2" s="1"/>
  <c r="R957" i="4"/>
  <c r="S957" i="4" s="1"/>
  <c r="T957" i="4" s="1"/>
  <c r="AP962" i="2" s="1"/>
  <c r="R958" i="4"/>
  <c r="S958" i="4" s="1"/>
  <c r="T958" i="4" s="1"/>
  <c r="AP963" i="2" s="1"/>
  <c r="R4" i="4"/>
  <c r="R20" i="4"/>
  <c r="S20" i="4" s="1"/>
  <c r="T20" i="4" s="1"/>
  <c r="AP25" i="2" s="1"/>
  <c r="R36" i="4"/>
  <c r="S36" i="4" s="1"/>
  <c r="T36" i="4" s="1"/>
  <c r="AP41" i="2" s="1"/>
  <c r="R52" i="4"/>
  <c r="S52" i="4" s="1"/>
  <c r="T52" i="4" s="1"/>
  <c r="AP57" i="2" s="1"/>
  <c r="R68" i="4"/>
  <c r="S68" i="4" s="1"/>
  <c r="T68" i="4" s="1"/>
  <c r="AP73" i="2" s="1"/>
  <c r="R84" i="4"/>
  <c r="S84" i="4" s="1"/>
  <c r="T84" i="4" s="1"/>
  <c r="AP89" i="2" s="1"/>
  <c r="R100" i="4"/>
  <c r="S100" i="4" s="1"/>
  <c r="T100" i="4" s="1"/>
  <c r="AP105" i="2" s="1"/>
  <c r="R116" i="4"/>
  <c r="S116" i="4" s="1"/>
  <c r="T116" i="4" s="1"/>
  <c r="AP121" i="2" s="1"/>
  <c r="R132" i="4"/>
  <c r="S132" i="4" s="1"/>
  <c r="T132" i="4" s="1"/>
  <c r="AP137" i="2" s="1"/>
  <c r="R148" i="4"/>
  <c r="S148" i="4" s="1"/>
  <c r="T148" i="4" s="1"/>
  <c r="AP153" i="2" s="1"/>
  <c r="R164" i="4"/>
  <c r="S164" i="4" s="1"/>
  <c r="T164" i="4" s="1"/>
  <c r="AP169" i="2" s="1"/>
  <c r="R180" i="4"/>
  <c r="S180" i="4" s="1"/>
  <c r="T180" i="4" s="1"/>
  <c r="AP185" i="2" s="1"/>
  <c r="R17" i="4"/>
  <c r="S17" i="4" s="1"/>
  <c r="T17" i="4" s="1"/>
  <c r="AP22" i="2" s="1"/>
  <c r="R33" i="4"/>
  <c r="S33" i="4" s="1"/>
  <c r="T33" i="4" s="1"/>
  <c r="AP38" i="2" s="1"/>
  <c r="R49" i="4"/>
  <c r="S49" i="4" s="1"/>
  <c r="T49" i="4" s="1"/>
  <c r="AP54" i="2" s="1"/>
  <c r="R65" i="4"/>
  <c r="S65" i="4" s="1"/>
  <c r="T65" i="4" s="1"/>
  <c r="AP70" i="2" s="1"/>
  <c r="R81" i="4"/>
  <c r="S81" i="4" s="1"/>
  <c r="T81" i="4" s="1"/>
  <c r="AP86" i="2" s="1"/>
  <c r="R97" i="4"/>
  <c r="S97" i="4" s="1"/>
  <c r="T97" i="4" s="1"/>
  <c r="AP102" i="2" s="1"/>
  <c r="R113" i="4"/>
  <c r="S113" i="4" s="1"/>
  <c r="T113" i="4" s="1"/>
  <c r="AP118" i="2" s="1"/>
  <c r="R129" i="4"/>
  <c r="S129" i="4" s="1"/>
  <c r="T129" i="4" s="1"/>
  <c r="AP134" i="2" s="1"/>
  <c r="R145" i="4"/>
  <c r="S145" i="4" s="1"/>
  <c r="T145" i="4" s="1"/>
  <c r="AP150" i="2" s="1"/>
  <c r="R161" i="4"/>
  <c r="S161" i="4" s="1"/>
  <c r="T161" i="4" s="1"/>
  <c r="AP166" i="2" s="1"/>
  <c r="R177" i="4"/>
  <c r="S177" i="4" s="1"/>
  <c r="T177" i="4" s="1"/>
  <c r="AP182" i="2" s="1"/>
  <c r="R10" i="4"/>
  <c r="R26" i="4"/>
  <c r="S26" i="4" s="1"/>
  <c r="T26" i="4" s="1"/>
  <c r="AP31" i="2" s="1"/>
  <c r="R42" i="4"/>
  <c r="S42" i="4" s="1"/>
  <c r="T42" i="4" s="1"/>
  <c r="AP47" i="2" s="1"/>
  <c r="R58" i="4"/>
  <c r="S58" i="4" s="1"/>
  <c r="T58" i="4" s="1"/>
  <c r="AP63" i="2" s="1"/>
  <c r="R74" i="4"/>
  <c r="S74" i="4" s="1"/>
  <c r="T74" i="4" s="1"/>
  <c r="AP79" i="2" s="1"/>
  <c r="R90" i="4"/>
  <c r="S90" i="4" s="1"/>
  <c r="T90" i="4" s="1"/>
  <c r="AP95" i="2" s="1"/>
  <c r="R106" i="4"/>
  <c r="S106" i="4" s="1"/>
  <c r="T106" i="4" s="1"/>
  <c r="AP111" i="2" s="1"/>
  <c r="R122" i="4"/>
  <c r="S122" i="4" s="1"/>
  <c r="T122" i="4" s="1"/>
  <c r="AP127" i="2" s="1"/>
  <c r="R138" i="4"/>
  <c r="S138" i="4" s="1"/>
  <c r="T138" i="4" s="1"/>
  <c r="AP143" i="2" s="1"/>
  <c r="R154" i="4"/>
  <c r="S154" i="4" s="1"/>
  <c r="T154" i="4" s="1"/>
  <c r="AP159" i="2" s="1"/>
  <c r="R170" i="4"/>
  <c r="S170" i="4" s="1"/>
  <c r="T170" i="4" s="1"/>
  <c r="AP175" i="2" s="1"/>
  <c r="R186" i="4"/>
  <c r="S186" i="4" s="1"/>
  <c r="T186" i="4" s="1"/>
  <c r="AP191" i="2" s="1"/>
  <c r="R7" i="4"/>
  <c r="R23" i="4"/>
  <c r="S23" i="4" s="1"/>
  <c r="T23" i="4" s="1"/>
  <c r="AP28" i="2" s="1"/>
  <c r="R39" i="4"/>
  <c r="S39" i="4" s="1"/>
  <c r="T39" i="4" s="1"/>
  <c r="AP44" i="2" s="1"/>
  <c r="R55" i="4"/>
  <c r="S55" i="4" s="1"/>
  <c r="T55" i="4" s="1"/>
  <c r="AP60" i="2" s="1"/>
  <c r="R71" i="4"/>
  <c r="S71" i="4" s="1"/>
  <c r="T71" i="4" s="1"/>
  <c r="AP76" i="2" s="1"/>
  <c r="R87" i="4"/>
  <c r="S87" i="4" s="1"/>
  <c r="T87" i="4" s="1"/>
  <c r="AP92" i="2" s="1"/>
  <c r="R103" i="4"/>
  <c r="S103" i="4" s="1"/>
  <c r="T103" i="4" s="1"/>
  <c r="AP108" i="2" s="1"/>
  <c r="R119" i="4"/>
  <c r="S119" i="4" s="1"/>
  <c r="T119" i="4" s="1"/>
  <c r="AP124" i="2" s="1"/>
  <c r="R135" i="4"/>
  <c r="S135" i="4" s="1"/>
  <c r="T135" i="4" s="1"/>
  <c r="AP140" i="2" s="1"/>
  <c r="R151" i="4"/>
  <c r="S151" i="4" s="1"/>
  <c r="T151" i="4" s="1"/>
  <c r="AP156" i="2" s="1"/>
  <c r="R167" i="4"/>
  <c r="S167" i="4" s="1"/>
  <c r="T167" i="4" s="1"/>
  <c r="AP172" i="2" s="1"/>
  <c r="R183" i="4"/>
  <c r="S183" i="4" s="1"/>
  <c r="T183" i="4" s="1"/>
  <c r="AP188" i="2" s="1"/>
  <c r="R996" i="4"/>
  <c r="S996" i="4" s="1"/>
  <c r="T996" i="4" s="1"/>
  <c r="R995" i="4"/>
  <c r="S995" i="4" s="1"/>
  <c r="T995" i="4" s="1"/>
  <c r="AP1000" i="2" s="1"/>
  <c r="R994" i="4"/>
  <c r="S994" i="4" s="1"/>
  <c r="T994" i="4" s="1"/>
  <c r="AP999" i="2" s="1"/>
  <c r="R993" i="4"/>
  <c r="S993" i="4" s="1"/>
  <c r="T993" i="4" s="1"/>
  <c r="AP998" i="2" s="1"/>
  <c r="R992" i="4"/>
  <c r="S992" i="4" s="1"/>
  <c r="T992" i="4" s="1"/>
  <c r="AP997" i="2" s="1"/>
  <c r="R991" i="4"/>
  <c r="S991" i="4" s="1"/>
  <c r="T991" i="4" s="1"/>
  <c r="AP996" i="2" s="1"/>
  <c r="R990" i="4"/>
  <c r="S990" i="4" s="1"/>
  <c r="T990" i="4" s="1"/>
  <c r="AP995" i="2" s="1"/>
  <c r="R989" i="4"/>
  <c r="S989" i="4" s="1"/>
  <c r="T989" i="4" s="1"/>
  <c r="AP994" i="2" s="1"/>
  <c r="R988" i="4"/>
  <c r="S988" i="4" s="1"/>
  <c r="T988" i="4" s="1"/>
  <c r="AP993" i="2" s="1"/>
  <c r="R987" i="4"/>
  <c r="S987" i="4" s="1"/>
  <c r="T987" i="4" s="1"/>
  <c r="AP992" i="2" s="1"/>
  <c r="R986" i="4"/>
  <c r="S986" i="4" s="1"/>
  <c r="T986" i="4" s="1"/>
  <c r="AP991" i="2" s="1"/>
  <c r="R985" i="4"/>
  <c r="S985" i="4" s="1"/>
  <c r="T985" i="4" s="1"/>
  <c r="AP990" i="2" s="1"/>
  <c r="R984" i="4"/>
  <c r="S984" i="4" s="1"/>
  <c r="T984" i="4" s="1"/>
  <c r="AP989" i="2" s="1"/>
  <c r="R983" i="4"/>
  <c r="S983" i="4" s="1"/>
  <c r="T983" i="4" s="1"/>
  <c r="AP988" i="2" s="1"/>
  <c r="R982" i="4"/>
  <c r="S982" i="4" s="1"/>
  <c r="T982" i="4" s="1"/>
  <c r="AP987" i="2" s="1"/>
  <c r="R981" i="4"/>
  <c r="S981" i="4" s="1"/>
  <c r="T981" i="4" s="1"/>
  <c r="AP986" i="2" s="1"/>
  <c r="R980" i="4"/>
  <c r="S980" i="4" s="1"/>
  <c r="T980" i="4" s="1"/>
  <c r="AP985" i="2" s="1"/>
  <c r="R979" i="4"/>
  <c r="S979" i="4" s="1"/>
  <c r="T979" i="4" s="1"/>
  <c r="AP984" i="2" s="1"/>
  <c r="R978" i="4"/>
  <c r="S978" i="4" s="1"/>
  <c r="T978" i="4" s="1"/>
  <c r="AP983" i="2" s="1"/>
  <c r="R977" i="4"/>
  <c r="S977" i="4" s="1"/>
  <c r="T977" i="4" s="1"/>
  <c r="AP982" i="2" s="1"/>
  <c r="R976" i="4"/>
  <c r="S976" i="4" s="1"/>
  <c r="T976" i="4" s="1"/>
  <c r="AP981" i="2" s="1"/>
  <c r="R975" i="4"/>
  <c r="S975" i="4" s="1"/>
  <c r="T975" i="4" s="1"/>
  <c r="AP980" i="2" s="1"/>
  <c r="R974" i="4"/>
  <c r="S974" i="4" s="1"/>
  <c r="T974" i="4" s="1"/>
  <c r="AP979" i="2" s="1"/>
  <c r="R973" i="4"/>
  <c r="S973" i="4" s="1"/>
  <c r="T973" i="4" s="1"/>
  <c r="AP978" i="2" s="1"/>
  <c r="R972" i="4"/>
  <c r="S972" i="4" s="1"/>
  <c r="T972" i="4" s="1"/>
  <c r="AP977" i="2" s="1"/>
  <c r="R971" i="4"/>
  <c r="S971" i="4" s="1"/>
  <c r="T971" i="4" s="1"/>
  <c r="AP976" i="2" s="1"/>
  <c r="R970" i="4"/>
  <c r="S970" i="4" s="1"/>
  <c r="T970" i="4" s="1"/>
  <c r="AP975" i="2" s="1"/>
  <c r="R969" i="4"/>
  <c r="S969" i="4" s="1"/>
  <c r="T969" i="4" s="1"/>
  <c r="AP974" i="2" s="1"/>
  <c r="R968" i="4"/>
  <c r="S968" i="4" s="1"/>
  <c r="T968" i="4" s="1"/>
  <c r="AP973" i="2" s="1"/>
  <c r="R967" i="4"/>
  <c r="S967" i="4" s="1"/>
  <c r="T967" i="4" s="1"/>
  <c r="AP972" i="2" s="1"/>
  <c r="R966" i="4"/>
  <c r="S966" i="4" s="1"/>
  <c r="T966" i="4" s="1"/>
  <c r="AP971" i="2" s="1"/>
  <c r="R965" i="4"/>
  <c r="S965" i="4" s="1"/>
  <c r="T965" i="4" s="1"/>
  <c r="AP970" i="2" s="1"/>
  <c r="R964" i="4"/>
  <c r="S964" i="4" s="1"/>
  <c r="T964" i="4" s="1"/>
  <c r="AP969" i="2" s="1"/>
  <c r="R963" i="4"/>
  <c r="S963" i="4" s="1"/>
  <c r="T963" i="4" s="1"/>
  <c r="AP968" i="2" s="1"/>
  <c r="R962" i="4"/>
  <c r="S962" i="4" s="1"/>
  <c r="T962" i="4" s="1"/>
  <c r="AP967" i="2" s="1"/>
  <c r="R961" i="4"/>
  <c r="S961" i="4" s="1"/>
  <c r="T961" i="4" s="1"/>
  <c r="AP966" i="2" s="1"/>
  <c r="R960" i="4"/>
  <c r="S960" i="4" s="1"/>
  <c r="T960" i="4" s="1"/>
  <c r="AP965" i="2" s="1"/>
  <c r="R959" i="4"/>
  <c r="S959" i="4" s="1"/>
  <c r="T959" i="4" s="1"/>
  <c r="AP964" i="2" s="1"/>
  <c r="R480" i="4"/>
  <c r="S480" i="4" s="1"/>
  <c r="T480" i="4" s="1"/>
  <c r="AP485" i="2" s="1"/>
  <c r="R479" i="4"/>
  <c r="S479" i="4" s="1"/>
  <c r="T479" i="4" s="1"/>
  <c r="AP484" i="2" s="1"/>
  <c r="R478" i="4"/>
  <c r="S478" i="4" s="1"/>
  <c r="T478" i="4" s="1"/>
  <c r="AP483" i="2" s="1"/>
  <c r="R477" i="4"/>
  <c r="S477" i="4" s="1"/>
  <c r="T477" i="4" s="1"/>
  <c r="AP482" i="2" s="1"/>
  <c r="R476" i="4"/>
  <c r="S476" i="4" s="1"/>
  <c r="T476" i="4" s="1"/>
  <c r="AP481" i="2" s="1"/>
  <c r="R475" i="4"/>
  <c r="S475" i="4" s="1"/>
  <c r="T475" i="4" s="1"/>
  <c r="AP480" i="2" s="1"/>
  <c r="R474" i="4"/>
  <c r="S474" i="4" s="1"/>
  <c r="T474" i="4" s="1"/>
  <c r="AP479" i="2" s="1"/>
  <c r="R473" i="4"/>
  <c r="S473" i="4" s="1"/>
  <c r="T473" i="4" s="1"/>
  <c r="AP478" i="2" s="1"/>
  <c r="R472" i="4"/>
  <c r="S472" i="4" s="1"/>
  <c r="T472" i="4" s="1"/>
  <c r="AP477" i="2" s="1"/>
  <c r="R471" i="4"/>
  <c r="S471" i="4" s="1"/>
  <c r="T471" i="4" s="1"/>
  <c r="AP476" i="2" s="1"/>
  <c r="R470" i="4"/>
  <c r="S470" i="4" s="1"/>
  <c r="T470" i="4" s="1"/>
  <c r="AP475" i="2" s="1"/>
  <c r="R469" i="4"/>
  <c r="S469" i="4" s="1"/>
  <c r="T469" i="4" s="1"/>
  <c r="AP474" i="2" s="1"/>
  <c r="R468" i="4"/>
  <c r="S468" i="4" s="1"/>
  <c r="T468" i="4" s="1"/>
  <c r="AP473" i="2" s="1"/>
  <c r="R467" i="4"/>
  <c r="S467" i="4" s="1"/>
  <c r="T467" i="4" s="1"/>
  <c r="AP472" i="2" s="1"/>
  <c r="R466" i="4"/>
  <c r="S466" i="4" s="1"/>
  <c r="T466" i="4" s="1"/>
  <c r="AP471" i="2" s="1"/>
  <c r="R465" i="4"/>
  <c r="S465" i="4" s="1"/>
  <c r="T465" i="4" s="1"/>
  <c r="AP470" i="2" s="1"/>
  <c r="R464" i="4"/>
  <c r="S464" i="4" s="1"/>
  <c r="T464" i="4" s="1"/>
  <c r="AP469" i="2" s="1"/>
  <c r="R463" i="4"/>
  <c r="S463" i="4" s="1"/>
  <c r="T463" i="4" s="1"/>
  <c r="AP468" i="2" s="1"/>
  <c r="R462" i="4"/>
  <c r="S462" i="4" s="1"/>
  <c r="T462" i="4" s="1"/>
  <c r="AP467" i="2" s="1"/>
  <c r="R461" i="4"/>
  <c r="S461" i="4" s="1"/>
  <c r="T461" i="4" s="1"/>
  <c r="AP466" i="2" s="1"/>
  <c r="R460" i="4"/>
  <c r="S460" i="4" s="1"/>
  <c r="T460" i="4" s="1"/>
  <c r="AP465" i="2" s="1"/>
  <c r="R459" i="4"/>
  <c r="S459" i="4" s="1"/>
  <c r="T459" i="4" s="1"/>
  <c r="AP464" i="2" s="1"/>
  <c r="R458" i="4"/>
  <c r="S458" i="4" s="1"/>
  <c r="T458" i="4" s="1"/>
  <c r="AP463" i="2" s="1"/>
  <c r="R457" i="4"/>
  <c r="S457" i="4" s="1"/>
  <c r="T457" i="4" s="1"/>
  <c r="AP462" i="2" s="1"/>
  <c r="R456" i="4"/>
  <c r="S456" i="4" s="1"/>
  <c r="T456" i="4" s="1"/>
  <c r="AP461" i="2" s="1"/>
  <c r="R455" i="4"/>
  <c r="S455" i="4" s="1"/>
  <c r="T455" i="4" s="1"/>
  <c r="AP460" i="2" s="1"/>
  <c r="R454" i="4"/>
  <c r="S454" i="4" s="1"/>
  <c r="T454" i="4" s="1"/>
  <c r="AP459" i="2" s="1"/>
  <c r="R453" i="4"/>
  <c r="S453" i="4" s="1"/>
  <c r="T453" i="4" s="1"/>
  <c r="AP458" i="2" s="1"/>
  <c r="R452" i="4"/>
  <c r="S452" i="4" s="1"/>
  <c r="T452" i="4" s="1"/>
  <c r="AP457" i="2" s="1"/>
  <c r="R451" i="4"/>
  <c r="S451" i="4" s="1"/>
  <c r="T451" i="4" s="1"/>
  <c r="AP456" i="2" s="1"/>
  <c r="R450" i="4"/>
  <c r="S450" i="4" s="1"/>
  <c r="T450" i="4" s="1"/>
  <c r="AP455" i="2" s="1"/>
  <c r="R449" i="4"/>
  <c r="S449" i="4" s="1"/>
  <c r="T449" i="4" s="1"/>
  <c r="AP454" i="2" s="1"/>
  <c r="R448" i="4"/>
  <c r="S448" i="4" s="1"/>
  <c r="T448" i="4" s="1"/>
  <c r="AP453" i="2" s="1"/>
  <c r="R447" i="4"/>
  <c r="S447" i="4" s="1"/>
  <c r="T447" i="4" s="1"/>
  <c r="AP452" i="2" s="1"/>
  <c r="R446" i="4"/>
  <c r="S446" i="4" s="1"/>
  <c r="T446" i="4" s="1"/>
  <c r="AP451" i="2" s="1"/>
  <c r="R445" i="4"/>
  <c r="S445" i="4" s="1"/>
  <c r="T445" i="4" s="1"/>
  <c r="AP450" i="2" s="1"/>
  <c r="R444" i="4"/>
  <c r="S444" i="4" s="1"/>
  <c r="T444" i="4" s="1"/>
  <c r="AP449" i="2" s="1"/>
  <c r="R443" i="4"/>
  <c r="S443" i="4" s="1"/>
  <c r="T443" i="4" s="1"/>
  <c r="AP448" i="2" s="1"/>
  <c r="R442" i="4"/>
  <c r="S442" i="4" s="1"/>
  <c r="T442" i="4" s="1"/>
  <c r="AP447" i="2" s="1"/>
  <c r="R441" i="4"/>
  <c r="S441" i="4" s="1"/>
  <c r="T441" i="4" s="1"/>
  <c r="AP446" i="2" s="1"/>
  <c r="R440" i="4"/>
  <c r="S440" i="4" s="1"/>
  <c r="T440" i="4" s="1"/>
  <c r="AP445" i="2" s="1"/>
  <c r="R439" i="4"/>
  <c r="S439" i="4" s="1"/>
  <c r="T439" i="4" s="1"/>
  <c r="AP444" i="2" s="1"/>
  <c r="R438" i="4"/>
  <c r="S438" i="4" s="1"/>
  <c r="T438" i="4" s="1"/>
  <c r="AP443" i="2" s="1"/>
  <c r="R437" i="4"/>
  <c r="S437" i="4" s="1"/>
  <c r="T437" i="4" s="1"/>
  <c r="AP442" i="2" s="1"/>
  <c r="R436" i="4"/>
  <c r="S436" i="4" s="1"/>
  <c r="T436" i="4" s="1"/>
  <c r="AP441" i="2" s="1"/>
  <c r="R435" i="4"/>
  <c r="S435" i="4" s="1"/>
  <c r="T435" i="4" s="1"/>
  <c r="AP440" i="2" s="1"/>
  <c r="R434" i="4"/>
  <c r="S434" i="4" s="1"/>
  <c r="T434" i="4" s="1"/>
  <c r="AP439" i="2" s="1"/>
  <c r="R433" i="4"/>
  <c r="S433" i="4" s="1"/>
  <c r="T433" i="4" s="1"/>
  <c r="AP438" i="2" s="1"/>
  <c r="R432" i="4"/>
  <c r="S432" i="4" s="1"/>
  <c r="T432" i="4" s="1"/>
  <c r="AP437" i="2" s="1"/>
  <c r="R431" i="4"/>
  <c r="S431" i="4" s="1"/>
  <c r="T431" i="4" s="1"/>
  <c r="AP436" i="2" s="1"/>
  <c r="R430" i="4"/>
  <c r="S430" i="4" s="1"/>
  <c r="T430" i="4" s="1"/>
  <c r="AP435" i="2" s="1"/>
  <c r="R429" i="4"/>
  <c r="S429" i="4" s="1"/>
  <c r="T429" i="4" s="1"/>
  <c r="AP434" i="2" s="1"/>
  <c r="R428" i="4"/>
  <c r="S428" i="4" s="1"/>
  <c r="T428" i="4" s="1"/>
  <c r="AP433" i="2" s="1"/>
  <c r="R427" i="4"/>
  <c r="S427" i="4" s="1"/>
  <c r="T427" i="4" s="1"/>
  <c r="AP432" i="2" s="1"/>
  <c r="R426" i="4"/>
  <c r="S426" i="4" s="1"/>
  <c r="T426" i="4" s="1"/>
  <c r="AP431" i="2" s="1"/>
  <c r="R425" i="4"/>
  <c r="S425" i="4" s="1"/>
  <c r="T425" i="4" s="1"/>
  <c r="AP430" i="2" s="1"/>
  <c r="R424" i="4"/>
  <c r="S424" i="4" s="1"/>
  <c r="T424" i="4" s="1"/>
  <c r="AP429" i="2" s="1"/>
  <c r="R423" i="4"/>
  <c r="S423" i="4" s="1"/>
  <c r="T423" i="4" s="1"/>
  <c r="AP428" i="2" s="1"/>
  <c r="R422" i="4"/>
  <c r="S422" i="4" s="1"/>
  <c r="T422" i="4" s="1"/>
  <c r="AP427" i="2" s="1"/>
  <c r="R421" i="4"/>
  <c r="S421" i="4" s="1"/>
  <c r="T421" i="4" s="1"/>
  <c r="AP426" i="2" s="1"/>
  <c r="R420" i="4"/>
  <c r="S420" i="4" s="1"/>
  <c r="T420" i="4" s="1"/>
  <c r="AP425" i="2" s="1"/>
  <c r="R419" i="4"/>
  <c r="S419" i="4" s="1"/>
  <c r="T419" i="4" s="1"/>
  <c r="AP424" i="2" s="1"/>
  <c r="R418" i="4"/>
  <c r="S418" i="4" s="1"/>
  <c r="T418" i="4" s="1"/>
  <c r="AP423" i="2" s="1"/>
  <c r="R417" i="4"/>
  <c r="S417" i="4" s="1"/>
  <c r="T417" i="4" s="1"/>
  <c r="AP422" i="2" s="1"/>
  <c r="R416" i="4"/>
  <c r="S416" i="4" s="1"/>
  <c r="T416" i="4" s="1"/>
  <c r="AP421" i="2" s="1"/>
  <c r="R415" i="4"/>
  <c r="S415" i="4" s="1"/>
  <c r="T415" i="4" s="1"/>
  <c r="AP420" i="2" s="1"/>
  <c r="R414" i="4"/>
  <c r="S414" i="4" s="1"/>
  <c r="T414" i="4" s="1"/>
  <c r="AP419" i="2" s="1"/>
  <c r="R413" i="4"/>
  <c r="S413" i="4" s="1"/>
  <c r="T413" i="4" s="1"/>
  <c r="AP418" i="2" s="1"/>
  <c r="R412" i="4"/>
  <c r="S412" i="4" s="1"/>
  <c r="T412" i="4" s="1"/>
  <c r="AP417" i="2" s="1"/>
  <c r="R411" i="4"/>
  <c r="S411" i="4" s="1"/>
  <c r="T411" i="4" s="1"/>
  <c r="AP416" i="2" s="1"/>
  <c r="R410" i="4"/>
  <c r="S410" i="4" s="1"/>
  <c r="T410" i="4" s="1"/>
  <c r="AP415" i="2" s="1"/>
  <c r="R409" i="4"/>
  <c r="S409" i="4" s="1"/>
  <c r="T409" i="4" s="1"/>
  <c r="AP414" i="2" s="1"/>
  <c r="R408" i="4"/>
  <c r="S408" i="4" s="1"/>
  <c r="T408" i="4" s="1"/>
  <c r="AP413" i="2" s="1"/>
  <c r="R407" i="4"/>
  <c r="S407" i="4" s="1"/>
  <c r="T407" i="4" s="1"/>
  <c r="AP412" i="2" s="1"/>
  <c r="R406" i="4"/>
  <c r="S406" i="4" s="1"/>
  <c r="T406" i="4" s="1"/>
  <c r="AP411" i="2" s="1"/>
  <c r="R405" i="4"/>
  <c r="S405" i="4" s="1"/>
  <c r="T405" i="4" s="1"/>
  <c r="AP410" i="2" s="1"/>
  <c r="R404" i="4"/>
  <c r="S404" i="4" s="1"/>
  <c r="T404" i="4" s="1"/>
  <c r="AP409" i="2" s="1"/>
  <c r="R403" i="4"/>
  <c r="S403" i="4" s="1"/>
  <c r="T403" i="4" s="1"/>
  <c r="AP408" i="2" s="1"/>
  <c r="R402" i="4"/>
  <c r="S402" i="4" s="1"/>
  <c r="T402" i="4" s="1"/>
  <c r="AP407" i="2" s="1"/>
  <c r="R401" i="4"/>
  <c r="S401" i="4" s="1"/>
  <c r="T401" i="4" s="1"/>
  <c r="AP406" i="2" s="1"/>
  <c r="R400" i="4"/>
  <c r="S400" i="4" s="1"/>
  <c r="T400" i="4" s="1"/>
  <c r="AP405" i="2" s="1"/>
  <c r="R399" i="4"/>
  <c r="S399" i="4" s="1"/>
  <c r="T399" i="4" s="1"/>
  <c r="AP404" i="2" s="1"/>
  <c r="R398" i="4"/>
  <c r="S398" i="4" s="1"/>
  <c r="T398" i="4" s="1"/>
  <c r="AP403" i="2" s="1"/>
  <c r="R397" i="4"/>
  <c r="S397" i="4" s="1"/>
  <c r="T397" i="4" s="1"/>
  <c r="AP402" i="2" s="1"/>
  <c r="R396" i="4"/>
  <c r="S396" i="4" s="1"/>
  <c r="T396" i="4" s="1"/>
  <c r="AP401" i="2" s="1"/>
  <c r="R395" i="4"/>
  <c r="S395" i="4" s="1"/>
  <c r="T395" i="4" s="1"/>
  <c r="AP400" i="2" s="1"/>
  <c r="R394" i="4"/>
  <c r="S394" i="4" s="1"/>
  <c r="T394" i="4" s="1"/>
  <c r="AP399" i="2" s="1"/>
  <c r="R393" i="4"/>
  <c r="S393" i="4" s="1"/>
  <c r="T393" i="4" s="1"/>
  <c r="AP398" i="2" s="1"/>
  <c r="R392" i="4"/>
  <c r="S392" i="4" s="1"/>
  <c r="T392" i="4" s="1"/>
  <c r="AP397" i="2" s="1"/>
  <c r="R391" i="4"/>
  <c r="S391" i="4" s="1"/>
  <c r="T391" i="4" s="1"/>
  <c r="AP396" i="2" s="1"/>
  <c r="R390" i="4"/>
  <c r="S390" i="4" s="1"/>
  <c r="T390" i="4" s="1"/>
  <c r="AP395" i="2" s="1"/>
  <c r="R389" i="4"/>
  <c r="S389" i="4" s="1"/>
  <c r="T389" i="4" s="1"/>
  <c r="AP394" i="2" s="1"/>
  <c r="R388" i="4"/>
  <c r="S388" i="4" s="1"/>
  <c r="T388" i="4" s="1"/>
  <c r="AP393" i="2" s="1"/>
  <c r="R387" i="4"/>
  <c r="S387" i="4" s="1"/>
  <c r="T387" i="4" s="1"/>
  <c r="AP392" i="2" s="1"/>
  <c r="R386" i="4"/>
  <c r="S386" i="4" s="1"/>
  <c r="T386" i="4" s="1"/>
  <c r="AP391" i="2" s="1"/>
  <c r="R385" i="4"/>
  <c r="S385" i="4" s="1"/>
  <c r="T385" i="4" s="1"/>
  <c r="AP390" i="2" s="1"/>
  <c r="R384" i="4"/>
  <c r="S384" i="4" s="1"/>
  <c r="T384" i="4" s="1"/>
  <c r="AP389" i="2" s="1"/>
  <c r="R383" i="4"/>
  <c r="S383" i="4" s="1"/>
  <c r="T383" i="4" s="1"/>
  <c r="AP388" i="2" s="1"/>
  <c r="R382" i="4"/>
  <c r="S382" i="4" s="1"/>
  <c r="T382" i="4" s="1"/>
  <c r="AP387" i="2" s="1"/>
  <c r="R381" i="4"/>
  <c r="S381" i="4" s="1"/>
  <c r="T381" i="4" s="1"/>
  <c r="AP386" i="2" s="1"/>
  <c r="R380" i="4"/>
  <c r="S380" i="4" s="1"/>
  <c r="T380" i="4" s="1"/>
  <c r="AP385" i="2" s="1"/>
  <c r="R379" i="4"/>
  <c r="S379" i="4" s="1"/>
  <c r="T379" i="4" s="1"/>
  <c r="AP384" i="2" s="1"/>
  <c r="R378" i="4"/>
  <c r="S378" i="4" s="1"/>
  <c r="T378" i="4" s="1"/>
  <c r="AP383" i="2" s="1"/>
  <c r="R377" i="4"/>
  <c r="S377" i="4" s="1"/>
  <c r="T377" i="4" s="1"/>
  <c r="AP382" i="2" s="1"/>
  <c r="R376" i="4"/>
  <c r="S376" i="4" s="1"/>
  <c r="T376" i="4" s="1"/>
  <c r="AP381" i="2" s="1"/>
  <c r="R375" i="4"/>
  <c r="S375" i="4" s="1"/>
  <c r="T375" i="4" s="1"/>
  <c r="AP380" i="2" s="1"/>
  <c r="R374" i="4"/>
  <c r="S374" i="4" s="1"/>
  <c r="T374" i="4" s="1"/>
  <c r="AP379" i="2" s="1"/>
  <c r="R373" i="4"/>
  <c r="S373" i="4" s="1"/>
  <c r="T373" i="4" s="1"/>
  <c r="AP378" i="2" s="1"/>
  <c r="R372" i="4"/>
  <c r="S372" i="4" s="1"/>
  <c r="T372" i="4" s="1"/>
  <c r="AP377" i="2" s="1"/>
  <c r="R371" i="4"/>
  <c r="S371" i="4" s="1"/>
  <c r="T371" i="4" s="1"/>
  <c r="AP376" i="2" s="1"/>
  <c r="R370" i="4"/>
  <c r="S370" i="4" s="1"/>
  <c r="T370" i="4" s="1"/>
  <c r="AP375" i="2" s="1"/>
  <c r="R369" i="4"/>
  <c r="S369" i="4" s="1"/>
  <c r="T369" i="4" s="1"/>
  <c r="AP374" i="2" s="1"/>
  <c r="R368" i="4"/>
  <c r="S368" i="4" s="1"/>
  <c r="T368" i="4" s="1"/>
  <c r="AP373" i="2" s="1"/>
  <c r="R367" i="4"/>
  <c r="S367" i="4" s="1"/>
  <c r="T367" i="4" s="1"/>
  <c r="AP372" i="2" s="1"/>
  <c r="R366" i="4"/>
  <c r="S366" i="4" s="1"/>
  <c r="T366" i="4" s="1"/>
  <c r="AP371" i="2" s="1"/>
  <c r="R365" i="4"/>
  <c r="S365" i="4" s="1"/>
  <c r="T365" i="4" s="1"/>
  <c r="AP370" i="2" s="1"/>
  <c r="R364" i="4"/>
  <c r="S364" i="4" s="1"/>
  <c r="T364" i="4" s="1"/>
  <c r="AP369" i="2" s="1"/>
  <c r="R363" i="4"/>
  <c r="S363" i="4" s="1"/>
  <c r="T363" i="4" s="1"/>
  <c r="AP368" i="2" s="1"/>
  <c r="R362" i="4"/>
  <c r="S362" i="4" s="1"/>
  <c r="T362" i="4" s="1"/>
  <c r="AP367" i="2" s="1"/>
  <c r="R361" i="4"/>
  <c r="S361" i="4" s="1"/>
  <c r="T361" i="4" s="1"/>
  <c r="AP366" i="2" s="1"/>
  <c r="R360" i="4"/>
  <c r="S360" i="4" s="1"/>
  <c r="T360" i="4" s="1"/>
  <c r="AP365" i="2" s="1"/>
  <c r="R359" i="4"/>
  <c r="S359" i="4" s="1"/>
  <c r="T359" i="4" s="1"/>
  <c r="AP364" i="2" s="1"/>
  <c r="R358" i="4"/>
  <c r="S358" i="4" s="1"/>
  <c r="T358" i="4" s="1"/>
  <c r="AP363" i="2" s="1"/>
  <c r="R357" i="4"/>
  <c r="S357" i="4" s="1"/>
  <c r="T357" i="4" s="1"/>
  <c r="AP362" i="2" s="1"/>
  <c r="R356" i="4"/>
  <c r="S356" i="4" s="1"/>
  <c r="T356" i="4" s="1"/>
  <c r="AP361" i="2" s="1"/>
  <c r="R355" i="4"/>
  <c r="S355" i="4" s="1"/>
  <c r="T355" i="4" s="1"/>
  <c r="AP360" i="2" s="1"/>
  <c r="R354" i="4"/>
  <c r="S354" i="4" s="1"/>
  <c r="T354" i="4" s="1"/>
  <c r="AP359" i="2" s="1"/>
  <c r="R353" i="4"/>
  <c r="S353" i="4" s="1"/>
  <c r="T353" i="4" s="1"/>
  <c r="AP358" i="2" s="1"/>
  <c r="R352" i="4"/>
  <c r="S352" i="4" s="1"/>
  <c r="T352" i="4" s="1"/>
  <c r="AP357" i="2" s="1"/>
  <c r="R351" i="4"/>
  <c r="S351" i="4" s="1"/>
  <c r="T351" i="4" s="1"/>
  <c r="AP356" i="2" s="1"/>
  <c r="R350" i="4"/>
  <c r="S350" i="4" s="1"/>
  <c r="T350" i="4" s="1"/>
  <c r="AP355" i="2" s="1"/>
  <c r="R349" i="4"/>
  <c r="S349" i="4" s="1"/>
  <c r="T349" i="4" s="1"/>
  <c r="AP354" i="2" s="1"/>
  <c r="R348" i="4"/>
  <c r="S348" i="4" s="1"/>
  <c r="T348" i="4" s="1"/>
  <c r="AP353" i="2" s="1"/>
  <c r="R347" i="4"/>
  <c r="S347" i="4" s="1"/>
  <c r="T347" i="4" s="1"/>
  <c r="AP352" i="2" s="1"/>
  <c r="R346" i="4"/>
  <c r="S346" i="4" s="1"/>
  <c r="T346" i="4" s="1"/>
  <c r="AP351" i="2" s="1"/>
  <c r="R345" i="4"/>
  <c r="S345" i="4" s="1"/>
  <c r="T345" i="4" s="1"/>
  <c r="AP350" i="2" s="1"/>
  <c r="R344" i="4"/>
  <c r="S344" i="4" s="1"/>
  <c r="T344" i="4" s="1"/>
  <c r="AP349" i="2" s="1"/>
  <c r="R343" i="4"/>
  <c r="S343" i="4" s="1"/>
  <c r="T343" i="4" s="1"/>
  <c r="AP348" i="2" s="1"/>
  <c r="R342" i="4"/>
  <c r="S342" i="4" s="1"/>
  <c r="T342" i="4" s="1"/>
  <c r="AP347" i="2" s="1"/>
  <c r="R341" i="4"/>
  <c r="S341" i="4" s="1"/>
  <c r="T341" i="4" s="1"/>
  <c r="AP346" i="2" s="1"/>
  <c r="R340" i="4"/>
  <c r="S340" i="4" s="1"/>
  <c r="T340" i="4" s="1"/>
  <c r="AP345" i="2" s="1"/>
  <c r="R339" i="4"/>
  <c r="S339" i="4" s="1"/>
  <c r="T339" i="4" s="1"/>
  <c r="AP344" i="2" s="1"/>
  <c r="R338" i="4"/>
  <c r="S338" i="4" s="1"/>
  <c r="T338" i="4" s="1"/>
  <c r="AP343" i="2" s="1"/>
  <c r="R337" i="4"/>
  <c r="S337" i="4" s="1"/>
  <c r="T337" i="4" s="1"/>
  <c r="AP342" i="2" s="1"/>
  <c r="R336" i="4"/>
  <c r="S336" i="4" s="1"/>
  <c r="T336" i="4" s="1"/>
  <c r="AP341" i="2" s="1"/>
  <c r="R335" i="4"/>
  <c r="S335" i="4" s="1"/>
  <c r="T335" i="4" s="1"/>
  <c r="AP340" i="2" s="1"/>
  <c r="R334" i="4"/>
  <c r="S334" i="4" s="1"/>
  <c r="T334" i="4" s="1"/>
  <c r="AP339" i="2" s="1"/>
  <c r="R333" i="4"/>
  <c r="S333" i="4" s="1"/>
  <c r="T333" i="4" s="1"/>
  <c r="AP338" i="2" s="1"/>
  <c r="R332" i="4"/>
  <c r="S332" i="4" s="1"/>
  <c r="T332" i="4" s="1"/>
  <c r="AP337" i="2" s="1"/>
  <c r="R331" i="4"/>
  <c r="S331" i="4" s="1"/>
  <c r="T331" i="4" s="1"/>
  <c r="AP336" i="2" s="1"/>
  <c r="R330" i="4"/>
  <c r="S330" i="4" s="1"/>
  <c r="T330" i="4" s="1"/>
  <c r="AP335" i="2" s="1"/>
  <c r="R329" i="4"/>
  <c r="S329" i="4" s="1"/>
  <c r="T329" i="4" s="1"/>
  <c r="AP334" i="2" s="1"/>
  <c r="R328" i="4"/>
  <c r="S328" i="4" s="1"/>
  <c r="T328" i="4" s="1"/>
  <c r="AP333" i="2" s="1"/>
  <c r="R327" i="4"/>
  <c r="S327" i="4" s="1"/>
  <c r="T327" i="4" s="1"/>
  <c r="AP332" i="2" s="1"/>
  <c r="R326" i="4"/>
  <c r="S326" i="4" s="1"/>
  <c r="T326" i="4" s="1"/>
  <c r="AP331" i="2" s="1"/>
  <c r="R325" i="4"/>
  <c r="S325" i="4" s="1"/>
  <c r="T325" i="4" s="1"/>
  <c r="AP330" i="2" s="1"/>
  <c r="R324" i="4"/>
  <c r="S324" i="4" s="1"/>
  <c r="T324" i="4" s="1"/>
  <c r="AP329" i="2" s="1"/>
  <c r="R323" i="4"/>
  <c r="S323" i="4" s="1"/>
  <c r="T323" i="4" s="1"/>
  <c r="AP328" i="2" s="1"/>
  <c r="R322" i="4"/>
  <c r="S322" i="4" s="1"/>
  <c r="T322" i="4" s="1"/>
  <c r="AP327" i="2" s="1"/>
  <c r="R321" i="4"/>
  <c r="S321" i="4" s="1"/>
  <c r="T321" i="4" s="1"/>
  <c r="AP326" i="2" s="1"/>
  <c r="R320" i="4"/>
  <c r="S320" i="4" s="1"/>
  <c r="T320" i="4" s="1"/>
  <c r="AP325" i="2" s="1"/>
  <c r="R319" i="4"/>
  <c r="S319" i="4" s="1"/>
  <c r="T319" i="4" s="1"/>
  <c r="AP324" i="2" s="1"/>
  <c r="R318" i="4"/>
  <c r="S318" i="4" s="1"/>
  <c r="T318" i="4" s="1"/>
  <c r="AP323" i="2" s="1"/>
  <c r="R317" i="4"/>
  <c r="S317" i="4" s="1"/>
  <c r="T317" i="4" s="1"/>
  <c r="AP322" i="2" s="1"/>
  <c r="R316" i="4"/>
  <c r="S316" i="4" s="1"/>
  <c r="T316" i="4" s="1"/>
  <c r="AP321" i="2" s="1"/>
  <c r="R315" i="4"/>
  <c r="S315" i="4" s="1"/>
  <c r="T315" i="4" s="1"/>
  <c r="AP320" i="2" s="1"/>
  <c r="R314" i="4"/>
  <c r="S314" i="4" s="1"/>
  <c r="T314" i="4" s="1"/>
  <c r="AP319" i="2" s="1"/>
  <c r="R313" i="4"/>
  <c r="S313" i="4" s="1"/>
  <c r="T313" i="4" s="1"/>
  <c r="AP318" i="2" s="1"/>
  <c r="R312" i="4"/>
  <c r="S312" i="4" s="1"/>
  <c r="T312" i="4" s="1"/>
  <c r="AP317" i="2" s="1"/>
  <c r="R311" i="4"/>
  <c r="S311" i="4" s="1"/>
  <c r="T311" i="4" s="1"/>
  <c r="AP316" i="2" s="1"/>
  <c r="R310" i="4"/>
  <c r="S310" i="4" s="1"/>
  <c r="T310" i="4" s="1"/>
  <c r="AP315" i="2" s="1"/>
  <c r="R309" i="4"/>
  <c r="S309" i="4" s="1"/>
  <c r="T309" i="4" s="1"/>
  <c r="AP314" i="2" s="1"/>
  <c r="R308" i="4"/>
  <c r="S308" i="4" s="1"/>
  <c r="T308" i="4" s="1"/>
  <c r="AP313" i="2" s="1"/>
  <c r="R307" i="4"/>
  <c r="S307" i="4" s="1"/>
  <c r="T307" i="4" s="1"/>
  <c r="AP312" i="2" s="1"/>
  <c r="R306" i="4"/>
  <c r="S306" i="4" s="1"/>
  <c r="T306" i="4" s="1"/>
  <c r="AP311" i="2" s="1"/>
  <c r="R305" i="4"/>
  <c r="S305" i="4" s="1"/>
  <c r="T305" i="4" s="1"/>
  <c r="AP310" i="2" s="1"/>
  <c r="R304" i="4"/>
  <c r="S304" i="4" s="1"/>
  <c r="T304" i="4" s="1"/>
  <c r="AP309" i="2" s="1"/>
  <c r="R303" i="4"/>
  <c r="S303" i="4" s="1"/>
  <c r="T303" i="4" s="1"/>
  <c r="AP308" i="2" s="1"/>
  <c r="R302" i="4"/>
  <c r="S302" i="4" s="1"/>
  <c r="T302" i="4" s="1"/>
  <c r="AP307" i="2" s="1"/>
  <c r="R301" i="4"/>
  <c r="S301" i="4" s="1"/>
  <c r="T301" i="4" s="1"/>
  <c r="AP306" i="2" s="1"/>
  <c r="R300" i="4"/>
  <c r="S300" i="4" s="1"/>
  <c r="T300" i="4" s="1"/>
  <c r="AP305" i="2" s="1"/>
  <c r="R299" i="4"/>
  <c r="S299" i="4" s="1"/>
  <c r="T299" i="4" s="1"/>
  <c r="AP304" i="2" s="1"/>
  <c r="R298" i="4"/>
  <c r="S298" i="4" s="1"/>
  <c r="T298" i="4" s="1"/>
  <c r="AP303" i="2" s="1"/>
  <c r="R297" i="4"/>
  <c r="S297" i="4" s="1"/>
  <c r="T297" i="4" s="1"/>
  <c r="AP302" i="2" s="1"/>
  <c r="R296" i="4"/>
  <c r="S296" i="4" s="1"/>
  <c r="T296" i="4" s="1"/>
  <c r="AP301" i="2" s="1"/>
  <c r="R295" i="4"/>
  <c r="S295" i="4" s="1"/>
  <c r="T295" i="4" s="1"/>
  <c r="AP300" i="2" s="1"/>
  <c r="R294" i="4"/>
  <c r="S294" i="4" s="1"/>
  <c r="T294" i="4" s="1"/>
  <c r="AP299" i="2" s="1"/>
  <c r="R293" i="4"/>
  <c r="S293" i="4" s="1"/>
  <c r="T293" i="4" s="1"/>
  <c r="AP298" i="2" s="1"/>
  <c r="R292" i="4"/>
  <c r="S292" i="4" s="1"/>
  <c r="T292" i="4" s="1"/>
  <c r="AP297" i="2" s="1"/>
  <c r="R291" i="4"/>
  <c r="S291" i="4" s="1"/>
  <c r="T291" i="4" s="1"/>
  <c r="AP296" i="2" s="1"/>
  <c r="R290" i="4"/>
  <c r="S290" i="4" s="1"/>
  <c r="T290" i="4" s="1"/>
  <c r="AP295" i="2" s="1"/>
  <c r="R289" i="4"/>
  <c r="S289" i="4" s="1"/>
  <c r="T289" i="4" s="1"/>
  <c r="AP294" i="2" s="1"/>
  <c r="R288" i="4"/>
  <c r="S288" i="4" s="1"/>
  <c r="T288" i="4" s="1"/>
  <c r="AP293" i="2" s="1"/>
  <c r="R287" i="4"/>
  <c r="S287" i="4" s="1"/>
  <c r="T287" i="4" s="1"/>
  <c r="AP292" i="2" s="1"/>
  <c r="R286" i="4"/>
  <c r="S286" i="4" s="1"/>
  <c r="T286" i="4" s="1"/>
  <c r="AP291" i="2" s="1"/>
  <c r="R285" i="4"/>
  <c r="S285" i="4" s="1"/>
  <c r="T285" i="4" s="1"/>
  <c r="AP290" i="2" s="1"/>
  <c r="R284" i="4"/>
  <c r="S284" i="4" s="1"/>
  <c r="T284" i="4" s="1"/>
  <c r="AP289" i="2" s="1"/>
  <c r="R283" i="4"/>
  <c r="S283" i="4" s="1"/>
  <c r="T283" i="4" s="1"/>
  <c r="AP288" i="2" s="1"/>
  <c r="R282" i="4"/>
  <c r="S282" i="4" s="1"/>
  <c r="T282" i="4" s="1"/>
  <c r="AP287" i="2" s="1"/>
  <c r="R281" i="4"/>
  <c r="S281" i="4" s="1"/>
  <c r="T281" i="4" s="1"/>
  <c r="AP286" i="2" s="1"/>
  <c r="R280" i="4"/>
  <c r="S280" i="4" s="1"/>
  <c r="T280" i="4" s="1"/>
  <c r="AP285" i="2" s="1"/>
  <c r="R279" i="4"/>
  <c r="S279" i="4" s="1"/>
  <c r="T279" i="4" s="1"/>
  <c r="AP284" i="2" s="1"/>
  <c r="R278" i="4"/>
  <c r="S278" i="4" s="1"/>
  <c r="T278" i="4" s="1"/>
  <c r="AP283" i="2" s="1"/>
  <c r="R277" i="4"/>
  <c r="S277" i="4" s="1"/>
  <c r="T277" i="4" s="1"/>
  <c r="AP282" i="2" s="1"/>
  <c r="R276" i="4"/>
  <c r="S276" i="4" s="1"/>
  <c r="T276" i="4" s="1"/>
  <c r="AP281" i="2" s="1"/>
  <c r="R275" i="4"/>
  <c r="S275" i="4" s="1"/>
  <c r="T275" i="4" s="1"/>
  <c r="AP280" i="2" s="1"/>
  <c r="R274" i="4"/>
  <c r="S274" i="4" s="1"/>
  <c r="T274" i="4" s="1"/>
  <c r="AP279" i="2" s="1"/>
  <c r="R273" i="4"/>
  <c r="S273" i="4" s="1"/>
  <c r="T273" i="4" s="1"/>
  <c r="AP278" i="2" s="1"/>
  <c r="R272" i="4"/>
  <c r="S272" i="4" s="1"/>
  <c r="T272" i="4" s="1"/>
  <c r="AP277" i="2" s="1"/>
  <c r="R271" i="4"/>
  <c r="S271" i="4" s="1"/>
  <c r="T271" i="4" s="1"/>
  <c r="AP276" i="2" s="1"/>
  <c r="R270" i="4"/>
  <c r="S270" i="4" s="1"/>
  <c r="T270" i="4" s="1"/>
  <c r="AP275" i="2" s="1"/>
  <c r="R269" i="4"/>
  <c r="S269" i="4" s="1"/>
  <c r="T269" i="4" s="1"/>
  <c r="AP274" i="2" s="1"/>
  <c r="R268" i="4"/>
  <c r="S268" i="4" s="1"/>
  <c r="T268" i="4" s="1"/>
  <c r="AP273" i="2" s="1"/>
  <c r="R267" i="4"/>
  <c r="S267" i="4" s="1"/>
  <c r="T267" i="4" s="1"/>
  <c r="AP272" i="2" s="1"/>
  <c r="R266" i="4"/>
  <c r="S266" i="4" s="1"/>
  <c r="T266" i="4" s="1"/>
  <c r="AP271" i="2" s="1"/>
  <c r="R265" i="4"/>
  <c r="S265" i="4" s="1"/>
  <c r="T265" i="4" s="1"/>
  <c r="AP270" i="2" s="1"/>
  <c r="R264" i="4"/>
  <c r="S264" i="4" s="1"/>
  <c r="T264" i="4" s="1"/>
  <c r="AP269" i="2" s="1"/>
  <c r="R263" i="4"/>
  <c r="S263" i="4" s="1"/>
  <c r="T263" i="4" s="1"/>
  <c r="AP268" i="2" s="1"/>
  <c r="R262" i="4"/>
  <c r="S262" i="4" s="1"/>
  <c r="T262" i="4" s="1"/>
  <c r="AP267" i="2" s="1"/>
  <c r="R261" i="4"/>
  <c r="S261" i="4" s="1"/>
  <c r="T261" i="4" s="1"/>
  <c r="AP266" i="2" s="1"/>
  <c r="R260" i="4"/>
  <c r="S260" i="4" s="1"/>
  <c r="T260" i="4" s="1"/>
  <c r="AP265" i="2" s="1"/>
  <c r="R259" i="4"/>
  <c r="S259" i="4" s="1"/>
  <c r="T259" i="4" s="1"/>
  <c r="AP264" i="2" s="1"/>
  <c r="R258" i="4"/>
  <c r="S258" i="4" s="1"/>
  <c r="T258" i="4" s="1"/>
  <c r="AP263" i="2" s="1"/>
  <c r="R257" i="4"/>
  <c r="S257" i="4" s="1"/>
  <c r="T257" i="4" s="1"/>
  <c r="AP262" i="2" s="1"/>
  <c r="R256" i="4"/>
  <c r="S256" i="4" s="1"/>
  <c r="T256" i="4" s="1"/>
  <c r="AP261" i="2" s="1"/>
  <c r="R255" i="4"/>
  <c r="S255" i="4" s="1"/>
  <c r="T255" i="4" s="1"/>
  <c r="AP260" i="2" s="1"/>
  <c r="R254" i="4"/>
  <c r="S254" i="4" s="1"/>
  <c r="T254" i="4" s="1"/>
  <c r="AP259" i="2" s="1"/>
  <c r="R253" i="4"/>
  <c r="S253" i="4" s="1"/>
  <c r="T253" i="4" s="1"/>
  <c r="AP258" i="2" s="1"/>
  <c r="R252" i="4"/>
  <c r="S252" i="4" s="1"/>
  <c r="T252" i="4" s="1"/>
  <c r="AP257" i="2" s="1"/>
  <c r="R251" i="4"/>
  <c r="S251" i="4" s="1"/>
  <c r="T251" i="4" s="1"/>
  <c r="AP256" i="2" s="1"/>
  <c r="R250" i="4"/>
  <c r="S250" i="4" s="1"/>
  <c r="T250" i="4" s="1"/>
  <c r="AP255" i="2" s="1"/>
  <c r="R249" i="4"/>
  <c r="S249" i="4" s="1"/>
  <c r="T249" i="4" s="1"/>
  <c r="AP254" i="2" s="1"/>
  <c r="R248" i="4"/>
  <c r="S248" i="4" s="1"/>
  <c r="T248" i="4" s="1"/>
  <c r="AP253" i="2" s="1"/>
  <c r="R247" i="4"/>
  <c r="S247" i="4" s="1"/>
  <c r="T247" i="4" s="1"/>
  <c r="AP252" i="2" s="1"/>
  <c r="R246" i="4"/>
  <c r="S246" i="4" s="1"/>
  <c r="T246" i="4" s="1"/>
  <c r="AP251" i="2" s="1"/>
  <c r="R245" i="4"/>
  <c r="S245" i="4" s="1"/>
  <c r="T245" i="4" s="1"/>
  <c r="AP250" i="2" s="1"/>
  <c r="R244" i="4"/>
  <c r="S244" i="4" s="1"/>
  <c r="T244" i="4" s="1"/>
  <c r="AP249" i="2" s="1"/>
  <c r="R243" i="4"/>
  <c r="S243" i="4" s="1"/>
  <c r="T243" i="4" s="1"/>
  <c r="AP248" i="2" s="1"/>
  <c r="R242" i="4"/>
  <c r="S242" i="4" s="1"/>
  <c r="T242" i="4" s="1"/>
  <c r="AP247" i="2" s="1"/>
  <c r="R241" i="4"/>
  <c r="S241" i="4" s="1"/>
  <c r="T241" i="4" s="1"/>
  <c r="AP246" i="2" s="1"/>
  <c r="R240" i="4"/>
  <c r="S240" i="4" s="1"/>
  <c r="T240" i="4" s="1"/>
  <c r="AP245" i="2" s="1"/>
  <c r="R239" i="4"/>
  <c r="S239" i="4" s="1"/>
  <c r="T239" i="4" s="1"/>
  <c r="AP244" i="2" s="1"/>
  <c r="R238" i="4"/>
  <c r="S238" i="4" s="1"/>
  <c r="T238" i="4" s="1"/>
  <c r="AP243" i="2" s="1"/>
  <c r="R237" i="4"/>
  <c r="S237" i="4" s="1"/>
  <c r="T237" i="4" s="1"/>
  <c r="AP242" i="2" s="1"/>
  <c r="R236" i="4"/>
  <c r="S236" i="4" s="1"/>
  <c r="T236" i="4" s="1"/>
  <c r="AP241" i="2" s="1"/>
  <c r="R235" i="4"/>
  <c r="S235" i="4" s="1"/>
  <c r="T235" i="4" s="1"/>
  <c r="AP240" i="2" s="1"/>
  <c r="R234" i="4"/>
  <c r="S234" i="4" s="1"/>
  <c r="T234" i="4" s="1"/>
  <c r="AP239" i="2" s="1"/>
  <c r="R233" i="4"/>
  <c r="S233" i="4" s="1"/>
  <c r="T233" i="4" s="1"/>
  <c r="AP238" i="2" s="1"/>
  <c r="R232" i="4"/>
  <c r="S232" i="4" s="1"/>
  <c r="T232" i="4" s="1"/>
  <c r="AP237" i="2" s="1"/>
  <c r="R231" i="4"/>
  <c r="S231" i="4" s="1"/>
  <c r="T231" i="4" s="1"/>
  <c r="AP236" i="2" s="1"/>
  <c r="R230" i="4"/>
  <c r="S230" i="4" s="1"/>
  <c r="T230" i="4" s="1"/>
  <c r="AP235" i="2" s="1"/>
  <c r="R229" i="4"/>
  <c r="S229" i="4" s="1"/>
  <c r="T229" i="4" s="1"/>
  <c r="AP234" i="2" s="1"/>
  <c r="R228" i="4"/>
  <c r="S228" i="4" s="1"/>
  <c r="T228" i="4" s="1"/>
  <c r="AP233" i="2" s="1"/>
  <c r="R227" i="4"/>
  <c r="S227" i="4" s="1"/>
  <c r="T227" i="4" s="1"/>
  <c r="AP232" i="2" s="1"/>
  <c r="R226" i="4"/>
  <c r="S226" i="4" s="1"/>
  <c r="T226" i="4" s="1"/>
  <c r="AP231" i="2" s="1"/>
  <c r="R225" i="4"/>
  <c r="S225" i="4" s="1"/>
  <c r="T225" i="4" s="1"/>
  <c r="AP230" i="2" s="1"/>
  <c r="R224" i="4"/>
  <c r="S224" i="4" s="1"/>
  <c r="T224" i="4" s="1"/>
  <c r="AP229" i="2" s="1"/>
  <c r="R223" i="4"/>
  <c r="S223" i="4" s="1"/>
  <c r="T223" i="4" s="1"/>
  <c r="AP228" i="2" s="1"/>
  <c r="R222" i="4"/>
  <c r="S222" i="4" s="1"/>
  <c r="T222" i="4" s="1"/>
  <c r="AP227" i="2" s="1"/>
  <c r="R221" i="4"/>
  <c r="S221" i="4" s="1"/>
  <c r="T221" i="4" s="1"/>
  <c r="AP226" i="2" s="1"/>
  <c r="R193" i="4"/>
  <c r="S193" i="4" s="1"/>
  <c r="T193" i="4" s="1"/>
  <c r="AP198" i="2" s="1"/>
  <c r="R197" i="4"/>
  <c r="S197" i="4" s="1"/>
  <c r="T197" i="4" s="1"/>
  <c r="AP202" i="2" s="1"/>
  <c r="R201" i="4"/>
  <c r="S201" i="4" s="1"/>
  <c r="T201" i="4" s="1"/>
  <c r="AP206" i="2" s="1"/>
  <c r="R205" i="4"/>
  <c r="S205" i="4" s="1"/>
  <c r="T205" i="4" s="1"/>
  <c r="AP210" i="2" s="1"/>
  <c r="R209" i="4"/>
  <c r="S209" i="4" s="1"/>
  <c r="T209" i="4" s="1"/>
  <c r="AP214" i="2" s="1"/>
  <c r="R213" i="4"/>
  <c r="S213" i="4" s="1"/>
  <c r="T213" i="4" s="1"/>
  <c r="AP218" i="2" s="1"/>
  <c r="R217" i="4"/>
  <c r="S217" i="4" s="1"/>
  <c r="T217" i="4" s="1"/>
  <c r="AP222" i="2" s="1"/>
  <c r="R194" i="4"/>
  <c r="S194" i="4" s="1"/>
  <c r="T194" i="4" s="1"/>
  <c r="AP199" i="2" s="1"/>
  <c r="R198" i="4"/>
  <c r="S198" i="4" s="1"/>
  <c r="T198" i="4" s="1"/>
  <c r="AP203" i="2" s="1"/>
  <c r="R202" i="4"/>
  <c r="S202" i="4" s="1"/>
  <c r="T202" i="4" s="1"/>
  <c r="AP207" i="2" s="1"/>
  <c r="R206" i="4"/>
  <c r="S206" i="4" s="1"/>
  <c r="T206" i="4" s="1"/>
  <c r="AP211" i="2" s="1"/>
  <c r="R210" i="4"/>
  <c r="S210" i="4" s="1"/>
  <c r="T210" i="4" s="1"/>
  <c r="AP215" i="2" s="1"/>
  <c r="R214" i="4"/>
  <c r="S214" i="4" s="1"/>
  <c r="T214" i="4" s="1"/>
  <c r="AP219" i="2" s="1"/>
  <c r="R218" i="4"/>
  <c r="S218" i="4" s="1"/>
  <c r="T218" i="4" s="1"/>
  <c r="AP223" i="2" s="1"/>
  <c r="R782" i="4"/>
  <c r="S782" i="4" s="1"/>
  <c r="T782" i="4" s="1"/>
  <c r="AP787" i="2" s="1"/>
  <c r="R786" i="4"/>
  <c r="S786" i="4" s="1"/>
  <c r="T786" i="4" s="1"/>
  <c r="AP791" i="2" s="1"/>
  <c r="R790" i="4"/>
  <c r="S790" i="4" s="1"/>
  <c r="T790" i="4" s="1"/>
  <c r="AP795" i="2" s="1"/>
  <c r="R794" i="4"/>
  <c r="S794" i="4" s="1"/>
  <c r="T794" i="4" s="1"/>
  <c r="AP799" i="2" s="1"/>
  <c r="R798" i="4"/>
  <c r="S798" i="4" s="1"/>
  <c r="T798" i="4" s="1"/>
  <c r="AP803" i="2" s="1"/>
  <c r="R802" i="4"/>
  <c r="S802" i="4" s="1"/>
  <c r="T802" i="4" s="1"/>
  <c r="AP807" i="2" s="1"/>
  <c r="R806" i="4"/>
  <c r="S806" i="4" s="1"/>
  <c r="T806" i="4" s="1"/>
  <c r="AP811" i="2" s="1"/>
  <c r="R810" i="4"/>
  <c r="S810" i="4" s="1"/>
  <c r="T810" i="4" s="1"/>
  <c r="AP815" i="2" s="1"/>
  <c r="R814" i="4"/>
  <c r="S814" i="4" s="1"/>
  <c r="T814" i="4" s="1"/>
  <c r="AP819" i="2" s="1"/>
  <c r="R818" i="4"/>
  <c r="S818" i="4" s="1"/>
  <c r="T818" i="4" s="1"/>
  <c r="AP823" i="2" s="1"/>
  <c r="R822" i="4"/>
  <c r="S822" i="4" s="1"/>
  <c r="T822" i="4" s="1"/>
  <c r="AP827" i="2" s="1"/>
  <c r="R826" i="4"/>
  <c r="S826" i="4" s="1"/>
  <c r="T826" i="4" s="1"/>
  <c r="AP831" i="2" s="1"/>
  <c r="R830" i="4"/>
  <c r="S830" i="4" s="1"/>
  <c r="T830" i="4" s="1"/>
  <c r="AP835" i="2" s="1"/>
  <c r="R834" i="4"/>
  <c r="S834" i="4" s="1"/>
  <c r="T834" i="4" s="1"/>
  <c r="AP839" i="2" s="1"/>
  <c r="R838" i="4"/>
  <c r="S838" i="4" s="1"/>
  <c r="T838" i="4" s="1"/>
  <c r="AP843" i="2" s="1"/>
  <c r="AR1" i="1"/>
  <c r="AS1" i="1"/>
  <c r="B17" i="8" l="1"/>
  <c r="AT16" i="2"/>
  <c r="B18" i="8" l="1"/>
  <c r="AT17" i="2"/>
  <c r="B19" i="8" l="1"/>
  <c r="AT18" i="2"/>
  <c r="B20" i="8" l="1"/>
  <c r="AT19" i="2"/>
  <c r="B21" i="8" l="1"/>
  <c r="AT20" i="2"/>
  <c r="B22" i="8" l="1"/>
  <c r="AT21" i="2"/>
  <c r="B23" i="8" l="1"/>
  <c r="AT22" i="2"/>
  <c r="AT23" i="2" l="1"/>
  <c r="D23" i="8"/>
  <c r="B24" i="8"/>
  <c r="D24" i="8" l="1"/>
  <c r="AU24" i="2" s="1"/>
  <c r="B25" i="8"/>
  <c r="AT24" i="2"/>
  <c r="AU23" i="2"/>
  <c r="AW23" i="2" s="1"/>
  <c r="D25" i="8" l="1"/>
  <c r="B26" i="8"/>
  <c r="AT25" i="2"/>
  <c r="AW24" i="2"/>
  <c r="AU25" i="2" l="1"/>
  <c r="AW25" i="2" s="1"/>
  <c r="AT26" i="2"/>
  <c r="D26" i="8"/>
  <c r="AU26" i="2" s="1"/>
  <c r="AW26" i="2" s="1"/>
  <c r="B27" i="8"/>
  <c r="AT27" i="2" l="1"/>
  <c r="D27" i="8"/>
  <c r="AU27" i="2" s="1"/>
  <c r="AW27" i="2" s="1"/>
  <c r="B28" i="8"/>
  <c r="AT28" i="2" l="1"/>
  <c r="D28" i="8"/>
  <c r="B29" i="8"/>
  <c r="AT29" i="2" l="1"/>
  <c r="D29" i="8"/>
  <c r="AU29" i="2" s="1"/>
  <c r="B30" i="8"/>
  <c r="AU28" i="2"/>
  <c r="AW28" i="2" s="1"/>
  <c r="AW29" i="2" l="1"/>
  <c r="AT30" i="2"/>
  <c r="D30" i="8"/>
  <c r="B31" i="8"/>
  <c r="AT31" i="2" l="1"/>
  <c r="D31" i="8"/>
  <c r="AU31" i="2" s="1"/>
  <c r="B32" i="8"/>
  <c r="AU30" i="2"/>
  <c r="AW30" i="2" s="1"/>
  <c r="D32" i="8" l="1"/>
  <c r="AU32" i="2" s="1"/>
  <c r="AW32" i="2" s="1"/>
  <c r="B33" i="8"/>
  <c r="AT32" i="2"/>
  <c r="AW31" i="2"/>
  <c r="D33" i="8" l="1"/>
  <c r="AU33" i="2" s="1"/>
  <c r="AW33" i="2" s="1"/>
  <c r="B34" i="8"/>
  <c r="AT33" i="2"/>
  <c r="D34" i="8" l="1"/>
  <c r="AU34" i="2" s="1"/>
  <c r="AW34" i="2" s="1"/>
  <c r="B35" i="8"/>
  <c r="AT34" i="2"/>
  <c r="B36" i="8" l="1"/>
  <c r="AT35" i="2"/>
  <c r="D35" i="8"/>
  <c r="AU35" i="2" l="1"/>
  <c r="E35" i="8"/>
  <c r="D36" i="8"/>
  <c r="AU36" i="2" s="1"/>
  <c r="B37" i="8"/>
  <c r="AT36" i="2"/>
  <c r="B38" i="8" l="1"/>
  <c r="AT37" i="2"/>
  <c r="D37" i="8"/>
  <c r="AU37" i="2" s="1"/>
  <c r="E36" i="8"/>
  <c r="AV35" i="2"/>
  <c r="AW35" i="2" s="1"/>
  <c r="D38" i="8" l="1"/>
  <c r="AU38" i="2" s="1"/>
  <c r="B39" i="8"/>
  <c r="AT38" i="2"/>
  <c r="E37" i="8"/>
  <c r="AV36" i="2"/>
  <c r="AW36" i="2" s="1"/>
  <c r="E38" i="8" l="1"/>
  <c r="AV37" i="2"/>
  <c r="AW37" i="2" s="1"/>
  <c r="B40" i="8"/>
  <c r="AT39" i="2"/>
  <c r="D39" i="8"/>
  <c r="AU39" i="2" s="1"/>
  <c r="E39" i="8" l="1"/>
  <c r="AV38" i="2"/>
  <c r="AW38" i="2" s="1"/>
  <c r="D40" i="8"/>
  <c r="AU40" i="2" s="1"/>
  <c r="B41" i="8"/>
  <c r="AT40" i="2"/>
  <c r="E40" i="8" l="1"/>
  <c r="AV39" i="2"/>
  <c r="AW39" i="2" s="1"/>
  <c r="D41" i="8"/>
  <c r="AU41" i="2" s="1"/>
  <c r="AT41" i="2"/>
  <c r="B42" i="8"/>
  <c r="B43" i="8" l="1"/>
  <c r="AT42" i="2"/>
  <c r="D42" i="8"/>
  <c r="AU42" i="2" s="1"/>
  <c r="E41" i="8"/>
  <c r="AV40" i="2"/>
  <c r="AW40" i="2" s="1"/>
  <c r="D43" i="8" l="1"/>
  <c r="AU43" i="2" s="1"/>
  <c r="B44" i="8"/>
  <c r="AT43" i="2"/>
  <c r="AV41" i="2"/>
  <c r="AW41" i="2" s="1"/>
  <c r="E42" i="8"/>
  <c r="AT44" i="2" l="1"/>
  <c r="B45" i="8"/>
  <c r="D44" i="8"/>
  <c r="AU44" i="2" s="1"/>
  <c r="E43" i="8"/>
  <c r="AV42" i="2"/>
  <c r="AW42" i="2" s="1"/>
  <c r="E44" i="8" l="1"/>
  <c r="AV43" i="2"/>
  <c r="AW43" i="2" s="1"/>
  <c r="B46" i="8"/>
  <c r="D45" i="8"/>
  <c r="AU45" i="2" s="1"/>
  <c r="AT45" i="2"/>
  <c r="AT46" i="2" l="1"/>
  <c r="D46" i="8"/>
  <c r="AU46" i="2" s="1"/>
  <c r="B47" i="8"/>
  <c r="E45" i="8"/>
  <c r="AV44" i="2"/>
  <c r="AW44" i="2" s="1"/>
  <c r="E46" i="8" l="1"/>
  <c r="AV45" i="2"/>
  <c r="AW45" i="2" s="1"/>
  <c r="AT47" i="2"/>
  <c r="B48" i="8"/>
  <c r="D47" i="8"/>
  <c r="AU47" i="2" s="1"/>
  <c r="AV46" i="2" l="1"/>
  <c r="AW46" i="2" s="1"/>
  <c r="E47" i="8"/>
  <c r="D48" i="8"/>
  <c r="AU48" i="2" s="1"/>
  <c r="AT48" i="2"/>
  <c r="B49" i="8"/>
  <c r="AV47" i="2" l="1"/>
  <c r="AW47" i="2" s="1"/>
  <c r="E48" i="8"/>
  <c r="B50" i="8"/>
  <c r="D49" i="8"/>
  <c r="AU49" i="2" s="1"/>
  <c r="AT49" i="2"/>
  <c r="B51" i="8" l="1"/>
  <c r="AT50" i="2"/>
  <c r="D50" i="8"/>
  <c r="AU50" i="2" s="1"/>
  <c r="E49" i="8"/>
  <c r="AV48" i="2"/>
  <c r="AW48" i="2" s="1"/>
  <c r="E50" i="8" l="1"/>
  <c r="AV49" i="2"/>
  <c r="AW49" i="2" s="1"/>
  <c r="D51" i="8"/>
  <c r="AU51" i="2" s="1"/>
  <c r="B52" i="8"/>
  <c r="AT51" i="2"/>
  <c r="B53" i="8" l="1"/>
  <c r="D52" i="8"/>
  <c r="AU52" i="2" s="1"/>
  <c r="AT52" i="2"/>
  <c r="AV50" i="2"/>
  <c r="AW50" i="2" s="1"/>
  <c r="E51" i="8"/>
  <c r="E52" i="8" l="1"/>
  <c r="AV51" i="2"/>
  <c r="AW51" i="2" s="1"/>
  <c r="AT53" i="2"/>
  <c r="B54" i="8"/>
  <c r="D53" i="8"/>
  <c r="AU53" i="2" s="1"/>
  <c r="AT54" i="2" l="1"/>
  <c r="D54" i="8"/>
  <c r="AU54" i="2" s="1"/>
  <c r="B55" i="8"/>
  <c r="E53" i="8"/>
  <c r="AV52" i="2"/>
  <c r="AW52" i="2" s="1"/>
  <c r="E54" i="8" l="1"/>
  <c r="AV53" i="2"/>
  <c r="AW53" i="2" s="1"/>
  <c r="D55" i="8"/>
  <c r="AU55" i="2" s="1"/>
  <c r="B56" i="8"/>
  <c r="AT55" i="2"/>
  <c r="AV54" i="2" l="1"/>
  <c r="AW54" i="2" s="1"/>
  <c r="E55" i="8"/>
  <c r="D56" i="8"/>
  <c r="AU56" i="2" s="1"/>
  <c r="AT56" i="2"/>
  <c r="B57" i="8"/>
  <c r="AV55" i="2" l="1"/>
  <c r="AW55" i="2" s="1"/>
  <c r="E56" i="8"/>
  <c r="B58" i="8"/>
  <c r="D57" i="8"/>
  <c r="AU57" i="2" s="1"/>
  <c r="AT57" i="2"/>
  <c r="B59" i="8" l="1"/>
  <c r="AT58" i="2"/>
  <c r="D58" i="8"/>
  <c r="AU58" i="2" s="1"/>
  <c r="E57" i="8"/>
  <c r="AV56" i="2"/>
  <c r="AW56" i="2" s="1"/>
  <c r="E58" i="8" l="1"/>
  <c r="AV57" i="2"/>
  <c r="AW57" i="2" s="1"/>
  <c r="AT59" i="2"/>
  <c r="D59" i="8"/>
  <c r="AU59" i="2" s="1"/>
  <c r="B60" i="8"/>
  <c r="B61" i="8" l="1"/>
  <c r="AT60" i="2"/>
  <c r="D60" i="8"/>
  <c r="AU60" i="2" s="1"/>
  <c r="E59" i="8"/>
  <c r="AV58" i="2"/>
  <c r="AW58" i="2" s="1"/>
  <c r="E60" i="8" l="1"/>
  <c r="AV59" i="2"/>
  <c r="AW59" i="2" s="1"/>
  <c r="D61" i="8"/>
  <c r="AU61" i="2" s="1"/>
  <c r="AT61" i="2"/>
  <c r="B62" i="8"/>
  <c r="B63" i="8" l="1"/>
  <c r="D62" i="8"/>
  <c r="AU62" i="2" s="1"/>
  <c r="AT62" i="2"/>
  <c r="E61" i="8"/>
  <c r="AV60" i="2"/>
  <c r="AW60" i="2" s="1"/>
  <c r="D63" i="8" l="1"/>
  <c r="AU63" i="2" s="1"/>
  <c r="AT63" i="2"/>
  <c r="B64" i="8"/>
  <c r="E62" i="8"/>
  <c r="AV61" i="2"/>
  <c r="AW61" i="2" s="1"/>
  <c r="AV62" i="2" l="1"/>
  <c r="AW62" i="2" s="1"/>
  <c r="E63" i="8"/>
  <c r="D64" i="8"/>
  <c r="AU64" i="2" s="1"/>
  <c r="B65" i="8"/>
  <c r="AT64" i="2"/>
  <c r="E64" i="8" l="1"/>
  <c r="AV63" i="2"/>
  <c r="AW63" i="2" s="1"/>
  <c r="D65" i="8"/>
  <c r="AU65" i="2" s="1"/>
  <c r="AT65" i="2"/>
  <c r="B66" i="8"/>
  <c r="B67" i="8" l="1"/>
  <c r="AT66" i="2"/>
  <c r="D66" i="8"/>
  <c r="AU66" i="2" s="1"/>
  <c r="E65" i="8"/>
  <c r="AV64" i="2"/>
  <c r="AW64" i="2" s="1"/>
  <c r="E66" i="8" l="1"/>
  <c r="AV65" i="2"/>
  <c r="AW65" i="2" s="1"/>
  <c r="AT67" i="2"/>
  <c r="B68" i="8"/>
  <c r="D67" i="8"/>
  <c r="AU67" i="2" s="1"/>
  <c r="B69" i="8" l="1"/>
  <c r="AT68" i="2"/>
  <c r="D68" i="8"/>
  <c r="AU68" i="2" s="1"/>
  <c r="E67" i="8"/>
  <c r="AV66" i="2"/>
  <c r="AW66" i="2" s="1"/>
  <c r="E68" i="8" l="1"/>
  <c r="AV67" i="2"/>
  <c r="AW67" i="2" s="1"/>
  <c r="D69" i="8"/>
  <c r="AU69" i="2" s="1"/>
  <c r="AT69" i="2"/>
  <c r="B70" i="8"/>
  <c r="B71" i="8" l="1"/>
  <c r="AT70" i="2"/>
  <c r="D70" i="8"/>
  <c r="AU70" i="2" s="1"/>
  <c r="E69" i="8"/>
  <c r="AV68" i="2"/>
  <c r="AW68" i="2" s="1"/>
  <c r="D71" i="8" l="1"/>
  <c r="AU71" i="2" s="1"/>
  <c r="B72" i="8"/>
  <c r="AT71" i="2"/>
  <c r="AV69" i="2"/>
  <c r="AW69" i="2" s="1"/>
  <c r="E70" i="8"/>
  <c r="D72" i="8" l="1"/>
  <c r="AU72" i="2" s="1"/>
  <c r="B73" i="8"/>
  <c r="AT72" i="2"/>
  <c r="AV70" i="2"/>
  <c r="AW70" i="2" s="1"/>
  <c r="E71" i="8"/>
  <c r="E72" i="8" l="1"/>
  <c r="AV71" i="2"/>
  <c r="AW71" i="2" s="1"/>
  <c r="AT73" i="2"/>
  <c r="B74" i="8"/>
  <c r="D73" i="8"/>
  <c r="AU73" i="2" s="1"/>
  <c r="B75" i="8" l="1"/>
  <c r="D74" i="8"/>
  <c r="AU74" i="2" s="1"/>
  <c r="AT74" i="2"/>
  <c r="E73" i="8"/>
  <c r="AV72" i="2"/>
  <c r="AW72" i="2" s="1"/>
  <c r="E74" i="8" l="1"/>
  <c r="AV73" i="2"/>
  <c r="AW73" i="2" s="1"/>
  <c r="AT75" i="2"/>
  <c r="D75" i="8"/>
  <c r="AU75" i="2" s="1"/>
  <c r="B76" i="8"/>
  <c r="E75" i="8" l="1"/>
  <c r="AV74" i="2"/>
  <c r="AW74" i="2" s="1"/>
  <c r="AT76" i="2"/>
  <c r="B77" i="8"/>
  <c r="D76" i="8"/>
  <c r="AU76" i="2" s="1"/>
  <c r="D77" i="8" l="1"/>
  <c r="AU77" i="2" s="1"/>
  <c r="AT77" i="2"/>
  <c r="B78" i="8"/>
  <c r="AV75" i="2"/>
  <c r="AW75" i="2" s="1"/>
  <c r="E76" i="8"/>
  <c r="E77" i="8" l="1"/>
  <c r="AV76" i="2"/>
  <c r="AW76" i="2" s="1"/>
  <c r="B79" i="8"/>
  <c r="AT78" i="2"/>
  <c r="D78" i="8"/>
  <c r="AU78" i="2" s="1"/>
  <c r="D79" i="8" l="1"/>
  <c r="AU79" i="2" s="1"/>
  <c r="B80" i="8"/>
  <c r="AT79" i="2"/>
  <c r="AV77" i="2"/>
  <c r="AW77" i="2" s="1"/>
  <c r="E78" i="8"/>
  <c r="E79" i="8" l="1"/>
  <c r="AV78" i="2"/>
  <c r="AW78" i="2" s="1"/>
  <c r="AT80" i="2"/>
  <c r="D80" i="8"/>
  <c r="AU80" i="2" s="1"/>
  <c r="B81" i="8"/>
  <c r="D81" i="8" l="1"/>
  <c r="AU81" i="2" s="1"/>
  <c r="AT81" i="2"/>
  <c r="B82" i="8"/>
  <c r="E80" i="8"/>
  <c r="AV79" i="2"/>
  <c r="AW79" i="2" s="1"/>
  <c r="D82" i="8" l="1"/>
  <c r="AU82" i="2" s="1"/>
  <c r="B83" i="8"/>
  <c r="AT82" i="2"/>
  <c r="E81" i="8"/>
  <c r="AV80" i="2"/>
  <c r="AW80" i="2" s="1"/>
  <c r="E82" i="8" l="1"/>
  <c r="AV81" i="2"/>
  <c r="AW81" i="2" s="1"/>
  <c r="B84" i="8"/>
  <c r="AT83" i="2"/>
  <c r="D83" i="8"/>
  <c r="AU83" i="2" s="1"/>
  <c r="B85" i="8" l="1"/>
  <c r="AT84" i="2"/>
  <c r="D84" i="8"/>
  <c r="AU84" i="2" s="1"/>
  <c r="E83" i="8"/>
  <c r="AV82" i="2"/>
  <c r="AW82" i="2" s="1"/>
  <c r="D85" i="8" l="1"/>
  <c r="AU85" i="2" s="1"/>
  <c r="AT85" i="2"/>
  <c r="B86" i="8"/>
  <c r="E84" i="8"/>
  <c r="AV83" i="2"/>
  <c r="AW83" i="2" s="1"/>
  <c r="B87" i="8" l="1"/>
  <c r="D86" i="8"/>
  <c r="AU86" i="2" s="1"/>
  <c r="AT86" i="2"/>
  <c r="E85" i="8"/>
  <c r="AV84" i="2"/>
  <c r="AW84" i="2" s="1"/>
  <c r="D87" i="8" l="1"/>
  <c r="AU87" i="2" s="1"/>
  <c r="B88" i="8"/>
  <c r="AT87" i="2"/>
  <c r="AV85" i="2"/>
  <c r="AW85" i="2" s="1"/>
  <c r="E86" i="8"/>
  <c r="D88" i="8" l="1"/>
  <c r="AU88" i="2" s="1"/>
  <c r="B89" i="8"/>
  <c r="AT88" i="2"/>
  <c r="AV86" i="2"/>
  <c r="AW86" i="2" s="1"/>
  <c r="E87" i="8"/>
  <c r="B90" i="8" l="1"/>
  <c r="D89" i="8"/>
  <c r="AU89" i="2" s="1"/>
  <c r="AT89" i="2"/>
  <c r="AV87" i="2"/>
  <c r="AW87" i="2" s="1"/>
  <c r="E88" i="8"/>
  <c r="AV88" i="2" l="1"/>
  <c r="AW88" i="2" s="1"/>
  <c r="E89" i="8"/>
  <c r="D90" i="8"/>
  <c r="AU90" i="2" s="1"/>
  <c r="AT90" i="2"/>
  <c r="B91" i="8"/>
  <c r="AT91" i="2" l="1"/>
  <c r="D91" i="8"/>
  <c r="AU91" i="2" s="1"/>
  <c r="B92" i="8"/>
  <c r="E90" i="8"/>
  <c r="AV89" i="2"/>
  <c r="AW89" i="2" s="1"/>
  <c r="E91" i="8" l="1"/>
  <c r="AV90" i="2"/>
  <c r="AW90" i="2" s="1"/>
  <c r="AT92" i="2"/>
  <c r="D92" i="8"/>
  <c r="AU92" i="2" s="1"/>
  <c r="B93" i="8"/>
  <c r="AT93" i="2" l="1"/>
  <c r="B94" i="8"/>
  <c r="D93" i="8"/>
  <c r="AU93" i="2" s="1"/>
  <c r="E92" i="8"/>
  <c r="AV91" i="2"/>
  <c r="AW91" i="2" s="1"/>
  <c r="E93" i="8" l="1"/>
  <c r="AV92" i="2"/>
  <c r="AW92" i="2" s="1"/>
  <c r="AT94" i="2"/>
  <c r="D94" i="8"/>
  <c r="AU94" i="2" s="1"/>
  <c r="B95" i="8"/>
  <c r="D95" i="8" l="1"/>
  <c r="AU95" i="2" s="1"/>
  <c r="B96" i="8"/>
  <c r="AT95" i="2"/>
  <c r="AV93" i="2"/>
  <c r="AW93" i="2" s="1"/>
  <c r="E94" i="8"/>
  <c r="AV94" i="2" l="1"/>
  <c r="AW94" i="2" s="1"/>
  <c r="E95" i="8"/>
  <c r="D96" i="8"/>
  <c r="AU96" i="2" s="1"/>
  <c r="B97" i="8"/>
  <c r="AT96" i="2"/>
  <c r="B98" i="8" l="1"/>
  <c r="D97" i="8"/>
  <c r="AU97" i="2" s="1"/>
  <c r="AT97" i="2"/>
  <c r="E96" i="8"/>
  <c r="AV95" i="2"/>
  <c r="AW95" i="2" s="1"/>
  <c r="E97" i="8" l="1"/>
  <c r="AV96" i="2"/>
  <c r="AW96" i="2" s="1"/>
  <c r="B99" i="8"/>
  <c r="D98" i="8"/>
  <c r="AU98" i="2" s="1"/>
  <c r="AT98" i="2"/>
  <c r="B100" i="8" l="1"/>
  <c r="D99" i="8"/>
  <c r="AU99" i="2" s="1"/>
  <c r="AT99" i="2"/>
  <c r="AV97" i="2"/>
  <c r="AW97" i="2" s="1"/>
  <c r="E98" i="8"/>
  <c r="E99" i="8" l="1"/>
  <c r="AV98" i="2"/>
  <c r="AW98" i="2" s="1"/>
  <c r="AT100" i="2"/>
  <c r="D100" i="8"/>
  <c r="AU100" i="2" s="1"/>
  <c r="B101" i="8"/>
  <c r="E100" i="8" l="1"/>
  <c r="AV99" i="2"/>
  <c r="AW99" i="2" s="1"/>
  <c r="AT101" i="2"/>
  <c r="B102" i="8"/>
  <c r="D101" i="8"/>
  <c r="AU101" i="2" s="1"/>
  <c r="B103" i="8" l="1"/>
  <c r="AT102" i="2"/>
  <c r="D102" i="8"/>
  <c r="AU102" i="2" s="1"/>
  <c r="AV100" i="2"/>
  <c r="AW100" i="2" s="1"/>
  <c r="E101" i="8"/>
  <c r="AV101" i="2" l="1"/>
  <c r="AW101" i="2" s="1"/>
  <c r="E102" i="8"/>
  <c r="D103" i="8"/>
  <c r="AU103" i="2" s="1"/>
  <c r="B104" i="8"/>
  <c r="AT103" i="2"/>
  <c r="B105" i="8" l="1"/>
  <c r="AT104" i="2"/>
  <c r="D104" i="8"/>
  <c r="AU104" i="2" s="1"/>
  <c r="E103" i="8"/>
  <c r="AV102" i="2"/>
  <c r="AW102" i="2" s="1"/>
  <c r="AV103" i="2" l="1"/>
  <c r="AW103" i="2" s="1"/>
  <c r="E104" i="8"/>
  <c r="D105" i="8"/>
  <c r="AU105" i="2" s="1"/>
  <c r="AT105" i="2"/>
  <c r="B106" i="8"/>
  <c r="E105" i="8" l="1"/>
  <c r="AV104" i="2"/>
  <c r="AW104" i="2" s="1"/>
  <c r="B107" i="8"/>
  <c r="AT106" i="2"/>
  <c r="D106" i="8"/>
  <c r="AU106" i="2" s="1"/>
  <c r="AT107" i="2" l="1"/>
  <c r="D107" i="8"/>
  <c r="AU107" i="2" s="1"/>
  <c r="B108" i="8"/>
  <c r="E106" i="8"/>
  <c r="AV105" i="2"/>
  <c r="AW105" i="2" s="1"/>
  <c r="D108" i="8" l="1"/>
  <c r="AU108" i="2" s="1"/>
  <c r="B109" i="8"/>
  <c r="AT108" i="2"/>
  <c r="AV106" i="2"/>
  <c r="AW106" i="2" s="1"/>
  <c r="E107" i="8"/>
  <c r="D109" i="8" l="1"/>
  <c r="AU109" i="2" s="1"/>
  <c r="AT109" i="2"/>
  <c r="B110" i="8"/>
  <c r="E108" i="8"/>
  <c r="AV107" i="2"/>
  <c r="AW107" i="2" s="1"/>
  <c r="E109" i="8" l="1"/>
  <c r="AV108" i="2"/>
  <c r="AW108" i="2" s="1"/>
  <c r="AT110" i="2"/>
  <c r="D110" i="8"/>
  <c r="AU110" i="2" s="1"/>
  <c r="B111" i="8"/>
  <c r="B112" i="8" l="1"/>
  <c r="AT111" i="2"/>
  <c r="D111" i="8"/>
  <c r="AU111" i="2" s="1"/>
  <c r="E110" i="8"/>
  <c r="AV109" i="2"/>
  <c r="AW109" i="2" s="1"/>
  <c r="AV110" i="2" l="1"/>
  <c r="AW110" i="2" s="1"/>
  <c r="E111" i="8"/>
  <c r="D112" i="8"/>
  <c r="AU112" i="2" s="1"/>
  <c r="B113" i="8"/>
  <c r="AT112" i="2"/>
  <c r="AT113" i="2" l="1"/>
  <c r="D113" i="8"/>
  <c r="AU113" i="2" s="1"/>
  <c r="B114" i="8"/>
  <c r="E112" i="8"/>
  <c r="AV111" i="2"/>
  <c r="AW111" i="2" s="1"/>
  <c r="AV112" i="2" l="1"/>
  <c r="AW112" i="2" s="1"/>
  <c r="E113" i="8"/>
  <c r="D114" i="8"/>
  <c r="AU114" i="2" s="1"/>
  <c r="B115" i="8"/>
  <c r="AT114" i="2"/>
  <c r="AT115" i="2" l="1"/>
  <c r="B116" i="8"/>
  <c r="D115" i="8"/>
  <c r="AU115" i="2" s="1"/>
  <c r="E114" i="8"/>
  <c r="AV113" i="2"/>
  <c r="AW113" i="2" s="1"/>
  <c r="E115" i="8" l="1"/>
  <c r="AV114" i="2"/>
  <c r="AW114" i="2" s="1"/>
  <c r="D116" i="8"/>
  <c r="AU116" i="2" s="1"/>
  <c r="B117" i="8"/>
  <c r="AT116" i="2"/>
  <c r="AV115" i="2" l="1"/>
  <c r="AW115" i="2" s="1"/>
  <c r="E116" i="8"/>
  <c r="D117" i="8"/>
  <c r="AU117" i="2" s="1"/>
  <c r="B118" i="8"/>
  <c r="AT117" i="2"/>
  <c r="D118" i="8" l="1"/>
  <c r="AU118" i="2" s="1"/>
  <c r="B119" i="8"/>
  <c r="AT118" i="2"/>
  <c r="AV116" i="2"/>
  <c r="AW116" i="2" s="1"/>
  <c r="E117" i="8"/>
  <c r="E118" i="8" l="1"/>
  <c r="AV117" i="2"/>
  <c r="AW117" i="2" s="1"/>
  <c r="AT119" i="2"/>
  <c r="D119" i="8"/>
  <c r="AU119" i="2" s="1"/>
  <c r="B120" i="8"/>
  <c r="D120" i="8" l="1"/>
  <c r="AU120" i="2" s="1"/>
  <c r="B121" i="8"/>
  <c r="AT120" i="2"/>
  <c r="E119" i="8"/>
  <c r="AV118" i="2"/>
  <c r="AW118" i="2" s="1"/>
  <c r="E120" i="8" l="1"/>
  <c r="AV119" i="2"/>
  <c r="AW119" i="2" s="1"/>
  <c r="AT121" i="2"/>
  <c r="D121" i="8"/>
  <c r="AU121" i="2" s="1"/>
  <c r="B122" i="8"/>
  <c r="B123" i="8" l="1"/>
  <c r="AT122" i="2"/>
  <c r="D122" i="8"/>
  <c r="AU122" i="2" s="1"/>
  <c r="E121" i="8"/>
  <c r="AV120" i="2"/>
  <c r="AW120" i="2" s="1"/>
  <c r="B124" i="8" l="1"/>
  <c r="D123" i="8"/>
  <c r="AU123" i="2" s="1"/>
  <c r="AT123" i="2"/>
  <c r="E122" i="8"/>
  <c r="AV121" i="2"/>
  <c r="AW121" i="2" s="1"/>
  <c r="AT124" i="2" l="1"/>
  <c r="D124" i="8"/>
  <c r="AU124" i="2" s="1"/>
  <c r="B125" i="8"/>
  <c r="E123" i="8"/>
  <c r="AV122" i="2"/>
  <c r="AW122" i="2" s="1"/>
  <c r="E124" i="8" l="1"/>
  <c r="AV123" i="2"/>
  <c r="AW123" i="2" s="1"/>
  <c r="D125" i="8"/>
  <c r="AU125" i="2" s="1"/>
  <c r="B126" i="8"/>
  <c r="AT125" i="2"/>
  <c r="D126" i="8" l="1"/>
  <c r="AU126" i="2" s="1"/>
  <c r="B127" i="8"/>
  <c r="AT126" i="2"/>
  <c r="E125" i="8"/>
  <c r="AV124" i="2"/>
  <c r="AW124" i="2" s="1"/>
  <c r="AT127" i="2" l="1"/>
  <c r="B128" i="8"/>
  <c r="D127" i="8"/>
  <c r="AU127" i="2" s="1"/>
  <c r="E126" i="8"/>
  <c r="AV125" i="2"/>
  <c r="AW125" i="2" s="1"/>
  <c r="E127" i="8" l="1"/>
  <c r="AV126" i="2"/>
  <c r="AW126" i="2" s="1"/>
  <c r="AT128" i="2"/>
  <c r="D128" i="8"/>
  <c r="AU128" i="2" s="1"/>
  <c r="B129" i="8"/>
  <c r="E128" i="8" l="1"/>
  <c r="AV127" i="2"/>
  <c r="AW127" i="2" s="1"/>
  <c r="AT129" i="2"/>
  <c r="D129" i="8"/>
  <c r="AU129" i="2" s="1"/>
  <c r="B130" i="8"/>
  <c r="AT130" i="2" l="1"/>
  <c r="D130" i="8"/>
  <c r="AU130" i="2" s="1"/>
  <c r="B131" i="8"/>
  <c r="E129" i="8"/>
  <c r="AV128" i="2"/>
  <c r="AW128" i="2" s="1"/>
  <c r="E130" i="8" l="1"/>
  <c r="AV129" i="2"/>
  <c r="AW129" i="2" s="1"/>
  <c r="B132" i="8"/>
  <c r="AT131" i="2"/>
  <c r="D131" i="8"/>
  <c r="AU131" i="2" s="1"/>
  <c r="AY1" i="1"/>
  <c r="AX1" i="1"/>
  <c r="D132" i="8" l="1"/>
  <c r="B133" i="8"/>
  <c r="AV130" i="2"/>
  <c r="AW130" i="2" s="1"/>
  <c r="E131" i="8"/>
  <c r="E132" i="8" l="1"/>
  <c r="AV131" i="2"/>
  <c r="D133" i="8"/>
  <c r="B134" i="8"/>
  <c r="AZ1" i="1"/>
  <c r="E133" i="8" l="1"/>
  <c r="D134" i="8"/>
  <c r="B135" i="8"/>
  <c r="AW131" i="2"/>
  <c r="BA1" i="1"/>
  <c r="E134" i="8" l="1"/>
  <c r="B136" i="8"/>
  <c r="D135" i="8"/>
  <c r="E135" i="8" l="1"/>
  <c r="D136" i="8"/>
  <c r="B137" i="8"/>
  <c r="E136" i="8" l="1"/>
  <c r="D137" i="8"/>
  <c r="B138" i="8"/>
  <c r="E137" i="8" l="1"/>
  <c r="D138" i="8"/>
  <c r="B139" i="8"/>
  <c r="E138" i="8" l="1"/>
  <c r="B140" i="8"/>
  <c r="D139" i="8"/>
  <c r="E139" i="8" l="1"/>
  <c r="D140" i="8"/>
  <c r="B141" i="8"/>
  <c r="E140" i="8" l="1"/>
  <c r="D141" i="8"/>
  <c r="B142" i="8"/>
  <c r="E141" i="8" l="1"/>
  <c r="D142" i="8"/>
  <c r="B143" i="8"/>
  <c r="E142" i="8" l="1"/>
  <c r="B144" i="8"/>
  <c r="D143" i="8"/>
  <c r="E143" i="8" l="1"/>
  <c r="D144" i="8"/>
  <c r="B145" i="8"/>
  <c r="E144" i="8" l="1"/>
  <c r="D145" i="8"/>
  <c r="B146" i="8"/>
  <c r="E145" i="8" l="1"/>
  <c r="D146" i="8"/>
  <c r="B147" i="8"/>
  <c r="E146" i="8" l="1"/>
  <c r="B148" i="8"/>
  <c r="D147" i="8"/>
  <c r="E147" i="8" l="1"/>
  <c r="D148" i="8"/>
  <c r="B149" i="8"/>
  <c r="E148" i="8" l="1"/>
  <c r="D149" i="8"/>
  <c r="B150" i="8"/>
  <c r="E149" i="8" l="1"/>
  <c r="B151" i="8"/>
  <c r="D150" i="8"/>
  <c r="E150" i="8" l="1"/>
  <c r="B152" i="8"/>
  <c r="D151" i="8"/>
  <c r="E151" i="8" l="1"/>
  <c r="D152" i="8"/>
  <c r="B153" i="8"/>
  <c r="E152" i="8" l="1"/>
  <c r="D153" i="8"/>
  <c r="B154" i="8"/>
  <c r="E153" i="8" l="1"/>
  <c r="B155" i="8"/>
  <c r="D154" i="8"/>
  <c r="E154" i="8" l="1"/>
  <c r="B156" i="8"/>
  <c r="D155" i="8"/>
  <c r="E155" i="8" l="1"/>
  <c r="D156" i="8"/>
  <c r="B157" i="8"/>
  <c r="E156" i="8" l="1"/>
  <c r="B158" i="8"/>
  <c r="D157" i="8"/>
  <c r="E157" i="8" l="1"/>
  <c r="B159" i="8"/>
  <c r="D158" i="8"/>
  <c r="E158" i="8" l="1"/>
  <c r="B160" i="8"/>
  <c r="D159" i="8"/>
  <c r="E159" i="8" l="1"/>
  <c r="D160" i="8"/>
  <c r="B161" i="8"/>
  <c r="E160" i="8" l="1"/>
  <c r="B162" i="8"/>
  <c r="D161" i="8"/>
  <c r="E161" i="8" l="1"/>
  <c r="B163" i="8"/>
  <c r="D162" i="8"/>
  <c r="E162" i="8" l="1"/>
  <c r="D163" i="8"/>
  <c r="B164" i="8"/>
  <c r="E163" i="8" l="1"/>
  <c r="B165" i="8"/>
  <c r="D164" i="8"/>
  <c r="E164" i="8" l="1"/>
  <c r="D165" i="8"/>
  <c r="B166" i="8"/>
  <c r="E165" i="8" l="1"/>
  <c r="D166" i="8"/>
  <c r="B167" i="8"/>
  <c r="E166" i="8" l="1"/>
  <c r="B168" i="8"/>
  <c r="D167" i="8"/>
  <c r="E167" i="8" l="1"/>
  <c r="B169" i="8"/>
  <c r="D168" i="8"/>
  <c r="E168" i="8" l="1"/>
  <c r="D169" i="8"/>
  <c r="B170" i="8"/>
  <c r="E169" i="8" l="1"/>
  <c r="D170" i="8"/>
  <c r="B171" i="8"/>
  <c r="E170" i="8" l="1"/>
  <c r="D171" i="8"/>
  <c r="B172" i="8"/>
  <c r="E171" i="8" l="1"/>
  <c r="D172" i="8"/>
  <c r="B173" i="8"/>
  <c r="E172" i="8" l="1"/>
  <c r="B174" i="8"/>
  <c r="D173" i="8"/>
  <c r="E173" i="8" l="1"/>
  <c r="B175" i="8"/>
  <c r="D174" i="8"/>
  <c r="E174" i="8" l="1"/>
  <c r="D175" i="8"/>
  <c r="B176" i="8"/>
  <c r="E175" i="8" l="1"/>
  <c r="B177" i="8"/>
  <c r="D176" i="8"/>
  <c r="E176" i="8" l="1"/>
  <c r="B178" i="8"/>
  <c r="D177" i="8"/>
  <c r="E177" i="8" l="1"/>
  <c r="D178" i="8"/>
  <c r="B179" i="8"/>
  <c r="E178" i="8" l="1"/>
  <c r="D179" i="8"/>
  <c r="B180" i="8"/>
  <c r="E179" i="8" l="1"/>
  <c r="D180" i="8"/>
  <c r="B181" i="8"/>
  <c r="E180" i="8" l="1"/>
  <c r="B182" i="8"/>
  <c r="D181" i="8"/>
  <c r="E181" i="8" l="1"/>
  <c r="B183" i="8"/>
  <c r="D182" i="8"/>
  <c r="E182" i="8" l="1"/>
  <c r="D183" i="8"/>
  <c r="B184" i="8"/>
  <c r="E183" i="8" l="1"/>
  <c r="D184" i="8"/>
  <c r="B185" i="8"/>
  <c r="E184" i="8" l="1"/>
  <c r="B186" i="8"/>
  <c r="D185" i="8"/>
  <c r="E185" i="8" l="1"/>
  <c r="D186" i="8"/>
  <c r="B187" i="8"/>
  <c r="E186" i="8" l="1"/>
  <c r="D187" i="8"/>
  <c r="B188" i="8"/>
  <c r="E187" i="8" l="1"/>
  <c r="D188" i="8"/>
  <c r="B189" i="8"/>
  <c r="E188" i="8" l="1"/>
  <c r="D189" i="8"/>
  <c r="B190" i="8"/>
  <c r="E189" i="8" l="1"/>
  <c r="B191" i="8"/>
  <c r="D190" i="8"/>
  <c r="E190" i="8" l="1"/>
  <c r="B192" i="8"/>
  <c r="D191" i="8"/>
  <c r="E191" i="8" l="1"/>
  <c r="D192" i="8"/>
  <c r="B193" i="8"/>
  <c r="E192" i="8" l="1"/>
  <c r="D193" i="8"/>
  <c r="B194" i="8"/>
  <c r="E193" i="8" l="1"/>
  <c r="D194" i="8"/>
  <c r="B195" i="8"/>
  <c r="E194" i="8" l="1"/>
  <c r="B196" i="8"/>
  <c r="D195" i="8"/>
  <c r="E195" i="8" l="1"/>
  <c r="B197" i="8"/>
  <c r="D196" i="8"/>
  <c r="E196" i="8" l="1"/>
  <c r="D197" i="8"/>
  <c r="B198" i="8"/>
  <c r="E197" i="8" l="1"/>
  <c r="D198" i="8"/>
  <c r="B199" i="8"/>
  <c r="E198" i="8" l="1"/>
  <c r="B200" i="8"/>
  <c r="D199" i="8"/>
  <c r="E199" i="8" l="1"/>
  <c r="D200" i="8"/>
  <c r="B201" i="8"/>
  <c r="E200" i="8" l="1"/>
  <c r="D201" i="8"/>
  <c r="B202" i="8"/>
  <c r="E201" i="8" l="1"/>
  <c r="B203" i="8"/>
  <c r="D202" i="8"/>
  <c r="E202" i="8" l="1"/>
  <c r="D203" i="8"/>
  <c r="B204" i="8"/>
  <c r="E203" i="8" l="1"/>
  <c r="D204" i="8"/>
  <c r="B205" i="8"/>
  <c r="E204" i="8" l="1"/>
  <c r="D205" i="8"/>
  <c r="B206" i="8"/>
  <c r="E205" i="8" l="1"/>
  <c r="D206" i="8"/>
  <c r="B207" i="8"/>
  <c r="E206" i="8" l="1"/>
  <c r="B208" i="8"/>
  <c r="D207" i="8"/>
  <c r="E207" i="8" l="1"/>
  <c r="D208" i="8"/>
  <c r="B209" i="8"/>
  <c r="E208" i="8" l="1"/>
  <c r="D209" i="8"/>
  <c r="B210" i="8"/>
  <c r="E209" i="8" l="1"/>
  <c r="B211" i="8"/>
  <c r="D210" i="8"/>
  <c r="E210" i="8" l="1"/>
  <c r="B212" i="8"/>
  <c r="D211" i="8"/>
  <c r="E211" i="8" l="1"/>
  <c r="D212" i="8"/>
  <c r="B213" i="8"/>
  <c r="E212" i="8" l="1"/>
  <c r="D213" i="8"/>
  <c r="B214" i="8"/>
  <c r="E213" i="8" l="1"/>
  <c r="D214" i="8"/>
  <c r="B215" i="8"/>
  <c r="E214" i="8" l="1"/>
  <c r="B216" i="8"/>
  <c r="D215" i="8"/>
  <c r="E215" i="8" l="1"/>
  <c r="B217" i="8"/>
  <c r="D216" i="8"/>
  <c r="E216" i="8" l="1"/>
  <c r="B218" i="8"/>
  <c r="D217" i="8"/>
  <c r="E217" i="8" l="1"/>
  <c r="B219" i="8"/>
  <c r="D218" i="8"/>
  <c r="E218" i="8" l="1"/>
  <c r="D219" i="8"/>
  <c r="B220" i="8"/>
  <c r="E219" i="8" l="1"/>
  <c r="D220" i="8"/>
  <c r="B221" i="8"/>
  <c r="E220" i="8" l="1"/>
  <c r="D221" i="8"/>
  <c r="B222" i="8"/>
  <c r="E221" i="8" l="1"/>
  <c r="D222" i="8"/>
  <c r="B223" i="8"/>
  <c r="E222" i="8" l="1"/>
  <c r="B224" i="8"/>
  <c r="D223" i="8"/>
  <c r="E223" i="8" l="1"/>
  <c r="D224" i="8"/>
  <c r="B225" i="8"/>
  <c r="E224" i="8" l="1"/>
  <c r="D225" i="8"/>
  <c r="B226" i="8"/>
  <c r="E225" i="8" l="1"/>
  <c r="D226" i="8"/>
  <c r="B227" i="8"/>
  <c r="E226" i="8" l="1"/>
  <c r="D227" i="8"/>
  <c r="B228" i="8"/>
  <c r="E227" i="8" l="1"/>
  <c r="D228" i="8"/>
  <c r="B229" i="8"/>
  <c r="E228" i="8" l="1"/>
  <c r="D229" i="8"/>
  <c r="E229" i="8" s="1"/>
  <c r="B230" i="8"/>
  <c r="D230" i="8" l="1"/>
  <c r="E230" i="8" s="1"/>
  <c r="B231" i="8"/>
  <c r="B232" i="8" l="1"/>
  <c r="D231" i="8"/>
  <c r="E231" i="8" s="1"/>
  <c r="B233" i="8" l="1"/>
  <c r="D232" i="8"/>
  <c r="E232" i="8" s="1"/>
  <c r="D233" i="8" l="1"/>
  <c r="E233" i="8" s="1"/>
  <c r="B234" i="8"/>
  <c r="D234" i="8" l="1"/>
  <c r="E234" i="8" s="1"/>
  <c r="B235" i="8"/>
  <c r="D235" i="8" l="1"/>
  <c r="E235" i="8" s="1"/>
  <c r="B236" i="8"/>
  <c r="D236" i="8" l="1"/>
  <c r="E236" i="8" s="1"/>
  <c r="B237" i="8"/>
  <c r="D237" i="8" l="1"/>
  <c r="E237" i="8" s="1"/>
  <c r="B238" i="8"/>
  <c r="D238" i="8" l="1"/>
  <c r="E238" i="8" s="1"/>
  <c r="B239" i="8"/>
  <c r="B240" i="8" l="1"/>
  <c r="D239" i="8"/>
  <c r="E239" i="8" s="1"/>
  <c r="D240" i="8" l="1"/>
  <c r="E240" i="8" s="1"/>
  <c r="B241" i="8"/>
  <c r="D241" i="8" l="1"/>
  <c r="E241" i="8" s="1"/>
  <c r="B242" i="8"/>
  <c r="B243" i="8" l="1"/>
  <c r="D242" i="8"/>
  <c r="E242" i="8" s="1"/>
  <c r="D243" i="8" l="1"/>
  <c r="E243" i="8" s="1"/>
  <c r="B244" i="8"/>
  <c r="B245" i="8" l="1"/>
  <c r="D244" i="8"/>
  <c r="E244" i="8" s="1"/>
  <c r="D245" i="8" l="1"/>
  <c r="E245" i="8" s="1"/>
  <c r="B246" i="8"/>
  <c r="B247" i="8" l="1"/>
  <c r="D246" i="8"/>
  <c r="E246" i="8" s="1"/>
  <c r="B248" i="8" l="1"/>
  <c r="D247" i="8"/>
  <c r="E247" i="8" s="1"/>
  <c r="D248" i="8" l="1"/>
  <c r="E248" i="8" s="1"/>
  <c r="B249" i="8"/>
  <c r="D249" i="8" l="1"/>
  <c r="E249" i="8" s="1"/>
  <c r="B250" i="8"/>
  <c r="D250" i="8" l="1"/>
  <c r="E250" i="8" s="1"/>
  <c r="B251" i="8"/>
  <c r="B252" i="8" l="1"/>
  <c r="D251" i="8"/>
  <c r="E251" i="8" s="1"/>
  <c r="D252" i="8" l="1"/>
  <c r="E252" i="8" s="1"/>
  <c r="B253" i="8"/>
  <c r="D253" i="8" l="1"/>
  <c r="E253" i="8" s="1"/>
  <c r="B254" i="8"/>
  <c r="D254" i="8" l="1"/>
  <c r="E254" i="8" s="1"/>
  <c r="B255" i="8"/>
  <c r="D255" i="8" l="1"/>
  <c r="E255" i="8" s="1"/>
  <c r="B256" i="8"/>
  <c r="B257" i="8" l="1"/>
  <c r="D256" i="8"/>
  <c r="E256" i="8" s="1"/>
  <c r="D257" i="8" l="1"/>
  <c r="E257" i="8" s="1"/>
  <c r="B258" i="8"/>
  <c r="D258" i="8" l="1"/>
  <c r="E258" i="8" s="1"/>
  <c r="B259" i="8"/>
  <c r="D259" i="8" l="1"/>
  <c r="E259" i="8" s="1"/>
  <c r="B260" i="8"/>
  <c r="D260" i="8" l="1"/>
  <c r="E260" i="8" s="1"/>
  <c r="B261" i="8"/>
  <c r="D261" i="8" l="1"/>
  <c r="E261" i="8" s="1"/>
  <c r="B262" i="8"/>
  <c r="D262" i="8" l="1"/>
  <c r="E262" i="8" s="1"/>
  <c r="B263" i="8"/>
  <c r="D263" i="8" l="1"/>
  <c r="E263" i="8" s="1"/>
  <c r="B264" i="8"/>
  <c r="B265" i="8" l="1"/>
  <c r="D264" i="8"/>
  <c r="E264" i="8" s="1"/>
  <c r="B266" i="8" l="1"/>
  <c r="D265" i="8"/>
  <c r="E265" i="8" s="1"/>
  <c r="B267" i="8" l="1"/>
  <c r="D266" i="8"/>
  <c r="E266" i="8" s="1"/>
  <c r="D267" i="8" l="1"/>
  <c r="E267" i="8" s="1"/>
  <c r="B268" i="8"/>
  <c r="B269" i="8" l="1"/>
  <c r="D268" i="8"/>
  <c r="E268" i="8" s="1"/>
  <c r="D269" i="8" l="1"/>
  <c r="E269" i="8" s="1"/>
  <c r="B270" i="8"/>
  <c r="D270" i="8" l="1"/>
  <c r="E270" i="8" s="1"/>
  <c r="B271" i="8"/>
  <c r="D271" i="8" l="1"/>
  <c r="E271" i="8" s="1"/>
  <c r="B272" i="8"/>
  <c r="D272" i="8" l="1"/>
  <c r="E272" i="8" s="1"/>
  <c r="B273" i="8"/>
  <c r="D273" i="8" l="1"/>
  <c r="E273" i="8" s="1"/>
  <c r="B274" i="8"/>
  <c r="D274" i="8" l="1"/>
  <c r="E274" i="8" s="1"/>
  <c r="B275" i="8"/>
  <c r="D275" i="8" l="1"/>
  <c r="E275" i="8" s="1"/>
  <c r="B276" i="8"/>
  <c r="B277" i="8" l="1"/>
  <c r="D276" i="8"/>
  <c r="E276" i="8" s="1"/>
  <c r="B278" i="8" l="1"/>
  <c r="D277" i="8"/>
  <c r="E277" i="8" s="1"/>
  <c r="D278" i="8" l="1"/>
  <c r="E278" i="8" s="1"/>
  <c r="B279" i="8"/>
  <c r="D279" i="8" l="1"/>
  <c r="E279" i="8" s="1"/>
  <c r="B280" i="8"/>
  <c r="D280" i="8" l="1"/>
  <c r="E280" i="8" s="1"/>
  <c r="B281" i="8"/>
  <c r="D281" i="8" l="1"/>
  <c r="E281" i="8" s="1"/>
  <c r="B282" i="8"/>
  <c r="D282" i="8" l="1"/>
  <c r="E282" i="8" s="1"/>
  <c r="B283" i="8"/>
  <c r="D283" i="8" l="1"/>
  <c r="E283" i="8" s="1"/>
  <c r="B284" i="8"/>
  <c r="D284" i="8" l="1"/>
  <c r="E284" i="8" s="1"/>
  <c r="B285" i="8"/>
  <c r="B286" i="8" l="1"/>
  <c r="D285" i="8"/>
  <c r="E285" i="8" s="1"/>
  <c r="D286" i="8" l="1"/>
  <c r="E286" i="8" s="1"/>
  <c r="B287" i="8"/>
  <c r="D287" i="8" l="1"/>
  <c r="E287" i="8" s="1"/>
  <c r="B288" i="8"/>
  <c r="B289" i="8" l="1"/>
  <c r="D288" i="8"/>
  <c r="E288" i="8" s="1"/>
  <c r="D289" i="8" l="1"/>
  <c r="E289" i="8" s="1"/>
  <c r="B290" i="8"/>
  <c r="D290" i="8" l="1"/>
  <c r="E290" i="8" s="1"/>
  <c r="B291" i="8"/>
  <c r="D291" i="8" l="1"/>
  <c r="E291" i="8" s="1"/>
  <c r="B292" i="8"/>
  <c r="D292" i="8" l="1"/>
  <c r="E292" i="8" s="1"/>
  <c r="B293" i="8"/>
  <c r="B294" i="8" l="1"/>
  <c r="D293" i="8"/>
  <c r="E293" i="8" s="1"/>
  <c r="D294" i="8" l="1"/>
  <c r="E294" i="8" s="1"/>
  <c r="B295" i="8"/>
  <c r="D295" i="8" l="1"/>
  <c r="E295" i="8" s="1"/>
  <c r="B296" i="8"/>
  <c r="B297" i="8" l="1"/>
  <c r="D296" i="8"/>
  <c r="E296" i="8" s="1"/>
  <c r="B298" i="8" l="1"/>
  <c r="D297" i="8"/>
  <c r="E297" i="8" s="1"/>
  <c r="D298" i="8" l="1"/>
  <c r="E298" i="8" s="1"/>
  <c r="B299" i="8"/>
  <c r="D299" i="8" l="1"/>
  <c r="E299" i="8" s="1"/>
  <c r="B300" i="8"/>
  <c r="B301" i="8" l="1"/>
  <c r="D300" i="8"/>
  <c r="E300" i="8" s="1"/>
  <c r="D301" i="8" l="1"/>
  <c r="E301" i="8" s="1"/>
  <c r="B302" i="8"/>
  <c r="B303" i="8" l="1"/>
  <c r="D302" i="8"/>
  <c r="E302" i="8" s="1"/>
  <c r="B304" i="8" l="1"/>
  <c r="D303" i="8"/>
  <c r="E303" i="8" s="1"/>
  <c r="B305" i="8" l="1"/>
  <c r="D304" i="8"/>
  <c r="E304" i="8" s="1"/>
  <c r="D305" i="8" l="1"/>
  <c r="E305" i="8" s="1"/>
  <c r="B306" i="8"/>
  <c r="D306" i="8" l="1"/>
  <c r="E306" i="8" s="1"/>
  <c r="B307" i="8"/>
  <c r="B308" i="8" l="1"/>
  <c r="D307" i="8"/>
  <c r="E307" i="8" s="1"/>
  <c r="B309" i="8" l="1"/>
  <c r="D308" i="8"/>
  <c r="E308" i="8" s="1"/>
  <c r="D309" i="8" l="1"/>
  <c r="E309" i="8" s="1"/>
  <c r="B310" i="8"/>
  <c r="B311" i="8" l="1"/>
  <c r="D310" i="8"/>
  <c r="E310" i="8" s="1"/>
  <c r="D311" i="8" l="1"/>
  <c r="E311" i="8" s="1"/>
  <c r="B312" i="8"/>
  <c r="B313" i="8" l="1"/>
  <c r="D312" i="8"/>
  <c r="E312" i="8" s="1"/>
  <c r="D313" i="8" l="1"/>
  <c r="E313" i="8" s="1"/>
  <c r="B314" i="8"/>
  <c r="B315" i="8" l="1"/>
  <c r="D314" i="8"/>
  <c r="E314" i="8" s="1"/>
  <c r="B316" i="8" l="1"/>
  <c r="D315" i="8"/>
  <c r="E315" i="8" s="1"/>
  <c r="B317" i="8" l="1"/>
  <c r="D316" i="8"/>
  <c r="E316" i="8" s="1"/>
  <c r="B318" i="8" l="1"/>
  <c r="D317" i="8"/>
  <c r="E317" i="8" s="1"/>
  <c r="B319" i="8" l="1"/>
  <c r="D318" i="8"/>
  <c r="E318" i="8" s="1"/>
  <c r="D319" i="8" l="1"/>
  <c r="E319" i="8" s="1"/>
  <c r="B320" i="8"/>
  <c r="D320" i="8" l="1"/>
  <c r="E320" i="8" s="1"/>
  <c r="B321" i="8"/>
  <c r="D321" i="8" l="1"/>
  <c r="E321" i="8" s="1"/>
  <c r="B322" i="8"/>
  <c r="B323" i="8" l="1"/>
  <c r="D322" i="8"/>
  <c r="E322" i="8" s="1"/>
  <c r="D323" i="8" l="1"/>
  <c r="E323" i="8" s="1"/>
  <c r="B324" i="8"/>
  <c r="B325" i="8" l="1"/>
  <c r="D324" i="8"/>
  <c r="E324" i="8" s="1"/>
  <c r="D325" i="8" l="1"/>
  <c r="E325" i="8" s="1"/>
  <c r="B326" i="8"/>
  <c r="D326" i="8" l="1"/>
  <c r="E326" i="8" s="1"/>
  <c r="B327" i="8"/>
  <c r="D327" i="8" l="1"/>
  <c r="E327" i="8" s="1"/>
  <c r="B328" i="8"/>
  <c r="D328" i="8" l="1"/>
  <c r="E328" i="8" s="1"/>
  <c r="B329" i="8"/>
  <c r="D329" i="8" l="1"/>
  <c r="E329" i="8" s="1"/>
  <c r="B330" i="8"/>
  <c r="B331" i="8" l="1"/>
  <c r="D330" i="8"/>
  <c r="E330" i="8" s="1"/>
  <c r="D331" i="8" l="1"/>
  <c r="E331" i="8" s="1"/>
  <c r="B332" i="8"/>
  <c r="B333" i="8" l="1"/>
  <c r="D332" i="8"/>
  <c r="E332" i="8" s="1"/>
  <c r="B334" i="8" l="1"/>
  <c r="D333" i="8"/>
  <c r="E333" i="8" s="1"/>
  <c r="D334" i="8" l="1"/>
  <c r="E334" i="8" s="1"/>
  <c r="B335" i="8"/>
  <c r="D335" i="8" l="1"/>
  <c r="E335" i="8" s="1"/>
  <c r="B336" i="8"/>
  <c r="B337" i="8" l="1"/>
  <c r="D336" i="8"/>
  <c r="E336" i="8" s="1"/>
  <c r="B338" i="8" l="1"/>
  <c r="D337" i="8"/>
  <c r="E337" i="8" s="1"/>
  <c r="D338" i="8" l="1"/>
  <c r="E338" i="8" s="1"/>
  <c r="B339" i="8"/>
  <c r="D339" i="8" l="1"/>
  <c r="E339" i="8" s="1"/>
  <c r="B340" i="8"/>
  <c r="B341" i="8" l="1"/>
  <c r="D340" i="8"/>
  <c r="E340" i="8" s="1"/>
  <c r="B342" i="8" l="1"/>
  <c r="D341" i="8"/>
  <c r="E341" i="8" s="1"/>
  <c r="D342" i="8" l="1"/>
  <c r="E342" i="8" s="1"/>
  <c r="B343" i="8"/>
  <c r="D343" i="8" l="1"/>
  <c r="E343" i="8" s="1"/>
  <c r="B344" i="8"/>
  <c r="D344" i="8" l="1"/>
  <c r="E344" i="8" s="1"/>
  <c r="B345" i="8"/>
  <c r="D345" i="8" l="1"/>
  <c r="E345" i="8" s="1"/>
  <c r="B346" i="8"/>
  <c r="D346" i="8" l="1"/>
  <c r="E346" i="8" s="1"/>
  <c r="B347" i="8"/>
  <c r="D347" i="8" l="1"/>
  <c r="E347" i="8" s="1"/>
  <c r="B348" i="8"/>
  <c r="B349" i="8" l="1"/>
  <c r="D348" i="8"/>
  <c r="E348" i="8" s="1"/>
  <c r="B350" i="8" l="1"/>
  <c r="D349" i="8"/>
  <c r="E349" i="8" s="1"/>
  <c r="D350" i="8" l="1"/>
  <c r="E350" i="8" s="1"/>
  <c r="B351" i="8"/>
  <c r="B352" i="8" l="1"/>
  <c r="D351" i="8"/>
  <c r="E351" i="8" s="1"/>
  <c r="D352" i="8" l="1"/>
  <c r="E352" i="8" s="1"/>
  <c r="B353" i="8"/>
  <c r="D353" i="8" l="1"/>
  <c r="E353" i="8" s="1"/>
  <c r="B354" i="8"/>
  <c r="D354" i="8" l="1"/>
  <c r="E354" i="8" s="1"/>
  <c r="B355" i="8"/>
  <c r="D355" i="8" l="1"/>
  <c r="E355" i="8" s="1"/>
  <c r="B356" i="8"/>
  <c r="D356" i="8" l="1"/>
  <c r="E356" i="8" s="1"/>
  <c r="B357" i="8"/>
  <c r="D357" i="8" l="1"/>
  <c r="E357" i="8" s="1"/>
  <c r="B358" i="8"/>
  <c r="B359" i="8" l="1"/>
  <c r="D358" i="8"/>
  <c r="E358" i="8" s="1"/>
  <c r="D359" i="8" l="1"/>
  <c r="E359" i="8" s="1"/>
  <c r="B360" i="8"/>
  <c r="B361" i="8" l="1"/>
  <c r="D360" i="8"/>
  <c r="E360" i="8" s="1"/>
  <c r="D361" i="8" l="1"/>
  <c r="E361" i="8" s="1"/>
  <c r="B362" i="8"/>
  <c r="D362" i="8" l="1"/>
  <c r="E362" i="8" s="1"/>
  <c r="B363" i="8"/>
  <c r="D363" i="8" l="1"/>
  <c r="E363" i="8" s="1"/>
  <c r="B364" i="8"/>
  <c r="B365" i="8" l="1"/>
  <c r="D364" i="8"/>
  <c r="E364" i="8" s="1"/>
  <c r="B366" i="8" l="1"/>
  <c r="D365" i="8"/>
  <c r="E365" i="8" s="1"/>
  <c r="D366" i="8" l="1"/>
  <c r="E366" i="8" s="1"/>
  <c r="B367" i="8"/>
  <c r="D367" i="8" l="1"/>
  <c r="E367" i="8" s="1"/>
  <c r="B368" i="8"/>
  <c r="D368" i="8" l="1"/>
  <c r="E368" i="8" s="1"/>
  <c r="B369" i="8"/>
  <c r="B370" i="8" l="1"/>
  <c r="D369" i="8"/>
  <c r="E369" i="8" s="1"/>
  <c r="D370" i="8" l="1"/>
  <c r="E370" i="8" s="1"/>
  <c r="B371" i="8"/>
  <c r="B372" i="8" l="1"/>
  <c r="D371" i="8"/>
  <c r="E371" i="8" s="1"/>
  <c r="B373" i="8" l="1"/>
  <c r="D372" i="8"/>
  <c r="E372" i="8" s="1"/>
  <c r="B374" i="8" l="1"/>
  <c r="D373" i="8"/>
  <c r="E373" i="8" s="1"/>
  <c r="D374" i="8" l="1"/>
  <c r="E374" i="8" s="1"/>
  <c r="B375" i="8"/>
  <c r="B376" i="8" l="1"/>
  <c r="D375" i="8"/>
  <c r="E375" i="8" s="1"/>
  <c r="B377" i="8" l="1"/>
  <c r="D376" i="8"/>
  <c r="E376" i="8" s="1"/>
  <c r="D377" i="8" l="1"/>
  <c r="E377" i="8" s="1"/>
  <c r="B378" i="8"/>
  <c r="D378" i="8" l="1"/>
  <c r="E378" i="8" s="1"/>
  <c r="B379" i="8"/>
  <c r="D379" i="8" l="1"/>
  <c r="E379" i="8" s="1"/>
  <c r="B380" i="8"/>
  <c r="B381" i="8" l="1"/>
  <c r="D380" i="8"/>
  <c r="E380" i="8" s="1"/>
  <c r="D381" i="8" l="1"/>
  <c r="E381" i="8" s="1"/>
  <c r="B382" i="8"/>
  <c r="D382" i="8" l="1"/>
  <c r="E382" i="8" s="1"/>
  <c r="B383" i="8"/>
  <c r="D383" i="8" l="1"/>
  <c r="E383" i="8" s="1"/>
  <c r="B384" i="8"/>
  <c r="B385" i="8" l="1"/>
  <c r="D384" i="8"/>
  <c r="E384" i="8" s="1"/>
  <c r="B386" i="8" l="1"/>
  <c r="D385" i="8"/>
  <c r="E385" i="8" s="1"/>
  <c r="B387" i="8" l="1"/>
  <c r="D386" i="8"/>
  <c r="E386" i="8" s="1"/>
  <c r="D387" i="8" l="1"/>
  <c r="E387" i="8" s="1"/>
  <c r="B388" i="8"/>
  <c r="B389" i="8" l="1"/>
  <c r="D388" i="8"/>
  <c r="E388" i="8" s="1"/>
  <c r="B390" i="8" l="1"/>
  <c r="D389" i="8"/>
  <c r="E389" i="8" s="1"/>
  <c r="B391" i="8" l="1"/>
  <c r="D390" i="8"/>
  <c r="E390" i="8" s="1"/>
  <c r="D391" i="8" l="1"/>
  <c r="E391" i="8" s="1"/>
  <c r="B392" i="8"/>
  <c r="D392" i="8" l="1"/>
  <c r="E392" i="8" s="1"/>
  <c r="B393" i="8"/>
  <c r="B394" i="8" l="1"/>
  <c r="D393" i="8"/>
  <c r="E393" i="8" s="1"/>
  <c r="D394" i="8" l="1"/>
  <c r="E394" i="8" s="1"/>
  <c r="B395" i="8"/>
  <c r="B396" i="8" l="1"/>
  <c r="D395" i="8"/>
  <c r="E395" i="8" s="1"/>
  <c r="D396" i="8" l="1"/>
  <c r="E396" i="8" s="1"/>
  <c r="B397" i="8"/>
  <c r="B398" i="8" l="1"/>
  <c r="D397" i="8"/>
  <c r="E397" i="8" s="1"/>
  <c r="D398" i="8" l="1"/>
  <c r="E398" i="8" s="1"/>
  <c r="B399" i="8"/>
  <c r="D399" i="8" l="1"/>
  <c r="E399" i="8" s="1"/>
  <c r="B400" i="8"/>
  <c r="B401" i="8" l="1"/>
  <c r="D400" i="8"/>
  <c r="E400" i="8" s="1"/>
  <c r="B402" i="8" l="1"/>
  <c r="D401" i="8"/>
  <c r="E401" i="8" s="1"/>
  <c r="D402" i="8" l="1"/>
  <c r="E402" i="8" s="1"/>
  <c r="B403" i="8"/>
  <c r="B404" i="8" l="1"/>
  <c r="D403" i="8"/>
  <c r="E403" i="8" s="1"/>
  <c r="B405" i="8" l="1"/>
  <c r="D404" i="8"/>
  <c r="E404" i="8" s="1"/>
  <c r="D405" i="8" l="1"/>
  <c r="E405" i="8" s="1"/>
  <c r="B406" i="8"/>
  <c r="D406" i="8" l="1"/>
  <c r="E406" i="8" s="1"/>
  <c r="B407" i="8"/>
  <c r="D407" i="8" l="1"/>
  <c r="E407" i="8" s="1"/>
  <c r="B408" i="8"/>
  <c r="D408" i="8" l="1"/>
  <c r="E408" i="8" s="1"/>
  <c r="B409" i="8"/>
  <c r="D409" i="8" l="1"/>
  <c r="E409" i="8" s="1"/>
  <c r="B410" i="8"/>
  <c r="D410" i="8" l="1"/>
  <c r="E410" i="8" s="1"/>
  <c r="B411" i="8"/>
  <c r="B412" i="8" l="1"/>
  <c r="D411" i="8"/>
  <c r="E411" i="8" s="1"/>
  <c r="B413" i="8" l="1"/>
  <c r="D412" i="8"/>
  <c r="E412" i="8" s="1"/>
  <c r="D413" i="8" l="1"/>
  <c r="E413" i="8" s="1"/>
  <c r="B414" i="8"/>
  <c r="D414" i="8" l="1"/>
  <c r="E414" i="8" s="1"/>
  <c r="B415" i="8"/>
  <c r="D415" i="8" l="1"/>
  <c r="E415" i="8" s="1"/>
  <c r="B416" i="8"/>
  <c r="B417" i="8" l="1"/>
  <c r="D416" i="8"/>
  <c r="E416" i="8" s="1"/>
  <c r="D417" i="8" l="1"/>
  <c r="E417" i="8" s="1"/>
  <c r="B418" i="8"/>
  <c r="D418" i="8" l="1"/>
  <c r="E418" i="8" s="1"/>
  <c r="B419" i="8"/>
  <c r="B420" i="8" l="1"/>
  <c r="D419" i="8"/>
  <c r="E419" i="8" s="1"/>
  <c r="D420" i="8" l="1"/>
  <c r="E420" i="8" s="1"/>
  <c r="B421" i="8"/>
  <c r="B422" i="8" l="1"/>
  <c r="D421" i="8"/>
  <c r="E421" i="8" s="1"/>
  <c r="D422" i="8" l="1"/>
  <c r="E422" i="8" s="1"/>
  <c r="B423" i="8"/>
  <c r="D423" i="8" l="1"/>
  <c r="E423" i="8" s="1"/>
  <c r="B424" i="8"/>
  <c r="B425" i="8" l="1"/>
  <c r="D424" i="8"/>
  <c r="E424" i="8" s="1"/>
  <c r="D425" i="8" l="1"/>
  <c r="E425" i="8" s="1"/>
  <c r="B426" i="8"/>
  <c r="D426" i="8" l="1"/>
  <c r="E426" i="8" s="1"/>
  <c r="B427" i="8"/>
  <c r="D427" i="8" l="1"/>
  <c r="E427" i="8" s="1"/>
  <c r="B428" i="8"/>
  <c r="D428" i="8" l="1"/>
  <c r="E428" i="8" s="1"/>
  <c r="B429" i="8"/>
  <c r="D429" i="8" l="1"/>
  <c r="E429" i="8" s="1"/>
  <c r="B430" i="8"/>
  <c r="B431" i="8" l="1"/>
  <c r="D430" i="8"/>
  <c r="E430" i="8" s="1"/>
  <c r="D431" i="8" l="1"/>
  <c r="E431" i="8" s="1"/>
  <c r="B432" i="8"/>
  <c r="D432" i="8" l="1"/>
  <c r="E432" i="8" s="1"/>
  <c r="B433" i="8"/>
  <c r="B434" i="8" l="1"/>
  <c r="D433" i="8"/>
  <c r="E433" i="8" s="1"/>
  <c r="D434" i="8" l="1"/>
  <c r="E434" i="8" s="1"/>
  <c r="B435" i="8"/>
  <c r="D435" i="8" l="1"/>
  <c r="E435" i="8" s="1"/>
  <c r="B436" i="8"/>
  <c r="B437" i="8" l="1"/>
  <c r="D436" i="8"/>
  <c r="E436" i="8" s="1"/>
  <c r="D437" i="8" l="1"/>
  <c r="E437" i="8" s="1"/>
  <c r="B438" i="8"/>
  <c r="D438" i="8" l="1"/>
  <c r="E438" i="8" s="1"/>
  <c r="B439" i="8"/>
  <c r="D439" i="8" l="1"/>
  <c r="E439" i="8" s="1"/>
  <c r="B440" i="8"/>
  <c r="D440" i="8" l="1"/>
  <c r="E440" i="8" s="1"/>
  <c r="B441" i="8"/>
  <c r="B442" i="8" l="1"/>
  <c r="D441" i="8"/>
  <c r="E441" i="8" s="1"/>
  <c r="B443" i="8" l="1"/>
  <c r="D442" i="8"/>
  <c r="E442" i="8" s="1"/>
  <c r="D443" i="8" l="1"/>
  <c r="E443" i="8" s="1"/>
  <c r="B444" i="8"/>
  <c r="D444" i="8" l="1"/>
  <c r="E444" i="8" s="1"/>
  <c r="B445" i="8"/>
  <c r="B446" i="8" l="1"/>
  <c r="D445" i="8"/>
  <c r="E445" i="8" s="1"/>
  <c r="B447" i="8" l="1"/>
  <c r="D446" i="8"/>
  <c r="E446" i="8" s="1"/>
  <c r="B448" i="8" l="1"/>
  <c r="D447" i="8"/>
  <c r="E447" i="8" s="1"/>
  <c r="D448" i="8" l="1"/>
  <c r="E448" i="8" s="1"/>
  <c r="B449" i="8"/>
  <c r="D449" i="8" l="1"/>
  <c r="E449" i="8" s="1"/>
  <c r="B450" i="8"/>
  <c r="D450" i="8" l="1"/>
  <c r="E450" i="8" s="1"/>
  <c r="B451" i="8"/>
  <c r="D451" i="8" l="1"/>
  <c r="E451" i="8" s="1"/>
  <c r="B452" i="8"/>
  <c r="D452" i="8" l="1"/>
  <c r="E452" i="8" s="1"/>
  <c r="B453" i="8"/>
  <c r="B454" i="8" l="1"/>
  <c r="D453" i="8"/>
  <c r="E453" i="8" s="1"/>
  <c r="D454" i="8" l="1"/>
  <c r="E454" i="8" s="1"/>
  <c r="B455" i="8"/>
  <c r="B456" i="8" l="1"/>
  <c r="D455" i="8"/>
  <c r="E455" i="8" s="1"/>
  <c r="D456" i="8" l="1"/>
  <c r="E456" i="8" s="1"/>
  <c r="B457" i="8"/>
  <c r="D457" i="8" l="1"/>
  <c r="E457" i="8" s="1"/>
  <c r="B458" i="8"/>
  <c r="D458" i="8" l="1"/>
  <c r="E458" i="8" s="1"/>
  <c r="B459" i="8"/>
  <c r="B460" i="8" l="1"/>
  <c r="D459" i="8"/>
  <c r="E459" i="8" s="1"/>
  <c r="B461" i="8" l="1"/>
  <c r="D460" i="8"/>
  <c r="E460" i="8" s="1"/>
  <c r="B462" i="8" l="1"/>
  <c r="D461" i="8"/>
  <c r="E461" i="8" s="1"/>
  <c r="D462" i="8" l="1"/>
  <c r="E462" i="8" s="1"/>
  <c r="B463" i="8"/>
  <c r="B464" i="8" l="1"/>
  <c r="D463" i="8"/>
  <c r="E463" i="8" s="1"/>
  <c r="D464" i="8" l="1"/>
  <c r="E464" i="8" s="1"/>
  <c r="B465" i="8"/>
  <c r="D465" i="8" l="1"/>
  <c r="E465" i="8" s="1"/>
  <c r="B466" i="8"/>
  <c r="D466" i="8" l="1"/>
  <c r="E466" i="8" s="1"/>
  <c r="B467" i="8"/>
  <c r="B468" i="8" l="1"/>
  <c r="D467" i="8"/>
  <c r="E467" i="8" s="1"/>
  <c r="D468" i="8" l="1"/>
  <c r="E468" i="8" s="1"/>
  <c r="B469" i="8"/>
  <c r="D469" i="8" l="1"/>
  <c r="E469" i="8" s="1"/>
  <c r="B470" i="8"/>
  <c r="D470" i="8" l="1"/>
  <c r="E470" i="8" s="1"/>
  <c r="B471" i="8"/>
  <c r="B472" i="8" l="1"/>
  <c r="D471" i="8"/>
  <c r="E471" i="8" s="1"/>
  <c r="D472" i="8" l="1"/>
  <c r="E472" i="8" s="1"/>
  <c r="B473" i="8"/>
  <c r="D473" i="8" l="1"/>
  <c r="E473" i="8" s="1"/>
  <c r="B474" i="8"/>
  <c r="B475" i="8" l="1"/>
  <c r="D474" i="8"/>
  <c r="E474" i="8" s="1"/>
  <c r="D475" i="8" l="1"/>
  <c r="E475" i="8" s="1"/>
  <c r="B476" i="8"/>
  <c r="D476" i="8" l="1"/>
  <c r="E476" i="8" s="1"/>
  <c r="B477" i="8"/>
  <c r="D477" i="8" l="1"/>
  <c r="E477" i="8" s="1"/>
  <c r="B478" i="8"/>
  <c r="B479" i="8" l="1"/>
  <c r="D478" i="8"/>
  <c r="E478" i="8" s="1"/>
  <c r="D479" i="8" l="1"/>
  <c r="E479" i="8" s="1"/>
  <c r="B480" i="8"/>
  <c r="D480" i="8" l="1"/>
  <c r="E480" i="8" s="1"/>
  <c r="B481" i="8"/>
  <c r="D481" i="8" l="1"/>
  <c r="E481" i="8" s="1"/>
  <c r="B482" i="8"/>
  <c r="D482" i="8" l="1"/>
  <c r="E482" i="8" s="1"/>
  <c r="B483" i="8"/>
  <c r="D483" i="8" l="1"/>
  <c r="E483" i="8" s="1"/>
  <c r="B484" i="8"/>
  <c r="D484" i="8" l="1"/>
  <c r="E484" i="8" s="1"/>
  <c r="B485" i="8"/>
  <c r="B486" i="8" l="1"/>
  <c r="D485" i="8"/>
  <c r="E485" i="8" s="1"/>
  <c r="B487" i="8" l="1"/>
  <c r="D486" i="8"/>
  <c r="E486" i="8" s="1"/>
  <c r="B488" i="8" l="1"/>
  <c r="D487" i="8"/>
  <c r="E487" i="8" s="1"/>
  <c r="D488" i="8" l="1"/>
  <c r="E488" i="8" s="1"/>
  <c r="B489" i="8"/>
  <c r="B490" i="8" l="1"/>
  <c r="D489" i="8"/>
  <c r="E489" i="8" s="1"/>
  <c r="B491" i="8" l="1"/>
  <c r="D490" i="8"/>
  <c r="E490" i="8" s="1"/>
  <c r="B492" i="8" l="1"/>
  <c r="D491" i="8"/>
  <c r="E491" i="8" s="1"/>
  <c r="D492" i="8" l="1"/>
  <c r="E492" i="8" s="1"/>
  <c r="B493" i="8"/>
  <c r="D493" i="8" l="1"/>
  <c r="E493" i="8" s="1"/>
  <c r="B494" i="8"/>
  <c r="D494" i="8" l="1"/>
  <c r="E494" i="8" s="1"/>
  <c r="B495" i="8"/>
  <c r="D495" i="8" l="1"/>
  <c r="E495" i="8" s="1"/>
  <c r="B496" i="8"/>
  <c r="D496" i="8" l="1"/>
  <c r="E496" i="8" s="1"/>
  <c r="B497" i="8"/>
  <c r="D497" i="8" l="1"/>
  <c r="E497" i="8" s="1"/>
  <c r="B498" i="8"/>
  <c r="B499" i="8" l="1"/>
  <c r="D498" i="8"/>
  <c r="E498" i="8" s="1"/>
  <c r="D499" i="8" l="1"/>
  <c r="E499" i="8" s="1"/>
  <c r="B500" i="8"/>
  <c r="D500" i="8" l="1"/>
  <c r="E500" i="8" s="1"/>
  <c r="B501" i="8"/>
  <c r="D501" i="8" l="1"/>
  <c r="E501" i="8" s="1"/>
  <c r="B502" i="8"/>
  <c r="B503" i="8" l="1"/>
  <c r="D502" i="8"/>
  <c r="E502" i="8" s="1"/>
  <c r="B504" i="8" l="1"/>
  <c r="D503" i="8"/>
  <c r="E503" i="8" s="1"/>
  <c r="D504" i="8" l="1"/>
  <c r="E504" i="8" s="1"/>
  <c r="B505" i="8"/>
  <c r="D505" i="8" l="1"/>
  <c r="E505" i="8" s="1"/>
  <c r="B506" i="8"/>
  <c r="B507" i="8" l="1"/>
  <c r="D506" i="8"/>
  <c r="E506" i="8" s="1"/>
  <c r="B508" i="8" l="1"/>
  <c r="D507" i="8"/>
  <c r="E507" i="8" s="1"/>
  <c r="D508" i="8" l="1"/>
  <c r="E508" i="8" s="1"/>
  <c r="B509" i="8"/>
  <c r="D509" i="8" l="1"/>
  <c r="E509" i="8" s="1"/>
  <c r="B510" i="8"/>
  <c r="D510" i="8" l="1"/>
  <c r="E510" i="8" s="1"/>
  <c r="B511" i="8"/>
  <c r="B512" i="8" l="1"/>
  <c r="D511" i="8"/>
  <c r="E511" i="8" s="1"/>
  <c r="D512" i="8" l="1"/>
  <c r="E512" i="8" s="1"/>
  <c r="B513" i="8"/>
  <c r="B514" i="8" l="1"/>
  <c r="D513" i="8"/>
  <c r="E513" i="8" s="1"/>
  <c r="B515" i="8" l="1"/>
  <c r="D514" i="8"/>
  <c r="E514" i="8" s="1"/>
  <c r="B516" i="8" l="1"/>
  <c r="D515" i="8"/>
  <c r="E515" i="8" s="1"/>
  <c r="D516" i="8" l="1"/>
  <c r="E516" i="8" s="1"/>
  <c r="B517" i="8"/>
  <c r="D517" i="8" l="1"/>
  <c r="E517" i="8" s="1"/>
  <c r="B518" i="8"/>
  <c r="B519" i="8" l="1"/>
  <c r="D518" i="8"/>
  <c r="E518" i="8" s="1"/>
  <c r="B520" i="8" l="1"/>
  <c r="D519" i="8"/>
  <c r="E519" i="8" s="1"/>
  <c r="B521" i="8" l="1"/>
  <c r="D520" i="8"/>
  <c r="E520" i="8" s="1"/>
  <c r="D521" i="8" l="1"/>
  <c r="E521" i="8" s="1"/>
  <c r="B522" i="8"/>
  <c r="D522" i="8" l="1"/>
  <c r="E522" i="8" s="1"/>
  <c r="B523" i="8"/>
  <c r="B524" i="8" l="1"/>
  <c r="D523" i="8"/>
  <c r="E523" i="8" s="1"/>
  <c r="B525" i="8" l="1"/>
  <c r="D524" i="8"/>
  <c r="E524" i="8" s="1"/>
  <c r="D525" i="8" l="1"/>
  <c r="E525" i="8" s="1"/>
  <c r="B526" i="8"/>
  <c r="D526" i="8" l="1"/>
  <c r="E526" i="8" s="1"/>
  <c r="B527" i="8"/>
  <c r="D527" i="8" l="1"/>
  <c r="E527" i="8" s="1"/>
  <c r="B528" i="8"/>
  <c r="D528" i="8" l="1"/>
  <c r="E528" i="8" s="1"/>
  <c r="B529" i="8"/>
  <c r="D529" i="8" l="1"/>
  <c r="E529" i="8" s="1"/>
  <c r="B530" i="8"/>
  <c r="D530" i="8" l="1"/>
  <c r="E530" i="8" s="1"/>
  <c r="B531" i="8"/>
  <c r="D531" i="8" l="1"/>
  <c r="E531" i="8" s="1"/>
  <c r="B532" i="8"/>
  <c r="D532" i="8" l="1"/>
  <c r="E532" i="8" s="1"/>
  <c r="B533" i="8"/>
  <c r="D533" i="8" l="1"/>
  <c r="E533" i="8" s="1"/>
  <c r="B534" i="8"/>
  <c r="D534" i="8" l="1"/>
  <c r="E534" i="8" s="1"/>
  <c r="B535" i="8"/>
  <c r="D535" i="8" l="1"/>
  <c r="E535" i="8" s="1"/>
  <c r="B536" i="8"/>
  <c r="D536" i="8" l="1"/>
  <c r="E536" i="8" s="1"/>
  <c r="B537" i="8"/>
  <c r="D537" i="8" l="1"/>
  <c r="E537" i="8" s="1"/>
  <c r="B538" i="8"/>
  <c r="D538" i="8" l="1"/>
  <c r="E538" i="8" s="1"/>
  <c r="B539" i="8"/>
  <c r="D539" i="8" l="1"/>
  <c r="E539" i="8" s="1"/>
  <c r="B540" i="8"/>
  <c r="B541" i="8" l="1"/>
  <c r="D540" i="8"/>
  <c r="E540" i="8" s="1"/>
  <c r="D541" i="8" l="1"/>
  <c r="E541" i="8" s="1"/>
  <c r="B542" i="8"/>
  <c r="D542" i="8" l="1"/>
  <c r="E542" i="8" s="1"/>
  <c r="B543" i="8"/>
  <c r="B544" i="8" l="1"/>
  <c r="D543" i="8"/>
  <c r="E543" i="8" s="1"/>
  <c r="D544" i="8" l="1"/>
  <c r="E544" i="8" s="1"/>
  <c r="B545" i="8"/>
  <c r="D545" i="8" l="1"/>
  <c r="E545" i="8" s="1"/>
  <c r="B546" i="8"/>
  <c r="D546" i="8" l="1"/>
  <c r="E546" i="8" s="1"/>
  <c r="B547" i="8"/>
  <c r="D547" i="8" l="1"/>
  <c r="E547" i="8" s="1"/>
  <c r="B548" i="8"/>
  <c r="B549" i="8" l="1"/>
  <c r="D548" i="8"/>
  <c r="E548" i="8" s="1"/>
  <c r="D549" i="8" l="1"/>
  <c r="E549" i="8" s="1"/>
  <c r="B550" i="8"/>
  <c r="B551" i="8" l="1"/>
  <c r="D550" i="8"/>
  <c r="E550" i="8" s="1"/>
  <c r="B552" i="8" l="1"/>
  <c r="D551" i="8"/>
  <c r="E551" i="8" s="1"/>
  <c r="D552" i="8" l="1"/>
  <c r="E552" i="8" s="1"/>
  <c r="B553" i="8"/>
  <c r="D553" i="8" l="1"/>
  <c r="E553" i="8" s="1"/>
  <c r="B554" i="8"/>
  <c r="D554" i="8" l="1"/>
  <c r="E554" i="8" s="1"/>
  <c r="B555" i="8"/>
  <c r="B556" i="8" l="1"/>
  <c r="D555" i="8"/>
  <c r="E555" i="8" s="1"/>
  <c r="D556" i="8" l="1"/>
  <c r="E556" i="8" s="1"/>
  <c r="B557" i="8"/>
  <c r="D557" i="8" l="1"/>
  <c r="E557" i="8" s="1"/>
  <c r="B558" i="8"/>
  <c r="D558" i="8" l="1"/>
  <c r="E558" i="8" s="1"/>
  <c r="B559" i="8"/>
  <c r="D559" i="8" l="1"/>
  <c r="E559" i="8" s="1"/>
  <c r="B560" i="8"/>
  <c r="B561" i="8" l="1"/>
  <c r="D560" i="8"/>
  <c r="E560" i="8" s="1"/>
  <c r="D561" i="8" l="1"/>
  <c r="E561" i="8" s="1"/>
  <c r="B562" i="8"/>
  <c r="D562" i="8" l="1"/>
  <c r="E562" i="8" s="1"/>
  <c r="B563" i="8"/>
  <c r="B564" i="8" l="1"/>
  <c r="D563" i="8"/>
  <c r="E563" i="8" s="1"/>
  <c r="B565" i="8" l="1"/>
  <c r="D564" i="8"/>
  <c r="E564" i="8" s="1"/>
  <c r="B566" i="8" l="1"/>
  <c r="D565" i="8"/>
  <c r="E565" i="8" s="1"/>
  <c r="B567" i="8" l="1"/>
  <c r="D566" i="8"/>
  <c r="E566" i="8" s="1"/>
  <c r="B568" i="8" l="1"/>
  <c r="D567" i="8"/>
  <c r="E567" i="8" s="1"/>
  <c r="D568" i="8" l="1"/>
  <c r="E568" i="8" s="1"/>
  <c r="B569" i="8"/>
  <c r="D569" i="8" l="1"/>
  <c r="E569" i="8" s="1"/>
  <c r="B570" i="8"/>
  <c r="B571" i="8" l="1"/>
  <c r="D570" i="8"/>
  <c r="E570" i="8" s="1"/>
  <c r="B572" i="8" l="1"/>
  <c r="D571" i="8"/>
  <c r="E571" i="8" s="1"/>
  <c r="B573" i="8" l="1"/>
  <c r="D572" i="8"/>
  <c r="E572" i="8" s="1"/>
  <c r="B574" i="8" l="1"/>
  <c r="D573" i="8"/>
  <c r="E573" i="8" s="1"/>
  <c r="B575" i="8" l="1"/>
  <c r="D574" i="8"/>
  <c r="E574" i="8" s="1"/>
  <c r="D575" i="8" l="1"/>
  <c r="E575" i="8" s="1"/>
  <c r="B576" i="8"/>
  <c r="B577" i="8" l="1"/>
  <c r="D576" i="8"/>
  <c r="E576" i="8" s="1"/>
  <c r="B578" i="8" l="1"/>
  <c r="D577" i="8"/>
  <c r="E577" i="8" s="1"/>
  <c r="D578" i="8" l="1"/>
  <c r="E578" i="8" s="1"/>
  <c r="B579" i="8"/>
  <c r="B580" i="8" l="1"/>
  <c r="D579" i="8"/>
  <c r="E579" i="8" s="1"/>
  <c r="B581" i="8" l="1"/>
  <c r="D580" i="8"/>
  <c r="E580" i="8" s="1"/>
  <c r="D581" i="8" l="1"/>
  <c r="E581" i="8" s="1"/>
  <c r="B582" i="8"/>
  <c r="D582" i="8" l="1"/>
  <c r="E582" i="8" s="1"/>
  <c r="B583" i="8"/>
  <c r="D583" i="8" l="1"/>
  <c r="E583" i="8" s="1"/>
  <c r="B584" i="8"/>
  <c r="D584" i="8" l="1"/>
  <c r="E584" i="8" s="1"/>
  <c r="B585" i="8"/>
  <c r="D585" i="8" l="1"/>
  <c r="E585" i="8" s="1"/>
  <c r="B586" i="8"/>
  <c r="D586" i="8" l="1"/>
  <c r="E586" i="8" s="1"/>
  <c r="B587" i="8"/>
  <c r="B588" i="8" l="1"/>
  <c r="D587" i="8"/>
  <c r="E587" i="8" s="1"/>
  <c r="B589" i="8" l="1"/>
  <c r="D588" i="8"/>
  <c r="E588" i="8" s="1"/>
  <c r="D589" i="8" l="1"/>
  <c r="E589" i="8" s="1"/>
  <c r="B590" i="8"/>
  <c r="D590" i="8" l="1"/>
  <c r="E590" i="8" s="1"/>
  <c r="B591" i="8"/>
  <c r="D591" i="8" l="1"/>
  <c r="E591" i="8" s="1"/>
  <c r="B592" i="8"/>
  <c r="D592" i="8" l="1"/>
  <c r="E592" i="8" s="1"/>
  <c r="B593" i="8"/>
  <c r="D593" i="8" l="1"/>
  <c r="E593" i="8" s="1"/>
  <c r="B594" i="8"/>
  <c r="B595" i="8" l="1"/>
  <c r="D594" i="8"/>
  <c r="E594" i="8" s="1"/>
  <c r="D595" i="8" l="1"/>
  <c r="E595" i="8" s="1"/>
  <c r="B596" i="8"/>
  <c r="D596" i="8" l="1"/>
  <c r="E596" i="8" s="1"/>
  <c r="B597" i="8"/>
  <c r="D597" i="8" l="1"/>
  <c r="E597" i="8" s="1"/>
  <c r="B598" i="8"/>
  <c r="D598" i="8" l="1"/>
  <c r="E598" i="8" s="1"/>
  <c r="B599" i="8"/>
  <c r="D599" i="8" l="1"/>
  <c r="E599" i="8" s="1"/>
  <c r="B600" i="8"/>
  <c r="B601" i="8" l="1"/>
  <c r="D601" i="8" s="1"/>
  <c r="D600" i="8"/>
  <c r="E600" i="8" s="1"/>
  <c r="E601" i="8" l="1"/>
</calcChain>
</file>

<file path=xl/sharedStrings.xml><?xml version="1.0" encoding="utf-8"?>
<sst xmlns="http://schemas.openxmlformats.org/spreadsheetml/2006/main" uniqueCount="88" count="88">
  <si>
    <t>銘柄</t>
  </si>
  <si>
    <t>前日比</t>
  </si>
  <si>
    <t>前日終値</t>
  </si>
  <si>
    <t>高値</t>
  </si>
  <si>
    <t>安値</t>
  </si>
  <si>
    <t>陽線 or</t>
  </si>
  <si>
    <t>赤三兵</t>
  </si>
  <si>
    <t>移動平均線</t>
  </si>
  <si>
    <t>移動平均</t>
  </si>
  <si>
    <t>ボリンジャーバンド</t>
  </si>
  <si>
    <t>WS/BS</t>
  </si>
  <si>
    <t>d</t>
  </si>
  <si>
    <t>RCI</t>
  </si>
  <si>
    <t>RSI</t>
  </si>
  <si>
    <t>MACD/シグナル</t>
  </si>
  <si>
    <t>ID</t>
  </si>
  <si>
    <t>日付</t>
  </si>
  <si>
    <t>(数値)</t>
  </si>
  <si>
    <t>(%)</t>
  </si>
  <si>
    <t>始値</t>
  </si>
  <si>
    <t>-始値</t>
  </si>
  <si>
    <t>(時刻)</t>
  </si>
  <si>
    <t>終値</t>
  </si>
  <si>
    <t>出来高</t>
  </si>
  <si>
    <t>売買代金</t>
  </si>
  <si>
    <t>約定回数</t>
  </si>
  <si>
    <t>時価総額</t>
  </si>
  <si>
    <t>陰線</t>
  </si>
  <si>
    <t>黒三兵</t>
  </si>
  <si>
    <t>乖離率</t>
  </si>
  <si>
    <t>位置</t>
  </si>
  <si>
    <t>クロス</t>
  </si>
  <si>
    <t>C1</t>
  </si>
  <si>
    <t>C2</t>
  </si>
  <si>
    <t>C3</t>
  </si>
  <si>
    <t>a</t>
  </si>
  <si>
    <t>b</t>
  </si>
  <si>
    <t>c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</si>
  <si>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</si>
  <si>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</si>
  <si>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</si>
  <si>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</si>
  <si>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</si>
  <si>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</si>
  <si>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</si>
  <si>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</si>
  <si>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</si>
  <si>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</si>
  <si>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</si>
  <si>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</si>
  <si>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</si>
  <si>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</si>
  <si>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</si>
  <si>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</si>
  <si>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</si>
  <si>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</si>
  <si>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</si>
  <si>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</si>
  <si>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</si>
  <si>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</si>
  <si>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</si>
  <si>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</si>
  <si>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ac</t>
  </si>
  <si>
    <t>ad</t>
  </si>
  <si>
    <t>ae</t>
  </si>
  <si>
    <t>af</t>
  </si>
  <si>
    <t>ag</t>
  </si>
  <si>
    <t>ah</t>
  </si>
  <si>
    <t>ai</t>
  </si>
  <si>
    <t>aj</t>
  </si>
  <si>
    <t>ak</t>
  </si>
  <si>
    <t>al</t>
  </si>
  <si>
    <t>am</t>
  </si>
  <si>
    <t>an</t>
  </si>
  <si>
    <t>ao</t>
  </si>
  <si>
    <t>ap</t>
  </si>
  <si>
    <t>aq</t>
  </si>
  <si>
    <t>ar</t>
  </si>
  <si>
    <t>as</t>
  </si>
  <si>
    <t>at</t>
  </si>
  <si>
    <t>au</t>
  </si>
  <si>
    <t>av</t>
  </si>
  <si>
    <t>aw</t>
  </si>
  <si>
    <t>標準偏差</t>
  </si>
  <si>
    <t>短期</t>
  </si>
  <si>
    <t>長期</t>
  </si>
  <si>
    <t>MACD</t>
  </si>
  <si>
    <t>signal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</si>
</sst>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<numFmts count="1">
    <numFmt numFmtId="176" formatCode="yyyy\-mm\-dd"/>
  </numFmts>
  <fonts count="7">
    <font>
      <name val="Arial"/>
      <color rgb="FF000000"/>
      <sz val="10"/>
    </font>
    <font>
      <name val="Arial"/>
      <family val="2"/>
      <b val="1"/>
      <color rgb="FFFFFFFF"/>
      <sz val="10"/>
    </font>
    <font>
      <name val="Arial"/>
      <family val="2"/>
      <color theme="1"/>
      <sz val="10"/>
    </font>
    <font>
      <name val="Arial"/>
      <family val="2"/>
      <b val="1"/>
      <color rgb="FF434343"/>
      <sz val="10"/>
    </font>
    <font>
      <name val="Arial"/>
      <family val="2"/>
      <color rgb="FF000000"/>
      <sz val="12"/>
    </font>
    <font>
      <name val="Arial"/>
      <family val="2"/>
      <color rgb="FF000000"/>
      <sz val="10"/>
    </font>
    <font>
      <name val="Yu Gothic"/>
      <charset val="128"/>
      <family val="3"/>
      <sz val="6"/>
    </font>
  </fonts>
  <fills count="8">
    <fill>
      <patternFill patternType="none"/>
    </fill>
    <fill>
      <patternFill patternType="gray125"/>
    </fill>
    <fill>
      <patternFill patternType="solid">
        <fgColor rgb="FF666666"/>
        <bgColor rgb="FF666666"/>
      </patternFill>
    </fill>
    <fill>
      <patternFill patternType="solid">
        <fgColor rgb="FFFFD966"/>
        <bgColor rgb="FFFFD966"/>
      </patternFill>
    </fill>
    <fill>
      <patternFill patternType="solid">
        <fgColor rgb="FFF4CCCC"/>
        <bgColor rgb="FFF4CCCC"/>
      </patternFill>
    </fill>
    <fill>
      <patternFill patternType="solid">
        <fgColor rgb="FFC9DAF8"/>
        <bgColor rgb="FFC9DAF8"/>
      </patternFill>
    </fill>
    <fill>
      <patternFill patternType="solid">
        <fgColor rgb="FFFCE5CD"/>
        <bgColor rgb="FFFCE5CD"/>
      </patternFill>
    </fill>
    <fill>
      <patternFill patternType="solid">
        <fgColor rgb="FFD0E0E3"/>
        <bgColor rgb="FFD0E0E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 applyFont="1" applyAlignment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2" fillId="0" borderId="0" xfId="0" applyFont="1" applyAlignment="1"/>
    <xf numFmtId="0" fontId="2" fillId="0" borderId="0" xfId="0" applyFont="1" applyAlignment="1">
      <alignment horizontal="right"/>
    </xf>
    <xf numFmtId="0" fontId="1" fillId="2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176" fontId="2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3" fontId="2" fillId="0" borderId="0" xfId="0" applyNumberFormat="1" applyFont="1" applyAlignment="1">
      <alignment horizontal="right"/>
    </xf>
    <xf numFmtId="0" fontId="3" fillId="4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3" fillId="6" borderId="0" xfId="0" applyFont="1" applyFill="1" applyAlignment="1">
      <alignment horizontal="center"/>
    </xf>
    <xf numFmtId="0" fontId="3" fillId="7" borderId="0" xfId="0" applyFont="1" applyFill="1" applyAlignment="1">
      <alignment horizontal="center"/>
    </xf>
    <xf numFmtId="0" fontId="4" fillId="0" borderId="0" xfId="0" applyFont="1" applyAlignment="1"/>
    <xf numFmtId="10" fontId="2" fillId="0" borderId="0" xfId="0" applyNumberFormat="1" applyFont="1" applyAlignment="1">
      <alignment horizontal="right"/>
    </xf>
    <xf numFmtId="4" fontId="2" fillId="0" borderId="0" xfId="0" applyNumberFormat="1" applyFont="1" applyAlignment="1">
      <alignment horizontal="right"/>
    </xf>
    <xf numFmtId="176" fontId="2" fillId="0" borderId="0" xfId="0" applyNumberFormat="1" applyFont="1" applyAlignment="1"/>
    <xf numFmtId="3" fontId="2" fillId="0" borderId="0" xfId="0" applyNumberFormat="1" applyFont="1" applyAlignment="1"/>
    <xf numFmtId="0" fontId="2" fillId="0" borderId="0" xfId="0" applyFont="1" applyAlignment="1"/>
    <xf numFmtId="176" fontId="2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3" fontId="2" fillId="0" borderId="0" xfId="0" applyNumberFormat="1" applyFont="1" applyAlignment="1"/>
    <xf numFmtId="20" fontId="2" fillId="0" borderId="0" xfId="0" applyNumberFormat="1" applyFont="1" applyAlignment="1"/>
    <xf numFmtId="0" fontId="5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21" fontId="2" fillId="0" borderId="0" xfId="0" applyNumberFormat="1" applyFont="1" applyAlignment="1"/>
    <xf numFmtId="9" fontId="2" fillId="0" borderId="0" xfId="0" applyNumberFormat="1" applyFont="1" applyAlignment="1"/>
    <xf numFmtId="4" fontId="2" fillId="0" borderId="0" xfId="0" applyNumberFormat="1" applyFont="1" applyAlignment="1"/>
    <xf numFmtId="10" fontId="2" fillId="0" borderId="0" xfId="0" applyNumberFormat="1" applyFont="1" applyAlignment="1"/>
    <xf numFmtId="0" fontId="2" fillId="0" borderId="0" xfId="0" applyFont="1" applyAlignment="1">
      <alignment horizontal="right"/>
    </xf>
    <xf numFmtId="3" fontId="2" fillId="0" borderId="0" xfId="0" applyNumberFormat="1" applyFont="1" applyAlignment="1"/>
    <xf numFmtId="0" fontId="2" fillId="0" borderId="0" xfId="0" applyFont="1"/>
    <xf numFmtId="0" fontId="2" fillId="0" borderId="0" xfId="0" applyFont="1" applyAlignment="1"/>
    <xf numFmtId="0" fontId="1" fillId="0" borderId="0" xfId="0" applyFont="1" applyAlignment="1">
      <alignment horizontal="right"/>
    </xf>
    <xf numFmtId="0" fontId="3" fillId="7" borderId="0" xfId="0" applyFont="1" applyFill="1" applyAlignment="1">
      <alignment horizontal="center"/>
    </xf>
    <xf numFmtId="0" fontId="0" fillId="0" borderId="0" xfId="0" applyFont="1" applyAlignment="1"/>
    <xf numFmtId="0" fontId="3" fillId="4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3" fillId="6" borderId="0" xfId="0" applyFont="1" applyFill="1" applyAlignment="1">
      <alignment horizontal="center"/>
    </xf>
  </cellXfs>
  <cellStyles count="1">
    <cellStyle name="標準" xfId="0" builtinId="0"/>
  </cellStyles>
  <dxfs count="24">
    <dxf>
      <fill>
        <patternFill patternType="solid">
          <fgColor rgb="FFC27BA0"/>
          <bgColor rgb="FFC27BA0"/>
        </patternFill>
      </fill>
    </dxf>
    <dxf>
      <fill>
        <patternFill patternType="solid">
          <fgColor rgb="FFB7E1CD"/>
          <bgColor rgb="FFB7E1CD"/>
        </patternFill>
      </fill>
    </dxf>
    <dxf>
      <font>
        <b val="1"/>
        <color rgb="FF0000FF"/>
      </font>
      <fill>
        <patternFill patternType="none"/>
      </fill>
    </dxf>
    <dxf>
      <font>
        <b val="1"/>
        <color rgb="FFFF0000"/>
      </font>
      <fill>
        <patternFill patternType="none"/>
      </fill>
    </dxf>
    <dxf>
      <font>
        <b val="1"/>
        <color rgb="FF0000FF"/>
      </font>
      <fill>
        <patternFill patternType="none"/>
      </fill>
    </dxf>
    <dxf>
      <font>
        <b val="1"/>
        <color rgb="FFFF0000"/>
      </font>
      <fill>
        <patternFill patternType="none"/>
      </fill>
    </dxf>
    <dxf>
      <font>
        <b val="1"/>
        <color rgb="FF0000FF"/>
      </font>
      <fill>
        <patternFill patternType="none"/>
      </fill>
    </dxf>
    <dxf>
      <font>
        <b val="1"/>
        <color rgb="FFFF0000"/>
      </font>
      <fill>
        <patternFill patternType="none"/>
      </fill>
    </dxf>
    <dxf>
      <fill>
        <patternFill patternType="solid">
          <fgColor rgb="FF3C78D8"/>
          <bgColor rgb="FF3C78D8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ont>
        <b val="1"/>
        <color rgb="FFFFFFFF"/>
      </font>
      <fill>
        <patternFill patternType="solid">
          <fgColor rgb="FF0000FF"/>
          <bgColor rgb="FF0000FF"/>
        </patternFill>
      </fill>
    </dxf>
  </dxfs>
  <tableStyles defaultTableStyle="TableStyleMedium2" defaultPivotStyle="PivotStyleLight16"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calcChain" Target="calcChain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sharedStrings" Target="sharedStrings.xml"/><Relationship Id="rId5" Type="http://schemas.openxmlformats.org/officeDocument/2006/relationships/worksheet" Target="worksheets/sheet1.xml"/><Relationship Id="rId6" Type="http://schemas.openxmlformats.org/officeDocument/2006/relationships/worksheet" Target="worksheets/sheet2.xml"/><Relationship Id="rId7" Type="http://schemas.openxmlformats.org/officeDocument/2006/relationships/worksheet" Target="worksheets/sheet3.xml"/><Relationship Id="rId8" Type="http://schemas.openxmlformats.org/officeDocument/2006/relationships/worksheet" Target="worksheets/sheet4.xml"/><Relationship Id="rId9" Type="http://schemas.openxmlformats.org/officeDocument/2006/relationships/worksheet" Target="worksheets/sheet5.xml"/><Relationship Id="rId10" Type="http://schemas.openxmlformats.org/officeDocument/2006/relationships/worksheet" Target="worksheets/sheet6.xml"/><Relationship Id="rId11" Type="http://schemas.openxmlformats.org/officeDocument/2006/relationships/worksheet" Target="worksheets/sheet7.xml"/><Relationship Id="rId12" Type="http://schemas.openxmlformats.org/officeDocument/2006/relationships/worksheet" Target="worksheets/sheet8.xml"/></Relationships>
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false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false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>
    <outlinePr summaryBelow="false" summaryRight="false"/>
  </sheetPr>
  <dimension ref="A1:BA2"/>
  <sheetViews>
    <sheetView tabSelected="1" topLeftCell="AO1" workbookViewId="0">
      <selection activeCell="AT15" sqref="AT15"/>
    </sheetView>
  </sheetViews>
  <sheetFormatPr baseColWidth="10" defaultColWidth="14.5" defaultRowHeight="15.75" customHeight="1"/>
  <cols>
    <col min="1" max="1" width="2.1640625" customWidth="1"/>
    <col min="2" max="2" width="3" customWidth="1"/>
    <col min="3" max="3" width="4.83203125" customWidth="1"/>
    <col min="4" max="4" width="6.1640625" customWidth="1"/>
    <col min="5" max="5" width="4" customWidth="1"/>
    <col min="6" max="6" width="4.83203125" customWidth="1"/>
    <col min="7" max="7" width="5.5" customWidth="1"/>
    <col min="8" max="8" width="4.83203125" customWidth="1"/>
    <col min="9" max="9" width="6.1640625" customWidth="1"/>
    <col min="10" max="10" width="4.83203125" customWidth="1"/>
    <col min="11" max="11" width="6.1640625" customWidth="1"/>
    <col min="12" max="12" width="4.83203125" customWidth="1"/>
    <col min="13" max="13" width="6.6640625" customWidth="1"/>
    <col min="14" max="16" width="8.5" customWidth="1"/>
    <col min="17" max="17" width="4.83203125" customWidth="1"/>
    <col min="18" max="19" width="3.1640625" customWidth="1"/>
    <col min="20" max="20" width="4.33203125" customWidth="1"/>
    <col min="21" max="21" width="6.6640625" customWidth="1"/>
    <col min="22" max="22" width="3.5" customWidth="1"/>
    <col min="23" max="23" width="6.6640625" customWidth="1"/>
    <col min="24" max="24" width="3.5" customWidth="1"/>
    <col min="25" max="25" width="6.6640625" customWidth="1"/>
    <col min="26" max="26" width="3.5" customWidth="1"/>
    <col min="27" max="27" width="4.6640625" customWidth="1"/>
    <col min="28" max="29" width="5.83203125" customWidth="1"/>
    <col min="30" max="31" width="3.1640625" customWidth="1"/>
    <col min="32" max="53" width="8.6640625" customWidth="1"/>
  </cols>
  <sheetData>
    <row r="1" spans="1:53" customFormat="false" ht="15.75" customHeight="1">
      <c r="A1" s="4">
        <f>COUNTA(シート1!A:A)</f>
        <v>2</v>
      </c>
      <c r="B1" s="4" t="str">
        <f t="shared" ref="B1:AP1" ca="1" si="0">INDIRECT("'シート1'!"&amp;B$2&amp;$A$1)</f>
        <v>ID</v>
      </c>
      <c r="C1" s="8" t="str">
        <f t="shared" ca="1" si="0"/>
        <v>日付</v>
      </c>
      <c r="D1" s="4" t="str">
        <f t="shared" ca="1" si="0"/>
        <v>(数値)</v>
      </c>
      <c r="E1" s="10" t="str">
        <f t="shared" ca="1" si="0"/>
        <v>(%)</v>
      </c>
      <c r="F1" s="10" t="str">
        <f t="shared" ca="1" si="0"/>
        <v>始値</v>
      </c>
      <c r="G1" s="10" t="str">
        <f t="shared" ca="1" si="0"/>
        <v>-始値</v>
      </c>
      <c r="H1" s="10" t="str">
        <f t="shared" ca="1" si="0"/>
        <v>高値</v>
      </c>
      <c r="I1" s="10" t="str">
        <f t="shared" ca="1" si="0"/>
        <v>(時刻)</v>
      </c>
      <c r="J1" s="10" t="str">
        <f t="shared" ca="1" si="0"/>
        <v>安値</v>
      </c>
      <c r="K1" s="10" t="str">
        <f t="shared" ca="1" si="0"/>
        <v>(時刻)</v>
      </c>
      <c r="L1" s="10" t="str">
        <f t="shared" ca="1" si="0"/>
        <v>終値</v>
      </c>
      <c r="M1" s="10" t="str">
        <f t="shared" ca="1" si="0"/>
        <v>出来高</v>
      </c>
      <c r="N1" s="10" t="str">
        <f t="shared" ca="1" si="0"/>
        <v>売買代金</v>
      </c>
      <c r="O1" s="10" t="str">
        <f t="shared" ca="1" si="0"/>
        <v>約定回数</v>
      </c>
      <c r="P1" s="10" t="str">
        <f t="shared" ca="1" si="0"/>
        <v>時価総額</v>
      </c>
      <c r="Q1" s="10" t="str">
        <f t="shared" ca="1" si="0"/>
        <v>陰線</v>
      </c>
      <c r="R1" s="10" t="str">
        <f t="shared" ca="1" si="0"/>
        <v>黒三兵</v>
      </c>
      <c r="S1" s="10">
        <f t="shared" ca="1" si="0"/>
        <v>5</v>
      </c>
      <c r="T1" s="10">
        <f t="shared" ca="1" si="0"/>
        <v>13</v>
      </c>
      <c r="U1" s="10">
        <f t="shared" ca="1" si="0"/>
        <v>21</v>
      </c>
      <c r="V1" s="3">
        <f t="shared" ca="1" si="0"/>
        <v>100</v>
      </c>
      <c r="W1" s="16" t="str">
        <f t="shared" ca="1" si="0"/>
        <v>乖離率</v>
      </c>
      <c r="X1" s="3">
        <f t="shared" ca="1" si="0"/>
        <v>2</v>
      </c>
      <c r="Y1" s="4">
        <f t="shared" ca="1" si="0"/>
        <v>1.75</v>
      </c>
      <c r="Z1" s="3">
        <f t="shared" ca="1" si="0"/>
        <v>1.5</v>
      </c>
      <c r="AA1" s="17">
        <f t="shared" ca="1" si="0"/>
        <v>1.25</v>
      </c>
      <c r="AB1" s="17">
        <f t="shared" ca="1" si="0"/>
        <v>1</v>
      </c>
      <c r="AC1" s="17">
        <f t="shared" ca="1" si="0"/>
        <v>0</v>
      </c>
      <c r="AD1" s="4">
        <f t="shared" ca="1" si="0"/>
        <v>-1</v>
      </c>
      <c r="AE1" s="4">
        <f t="shared" ca="1" si="0"/>
        <v>-1.25</v>
      </c>
      <c r="AF1" s="4">
        <f t="shared" ca="1" si="0"/>
        <v>-1.5</v>
      </c>
      <c r="AG1" s="4">
        <f t="shared" ca="1" si="0"/>
        <v>-1.75</v>
      </c>
      <c r="AH1" s="4">
        <f t="shared" ca="1" si="0"/>
        <v>-2</v>
      </c>
      <c r="AI1" s="4" t="str">
        <f t="shared" ca="1" si="0"/>
        <v>位置</v>
      </c>
      <c r="AJ1" s="4" t="str">
        <f t="shared" ca="1" si="0"/>
        <v>クロス</v>
      </c>
      <c r="AK1" s="4" t="str">
        <f t="shared" ca="1" si="0"/>
        <v>C1</v>
      </c>
      <c r="AL1" s="4" t="str">
        <f t="shared" ca="1" si="0"/>
        <v>クロス</v>
      </c>
      <c r="AM1" s="4" t="str">
        <f t="shared" ca="1" si="0"/>
        <v>C2</v>
      </c>
      <c r="AN1" s="4" t="str">
        <f t="shared" ca="1" si="0"/>
        <v>クロス</v>
      </c>
      <c r="AO1" s="4" t="str">
        <f t="shared" ca="1" si="0"/>
        <v>C3</v>
      </c>
      <c r="AP1" s="17">
        <f t="shared" ca="1" si="0"/>
        <v>5</v>
      </c>
      <c r="AQ1" s="4" t="e">
        <f ca="1">ROUND(INDIRECT("'シート1'!AO"&amp;($A$1-4)),2)&amp;CHAR(10)&amp;
ROUND(INDIRECT("'シート1'!AO"&amp;($A$1-3)),2)&amp;CHAR(10)&amp;
ROUND(INDIRECT("'シート1'!AO"&amp;($A$1-2)),2)&amp;CHAR(10)&amp;
ROUND(INDIRECT("'シート1'!AO"&amp;($A$1-1)),2)&amp;CHAR(10)</f>
        <v>#REF!</v>
      </c>
      <c r="AR1" s="17">
        <f ca="1">INDIRECT("'シート1'!"&amp;AR$2&amp;$A$1)</f>
        <v>13</v>
      </c>
      <c r="AS1" s="4" t="e">
        <f ca="1">ROUND(INDIRECT("'シート1'!Ap"&amp;($A$1-4)),2)&amp;CHAR(10)&amp;
ROUND(INDIRECT("'シート1'!Ap"&amp;($A$1-3)),2)&amp;CHAR(10)&amp;
ROUND(INDIRECT("'シート1'!Ap"&amp;($A$1-2)),2)&amp;CHAR(10)&amp;
ROUND(INDIRECT("'シート1'!Ap"&amp;($A$1-1)),2)&amp;CHAR(10)</f>
        <v>#REF!</v>
      </c>
      <c r="AT1" s="17">
        <f ca="1">INDIRECT("'シート1'!"&amp;AT$2&amp;$A$1)</f>
        <v>21</v>
      </c>
      <c r="AU1" s="4" t="e">
        <f ca="1">ROUND(INDIRECT("'シート1'!Aq"&amp;($A$1-4)),2)&amp;CHAR(10)&amp;
ROUND(INDIRECT("'シート1'!Aq"&amp;($A$1-3)),2)&amp;CHAR(10)&amp;
ROUND(INDIRECT("'シート1'!Aq"&amp;($A$1-2)),2)&amp;CHAR(10)&amp;
ROUND(INDIRECT("'シート1'!Aq"&amp;($A$1-1)),2)&amp;CHAR(10)</f>
        <v>#REF!</v>
      </c>
      <c r="AV1" s="4">
        <f t="shared" ref="AV1:BA1" ca="1" si="1">INDIRECT("'シート1'!"&amp;AV$2&amp;$A$1)</f>
        <v>5</v>
      </c>
      <c r="AW1" s="4">
        <f t="shared" ca="1" si="1"/>
        <v>21</v>
      </c>
      <c r="AX1" s="4">
        <f t="shared" ca="1" si="1"/>
        <v>5</v>
      </c>
      <c r="AY1" s="4">
        <f t="shared" ca="1" si="1"/>
        <v>21</v>
      </c>
      <c r="AZ1" s="4">
        <f t="shared" ca="1" si="1"/>
        <v>13</v>
      </c>
      <c r="BA1" s="4" t="str">
        <f t="shared" ca="1" si="1"/>
        <v>クロス</v>
      </c>
    </row>
    <row r="2" spans="2:53" customFormat="false" ht="15.75" customHeight="1">
      <c r="B2" s="3" t="s">
        <v>35</v>
      </c>
      <c r="C2" s="20" t="s">
        <v>36</v>
      </c>
      <c r="D2" s="20" t="s">
        <v>37</v>
      </c>
      <c r="E2" s="20" t="s">
        <v>11</v>
      </c>
      <c r="F2" s="20" t="s">
        <v>38</v>
      </c>
      <c r="G2" s="20" t="s">
        <v>39</v>
      </c>
      <c r="H2" s="20" t="s">
        <v>40</v>
      </c>
      <c r="I2" s="3" t="s">
        <v>41</v>
      </c>
      <c r="J2" s="3" t="s">
        <v>42</v>
      </c>
      <c r="K2" s="3" t="s">
        <v>43</v>
      </c>
      <c r="L2" s="3" t="s">
        <v>44</v>
      </c>
      <c r="M2" s="3" t="s">
        <v>45</v>
      </c>
      <c r="N2" s="3" t="s">
        <v>46</v>
      </c>
      <c r="O2" s="3" t="s">
        <v>47</v>
      </c>
      <c r="P2" s="3" t="s">
        <v>48</v>
      </c>
      <c r="Q2" s="3" t="s">
        <v>49</v>
      </c>
      <c r="R2" s="3" t="s">
        <v>50</v>
      </c>
      <c r="S2" s="3" t="s">
        <v>51</v>
      </c>
      <c r="T2" s="3" t="s">
        <v>52</v>
      </c>
      <c r="U2" s="3" t="s">
        <v>53</v>
      </c>
      <c r="V2" s="3" t="s">
        <v>54</v>
      </c>
      <c r="W2" s="3" t="s">
        <v>55</v>
      </c>
      <c r="X2" s="3" t="s">
        <v>56</v>
      </c>
      <c r="Y2" s="3" t="s">
        <v>57</v>
      </c>
      <c r="Z2" s="3" t="s">
        <v>58</v>
      </c>
      <c r="AA2" s="3" t="s">
        <v>59</v>
      </c>
      <c r="AB2" s="3" t="s">
        <v>60</v>
      </c>
      <c r="AC2" s="3" t="s">
        <v>61</v>
      </c>
      <c r="AD2" s="3" t="s">
        <v>62</v>
      </c>
      <c r="AE2" s="3" t="s">
        <v>63</v>
      </c>
      <c r="AF2" s="3" t="s">
        <v>64</v>
      </c>
      <c r="AG2" s="20" t="s">
        <v>65</v>
      </c>
      <c r="AH2" s="20" t="s">
        <v>66</v>
      </c>
      <c r="AI2" s="20" t="s">
        <v>67</v>
      </c>
      <c r="AJ2" s="20" t="s">
        <v>68</v>
      </c>
      <c r="AK2" s="20" t="s">
        <v>69</v>
      </c>
      <c r="AL2" s="20" t="s">
        <v>70</v>
      </c>
      <c r="AM2" s="20" t="s">
        <v>71</v>
      </c>
      <c r="AN2" s="20" t="s">
        <v>72</v>
      </c>
      <c r="AO2" s="20" t="s">
        <v>73</v>
      </c>
      <c r="AP2" s="20" t="s">
        <v>74</v>
      </c>
      <c r="AQ2" s="20"/>
      <c r="AR2" s="20" t="s">
        <v>75</v>
      </c>
      <c r="AS2" s="20"/>
      <c r="AT2" s="20" t="s">
        <v>76</v>
      </c>
      <c r="AU2" s="20"/>
      <c r="AV2" s="20" t="s">
        <v>77</v>
      </c>
      <c r="AW2" s="20" t="s">
        <v>78</v>
      </c>
      <c r="AX2" s="20" t="s">
        <v>79</v>
      </c>
      <c r="AY2" s="20" t="s">
        <v>80</v>
      </c>
      <c r="AZ2" s="20" t="s">
        <v>81</v>
      </c>
      <c r="BA2" s="20" t="s">
        <v>82</v>
      </c>
    </row>
  </sheetData>
  <phoneticPr fontId="6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>
    <outlinePr summaryBelow="false" summaryRight="false"/>
  </sheetPr>
  <dimension ref="A1:AW1000"/>
  <sheetViews>
    <sheetView workbookViewId="0">
      <pane ySplit="2" topLeftCell="A3" activePane="bottomLeft" state="frozen"/>
      <selection pane="bottomLeft" activeCell="F34" sqref="F34"/>
    </sheetView>
  </sheetViews>
  <sheetFormatPr baseColWidth="10" defaultColWidth="14.5" defaultRowHeight="15.75" customHeight="1"/>
  <cols>
    <col min="1" max="2" width="4.83203125" customWidth="1"/>
    <col min="3" max="4" width="6.6640625" customWidth="1"/>
    <col min="5" max="5" width="6.83203125" customWidth="1"/>
    <col min="6" max="6" width="8.5" customWidth="1"/>
    <col min="7" max="7" width="5.83203125" customWidth="1"/>
    <col min="8" max="8" width="6.1640625" customWidth="1"/>
    <col min="9" max="9" width="4.83203125" customWidth="1"/>
    <col min="10" max="10" width="6.1640625" customWidth="1"/>
    <col min="11" max="11" width="6.83203125" customWidth="1"/>
    <col min="12" max="12" width="6.6640625" customWidth="1"/>
    <col min="13" max="14" width="8.5" customWidth="1"/>
    <col min="15" max="15" width="12.5" customWidth="1"/>
    <col min="16" max="16" width="7.33203125" customWidth="1"/>
    <col min="17" max="17" width="6.6640625" customWidth="1"/>
    <col min="18" max="18" width="10.5" customWidth="1"/>
    <col min="19" max="20" width="3.1640625" customWidth="1"/>
    <col min="21" max="21" width="4.33203125" customWidth="1"/>
    <col min="22" max="22" width="8.5" customWidth="1"/>
    <col min="23" max="23" width="9.33203125" customWidth="1"/>
    <col min="24" max="26" width="7.83203125" hidden="1" customWidth="1"/>
    <col min="27" max="29" width="7.83203125" customWidth="1"/>
    <col min="30" max="32" width="7" hidden="1" customWidth="1"/>
    <col min="33" max="33" width="7.83203125" customWidth="1"/>
    <col min="34" max="34" width="12.6640625" customWidth="1"/>
    <col min="35" max="35" width="7.33203125" hidden="1" customWidth="1"/>
    <col min="36" max="36" width="6.5" customWidth="1"/>
    <col min="37" max="37" width="6.6640625" hidden="1" customWidth="1"/>
    <col min="38" max="38" width="3.5" customWidth="1"/>
    <col min="39" max="39" width="6.6640625" hidden="1" customWidth="1"/>
    <col min="40" max="40" width="4.5" customWidth="1"/>
    <col min="41" max="41" width="7.5" customWidth="1"/>
    <col min="42" max="43" width="6.5" customWidth="1"/>
    <col min="44" max="44" width="4.33203125" customWidth="1"/>
    <col min="45" max="45" width="3.1640625" customWidth="1"/>
    <col min="46" max="46" width="8.33203125" customWidth="1"/>
    <col min="47" max="47" width="7.83203125" customWidth="1"/>
    <col min="48" max="48" width="6.1640625" customWidth="1"/>
    <col min="49" max="49" width="8.5" customWidth="1"/>
  </cols>
  <sheetData>
    <row r="1" spans="1:49" customFormat="false" ht="15.75" customHeight="1">
      <c r="A1" s="1" t="s">
        <v>0</v>
      </c>
      <c r="B1" s="1"/>
      <c r="C1" s="2" t="s">
        <v>1</v>
      </c>
      <c r="D1" s="2" t="s">
        <v>1</v>
      </c>
      <c r="E1" s="2"/>
      <c r="F1" s="2" t="s">
        <v>2</v>
      </c>
      <c r="G1" s="2"/>
      <c r="H1" s="2" t="s">
        <v>3</v>
      </c>
      <c r="I1" s="2"/>
      <c r="J1" s="2" t="s">
        <v>4</v>
      </c>
      <c r="K1" s="2"/>
      <c r="L1" s="2"/>
      <c r="M1" s="2"/>
      <c r="N1" s="2"/>
      <c r="O1" s="2"/>
      <c r="P1" s="5" t="s">
        <v>5</v>
      </c>
      <c r="Q1" s="6" t="s">
        <v>6</v>
      </c>
      <c r="R1" s="38" t="s">
        <v>7</v>
      </c>
      <c r="S1" s="37"/>
      <c r="T1" s="37"/>
      <c r="U1" s="37"/>
      <c r="V1" s="11" t="s">
        <v>8</v>
      </c>
      <c r="W1" s="39" t="s">
        <v>9</v>
      </c>
      <c r="X1" s="37"/>
      <c r="Y1" s="37"/>
      <c r="Z1" s="37"/>
      <c r="AA1" s="37"/>
      <c r="AB1" s="37"/>
      <c r="AC1" s="37"/>
      <c r="AD1" s="37"/>
      <c r="AE1" s="37"/>
      <c r="AF1" s="37"/>
      <c r="AG1" s="37"/>
      <c r="AH1" s="37"/>
      <c r="AI1" s="40" t="s">
        <v>10</v>
      </c>
      <c r="AJ1" s="37"/>
      <c r="AK1" s="37"/>
      <c r="AL1" s="37"/>
      <c r="AM1" s="37"/>
      <c r="AN1" s="37"/>
      <c r="AO1" s="36" t="s">
        <v>12</v>
      </c>
      <c r="AP1" s="37"/>
      <c r="AQ1" s="37"/>
      <c r="AR1" s="36" t="s">
        <v>13</v>
      </c>
      <c r="AS1" s="37"/>
      <c r="AT1" s="36" t="s">
        <v>14</v>
      </c>
      <c r="AU1" s="37"/>
      <c r="AV1" s="37"/>
      <c r="AW1" s="37"/>
    </row>
    <row r="2" spans="1:49" customFormat="false" ht="15.75" customHeight="1">
      <c r="A2" s="2" t="s">
        <v>15</v>
      </c>
      <c r="B2" s="2" t="s">
        <v>16</v>
      </c>
      <c r="C2" s="2" t="s">
        <v>17</v>
      </c>
      <c r="D2" s="2" t="s">
        <v>18</v>
      </c>
      <c r="E2" s="2" t="s">
        <v>19</v>
      </c>
      <c r="F2" s="2" t="s">
        <v>20</v>
      </c>
      <c r="G2" s="2" t="s">
        <v>3</v>
      </c>
      <c r="H2" s="2" t="s">
        <v>21</v>
      </c>
      <c r="I2" s="2" t="s">
        <v>4</v>
      </c>
      <c r="J2" s="2" t="s">
        <v>21</v>
      </c>
      <c r="K2" s="2" t="s">
        <v>22</v>
      </c>
      <c r="L2" s="2" t="s">
        <v>23</v>
      </c>
      <c r="M2" s="2" t="s">
        <v>24</v>
      </c>
      <c r="N2" s="2" t="s">
        <v>25</v>
      </c>
      <c r="O2" s="2" t="s">
        <v>26</v>
      </c>
      <c r="P2" s="5" t="s">
        <v>27</v>
      </c>
      <c r="Q2" s="6" t="s">
        <v>28</v>
      </c>
      <c r="R2" s="7">
        <v>5</v>
      </c>
      <c r="S2" s="7">
        <v>13</v>
      </c>
      <c r="T2" s="7">
        <v>21</v>
      </c>
      <c r="U2" s="7">
        <v>100</v>
      </c>
      <c r="V2" s="11" t="s">
        <v>29</v>
      </c>
      <c r="W2" s="12">
        <v>2</v>
      </c>
      <c r="X2" s="12">
        <v>1.75</v>
      </c>
      <c r="Y2" s="12">
        <v>1.5</v>
      </c>
      <c r="Z2" s="12">
        <v>1.25</v>
      </c>
      <c r="AA2" s="12">
        <v>1</v>
      </c>
      <c r="AB2" s="12">
        <v>0</v>
      </c>
      <c r="AC2" s="12">
        <v>-1</v>
      </c>
      <c r="AD2" s="12">
        <v>-1.25</v>
      </c>
      <c r="AE2" s="12">
        <v>-1.5</v>
      </c>
      <c r="AF2" s="12">
        <v>-1.75</v>
      </c>
      <c r="AG2" s="12">
        <v>-2</v>
      </c>
      <c r="AH2" s="12" t="s">
        <v>30</v>
      </c>
      <c r="AI2" s="13" t="s">
        <v>31</v>
      </c>
      <c r="AJ2" s="13" t="s">
        <v>32</v>
      </c>
      <c r="AK2" s="13" t="s">
        <v>31</v>
      </c>
      <c r="AL2" s="13" t="s">
        <v>33</v>
      </c>
      <c r="AM2" s="13" t="s">
        <v>31</v>
      </c>
      <c r="AN2" s="13" t="s">
        <v>34</v>
      </c>
      <c r="AO2" s="14">
        <v>5</v>
      </c>
      <c r="AP2" s="14">
        <v>13</v>
      </c>
      <c r="AQ2" s="14">
        <v>21</v>
      </c>
      <c r="AR2" s="14">
        <v>5</v>
      </c>
      <c r="AS2" s="14">
        <v>21</v>
      </c>
      <c r="AT2" s="14">
        <v>5</v>
      </c>
      <c r="AU2" s="14">
        <v>21</v>
      </c>
      <c r="AV2" s="14">
        <v>13</v>
      </c>
      <c r="AW2" s="14" t="s">
        <v>31</v>
      </c>
    </row>
    <row r="3" spans="1:49" customFormat="false" ht="15.75" customHeight="1">
      <c r="A3" s="0" t="str">
        <v>9434</v>
      </c>
      <c r="B3" s="0" t="str">
        <v>2019-08-06</v>
      </c>
      <c r="C3" s="0" t="str">
        <v>-7.0</v>
      </c>
      <c r="D3" s="0" t="str">
        <v>-0.48</v>
      </c>
      <c r="E3" s="0">
        <v>1465</v>
      </c>
      <c r="F3" s="3"/>
      <c r="G3" s="0">
        <v>1465</v>
      </c>
      <c r="H3" s="0" t="str">
        <v>09:00</v>
      </c>
      <c r="I3" s="0">
        <v>1444</v>
      </c>
      <c r="J3" s="0" t="str">
        <v>10:44</v>
      </c>
      <c r="K3" s="0">
        <v>1458</v>
      </c>
      <c r="L3" s="0" t="str">
        <v>8109900株</v>
      </c>
      <c r="M3" s="0" t="str">
        <v>11790百万円</v>
      </c>
      <c r="N3" s="0" t="str">
        <v>5737回</v>
      </c>
      <c r="O3" s="0"/>
      <c r="P3" s="26" t="str">
        <f t="shared" ref="P3:P1000" si="0">IF(E3="","", IF(K3-E3&gt;0,"陽線",IF(K3-E3&lt;0,"陰線","一本線")))</f>
        <v/>
      </c>
      <c r="Q3" s="3" t="str">
        <f t="shared" ref="Q3:Q1000" si="1">IF(AND(P3="陰線",$E3&gt;$X3,$K$93&gt;$X3,W3&lt;&gt;""),"BSV1",
IF(AND(Q2="BSV1",P3="陰線",$K2&gt;$K3),"BSV2",
IF(AND($Q2="BSV2",$P3="陰線",$K2&gt;$K3),"BSV3",
IF(AND($Q2="RSV2",P3="陽線",$K3&gt;$K2),"RSV3",
IF(AND(Q2="RSV1",P3="陽線",$K3&gt;$K2),"RSV2",
IF(AND($P3="陽線",$K3&lt;$K2,$K3&lt;$AF3),"RSV1",""))))))</f>
        <v/>
      </c>
      <c r="R3" s="3"/>
      <c r="S3" s="27"/>
      <c r="T3" s="3"/>
      <c r="U3" s="3"/>
      <c r="V3" s="28" t="str">
        <f t="shared" ref="V3:V6" si="2">IF(R3="","",(K3-R3)/R3)</f>
        <v/>
      </c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26"/>
      <c r="AI3" s="3" t="str">
        <f t="shared" ref="AI3:AI6" si="3">IF(AND(R3="",S3=""),"", SIGN(R3-S3))</f>
        <v/>
      </c>
      <c r="AJ3" s="3" t="str">
        <f t="shared" ref="AJ3:AJ14" si="4">IF(AND(AI2=-1,AI3=1),"ws1",IF(AND(AI2=1,AI3=-1),"bs3",""))</f>
        <v/>
      </c>
      <c r="AK3" s="3" t="str">
        <f t="shared" ref="AK3:AK1000" si="5">IF(OR(R3="",T3=""),"", SIGN(R3-T3))</f>
        <v/>
      </c>
      <c r="AL3" s="3" t="str">
        <f t="shared" ref="AL3:AL1000" si="6">IF(AND(AK2=-1,AK3=1),"ws2",IF(AND(AK2=1,AK3=-1),"bs2",""))</f>
        <v/>
      </c>
      <c r="AM3" s="3" t="str">
        <f t="shared" ref="AM3:AM1000" si="7">IF(OR(S3="",T3=""),"", SIGN(S3-T3))</f>
        <v/>
      </c>
      <c r="AN3" s="3" t="str">
        <f t="shared" ref="AN3:AN14" si="8">IF(AND(AM2=-1,AM3=1),"ws3",IF(AND(AM2=1,AM3=-1),"bs1",""))</f>
        <v/>
      </c>
      <c r="AO3" s="29"/>
      <c r="AP3" s="29"/>
      <c r="AQ3" s="29"/>
      <c r="AR3" s="3"/>
      <c r="AS3" s="3"/>
      <c r="AT3" s="3" t="str">
        <f>IF($K3="","",シート7!$B3)</f>
        <v/>
      </c>
      <c r="AU3" s="3" t="str">
        <f>IF($K3="","",シート7!$D3)</f>
        <v/>
      </c>
      <c r="AV3" s="3" t="str">
        <f>IF($K3="","",シート7!$E3)</f>
        <v/>
      </c>
      <c r="AW3" s="3"/>
    </row>
    <row r="4" spans="1:49" customFormat="false" ht="15.75" customHeight="1">
      <c r="A4" s="0" t="str">
        <v>9434</v>
      </c>
      <c r="B4" s="0" t="str">
        <v>2019-08-06</v>
      </c>
      <c r="C4" s="0" t="str">
        <v>+21.0</v>
      </c>
      <c r="D4" s="0" t="str">
        <v>+1.44</v>
      </c>
      <c r="E4" s="0">
        <v>1456</v>
      </c>
      <c r="F4" s="23" t="str">
        <f t="shared" ref="F4:F1000" si="9">IF(OR($K3="",$E4=""),"",$K3-$E4)</f>
        <v/>
      </c>
      <c r="G4" s="0">
        <v>1487</v>
      </c>
      <c r="H4" s="0" t="str">
        <v>14:47</v>
      </c>
      <c r="I4" s="0">
        <v>1455</v>
      </c>
      <c r="J4" s="0" t="str">
        <v>09:01</v>
      </c>
      <c r="K4" s="0">
        <v>1479</v>
      </c>
      <c r="L4" s="0" t="str">
        <v>25735000株</v>
      </c>
      <c r="M4" s="0" t="str">
        <v>37862百万円</v>
      </c>
      <c r="N4" s="0" t="str">
        <v>11434回</v>
      </c>
      <c r="O4" s="0"/>
      <c r="P4" s="26" t="str">
        <f t="shared" si="0"/>
        <v/>
      </c>
      <c r="Q4" s="3" t="str">
        <f t="shared" si="1"/>
        <v/>
      </c>
      <c r="R4" s="3"/>
      <c r="S4" s="3"/>
      <c r="T4" s="3"/>
      <c r="U4" s="3"/>
      <c r="V4" s="30" t="str">
        <f t="shared" si="2"/>
        <v/>
      </c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26"/>
      <c r="AI4" s="3" t="str">
        <f t="shared" si="3"/>
        <v/>
      </c>
      <c r="AJ4" s="3" t="str">
        <f t="shared" si="4"/>
        <v/>
      </c>
      <c r="AK4" s="3" t="str">
        <f t="shared" si="5"/>
        <v/>
      </c>
      <c r="AL4" s="3" t="str">
        <f t="shared" si="6"/>
        <v/>
      </c>
      <c r="AM4" s="3" t="str">
        <f t="shared" si="7"/>
        <v/>
      </c>
      <c r="AN4" s="3" t="str">
        <f t="shared" si="8"/>
        <v/>
      </c>
      <c r="AO4" s="29"/>
      <c r="AP4" s="29"/>
      <c r="AQ4" s="29"/>
      <c r="AR4" s="3"/>
      <c r="AS4" s="3"/>
      <c r="AT4" s="3" t="str">
        <f>IF($K4="","",シート7!$B4)</f>
        <v/>
      </c>
      <c r="AU4" s="3" t="str">
        <f>IF($K4="","",シート7!$D4)</f>
        <v/>
      </c>
      <c r="AV4" s="3" t="str">
        <f>IF($K4="","",シート7!$E4)</f>
        <v/>
      </c>
      <c r="AW4" s="3"/>
    </row>
    <row r="5" spans="1:49" customFormat="false" ht="15.75" customHeight="1">
      <c r="A5" s="0" t="str">
        <v>9434</v>
      </c>
      <c r="B5" s="0" t="str">
        <v>2019-08-07</v>
      </c>
      <c r="C5" s="0" t="str">
        <v>-4.0</v>
      </c>
      <c r="D5" s="0" t="str">
        <v>-0.27</v>
      </c>
      <c r="E5" s="0">
        <v>1482</v>
      </c>
      <c r="F5" s="23" t="str">
        <f t="shared" si="9"/>
        <v/>
      </c>
      <c r="G5" s="0">
        <v>1486</v>
      </c>
      <c r="H5" s="0" t="str">
        <v>09:04</v>
      </c>
      <c r="I5" s="0">
        <v>1474</v>
      </c>
      <c r="J5" s="0" t="str">
        <v>09:08</v>
      </c>
      <c r="K5" s="0">
        <v>1475</v>
      </c>
      <c r="L5" s="0" t="str">
        <v>11368200株</v>
      </c>
      <c r="M5" s="0" t="str">
        <v>16822百万円</v>
      </c>
      <c r="N5" s="0" t="str">
        <v>6635回</v>
      </c>
      <c r="O5" s="0"/>
      <c r="P5" s="26" t="str">
        <f t="shared" si="0"/>
        <v/>
      </c>
      <c r="Q5" s="3" t="str">
        <f t="shared" si="1"/>
        <v/>
      </c>
      <c r="R5" s="3"/>
      <c r="S5" s="3"/>
      <c r="T5" s="3"/>
      <c r="U5" s="3"/>
      <c r="V5" s="30" t="str">
        <f t="shared" si="2"/>
        <v/>
      </c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26"/>
      <c r="AI5" s="3" t="str">
        <f t="shared" si="3"/>
        <v/>
      </c>
      <c r="AJ5" s="3" t="str">
        <f t="shared" si="4"/>
        <v/>
      </c>
      <c r="AK5" s="3" t="str">
        <f t="shared" si="5"/>
        <v/>
      </c>
      <c r="AL5" s="3" t="str">
        <f t="shared" si="6"/>
        <v/>
      </c>
      <c r="AM5" s="3" t="str">
        <f t="shared" si="7"/>
        <v/>
      </c>
      <c r="AN5" s="3" t="str">
        <f t="shared" si="8"/>
        <v/>
      </c>
      <c r="AO5" s="29"/>
      <c r="AP5" s="29"/>
      <c r="AQ5" s="29"/>
      <c r="AR5" s="3"/>
      <c r="AS5" s="3"/>
      <c r="AT5" s="3" t="str">
        <f>IF($K5="","",シート7!$B5)</f>
        <v/>
      </c>
      <c r="AU5" s="3" t="str">
        <f>IF($K5="","",シート7!$D5)</f>
        <v/>
      </c>
      <c r="AV5" s="3" t="str">
        <f>IF($K5="","",シート7!$E5)</f>
        <v/>
      </c>
      <c r="AW5" s="3"/>
    </row>
    <row r="6" spans="1:49" customFormat="false" ht="15.75" customHeight="1">
      <c r="A6" s="0" t="str">
        <v>9434</v>
      </c>
      <c r="B6" s="0" t="str">
        <v>2019-08-08</v>
      </c>
      <c r="C6" s="0" t="str">
        <v>+16.5</v>
      </c>
      <c r="D6" s="0" t="str">
        <v>+1.12</v>
      </c>
      <c r="E6" s="0">
        <v>1477</v>
      </c>
      <c r="F6" s="23" t="str">
        <f t="shared" si="9"/>
        <v/>
      </c>
      <c r="G6" s="0">
        <v>1494</v>
      </c>
      <c r="H6" s="0" t="str">
        <v>14:33</v>
      </c>
      <c r="I6" s="0">
        <v>1477</v>
      </c>
      <c r="J6" s="0" t="str">
        <v>09:00</v>
      </c>
      <c r="K6" s="0">
        <v>1492</v>
      </c>
      <c r="L6" s="0" t="str">
        <v>16572400株</v>
      </c>
      <c r="M6" s="0" t="str">
        <v>24652百万円</v>
      </c>
      <c r="N6" s="0" t="str">
        <v>6672回</v>
      </c>
      <c r="O6" s="0"/>
      <c r="P6" s="26" t="str">
        <f t="shared" si="0"/>
        <v/>
      </c>
      <c r="Q6" s="3" t="str">
        <f t="shared" si="1"/>
        <v/>
      </c>
      <c r="R6" s="3"/>
      <c r="S6" s="3"/>
      <c r="T6" s="3"/>
      <c r="U6" s="3"/>
      <c r="V6" s="30" t="str">
        <f t="shared" si="2"/>
        <v/>
      </c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26"/>
      <c r="AI6" s="3" t="str">
        <f t="shared" si="3"/>
        <v/>
      </c>
      <c r="AJ6" s="3" t="str">
        <f t="shared" si="4"/>
        <v/>
      </c>
      <c r="AK6" s="3" t="str">
        <f t="shared" si="5"/>
        <v/>
      </c>
      <c r="AL6" s="3" t="str">
        <f t="shared" si="6"/>
        <v/>
      </c>
      <c r="AM6" s="3" t="str">
        <f t="shared" si="7"/>
        <v/>
      </c>
      <c r="AN6" s="3" t="str">
        <f t="shared" si="8"/>
        <v/>
      </c>
      <c r="AO6" s="29"/>
      <c r="AP6" s="29"/>
      <c r="AQ6" s="29"/>
      <c r="AR6" s="3"/>
      <c r="AS6" s="3"/>
      <c r="AT6" s="3" t="str">
        <f>IF($K6="","",シート7!$B6)</f>
        <v/>
      </c>
      <c r="AU6" s="3" t="str">
        <f>IF($K6="","",シート7!$D6)</f>
        <v/>
      </c>
      <c r="AV6" s="3" t="str">
        <f>IF($K6="","",シート7!$E6)</f>
        <v/>
      </c>
      <c r="AW6" s="3"/>
    </row>
    <row r="7" spans="1:49" customFormat="false" ht="15.75" customHeight="1">
      <c r="A7" s="0" t="str">
        <v>9434</v>
      </c>
      <c r="B7" s="0" t="str">
        <v>2019-08-09</v>
      </c>
      <c r="C7" s="0" t="str">
        <v>+3.0</v>
      </c>
      <c r="D7" s="0" t="str">
        <v>+0.20</v>
      </c>
      <c r="E7" s="0">
        <v>1497</v>
      </c>
      <c r="F7" s="23" t="str">
        <f t="shared" si="9"/>
        <v/>
      </c>
      <c r="G7" s="0">
        <v>1509</v>
      </c>
      <c r="H7" s="0" t="str">
        <v>09:02</v>
      </c>
      <c r="I7" s="0">
        <v>1489</v>
      </c>
      <c r="J7" s="0" t="str">
        <v>10:15</v>
      </c>
      <c r="K7" s="0">
        <v>1495</v>
      </c>
      <c r="L7" s="0" t="str">
        <v>26446800株</v>
      </c>
      <c r="M7" s="0" t="str">
        <v>39657百万円</v>
      </c>
      <c r="N7" s="0" t="str">
        <v>9517回</v>
      </c>
      <c r="O7" s="0"/>
      <c r="P7" s="26" t="str">
        <f t="shared" si="0"/>
        <v/>
      </c>
      <c r="Q7" s="3" t="str">
        <f t="shared" si="1"/>
        <v/>
      </c>
      <c r="R7" s="3" t="str">
        <f t="shared" ref="R7:R1000" si="10">IF(K7="","", ROUND(SUM(K3:K7)/5,2))</f>
        <v/>
      </c>
      <c r="S7" s="3"/>
      <c r="T7" s="3"/>
      <c r="U7" s="3"/>
      <c r="V7" s="30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26"/>
      <c r="AI7" s="3" t="str">
        <f t="shared" ref="AI7:AI1000" si="11">IF(OR(R7="",S7=""),"", SIGN(R7-S7))</f>
        <v/>
      </c>
      <c r="AJ7" s="3" t="str">
        <f t="shared" si="4"/>
        <v/>
      </c>
      <c r="AK7" s="3" t="str">
        <f t="shared" si="5"/>
        <v/>
      </c>
      <c r="AL7" s="3" t="str">
        <f t="shared" si="6"/>
        <v/>
      </c>
      <c r="AM7" s="3" t="str">
        <f t="shared" si="7"/>
        <v/>
      </c>
      <c r="AN7" s="3" t="str">
        <f t="shared" si="8"/>
        <v/>
      </c>
      <c r="AO7" s="29"/>
      <c r="AP7" s="29"/>
      <c r="AQ7" s="29"/>
      <c r="AR7" s="3"/>
      <c r="AS7" s="3"/>
      <c r="AT7" s="3" t="str">
        <f>IF($K7="","",シート7!$B7)</f>
        <v/>
      </c>
      <c r="AU7" s="3" t="str">
        <f>IF($K7="","",シート7!$D7)</f>
        <v/>
      </c>
      <c r="AV7" s="3" t="str">
        <f>IF($K7="","",シート7!$E7)</f>
        <v/>
      </c>
      <c r="AW7" s="3"/>
    </row>
    <row r="8" spans="1:49" customFormat="false" ht="15.75" customHeight="1">
      <c r="A8" s="0" t="str">
        <v>9434</v>
      </c>
      <c r="B8" s="0" t="str">
        <v>2019-08-13</v>
      </c>
      <c r="C8" s="0" t="str">
        <v>+4.0</v>
      </c>
      <c r="D8" s="0" t="str">
        <v>+0.27</v>
      </c>
      <c r="E8" s="0">
        <v>1493</v>
      </c>
      <c r="F8" s="23" t="str">
        <f t="shared" si="9"/>
        <v/>
      </c>
      <c r="G8" s="0">
        <v>1505</v>
      </c>
      <c r="H8" s="0" t="str">
        <v>13:06</v>
      </c>
      <c r="I8" s="0">
        <v>1483</v>
      </c>
      <c r="J8" s="0" t="str">
        <v>09:07</v>
      </c>
      <c r="K8" s="0">
        <v>1499</v>
      </c>
      <c r="L8" s="0" t="str">
        <v>12117300株</v>
      </c>
      <c r="M8" s="0" t="str">
        <v>18146百万円</v>
      </c>
      <c r="N8" s="0" t="str">
        <v>6012回</v>
      </c>
      <c r="O8" s="0"/>
      <c r="P8" s="26" t="str">
        <f t="shared" si="0"/>
        <v/>
      </c>
      <c r="Q8" s="3" t="str">
        <f t="shared" si="1"/>
        <v/>
      </c>
      <c r="R8" s="3" t="str">
        <f t="shared" si="10"/>
        <v/>
      </c>
      <c r="S8" s="3"/>
      <c r="T8" s="3"/>
      <c r="U8" s="3"/>
      <c r="V8" s="30" t="str">
        <f t="shared" ref="V8:V1000" si="12">IF(R8="","",(K8-R8)/R8)</f>
        <v/>
      </c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26"/>
      <c r="AI8" s="3" t="str">
        <f t="shared" si="11"/>
        <v/>
      </c>
      <c r="AJ8" s="3" t="str">
        <f t="shared" si="4"/>
        <v/>
      </c>
      <c r="AK8" s="3" t="str">
        <f t="shared" si="5"/>
        <v/>
      </c>
      <c r="AL8" s="3" t="str">
        <f t="shared" si="6"/>
        <v/>
      </c>
      <c r="AM8" s="3" t="str">
        <f t="shared" si="7"/>
        <v/>
      </c>
      <c r="AN8" s="3" t="str">
        <f t="shared" si="8"/>
        <v/>
      </c>
      <c r="AO8" s="29"/>
      <c r="AP8" s="29"/>
      <c r="AQ8" s="29"/>
      <c r="AR8" s="3" t="str">
        <f ca="1">IF($K8="","", ROUND(SUM(OFFSET(シート6!$A4,0,0,AR$2,1))/SUM(OFFSET(シート6!$B4,0,0,AR$2,1)),4)*100)</f>
        <v/>
      </c>
      <c r="AS8" s="3"/>
      <c r="AT8" s="3" t="str">
        <f>IF($K8="","",シート7!$B8)</f>
        <v/>
      </c>
      <c r="AU8" s="3" t="str">
        <f>IF($K8="","",シート7!$D8)</f>
        <v/>
      </c>
      <c r="AV8" s="3" t="str">
        <f>IF($K8="","",シート7!$E8)</f>
        <v/>
      </c>
      <c r="AW8" s="3"/>
    </row>
    <row r="9" spans="1:49" customFormat="false" ht="15.75" customHeight="1">
      <c r="A9" s="0" t="str">
        <v>9434</v>
      </c>
      <c r="B9" s="0" t="str">
        <v>2019-08-14</v>
      </c>
      <c r="C9" s="0" t="str">
        <v>-2.0</v>
      </c>
      <c r="D9" s="0" t="str">
        <v>-0.13</v>
      </c>
      <c r="E9" s="0">
        <v>1505</v>
      </c>
      <c r="F9" s="23" t="str">
        <f t="shared" si="9"/>
        <v/>
      </c>
      <c r="G9" s="0">
        <v>1508</v>
      </c>
      <c r="H9" s="0" t="str">
        <v>09:01</v>
      </c>
      <c r="I9" s="0">
        <v>1493</v>
      </c>
      <c r="J9" s="0" t="str">
        <v>09:56</v>
      </c>
      <c r="K9" s="0">
        <v>1497</v>
      </c>
      <c r="L9" s="0" t="str">
        <v>8970100株</v>
      </c>
      <c r="M9" s="0" t="str">
        <v>13444百万円</v>
      </c>
      <c r="N9" s="0" t="str">
        <v>5254回</v>
      </c>
      <c r="O9" s="0"/>
      <c r="P9" s="26" t="str">
        <f t="shared" si="0"/>
        <v/>
      </c>
      <c r="Q9" s="3" t="str">
        <f t="shared" si="1"/>
        <v/>
      </c>
      <c r="R9" s="3" t="str">
        <f t="shared" si="10"/>
        <v/>
      </c>
      <c r="S9" s="3"/>
      <c r="T9" s="3"/>
      <c r="U9" s="3"/>
      <c r="V9" s="30" t="str">
        <f t="shared" si="12"/>
        <v/>
      </c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26"/>
      <c r="AI9" s="3" t="str">
        <f t="shared" si="11"/>
        <v/>
      </c>
      <c r="AJ9" s="3" t="str">
        <f t="shared" si="4"/>
        <v/>
      </c>
      <c r="AK9" s="3" t="str">
        <f t="shared" si="5"/>
        <v/>
      </c>
      <c r="AL9" s="3" t="str">
        <f t="shared" si="6"/>
        <v/>
      </c>
      <c r="AM9" s="3" t="str">
        <f t="shared" si="7"/>
        <v/>
      </c>
      <c r="AN9" s="3" t="str">
        <f t="shared" si="8"/>
        <v/>
      </c>
      <c r="AO9" s="29"/>
      <c r="AP9" s="29"/>
      <c r="AQ9" s="29"/>
      <c r="AR9" s="3" t="str">
        <f ca="1">IF($K9="","", ROUND(SUM(OFFSET(シート6!$A5,0,0,AR$2,1))/SUM(OFFSET(シート6!$B5,0,0,AR$2,1)),4)*100)</f>
        <v/>
      </c>
      <c r="AS9" s="3"/>
      <c r="AT9" s="3" t="str">
        <f>IF($K9="","",シート7!$B9)</f>
        <v/>
      </c>
      <c r="AU9" s="3" t="str">
        <f>IF($K9="","",シート7!$D9)</f>
        <v/>
      </c>
      <c r="AV9" s="3" t="str">
        <f>IF($K9="","",シート7!$E9)</f>
        <v/>
      </c>
      <c r="AW9" s="3"/>
    </row>
    <row r="10" spans="1:49" customFormat="false" ht="15.75" customHeight="1">
      <c r="A10" s="0" t="str">
        <v>9434</v>
      </c>
      <c r="B10" s="0" t="str">
        <v>2019-08-15</v>
      </c>
      <c r="C10" s="0" t="str">
        <v>-1.5</v>
      </c>
      <c r="D10" s="0" t="str">
        <v>-0.10</v>
      </c>
      <c r="E10" s="0">
        <v>1489</v>
      </c>
      <c r="F10" s="23" t="str">
        <f t="shared" si="9"/>
        <v/>
      </c>
      <c r="G10" s="0">
        <v>1498</v>
      </c>
      <c r="H10" s="0" t="str">
        <v>14:29</v>
      </c>
      <c r="I10" s="0">
        <v>1488</v>
      </c>
      <c r="J10" s="0" t="str">
        <v>09:00</v>
      </c>
      <c r="K10" s="0">
        <v>1495</v>
      </c>
      <c r="L10" s="0" t="str">
        <v>8708600株</v>
      </c>
      <c r="M10" s="0" t="str">
        <v>13005百万円</v>
      </c>
      <c r="N10" s="0" t="str">
        <v>4968回</v>
      </c>
      <c r="O10" s="0"/>
      <c r="P10" s="26" t="str">
        <f t="shared" si="0"/>
        <v/>
      </c>
      <c r="Q10" s="3" t="str">
        <f t="shared" si="1"/>
        <v/>
      </c>
      <c r="R10" s="3" t="str">
        <f t="shared" si="10"/>
        <v/>
      </c>
      <c r="S10" s="3"/>
      <c r="T10" s="3"/>
      <c r="U10" s="3"/>
      <c r="V10" s="30" t="str">
        <f t="shared" si="12"/>
        <v/>
      </c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26"/>
      <c r="AI10" s="3" t="str">
        <f t="shared" si="11"/>
        <v/>
      </c>
      <c r="AJ10" s="3" t="str">
        <f t="shared" si="4"/>
        <v/>
      </c>
      <c r="AK10" s="3" t="str">
        <f t="shared" si="5"/>
        <v/>
      </c>
      <c r="AL10" s="3" t="str">
        <f t="shared" si="6"/>
        <v/>
      </c>
      <c r="AM10" s="3" t="str">
        <f t="shared" si="7"/>
        <v/>
      </c>
      <c r="AN10" s="3" t="str">
        <f t="shared" si="8"/>
        <v/>
      </c>
      <c r="AO10" s="29"/>
      <c r="AP10" s="29"/>
      <c r="AQ10" s="29"/>
      <c r="AR10" s="3" t="str">
        <f ca="1">IF($K10="","", ROUND(SUM(OFFSET(シート6!$A6,0,0,AR$2,1))/SUM(OFFSET(シート6!$B6,0,0,AR$2,1)),4)*100)</f>
        <v/>
      </c>
      <c r="AS10" s="3"/>
      <c r="AT10" s="3" t="str">
        <f>IF($K10="","",シート7!$B10)</f>
        <v/>
      </c>
      <c r="AU10" s="3" t="str">
        <f>IF($K10="","",シート7!$D10)</f>
        <v/>
      </c>
      <c r="AV10" s="3" t="str">
        <f>IF($K10="","",シート7!$E10)</f>
        <v/>
      </c>
      <c r="AW10" s="3"/>
    </row>
    <row r="11" spans="1:49" customFormat="false" ht="15.75" customHeight="1">
      <c r="A11" s="0" t="str">
        <v>9434</v>
      </c>
      <c r="B11" s="0" t="str">
        <v>2019-08-16</v>
      </c>
      <c r="C11" s="0" t="str">
        <v>+5.5</v>
      </c>
      <c r="D11" s="0" t="str">
        <v>+0.37</v>
      </c>
      <c r="E11" s="0">
        <v>1499</v>
      </c>
      <c r="F11" s="23" t="str">
        <f t="shared" si="9"/>
        <v/>
      </c>
      <c r="G11" s="0">
        <v>1505</v>
      </c>
      <c r="H11" s="0" t="str">
        <v>09:35</v>
      </c>
      <c r="I11" s="0">
        <v>1498</v>
      </c>
      <c r="J11" s="0" t="str">
        <v>09:00</v>
      </c>
      <c r="K11" s="0">
        <v>1501</v>
      </c>
      <c r="L11" s="0" t="str">
        <v>9807700株</v>
      </c>
      <c r="M11" s="0" t="str">
        <v>14728百万円</v>
      </c>
      <c r="N11" s="0" t="str">
        <v>7304回</v>
      </c>
      <c r="O11" s="0"/>
      <c r="P11" s="26" t="str">
        <f t="shared" si="0"/>
        <v/>
      </c>
      <c r="Q11" s="3" t="str">
        <f t="shared" si="1"/>
        <v/>
      </c>
      <c r="R11" s="3" t="str">
        <f t="shared" si="10"/>
        <v/>
      </c>
      <c r="S11" s="3"/>
      <c r="T11" s="3"/>
      <c r="U11" s="3"/>
      <c r="V11" s="30" t="str">
        <f t="shared" si="12"/>
        <v/>
      </c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26"/>
      <c r="AI11" s="3" t="str">
        <f t="shared" si="11"/>
        <v/>
      </c>
      <c r="AJ11" s="3" t="str">
        <f t="shared" si="4"/>
        <v/>
      </c>
      <c r="AK11" s="3" t="str">
        <f t="shared" si="5"/>
        <v/>
      </c>
      <c r="AL11" s="3" t="str">
        <f t="shared" si="6"/>
        <v/>
      </c>
      <c r="AM11" s="3" t="str">
        <f t="shared" si="7"/>
        <v/>
      </c>
      <c r="AN11" s="3" t="str">
        <f t="shared" si="8"/>
        <v/>
      </c>
      <c r="AO11" s="29">
        <f ca="1">シート2!L6</f>
        <v>50</v>
      </c>
      <c r="AP11" s="29" t="str">
        <f ca="1">シート3!T6</f>
        <v/>
      </c>
      <c r="AQ11" s="29" t="str">
        <f ca="1">シート4!AB6</f>
        <v/>
      </c>
      <c r="AR11" s="3" t="str">
        <f ca="1">IF($K11="","", ROUND(SUM(OFFSET(シート6!$A7,0,0,AR$2,1))/SUM(OFFSET(シート6!$B7,0,0,AR$2,1)),4)*100)</f>
        <v/>
      </c>
      <c r="AS11" s="3"/>
      <c r="AT11" s="3" t="str">
        <f>IF($K11="","",シート7!$B11)</f>
        <v/>
      </c>
      <c r="AU11" s="3" t="str">
        <f>IF($K11="","",シート7!$D11)</f>
        <v/>
      </c>
      <c r="AV11" s="3" t="str">
        <f>IF($K11="","",シート7!$E11)</f>
        <v/>
      </c>
      <c r="AW11" s="3"/>
    </row>
    <row r="12" spans="1:49" customFormat="false" ht="15.75" customHeight="1">
      <c r="A12" s="0" t="str">
        <v>9434</v>
      </c>
      <c r="B12" s="0" t="str">
        <v>2019-08-19</v>
      </c>
      <c r="C12" s="0" t="str">
        <v>-0.5</v>
      </c>
      <c r="D12" s="0" t="str">
        <v>-0.03</v>
      </c>
      <c r="E12" s="0">
        <v>1503</v>
      </c>
      <c r="F12" s="23" t="str">
        <f t="shared" si="9"/>
        <v/>
      </c>
      <c r="G12" s="0">
        <v>1503</v>
      </c>
      <c r="H12" s="0" t="str">
        <v>09:00</v>
      </c>
      <c r="I12" s="0">
        <v>1495</v>
      </c>
      <c r="J12" s="0" t="str">
        <v>11:05</v>
      </c>
      <c r="K12" s="0">
        <v>1500</v>
      </c>
      <c r="L12" s="0" t="str">
        <v>5526100株</v>
      </c>
      <c r="M12" s="0" t="str">
        <v>8287百万円</v>
      </c>
      <c r="N12" s="0" t="str">
        <v>3427回</v>
      </c>
      <c r="O12" s="0"/>
      <c r="P12" s="26" t="str">
        <f t="shared" si="0"/>
        <v/>
      </c>
      <c r="Q12" s="3" t="str">
        <f t="shared" si="1"/>
        <v/>
      </c>
      <c r="R12" s="3" t="str">
        <f t="shared" si="10"/>
        <v/>
      </c>
      <c r="S12" s="3"/>
      <c r="T12" s="3"/>
      <c r="U12" s="3"/>
      <c r="V12" s="30" t="str">
        <f t="shared" si="12"/>
        <v/>
      </c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26"/>
      <c r="AI12" s="3" t="str">
        <f t="shared" si="11"/>
        <v/>
      </c>
      <c r="AJ12" s="3" t="str">
        <f t="shared" si="4"/>
        <v/>
      </c>
      <c r="AK12" s="3" t="str">
        <f t="shared" si="5"/>
        <v/>
      </c>
      <c r="AL12" s="3" t="str">
        <f t="shared" si="6"/>
        <v/>
      </c>
      <c r="AM12" s="3" t="str">
        <f t="shared" si="7"/>
        <v/>
      </c>
      <c r="AN12" s="3" t="str">
        <f t="shared" si="8"/>
        <v/>
      </c>
      <c r="AO12" s="29">
        <f ca="1">シート2!L7</f>
        <v>50</v>
      </c>
      <c r="AP12" s="29" t="str">
        <f ca="1">シート3!T7</f>
        <v/>
      </c>
      <c r="AQ12" s="29" t="str">
        <f ca="1">シート4!AB7</f>
        <v/>
      </c>
      <c r="AR12" s="3" t="str">
        <f ca="1">IF($K12="","", ROUND(SUM(OFFSET(シート6!$A8,0,0,AR$2,1))/SUM(OFFSET(シート6!$B8,0,0,AR$2,1)),4)*100)</f>
        <v/>
      </c>
      <c r="AS12" s="3"/>
      <c r="AT12" s="3" t="str">
        <f>IF($K12="","",シート7!$B12)</f>
        <v/>
      </c>
      <c r="AU12" s="3" t="str">
        <f>IF($K12="","",シート7!$D12)</f>
        <v/>
      </c>
      <c r="AV12" s="3" t="str">
        <f>IF($K12="","",シート7!$E12)</f>
        <v/>
      </c>
      <c r="AW12" s="3"/>
    </row>
    <row r="13" spans="1:49" customFormat="false" ht="15.75" customHeight="1">
      <c r="A13" s="0" t="str">
        <v>9434</v>
      </c>
      <c r="B13" s="0" t="str">
        <v>2019-08-20</v>
      </c>
      <c r="C13" s="0" t="str">
        <v>+5.5</v>
      </c>
      <c r="D13" s="0" t="str">
        <v>+0.37</v>
      </c>
      <c r="E13" s="0">
        <v>1500</v>
      </c>
      <c r="F13" s="23" t="str">
        <f t="shared" si="9"/>
        <v/>
      </c>
      <c r="G13" s="0">
        <v>1506</v>
      </c>
      <c r="H13" s="0" t="str">
        <v>15:00</v>
      </c>
      <c r="I13" s="0">
        <v>1499</v>
      </c>
      <c r="J13" s="0" t="str">
        <v>09:00</v>
      </c>
      <c r="K13" s="0">
        <v>1506</v>
      </c>
      <c r="L13" s="0" t="str">
        <v>10803400株</v>
      </c>
      <c r="M13" s="0" t="str">
        <v>16248百万円</v>
      </c>
      <c r="N13" s="0" t="str">
        <v>4889回</v>
      </c>
      <c r="O13" s="0"/>
      <c r="P13" s="26" t="str">
        <f t="shared" si="0"/>
        <v/>
      </c>
      <c r="Q13" s="3" t="str">
        <f t="shared" si="1"/>
        <v/>
      </c>
      <c r="R13" s="3" t="str">
        <f t="shared" si="10"/>
        <v/>
      </c>
      <c r="S13" s="3"/>
      <c r="T13" s="3"/>
      <c r="U13" s="3"/>
      <c r="V13" s="30" t="str">
        <f t="shared" si="12"/>
        <v/>
      </c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26"/>
      <c r="AI13" s="3" t="str">
        <f t="shared" si="11"/>
        <v/>
      </c>
      <c r="AJ13" s="3" t="str">
        <f t="shared" si="4"/>
        <v/>
      </c>
      <c r="AK13" s="3" t="str">
        <f t="shared" si="5"/>
        <v/>
      </c>
      <c r="AL13" s="3" t="str">
        <f t="shared" si="6"/>
        <v/>
      </c>
      <c r="AM13" s="3" t="str">
        <f t="shared" si="7"/>
        <v/>
      </c>
      <c r="AN13" s="3" t="str">
        <f t="shared" si="8"/>
        <v/>
      </c>
      <c r="AO13" s="29">
        <f ca="1">シート2!L8</f>
        <v>50</v>
      </c>
      <c r="AP13" s="29" t="str">
        <f ca="1">シート3!T8</f>
        <v/>
      </c>
      <c r="AQ13" s="29" t="str">
        <f ca="1">シート4!AB8</f>
        <v/>
      </c>
      <c r="AR13" s="3" t="str">
        <f ca="1">IF($K13="","", ROUND(SUM(OFFSET(シート6!$A9,0,0,AR$2,1))/SUM(OFFSET(シート6!$B9,0,0,AR$2,1)),4)*100)</f>
        <v/>
      </c>
      <c r="AS13" s="3"/>
      <c r="AT13" s="3" t="str">
        <f>IF($K13="","",シート7!$B13)</f>
        <v/>
      </c>
      <c r="AU13" s="3" t="str">
        <f>IF($K13="","",シート7!$D13)</f>
        <v/>
      </c>
      <c r="AV13" s="3" t="str">
        <f>IF($K13="","",シート7!$E13)</f>
        <v/>
      </c>
      <c r="AW13" s="3"/>
    </row>
    <row r="14" spans="1:49" customFormat="false" ht="15.75" customHeight="1">
      <c r="A14" s="0" t="str">
        <v>9434</v>
      </c>
      <c r="B14" s="0" t="str">
        <v>2019-08-21</v>
      </c>
      <c r="C14" s="0" t="str">
        <v>0</v>
      </c>
      <c r="D14" s="0" t="str">
        <v>0</v>
      </c>
      <c r="E14" s="0">
        <v>1502</v>
      </c>
      <c r="F14" s="23" t="str">
        <f t="shared" si="9"/>
        <v/>
      </c>
      <c r="G14" s="0">
        <v>1507</v>
      </c>
      <c r="H14" s="0" t="str">
        <v>12:59</v>
      </c>
      <c r="I14" s="0">
        <v>1499</v>
      </c>
      <c r="J14" s="0" t="str">
        <v>10:40</v>
      </c>
      <c r="K14" s="0">
        <v>1506</v>
      </c>
      <c r="L14" s="0" t="str">
        <v>8327000株</v>
      </c>
      <c r="M14" s="0" t="str">
        <v>12519百万円</v>
      </c>
      <c r="N14" s="0" t="str">
        <v>4385回</v>
      </c>
      <c r="O14" s="0"/>
      <c r="P14" s="26" t="str">
        <f t="shared" si="0"/>
        <v/>
      </c>
      <c r="Q14" s="3" t="str">
        <f t="shared" si="1"/>
        <v/>
      </c>
      <c r="R14" s="3" t="str">
        <f t="shared" si="10"/>
        <v/>
      </c>
      <c r="S14" s="3"/>
      <c r="T14" s="3"/>
      <c r="U14" s="3"/>
      <c r="V14" s="30" t="str">
        <f t="shared" si="12"/>
        <v/>
      </c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26"/>
      <c r="AI14" s="3" t="str">
        <f t="shared" si="11"/>
        <v/>
      </c>
      <c r="AJ14" s="3" t="str">
        <f t="shared" si="4"/>
        <v/>
      </c>
      <c r="AK14" s="3" t="str">
        <f t="shared" si="5"/>
        <v/>
      </c>
      <c r="AL14" s="3" t="str">
        <f t="shared" si="6"/>
        <v/>
      </c>
      <c r="AM14" s="3" t="str">
        <f t="shared" si="7"/>
        <v/>
      </c>
      <c r="AN14" s="3" t="str">
        <f t="shared" si="8"/>
        <v/>
      </c>
      <c r="AO14" s="29">
        <f ca="1">シート2!L9</f>
        <v>50</v>
      </c>
      <c r="AP14" s="29" t="str">
        <f ca="1">シート3!T9</f>
        <v/>
      </c>
      <c r="AQ14" s="29" t="str">
        <f ca="1">シート4!AB9</f>
        <v/>
      </c>
      <c r="AR14" s="3" t="str">
        <f ca="1">IF($K14="","", ROUND(SUM(OFFSET(シート6!$A10,0,0,AR$2,1))/SUM(OFFSET(シート6!$B10,0,0,AR$2,1)),4)*100)</f>
        <v/>
      </c>
      <c r="AS14" s="3"/>
      <c r="AT14" s="3" t="str">
        <f>IF($K14="","",シート7!$B14)</f>
        <v/>
      </c>
      <c r="AU14" s="3" t="str">
        <f>IF($K14="","",シート7!$D14)</f>
        <v/>
      </c>
      <c r="AV14" s="3" t="str">
        <f>IF($K14="","",シート7!$E14)</f>
        <v/>
      </c>
      <c r="AW14" s="3"/>
    </row>
    <row r="15" spans="1:49" customFormat="false" ht="15.75" customHeight="1">
      <c r="A15" s="0" t="str">
        <v>9434</v>
      </c>
      <c r="B15" s="0" t="str">
        <v>2019-08-22</v>
      </c>
      <c r="C15" s="0" t="str">
        <v>+12.0</v>
      </c>
      <c r="D15" s="0" t="str">
        <v>+0.80</v>
      </c>
      <c r="E15" s="0">
        <v>1506</v>
      </c>
      <c r="F15" s="23" t="str">
        <f t="shared" si="9"/>
        <v/>
      </c>
      <c r="G15" s="0">
        <v>1518</v>
      </c>
      <c r="H15" s="0" t="str">
        <v>14:02</v>
      </c>
      <c r="I15" s="0">
        <v>1504</v>
      </c>
      <c r="J15" s="0" t="str">
        <v>09:00</v>
      </c>
      <c r="K15" s="0">
        <v>1518</v>
      </c>
      <c r="L15" s="0" t="str">
        <v>20954900株</v>
      </c>
      <c r="M15" s="0" t="str">
        <v>31685百万円</v>
      </c>
      <c r="N15" s="0" t="str">
        <v>6928回</v>
      </c>
      <c r="O15" s="0"/>
      <c r="P15" s="26" t="str">
        <f t="shared" si="0"/>
        <v/>
      </c>
      <c r="Q15" s="3" t="str">
        <f t="shared" si="1"/>
        <v/>
      </c>
      <c r="R15" s="3" t="str">
        <f t="shared" si="10"/>
        <v/>
      </c>
      <c r="S15" s="3" t="str">
        <f t="shared" ref="S15:S1000" si="13">IF(K15="","", ROUND(SUM(K3:K15)/13,1))</f>
        <v/>
      </c>
      <c r="T15" s="3"/>
      <c r="U15" s="3"/>
      <c r="V15" s="30" t="str">
        <f t="shared" si="12"/>
        <v/>
      </c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26"/>
      <c r="AI15" s="3" t="str">
        <f t="shared" si="11"/>
        <v/>
      </c>
      <c r="AJ15" s="3" t="str">
        <f t="shared" ref="AJ15:AJ1000" si="14">IF(AND(AI14=-1,AI15=1),"ws1",IF(AND(AI14=1,AI15=-1),"bs1",""))</f>
        <v/>
      </c>
      <c r="AK15" s="3" t="str">
        <f t="shared" si="5"/>
        <v/>
      </c>
      <c r="AL15" s="3" t="str">
        <f t="shared" si="6"/>
        <v/>
      </c>
      <c r="AM15" s="3" t="str">
        <f t="shared" si="7"/>
        <v/>
      </c>
      <c r="AN15" s="3" t="str">
        <f t="shared" ref="AN15:AN1000" si="15">IF(AND(AM14=-1,AM15=1),"ws3",IF(AND(AM14=1,AM15=-1),"bs3",""))</f>
        <v/>
      </c>
      <c r="AO15" s="29">
        <f ca="1">シート2!L10</f>
        <v>50</v>
      </c>
      <c r="AP15" s="29" t="str">
        <f ca="1">シート3!T10</f>
        <v/>
      </c>
      <c r="AQ15" s="29" t="str">
        <f ca="1">シート4!AB10</f>
        <v/>
      </c>
      <c r="AR15" s="3" t="str">
        <f ca="1">IF($K15="","", ROUND(SUM(OFFSET(シート6!$A11,0,0,AR$2,1))/SUM(OFFSET(シート6!$B11,0,0,AR$2,1)),4)*100)</f>
        <v/>
      </c>
      <c r="AS15" s="3"/>
      <c r="AT15" s="3" t="str">
        <f>IF($K15="","",シート7!$B15)</f>
        <v/>
      </c>
      <c r="AU15" s="3" t="str">
        <f>IF($K15="","",シート7!$D15)</f>
        <v/>
      </c>
      <c r="AV15" s="3" t="str">
        <f>IF($K15="","",シート7!$E15)</f>
        <v/>
      </c>
      <c r="AW15" s="3"/>
    </row>
    <row r="16" spans="1:49" customFormat="false" ht="15.75" customHeight="1">
      <c r="A16" s="0" t="str">
        <v>9434</v>
      </c>
      <c r="B16" s="0" t="str">
        <v>2019-08-23</v>
      </c>
      <c r="C16" s="0" t="str">
        <v>-1.0</v>
      </c>
      <c r="D16" s="0" t="str">
        <v>-0.07</v>
      </c>
      <c r="E16" s="0">
        <v>1515</v>
      </c>
      <c r="F16" s="23" t="str">
        <f t="shared" si="9"/>
        <v/>
      </c>
      <c r="G16" s="0">
        <v>1522</v>
      </c>
      <c r="H16" s="0" t="str">
        <v>10:01</v>
      </c>
      <c r="I16" s="0">
        <v>1511</v>
      </c>
      <c r="J16" s="0" t="str">
        <v>12:43</v>
      </c>
      <c r="K16" s="0">
        <v>1517</v>
      </c>
      <c r="L16" s="0" t="str">
        <v>14020900株</v>
      </c>
      <c r="M16" s="0" t="str">
        <v>21272百万円</v>
      </c>
      <c r="N16" s="0" t="str">
        <v>6687回</v>
      </c>
      <c r="O16" s="0"/>
      <c r="P16" s="26" t="str">
        <f t="shared" si="0"/>
        <v/>
      </c>
      <c r="Q16" s="3" t="str">
        <f t="shared" si="1"/>
        <v/>
      </c>
      <c r="R16" s="3" t="str">
        <f t="shared" si="10"/>
        <v/>
      </c>
      <c r="S16" s="3" t="str">
        <f t="shared" si="13"/>
        <v/>
      </c>
      <c r="T16" s="3"/>
      <c r="U16" s="3"/>
      <c r="V16" s="30" t="str">
        <f t="shared" si="12"/>
        <v/>
      </c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26"/>
      <c r="AI16" s="3" t="str">
        <f t="shared" si="11"/>
        <v/>
      </c>
      <c r="AJ16" s="3" t="str">
        <f t="shared" si="14"/>
        <v/>
      </c>
      <c r="AK16" s="3" t="str">
        <f t="shared" si="5"/>
        <v/>
      </c>
      <c r="AL16" s="3" t="str">
        <f t="shared" si="6"/>
        <v/>
      </c>
      <c r="AM16" s="3" t="str">
        <f t="shared" si="7"/>
        <v/>
      </c>
      <c r="AN16" s="3" t="str">
        <f t="shared" si="15"/>
        <v/>
      </c>
      <c r="AO16" s="29">
        <f ca="1">シート2!L11</f>
        <v>50</v>
      </c>
      <c r="AP16" s="29" t="str">
        <f ca="1">シート3!T11</f>
        <v/>
      </c>
      <c r="AQ16" s="29" t="str">
        <f ca="1">シート4!AB11</f>
        <v/>
      </c>
      <c r="AR16" s="3" t="str">
        <f ca="1">IF($K16="","", ROUND(SUM(OFFSET(シート6!$A12,0,0,AR$2,1))/SUM(OFFSET(シート6!$B12,0,0,AR$2,1)),4)*100)</f>
        <v/>
      </c>
      <c r="AS16" s="3"/>
      <c r="AT16" s="3" t="str">
        <f>IF($K16="","",シート7!$B16)</f>
        <v/>
      </c>
      <c r="AU16" s="3" t="str">
        <f>IF($K16="","",シート7!$D16)</f>
        <v/>
      </c>
      <c r="AV16" s="3" t="str">
        <f>IF($K16="","",シート7!$E16)</f>
        <v/>
      </c>
      <c r="AW16" s="3"/>
    </row>
    <row r="17" spans="1:49" customFormat="false" ht="15.75" customHeight="1">
      <c r="A17" s="0" t="str">
        <v>9434</v>
      </c>
      <c r="B17" s="0" t="str">
        <v>2019-08-26</v>
      </c>
      <c r="C17" s="0" t="str">
        <v>-12.0</v>
      </c>
      <c r="D17" s="0" t="str">
        <v>-0.79</v>
      </c>
      <c r="E17" s="0">
        <v>1501</v>
      </c>
      <c r="F17" s="23" t="str">
        <f t="shared" si="9"/>
        <v/>
      </c>
      <c r="G17" s="0">
        <v>1508</v>
      </c>
      <c r="H17" s="0" t="str">
        <v>09:14</v>
      </c>
      <c r="I17" s="0">
        <v>1497</v>
      </c>
      <c r="J17" s="0" t="str">
        <v>09:00</v>
      </c>
      <c r="K17" s="0">
        <v>1505</v>
      </c>
      <c r="L17" s="0" t="str">
        <v>9830500株</v>
      </c>
      <c r="M17" s="0" t="str">
        <v>14795百万円</v>
      </c>
      <c r="N17" s="0" t="str">
        <v>5039回</v>
      </c>
      <c r="O17" s="0"/>
      <c r="P17" s="26" t="str">
        <f t="shared" si="0"/>
        <v/>
      </c>
      <c r="Q17" s="3" t="str">
        <f t="shared" si="1"/>
        <v/>
      </c>
      <c r="R17" s="3" t="str">
        <f t="shared" si="10"/>
        <v/>
      </c>
      <c r="S17" s="3" t="str">
        <f t="shared" si="13"/>
        <v/>
      </c>
      <c r="T17" s="3"/>
      <c r="U17" s="3"/>
      <c r="V17" s="30" t="str">
        <f t="shared" si="12"/>
        <v/>
      </c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26"/>
      <c r="AI17" s="3" t="str">
        <f t="shared" si="11"/>
        <v/>
      </c>
      <c r="AJ17" s="3" t="str">
        <f t="shared" si="14"/>
        <v/>
      </c>
      <c r="AK17" s="3" t="str">
        <f t="shared" si="5"/>
        <v/>
      </c>
      <c r="AL17" s="3" t="str">
        <f t="shared" si="6"/>
        <v/>
      </c>
      <c r="AM17" s="3" t="str">
        <f t="shared" si="7"/>
        <v/>
      </c>
      <c r="AN17" s="3" t="str">
        <f t="shared" si="15"/>
        <v/>
      </c>
      <c r="AO17" s="29">
        <f ca="1">シート2!L12</f>
        <v>50</v>
      </c>
      <c r="AP17" s="29" t="str">
        <f ca="1">シート3!T12</f>
        <v/>
      </c>
      <c r="AQ17" s="29" t="str">
        <f ca="1">シート4!AB12</f>
        <v/>
      </c>
      <c r="AR17" s="3" t="str">
        <f ca="1">IF($K17="","", ROUND(SUM(OFFSET(シート6!$A13,0,0,AR$2,1))/SUM(OFFSET(シート6!$B13,0,0,AR$2,1)),4)*100)</f>
        <v/>
      </c>
      <c r="AS17" s="3"/>
      <c r="AT17" s="3" t="str">
        <f>IF($K17="","",シート7!$B17)</f>
        <v/>
      </c>
      <c r="AU17" s="3" t="str">
        <f>IF($K17="","",シート7!$D17)</f>
        <v/>
      </c>
      <c r="AV17" s="3" t="str">
        <f>IF($K17="","",シート7!$E17)</f>
        <v/>
      </c>
      <c r="AW17" s="3"/>
    </row>
    <row r="18" spans="1:49" customFormat="false" ht="15.75" customHeight="1">
      <c r="A18" s="0" t="str">
        <v>9434</v>
      </c>
      <c r="B18" s="0" t="str">
        <v>2019-08-26</v>
      </c>
      <c r="C18" s="0" t="str">
        <v>0</v>
      </c>
      <c r="D18" s="0" t="str">
        <v>0</v>
      </c>
      <c r="E18" s="0">
        <v>1510</v>
      </c>
      <c r="F18" s="23" t="str">
        <f t="shared" si="9"/>
        <v/>
      </c>
      <c r="G18" s="0">
        <v>1511</v>
      </c>
      <c r="H18" s="0" t="str">
        <v>09:00</v>
      </c>
      <c r="I18" s="0">
        <v>1500</v>
      </c>
      <c r="J18" s="0" t="str">
        <v>14:51</v>
      </c>
      <c r="K18" s="0">
        <v>1505</v>
      </c>
      <c r="L18" s="0" t="str">
        <v>8456200株</v>
      </c>
      <c r="M18" s="0" t="str">
        <v>12728百万円</v>
      </c>
      <c r="N18" s="0" t="str">
        <v>3669回</v>
      </c>
      <c r="O18" s="0"/>
      <c r="P18" s="26" t="str">
        <f t="shared" si="0"/>
        <v/>
      </c>
      <c r="Q18" s="3" t="str">
        <f t="shared" si="1"/>
        <v/>
      </c>
      <c r="R18" s="3" t="str">
        <f t="shared" si="10"/>
        <v/>
      </c>
      <c r="S18" s="3" t="str">
        <f t="shared" si="13"/>
        <v/>
      </c>
      <c r="T18" s="3"/>
      <c r="U18" s="3"/>
      <c r="V18" s="30" t="str">
        <f t="shared" si="12"/>
        <v/>
      </c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26"/>
      <c r="AI18" s="3" t="str">
        <f t="shared" si="11"/>
        <v/>
      </c>
      <c r="AJ18" s="3" t="str">
        <f t="shared" si="14"/>
        <v/>
      </c>
      <c r="AK18" s="3" t="str">
        <f t="shared" si="5"/>
        <v/>
      </c>
      <c r="AL18" s="3" t="str">
        <f t="shared" si="6"/>
        <v/>
      </c>
      <c r="AM18" s="3" t="str">
        <f t="shared" si="7"/>
        <v/>
      </c>
      <c r="AN18" s="3" t="str">
        <f t="shared" si="15"/>
        <v/>
      </c>
      <c r="AO18" s="29">
        <f ca="1">シート2!L13</f>
        <v>50</v>
      </c>
      <c r="AP18" s="29" t="str">
        <f ca="1">シート3!T13</f>
        <v/>
      </c>
      <c r="AQ18" s="29" t="str">
        <f ca="1">シート4!AB13</f>
        <v/>
      </c>
      <c r="AR18" s="3" t="str">
        <f ca="1">IF($K18="","", ROUND(SUM(OFFSET(シート6!$A14,0,0,AR$2,1))/SUM(OFFSET(シート6!$B14,0,0,AR$2,1)),4)*100)</f>
        <v/>
      </c>
      <c r="AS18" s="3"/>
      <c r="AT18" s="3" t="str">
        <f>IF($K18="","",シート7!$B18)</f>
        <v/>
      </c>
      <c r="AU18" s="3" t="str">
        <f>IF($K18="","",シート7!$D18)</f>
        <v/>
      </c>
      <c r="AV18" s="3" t="str">
        <f>IF($K18="","",シート7!$E18)</f>
        <v/>
      </c>
      <c r="AW18" s="3"/>
    </row>
    <row r="19" spans="1:49" customFormat="false" ht="15.75" customHeight="1">
      <c r="A19" s="0" t="str">
        <v>9434</v>
      </c>
      <c r="B19" s="0" t="str">
        <v>2019-08-28</v>
      </c>
      <c r="C19" s="0" t="str">
        <v>-10.5</v>
      </c>
      <c r="D19" s="0" t="str">
        <v>-0.70</v>
      </c>
      <c r="E19" s="0">
        <v>1502</v>
      </c>
      <c r="F19" s="23" t="str">
        <f t="shared" si="9"/>
        <v/>
      </c>
      <c r="G19" s="0">
        <v>1505</v>
      </c>
      <c r="H19" s="0" t="str">
        <v>09:00</v>
      </c>
      <c r="I19" s="0">
        <v>1492</v>
      </c>
      <c r="J19" s="0" t="str">
        <v>14:29</v>
      </c>
      <c r="K19" s="0">
        <v>1494</v>
      </c>
      <c r="L19" s="0" t="str">
        <v>9331500株</v>
      </c>
      <c r="M19" s="0" t="str">
        <v>13970百万円</v>
      </c>
      <c r="N19" s="0" t="str">
        <v>4030回</v>
      </c>
      <c r="O19" s="0"/>
      <c r="P19" s="26" t="str">
        <f t="shared" si="0"/>
        <v/>
      </c>
      <c r="Q19" s="3" t="str">
        <f t="shared" si="1"/>
        <v/>
      </c>
      <c r="R19" s="3" t="str">
        <f t="shared" si="10"/>
        <v/>
      </c>
      <c r="S19" s="3" t="str">
        <f t="shared" si="13"/>
        <v/>
      </c>
      <c r="T19" s="3"/>
      <c r="U19" s="3"/>
      <c r="V19" s="30" t="str">
        <f t="shared" si="12"/>
        <v/>
      </c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26"/>
      <c r="AI19" s="3" t="str">
        <f t="shared" si="11"/>
        <v/>
      </c>
      <c r="AJ19" s="3" t="str">
        <f t="shared" si="14"/>
        <v/>
      </c>
      <c r="AK19" s="3" t="str">
        <f t="shared" si="5"/>
        <v/>
      </c>
      <c r="AL19" s="3" t="str">
        <f t="shared" si="6"/>
        <v/>
      </c>
      <c r="AM19" s="3" t="str">
        <f t="shared" si="7"/>
        <v/>
      </c>
      <c r="AN19" s="3" t="str">
        <f t="shared" si="15"/>
        <v/>
      </c>
      <c r="AO19" s="29">
        <f ca="1">シート2!L14</f>
        <v>50</v>
      </c>
      <c r="AP19" s="29">
        <f ca="1">シート3!T14</f>
        <v>50</v>
      </c>
      <c r="AQ19" s="29" t="str">
        <f ca="1">シート4!AB14</f>
        <v/>
      </c>
      <c r="AR19" s="3" t="str">
        <f ca="1">IF($K19="","", ROUND(SUM(OFFSET(シート6!$A15,0,0,AR$2,1))/SUM(OFFSET(シート6!$B15,0,0,AR$2,1)),4)*100)</f>
        <v/>
      </c>
      <c r="AS19" s="3"/>
      <c r="AT19" s="3" t="str">
        <f>IF($K19="","",シート7!$B19)</f>
        <v/>
      </c>
      <c r="AU19" s="3" t="str">
        <f>IF($K19="","",シート7!$D19)</f>
        <v/>
      </c>
      <c r="AV19" s="3" t="str">
        <f>IF($K19="","",シート7!$E19)</f>
        <v/>
      </c>
      <c r="AW19" s="3"/>
    </row>
    <row r="20" spans="1:49" customFormat="false" ht="15.75" customHeight="1">
      <c r="A20" s="0" t="str">
        <v>9434</v>
      </c>
      <c r="B20" s="0" t="str">
        <v>2019-08-29</v>
      </c>
      <c r="C20" s="0" t="str">
        <v>-6.5</v>
      </c>
      <c r="D20" s="0" t="str">
        <v>-0.43</v>
      </c>
      <c r="E20" s="0">
        <v>1495</v>
      </c>
      <c r="F20" s="23" t="str">
        <f t="shared" si="9"/>
        <v/>
      </c>
      <c r="G20" s="0">
        <v>1499</v>
      </c>
      <c r="H20" s="0" t="str">
        <v>09:26</v>
      </c>
      <c r="I20" s="0">
        <v>1484</v>
      </c>
      <c r="J20" s="0" t="str">
        <v>14:53</v>
      </c>
      <c r="K20" s="0">
        <v>1488</v>
      </c>
      <c r="L20" s="0" t="str">
        <v>8614700株</v>
      </c>
      <c r="M20" s="0" t="str">
        <v>12849百万円</v>
      </c>
      <c r="N20" s="0" t="str">
        <v>4790回</v>
      </c>
      <c r="O20" s="0"/>
      <c r="P20" s="26" t="str">
        <f t="shared" si="0"/>
        <v/>
      </c>
      <c r="Q20" s="3" t="str">
        <f t="shared" si="1"/>
        <v/>
      </c>
      <c r="R20" s="3" t="str">
        <f t="shared" si="10"/>
        <v/>
      </c>
      <c r="S20" s="3" t="str">
        <f t="shared" si="13"/>
        <v/>
      </c>
      <c r="T20" s="3"/>
      <c r="U20" s="3"/>
      <c r="V20" s="30" t="str">
        <f t="shared" si="12"/>
        <v/>
      </c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26"/>
      <c r="AI20" s="3" t="str">
        <f t="shared" si="11"/>
        <v/>
      </c>
      <c r="AJ20" s="3" t="str">
        <f t="shared" si="14"/>
        <v/>
      </c>
      <c r="AK20" s="3" t="str">
        <f t="shared" si="5"/>
        <v/>
      </c>
      <c r="AL20" s="3" t="str">
        <f t="shared" si="6"/>
        <v/>
      </c>
      <c r="AM20" s="3" t="str">
        <f t="shared" si="7"/>
        <v/>
      </c>
      <c r="AN20" s="3" t="str">
        <f t="shared" si="15"/>
        <v/>
      </c>
      <c r="AO20" s="29">
        <f ca="1">シート2!L15</f>
        <v>50</v>
      </c>
      <c r="AP20" s="29">
        <f ca="1">シート3!T15</f>
        <v>50</v>
      </c>
      <c r="AQ20" s="29" t="str">
        <f ca="1">シート4!AB15</f>
        <v/>
      </c>
      <c r="AR20" s="3" t="str">
        <f ca="1">IF($K20="","", ROUND(SUM(OFFSET(シート6!$A16,0,0,AR$2,1))/SUM(OFFSET(シート6!$B16,0,0,AR$2,1)),4)*100)</f>
        <v/>
      </c>
      <c r="AS20" s="3"/>
      <c r="AT20" s="3" t="str">
        <f>IF($K20="","",シート7!$B20)</f>
        <v/>
      </c>
      <c r="AU20" s="3" t="str">
        <f>IF($K20="","",シート7!$D20)</f>
        <v/>
      </c>
      <c r="AV20" s="3" t="str">
        <f>IF($K20="","",シート7!$E20)</f>
        <v/>
      </c>
      <c r="AW20" s="3"/>
    </row>
    <row r="21" spans="1:49" customFormat="false" ht="15.75" customHeight="1">
      <c r="A21" s="0" t="str">
        <v>9434</v>
      </c>
      <c r="B21" s="0" t="str">
        <v>2019-08-30</v>
      </c>
      <c r="C21" s="0" t="str">
        <v>+2.5</v>
      </c>
      <c r="D21" s="0" t="str">
        <v>+0.17</v>
      </c>
      <c r="E21" s="0">
        <v>1495</v>
      </c>
      <c r="F21" s="23" t="str">
        <f t="shared" si="9"/>
        <v/>
      </c>
      <c r="G21" s="0">
        <v>1497</v>
      </c>
      <c r="H21" s="0" t="str">
        <v>10:32</v>
      </c>
      <c r="I21" s="0">
        <v>1490</v>
      </c>
      <c r="J21" s="0" t="str">
        <v>14:08</v>
      </c>
      <c r="K21" s="0">
        <v>1490</v>
      </c>
      <c r="L21" s="0" t="str">
        <v>7061700株</v>
      </c>
      <c r="M21" s="0" t="str">
        <v>10541百万円</v>
      </c>
      <c r="N21" s="0" t="str">
        <v>4930回</v>
      </c>
      <c r="O21" s="0"/>
      <c r="P21" s="26" t="str">
        <f t="shared" si="0"/>
        <v/>
      </c>
      <c r="Q21" s="3" t="str">
        <f t="shared" si="1"/>
        <v/>
      </c>
      <c r="R21" s="3" t="str">
        <f t="shared" si="10"/>
        <v/>
      </c>
      <c r="S21" s="3" t="str">
        <f t="shared" si="13"/>
        <v/>
      </c>
      <c r="T21" s="3"/>
      <c r="U21" s="3"/>
      <c r="V21" s="30" t="str">
        <f t="shared" si="12"/>
        <v/>
      </c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26"/>
      <c r="AI21" s="3" t="str">
        <f t="shared" si="11"/>
        <v/>
      </c>
      <c r="AJ21" s="3" t="str">
        <f t="shared" si="14"/>
        <v/>
      </c>
      <c r="AK21" s="3" t="str">
        <f t="shared" si="5"/>
        <v/>
      </c>
      <c r="AL21" s="3" t="str">
        <f t="shared" si="6"/>
        <v/>
      </c>
      <c r="AM21" s="3" t="str">
        <f t="shared" si="7"/>
        <v/>
      </c>
      <c r="AN21" s="3" t="str">
        <f t="shared" si="15"/>
        <v/>
      </c>
      <c r="AO21" s="29">
        <f ca="1">シート2!L16</f>
        <v>50</v>
      </c>
      <c r="AP21" s="29">
        <f ca="1">シート3!T16</f>
        <v>50</v>
      </c>
      <c r="AQ21" s="29" t="str">
        <f ca="1">シート4!AB16</f>
        <v/>
      </c>
      <c r="AR21" s="3" t="str">
        <f ca="1">IF($K21="","", ROUND(SUM(OFFSET(シート6!$A17,0,0,AR$2,1))/SUM(OFFSET(シート6!$B17,0,0,AR$2,1)),4)*100)</f>
        <v/>
      </c>
      <c r="AS21" s="3"/>
      <c r="AT21" s="3" t="str">
        <f>IF($K21="","",シート7!$B21)</f>
        <v/>
      </c>
      <c r="AU21" s="3" t="str">
        <f>IF($K21="","",シート7!$D21)</f>
        <v/>
      </c>
      <c r="AV21" s="3" t="str">
        <f>IF($K21="","",シート7!$E21)</f>
        <v/>
      </c>
      <c r="AW21" s="3"/>
    </row>
    <row r="22" spans="1:49" customFormat="false" ht="15.75" customHeight="1">
      <c r="A22" s="0" t="str">
        <v>9434</v>
      </c>
      <c r="B22" s="0" t="str">
        <v>2019-09-02</v>
      </c>
      <c r="C22" s="0" t="str">
        <v>+4.0</v>
      </c>
      <c r="D22" s="0" t="str">
        <v>+0.27</v>
      </c>
      <c r="E22" s="0">
        <v>1490</v>
      </c>
      <c r="F22" s="23" t="str">
        <f t="shared" si="9"/>
        <v/>
      </c>
      <c r="G22" s="0">
        <v>1497</v>
      </c>
      <c r="H22" s="0" t="str">
        <v>12:57</v>
      </c>
      <c r="I22" s="0">
        <v>1488</v>
      </c>
      <c r="J22" s="0" t="str">
        <v>09:00</v>
      </c>
      <c r="K22" s="0">
        <v>1494</v>
      </c>
      <c r="L22" s="0" t="str">
        <v>3285700株</v>
      </c>
      <c r="M22" s="0" t="str">
        <v>4912百万円</v>
      </c>
      <c r="N22" s="0" t="str">
        <v>3155回</v>
      </c>
      <c r="O22" s="0"/>
      <c r="P22" s="26" t="str">
        <f t="shared" si="0"/>
        <v/>
      </c>
      <c r="Q22" s="3" t="str">
        <f t="shared" si="1"/>
        <v/>
      </c>
      <c r="R22" s="3" t="str">
        <f t="shared" si="10"/>
        <v/>
      </c>
      <c r="S22" s="3" t="str">
        <f t="shared" si="13"/>
        <v/>
      </c>
      <c r="T22" s="3"/>
      <c r="U22" s="3"/>
      <c r="V22" s="30" t="str">
        <f t="shared" si="12"/>
        <v/>
      </c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26"/>
      <c r="AI22" s="3" t="str">
        <f t="shared" si="11"/>
        <v/>
      </c>
      <c r="AJ22" s="3" t="str">
        <f t="shared" si="14"/>
        <v/>
      </c>
      <c r="AK22" s="3" t="str">
        <f t="shared" si="5"/>
        <v/>
      </c>
      <c r="AL22" s="3" t="str">
        <f t="shared" si="6"/>
        <v/>
      </c>
      <c r="AM22" s="3" t="str">
        <f t="shared" si="7"/>
        <v/>
      </c>
      <c r="AN22" s="3" t="str">
        <f t="shared" si="15"/>
        <v/>
      </c>
      <c r="AO22" s="29">
        <f ca="1">シート2!L17</f>
        <v>50</v>
      </c>
      <c r="AP22" s="29">
        <f ca="1">シート3!T17</f>
        <v>50</v>
      </c>
      <c r="AQ22" s="29" t="str">
        <f ca="1">シート4!AB17</f>
        <v/>
      </c>
      <c r="AR22" s="3" t="str">
        <f ca="1">IF($K22="","", ROUND(SUM(OFFSET(シート6!$A18,0,0,AR$2,1))/SUM(OFFSET(シート6!$B18,0,0,AR$2,1)),4)*100)</f>
        <v/>
      </c>
      <c r="AS22" s="3"/>
      <c r="AT22" s="3" t="str">
        <f>IF($K22="","",シート7!$B22)</f>
        <v/>
      </c>
      <c r="AU22" s="3" t="str">
        <f>IF($K22="","",シート7!$D22)</f>
        <v/>
      </c>
      <c r="AV22" s="3" t="str">
        <f>IF($K22="","",シート7!$E22)</f>
        <v/>
      </c>
      <c r="AW22" s="3"/>
    </row>
    <row r="23" spans="1:49" customFormat="false" ht="15.75" customHeight="1">
      <c r="A23" s="0" t="str">
        <v>9434</v>
      </c>
      <c r="B23" s="0" t="str">
        <v>2019-09-03</v>
      </c>
      <c r="C23" s="0" t="str">
        <v>+2.0</v>
      </c>
      <c r="D23" s="0" t="str">
        <v>+0.13</v>
      </c>
      <c r="E23" s="0">
        <v>1496</v>
      </c>
      <c r="F23" s="23" t="str">
        <f t="shared" si="9"/>
        <v/>
      </c>
      <c r="G23" s="0">
        <v>1502</v>
      </c>
      <c r="H23" s="0" t="str">
        <v>10:37</v>
      </c>
      <c r="I23" s="0">
        <v>1495</v>
      </c>
      <c r="J23" s="0" t="str">
        <v>09:00</v>
      </c>
      <c r="K23" s="0">
        <v>1496</v>
      </c>
      <c r="L23" s="0" t="str">
        <v>4893500株</v>
      </c>
      <c r="M23" s="0" t="str">
        <v>7335百万円</v>
      </c>
      <c r="N23" s="0" t="str">
        <v>3224回</v>
      </c>
      <c r="O23" s="0"/>
      <c r="P23" s="26" t="str">
        <f t="shared" si="0"/>
        <v/>
      </c>
      <c r="Q23" s="3" t="str">
        <f t="shared" si="1"/>
        <v/>
      </c>
      <c r="R23" s="3" t="str">
        <f t="shared" si="10"/>
        <v/>
      </c>
      <c r="S23" s="3" t="str">
        <f t="shared" si="13"/>
        <v/>
      </c>
      <c r="T23" s="3" t="str">
        <f t="shared" ref="T23:T1000" si="16">IF(K23="","",ROUND(SUM(K3:K23)/21,1))</f>
        <v/>
      </c>
      <c r="U23" s="3"/>
      <c r="V23" s="30" t="str">
        <f t="shared" si="12"/>
        <v/>
      </c>
      <c r="W23" s="3" t="str">
        <f>IF($T23="","", ROUND($T23+W$2*シート5!$B22,2))</f>
        <v/>
      </c>
      <c r="X23" s="3" t="str">
        <f>IF($T23="","", ROUND($T23+X$2*シート5!$B22,2))</f>
        <v/>
      </c>
      <c r="Y23" s="3" t="str">
        <f>IF($T23="","", ROUND($T23+Y$2*シート5!$B22,2))</f>
        <v/>
      </c>
      <c r="Z23" s="3" t="str">
        <f>IF($T23="","", ROUND($T23+Z$2*シート5!$B22,2))</f>
        <v/>
      </c>
      <c r="AA23" s="3" t="str">
        <f>IF($T23="","", ROUND($T23+AA$2*シート5!$B22,2))</f>
        <v/>
      </c>
      <c r="AB23" s="3" t="str">
        <f t="shared" ref="AB23:AB1000" si="17">T23</f>
        <v/>
      </c>
      <c r="AC23" s="3" t="str">
        <f>IF($T23="","", ROUND($T23+AC$2*シート5!$B22,2))</f>
        <v/>
      </c>
      <c r="AD23" s="3" t="str">
        <f>IF($T23="","", ROUND($T23+AD$2*シート5!$B22,2))</f>
        <v/>
      </c>
      <c r="AE23" s="3" t="str">
        <f>IF($T23="","", ROUND($T23+AE$2*シート5!$B22,2))</f>
        <v/>
      </c>
      <c r="AF23" s="3" t="str">
        <f>IF($T23="","", ROUND($T23+AF$2*シート5!$B22,2))</f>
        <v/>
      </c>
      <c r="AG23" s="3" t="str">
        <f>IF($T23="","", ROUND($T23+AG$2*シート5!$B22,2))</f>
        <v/>
      </c>
      <c r="AH23" s="26" t="str">
        <f t="shared" ref="AH23:AH1000" si="18">IF($K23&gt;$W23,"2σ以上",
IF(AND($K23&lt;$W23, $K23&gt;=$X23),"1.75σ〜2σ",
IF(AND($K23&lt;$X23, $K23&gt;=$Y23),"1.5σ〜1.75σ",
IF(AND($K23&lt;$Y23, $K23&gt;=$Z23),"1.25σ〜1.5σ",
IF(AND($K23&lt;$Z23, $K23&gt;=$AA23),"1〜1.25σ",
IF(AND($K23&lt;$AC23, $K23&gt;=$AD23),"-1〜-1.25σ",
IF(AND($K23&lt;$AD23,$K23&gt;=$AE23),"-1.25σ〜-1.5σ",
IF(AND($K23&lt;AE23, $K23&gt;=$AF23),"-1.5σ〜-1.75σ",
IF(AND($K23&lt;$AF23,$K23&gt;=$AG23),"-1.75σ〜-2σ",
IF($K23&lt;=$AG23,"-2σ以下",""))))))))))</f>
        <v>-2σ以下</v>
      </c>
      <c r="AI23" s="3" t="str">
        <f t="shared" si="11"/>
        <v/>
      </c>
      <c r="AJ23" s="3" t="str">
        <f t="shared" si="14"/>
        <v/>
      </c>
      <c r="AK23" s="3" t="str">
        <f t="shared" si="5"/>
        <v/>
      </c>
      <c r="AL23" s="3" t="str">
        <f t="shared" si="6"/>
        <v/>
      </c>
      <c r="AM23" s="3" t="str">
        <f t="shared" si="7"/>
        <v/>
      </c>
      <c r="AN23" s="3" t="str">
        <f t="shared" si="15"/>
        <v/>
      </c>
      <c r="AO23" s="29">
        <f ca="1">シート2!L18</f>
        <v>50</v>
      </c>
      <c r="AP23" s="29">
        <f ca="1">シート3!T18</f>
        <v>50</v>
      </c>
      <c r="AQ23" s="29" t="str">
        <f ca="1">シート4!AB18</f>
        <v/>
      </c>
      <c r="AR23" s="3" t="str">
        <f ca="1">IF($K23="","", ROUND(SUM(OFFSET(シート6!$A19,0,0,AR$2,1))/SUM(OFFSET(シート6!$B19,0,0,AR$2,1)),4)*100)</f>
        <v/>
      </c>
      <c r="AS23" s="3"/>
      <c r="AT23" s="3" t="str">
        <f>IF($K23="","",シート7!$B23)</f>
        <v/>
      </c>
      <c r="AU23" s="3" t="str">
        <f>IF($K23="","",シート7!$D23)</f>
        <v/>
      </c>
      <c r="AV23" s="3" t="str">
        <f>IF($K23="","",シート7!$E23)</f>
        <v/>
      </c>
      <c r="AW23" s="3" t="str">
        <f t="shared" ref="AW23:AW1000" si="19">IF(AND(AU23="",AV23=""),"", IF(SIGN(AU22-$AV22)=1,"GC","DC") &amp;"→"&amp; IF(SIGN(AU23-$AV23)=1,"GC","DC"))</f>
        <v/>
      </c>
    </row>
    <row r="24" spans="1:49" customFormat="false" ht="15.75" customHeight="1">
      <c r="A24" s="0" t="str">
        <v>9434</v>
      </c>
      <c r="B24" s="0" t="str">
        <v>2019-09-03</v>
      </c>
      <c r="C24" s="0" t="str">
        <v>+3.0</v>
      </c>
      <c r="D24" s="0" t="str">
        <v>+0.20</v>
      </c>
      <c r="E24" s="0">
        <v>1500</v>
      </c>
      <c r="F24" s="23" t="str">
        <f t="shared" si="9"/>
        <v/>
      </c>
      <c r="G24" s="0">
        <v>1504</v>
      </c>
      <c r="H24" s="0" t="str">
        <v>09:06</v>
      </c>
      <c r="I24" s="0">
        <v>1499</v>
      </c>
      <c r="J24" s="0" t="str">
        <v>09:01</v>
      </c>
      <c r="K24" s="0">
        <v>1499</v>
      </c>
      <c r="L24" s="0" t="str">
        <v>5423600株</v>
      </c>
      <c r="M24" s="0" t="str">
        <v>8139百万円</v>
      </c>
      <c r="N24" s="0" t="str">
        <v>3653回</v>
      </c>
      <c r="O24" s="0"/>
      <c r="P24" s="26" t="str">
        <f t="shared" si="0"/>
        <v/>
      </c>
      <c r="Q24" s="3" t="str">
        <f t="shared" si="1"/>
        <v/>
      </c>
      <c r="R24" s="3" t="str">
        <f t="shared" si="10"/>
        <v/>
      </c>
      <c r="S24" s="3" t="str">
        <f t="shared" si="13"/>
        <v/>
      </c>
      <c r="T24" s="3" t="str">
        <f t="shared" si="16"/>
        <v/>
      </c>
      <c r="U24" s="3"/>
      <c r="V24" s="30" t="str">
        <f t="shared" si="12"/>
        <v/>
      </c>
      <c r="W24" s="3" t="str">
        <f>IF($T24="","", ROUND($T24+W$2*シート5!$B23,2))</f>
        <v/>
      </c>
      <c r="X24" s="3" t="str">
        <f>IF($T24="","", ROUND($T24+X$2*シート5!$B23,2))</f>
        <v/>
      </c>
      <c r="Y24" s="3" t="str">
        <f>IF($T24="","", ROUND($T24+Y$2*シート5!$B23,2))</f>
        <v/>
      </c>
      <c r="Z24" s="3" t="str">
        <f>IF($T24="","", ROUND($T24+Z$2*シート5!$B23,2))</f>
        <v/>
      </c>
      <c r="AA24" s="3" t="str">
        <f>IF($T24="","", ROUND($T24+AA$2*シート5!$B23,2))</f>
        <v/>
      </c>
      <c r="AB24" s="3" t="str">
        <f t="shared" si="17"/>
        <v/>
      </c>
      <c r="AC24" s="3" t="str">
        <f>IF($T24="","", ROUND($T24+AC$2*シート5!$B23,2))</f>
        <v/>
      </c>
      <c r="AD24" s="3" t="str">
        <f>IF($T24="","", ROUND($T24+AD$2*シート5!$B23,2))</f>
        <v/>
      </c>
      <c r="AE24" s="3" t="str">
        <f>IF($T24="","", ROUND($T24+AE$2*シート5!$B23,2))</f>
        <v/>
      </c>
      <c r="AF24" s="3" t="str">
        <f>IF($T24="","", ROUND($T24+AF$2*シート5!$B23,2))</f>
        <v/>
      </c>
      <c r="AG24" s="3" t="str">
        <f>IF($T24="","", ROUND($T24+AG$2*シート5!$B23,2))</f>
        <v/>
      </c>
      <c r="AH24" s="26" t="str">
        <f t="shared" si="18"/>
        <v>-2σ以下</v>
      </c>
      <c r="AI24" s="3" t="str">
        <f t="shared" si="11"/>
        <v/>
      </c>
      <c r="AJ24" s="3" t="str">
        <f t="shared" si="14"/>
        <v/>
      </c>
      <c r="AK24" s="3" t="str">
        <f t="shared" si="5"/>
        <v/>
      </c>
      <c r="AL24" s="3" t="str">
        <f t="shared" si="6"/>
        <v/>
      </c>
      <c r="AM24" s="3" t="str">
        <f t="shared" si="7"/>
        <v/>
      </c>
      <c r="AN24" s="3" t="str">
        <f t="shared" si="15"/>
        <v/>
      </c>
      <c r="AO24" s="29">
        <f ca="1">シート2!L19</f>
        <v>50</v>
      </c>
      <c r="AP24" s="29">
        <f ca="1">シート3!T19</f>
        <v>50</v>
      </c>
      <c r="AQ24" s="29" t="str">
        <f ca="1">シート4!AB19</f>
        <v/>
      </c>
      <c r="AR24" s="3" t="str">
        <f ca="1">IF($K24="","", ROUND(SUM(OFFSET(シート6!$A20,0,0,AR$2,1))/SUM(OFFSET(シート6!$B20,0,0,AR$2,1)),4)*100)</f>
        <v/>
      </c>
      <c r="AS24" s="3" t="str">
        <f ca="1">IF($K24="","", ROUND(SUM(OFFSET(シート6!$A4,0,0,AS$2,1))/SUM(OFFSET(シート6!$B4,0,0,AS$2,1)),4)*100)</f>
        <v/>
      </c>
      <c r="AT24" s="3" t="str">
        <f>IF($K24="","",シート7!$B24)</f>
        <v/>
      </c>
      <c r="AU24" s="3" t="str">
        <f>IF($K24="","",シート7!$D24)</f>
        <v/>
      </c>
      <c r="AV24" s="3" t="str">
        <f>IF($K24="","",シート7!$E24)</f>
        <v/>
      </c>
      <c r="AW24" s="3" t="str">
        <f t="shared" si="19"/>
        <v/>
      </c>
    </row>
    <row r="25" spans="1:49" customFormat="false" ht="15.75" customHeight="1">
      <c r="A25" s="0" t="str">
        <v>9434</v>
      </c>
      <c r="B25" s="0" t="str">
        <v>2019-09-05</v>
      </c>
      <c r="C25" s="0" t="str">
        <v>+7.0</v>
      </c>
      <c r="D25" s="0" t="str">
        <v>+0.47</v>
      </c>
      <c r="E25" s="0">
        <v>1502</v>
      </c>
      <c r="F25" s="23" t="str">
        <f t="shared" si="9"/>
        <v/>
      </c>
      <c r="G25" s="0">
        <v>1507</v>
      </c>
      <c r="H25" s="0" t="str">
        <v>13:59</v>
      </c>
      <c r="I25" s="0">
        <v>1499</v>
      </c>
      <c r="J25" s="0" t="str">
        <v>09:08</v>
      </c>
      <c r="K25" s="0">
        <v>1506</v>
      </c>
      <c r="L25" s="0" t="str">
        <v>8491500株</v>
      </c>
      <c r="M25" s="0" t="str">
        <v>12772百万円</v>
      </c>
      <c r="N25" s="0" t="str">
        <v>4591回</v>
      </c>
      <c r="O25" s="0"/>
      <c r="P25" s="26" t="str">
        <f t="shared" si="0"/>
        <v/>
      </c>
      <c r="Q25" s="3" t="str">
        <f t="shared" si="1"/>
        <v/>
      </c>
      <c r="R25" s="3" t="str">
        <f t="shared" si="10"/>
        <v/>
      </c>
      <c r="S25" s="3" t="str">
        <f t="shared" si="13"/>
        <v/>
      </c>
      <c r="T25" s="3" t="str">
        <f t="shared" si="16"/>
        <v/>
      </c>
      <c r="U25" s="3"/>
      <c r="V25" s="30" t="str">
        <f t="shared" si="12"/>
        <v/>
      </c>
      <c r="W25" s="3" t="str">
        <f>IF($T25="","", ROUND($T25+W$2*シート5!$B24,2))</f>
        <v/>
      </c>
      <c r="X25" s="3" t="str">
        <f>IF($T25="","", ROUND($T25+X$2*シート5!$B24,2))</f>
        <v/>
      </c>
      <c r="Y25" s="3" t="str">
        <f>IF($T25="","", ROUND($T25+Y$2*シート5!$B24,2))</f>
        <v/>
      </c>
      <c r="Z25" s="3" t="str">
        <f>IF($T25="","", ROUND($T25+Z$2*シート5!$B24,2))</f>
        <v/>
      </c>
      <c r="AA25" s="3" t="str">
        <f>IF($T25="","", ROUND($T25+AA$2*シート5!$B24,2))</f>
        <v/>
      </c>
      <c r="AB25" s="3" t="str">
        <f t="shared" si="17"/>
        <v/>
      </c>
      <c r="AC25" s="3" t="str">
        <f>IF($T25="","", ROUND($T25+AC$2*シート5!$B24,2))</f>
        <v/>
      </c>
      <c r="AD25" s="3" t="str">
        <f>IF($T25="","", ROUND($T25+AD$2*シート5!$B24,2))</f>
        <v/>
      </c>
      <c r="AE25" s="3" t="str">
        <f>IF($T25="","", ROUND($T25+AE$2*シート5!$B24,2))</f>
        <v/>
      </c>
      <c r="AF25" s="3" t="str">
        <f>IF($T25="","", ROUND($T25+AF$2*シート5!$B24,2))</f>
        <v/>
      </c>
      <c r="AG25" s="3" t="str">
        <f>IF($T25="","", ROUND($T25+AG$2*シート5!$B24,2))</f>
        <v/>
      </c>
      <c r="AH25" s="26" t="str">
        <f t="shared" si="18"/>
        <v>-2σ以下</v>
      </c>
      <c r="AI25" s="3" t="str">
        <f t="shared" si="11"/>
        <v/>
      </c>
      <c r="AJ25" s="3" t="str">
        <f t="shared" si="14"/>
        <v/>
      </c>
      <c r="AK25" s="3" t="str">
        <f t="shared" si="5"/>
        <v/>
      </c>
      <c r="AL25" s="3" t="str">
        <f t="shared" si="6"/>
        <v/>
      </c>
      <c r="AM25" s="3" t="str">
        <f t="shared" si="7"/>
        <v/>
      </c>
      <c r="AN25" s="3" t="str">
        <f t="shared" si="15"/>
        <v/>
      </c>
      <c r="AO25" s="29">
        <f ca="1">シート2!L20</f>
        <v>50</v>
      </c>
      <c r="AP25" s="29">
        <f ca="1">シート3!T20</f>
        <v>50</v>
      </c>
      <c r="AQ25" s="29" t="str">
        <f ca="1">シート4!AB20</f>
        <v/>
      </c>
      <c r="AR25" s="3" t="str">
        <f ca="1">IF($K25="","", ROUND(SUM(OFFSET(シート6!$A21,0,0,AR$2,1))/SUM(OFFSET(シート6!$B21,0,0,AR$2,1)),4)*100)</f>
        <v/>
      </c>
      <c r="AS25" s="3" t="str">
        <f ca="1">IF($K25="","", ROUND(SUM(OFFSET(シート6!$A5,0,0,AS$2,1))/SUM(OFFSET(シート6!$B5,0,0,AS$2,1)),4)*100)</f>
        <v/>
      </c>
      <c r="AT25" s="3" t="str">
        <f>IF($K25="","",シート7!$B25)</f>
        <v/>
      </c>
      <c r="AU25" s="3" t="str">
        <f>IF($K25="","",シート7!$D25)</f>
        <v/>
      </c>
      <c r="AV25" s="3" t="str">
        <f>IF($K25="","",シート7!$E25)</f>
        <v/>
      </c>
      <c r="AW25" s="3" t="str">
        <f t="shared" si="19"/>
        <v/>
      </c>
    </row>
    <row r="26" spans="1:49" customFormat="false" ht="15.75" customHeight="1">
      <c r="A26" s="0" t="str">
        <v>9434</v>
      </c>
      <c r="B26" s="0" t="str">
        <v>2019-09-05</v>
      </c>
      <c r="C26" s="0" t="str">
        <v>-6.5</v>
      </c>
      <c r="D26" s="0" t="str">
        <v>-0.43</v>
      </c>
      <c r="E26" s="0">
        <v>1509</v>
      </c>
      <c r="F26" s="23" t="str">
        <f t="shared" si="9"/>
        <v/>
      </c>
      <c r="G26" s="0">
        <v>1518</v>
      </c>
      <c r="H26" s="0" t="str">
        <v>09:02</v>
      </c>
      <c r="I26" s="0">
        <v>1498</v>
      </c>
      <c r="J26" s="0" t="str">
        <v>13:54</v>
      </c>
      <c r="K26" s="0">
        <v>1500</v>
      </c>
      <c r="L26" s="0" t="str">
        <v>12448600株</v>
      </c>
      <c r="M26" s="0" t="str">
        <v>18768百万円</v>
      </c>
      <c r="N26" s="0" t="str">
        <v>7184回</v>
      </c>
      <c r="O26" s="0"/>
      <c r="P26" s="26" t="str">
        <f t="shared" si="0"/>
        <v/>
      </c>
      <c r="Q26" s="3" t="str">
        <f t="shared" si="1"/>
        <v/>
      </c>
      <c r="R26" s="3" t="str">
        <f t="shared" si="10"/>
        <v/>
      </c>
      <c r="S26" s="3" t="str">
        <f t="shared" si="13"/>
        <v/>
      </c>
      <c r="T26" s="3" t="str">
        <f t="shared" si="16"/>
        <v/>
      </c>
      <c r="U26" s="3"/>
      <c r="V26" s="30" t="str">
        <f t="shared" si="12"/>
        <v/>
      </c>
      <c r="W26" s="3" t="str">
        <f>IF($T26="","", ROUND($T26+W$2*シート5!$B25,2))</f>
        <v/>
      </c>
      <c r="X26" s="3" t="str">
        <f>IF($T26="","", ROUND($T26+X$2*シート5!$B25,2))</f>
        <v/>
      </c>
      <c r="Y26" s="3" t="str">
        <f>IF($T26="","", ROUND($T26+Y$2*シート5!$B25,2))</f>
        <v/>
      </c>
      <c r="Z26" s="3" t="str">
        <f>IF($T26="","", ROUND($T26+Z$2*シート5!$B25,2))</f>
        <v/>
      </c>
      <c r="AA26" s="3" t="str">
        <f>IF($T26="","", ROUND($T26+AA$2*シート5!$B25,2))</f>
        <v/>
      </c>
      <c r="AB26" s="3" t="str">
        <f t="shared" si="17"/>
        <v/>
      </c>
      <c r="AC26" s="3" t="str">
        <f>IF($T26="","", ROUND($T26+AC$2*シート5!$B25,2))</f>
        <v/>
      </c>
      <c r="AD26" s="3" t="str">
        <f>IF($T26="","", ROUND($T26+AD$2*シート5!$B25,2))</f>
        <v/>
      </c>
      <c r="AE26" s="3" t="str">
        <f>IF($T26="","", ROUND($T26+AE$2*シート5!$B25,2))</f>
        <v/>
      </c>
      <c r="AF26" s="3" t="str">
        <f>IF($T26="","", ROUND($T26+AF$2*シート5!$B25,2))</f>
        <v/>
      </c>
      <c r="AG26" s="3" t="str">
        <f>IF($T26="","", ROUND($T26+AG$2*シート5!$B25,2))</f>
        <v/>
      </c>
      <c r="AH26" s="26" t="str">
        <f t="shared" si="18"/>
        <v>-2σ以下</v>
      </c>
      <c r="AI26" s="3" t="str">
        <f t="shared" si="11"/>
        <v/>
      </c>
      <c r="AJ26" s="3" t="str">
        <f t="shared" si="14"/>
        <v/>
      </c>
      <c r="AK26" s="3" t="str">
        <f t="shared" si="5"/>
        <v/>
      </c>
      <c r="AL26" s="3" t="str">
        <f t="shared" si="6"/>
        <v/>
      </c>
      <c r="AM26" s="3" t="str">
        <f t="shared" si="7"/>
        <v/>
      </c>
      <c r="AN26" s="3" t="str">
        <f t="shared" si="15"/>
        <v/>
      </c>
      <c r="AO26" s="29">
        <f ca="1">シート2!L21</f>
        <v>50</v>
      </c>
      <c r="AP26" s="29">
        <f ca="1">シート3!T21</f>
        <v>50</v>
      </c>
      <c r="AQ26" s="29" t="str">
        <f ca="1">シート4!AB21</f>
        <v/>
      </c>
      <c r="AR26" s="3" t="str">
        <f ca="1">IF($K26="","", ROUND(SUM(OFFSET(シート6!$A22,0,0,AR$2,1))/SUM(OFFSET(シート6!$B22,0,0,AR$2,1)),4)*100)</f>
        <v/>
      </c>
      <c r="AS26" s="3" t="str">
        <f ca="1">IF($K26="","", ROUND(SUM(OFFSET(シート6!$A6,0,0,AS$2,1))/SUM(OFFSET(シート6!$B6,0,0,AS$2,1)),4)*100)</f>
        <v/>
      </c>
      <c r="AT26" s="3" t="str">
        <f>IF($K26="","",シート7!$B26)</f>
        <v/>
      </c>
      <c r="AU26" s="3" t="str">
        <f>IF($K26="","",シート7!$D26)</f>
        <v/>
      </c>
      <c r="AV26" s="3" t="str">
        <f>IF($K26="","",シート7!$E26)</f>
        <v/>
      </c>
      <c r="AW26" s="3" t="str">
        <f t="shared" si="19"/>
        <v/>
      </c>
    </row>
    <row r="27" spans="1:49" customFormat="false" ht="15.75" customHeight="1">
      <c r="A27" s="0" t="str">
        <v>9434</v>
      </c>
      <c r="B27" s="0" t="str">
        <v>2019-09-07</v>
      </c>
      <c r="C27" s="0" t="str">
        <v>+0.5</v>
      </c>
      <c r="D27" s="0" t="str">
        <v>+0.03</v>
      </c>
      <c r="E27" s="0">
        <v>1500</v>
      </c>
      <c r="F27" s="23" t="str">
        <f t="shared" si="9"/>
        <v/>
      </c>
      <c r="G27" s="0">
        <v>1502</v>
      </c>
      <c r="H27" s="0" t="str">
        <v>12:44</v>
      </c>
      <c r="I27" s="0">
        <v>1491</v>
      </c>
      <c r="J27" s="0" t="str">
        <v>09:35</v>
      </c>
      <c r="K27" s="0">
        <v>1500</v>
      </c>
      <c r="L27" s="0" t="str">
        <v>7196600株</v>
      </c>
      <c r="M27" s="0" t="str">
        <v>10781百万円</v>
      </c>
      <c r="N27" s="0" t="str">
        <v>4691回</v>
      </c>
      <c r="O27" s="0"/>
      <c r="P27" s="26" t="str">
        <f t="shared" si="0"/>
        <v/>
      </c>
      <c r="Q27" s="3" t="str">
        <f t="shared" si="1"/>
        <v/>
      </c>
      <c r="R27" s="3" t="str">
        <f t="shared" si="10"/>
        <v/>
      </c>
      <c r="S27" s="3" t="str">
        <f t="shared" si="13"/>
        <v/>
      </c>
      <c r="T27" s="3" t="str">
        <f t="shared" si="16"/>
        <v/>
      </c>
      <c r="U27" s="3"/>
      <c r="V27" s="30" t="str">
        <f t="shared" si="12"/>
        <v/>
      </c>
      <c r="W27" s="3" t="str">
        <f>IF($T27="","", ROUND($T27+W$2*シート5!$B26,2))</f>
        <v/>
      </c>
      <c r="X27" s="3" t="str">
        <f>IF($T27="","", ROUND($T27+X$2*シート5!$B26,2))</f>
        <v/>
      </c>
      <c r="Y27" s="3" t="str">
        <f>IF($T27="","", ROUND($T27+Y$2*シート5!$B26,2))</f>
        <v/>
      </c>
      <c r="Z27" s="3" t="str">
        <f>IF($T27="","", ROUND($T27+Z$2*シート5!$B26,2))</f>
        <v/>
      </c>
      <c r="AA27" s="3" t="str">
        <f>IF($T27="","", ROUND($T27+AA$2*シート5!$B26,2))</f>
        <v/>
      </c>
      <c r="AB27" s="3" t="str">
        <f t="shared" si="17"/>
        <v/>
      </c>
      <c r="AC27" s="3" t="str">
        <f>IF($T27="","", ROUND($T27+AC$2*シート5!$B26,2))</f>
        <v/>
      </c>
      <c r="AD27" s="3" t="str">
        <f>IF($T27="","", ROUND($T27+AD$2*シート5!$B26,2))</f>
        <v/>
      </c>
      <c r="AE27" s="3" t="str">
        <f>IF($T27="","", ROUND($T27+AE$2*シート5!$B26,2))</f>
        <v/>
      </c>
      <c r="AF27" s="3" t="str">
        <f>IF($T27="","", ROUND($T27+AF$2*シート5!$B26,2))</f>
        <v/>
      </c>
      <c r="AG27" s="3" t="str">
        <f>IF($T27="","", ROUND($T27+AG$2*シート5!$B26,2))</f>
        <v/>
      </c>
      <c r="AH27" s="26" t="str">
        <f t="shared" si="18"/>
        <v>-2σ以下</v>
      </c>
      <c r="AI27" s="3" t="str">
        <f t="shared" si="11"/>
        <v/>
      </c>
      <c r="AJ27" s="3" t="str">
        <f t="shared" si="14"/>
        <v/>
      </c>
      <c r="AK27" s="3" t="str">
        <f t="shared" si="5"/>
        <v/>
      </c>
      <c r="AL27" s="3" t="str">
        <f t="shared" si="6"/>
        <v/>
      </c>
      <c r="AM27" s="3" t="str">
        <f t="shared" si="7"/>
        <v/>
      </c>
      <c r="AN27" s="3" t="str">
        <f t="shared" si="15"/>
        <v/>
      </c>
      <c r="AO27" s="29">
        <f ca="1">シート2!L22</f>
        <v>50</v>
      </c>
      <c r="AP27" s="29">
        <f ca="1">シート3!T22</f>
        <v>50</v>
      </c>
      <c r="AQ27" s="29">
        <f ca="1">シート4!AB22</f>
        <v>50</v>
      </c>
      <c r="AR27" s="3" t="str">
        <f ca="1">IF($K27="","", ROUND(SUM(OFFSET(シート6!$A23,0,0,AR$2,1))/SUM(OFFSET(シート6!$B23,0,0,AR$2,1)),4)*100)</f>
        <v/>
      </c>
      <c r="AS27" s="3" t="str">
        <f ca="1">IF($K27="","", ROUND(SUM(OFFSET(シート6!$A7,0,0,AS$2,1))/SUM(OFFSET(シート6!$B7,0,0,AS$2,1)),4)*100)</f>
        <v/>
      </c>
      <c r="AT27" s="3" t="str">
        <f>IF($K27="","",シート7!$B27)</f>
        <v/>
      </c>
      <c r="AU27" s="3" t="str">
        <f>IF($K27="","",シート7!$D27)</f>
        <v/>
      </c>
      <c r="AV27" s="3" t="str">
        <f>IF($K27="","",シート7!$E27)</f>
        <v/>
      </c>
      <c r="AW27" s="3" t="str">
        <f t="shared" si="19"/>
        <v/>
      </c>
    </row>
    <row r="28" spans="1:49" customFormat="false" ht="15.75" customHeight="1">
      <c r="A28" s="0" t="str">
        <v>9434</v>
      </c>
      <c r="B28" s="0" t="str">
        <v>2019-09-10</v>
      </c>
      <c r="C28" s="0" t="str">
        <v>+2.0</v>
      </c>
      <c r="D28" s="0" t="str">
        <v>+0.13</v>
      </c>
      <c r="E28" s="0">
        <v>1499</v>
      </c>
      <c r="F28" s="23" t="str">
        <f t="shared" si="9"/>
        <v/>
      </c>
      <c r="G28" s="0">
        <v>1506</v>
      </c>
      <c r="H28" s="0" t="str">
        <v>12:49</v>
      </c>
      <c r="I28" s="0">
        <v>1496</v>
      </c>
      <c r="J28" s="0" t="str">
        <v>09:02</v>
      </c>
      <c r="K28" s="0">
        <v>1502</v>
      </c>
      <c r="L28" s="0" t="str">
        <v>7046900株</v>
      </c>
      <c r="M28" s="0" t="str">
        <v>10586百万円</v>
      </c>
      <c r="N28" s="0" t="str">
        <v>4400回</v>
      </c>
      <c r="O28" s="0"/>
      <c r="P28" s="26" t="str">
        <f t="shared" si="0"/>
        <v/>
      </c>
      <c r="Q28" s="3" t="str">
        <f t="shared" si="1"/>
        <v/>
      </c>
      <c r="R28" s="3" t="str">
        <f t="shared" si="10"/>
        <v/>
      </c>
      <c r="S28" s="3" t="str">
        <f t="shared" si="13"/>
        <v/>
      </c>
      <c r="T28" s="3" t="str">
        <f t="shared" si="16"/>
        <v/>
      </c>
      <c r="U28" s="3"/>
      <c r="V28" s="30" t="str">
        <f t="shared" si="12"/>
        <v/>
      </c>
      <c r="W28" s="3" t="str">
        <f>IF($T28="","", ROUND($T28+W$2*シート5!$B27,2))</f>
        <v/>
      </c>
      <c r="X28" s="3" t="str">
        <f>IF($T28="","", ROUND($T28+X$2*シート5!$B27,2))</f>
        <v/>
      </c>
      <c r="Y28" s="3" t="str">
        <f>IF($T28="","", ROUND($T28+Y$2*シート5!$B27,2))</f>
        <v/>
      </c>
      <c r="Z28" s="3" t="str">
        <f>IF($T28="","", ROUND($T28+Z$2*シート5!$B27,2))</f>
        <v/>
      </c>
      <c r="AA28" s="3" t="str">
        <f>IF($T28="","", ROUND($T28+AA$2*シート5!$B27,2))</f>
        <v/>
      </c>
      <c r="AB28" s="3" t="str">
        <f t="shared" si="17"/>
        <v/>
      </c>
      <c r="AC28" s="3" t="str">
        <f>IF($T28="","", ROUND($T28+AC$2*シート5!$B27,2))</f>
        <v/>
      </c>
      <c r="AD28" s="3" t="str">
        <f>IF($T28="","", ROUND($T28+AD$2*シート5!$B27,2))</f>
        <v/>
      </c>
      <c r="AE28" s="3" t="str">
        <f>IF($T28="","", ROUND($T28+AE$2*シート5!$B27,2))</f>
        <v/>
      </c>
      <c r="AF28" s="3" t="str">
        <f>IF($T28="","", ROUND($T28+AF$2*シート5!$B27,2))</f>
        <v/>
      </c>
      <c r="AG28" s="3" t="str">
        <f>IF($T28="","", ROUND($T28+AG$2*シート5!$B27,2))</f>
        <v/>
      </c>
      <c r="AH28" s="26" t="str">
        <f t="shared" si="18"/>
        <v>-2σ以下</v>
      </c>
      <c r="AI28" s="3" t="str">
        <f t="shared" si="11"/>
        <v/>
      </c>
      <c r="AJ28" s="3" t="str">
        <f t="shared" si="14"/>
        <v/>
      </c>
      <c r="AK28" s="3" t="str">
        <f t="shared" si="5"/>
        <v/>
      </c>
      <c r="AL28" s="3" t="str">
        <f t="shared" si="6"/>
        <v/>
      </c>
      <c r="AM28" s="3" t="str">
        <f t="shared" si="7"/>
        <v/>
      </c>
      <c r="AN28" s="3" t="str">
        <f t="shared" si="15"/>
        <v/>
      </c>
      <c r="AO28" s="29">
        <f ca="1">シート2!L23</f>
        <v>50</v>
      </c>
      <c r="AP28" s="29">
        <f ca="1">シート3!T23</f>
        <v>50</v>
      </c>
      <c r="AQ28" s="29">
        <f ca="1">シート4!AB23</f>
        <v>50</v>
      </c>
      <c r="AR28" s="3" t="str">
        <f ca="1">IF($K28="","", ROUND(SUM(OFFSET(シート6!$A24,0,0,AR$2,1))/SUM(OFFSET(シート6!$B24,0,0,AR$2,1)),4)*100)</f>
        <v/>
      </c>
      <c r="AS28" s="3" t="str">
        <f ca="1">IF($K28="","", ROUND(SUM(OFFSET(シート6!$A8,0,0,AS$2,1))/SUM(OFFSET(シート6!$B8,0,0,AS$2,1)),4)*100)</f>
        <v/>
      </c>
      <c r="AT28" s="3" t="str">
        <f>IF($K28="","",シート7!$B28)</f>
        <v/>
      </c>
      <c r="AU28" s="3" t="str">
        <f>IF($K28="","",シート7!$D28)</f>
        <v/>
      </c>
      <c r="AV28" s="3" t="str">
        <f>IF($K28="","",シート7!$E28)</f>
        <v/>
      </c>
      <c r="AW28" s="3" t="str">
        <f t="shared" si="19"/>
        <v/>
      </c>
    </row>
    <row r="29" spans="1:49" customFormat="false" ht="15.75" customHeight="1">
      <c r="A29" s="0" t="str">
        <v>9434</v>
      </c>
      <c r="B29" s="0" t="str">
        <v>2019-09-11</v>
      </c>
      <c r="C29" s="0" t="str">
        <v>+4.0</v>
      </c>
      <c r="D29" s="0" t="str">
        <v>+0.27</v>
      </c>
      <c r="E29" s="0">
        <v>1503</v>
      </c>
      <c r="F29" s="23" t="str">
        <f t="shared" si="9"/>
        <v/>
      </c>
      <c r="G29" s="0">
        <v>1511</v>
      </c>
      <c r="H29" s="0" t="str">
        <v>09:32</v>
      </c>
      <c r="I29" s="0">
        <v>1503</v>
      </c>
      <c r="J29" s="0" t="str">
        <v>09:00</v>
      </c>
      <c r="K29" s="0">
        <v>1506</v>
      </c>
      <c r="L29" s="0" t="str">
        <v>8192100株</v>
      </c>
      <c r="M29" s="0" t="str">
        <v>12342百万円</v>
      </c>
      <c r="N29" s="0" t="str">
        <v>4837回</v>
      </c>
      <c r="O29" s="0"/>
      <c r="P29" s="26" t="str">
        <f t="shared" si="0"/>
        <v/>
      </c>
      <c r="Q29" s="3" t="str">
        <f t="shared" si="1"/>
        <v/>
      </c>
      <c r="R29" s="3" t="str">
        <f t="shared" si="10"/>
        <v/>
      </c>
      <c r="S29" s="3" t="str">
        <f t="shared" si="13"/>
        <v/>
      </c>
      <c r="T29" s="3" t="str">
        <f t="shared" si="16"/>
        <v/>
      </c>
      <c r="U29" s="3"/>
      <c r="V29" s="30" t="str">
        <f t="shared" si="12"/>
        <v/>
      </c>
      <c r="W29" s="3" t="str">
        <f>IF($T29="","", ROUND($T29+W$2*シート5!$B28,2))</f>
        <v/>
      </c>
      <c r="X29" s="3" t="str">
        <f>IF($T29="","", ROUND($T29+X$2*シート5!$B28,2))</f>
        <v/>
      </c>
      <c r="Y29" s="3" t="str">
        <f>IF($T29="","", ROUND($T29+Y$2*シート5!$B28,2))</f>
        <v/>
      </c>
      <c r="Z29" s="3" t="str">
        <f>IF($T29="","", ROUND($T29+Z$2*シート5!$B28,2))</f>
        <v/>
      </c>
      <c r="AA29" s="3" t="str">
        <f>IF($T29="","", ROUND($T29+AA$2*シート5!$B28,2))</f>
        <v/>
      </c>
      <c r="AB29" s="3" t="str">
        <f t="shared" si="17"/>
        <v/>
      </c>
      <c r="AC29" s="3" t="str">
        <f>IF($T29="","", ROUND($T29+AC$2*シート5!$B28,2))</f>
        <v/>
      </c>
      <c r="AD29" s="3" t="str">
        <f>IF($T29="","", ROUND($T29+AD$2*シート5!$B28,2))</f>
        <v/>
      </c>
      <c r="AE29" s="3" t="str">
        <f>IF($T29="","", ROUND($T29+AE$2*シート5!$B28,2))</f>
        <v/>
      </c>
      <c r="AF29" s="3" t="str">
        <f>IF($T29="","", ROUND($T29+AF$2*シート5!$B28,2))</f>
        <v/>
      </c>
      <c r="AG29" s="3" t="str">
        <f>IF($T29="","", ROUND($T29+AG$2*シート5!$B28,2))</f>
        <v/>
      </c>
      <c r="AH29" s="26" t="str">
        <f t="shared" si="18"/>
        <v>-2σ以下</v>
      </c>
      <c r="AI29" s="3" t="str">
        <f t="shared" si="11"/>
        <v/>
      </c>
      <c r="AJ29" s="3" t="str">
        <f t="shared" si="14"/>
        <v/>
      </c>
      <c r="AK29" s="3" t="str">
        <f t="shared" si="5"/>
        <v/>
      </c>
      <c r="AL29" s="3" t="str">
        <f t="shared" si="6"/>
        <v/>
      </c>
      <c r="AM29" s="3" t="str">
        <f t="shared" si="7"/>
        <v/>
      </c>
      <c r="AN29" s="3" t="str">
        <f t="shared" si="15"/>
        <v/>
      </c>
      <c r="AO29" s="29">
        <f ca="1">シート2!L24</f>
        <v>50</v>
      </c>
      <c r="AP29" s="29">
        <f ca="1">シート3!T24</f>
        <v>50</v>
      </c>
      <c r="AQ29" s="29">
        <f ca="1">シート4!AB24</f>
        <v>50</v>
      </c>
      <c r="AR29" s="3" t="str">
        <f ca="1">IF($K29="","", ROUND(SUM(OFFSET(シート6!$A25,0,0,AR$2,1))/SUM(OFFSET(シート6!$B25,0,0,AR$2,1)),4)*100)</f>
        <v/>
      </c>
      <c r="AS29" s="3" t="str">
        <f ca="1">IF($K29="","", ROUND(SUM(OFFSET(シート6!$A9,0,0,AS$2,1))/SUM(OFFSET(シート6!$B9,0,0,AS$2,1)),4)*100)</f>
        <v/>
      </c>
      <c r="AT29" s="3" t="str">
        <f>IF($K29="","",シート7!$B29)</f>
        <v/>
      </c>
      <c r="AU29" s="3" t="str">
        <f>IF($K29="","",シート7!$D29)</f>
        <v/>
      </c>
      <c r="AV29" s="3" t="str">
        <f>IF($K29="","",シート7!$E29)</f>
        <v/>
      </c>
      <c r="AW29" s="3" t="str">
        <f t="shared" si="19"/>
        <v/>
      </c>
    </row>
    <row r="30" spans="1:49" customFormat="false" ht="15.75" customHeight="1">
      <c r="A30" s="0" t="str">
        <v>9434</v>
      </c>
      <c r="B30" s="0" t="str">
        <v>2019-09-12</v>
      </c>
      <c r="C30" s="0" t="str">
        <v>+1.5</v>
      </c>
      <c r="D30" s="0" t="str">
        <v>+0.10</v>
      </c>
      <c r="E30" s="0">
        <v>1515</v>
      </c>
      <c r="F30" s="23" t="str">
        <f t="shared" si="9"/>
        <v/>
      </c>
      <c r="G30" s="0">
        <v>1516</v>
      </c>
      <c r="H30" s="0" t="str">
        <v>09:00</v>
      </c>
      <c r="I30" s="0">
        <v>1507</v>
      </c>
      <c r="J30" s="0" t="str">
        <v>09:21</v>
      </c>
      <c r="K30" s="0">
        <v>1508</v>
      </c>
      <c r="L30" s="0" t="str">
        <v>9556000株</v>
      </c>
      <c r="M30" s="0" t="str">
        <v>14434百万円</v>
      </c>
      <c r="N30" s="0" t="str">
        <v>4420回</v>
      </c>
      <c r="O30" s="0"/>
      <c r="P30" s="26" t="str">
        <f t="shared" si="0"/>
        <v/>
      </c>
      <c r="Q30" s="3" t="str">
        <f t="shared" si="1"/>
        <v/>
      </c>
      <c r="R30" s="3" t="str">
        <f t="shared" si="10"/>
        <v/>
      </c>
      <c r="S30" s="3" t="str">
        <f t="shared" si="13"/>
        <v/>
      </c>
      <c r="T30" s="3" t="str">
        <f t="shared" si="16"/>
        <v/>
      </c>
      <c r="U30" s="3"/>
      <c r="V30" s="30" t="str">
        <f t="shared" si="12"/>
        <v/>
      </c>
      <c r="W30" s="3" t="str">
        <f>IF($T30="","", ROUND($T30+W$2*シート5!$B29,2))</f>
        <v/>
      </c>
      <c r="X30" s="3" t="str">
        <f>IF($T30="","", ROUND($T30+X$2*シート5!$B29,2))</f>
        <v/>
      </c>
      <c r="Y30" s="3" t="str">
        <f>IF($T30="","", ROUND($T30+Y$2*シート5!$B29,2))</f>
        <v/>
      </c>
      <c r="Z30" s="3" t="str">
        <f>IF($T30="","", ROUND($T30+Z$2*シート5!$B29,2))</f>
        <v/>
      </c>
      <c r="AA30" s="3" t="str">
        <f>IF($T30="","", ROUND($T30+AA$2*シート5!$B29,2))</f>
        <v/>
      </c>
      <c r="AB30" s="3" t="str">
        <f t="shared" si="17"/>
        <v/>
      </c>
      <c r="AC30" s="3" t="str">
        <f>IF($T30="","", ROUND($T30+AC$2*シート5!$B29,2))</f>
        <v/>
      </c>
      <c r="AD30" s="3" t="str">
        <f>IF($T30="","", ROUND($T30+AD$2*シート5!$B29,2))</f>
        <v/>
      </c>
      <c r="AE30" s="3" t="str">
        <f>IF($T30="","", ROUND($T30+AE$2*シート5!$B29,2))</f>
        <v/>
      </c>
      <c r="AF30" s="3" t="str">
        <f>IF($T30="","", ROUND($T30+AF$2*シート5!$B29,2))</f>
        <v/>
      </c>
      <c r="AG30" s="3" t="str">
        <f>IF($T30="","", ROUND($T30+AG$2*シート5!$B29,2))</f>
        <v/>
      </c>
      <c r="AH30" s="26" t="str">
        <f t="shared" si="18"/>
        <v>-2σ以下</v>
      </c>
      <c r="AI30" s="3" t="str">
        <f t="shared" si="11"/>
        <v/>
      </c>
      <c r="AJ30" s="3" t="str">
        <f t="shared" si="14"/>
        <v/>
      </c>
      <c r="AK30" s="3" t="str">
        <f t="shared" si="5"/>
        <v/>
      </c>
      <c r="AL30" s="3" t="str">
        <f t="shared" si="6"/>
        <v/>
      </c>
      <c r="AM30" s="3" t="str">
        <f t="shared" si="7"/>
        <v/>
      </c>
      <c r="AN30" s="3" t="str">
        <f t="shared" si="15"/>
        <v/>
      </c>
      <c r="AO30" s="29">
        <f ca="1">シート2!L25</f>
        <v>50</v>
      </c>
      <c r="AP30" s="29">
        <f ca="1">シート3!T25</f>
        <v>50</v>
      </c>
      <c r="AQ30" s="29">
        <f ca="1">シート4!AB25</f>
        <v>50</v>
      </c>
      <c r="AR30" s="3" t="str">
        <f ca="1">IF($K30="","", ROUND(SUM(OFFSET(シート6!$A26,0,0,AR$2,1))/SUM(OFFSET(シート6!$B26,0,0,AR$2,1)),4)*100)</f>
        <v/>
      </c>
      <c r="AS30" s="3" t="str">
        <f ca="1">IF($K30="","", ROUND(SUM(OFFSET(シート6!$A10,0,0,AS$2,1))/SUM(OFFSET(シート6!$B10,0,0,AS$2,1)),4)*100)</f>
        <v/>
      </c>
      <c r="AT30" s="3" t="str">
        <f>IF($K30="","",シート7!$B30)</f>
        <v/>
      </c>
      <c r="AU30" s="3" t="str">
        <f>IF($K30="","",シート7!$D30)</f>
        <v/>
      </c>
      <c r="AV30" s="3" t="str">
        <f>IF($K30="","",シート7!$E30)</f>
        <v/>
      </c>
      <c r="AW30" s="3" t="str">
        <f t="shared" si="19"/>
        <v/>
      </c>
    </row>
    <row r="31" spans="1:49" customFormat="false" ht="15.75" customHeight="1">
      <c r="A31" s="0" t="str">
        <v>9434</v>
      </c>
      <c r="B31" s="0" t="str">
        <v>2019-09-13</v>
      </c>
      <c r="C31" s="0" t="str">
        <v>+5.5</v>
      </c>
      <c r="D31" s="0" t="str">
        <v>+0.36</v>
      </c>
      <c r="E31" s="0">
        <v>1514</v>
      </c>
      <c r="F31" s="23" t="str">
        <f t="shared" si="9"/>
        <v/>
      </c>
      <c r="G31" s="0">
        <v>1514</v>
      </c>
      <c r="H31" s="0" t="str">
        <v>09:00</v>
      </c>
      <c r="I31" s="0">
        <v>1509</v>
      </c>
      <c r="J31" s="0" t="str">
        <v>10:52</v>
      </c>
      <c r="K31" s="0">
        <v>1513</v>
      </c>
      <c r="L31" s="0" t="str">
        <v>10165500株</v>
      </c>
      <c r="M31" s="0" t="str">
        <v>15377百万円</v>
      </c>
      <c r="N31" s="0" t="str">
        <v>5150回</v>
      </c>
      <c r="O31" s="0"/>
      <c r="P31" s="26" t="str">
        <f t="shared" si="0"/>
        <v/>
      </c>
      <c r="Q31" s="3" t="str">
        <f t="shared" si="1"/>
        <v/>
      </c>
      <c r="R31" s="3" t="str">
        <f t="shared" si="10"/>
        <v/>
      </c>
      <c r="S31" s="3" t="str">
        <f t="shared" si="13"/>
        <v/>
      </c>
      <c r="T31" s="3" t="str">
        <f t="shared" si="16"/>
        <v/>
      </c>
      <c r="U31" s="3"/>
      <c r="V31" s="30" t="str">
        <f t="shared" si="12"/>
        <v/>
      </c>
      <c r="W31" s="3" t="str">
        <f>IF($T31="","", ROUND($T31+W$2*シート5!$B30,2))</f>
        <v/>
      </c>
      <c r="X31" s="3" t="str">
        <f>IF($T31="","", ROUND($T31+X$2*シート5!$B30,2))</f>
        <v/>
      </c>
      <c r="Y31" s="3" t="str">
        <f>IF($T31="","", ROUND($T31+Y$2*シート5!$B30,2))</f>
        <v/>
      </c>
      <c r="Z31" s="3" t="str">
        <f>IF($T31="","", ROUND($T31+Z$2*シート5!$B30,2))</f>
        <v/>
      </c>
      <c r="AA31" s="3" t="str">
        <f>IF($T31="","", ROUND($T31+AA$2*シート5!$B30,2))</f>
        <v/>
      </c>
      <c r="AB31" s="3" t="str">
        <f t="shared" si="17"/>
        <v/>
      </c>
      <c r="AC31" s="3" t="str">
        <f>IF($T31="","", ROUND($T31+AC$2*シート5!$B30,2))</f>
        <v/>
      </c>
      <c r="AD31" s="3" t="str">
        <f>IF($T31="","", ROUND($T31+AD$2*シート5!$B30,2))</f>
        <v/>
      </c>
      <c r="AE31" s="3" t="str">
        <f>IF($T31="","", ROUND($T31+AE$2*シート5!$B30,2))</f>
        <v/>
      </c>
      <c r="AF31" s="3" t="str">
        <f>IF($T31="","", ROUND($T31+AF$2*シート5!$B30,2))</f>
        <v/>
      </c>
      <c r="AG31" s="3" t="str">
        <f>IF($T31="","", ROUND($T31+AG$2*シート5!$B30,2))</f>
        <v/>
      </c>
      <c r="AH31" s="26" t="str">
        <f t="shared" si="18"/>
        <v>-2σ以下</v>
      </c>
      <c r="AI31" s="3" t="str">
        <f t="shared" si="11"/>
        <v/>
      </c>
      <c r="AJ31" s="3" t="str">
        <f t="shared" si="14"/>
        <v/>
      </c>
      <c r="AK31" s="3" t="str">
        <f t="shared" si="5"/>
        <v/>
      </c>
      <c r="AL31" s="3" t="str">
        <f t="shared" si="6"/>
        <v/>
      </c>
      <c r="AM31" s="3" t="str">
        <f t="shared" si="7"/>
        <v/>
      </c>
      <c r="AN31" s="3" t="str">
        <f t="shared" si="15"/>
        <v/>
      </c>
      <c r="AO31" s="29">
        <f ca="1">シート2!L26</f>
        <v>50</v>
      </c>
      <c r="AP31" s="29">
        <f ca="1">シート3!T26</f>
        <v>50</v>
      </c>
      <c r="AQ31" s="29">
        <f ca="1">シート4!AB26</f>
        <v>50</v>
      </c>
      <c r="AR31" s="3" t="str">
        <f ca="1">IF($K31="","", ROUND(SUM(OFFSET(シート6!$A27,0,0,AR$2,1))/SUM(OFFSET(シート6!$B27,0,0,AR$2,1)),4)*100)</f>
        <v/>
      </c>
      <c r="AS31" s="3" t="str">
        <f ca="1">IF($K31="","", ROUND(SUM(OFFSET(シート6!$A11,0,0,AS$2,1))/SUM(OFFSET(シート6!$B11,0,0,AS$2,1)),4)*100)</f>
        <v/>
      </c>
      <c r="AT31" s="3" t="str">
        <f>IF($K31="","",シート7!$B31)</f>
        <v/>
      </c>
      <c r="AU31" s="3" t="str">
        <f>IF($K31="","",シート7!$D31)</f>
        <v/>
      </c>
      <c r="AV31" s="3" t="str">
        <f>IF($K31="","",シート7!$E31)</f>
        <v/>
      </c>
      <c r="AW31" s="3" t="str">
        <f t="shared" si="19"/>
        <v/>
      </c>
    </row>
    <row r="32" spans="1:49" customFormat="false" ht="15.75" customHeight="1">
      <c r="A32" s="0" t="str">
        <v>9434</v>
      </c>
      <c r="B32" s="0" t="str">
        <v>2019-09-17</v>
      </c>
      <c r="C32" s="0" t="str">
        <v>+16.5</v>
      </c>
      <c r="D32" s="0" t="str">
        <v>+1.09</v>
      </c>
      <c r="E32" s="0">
        <v>1515</v>
      </c>
      <c r="F32" s="23" t="str">
        <f t="shared" si="9"/>
        <v/>
      </c>
      <c r="G32" s="0">
        <v>1534</v>
      </c>
      <c r="H32" s="0" t="str">
        <v>14:10</v>
      </c>
      <c r="I32" s="0">
        <v>1514</v>
      </c>
      <c r="J32" s="0" t="str">
        <v>09:29</v>
      </c>
      <c r="K32" s="0">
        <v>1530</v>
      </c>
      <c r="L32" s="0" t="str">
        <v>18353300株</v>
      </c>
      <c r="M32" s="0" t="str">
        <v>27955百万円</v>
      </c>
      <c r="N32" s="0" t="str">
        <v>6687回</v>
      </c>
      <c r="O32" s="0"/>
      <c r="P32" s="26" t="str">
        <f t="shared" si="0"/>
        <v/>
      </c>
      <c r="Q32" s="3" t="str">
        <f t="shared" si="1"/>
        <v/>
      </c>
      <c r="R32" s="3" t="str">
        <f t="shared" si="10"/>
        <v/>
      </c>
      <c r="S32" s="3" t="str">
        <f t="shared" si="13"/>
        <v/>
      </c>
      <c r="T32" s="3" t="str">
        <f t="shared" si="16"/>
        <v/>
      </c>
      <c r="U32" s="3"/>
      <c r="V32" s="30" t="str">
        <f t="shared" si="12"/>
        <v/>
      </c>
      <c r="W32" s="3" t="str">
        <f>IF($T32="","", ROUND($T32+W$2*シート5!$B31,2))</f>
        <v/>
      </c>
      <c r="X32" s="3" t="str">
        <f>IF($T32="","", ROUND($T32+X$2*シート5!$B31,2))</f>
        <v/>
      </c>
      <c r="Y32" s="3" t="str">
        <f>IF($T32="","", ROUND($T32+Y$2*シート5!$B31,2))</f>
        <v/>
      </c>
      <c r="Z32" s="3" t="str">
        <f>IF($T32="","", ROUND($T32+Z$2*シート5!$B31,2))</f>
        <v/>
      </c>
      <c r="AA32" s="3" t="str">
        <f>IF($T32="","", ROUND($T32+AA$2*シート5!$B31,2))</f>
        <v/>
      </c>
      <c r="AB32" s="3" t="str">
        <f t="shared" si="17"/>
        <v/>
      </c>
      <c r="AC32" s="3" t="str">
        <f>IF($T32="","", ROUND($T32+AC$2*シート5!$B31,2))</f>
        <v/>
      </c>
      <c r="AD32" s="3" t="str">
        <f>IF($T32="","", ROUND($T32+AD$2*シート5!$B31,2))</f>
        <v/>
      </c>
      <c r="AE32" s="3" t="str">
        <f>IF($T32="","", ROUND($T32+AE$2*シート5!$B31,2))</f>
        <v/>
      </c>
      <c r="AF32" s="3" t="str">
        <f>IF($T32="","", ROUND($T32+AF$2*シート5!$B31,2))</f>
        <v/>
      </c>
      <c r="AG32" s="3" t="str">
        <f>IF($T32="","", ROUND($T32+AG$2*シート5!$B31,2))</f>
        <v/>
      </c>
      <c r="AH32" s="26" t="str">
        <f t="shared" si="18"/>
        <v>-2σ以下</v>
      </c>
      <c r="AI32" s="3" t="str">
        <f t="shared" si="11"/>
        <v/>
      </c>
      <c r="AJ32" s="3" t="str">
        <f t="shared" si="14"/>
        <v/>
      </c>
      <c r="AK32" s="3" t="str">
        <f t="shared" si="5"/>
        <v/>
      </c>
      <c r="AL32" s="3" t="str">
        <f t="shared" si="6"/>
        <v/>
      </c>
      <c r="AM32" s="3" t="str">
        <f t="shared" si="7"/>
        <v/>
      </c>
      <c r="AN32" s="3" t="str">
        <f t="shared" si="15"/>
        <v/>
      </c>
      <c r="AO32" s="29">
        <f ca="1">シート2!L27</f>
        <v>50</v>
      </c>
      <c r="AP32" s="29">
        <f ca="1">シート3!T27</f>
        <v>50</v>
      </c>
      <c r="AQ32" s="29">
        <f ca="1">シート4!AB27</f>
        <v>50</v>
      </c>
      <c r="AR32" s="3" t="str">
        <f ca="1">IF($K32="","", ROUND(SUM(OFFSET(シート6!$A28,0,0,AR$2,1))/SUM(OFFSET(シート6!$B28,0,0,AR$2,1)),4)*100)</f>
        <v/>
      </c>
      <c r="AS32" s="3" t="str">
        <f ca="1">IF($K32="","", ROUND(SUM(OFFSET(シート6!$A12,0,0,AS$2,1))/SUM(OFFSET(シート6!$B12,0,0,AS$2,1)),4)*100)</f>
        <v/>
      </c>
      <c r="AT32" s="3" t="str">
        <f>IF($K32="","",シート7!$B32)</f>
        <v/>
      </c>
      <c r="AU32" s="3" t="str">
        <f>IF($K32="","",シート7!$D32)</f>
        <v/>
      </c>
      <c r="AV32" s="3" t="str">
        <f>IF($K32="","",シート7!$E32)</f>
        <v/>
      </c>
      <c r="AW32" s="3" t="str">
        <f t="shared" si="19"/>
        <v/>
      </c>
    </row>
    <row r="33" spans="1:49" customFormat="false" ht="15.75" customHeight="1">
      <c r="A33" s="0" t="str">
        <v>9434</v>
      </c>
      <c r="B33" s="0" t="str">
        <v>2019-09-17</v>
      </c>
      <c r="C33" s="0" t="str">
        <v>+9.5</v>
      </c>
      <c r="D33" s="0" t="str">
        <v>+0.62</v>
      </c>
      <c r="E33" s="0">
        <v>1534</v>
      </c>
      <c r="F33" s="23" t="str">
        <f t="shared" si="9"/>
        <v/>
      </c>
      <c r="G33" s="0">
        <v>1541</v>
      </c>
      <c r="H33" s="0" t="str">
        <v>09:01</v>
      </c>
      <c r="I33" s="0">
        <v>1529</v>
      </c>
      <c r="J33" s="0" t="str">
        <v>09:13</v>
      </c>
      <c r="K33" s="0">
        <v>1539</v>
      </c>
      <c r="L33" s="0" t="str">
        <v>13253500株</v>
      </c>
      <c r="M33" s="0" t="str">
        <v>20367百万円</v>
      </c>
      <c r="N33" s="0" t="str">
        <v>6452回</v>
      </c>
      <c r="O33" s="0" t="str">
        <v>73698.10億円</v>
      </c>
      <c r="P33" s="26" t="str">
        <f t="shared" si="0"/>
        <v/>
      </c>
      <c r="Q33" s="3" t="str">
        <f t="shared" si="1"/>
        <v/>
      </c>
      <c r="R33" s="3" t="str">
        <f t="shared" si="10"/>
        <v/>
      </c>
      <c r="S33" s="3" t="str">
        <f t="shared" si="13"/>
        <v/>
      </c>
      <c r="T33" s="3" t="str">
        <f t="shared" si="16"/>
        <v/>
      </c>
      <c r="U33" s="3"/>
      <c r="V33" s="30" t="str">
        <f t="shared" si="12"/>
        <v/>
      </c>
      <c r="W33" s="3" t="str">
        <f>IF($T33="","", ROUND($T33+W$2*シート5!$B32,2))</f>
        <v/>
      </c>
      <c r="X33" s="3" t="str">
        <f>IF($T33="","", ROUND($T33+X$2*シート5!$B32,2))</f>
        <v/>
      </c>
      <c r="Y33" s="3" t="str">
        <f>IF($T33="","", ROUND($T33+Y$2*シート5!$B32,2))</f>
        <v/>
      </c>
      <c r="Z33" s="3" t="str">
        <f>IF($T33="","", ROUND($T33+Z$2*シート5!$B32,2))</f>
        <v/>
      </c>
      <c r="AA33" s="3" t="str">
        <f>IF($T33="","", ROUND($T33+AA$2*シート5!$B32,2))</f>
        <v/>
      </c>
      <c r="AB33" s="3" t="str">
        <f t="shared" si="17"/>
        <v/>
      </c>
      <c r="AC33" s="3" t="str">
        <f>IF($T33="","", ROUND($T33+AC$2*シート5!$B32,2))</f>
        <v/>
      </c>
      <c r="AD33" s="3" t="str">
        <f>IF($T33="","", ROUND($T33+AD$2*シート5!$B32,2))</f>
        <v/>
      </c>
      <c r="AE33" s="3" t="str">
        <f>IF($T33="","", ROUND($T33+AE$2*シート5!$B32,2))</f>
        <v/>
      </c>
      <c r="AF33" s="3" t="str">
        <f>IF($T33="","", ROUND($T33+AF$2*シート5!$B32,2))</f>
        <v/>
      </c>
      <c r="AG33" s="3" t="str">
        <f>IF($T33="","", ROUND($T33+AG$2*シート5!$B32,2))</f>
        <v/>
      </c>
      <c r="AH33" s="26" t="str">
        <f t="shared" si="18"/>
        <v>-2σ以下</v>
      </c>
      <c r="AI33" s="3" t="str">
        <f t="shared" si="11"/>
        <v/>
      </c>
      <c r="AJ33" s="3" t="str">
        <f t="shared" si="14"/>
        <v/>
      </c>
      <c r="AK33" s="3" t="str">
        <f t="shared" si="5"/>
        <v/>
      </c>
      <c r="AL33" s="3" t="str">
        <f t="shared" si="6"/>
        <v/>
      </c>
      <c r="AM33" s="3" t="str">
        <f t="shared" si="7"/>
        <v/>
      </c>
      <c r="AN33" s="3" t="str">
        <f t="shared" si="15"/>
        <v/>
      </c>
      <c r="AO33" s="29">
        <f ca="1">シート2!L28</f>
        <v>50</v>
      </c>
      <c r="AP33" s="29">
        <f ca="1">シート3!T28</f>
        <v>50</v>
      </c>
      <c r="AQ33" s="29">
        <f ca="1">シート4!AB28</f>
        <v>50</v>
      </c>
      <c r="AR33" s="3" t="str">
        <f ca="1">IF($K33="","", ROUND(SUM(OFFSET(シート6!$A29,0,0,AR$2,1))/SUM(OFFSET(シート6!$B29,0,0,AR$2,1)),4)*100)</f>
        <v/>
      </c>
      <c r="AS33" s="3" t="str">
        <f ca="1">IF($K33="","", ROUND(SUM(OFFSET(シート6!$A13,0,0,AS$2,1))/SUM(OFFSET(シート6!$B13,0,0,AS$2,1)),4)*100)</f>
        <v/>
      </c>
      <c r="AT33" s="3" t="str">
        <f>IF($K33="","",シート7!$B33)</f>
        <v/>
      </c>
      <c r="AU33" s="3" t="str">
        <f>IF($K33="","",シート7!$D33)</f>
        <v/>
      </c>
      <c r="AV33" s="3" t="str">
        <f>IF($K33="","",シート7!$E33)</f>
        <v/>
      </c>
      <c r="AW33" s="3" t="str">
        <f t="shared" si="19"/>
        <v/>
      </c>
    </row>
    <row r="34" spans="1:49" customFormat="false" ht="15.75" customHeight="1">
      <c r="A34" s="0" t="str">
        <v>9434</v>
      </c>
      <c r="B34" s="0" t="str">
        <v>2019-09-19</v>
      </c>
      <c r="C34" s="0" t="str">
        <v>-9.5</v>
      </c>
      <c r="D34" s="0" t="str">
        <v>-0.62</v>
      </c>
      <c r="E34" s="0">
        <v>1537</v>
      </c>
      <c r="F34" s="23" t="str">
        <f t="shared" si="9"/>
        <v/>
      </c>
      <c r="G34" s="0">
        <v>1539</v>
      </c>
      <c r="H34" s="0" t="str">
        <v>09:00</v>
      </c>
      <c r="I34" s="0">
        <v>1526</v>
      </c>
      <c r="J34" s="0" t="str">
        <v>12:49</v>
      </c>
      <c r="K34" s="0">
        <v>1530</v>
      </c>
      <c r="L34" s="0" t="str">
        <v>12508600株</v>
      </c>
      <c r="M34" s="0" t="str">
        <v>19168百万円</v>
      </c>
      <c r="N34" s="0" t="str">
        <v>5357回</v>
      </c>
      <c r="O34" s="0" t="str">
        <v>73243.32億円</v>
      </c>
      <c r="P34" s="26" t="str">
        <f t="shared" si="0"/>
        <v/>
      </c>
      <c r="Q34" s="3" t="str">
        <f t="shared" si="1"/>
        <v/>
      </c>
      <c r="R34" s="3" t="str">
        <f t="shared" si="10"/>
        <v/>
      </c>
      <c r="S34" s="3" t="str">
        <f t="shared" si="13"/>
        <v/>
      </c>
      <c r="T34" s="3" t="str">
        <f t="shared" si="16"/>
        <v/>
      </c>
      <c r="U34" s="3"/>
      <c r="V34" s="30" t="str">
        <f t="shared" si="12"/>
        <v/>
      </c>
      <c r="W34" s="3" t="str">
        <f>IF($T34="","", ROUND($T34+W$2*シート5!$B33,2))</f>
        <v/>
      </c>
      <c r="X34" s="3" t="str">
        <f>IF($T34="","", ROUND($T34+X$2*シート5!$B33,2))</f>
        <v/>
      </c>
      <c r="Y34" s="3" t="str">
        <f>IF($T34="","", ROUND($T34+Y$2*シート5!$B33,2))</f>
        <v/>
      </c>
      <c r="Z34" s="3" t="str">
        <f>IF($T34="","", ROUND($T34+Z$2*シート5!$B33,2))</f>
        <v/>
      </c>
      <c r="AA34" s="3" t="str">
        <f>IF($T34="","", ROUND($T34+AA$2*シート5!$B33,2))</f>
        <v/>
      </c>
      <c r="AB34" s="3" t="str">
        <f t="shared" si="17"/>
        <v/>
      </c>
      <c r="AC34" s="3" t="str">
        <f>IF($T34="","", ROUND($T34+AC$2*シート5!$B33,2))</f>
        <v/>
      </c>
      <c r="AD34" s="3" t="str">
        <f>IF($T34="","", ROUND($T34+AD$2*シート5!$B33,2))</f>
        <v/>
      </c>
      <c r="AE34" s="3" t="str">
        <f>IF($T34="","", ROUND($T34+AE$2*シート5!$B33,2))</f>
        <v/>
      </c>
      <c r="AF34" s="3" t="str">
        <f>IF($T34="","", ROUND($T34+AF$2*シート5!$B33,2))</f>
        <v/>
      </c>
      <c r="AG34" s="3" t="str">
        <f>IF($T34="","", ROUND($T34+AG$2*シート5!$B33,2))</f>
        <v/>
      </c>
      <c r="AH34" s="26" t="str">
        <f t="shared" si="18"/>
        <v>-2σ以下</v>
      </c>
      <c r="AI34" s="3" t="str">
        <f t="shared" si="11"/>
        <v/>
      </c>
      <c r="AJ34" s="3" t="str">
        <f t="shared" si="14"/>
        <v/>
      </c>
      <c r="AK34" s="3" t="str">
        <f t="shared" si="5"/>
        <v/>
      </c>
      <c r="AL34" s="3" t="str">
        <f t="shared" si="6"/>
        <v/>
      </c>
      <c r="AM34" s="3" t="str">
        <f t="shared" si="7"/>
        <v/>
      </c>
      <c r="AN34" s="3" t="str">
        <f t="shared" si="15"/>
        <v/>
      </c>
      <c r="AO34" s="29">
        <f ca="1">シート2!L29</f>
        <v>50</v>
      </c>
      <c r="AP34" s="29">
        <f ca="1">シート3!T29</f>
        <v>50</v>
      </c>
      <c r="AQ34" s="29">
        <f ca="1">シート4!AB29</f>
        <v>50</v>
      </c>
      <c r="AR34" s="3" t="str">
        <f ca="1">IF($K34="","", ROUND(SUM(OFFSET(シート6!$A30,0,0,AR$2,1))/SUM(OFFSET(シート6!$B30,0,0,AR$2,1)),4)*100)</f>
        <v/>
      </c>
      <c r="AS34" s="3" t="str">
        <f ca="1">IF($K34="","", ROUND(SUM(OFFSET(シート6!$A14,0,0,AS$2,1))/SUM(OFFSET(シート6!$B14,0,0,AS$2,1)),4)*100)</f>
        <v/>
      </c>
      <c r="AT34" s="3" t="str">
        <f>IF($K34="","",シート7!$B34)</f>
        <v/>
      </c>
      <c r="AU34" s="3" t="str">
        <f>IF($K34="","",シート7!$D34)</f>
        <v/>
      </c>
      <c r="AV34" s="3" t="str">
        <f>IF($K34="","",シート7!$E34)</f>
        <v/>
      </c>
      <c r="AW34" s="3" t="str">
        <f t="shared" si="19"/>
        <v/>
      </c>
    </row>
    <row r="35" spans="1:49" customFormat="false" ht="15.75" customHeight="1">
      <c r="A35" s="0" t="str">
        <v>9434</v>
      </c>
      <c r="B35" s="0" t="str">
        <v>2019-09-20</v>
      </c>
      <c r="C35" s="0" t="str">
        <v>+19.0</v>
      </c>
      <c r="D35" s="0" t="str">
        <v>+1.24</v>
      </c>
      <c r="E35" s="0">
        <v>1530</v>
      </c>
      <c r="F35" s="23" t="str">
        <f t="shared" si="9"/>
        <v/>
      </c>
      <c r="G35" s="0">
        <v>1549</v>
      </c>
      <c r="H35" s="0" t="str">
        <v>14:59</v>
      </c>
      <c r="I35" s="0">
        <v>1529</v>
      </c>
      <c r="J35" s="0" t="str">
        <v>09:00</v>
      </c>
      <c r="K35" s="0">
        <v>1549</v>
      </c>
      <c r="L35" s="0" t="str">
        <v>21892200株</v>
      </c>
      <c r="M35" s="0" t="str">
        <v>33784百万円</v>
      </c>
      <c r="N35" s="0" t="str">
        <v>6976回</v>
      </c>
      <c r="O35" s="0" t="str">
        <v>74152.88億円</v>
      </c>
      <c r="P35" s="26" t="str">
        <f t="shared" si="0"/>
        <v/>
      </c>
      <c r="Q35" s="3" t="str">
        <f t="shared" si="1"/>
        <v/>
      </c>
      <c r="R35" s="3" t="str">
        <f t="shared" si="10"/>
        <v/>
      </c>
      <c r="S35" s="3" t="str">
        <f t="shared" si="13"/>
        <v/>
      </c>
      <c r="T35" s="3" t="str">
        <f t="shared" si="16"/>
        <v/>
      </c>
      <c r="U35" s="3"/>
      <c r="V35" s="30" t="str">
        <f t="shared" si="12"/>
        <v/>
      </c>
      <c r="W35" s="3" t="str">
        <f>IF($T35="","", ROUND($T35+W$2*シート5!$B34,2))</f>
        <v/>
      </c>
      <c r="X35" s="3" t="str">
        <f>IF($T35="","", ROUND($T35+X$2*シート5!$B34,2))</f>
        <v/>
      </c>
      <c r="Y35" s="3" t="str">
        <f>IF($T35="","", ROUND($T35+Y$2*シート5!$B34,2))</f>
        <v/>
      </c>
      <c r="Z35" s="3" t="str">
        <f>IF($T35="","", ROUND($T35+Z$2*シート5!$B34,2))</f>
        <v/>
      </c>
      <c r="AA35" s="3" t="str">
        <f>IF($T35="","", ROUND($T35+AA$2*シート5!$B34,2))</f>
        <v/>
      </c>
      <c r="AB35" s="3" t="str">
        <f t="shared" si="17"/>
        <v/>
      </c>
      <c r="AC35" s="3" t="str">
        <f>IF($T35="","", ROUND($T35+AC$2*シート5!$B34,2))</f>
        <v/>
      </c>
      <c r="AD35" s="3" t="str">
        <f>IF($T35="","", ROUND($T35+AD$2*シート5!$B34,2))</f>
        <v/>
      </c>
      <c r="AE35" s="3" t="str">
        <f>IF($T35="","", ROUND($T35+AE$2*シート5!$B34,2))</f>
        <v/>
      </c>
      <c r="AF35" s="3" t="str">
        <f>IF($T35="","", ROUND($T35+AF$2*シート5!$B34,2))</f>
        <v/>
      </c>
      <c r="AG35" s="3" t="str">
        <f>IF($T35="","", ROUND($T35+AG$2*シート5!$B34,2))</f>
        <v/>
      </c>
      <c r="AH35" s="26" t="str">
        <f t="shared" si="18"/>
        <v>-2σ以下</v>
      </c>
      <c r="AI35" s="3" t="str">
        <f t="shared" si="11"/>
        <v/>
      </c>
      <c r="AJ35" s="3" t="str">
        <f t="shared" si="14"/>
        <v/>
      </c>
      <c r="AK35" s="3" t="str">
        <f t="shared" si="5"/>
        <v/>
      </c>
      <c r="AL35" s="3" t="str">
        <f t="shared" si="6"/>
        <v/>
      </c>
      <c r="AM35" s="3" t="str">
        <f t="shared" si="7"/>
        <v/>
      </c>
      <c r="AN35" s="3" t="str">
        <f t="shared" si="15"/>
        <v/>
      </c>
      <c r="AO35" s="29">
        <f ca="1">シート2!L30</f>
        <v>50</v>
      </c>
      <c r="AP35" s="29">
        <f ca="1">シート3!T30</f>
        <v>50</v>
      </c>
      <c r="AQ35" s="29">
        <f ca="1">シート4!AB30</f>
        <v>50</v>
      </c>
      <c r="AR35" s="3" t="str">
        <f ca="1">IF($K35="","", ROUND(SUM(OFFSET(シート6!$A31,0,0,AR$2,1))/SUM(OFFSET(シート6!$B31,0,0,AR$2,1)),4)*100)</f>
        <v/>
      </c>
      <c r="AS35" s="3" t="str">
        <f ca="1">IF($K35="","", ROUND(SUM(OFFSET(シート6!$A15,0,0,AS$2,1))/SUM(OFFSET(シート6!$B15,0,0,AS$2,1)),4)*100)</f>
        <v/>
      </c>
      <c r="AT35" s="3" t="str">
        <f>IF($K35="","",シート7!$B35)</f>
        <v/>
      </c>
      <c r="AU35" s="3" t="str">
        <f>IF($K35="","",シート7!$D35)</f>
        <v/>
      </c>
      <c r="AV35" s="3" t="str">
        <f>IF($K35="","",シート7!$E35)</f>
        <v/>
      </c>
      <c r="AW35" s="3" t="str">
        <f t="shared" si="19"/>
        <v/>
      </c>
    </row>
    <row r="36" spans="1:49" customFormat="false" ht="15.75" customHeight="1">
      <c r="A36" s="0" t="str">
        <v>9434</v>
      </c>
      <c r="B36" s="0" t="str">
        <v>2019-09-24</v>
      </c>
      <c r="C36" s="0" t="str">
        <v>+4.0</v>
      </c>
      <c r="D36" s="0" t="str">
        <v>+0.26</v>
      </c>
      <c r="E36" s="0">
        <v>1550</v>
      </c>
      <c r="F36" s="23" t="str">
        <f t="shared" si="9"/>
        <v/>
      </c>
      <c r="G36" s="0">
        <v>1554</v>
      </c>
      <c r="H36" s="0" t="str">
        <v>09:01</v>
      </c>
      <c r="I36" s="0">
        <v>1536</v>
      </c>
      <c r="J36" s="0" t="str">
        <v>09:06</v>
      </c>
      <c r="K36" s="0">
        <v>1553</v>
      </c>
      <c r="L36" s="0" t="str">
        <v>13018500株</v>
      </c>
      <c r="M36" s="0" t="str">
        <v>20179百万円</v>
      </c>
      <c r="N36" s="0" t="str">
        <v>7024回</v>
      </c>
      <c r="O36" s="0" t="str">
        <v>74344.36億円</v>
      </c>
      <c r="P36" s="26" t="str">
        <f t="shared" si="0"/>
        <v/>
      </c>
      <c r="Q36" s="3" t="str">
        <f t="shared" si="1"/>
        <v/>
      </c>
      <c r="R36" s="3" t="str">
        <f t="shared" si="10"/>
        <v/>
      </c>
      <c r="S36" s="3" t="str">
        <f t="shared" si="13"/>
        <v/>
      </c>
      <c r="T36" s="3" t="str">
        <f t="shared" si="16"/>
        <v/>
      </c>
      <c r="U36" s="3"/>
      <c r="V36" s="30" t="str">
        <f t="shared" si="12"/>
        <v/>
      </c>
      <c r="W36" s="3" t="str">
        <f>IF($T36="","", ROUND($T36+W$2*シート5!$B35,2))</f>
        <v/>
      </c>
      <c r="X36" s="3" t="str">
        <f>IF($T36="","", ROUND($T36+X$2*シート5!$B35,2))</f>
        <v/>
      </c>
      <c r="Y36" s="3" t="str">
        <f>IF($T36="","", ROUND($T36+Y$2*シート5!$B35,2))</f>
        <v/>
      </c>
      <c r="Z36" s="3" t="str">
        <f>IF($T36="","", ROUND($T36+Z$2*シート5!$B35,2))</f>
        <v/>
      </c>
      <c r="AA36" s="3" t="str">
        <f>IF($T36="","", ROUND($T36+AA$2*シート5!$B35,2))</f>
        <v/>
      </c>
      <c r="AB36" s="3" t="str">
        <f t="shared" si="17"/>
        <v/>
      </c>
      <c r="AC36" s="3" t="str">
        <f>IF($T36="","", ROUND($T36+AC$2*シート5!$B35,2))</f>
        <v/>
      </c>
      <c r="AD36" s="3" t="str">
        <f>IF($T36="","", ROUND($T36+AD$2*シート5!$B35,2))</f>
        <v/>
      </c>
      <c r="AE36" s="3" t="str">
        <f>IF($T36="","", ROUND($T36+AE$2*シート5!$B35,2))</f>
        <v/>
      </c>
      <c r="AF36" s="3" t="str">
        <f>IF($T36="","", ROUND($T36+AF$2*シート5!$B35,2))</f>
        <v/>
      </c>
      <c r="AG36" s="3" t="str">
        <f>IF($T36="","", ROUND($T36+AG$2*シート5!$B35,2))</f>
        <v/>
      </c>
      <c r="AH36" s="26" t="str">
        <f t="shared" si="18"/>
        <v>-2σ以下</v>
      </c>
      <c r="AI36" s="3" t="str">
        <f t="shared" si="11"/>
        <v/>
      </c>
      <c r="AJ36" s="3" t="str">
        <f t="shared" si="14"/>
        <v/>
      </c>
      <c r="AK36" s="3" t="str">
        <f t="shared" si="5"/>
        <v/>
      </c>
      <c r="AL36" s="3" t="str">
        <f t="shared" si="6"/>
        <v/>
      </c>
      <c r="AM36" s="3" t="str">
        <f t="shared" si="7"/>
        <v/>
      </c>
      <c r="AN36" s="3" t="str">
        <f t="shared" si="15"/>
        <v/>
      </c>
      <c r="AO36" s="29">
        <f ca="1">シート2!L31</f>
        <v>50</v>
      </c>
      <c r="AP36" s="29">
        <f ca="1">シート3!T31</f>
        <v>50</v>
      </c>
      <c r="AQ36" s="29">
        <f ca="1">シート4!AB31</f>
        <v>50</v>
      </c>
      <c r="AR36" s="3" t="str">
        <f ca="1">IF($K36="","", ROUND(SUM(OFFSET(シート6!$A32,0,0,AR$2,1))/SUM(OFFSET(シート6!$B32,0,0,AR$2,1)),4)*100)</f>
        <v/>
      </c>
      <c r="AS36" s="3" t="str">
        <f ca="1">IF($K36="","", ROUND(SUM(OFFSET(シート6!$A16,0,0,AS$2,1))/SUM(OFFSET(シート6!$B16,0,0,AS$2,1)),4)*100)</f>
        <v/>
      </c>
      <c r="AT36" s="3" t="str">
        <f>IF($K36="","",シート7!$B36)</f>
        <v/>
      </c>
      <c r="AU36" s="3" t="str">
        <f>IF($K36="","",シート7!$D36)</f>
        <v/>
      </c>
      <c r="AV36" s="3" t="str">
        <f>IF($K36="","",シート7!$E36)</f>
        <v/>
      </c>
      <c r="AW36" s="3" t="str">
        <f t="shared" si="19"/>
        <v/>
      </c>
    </row>
    <row r="37" spans="1:49" customFormat="false" ht="15.75" customHeight="1">
      <c r="A37" s="0" t="str">
        <v>9434</v>
      </c>
      <c r="B37" s="0" t="str">
        <v>2019-09-25</v>
      </c>
      <c r="C37" s="0" t="str">
        <v>-12.0</v>
      </c>
      <c r="D37" s="0" t="str">
        <v>-0.77</v>
      </c>
      <c r="E37" s="0">
        <v>1550</v>
      </c>
      <c r="F37" s="23" t="str">
        <f t="shared" si="9"/>
        <v/>
      </c>
      <c r="G37" s="0">
        <v>1550</v>
      </c>
      <c r="H37" s="0" t="str">
        <v>09:00</v>
      </c>
      <c r="I37" s="0">
        <v>1541</v>
      </c>
      <c r="J37" s="0" t="str">
        <v>15:00</v>
      </c>
      <c r="K37" s="0">
        <v>1541</v>
      </c>
      <c r="L37" s="0" t="str">
        <v>12207500株</v>
      </c>
      <c r="M37" s="0" t="str">
        <v>18859百万円</v>
      </c>
      <c r="N37" s="0" t="str">
        <v>5478回</v>
      </c>
      <c r="O37" s="0" t="str">
        <v>73769.91億円</v>
      </c>
      <c r="P37" s="26" t="str">
        <f t="shared" si="0"/>
        <v/>
      </c>
      <c r="Q37" s="3" t="str">
        <f t="shared" si="1"/>
        <v/>
      </c>
      <c r="R37" s="3" t="str">
        <f t="shared" si="10"/>
        <v/>
      </c>
      <c r="S37" s="3" t="str">
        <f t="shared" si="13"/>
        <v/>
      </c>
      <c r="T37" s="3" t="str">
        <f t="shared" si="16"/>
        <v/>
      </c>
      <c r="U37" s="3"/>
      <c r="V37" s="30" t="str">
        <f t="shared" si="12"/>
        <v/>
      </c>
      <c r="W37" s="3" t="str">
        <f>IF($T37="","", ROUND($T37+W$2*シート5!$B36,2))</f>
        <v/>
      </c>
      <c r="X37" s="3" t="str">
        <f>IF($T37="","", ROUND($T37+X$2*シート5!$B36,2))</f>
        <v/>
      </c>
      <c r="Y37" s="3" t="str">
        <f>IF($T37="","", ROUND($T37+Y$2*シート5!$B36,2))</f>
        <v/>
      </c>
      <c r="Z37" s="3" t="str">
        <f>IF($T37="","", ROUND($T37+Z$2*シート5!$B36,2))</f>
        <v/>
      </c>
      <c r="AA37" s="3" t="str">
        <f>IF($T37="","", ROUND($T37+AA$2*シート5!$B36,2))</f>
        <v/>
      </c>
      <c r="AB37" s="3" t="str">
        <f t="shared" si="17"/>
        <v/>
      </c>
      <c r="AC37" s="3" t="str">
        <f>IF($T37="","", ROUND($T37+AC$2*シート5!$B36,2))</f>
        <v/>
      </c>
      <c r="AD37" s="3" t="str">
        <f>IF($T37="","", ROUND($T37+AD$2*シート5!$B36,2))</f>
        <v/>
      </c>
      <c r="AE37" s="3" t="str">
        <f>IF($T37="","", ROUND($T37+AE$2*シート5!$B36,2))</f>
        <v/>
      </c>
      <c r="AF37" s="3" t="str">
        <f>IF($T37="","", ROUND($T37+AF$2*シート5!$B36,2))</f>
        <v/>
      </c>
      <c r="AG37" s="3" t="str">
        <f>IF($T37="","", ROUND($T37+AG$2*シート5!$B36,2))</f>
        <v/>
      </c>
      <c r="AH37" s="26" t="str">
        <f t="shared" si="18"/>
        <v>-2σ以下</v>
      </c>
      <c r="AI37" s="3" t="str">
        <f t="shared" si="11"/>
        <v/>
      </c>
      <c r="AJ37" s="3" t="str">
        <f t="shared" si="14"/>
        <v/>
      </c>
      <c r="AK37" s="3" t="str">
        <f t="shared" si="5"/>
        <v/>
      </c>
      <c r="AL37" s="3" t="str">
        <f t="shared" si="6"/>
        <v/>
      </c>
      <c r="AM37" s="3" t="str">
        <f t="shared" si="7"/>
        <v/>
      </c>
      <c r="AN37" s="3" t="str">
        <f t="shared" si="15"/>
        <v/>
      </c>
      <c r="AO37" s="29">
        <f ca="1">シート2!L32</f>
        <v>50</v>
      </c>
      <c r="AP37" s="29">
        <f ca="1">シート3!T32</f>
        <v>50</v>
      </c>
      <c r="AQ37" s="29">
        <f ca="1">シート4!AB32</f>
        <v>50</v>
      </c>
      <c r="AR37" s="3" t="str">
        <f ca="1">IF($K37="","", ROUND(SUM(OFFSET(シート6!$A33,0,0,AR$2,1))/SUM(OFFSET(シート6!$B33,0,0,AR$2,1)),4)*100)</f>
        <v/>
      </c>
      <c r="AS37" s="3" t="str">
        <f ca="1">IF($K37="","", ROUND(SUM(OFFSET(シート6!$A17,0,0,AS$2,1))/SUM(OFFSET(シート6!$B17,0,0,AS$2,1)),4)*100)</f>
        <v/>
      </c>
      <c r="AT37" s="3" t="str">
        <f>IF($K37="","",シート7!$B37)</f>
        <v/>
      </c>
      <c r="AU37" s="3" t="str">
        <f>IF($K37="","",シート7!$D37)</f>
        <v/>
      </c>
      <c r="AV37" s="3" t="str">
        <f>IF($K37="","",シート7!$E37)</f>
        <v/>
      </c>
      <c r="AW37" s="3" t="str">
        <f t="shared" si="19"/>
        <v/>
      </c>
    </row>
    <row r="38" spans="1:49" customFormat="false" ht="15.75" customHeight="1">
      <c r="A38" s="0" t="str">
        <v>9434</v>
      </c>
      <c r="B38" s="0" t="str">
        <v>2019-09-26</v>
      </c>
      <c r="C38" s="0" t="str">
        <v>-4.5</v>
      </c>
      <c r="D38" s="0" t="str">
        <v>-0.29</v>
      </c>
      <c r="E38" s="0">
        <v>1541</v>
      </c>
      <c r="F38" s="23" t="str">
        <f t="shared" si="9"/>
        <v/>
      </c>
      <c r="G38" s="0">
        <v>1548</v>
      </c>
      <c r="H38" s="0" t="str">
        <v>09:20</v>
      </c>
      <c r="I38" s="0">
        <v>1532</v>
      </c>
      <c r="J38" s="0" t="str">
        <v>14:58</v>
      </c>
      <c r="K38" s="0">
        <v>1536</v>
      </c>
      <c r="L38" s="0" t="str">
        <v>15724900株</v>
      </c>
      <c r="M38" s="0" t="str">
        <v>24227百万円</v>
      </c>
      <c r="N38" s="0" t="str">
        <v>6614回</v>
      </c>
      <c r="O38" s="0" t="str">
        <v>73554.49億円</v>
      </c>
      <c r="P38" s="26" t="str">
        <f t="shared" si="0"/>
        <v/>
      </c>
      <c r="Q38" s="3" t="str">
        <f t="shared" si="1"/>
        <v/>
      </c>
      <c r="R38" s="3" t="str">
        <f t="shared" si="10"/>
        <v/>
      </c>
      <c r="S38" s="3" t="str">
        <f t="shared" si="13"/>
        <v/>
      </c>
      <c r="T38" s="3" t="str">
        <f t="shared" si="16"/>
        <v/>
      </c>
      <c r="U38" s="3"/>
      <c r="V38" s="30" t="str">
        <f t="shared" si="12"/>
        <v/>
      </c>
      <c r="W38" s="3" t="str">
        <f>IF($T38="","", ROUND($T38+W$2*シート5!$B37,2))</f>
        <v/>
      </c>
      <c r="X38" s="3" t="str">
        <f>IF($T38="","", ROUND($T38+X$2*シート5!$B37,2))</f>
        <v/>
      </c>
      <c r="Y38" s="3" t="str">
        <f>IF($T38="","", ROUND($T38+Y$2*シート5!$B37,2))</f>
        <v/>
      </c>
      <c r="Z38" s="3" t="str">
        <f>IF($T38="","", ROUND($T38+Z$2*シート5!$B37,2))</f>
        <v/>
      </c>
      <c r="AA38" s="3" t="str">
        <f>IF($T38="","", ROUND($T38+AA$2*シート5!$B37,2))</f>
        <v/>
      </c>
      <c r="AB38" s="3" t="str">
        <f t="shared" si="17"/>
        <v/>
      </c>
      <c r="AC38" s="3" t="str">
        <f>IF($T38="","", ROUND($T38+AC$2*シート5!$B37,2))</f>
        <v/>
      </c>
      <c r="AD38" s="3" t="str">
        <f>IF($T38="","", ROUND($T38+AD$2*シート5!$B37,2))</f>
        <v/>
      </c>
      <c r="AE38" s="3" t="str">
        <f>IF($T38="","", ROUND($T38+AE$2*シート5!$B37,2))</f>
        <v/>
      </c>
      <c r="AF38" s="3" t="str">
        <f>IF($T38="","", ROUND($T38+AF$2*シート5!$B37,2))</f>
        <v/>
      </c>
      <c r="AG38" s="3" t="str">
        <f>IF($T38="","", ROUND($T38+AG$2*シート5!$B37,2))</f>
        <v/>
      </c>
      <c r="AH38" s="26" t="str">
        <f t="shared" si="18"/>
        <v>-2σ以下</v>
      </c>
      <c r="AI38" s="3" t="str">
        <f t="shared" si="11"/>
        <v/>
      </c>
      <c r="AJ38" s="3" t="str">
        <f t="shared" si="14"/>
        <v/>
      </c>
      <c r="AK38" s="3" t="str">
        <f t="shared" si="5"/>
        <v/>
      </c>
      <c r="AL38" s="3" t="str">
        <f t="shared" si="6"/>
        <v/>
      </c>
      <c r="AM38" s="3" t="str">
        <f t="shared" si="7"/>
        <v/>
      </c>
      <c r="AN38" s="3" t="str">
        <f t="shared" si="15"/>
        <v/>
      </c>
      <c r="AO38" s="29">
        <f ca="1">シート2!L33</f>
        <v>50</v>
      </c>
      <c r="AP38" s="29">
        <f ca="1">シート3!T33</f>
        <v>50</v>
      </c>
      <c r="AQ38" s="29">
        <f ca="1">シート4!AB33</f>
        <v>50</v>
      </c>
      <c r="AR38" s="3" t="str">
        <f ca="1">IF($K38="","", ROUND(SUM(OFFSET(シート6!$A34,0,0,AR$2,1))/SUM(OFFSET(シート6!$B34,0,0,AR$2,1)),4)*100)</f>
        <v/>
      </c>
      <c r="AS38" s="3" t="str">
        <f ca="1">IF($K38="","", ROUND(SUM(OFFSET(シート6!$A18,0,0,AS$2,1))/SUM(OFFSET(シート6!$B18,0,0,AS$2,1)),4)*100)</f>
        <v/>
      </c>
      <c r="AT38" s="3" t="str">
        <f>IF($K38="","",シート7!$B38)</f>
        <v/>
      </c>
      <c r="AU38" s="3" t="str">
        <f>IF($K38="","",シート7!$D38)</f>
        <v/>
      </c>
      <c r="AV38" s="3" t="str">
        <f>IF($K38="","",シート7!$E38)</f>
        <v/>
      </c>
      <c r="AW38" s="3" t="str">
        <f t="shared" si="19"/>
        <v/>
      </c>
    </row>
    <row r="39" spans="1:49" customFormat="false" ht="15.75" customHeight="1">
      <c r="A39" s="0" t="str">
        <v>9434</v>
      </c>
      <c r="B39" s="0" t="str">
        <v>2019-09-27</v>
      </c>
      <c r="C39" s="0" t="str">
        <v>-52.0</v>
      </c>
      <c r="D39" s="0" t="str">
        <v>-3.38</v>
      </c>
      <c r="E39" s="0">
        <v>1495</v>
      </c>
      <c r="F39" s="23" t="str">
        <f t="shared" si="9"/>
        <v/>
      </c>
      <c r="G39" s="0">
        <v>1498</v>
      </c>
      <c r="H39" s="0" t="str">
        <v>09:05</v>
      </c>
      <c r="I39" s="0">
        <v>1473</v>
      </c>
      <c r="J39" s="0" t="str">
        <v>12:30</v>
      </c>
      <c r="K39" s="0">
        <v>1484</v>
      </c>
      <c r="L39" s="0" t="str">
        <v>15965800株</v>
      </c>
      <c r="M39" s="0" t="str">
        <v>23680百万円</v>
      </c>
      <c r="N39" s="0" t="str">
        <v>9988回</v>
      </c>
      <c r="O39" s="0" t="str">
        <v>71065.17億円</v>
      </c>
      <c r="P39" s="26" t="str">
        <f t="shared" si="0"/>
        <v/>
      </c>
      <c r="Q39" s="3" t="str">
        <f t="shared" si="1"/>
        <v/>
      </c>
      <c r="R39" s="3" t="str">
        <f t="shared" si="10"/>
        <v/>
      </c>
      <c r="S39" s="3" t="str">
        <f t="shared" si="13"/>
        <v/>
      </c>
      <c r="T39" s="3" t="str">
        <f t="shared" si="16"/>
        <v/>
      </c>
      <c r="U39" s="3"/>
      <c r="V39" s="30" t="str">
        <f t="shared" si="12"/>
        <v/>
      </c>
      <c r="W39" s="3" t="str">
        <f>IF($T39="","", ROUND($T39+W$2*シート5!$B38,2))</f>
        <v/>
      </c>
      <c r="X39" s="3" t="str">
        <f>IF($T39="","", ROUND($T39+X$2*シート5!$B38,2))</f>
        <v/>
      </c>
      <c r="Y39" s="3" t="str">
        <f>IF($T39="","", ROUND($T39+Y$2*シート5!$B38,2))</f>
        <v/>
      </c>
      <c r="Z39" s="3" t="str">
        <f>IF($T39="","", ROUND($T39+Z$2*シート5!$B38,2))</f>
        <v/>
      </c>
      <c r="AA39" s="3" t="str">
        <f>IF($T39="","", ROUND($T39+AA$2*シート5!$B38,2))</f>
        <v/>
      </c>
      <c r="AB39" s="3" t="str">
        <f t="shared" si="17"/>
        <v/>
      </c>
      <c r="AC39" s="3" t="str">
        <f>IF($T39="","", ROUND($T39+AC$2*シート5!$B38,2))</f>
        <v/>
      </c>
      <c r="AD39" s="3" t="str">
        <f>IF($T39="","", ROUND($T39+AD$2*シート5!$B38,2))</f>
        <v/>
      </c>
      <c r="AE39" s="3" t="str">
        <f>IF($T39="","", ROUND($T39+AE$2*シート5!$B38,2))</f>
        <v/>
      </c>
      <c r="AF39" s="3" t="str">
        <f>IF($T39="","", ROUND($T39+AF$2*シート5!$B38,2))</f>
        <v/>
      </c>
      <c r="AG39" s="3" t="str">
        <f>IF($T39="","", ROUND($T39+AG$2*シート5!$B38,2))</f>
        <v/>
      </c>
      <c r="AH39" s="26" t="str">
        <f t="shared" si="18"/>
        <v>-2σ以下</v>
      </c>
      <c r="AI39" s="3" t="str">
        <f t="shared" si="11"/>
        <v/>
      </c>
      <c r="AJ39" s="3" t="str">
        <f t="shared" si="14"/>
        <v/>
      </c>
      <c r="AK39" s="3" t="str">
        <f t="shared" si="5"/>
        <v/>
      </c>
      <c r="AL39" s="3" t="str">
        <f t="shared" si="6"/>
        <v/>
      </c>
      <c r="AM39" s="3" t="str">
        <f t="shared" si="7"/>
        <v/>
      </c>
      <c r="AN39" s="3" t="str">
        <f t="shared" si="15"/>
        <v/>
      </c>
      <c r="AO39" s="29">
        <f ca="1">シート2!L34</f>
        <v>50</v>
      </c>
      <c r="AP39" s="29">
        <f ca="1">シート3!T34</f>
        <v>50</v>
      </c>
      <c r="AQ39" s="29">
        <f ca="1">シート4!AB34</f>
        <v>50</v>
      </c>
      <c r="AR39" s="3" t="str">
        <f ca="1">IF($K39="","", ROUND(SUM(OFFSET(シート6!$A35,0,0,AR$2,1))/SUM(OFFSET(シート6!$B35,0,0,AR$2,1)),4)*100)</f>
        <v/>
      </c>
      <c r="AS39" s="3" t="str">
        <f ca="1">IF($K39="","", ROUND(SUM(OFFSET(シート6!$A19,0,0,AS$2,1))/SUM(OFFSET(シート6!$B19,0,0,AS$2,1)),4)*100)</f>
        <v/>
      </c>
      <c r="AT39" s="3" t="str">
        <f>IF($K39="","",シート7!$B39)</f>
        <v/>
      </c>
      <c r="AU39" s="3" t="str">
        <f>IF($K39="","",シート7!$D39)</f>
        <v/>
      </c>
      <c r="AV39" s="3" t="str">
        <f>IF($K39="","",シート7!$E39)</f>
        <v/>
      </c>
      <c r="AW39" s="3" t="str">
        <f t="shared" si="19"/>
        <v/>
      </c>
    </row>
    <row r="40" spans="1:49" customFormat="false" ht="15.75" customHeight="1">
      <c r="A40" s="0" t="str">
        <v>9434</v>
      </c>
      <c r="B40" s="0" t="str">
        <v>2019-09-30</v>
      </c>
      <c r="C40" s="0" t="str">
        <v>-20.5</v>
      </c>
      <c r="D40" s="0" t="str">
        <v>-1.38</v>
      </c>
      <c r="E40" s="0">
        <v>1480</v>
      </c>
      <c r="F40" s="23" t="str">
        <f t="shared" si="9"/>
        <v/>
      </c>
      <c r="G40" s="0">
        <v>1481</v>
      </c>
      <c r="H40" s="0" t="str">
        <v>09:00</v>
      </c>
      <c r="I40" s="0">
        <v>1455</v>
      </c>
      <c r="J40" s="0" t="str">
        <v>12:33</v>
      </c>
      <c r="K40" s="0">
        <v>1464</v>
      </c>
      <c r="L40" s="0" t="str">
        <v>9233500株</v>
      </c>
      <c r="M40" s="0" t="str">
        <v>13532百万円</v>
      </c>
      <c r="N40" s="0" t="str">
        <v>6309回</v>
      </c>
      <c r="O40" s="0" t="str">
        <v>70083.81億円</v>
      </c>
      <c r="P40" s="26" t="str">
        <f t="shared" si="0"/>
        <v/>
      </c>
      <c r="Q40" s="3" t="str">
        <f t="shared" si="1"/>
        <v/>
      </c>
      <c r="R40" s="3" t="str">
        <f t="shared" si="10"/>
        <v/>
      </c>
      <c r="S40" s="3" t="str">
        <f t="shared" si="13"/>
        <v/>
      </c>
      <c r="T40" s="3" t="str">
        <f t="shared" si="16"/>
        <v/>
      </c>
      <c r="U40" s="3"/>
      <c r="V40" s="30" t="str">
        <f t="shared" si="12"/>
        <v/>
      </c>
      <c r="W40" s="3" t="str">
        <f>IF($T40="","", ROUND($T40+W$2*シート5!$B39,2))</f>
        <v/>
      </c>
      <c r="X40" s="3" t="str">
        <f>IF($T40="","", ROUND($T40+X$2*シート5!$B39,2))</f>
        <v/>
      </c>
      <c r="Y40" s="3" t="str">
        <f>IF($T40="","", ROUND($T40+Y$2*シート5!$B39,2))</f>
        <v/>
      </c>
      <c r="Z40" s="3" t="str">
        <f>IF($T40="","", ROUND($T40+Z$2*シート5!$B39,2))</f>
        <v/>
      </c>
      <c r="AA40" s="3" t="str">
        <f>IF($T40="","", ROUND($T40+AA$2*シート5!$B39,2))</f>
        <v/>
      </c>
      <c r="AB40" s="3" t="str">
        <f t="shared" si="17"/>
        <v/>
      </c>
      <c r="AC40" s="3" t="str">
        <f>IF($T40="","", ROUND($T40+AC$2*シート5!$B39,2))</f>
        <v/>
      </c>
      <c r="AD40" s="3" t="str">
        <f>IF($T40="","", ROUND($T40+AD$2*シート5!$B39,2))</f>
        <v/>
      </c>
      <c r="AE40" s="3" t="str">
        <f>IF($T40="","", ROUND($T40+AE$2*シート5!$B39,2))</f>
        <v/>
      </c>
      <c r="AF40" s="3" t="str">
        <f>IF($T40="","", ROUND($T40+AF$2*シート5!$B39,2))</f>
        <v/>
      </c>
      <c r="AG40" s="3" t="str">
        <f>IF($T40="","", ROUND($T40+AG$2*シート5!$B39,2))</f>
        <v/>
      </c>
      <c r="AH40" s="26" t="str">
        <f t="shared" si="18"/>
        <v>-2σ以下</v>
      </c>
      <c r="AI40" s="3" t="str">
        <f t="shared" si="11"/>
        <v/>
      </c>
      <c r="AJ40" s="3" t="str">
        <f t="shared" si="14"/>
        <v/>
      </c>
      <c r="AK40" s="3" t="str">
        <f t="shared" si="5"/>
        <v/>
      </c>
      <c r="AL40" s="3" t="str">
        <f t="shared" si="6"/>
        <v/>
      </c>
      <c r="AM40" s="3" t="str">
        <f t="shared" si="7"/>
        <v/>
      </c>
      <c r="AN40" s="3" t="str">
        <f t="shared" si="15"/>
        <v/>
      </c>
      <c r="AO40" s="29">
        <f ca="1">シート2!L35</f>
        <v>50</v>
      </c>
      <c r="AP40" s="29">
        <f ca="1">シート3!T35</f>
        <v>50</v>
      </c>
      <c r="AQ40" s="29">
        <f ca="1">シート4!AB35</f>
        <v>50</v>
      </c>
      <c r="AR40" s="3" t="str">
        <f ca="1">IF($K40="","", ROUND(SUM(OFFSET(シート6!$A36,0,0,AR$2,1))/SUM(OFFSET(シート6!$B36,0,0,AR$2,1)),4)*100)</f>
        <v/>
      </c>
      <c r="AS40" s="3" t="str">
        <f ca="1">IF($K40="","", ROUND(SUM(OFFSET(シート6!$A20,0,0,AS$2,1))/SUM(OFFSET(シート6!$B20,0,0,AS$2,1)),4)*100)</f>
        <v/>
      </c>
      <c r="AT40" s="3" t="str">
        <f>IF($K40="","",シート7!$B40)</f>
        <v/>
      </c>
      <c r="AU40" s="3" t="str">
        <f>IF($K40="","",シート7!$D40)</f>
        <v/>
      </c>
      <c r="AV40" s="3" t="str">
        <f>IF($K40="","",シート7!$E40)</f>
        <v/>
      </c>
      <c r="AW40" s="3" t="str">
        <f t="shared" si="19"/>
        <v/>
      </c>
    </row>
    <row r="41" spans="1:49" customFormat="false" ht="15.75" customHeight="1">
      <c r="A41" s="0" t="str">
        <v>9434</v>
      </c>
      <c r="B41" s="0" t="str">
        <v>2019-10-01</v>
      </c>
      <c r="C41" s="0" t="str">
        <v>+7.5</v>
      </c>
      <c r="D41" s="0" t="str">
        <v>+0.51</v>
      </c>
      <c r="E41" s="0">
        <v>1474</v>
      </c>
      <c r="F41" s="23" t="str">
        <f t="shared" si="9"/>
        <v/>
      </c>
      <c r="G41" s="0">
        <v>1479</v>
      </c>
      <c r="H41" s="0" t="str">
        <v>09:00</v>
      </c>
      <c r="I41" s="0">
        <v>1471</v>
      </c>
      <c r="J41" s="0" t="str">
        <v>14:19</v>
      </c>
      <c r="K41" s="0">
        <v>1471</v>
      </c>
      <c r="L41" s="0" t="str">
        <v>5271600株</v>
      </c>
      <c r="M41" s="0" t="str">
        <v>7772百万円</v>
      </c>
      <c r="N41" s="0" t="str">
        <v>3931回</v>
      </c>
      <c r="O41" s="0" t="str">
        <v>70442.84億円</v>
      </c>
      <c r="P41" s="26" t="str">
        <f t="shared" si="0"/>
        <v/>
      </c>
      <c r="Q41" s="3" t="str">
        <f t="shared" si="1"/>
        <v/>
      </c>
      <c r="R41" s="3" t="str">
        <f t="shared" si="10"/>
        <v/>
      </c>
      <c r="S41" s="3" t="str">
        <f t="shared" si="13"/>
        <v/>
      </c>
      <c r="T41" s="3" t="str">
        <f t="shared" si="16"/>
        <v/>
      </c>
      <c r="U41" s="3"/>
      <c r="V41" s="30" t="str">
        <f t="shared" si="12"/>
        <v/>
      </c>
      <c r="W41" s="3" t="str">
        <f>IF($T41="","", ROUND($T41+W$2*シート5!$B40,2))</f>
        <v/>
      </c>
      <c r="X41" s="3" t="str">
        <f>IF($T41="","", ROUND($T41+X$2*シート5!$B40,2))</f>
        <v/>
      </c>
      <c r="Y41" s="3" t="str">
        <f>IF($T41="","", ROUND($T41+Y$2*シート5!$B40,2))</f>
        <v/>
      </c>
      <c r="Z41" s="3" t="str">
        <f>IF($T41="","", ROUND($T41+Z$2*シート5!$B40,2))</f>
        <v/>
      </c>
      <c r="AA41" s="3" t="str">
        <f>IF($T41="","", ROUND($T41+AA$2*シート5!$B40,2))</f>
        <v/>
      </c>
      <c r="AB41" s="3" t="str">
        <f t="shared" si="17"/>
        <v/>
      </c>
      <c r="AC41" s="3" t="str">
        <f>IF($T41="","", ROUND($T41+AC$2*シート5!$B40,2))</f>
        <v/>
      </c>
      <c r="AD41" s="3" t="str">
        <f>IF($T41="","", ROUND($T41+AD$2*シート5!$B40,2))</f>
        <v/>
      </c>
      <c r="AE41" s="3" t="str">
        <f>IF($T41="","", ROUND($T41+AE$2*シート5!$B40,2))</f>
        <v/>
      </c>
      <c r="AF41" s="3" t="str">
        <f>IF($T41="","", ROUND($T41+AF$2*シート5!$B40,2))</f>
        <v/>
      </c>
      <c r="AG41" s="3" t="str">
        <f>IF($T41="","", ROUND($T41+AG$2*シート5!$B40,2))</f>
        <v/>
      </c>
      <c r="AH41" s="26" t="str">
        <f t="shared" si="18"/>
        <v>-2σ以下</v>
      </c>
      <c r="AI41" s="3" t="str">
        <f t="shared" si="11"/>
        <v/>
      </c>
      <c r="AJ41" s="3" t="str">
        <f t="shared" si="14"/>
        <v/>
      </c>
      <c r="AK41" s="3" t="str">
        <f t="shared" si="5"/>
        <v/>
      </c>
      <c r="AL41" s="3" t="str">
        <f t="shared" si="6"/>
        <v/>
      </c>
      <c r="AM41" s="3" t="str">
        <f t="shared" si="7"/>
        <v/>
      </c>
      <c r="AN41" s="3" t="str">
        <f t="shared" si="15"/>
        <v/>
      </c>
      <c r="AO41" s="29">
        <f ca="1">シート2!L36</f>
        <v>50</v>
      </c>
      <c r="AP41" s="29">
        <f ca="1">シート3!T36</f>
        <v>50</v>
      </c>
      <c r="AQ41" s="29">
        <f ca="1">シート4!AB36</f>
        <v>50</v>
      </c>
      <c r="AR41" s="3" t="str">
        <f ca="1">IF($K41="","", ROUND(SUM(OFFSET(シート6!$A37,0,0,AR$2,1))/SUM(OFFSET(シート6!$B37,0,0,AR$2,1)),4)*100)</f>
        <v/>
      </c>
      <c r="AS41" s="3" t="str">
        <f ca="1">IF($K41="","", ROUND(SUM(OFFSET(シート6!$A21,0,0,AS$2,1))/SUM(OFFSET(シート6!$B21,0,0,AS$2,1)),4)*100)</f>
        <v/>
      </c>
      <c r="AT41" s="3" t="str">
        <f>IF($K41="","",シート7!$B41)</f>
        <v/>
      </c>
      <c r="AU41" s="3" t="str">
        <f>IF($K41="","",シート7!$D41)</f>
        <v/>
      </c>
      <c r="AV41" s="3" t="str">
        <f>IF($K41="","",シート7!$E41)</f>
        <v/>
      </c>
      <c r="AW41" s="3" t="str">
        <f t="shared" si="19"/>
        <v/>
      </c>
    </row>
    <row r="42" spans="1:49" customFormat="false" ht="15.75" customHeight="1">
      <c r="A42" s="0" t="str">
        <v>9434</v>
      </c>
      <c r="B42" s="0" t="str">
        <v>2019-10-02</v>
      </c>
      <c r="C42" s="0" t="str">
        <v>+28.5</v>
      </c>
      <c r="D42" s="0" t="str">
        <v>+1.94</v>
      </c>
      <c r="E42" s="0">
        <v>1471</v>
      </c>
      <c r="F42" s="23" t="str">
        <f t="shared" si="9"/>
        <v/>
      </c>
      <c r="G42" s="0">
        <v>1500</v>
      </c>
      <c r="H42" s="0" t="str">
        <v>14:59</v>
      </c>
      <c r="I42" s="0">
        <v>1471</v>
      </c>
      <c r="J42" s="0" t="str">
        <v>09:00</v>
      </c>
      <c r="K42" s="0">
        <v>1500</v>
      </c>
      <c r="L42" s="0" t="str">
        <v>8502200株</v>
      </c>
      <c r="M42" s="0" t="str">
        <v>12673百万円</v>
      </c>
      <c r="N42" s="0" t="str">
        <v>5663回</v>
      </c>
      <c r="O42" s="0" t="str">
        <v>71807.18億円</v>
      </c>
      <c r="P42" s="26" t="str">
        <f t="shared" si="0"/>
        <v/>
      </c>
      <c r="Q42" s="3" t="str">
        <f t="shared" si="1"/>
        <v/>
      </c>
      <c r="R42" s="3" t="str">
        <f t="shared" si="10"/>
        <v/>
      </c>
      <c r="S42" s="3" t="str">
        <f t="shared" si="13"/>
        <v/>
      </c>
      <c r="T42" s="3" t="str">
        <f t="shared" si="16"/>
        <v/>
      </c>
      <c r="U42" s="3"/>
      <c r="V42" s="30" t="str">
        <f t="shared" si="12"/>
        <v/>
      </c>
      <c r="W42" s="3" t="str">
        <f>IF($T42="","", ROUND($T42+W$2*シート5!$B41,2))</f>
        <v/>
      </c>
      <c r="X42" s="3" t="str">
        <f>IF($T42="","", ROUND($T42+X$2*シート5!$B41,2))</f>
        <v/>
      </c>
      <c r="Y42" s="3" t="str">
        <f>IF($T42="","", ROUND($T42+Y$2*シート5!$B41,2))</f>
        <v/>
      </c>
      <c r="Z42" s="3" t="str">
        <f>IF($T42="","", ROUND($T42+Z$2*シート5!$B41,2))</f>
        <v/>
      </c>
      <c r="AA42" s="3" t="str">
        <f>IF($T42="","", ROUND($T42+AA$2*シート5!$B41,2))</f>
        <v/>
      </c>
      <c r="AB42" s="3" t="str">
        <f t="shared" si="17"/>
        <v/>
      </c>
      <c r="AC42" s="3" t="str">
        <f>IF($T42="","", ROUND($T42+AC$2*シート5!$B41,2))</f>
        <v/>
      </c>
      <c r="AD42" s="3" t="str">
        <f>IF($T42="","", ROUND($T42+AD$2*シート5!$B41,2))</f>
        <v/>
      </c>
      <c r="AE42" s="3" t="str">
        <f>IF($T42="","", ROUND($T42+AE$2*シート5!$B41,2))</f>
        <v/>
      </c>
      <c r="AF42" s="3" t="str">
        <f>IF($T42="","", ROUND($T42+AF$2*シート5!$B41,2))</f>
        <v/>
      </c>
      <c r="AG42" s="3" t="str">
        <f>IF($T42="","", ROUND($T42+AG$2*シート5!$B41,2))</f>
        <v/>
      </c>
      <c r="AH42" s="26" t="str">
        <f t="shared" si="18"/>
        <v>-2σ以下</v>
      </c>
      <c r="AI42" s="3" t="str">
        <f t="shared" si="11"/>
        <v/>
      </c>
      <c r="AJ42" s="3" t="str">
        <f t="shared" si="14"/>
        <v/>
      </c>
      <c r="AK42" s="3" t="str">
        <f t="shared" si="5"/>
        <v/>
      </c>
      <c r="AL42" s="3" t="str">
        <f t="shared" si="6"/>
        <v/>
      </c>
      <c r="AM42" s="3" t="str">
        <f t="shared" si="7"/>
        <v/>
      </c>
      <c r="AN42" s="3" t="str">
        <f t="shared" si="15"/>
        <v/>
      </c>
      <c r="AO42" s="29">
        <f ca="1">シート2!L37</f>
        <v>50</v>
      </c>
      <c r="AP42" s="29">
        <f ca="1">シート3!T37</f>
        <v>50</v>
      </c>
      <c r="AQ42" s="29">
        <f ca="1">シート4!AB37</f>
        <v>50</v>
      </c>
      <c r="AR42" s="3" t="str">
        <f ca="1">IF($K42="","", ROUND(SUM(OFFSET(シート6!$A38,0,0,AR$2,1))/SUM(OFFSET(シート6!$B38,0,0,AR$2,1)),4)*100)</f>
        <v/>
      </c>
      <c r="AS42" s="3" t="str">
        <f ca="1">IF($K42="","", ROUND(SUM(OFFSET(シート6!$A22,0,0,AS$2,1))/SUM(OFFSET(シート6!$B22,0,0,AS$2,1)),4)*100)</f>
        <v/>
      </c>
      <c r="AT42" s="3" t="str">
        <f>IF($K42="","",シート7!$B42)</f>
        <v/>
      </c>
      <c r="AU42" s="3" t="str">
        <f>IF($K42="","",シート7!$D42)</f>
        <v/>
      </c>
      <c r="AV42" s="3" t="str">
        <f>IF($K42="","",シート7!$E42)</f>
        <v/>
      </c>
      <c r="AW42" s="3" t="str">
        <f t="shared" si="19"/>
        <v/>
      </c>
    </row>
    <row r="43" spans="1:49" customFormat="false" ht="15.75" customHeight="1">
      <c r="A43" s="0" t="str">
        <v>9434</v>
      </c>
      <c r="B43" s="0" t="str">
        <v>2019-10-03</v>
      </c>
      <c r="C43" s="0" t="str">
        <v>-5.5</v>
      </c>
      <c r="D43" s="0" t="str">
        <v>-0.37</v>
      </c>
      <c r="E43" s="0">
        <v>1488</v>
      </c>
      <c r="F43" s="23" t="str">
        <f t="shared" si="9"/>
        <v/>
      </c>
      <c r="G43" s="0">
        <v>1495</v>
      </c>
      <c r="H43" s="0" t="str">
        <v>14:24</v>
      </c>
      <c r="I43" s="0">
        <v>1477</v>
      </c>
      <c r="J43" s="0" t="str">
        <v>09:37</v>
      </c>
      <c r="K43" s="0">
        <v>1494</v>
      </c>
      <c r="L43" s="0" t="str">
        <v>7223200株</v>
      </c>
      <c r="M43" s="0" t="str">
        <v>10746百万円</v>
      </c>
      <c r="N43" s="0" t="str">
        <v>4417回</v>
      </c>
      <c r="O43" s="0" t="str">
        <v>71543.88億円</v>
      </c>
      <c r="P43" s="26" t="str">
        <f t="shared" si="0"/>
        <v/>
      </c>
      <c r="Q43" s="3" t="str">
        <f t="shared" si="1"/>
        <v/>
      </c>
      <c r="R43" s="3" t="str">
        <f t="shared" si="10"/>
        <v/>
      </c>
      <c r="S43" s="3" t="str">
        <f t="shared" si="13"/>
        <v/>
      </c>
      <c r="T43" s="3" t="str">
        <f t="shared" si="16"/>
        <v/>
      </c>
      <c r="U43" s="3"/>
      <c r="V43" s="30" t="str">
        <f t="shared" si="12"/>
        <v/>
      </c>
      <c r="W43" s="3" t="str">
        <f>IF($T43="","", ROUND($T43+W$2*シート5!$B42,2))</f>
        <v/>
      </c>
      <c r="X43" s="3" t="str">
        <f>IF($T43="","", ROUND($T43+X$2*シート5!$B42,2))</f>
        <v/>
      </c>
      <c r="Y43" s="3" t="str">
        <f>IF($T43="","", ROUND($T43+Y$2*シート5!$B42,2))</f>
        <v/>
      </c>
      <c r="Z43" s="3" t="str">
        <f>IF($T43="","", ROUND($T43+Z$2*シート5!$B42,2))</f>
        <v/>
      </c>
      <c r="AA43" s="3" t="str">
        <f>IF($T43="","", ROUND($T43+AA$2*シート5!$B42,2))</f>
        <v/>
      </c>
      <c r="AB43" s="3" t="str">
        <f t="shared" si="17"/>
        <v/>
      </c>
      <c r="AC43" s="3" t="str">
        <f>IF($T43="","", ROUND($T43+AC$2*シート5!$B42,2))</f>
        <v/>
      </c>
      <c r="AD43" s="3" t="str">
        <f>IF($T43="","", ROUND($T43+AD$2*シート5!$B42,2))</f>
        <v/>
      </c>
      <c r="AE43" s="3" t="str">
        <f>IF($T43="","", ROUND($T43+AE$2*シート5!$B42,2))</f>
        <v/>
      </c>
      <c r="AF43" s="3" t="str">
        <f>IF($T43="","", ROUND($T43+AF$2*シート5!$B42,2))</f>
        <v/>
      </c>
      <c r="AG43" s="3" t="str">
        <f>IF($T43="","", ROUND($T43+AG$2*シート5!$B42,2))</f>
        <v/>
      </c>
      <c r="AH43" s="26" t="str">
        <f t="shared" si="18"/>
        <v>-2σ以下</v>
      </c>
      <c r="AI43" s="3" t="str">
        <f t="shared" si="11"/>
        <v/>
      </c>
      <c r="AJ43" s="3" t="str">
        <f t="shared" si="14"/>
        <v/>
      </c>
      <c r="AK43" s="3" t="str">
        <f t="shared" si="5"/>
        <v/>
      </c>
      <c r="AL43" s="3" t="str">
        <f t="shared" si="6"/>
        <v/>
      </c>
      <c r="AM43" s="3" t="str">
        <f t="shared" si="7"/>
        <v/>
      </c>
      <c r="AN43" s="3" t="str">
        <f t="shared" si="15"/>
        <v/>
      </c>
      <c r="AO43" s="29">
        <f ca="1">シート2!L38</f>
        <v>50</v>
      </c>
      <c r="AP43" s="29">
        <f ca="1">シート3!T38</f>
        <v>50</v>
      </c>
      <c r="AQ43" s="29">
        <f ca="1">シート4!AB38</f>
        <v>50</v>
      </c>
      <c r="AR43" s="3" t="str">
        <f ca="1">IF($K43="","", ROUND(SUM(OFFSET(シート6!$A39,0,0,AR$2,1))/SUM(OFFSET(シート6!$B39,0,0,AR$2,1)),4)*100)</f>
        <v/>
      </c>
      <c r="AS43" s="3" t="str">
        <f ca="1">IF($K43="","", ROUND(SUM(OFFSET(シート6!$A23,0,0,AS$2,1))/SUM(OFFSET(シート6!$B23,0,0,AS$2,1)),4)*100)</f>
        <v/>
      </c>
      <c r="AT43" s="3" t="str">
        <f>IF($K43="","",シート7!$B43)</f>
        <v/>
      </c>
      <c r="AU43" s="3" t="str">
        <f>IF($K43="","",シート7!$D43)</f>
        <v/>
      </c>
      <c r="AV43" s="3" t="str">
        <f>IF($K43="","",シート7!$E43)</f>
        <v/>
      </c>
      <c r="AW43" s="3" t="str">
        <f t="shared" si="19"/>
        <v/>
      </c>
    </row>
    <row r="44" spans="1:49" customFormat="false" ht="15.75" customHeight="1">
      <c r="A44" s="0" t="str">
        <v>9434</v>
      </c>
      <c r="B44" s="0" t="str">
        <v>2019-10-04</v>
      </c>
      <c r="C44" s="0" t="str">
        <v>+1.5</v>
      </c>
      <c r="D44" s="0" t="str">
        <v>+0.10</v>
      </c>
      <c r="E44" s="0">
        <v>1496</v>
      </c>
      <c r="F44" s="23" t="str">
        <f t="shared" si="9"/>
        <v/>
      </c>
      <c r="G44" s="0">
        <v>1500</v>
      </c>
      <c r="H44" s="0" t="str">
        <v>09:02</v>
      </c>
      <c r="I44" s="0">
        <v>1491</v>
      </c>
      <c r="J44" s="0" t="str">
        <v>09:50</v>
      </c>
      <c r="K44" s="0">
        <v>1496</v>
      </c>
      <c r="L44" s="0" t="str">
        <v>8856600株</v>
      </c>
      <c r="M44" s="0" t="str">
        <v>13253百万円</v>
      </c>
      <c r="N44" s="0" t="str">
        <v>5013回</v>
      </c>
      <c r="O44" s="0" t="str">
        <v>71615.69億円</v>
      </c>
      <c r="P44" s="26" t="str">
        <f t="shared" si="0"/>
        <v/>
      </c>
      <c r="Q44" s="3" t="str">
        <f t="shared" si="1"/>
        <v/>
      </c>
      <c r="R44" s="3" t="str">
        <f t="shared" si="10"/>
        <v/>
      </c>
      <c r="S44" s="3" t="str">
        <f t="shared" si="13"/>
        <v/>
      </c>
      <c r="T44" s="3" t="str">
        <f t="shared" si="16"/>
        <v/>
      </c>
      <c r="U44" s="3"/>
      <c r="V44" s="30" t="str">
        <f t="shared" si="12"/>
        <v/>
      </c>
      <c r="W44" s="3" t="str">
        <f>IF($T44="","", ROUND($T44+W$2*シート5!$B43,2))</f>
        <v/>
      </c>
      <c r="X44" s="3" t="str">
        <f>IF($T44="","", ROUND($T44+X$2*シート5!$B43,2))</f>
        <v/>
      </c>
      <c r="Y44" s="3" t="str">
        <f>IF($T44="","", ROUND($T44+Y$2*シート5!$B43,2))</f>
        <v/>
      </c>
      <c r="Z44" s="3" t="str">
        <f>IF($T44="","", ROUND($T44+Z$2*シート5!$B43,2))</f>
        <v/>
      </c>
      <c r="AA44" s="3" t="str">
        <f>IF($T44="","", ROUND($T44+AA$2*シート5!$B43,2))</f>
        <v/>
      </c>
      <c r="AB44" s="3" t="str">
        <f t="shared" si="17"/>
        <v/>
      </c>
      <c r="AC44" s="3" t="str">
        <f>IF($T44="","", ROUND($T44+AC$2*シート5!$B43,2))</f>
        <v/>
      </c>
      <c r="AD44" s="3" t="str">
        <f>IF($T44="","", ROUND($T44+AD$2*シート5!$B43,2))</f>
        <v/>
      </c>
      <c r="AE44" s="3" t="str">
        <f>IF($T44="","", ROUND($T44+AE$2*シート5!$B43,2))</f>
        <v/>
      </c>
      <c r="AF44" s="3" t="str">
        <f>IF($T44="","", ROUND($T44+AF$2*シート5!$B43,2))</f>
        <v/>
      </c>
      <c r="AG44" s="3" t="str">
        <f>IF($T44="","", ROUND($T44+AG$2*シート5!$B43,2))</f>
        <v/>
      </c>
      <c r="AH44" s="26" t="str">
        <f t="shared" si="18"/>
        <v>-2σ以下</v>
      </c>
      <c r="AI44" s="3" t="str">
        <f t="shared" si="11"/>
        <v/>
      </c>
      <c r="AJ44" s="3" t="str">
        <f t="shared" si="14"/>
        <v/>
      </c>
      <c r="AK44" s="3" t="str">
        <f t="shared" si="5"/>
        <v/>
      </c>
      <c r="AL44" s="3" t="str">
        <f t="shared" si="6"/>
        <v/>
      </c>
      <c r="AM44" s="3" t="str">
        <f t="shared" si="7"/>
        <v/>
      </c>
      <c r="AN44" s="3" t="str">
        <f t="shared" si="15"/>
        <v/>
      </c>
      <c r="AO44" s="29">
        <f ca="1">シート2!L39</f>
        <v>50</v>
      </c>
      <c r="AP44" s="29">
        <f ca="1">シート3!T39</f>
        <v>50</v>
      </c>
      <c r="AQ44" s="29">
        <f ca="1">シート4!AB39</f>
        <v>50</v>
      </c>
      <c r="AR44" s="3" t="str">
        <f ca="1">IF($K44="","", ROUND(SUM(OFFSET(シート6!$A40,0,0,AR$2,1))/SUM(OFFSET(シート6!$B40,0,0,AR$2,1)),4)*100)</f>
        <v/>
      </c>
      <c r="AS44" s="3" t="str">
        <f ca="1">IF($K44="","", ROUND(SUM(OFFSET(シート6!$A24,0,0,AS$2,1))/SUM(OFFSET(シート6!$B24,0,0,AS$2,1)),4)*100)</f>
        <v/>
      </c>
      <c r="AT44" s="3" t="str">
        <f>IF($K44="","",シート7!$B44)</f>
        <v/>
      </c>
      <c r="AU44" s="3" t="str">
        <f>IF($K44="","",シート7!$D44)</f>
        <v/>
      </c>
      <c r="AV44" s="3" t="str">
        <f>IF($K44="","",シート7!$E44)</f>
        <v/>
      </c>
      <c r="AW44" s="3" t="str">
        <f t="shared" si="19"/>
        <v/>
      </c>
    </row>
    <row r="45" spans="1:49" customFormat="false" ht="15.75" customHeight="1">
      <c r="A45" s="0" t="str">
        <v>9434</v>
      </c>
      <c r="B45" s="0" t="str">
        <v>2019-10-07</v>
      </c>
      <c r="C45" s="0" t="str">
        <v>+0.5</v>
      </c>
      <c r="D45" s="0" t="str">
        <v>+0.03</v>
      </c>
      <c r="E45" s="0">
        <v>1494</v>
      </c>
      <c r="F45" s="23" t="str">
        <f t="shared" si="9"/>
        <v/>
      </c>
      <c r="G45" s="0">
        <v>1503</v>
      </c>
      <c r="H45" s="0" t="str">
        <v>10:48</v>
      </c>
      <c r="I45" s="0">
        <v>1490</v>
      </c>
      <c r="J45" s="0" t="str">
        <v>09:05</v>
      </c>
      <c r="K45" s="0">
        <v>1496</v>
      </c>
      <c r="L45" s="0" t="str">
        <v>6242100株</v>
      </c>
      <c r="M45" s="0" t="str">
        <v>9344百万円</v>
      </c>
      <c r="N45" s="0" t="str">
        <v>3155回</v>
      </c>
      <c r="O45" s="0" t="str">
        <v>71639.63億円</v>
      </c>
      <c r="P45" s="26" t="str">
        <f t="shared" si="0"/>
        <v/>
      </c>
      <c r="Q45" s="3" t="str">
        <f t="shared" si="1"/>
        <v/>
      </c>
      <c r="R45" s="3" t="str">
        <f t="shared" si="10"/>
        <v/>
      </c>
      <c r="S45" s="3" t="str">
        <f t="shared" si="13"/>
        <v/>
      </c>
      <c r="T45" s="3" t="str">
        <f t="shared" si="16"/>
        <v/>
      </c>
      <c r="U45" s="3"/>
      <c r="V45" s="30" t="str">
        <f t="shared" si="12"/>
        <v/>
      </c>
      <c r="W45" s="3" t="str">
        <f>IF($T45="","", ROUND($T45+W$2*シート5!$B44,2))</f>
        <v/>
      </c>
      <c r="X45" s="3" t="str">
        <f>IF($T45="","", ROUND($T45+X$2*シート5!$B44,2))</f>
        <v/>
      </c>
      <c r="Y45" s="3" t="str">
        <f>IF($T45="","", ROUND($T45+Y$2*シート5!$B44,2))</f>
        <v/>
      </c>
      <c r="Z45" s="3" t="str">
        <f>IF($T45="","", ROUND($T45+Z$2*シート5!$B44,2))</f>
        <v/>
      </c>
      <c r="AA45" s="3" t="str">
        <f>IF($T45="","", ROUND($T45+AA$2*シート5!$B44,2))</f>
        <v/>
      </c>
      <c r="AB45" s="3" t="str">
        <f t="shared" si="17"/>
        <v/>
      </c>
      <c r="AC45" s="3" t="str">
        <f>IF($T45="","", ROUND($T45+AC$2*シート5!$B44,2))</f>
        <v/>
      </c>
      <c r="AD45" s="3" t="str">
        <f>IF($T45="","", ROUND($T45+AD$2*シート5!$B44,2))</f>
        <v/>
      </c>
      <c r="AE45" s="3" t="str">
        <f>IF($T45="","", ROUND($T45+AE$2*シート5!$B44,2))</f>
        <v/>
      </c>
      <c r="AF45" s="3" t="str">
        <f>IF($T45="","", ROUND($T45+AF$2*シート5!$B44,2))</f>
        <v/>
      </c>
      <c r="AG45" s="3" t="str">
        <f>IF($T45="","", ROUND($T45+AG$2*シート5!$B44,2))</f>
        <v/>
      </c>
      <c r="AH45" s="26" t="str">
        <f t="shared" si="18"/>
        <v>-2σ以下</v>
      </c>
      <c r="AI45" s="3" t="str">
        <f t="shared" si="11"/>
        <v/>
      </c>
      <c r="AJ45" s="3" t="str">
        <f t="shared" si="14"/>
        <v/>
      </c>
      <c r="AK45" s="3" t="str">
        <f t="shared" si="5"/>
        <v/>
      </c>
      <c r="AL45" s="3" t="str">
        <f t="shared" si="6"/>
        <v/>
      </c>
      <c r="AM45" s="3" t="str">
        <f t="shared" si="7"/>
        <v/>
      </c>
      <c r="AN45" s="3" t="str">
        <f t="shared" si="15"/>
        <v/>
      </c>
      <c r="AO45" s="29">
        <f ca="1">シート2!L40</f>
        <v>50</v>
      </c>
      <c r="AP45" s="29">
        <f ca="1">シート3!T40</f>
        <v>50</v>
      </c>
      <c r="AQ45" s="29">
        <f ca="1">シート4!AB40</f>
        <v>50</v>
      </c>
      <c r="AR45" s="3" t="str">
        <f ca="1">IF($K45="","", ROUND(SUM(OFFSET(シート6!$A41,0,0,AR$2,1))/SUM(OFFSET(シート6!$B41,0,0,AR$2,1)),4)*100)</f>
        <v/>
      </c>
      <c r="AS45" s="3" t="str">
        <f ca="1">IF($K45="","", ROUND(SUM(OFFSET(シート6!$A25,0,0,AS$2,1))/SUM(OFFSET(シート6!$B25,0,0,AS$2,1)),4)*100)</f>
        <v/>
      </c>
      <c r="AT45" s="3" t="str">
        <f>IF($K45="","",シート7!$B45)</f>
        <v/>
      </c>
      <c r="AU45" s="3" t="str">
        <f>IF($K45="","",シート7!$D45)</f>
        <v/>
      </c>
      <c r="AV45" s="3" t="str">
        <f>IF($K45="","",シート7!$E45)</f>
        <v/>
      </c>
      <c r="AW45" s="3" t="str">
        <f t="shared" si="19"/>
        <v/>
      </c>
    </row>
    <row r="46" spans="1:49" customFormat="false" ht="15.75" customHeight="1">
      <c r="A46" s="0" t="str">
        <v>9434</v>
      </c>
      <c r="B46" s="0" t="str">
        <v>2019-10-08</v>
      </c>
      <c r="C46" s="0" t="str">
        <v>+7.0</v>
      </c>
      <c r="D46" s="0" t="str">
        <v>+0.47</v>
      </c>
      <c r="E46" s="0">
        <v>1498</v>
      </c>
      <c r="F46" s="23" t="str">
        <f t="shared" si="9"/>
        <v/>
      </c>
      <c r="G46" s="0">
        <v>1505</v>
      </c>
      <c r="H46" s="0" t="str">
        <v>11:07</v>
      </c>
      <c r="I46" s="0">
        <v>1497</v>
      </c>
      <c r="J46" s="0" t="str">
        <v>10:07</v>
      </c>
      <c r="K46" s="0">
        <v>1503</v>
      </c>
      <c r="L46" s="0" t="str">
        <v>6675800株</v>
      </c>
      <c r="M46" s="0" t="str">
        <v>10022百万円</v>
      </c>
      <c r="N46" s="0" t="str">
        <v>4084回</v>
      </c>
      <c r="O46" s="0" t="str">
        <v>71974.73億円</v>
      </c>
      <c r="P46" s="26" t="str">
        <f t="shared" si="0"/>
        <v/>
      </c>
      <c r="Q46" s="3" t="str">
        <f t="shared" si="1"/>
        <v/>
      </c>
      <c r="R46" s="3" t="str">
        <f t="shared" si="10"/>
        <v/>
      </c>
      <c r="S46" s="3" t="str">
        <f t="shared" si="13"/>
        <v/>
      </c>
      <c r="T46" s="3" t="str">
        <f t="shared" si="16"/>
        <v/>
      </c>
      <c r="U46" s="3"/>
      <c r="V46" s="30" t="str">
        <f t="shared" si="12"/>
        <v/>
      </c>
      <c r="W46" s="3" t="str">
        <f>IF($T46="","", ROUND($T46+W$2*シート5!$B45,2))</f>
        <v/>
      </c>
      <c r="X46" s="3" t="str">
        <f>IF($T46="","", ROUND($T46+X$2*シート5!$B45,2))</f>
        <v/>
      </c>
      <c r="Y46" s="3" t="str">
        <f>IF($T46="","", ROUND($T46+Y$2*シート5!$B45,2))</f>
        <v/>
      </c>
      <c r="Z46" s="3" t="str">
        <f>IF($T46="","", ROUND($T46+Z$2*シート5!$B45,2))</f>
        <v/>
      </c>
      <c r="AA46" s="3" t="str">
        <f>IF($T46="","", ROUND($T46+AA$2*シート5!$B45,2))</f>
        <v/>
      </c>
      <c r="AB46" s="3" t="str">
        <f t="shared" si="17"/>
        <v/>
      </c>
      <c r="AC46" s="3" t="str">
        <f>IF($T46="","", ROUND($T46+AC$2*シート5!$B45,2))</f>
        <v/>
      </c>
      <c r="AD46" s="3" t="str">
        <f>IF($T46="","", ROUND($T46+AD$2*シート5!$B45,2))</f>
        <v/>
      </c>
      <c r="AE46" s="3" t="str">
        <f>IF($T46="","", ROUND($T46+AE$2*シート5!$B45,2))</f>
        <v/>
      </c>
      <c r="AF46" s="3" t="str">
        <f>IF($T46="","", ROUND($T46+AF$2*シート5!$B45,2))</f>
        <v/>
      </c>
      <c r="AG46" s="3" t="str">
        <f>IF($T46="","", ROUND($T46+AG$2*シート5!$B45,2))</f>
        <v/>
      </c>
      <c r="AH46" s="26" t="str">
        <f t="shared" si="18"/>
        <v>-2σ以下</v>
      </c>
      <c r="AI46" s="3" t="str">
        <f t="shared" si="11"/>
        <v/>
      </c>
      <c r="AJ46" s="3" t="str">
        <f t="shared" si="14"/>
        <v/>
      </c>
      <c r="AK46" s="3" t="str">
        <f t="shared" si="5"/>
        <v/>
      </c>
      <c r="AL46" s="3" t="str">
        <f t="shared" si="6"/>
        <v/>
      </c>
      <c r="AM46" s="3" t="str">
        <f t="shared" si="7"/>
        <v/>
      </c>
      <c r="AN46" s="3" t="str">
        <f t="shared" si="15"/>
        <v/>
      </c>
      <c r="AO46" s="29">
        <f ca="1">シート2!L41</f>
        <v>50</v>
      </c>
      <c r="AP46" s="29">
        <f ca="1">シート3!T41</f>
        <v>50</v>
      </c>
      <c r="AQ46" s="29">
        <f ca="1">シート4!AB41</f>
        <v>50</v>
      </c>
      <c r="AR46" s="3" t="str">
        <f ca="1">IF($K46="","", ROUND(SUM(OFFSET(シート6!$A42,0,0,AR$2,1))/SUM(OFFSET(シート6!$B42,0,0,AR$2,1)),4)*100)</f>
        <v/>
      </c>
      <c r="AS46" s="3" t="str">
        <f ca="1">IF($K46="","", ROUND(SUM(OFFSET(シート6!$A26,0,0,AS$2,1))/SUM(OFFSET(シート6!$B26,0,0,AS$2,1)),4)*100)</f>
        <v/>
      </c>
      <c r="AT46" s="3" t="str">
        <f>IF($K46="","",シート7!$B46)</f>
        <v/>
      </c>
      <c r="AU46" s="3" t="str">
        <f>IF($K46="","",シート7!$D46)</f>
        <v/>
      </c>
      <c r="AV46" s="3" t="str">
        <f>IF($K46="","",シート7!$E46)</f>
        <v/>
      </c>
      <c r="AW46" s="3" t="str">
        <f t="shared" si="19"/>
        <v/>
      </c>
    </row>
    <row r="47" spans="1:49" customFormat="false" ht="15.75" customHeight="1">
      <c r="A47" s="0" t="str">
        <v>9434</v>
      </c>
      <c r="B47" s="0" t="str">
        <v>2019-10-09</v>
      </c>
      <c r="C47" s="0" t="str">
        <v>+11.0</v>
      </c>
      <c r="D47" s="0" t="str">
        <v>+0.73</v>
      </c>
      <c r="E47" s="0">
        <v>1498</v>
      </c>
      <c r="F47" s="23" t="str">
        <f t="shared" si="9"/>
        <v/>
      </c>
      <c r="G47" s="0">
        <v>1514</v>
      </c>
      <c r="H47" s="0" t="str">
        <v>14:59</v>
      </c>
      <c r="I47" s="0">
        <v>1495</v>
      </c>
      <c r="J47" s="0" t="str">
        <v>09:00</v>
      </c>
      <c r="K47" s="0">
        <v>1514</v>
      </c>
      <c r="L47" s="0" t="str">
        <v>10608800株</v>
      </c>
      <c r="M47" s="0" t="str">
        <v>16010百万円</v>
      </c>
      <c r="N47" s="0" t="str">
        <v>5017回</v>
      </c>
      <c r="O47" s="0" t="str">
        <v>72501.31億円</v>
      </c>
      <c r="P47" s="26" t="str">
        <f t="shared" si="0"/>
        <v/>
      </c>
      <c r="Q47" s="3" t="str">
        <f t="shared" si="1"/>
        <v/>
      </c>
      <c r="R47" s="3" t="str">
        <f t="shared" si="10"/>
        <v/>
      </c>
      <c r="S47" s="3" t="str">
        <f t="shared" si="13"/>
        <v/>
      </c>
      <c r="T47" s="3" t="str">
        <f t="shared" si="16"/>
        <v/>
      </c>
      <c r="U47" s="3"/>
      <c r="V47" s="30" t="str">
        <f t="shared" si="12"/>
        <v/>
      </c>
      <c r="W47" s="3" t="str">
        <f>IF($T47="","", ROUND($T47+W$2*シート5!$B46,2))</f>
        <v/>
      </c>
      <c r="X47" s="3" t="str">
        <f>IF($T47="","", ROUND($T47+X$2*シート5!$B46,2))</f>
        <v/>
      </c>
      <c r="Y47" s="3" t="str">
        <f>IF($T47="","", ROUND($T47+Y$2*シート5!$B46,2))</f>
        <v/>
      </c>
      <c r="Z47" s="3" t="str">
        <f>IF($T47="","", ROUND($T47+Z$2*シート5!$B46,2))</f>
        <v/>
      </c>
      <c r="AA47" s="3" t="str">
        <f>IF($T47="","", ROUND($T47+AA$2*シート5!$B46,2))</f>
        <v/>
      </c>
      <c r="AB47" s="3" t="str">
        <f t="shared" si="17"/>
        <v/>
      </c>
      <c r="AC47" s="3" t="str">
        <f>IF($T47="","", ROUND($T47+AC$2*シート5!$B46,2))</f>
        <v/>
      </c>
      <c r="AD47" s="3" t="str">
        <f>IF($T47="","", ROUND($T47+AD$2*シート5!$B46,2))</f>
        <v/>
      </c>
      <c r="AE47" s="3" t="str">
        <f>IF($T47="","", ROUND($T47+AE$2*シート5!$B46,2))</f>
        <v/>
      </c>
      <c r="AF47" s="3" t="str">
        <f>IF($T47="","", ROUND($T47+AF$2*シート5!$B46,2))</f>
        <v/>
      </c>
      <c r="AG47" s="3" t="str">
        <f>IF($T47="","", ROUND($T47+AG$2*シート5!$B46,2))</f>
        <v/>
      </c>
      <c r="AH47" s="26" t="str">
        <f t="shared" si="18"/>
        <v>-2σ以下</v>
      </c>
      <c r="AI47" s="3" t="str">
        <f t="shared" si="11"/>
        <v/>
      </c>
      <c r="AJ47" s="3" t="str">
        <f t="shared" si="14"/>
        <v/>
      </c>
      <c r="AK47" s="3" t="str">
        <f t="shared" si="5"/>
        <v/>
      </c>
      <c r="AL47" s="3" t="str">
        <f t="shared" si="6"/>
        <v/>
      </c>
      <c r="AM47" s="3" t="str">
        <f t="shared" si="7"/>
        <v/>
      </c>
      <c r="AN47" s="3" t="str">
        <f t="shared" si="15"/>
        <v/>
      </c>
      <c r="AO47" s="29">
        <f ca="1">シート2!L42</f>
        <v>50</v>
      </c>
      <c r="AP47" s="29">
        <f ca="1">シート3!T42</f>
        <v>50</v>
      </c>
      <c r="AQ47" s="29">
        <f ca="1">シート4!AB42</f>
        <v>50</v>
      </c>
      <c r="AR47" s="3" t="str">
        <f ca="1">IF($K47="","", ROUND(SUM(OFFSET(シート6!$A43,0,0,AR$2,1))/SUM(OFFSET(シート6!$B43,0,0,AR$2,1)),4)*100)</f>
        <v/>
      </c>
      <c r="AS47" s="3" t="str">
        <f ca="1">IF($K47="","", ROUND(SUM(OFFSET(シート6!$A27,0,0,AS$2,1))/SUM(OFFSET(シート6!$B27,0,0,AS$2,1)),4)*100)</f>
        <v/>
      </c>
      <c r="AT47" s="3" t="str">
        <f>IF($K47="","",シート7!$B47)</f>
        <v/>
      </c>
      <c r="AU47" s="3" t="str">
        <f>IF($K47="","",シート7!$D47)</f>
        <v/>
      </c>
      <c r="AV47" s="3" t="str">
        <f>IF($K47="","",シート7!$E47)</f>
        <v/>
      </c>
      <c r="AW47" s="3" t="str">
        <f t="shared" si="19"/>
        <v/>
      </c>
    </row>
    <row r="48" spans="1:49" customFormat="false" ht="13">
      <c r="A48" s="0" t="str">
        <v>9434</v>
      </c>
      <c r="B48" s="0" t="str">
        <v>2019-10-10</v>
      </c>
      <c r="C48" s="0" t="str">
        <v>0</v>
      </c>
      <c r="D48" s="0" t="str">
        <v>0</v>
      </c>
      <c r="E48" s="0">
        <v>1507</v>
      </c>
      <c r="F48" s="23" t="str">
        <f t="shared" si="9"/>
        <v/>
      </c>
      <c r="G48" s="0">
        <v>1514</v>
      </c>
      <c r="H48" s="0" t="str">
        <v>14:59</v>
      </c>
      <c r="I48" s="0">
        <v>1504</v>
      </c>
      <c r="J48" s="0" t="str">
        <v>09:21</v>
      </c>
      <c r="K48" s="0">
        <v>1514</v>
      </c>
      <c r="L48" s="0" t="str">
        <v>6636400株</v>
      </c>
      <c r="M48" s="0" t="str">
        <v>10028百万円</v>
      </c>
      <c r="N48" s="0" t="str">
        <v>4287回</v>
      </c>
      <c r="O48" s="0" t="str">
        <v>72501.31億円</v>
      </c>
      <c r="P48" s="26" t="str">
        <f t="shared" si="0"/>
        <v/>
      </c>
      <c r="Q48" s="3" t="str">
        <f t="shared" si="1"/>
        <v/>
      </c>
      <c r="R48" s="3" t="str">
        <f t="shared" si="10"/>
        <v/>
      </c>
      <c r="S48" s="3" t="str">
        <f t="shared" si="13"/>
        <v/>
      </c>
      <c r="T48" s="3" t="str">
        <f t="shared" si="16"/>
        <v/>
      </c>
      <c r="U48" s="3"/>
      <c r="V48" s="30" t="str">
        <f t="shared" si="12"/>
        <v/>
      </c>
      <c r="W48" s="3" t="str">
        <f>IF($T48="","", ROUND($T48+W$2*シート5!$B47,2))</f>
        <v/>
      </c>
      <c r="X48" s="3" t="str">
        <f>IF($T48="","", ROUND($T48+X$2*シート5!$B47,2))</f>
        <v/>
      </c>
      <c r="Y48" s="3" t="str">
        <f>IF($T48="","", ROUND($T48+Y$2*シート5!$B47,2))</f>
        <v/>
      </c>
      <c r="Z48" s="3" t="str">
        <f>IF($T48="","", ROUND($T48+Z$2*シート5!$B47,2))</f>
        <v/>
      </c>
      <c r="AA48" s="3" t="str">
        <f>IF($T48="","", ROUND($T48+AA$2*シート5!$B47,2))</f>
        <v/>
      </c>
      <c r="AB48" s="3" t="str">
        <f t="shared" si="17"/>
        <v/>
      </c>
      <c r="AC48" s="3" t="str">
        <f>IF($T48="","", ROUND($T48+AC$2*シート5!$B47,2))</f>
        <v/>
      </c>
      <c r="AD48" s="3" t="str">
        <f>IF($T48="","", ROUND($T48+AD$2*シート5!$B47,2))</f>
        <v/>
      </c>
      <c r="AE48" s="3" t="str">
        <f>IF($T48="","", ROUND($T48+AE$2*シート5!$B47,2))</f>
        <v/>
      </c>
      <c r="AF48" s="3" t="str">
        <f>IF($T48="","", ROUND($T48+AF$2*シート5!$B47,2))</f>
        <v/>
      </c>
      <c r="AG48" s="3" t="str">
        <f>IF($T48="","", ROUND($T48+AG$2*シート5!$B47,2))</f>
        <v/>
      </c>
      <c r="AH48" s="26" t="str">
        <f t="shared" si="18"/>
        <v>-2σ以下</v>
      </c>
      <c r="AI48" s="3" t="str">
        <f t="shared" si="11"/>
        <v/>
      </c>
      <c r="AJ48" s="3" t="str">
        <f t="shared" si="14"/>
        <v/>
      </c>
      <c r="AK48" s="3" t="str">
        <f t="shared" si="5"/>
        <v/>
      </c>
      <c r="AL48" s="3" t="str">
        <f t="shared" si="6"/>
        <v/>
      </c>
      <c r="AM48" s="3" t="str">
        <f t="shared" si="7"/>
        <v/>
      </c>
      <c r="AN48" s="3" t="str">
        <f t="shared" si="15"/>
        <v/>
      </c>
      <c r="AO48" s="29">
        <f ca="1">シート2!L43</f>
        <v>50</v>
      </c>
      <c r="AP48" s="29">
        <f ca="1">シート3!T43</f>
        <v>50</v>
      </c>
      <c r="AQ48" s="29">
        <f ca="1">シート4!AB43</f>
        <v>50</v>
      </c>
      <c r="AR48" s="3" t="str">
        <f ca="1">IF($K48="","", ROUND(SUM(OFFSET(シート6!$A44,0,0,AR$2,1))/SUM(OFFSET(シート6!$B44,0,0,AR$2,1)),4)*100)</f>
        <v/>
      </c>
      <c r="AS48" s="3" t="str">
        <f ca="1">IF($K48="","", ROUND(SUM(OFFSET(シート6!$A28,0,0,AS$2,1))/SUM(OFFSET(シート6!$B28,0,0,AS$2,1)),4)*100)</f>
        <v/>
      </c>
      <c r="AT48" s="3" t="str">
        <f>IF($K48="","",シート7!$B48)</f>
        <v/>
      </c>
      <c r="AU48" s="3" t="str">
        <f>IF($K48="","",シート7!$D48)</f>
        <v/>
      </c>
      <c r="AV48" s="3" t="str">
        <f>IF($K48="","",シート7!$E48)</f>
        <v/>
      </c>
      <c r="AW48" s="3" t="str">
        <f t="shared" si="19"/>
        <v/>
      </c>
    </row>
    <row r="49" spans="1:49" customFormat="false" ht="13">
      <c r="A49" s="0" t="str">
        <v>9434</v>
      </c>
      <c r="B49" s="0" t="str">
        <v>2019-10-11</v>
      </c>
      <c r="C49" s="0" t="str">
        <v>+4.0</v>
      </c>
      <c r="D49" s="0" t="str">
        <v>+0.26</v>
      </c>
      <c r="E49" s="0">
        <v>1516</v>
      </c>
      <c r="F49" s="23" t="str">
        <f t="shared" si="9"/>
        <v/>
      </c>
      <c r="G49" s="0">
        <v>1523</v>
      </c>
      <c r="H49" s="0" t="str">
        <v>09:37</v>
      </c>
      <c r="I49" s="0">
        <v>1513</v>
      </c>
      <c r="J49" s="0" t="str">
        <v>14:31</v>
      </c>
      <c r="K49" s="0">
        <v>1518</v>
      </c>
      <c r="L49" s="0" t="str">
        <v>11835500株</v>
      </c>
      <c r="M49" s="0" t="str">
        <v>17966百万円</v>
      </c>
      <c r="N49" s="0" t="str">
        <v>5260回</v>
      </c>
      <c r="O49" s="0" t="str">
        <v>72692.80億円</v>
      </c>
      <c r="P49" s="26" t="str">
        <f t="shared" si="0"/>
        <v/>
      </c>
      <c r="Q49" s="3" t="str">
        <f t="shared" si="1"/>
        <v/>
      </c>
      <c r="R49" s="3" t="str">
        <f t="shared" si="10"/>
        <v/>
      </c>
      <c r="S49" s="3" t="str">
        <f t="shared" si="13"/>
        <v/>
      </c>
      <c r="T49" s="3" t="str">
        <f t="shared" si="16"/>
        <v/>
      </c>
      <c r="U49" s="3"/>
      <c r="V49" s="30" t="str">
        <f t="shared" si="12"/>
        <v/>
      </c>
      <c r="W49" s="3" t="str">
        <f>IF($T49="","", ROUND($T49+W$2*シート5!$B48,2))</f>
        <v/>
      </c>
      <c r="X49" s="3" t="str">
        <f>IF($T49="","", ROUND($T49+X$2*シート5!$B48,2))</f>
        <v/>
      </c>
      <c r="Y49" s="3" t="str">
        <f>IF($T49="","", ROUND($T49+Y$2*シート5!$B48,2))</f>
        <v/>
      </c>
      <c r="Z49" s="3" t="str">
        <f>IF($T49="","", ROUND($T49+Z$2*シート5!$B48,2))</f>
        <v/>
      </c>
      <c r="AA49" s="3" t="str">
        <f>IF($T49="","", ROUND($T49+AA$2*シート5!$B48,2))</f>
        <v/>
      </c>
      <c r="AB49" s="3" t="str">
        <f t="shared" si="17"/>
        <v/>
      </c>
      <c r="AC49" s="3" t="str">
        <f>IF($T49="","", ROUND($T49+AC$2*シート5!$B48,2))</f>
        <v/>
      </c>
      <c r="AD49" s="3" t="str">
        <f>IF($T49="","", ROUND($T49+AD$2*シート5!$B48,2))</f>
        <v/>
      </c>
      <c r="AE49" s="3" t="str">
        <f>IF($T49="","", ROUND($T49+AE$2*シート5!$B48,2))</f>
        <v/>
      </c>
      <c r="AF49" s="3" t="str">
        <f>IF($T49="","", ROUND($T49+AF$2*シート5!$B48,2))</f>
        <v/>
      </c>
      <c r="AG49" s="3" t="str">
        <f>IF($T49="","", ROUND($T49+AG$2*シート5!$B48,2))</f>
        <v/>
      </c>
      <c r="AH49" s="26" t="str">
        <f t="shared" si="18"/>
        <v>-2σ以下</v>
      </c>
      <c r="AI49" s="3" t="str">
        <f t="shared" si="11"/>
        <v/>
      </c>
      <c r="AJ49" s="3" t="str">
        <f t="shared" si="14"/>
        <v/>
      </c>
      <c r="AK49" s="3" t="str">
        <f t="shared" si="5"/>
        <v/>
      </c>
      <c r="AL49" s="3" t="str">
        <f t="shared" si="6"/>
        <v/>
      </c>
      <c r="AM49" s="3" t="str">
        <f t="shared" si="7"/>
        <v/>
      </c>
      <c r="AN49" s="3" t="str">
        <f t="shared" si="15"/>
        <v/>
      </c>
      <c r="AO49" s="29">
        <f ca="1">シート2!L44</f>
        <v>50</v>
      </c>
      <c r="AP49" s="29">
        <f ca="1">シート3!T44</f>
        <v>50</v>
      </c>
      <c r="AQ49" s="29">
        <f ca="1">シート4!AB44</f>
        <v>50</v>
      </c>
      <c r="AR49" s="3" t="str">
        <f ca="1">IF($K49="","", ROUND(SUM(OFFSET(シート6!$A45,0,0,AR$2,1))/SUM(OFFSET(シート6!$B45,0,0,AR$2,1)),4)*100)</f>
        <v/>
      </c>
      <c r="AS49" s="3" t="str">
        <f ca="1">IF($K49="","", ROUND(SUM(OFFSET(シート6!$A29,0,0,AS$2,1))/SUM(OFFSET(シート6!$B29,0,0,AS$2,1)),4)*100)</f>
        <v/>
      </c>
      <c r="AT49" s="3" t="str">
        <f>IF($K49="","",シート7!$B49)</f>
        <v/>
      </c>
      <c r="AU49" s="3" t="str">
        <f>IF($K49="","",シート7!$D49)</f>
        <v/>
      </c>
      <c r="AV49" s="3" t="str">
        <f>IF($K49="","",シート7!$E49)</f>
        <v/>
      </c>
      <c r="AW49" s="3" t="str">
        <f t="shared" si="19"/>
        <v/>
      </c>
    </row>
    <row r="50" spans="1:49" customFormat="false" ht="13">
      <c r="A50" s="0" t="str">
        <v>9434</v>
      </c>
      <c r="B50" s="0" t="str">
        <v>2019-10-15</v>
      </c>
      <c r="C50" s="0" t="str">
        <v>-11.0</v>
      </c>
      <c r="D50" s="0" t="str">
        <v>-0.72</v>
      </c>
      <c r="E50" s="0">
        <v>1520</v>
      </c>
      <c r="F50" s="23" t="str">
        <f t="shared" si="9"/>
        <v/>
      </c>
      <c r="G50" s="0">
        <v>1524</v>
      </c>
      <c r="H50" s="0" t="str">
        <v>09:00</v>
      </c>
      <c r="I50" s="0">
        <v>1507</v>
      </c>
      <c r="J50" s="0" t="str">
        <v>14:59</v>
      </c>
      <c r="K50" s="0">
        <v>1507</v>
      </c>
      <c r="L50" s="0" t="str">
        <v>6778100株</v>
      </c>
      <c r="M50" s="0" t="str">
        <v>10260百万円</v>
      </c>
      <c r="N50" s="0" t="str">
        <v>4623回</v>
      </c>
      <c r="O50" s="0" t="str">
        <v>72166.21億円</v>
      </c>
      <c r="P50" s="26" t="str">
        <f t="shared" si="0"/>
        <v/>
      </c>
      <c r="Q50" s="3" t="str">
        <f t="shared" si="1"/>
        <v/>
      </c>
      <c r="R50" s="3" t="str">
        <f t="shared" si="10"/>
        <v/>
      </c>
      <c r="S50" s="3" t="str">
        <f t="shared" si="13"/>
        <v/>
      </c>
      <c r="T50" s="3" t="str">
        <f t="shared" si="16"/>
        <v/>
      </c>
      <c r="U50" s="3"/>
      <c r="V50" s="30" t="str">
        <f t="shared" si="12"/>
        <v/>
      </c>
      <c r="W50" s="3" t="str">
        <f>IF($T50="","", ROUND($T50+W$2*シート5!$B49,2))</f>
        <v/>
      </c>
      <c r="X50" s="3" t="str">
        <f>IF($T50="","", ROUND($T50+X$2*シート5!$B49,2))</f>
        <v/>
      </c>
      <c r="Y50" s="3" t="str">
        <f>IF($T50="","", ROUND($T50+Y$2*シート5!$B49,2))</f>
        <v/>
      </c>
      <c r="Z50" s="3" t="str">
        <f>IF($T50="","", ROUND($T50+Z$2*シート5!$B49,2))</f>
        <v/>
      </c>
      <c r="AA50" s="3" t="str">
        <f>IF($T50="","", ROUND($T50+AA$2*シート5!$B49,2))</f>
        <v/>
      </c>
      <c r="AB50" s="3" t="str">
        <f t="shared" si="17"/>
        <v/>
      </c>
      <c r="AC50" s="3" t="str">
        <f>IF($T50="","", ROUND($T50+AC$2*シート5!$B49,2))</f>
        <v/>
      </c>
      <c r="AD50" s="3" t="str">
        <f>IF($T50="","", ROUND($T50+AD$2*シート5!$B49,2))</f>
        <v/>
      </c>
      <c r="AE50" s="3" t="str">
        <f>IF($T50="","", ROUND($T50+AE$2*シート5!$B49,2))</f>
        <v/>
      </c>
      <c r="AF50" s="3" t="str">
        <f>IF($T50="","", ROUND($T50+AF$2*シート5!$B49,2))</f>
        <v/>
      </c>
      <c r="AG50" s="3" t="str">
        <f>IF($T50="","", ROUND($T50+AG$2*シート5!$B49,2))</f>
        <v/>
      </c>
      <c r="AH50" s="26" t="str">
        <f t="shared" si="18"/>
        <v>-2σ以下</v>
      </c>
      <c r="AI50" s="3" t="str">
        <f t="shared" si="11"/>
        <v/>
      </c>
      <c r="AJ50" s="3" t="str">
        <f t="shared" si="14"/>
        <v/>
      </c>
      <c r="AK50" s="3" t="str">
        <f t="shared" si="5"/>
        <v/>
      </c>
      <c r="AL50" s="3" t="str">
        <f t="shared" si="6"/>
        <v/>
      </c>
      <c r="AM50" s="3" t="str">
        <f t="shared" si="7"/>
        <v/>
      </c>
      <c r="AN50" s="3" t="str">
        <f t="shared" si="15"/>
        <v/>
      </c>
      <c r="AO50" s="29">
        <f ca="1">シート2!L45</f>
        <v>50</v>
      </c>
      <c r="AP50" s="29">
        <f ca="1">シート3!T45</f>
        <v>50</v>
      </c>
      <c r="AQ50" s="29">
        <f ca="1">シート4!AB45</f>
        <v>50</v>
      </c>
      <c r="AR50" s="3" t="str">
        <f ca="1">IF($K50="","", ROUND(SUM(OFFSET(シート6!$A46,0,0,AR$2,1))/SUM(OFFSET(シート6!$B46,0,0,AR$2,1)),4)*100)</f>
        <v/>
      </c>
      <c r="AS50" s="3" t="str">
        <f ca="1">IF($K50="","", ROUND(SUM(OFFSET(シート6!$A30,0,0,AS$2,1))/SUM(OFFSET(シート6!$B30,0,0,AS$2,1)),4)*100)</f>
        <v/>
      </c>
      <c r="AT50" s="3" t="str">
        <f>IF($K50="","",シート7!$B50)</f>
        <v/>
      </c>
      <c r="AU50" s="3" t="str">
        <f>IF($K50="","",シート7!$D50)</f>
        <v/>
      </c>
      <c r="AV50" s="3" t="str">
        <f>IF($K50="","",シート7!$E50)</f>
        <v/>
      </c>
      <c r="AW50" s="3" t="str">
        <f t="shared" si="19"/>
        <v/>
      </c>
    </row>
    <row r="51" spans="1:49" customFormat="false" ht="13">
      <c r="A51" s="0" t="str">
        <v>9434</v>
      </c>
      <c r="B51" s="0" t="str">
        <v>2019-10-16</v>
      </c>
      <c r="C51" s="0" t="str">
        <v>-1.5</v>
      </c>
      <c r="D51" s="0" t="str">
        <v>-0.10</v>
      </c>
      <c r="E51" s="0">
        <v>1518</v>
      </c>
      <c r="F51" s="23" t="str">
        <f t="shared" si="9"/>
        <v/>
      </c>
      <c r="G51" s="0">
        <v>1518</v>
      </c>
      <c r="H51" s="0" t="str">
        <v>09:00</v>
      </c>
      <c r="I51" s="0">
        <v>1502</v>
      </c>
      <c r="J51" s="0" t="str">
        <v>14:37</v>
      </c>
      <c r="K51" s="0">
        <v>1506</v>
      </c>
      <c r="L51" s="0" t="str">
        <v>8223900株</v>
      </c>
      <c r="M51" s="0" t="str">
        <v>12417百万円</v>
      </c>
      <c r="N51" s="0" t="str">
        <v>4840回</v>
      </c>
      <c r="O51" s="0" t="str">
        <v>72094.41億円</v>
      </c>
      <c r="P51" s="26" t="str">
        <f t="shared" si="0"/>
        <v/>
      </c>
      <c r="Q51" s="3" t="str">
        <f t="shared" si="1"/>
        <v/>
      </c>
      <c r="R51" s="3" t="str">
        <f t="shared" si="10"/>
        <v/>
      </c>
      <c r="S51" s="3" t="str">
        <f t="shared" si="13"/>
        <v/>
      </c>
      <c r="T51" s="3" t="str">
        <f t="shared" si="16"/>
        <v/>
      </c>
      <c r="U51" s="3"/>
      <c r="V51" s="30" t="str">
        <f t="shared" si="12"/>
        <v/>
      </c>
      <c r="W51" s="3" t="str">
        <f>IF($T51="","", ROUND($T51+W$2*シート5!$B50,2))</f>
        <v/>
      </c>
      <c r="X51" s="3" t="str">
        <f>IF($T51="","", ROUND($T51+X$2*シート5!$B50,2))</f>
        <v/>
      </c>
      <c r="Y51" s="3" t="str">
        <f>IF($T51="","", ROUND($T51+Y$2*シート5!$B50,2))</f>
        <v/>
      </c>
      <c r="Z51" s="3" t="str">
        <f>IF($T51="","", ROUND($T51+Z$2*シート5!$B50,2))</f>
        <v/>
      </c>
      <c r="AA51" s="3" t="str">
        <f>IF($T51="","", ROUND($T51+AA$2*シート5!$B50,2))</f>
        <v/>
      </c>
      <c r="AB51" s="3" t="str">
        <f t="shared" si="17"/>
        <v/>
      </c>
      <c r="AC51" s="3" t="str">
        <f>IF($T51="","", ROUND($T51+AC$2*シート5!$B50,2))</f>
        <v/>
      </c>
      <c r="AD51" s="3" t="str">
        <f>IF($T51="","", ROUND($T51+AD$2*シート5!$B50,2))</f>
        <v/>
      </c>
      <c r="AE51" s="3" t="str">
        <f>IF($T51="","", ROUND($T51+AE$2*シート5!$B50,2))</f>
        <v/>
      </c>
      <c r="AF51" s="3" t="str">
        <f>IF($T51="","", ROUND($T51+AF$2*シート5!$B50,2))</f>
        <v/>
      </c>
      <c r="AG51" s="3" t="str">
        <f>IF($T51="","", ROUND($T51+AG$2*シート5!$B50,2))</f>
        <v/>
      </c>
      <c r="AH51" s="26" t="str">
        <f t="shared" si="18"/>
        <v>-2σ以下</v>
      </c>
      <c r="AI51" s="3" t="str">
        <f t="shared" si="11"/>
        <v/>
      </c>
      <c r="AJ51" s="3" t="str">
        <f t="shared" si="14"/>
        <v/>
      </c>
      <c r="AK51" s="3" t="str">
        <f t="shared" si="5"/>
        <v/>
      </c>
      <c r="AL51" s="3" t="str">
        <f t="shared" si="6"/>
        <v/>
      </c>
      <c r="AM51" s="3" t="str">
        <f t="shared" si="7"/>
        <v/>
      </c>
      <c r="AN51" s="3" t="str">
        <f t="shared" si="15"/>
        <v/>
      </c>
      <c r="AO51" s="29">
        <f ca="1">シート2!L46</f>
        <v>50</v>
      </c>
      <c r="AP51" s="29">
        <f ca="1">シート3!T46</f>
        <v>50</v>
      </c>
      <c r="AQ51" s="29">
        <f ca="1">シート4!AB46</f>
        <v>50</v>
      </c>
      <c r="AR51" s="3" t="str">
        <f ca="1">IF($K51="","", ROUND(SUM(OFFSET(シート6!$A47,0,0,AR$2,1))/SUM(OFFSET(シート6!$B47,0,0,AR$2,1)),4)*100)</f>
        <v/>
      </c>
      <c r="AS51" s="3" t="str">
        <f ca="1">IF($K51="","", ROUND(SUM(OFFSET(シート6!$A31,0,0,AS$2,1))/SUM(OFFSET(シート6!$B31,0,0,AS$2,1)),4)*100)</f>
        <v/>
      </c>
      <c r="AT51" s="3" t="str">
        <f>IF($K51="","",シート7!$B51)</f>
        <v/>
      </c>
      <c r="AU51" s="3" t="str">
        <f>IF($K51="","",シート7!$D51)</f>
        <v/>
      </c>
      <c r="AV51" s="3" t="str">
        <f>IF($K51="","",シート7!$E51)</f>
        <v/>
      </c>
      <c r="AW51" s="3" t="str">
        <f t="shared" si="19"/>
        <v/>
      </c>
    </row>
    <row r="52" spans="1:49" customFormat="false" ht="13">
      <c r="A52" s="0" t="str">
        <v>9434</v>
      </c>
      <c r="B52" s="0" t="str">
        <v>2019-10-17</v>
      </c>
      <c r="C52" s="0" t="str">
        <v>-5.0</v>
      </c>
      <c r="D52" s="0" t="str">
        <v>-0.33</v>
      </c>
      <c r="E52" s="0">
        <v>1506</v>
      </c>
      <c r="F52" s="23" t="str">
        <f t="shared" si="9"/>
        <v/>
      </c>
      <c r="G52" s="0">
        <v>1512</v>
      </c>
      <c r="H52" s="0" t="str">
        <v>09:09</v>
      </c>
      <c r="I52" s="0">
        <v>1499</v>
      </c>
      <c r="J52" s="0" t="str">
        <v>12:36</v>
      </c>
      <c r="K52" s="0">
        <v>1501</v>
      </c>
      <c r="L52" s="0" t="str">
        <v>6750700株</v>
      </c>
      <c r="M52" s="0" t="str">
        <v>10152百万円</v>
      </c>
      <c r="N52" s="0" t="str">
        <v>3908回</v>
      </c>
      <c r="O52" s="0" t="str">
        <v>71855.05億円</v>
      </c>
      <c r="P52" s="26" t="str">
        <f t="shared" si="0"/>
        <v/>
      </c>
      <c r="Q52" s="3" t="str">
        <f t="shared" si="1"/>
        <v/>
      </c>
      <c r="R52" s="3" t="str">
        <f t="shared" si="10"/>
        <v/>
      </c>
      <c r="S52" s="3" t="str">
        <f t="shared" si="13"/>
        <v/>
      </c>
      <c r="T52" s="3" t="str">
        <f t="shared" si="16"/>
        <v/>
      </c>
      <c r="U52" s="3"/>
      <c r="V52" s="30" t="str">
        <f t="shared" si="12"/>
        <v/>
      </c>
      <c r="W52" s="3" t="str">
        <f>IF($T52="","", ROUND($T52+W$2*シート5!$B51,2))</f>
        <v/>
      </c>
      <c r="X52" s="3" t="str">
        <f>IF($T52="","", ROUND($T52+X$2*シート5!$B51,2))</f>
        <v/>
      </c>
      <c r="Y52" s="3" t="str">
        <f>IF($T52="","", ROUND($T52+Y$2*シート5!$B51,2))</f>
        <v/>
      </c>
      <c r="Z52" s="3" t="str">
        <f>IF($T52="","", ROUND($T52+Z$2*シート5!$B51,2))</f>
        <v/>
      </c>
      <c r="AA52" s="3" t="str">
        <f>IF($T52="","", ROUND($T52+AA$2*シート5!$B51,2))</f>
        <v/>
      </c>
      <c r="AB52" s="3" t="str">
        <f t="shared" si="17"/>
        <v/>
      </c>
      <c r="AC52" s="3" t="str">
        <f>IF($T52="","", ROUND($T52+AC$2*シート5!$B51,2))</f>
        <v/>
      </c>
      <c r="AD52" s="3" t="str">
        <f>IF($T52="","", ROUND($T52+AD$2*シート5!$B51,2))</f>
        <v/>
      </c>
      <c r="AE52" s="3" t="str">
        <f>IF($T52="","", ROUND($T52+AE$2*シート5!$B51,2))</f>
        <v/>
      </c>
      <c r="AF52" s="3" t="str">
        <f>IF($T52="","", ROUND($T52+AF$2*シート5!$B51,2))</f>
        <v/>
      </c>
      <c r="AG52" s="3" t="str">
        <f>IF($T52="","", ROUND($T52+AG$2*シート5!$B51,2))</f>
        <v/>
      </c>
      <c r="AH52" s="26" t="str">
        <f t="shared" si="18"/>
        <v>-2σ以下</v>
      </c>
      <c r="AI52" s="3" t="str">
        <f t="shared" si="11"/>
        <v/>
      </c>
      <c r="AJ52" s="3" t="str">
        <f t="shared" si="14"/>
        <v/>
      </c>
      <c r="AK52" s="3" t="str">
        <f t="shared" si="5"/>
        <v/>
      </c>
      <c r="AL52" s="3" t="str">
        <f t="shared" si="6"/>
        <v/>
      </c>
      <c r="AM52" s="3" t="str">
        <f t="shared" si="7"/>
        <v/>
      </c>
      <c r="AN52" s="3" t="str">
        <f t="shared" si="15"/>
        <v/>
      </c>
      <c r="AO52" s="29">
        <f ca="1">シート2!L47</f>
        <v>50</v>
      </c>
      <c r="AP52" s="29">
        <f ca="1">シート3!T47</f>
        <v>50</v>
      </c>
      <c r="AQ52" s="29">
        <f ca="1">シート4!AB47</f>
        <v>50</v>
      </c>
      <c r="AR52" s="3" t="str">
        <f ca="1">IF($K52="","", ROUND(SUM(OFFSET(シート6!$A48,0,0,AR$2,1))/SUM(OFFSET(シート6!$B48,0,0,AR$2,1)),4)*100)</f>
        <v/>
      </c>
      <c r="AS52" s="3" t="str">
        <f ca="1">IF($K52="","", ROUND(SUM(OFFSET(シート6!$A32,0,0,AS$2,1))/SUM(OFFSET(シート6!$B32,0,0,AS$2,1)),4)*100)</f>
        <v/>
      </c>
      <c r="AT52" s="3" t="str">
        <f>IF($K52="","",シート7!$B52)</f>
        <v/>
      </c>
      <c r="AU52" s="3" t="str">
        <f>IF($K52="","",シート7!$D52)</f>
        <v/>
      </c>
      <c r="AV52" s="3" t="str">
        <f>IF($K52="","",シート7!$E52)</f>
        <v/>
      </c>
      <c r="AW52" s="3" t="str">
        <f t="shared" si="19"/>
        <v/>
      </c>
    </row>
    <row r="53" spans="1:49" customFormat="false" ht="13">
      <c r="A53" s="0" t="str">
        <v>9434</v>
      </c>
      <c r="B53" s="0" t="str">
        <v>2019-10-18</v>
      </c>
      <c r="C53" s="0" t="str">
        <v>-10.0</v>
      </c>
      <c r="D53" s="0" t="str">
        <v>-0.67</v>
      </c>
      <c r="E53" s="0">
        <v>1498</v>
      </c>
      <c r="F53" s="23" t="str">
        <f t="shared" si="9"/>
        <v/>
      </c>
      <c r="G53" s="0">
        <v>1501</v>
      </c>
      <c r="H53" s="0" t="str">
        <v>13:07</v>
      </c>
      <c r="I53" s="0">
        <v>1487</v>
      </c>
      <c r="J53" s="0" t="str">
        <v>09:02</v>
      </c>
      <c r="K53" s="0">
        <v>1491</v>
      </c>
      <c r="L53" s="0" t="str">
        <v>8566700株</v>
      </c>
      <c r="M53" s="0" t="str">
        <v>12805百万円</v>
      </c>
      <c r="N53" s="0" t="str">
        <v>4904回</v>
      </c>
      <c r="O53" s="0" t="str">
        <v>71376.33億円</v>
      </c>
      <c r="P53" s="26" t="str">
        <f t="shared" si="0"/>
        <v/>
      </c>
      <c r="Q53" s="3" t="str">
        <f t="shared" si="1"/>
        <v/>
      </c>
      <c r="R53" s="3" t="str">
        <f t="shared" si="10"/>
        <v/>
      </c>
      <c r="S53" s="3" t="str">
        <f t="shared" si="13"/>
        <v/>
      </c>
      <c r="T53" s="3" t="str">
        <f t="shared" si="16"/>
        <v/>
      </c>
      <c r="U53" s="3"/>
      <c r="V53" s="30" t="str">
        <f t="shared" si="12"/>
        <v/>
      </c>
      <c r="W53" s="3" t="str">
        <f>IF($T53="","", ROUND($T53+W$2*シート5!$B52,2))</f>
        <v/>
      </c>
      <c r="X53" s="3" t="str">
        <f>IF($T53="","", ROUND($T53+X$2*シート5!$B52,2))</f>
        <v/>
      </c>
      <c r="Y53" s="3" t="str">
        <f>IF($T53="","", ROUND($T53+Y$2*シート5!$B52,2))</f>
        <v/>
      </c>
      <c r="Z53" s="3" t="str">
        <f>IF($T53="","", ROUND($T53+Z$2*シート5!$B52,2))</f>
        <v/>
      </c>
      <c r="AA53" s="3" t="str">
        <f>IF($T53="","", ROUND($T53+AA$2*シート5!$B52,2))</f>
        <v/>
      </c>
      <c r="AB53" s="3" t="str">
        <f t="shared" si="17"/>
        <v/>
      </c>
      <c r="AC53" s="3" t="str">
        <f>IF($T53="","", ROUND($T53+AC$2*シート5!$B52,2))</f>
        <v/>
      </c>
      <c r="AD53" s="3" t="str">
        <f>IF($T53="","", ROUND($T53+AD$2*シート5!$B52,2))</f>
        <v/>
      </c>
      <c r="AE53" s="3" t="str">
        <f>IF($T53="","", ROUND($T53+AE$2*シート5!$B52,2))</f>
        <v/>
      </c>
      <c r="AF53" s="3" t="str">
        <f>IF($T53="","", ROUND($T53+AF$2*シート5!$B52,2))</f>
        <v/>
      </c>
      <c r="AG53" s="3" t="str">
        <f>IF($T53="","", ROUND($T53+AG$2*シート5!$B52,2))</f>
        <v/>
      </c>
      <c r="AH53" s="26" t="str">
        <f t="shared" si="18"/>
        <v>-2σ以下</v>
      </c>
      <c r="AI53" s="3" t="str">
        <f t="shared" si="11"/>
        <v/>
      </c>
      <c r="AJ53" s="3" t="str">
        <f t="shared" si="14"/>
        <v/>
      </c>
      <c r="AK53" s="3" t="str">
        <f t="shared" si="5"/>
        <v/>
      </c>
      <c r="AL53" s="3" t="str">
        <f t="shared" si="6"/>
        <v/>
      </c>
      <c r="AM53" s="3" t="str">
        <f t="shared" si="7"/>
        <v/>
      </c>
      <c r="AN53" s="3" t="str">
        <f t="shared" si="15"/>
        <v/>
      </c>
      <c r="AO53" s="29">
        <f ca="1">シート2!L48</f>
        <v>50</v>
      </c>
      <c r="AP53" s="29">
        <f ca="1">シート3!T48</f>
        <v>50</v>
      </c>
      <c r="AQ53" s="29">
        <f ca="1">シート4!AB48</f>
        <v>50</v>
      </c>
      <c r="AR53" s="3" t="str">
        <f ca="1">IF($K53="","", ROUND(SUM(OFFSET(シート6!$A49,0,0,AR$2,1))/SUM(OFFSET(シート6!$B49,0,0,AR$2,1)),4)*100)</f>
        <v/>
      </c>
      <c r="AS53" s="3" t="str">
        <f ca="1">IF($K53="","", ROUND(SUM(OFFSET(シート6!$A33,0,0,AS$2,1))/SUM(OFFSET(シート6!$B33,0,0,AS$2,1)),4)*100)</f>
        <v/>
      </c>
      <c r="AT53" s="3" t="str">
        <f>IF($K53="","",シート7!$B53)</f>
        <v/>
      </c>
      <c r="AU53" s="3" t="str">
        <f>IF($K53="","",シート7!$D53)</f>
        <v/>
      </c>
      <c r="AV53" s="3" t="str">
        <f>IF($K53="","",シート7!$E53)</f>
        <v/>
      </c>
      <c r="AW53" s="3" t="str">
        <f t="shared" si="19"/>
        <v/>
      </c>
    </row>
    <row r="54" spans="1:49" customFormat="false" ht="13">
      <c r="A54" s="0" t="str">
        <v>9434</v>
      </c>
      <c r="B54" s="0" t="str">
        <v>2019-10-21</v>
      </c>
      <c r="C54" s="0" t="str">
        <v>-10.0</v>
      </c>
      <c r="D54" s="0" t="str">
        <v>-0.67</v>
      </c>
      <c r="E54" s="0">
        <v>1487</v>
      </c>
      <c r="F54" s="23" t="str">
        <f t="shared" si="9"/>
        <v/>
      </c>
      <c r="G54" s="0">
        <v>1487</v>
      </c>
      <c r="H54" s="0" t="str">
        <v>09:00</v>
      </c>
      <c r="I54" s="0">
        <v>1472</v>
      </c>
      <c r="J54" s="0" t="str">
        <v>09:11</v>
      </c>
      <c r="K54" s="0">
        <v>1481</v>
      </c>
      <c r="L54" s="0" t="str">
        <v>7486300株</v>
      </c>
      <c r="M54" s="0" t="str">
        <v>11088百万円</v>
      </c>
      <c r="N54" s="0" t="str">
        <v>4997回</v>
      </c>
      <c r="O54" s="0" t="str">
        <v>70897.62億円</v>
      </c>
      <c r="P54" s="26" t="str">
        <f t="shared" si="0"/>
        <v/>
      </c>
      <c r="Q54" s="3" t="str">
        <f t="shared" si="1"/>
        <v/>
      </c>
      <c r="R54" s="3" t="str">
        <f t="shared" si="10"/>
        <v/>
      </c>
      <c r="S54" s="3" t="str">
        <f t="shared" si="13"/>
        <v/>
      </c>
      <c r="T54" s="3" t="str">
        <f t="shared" si="16"/>
        <v/>
      </c>
      <c r="U54" s="3"/>
      <c r="V54" s="30" t="str">
        <f t="shared" si="12"/>
        <v/>
      </c>
      <c r="W54" s="3" t="str">
        <f>IF($T54="","", ROUND($T54+W$2*シート5!$B53,2))</f>
        <v/>
      </c>
      <c r="X54" s="3" t="str">
        <f>IF($T54="","", ROUND($T54+X$2*シート5!$B53,2))</f>
        <v/>
      </c>
      <c r="Y54" s="3" t="str">
        <f>IF($T54="","", ROUND($T54+Y$2*シート5!$B53,2))</f>
        <v/>
      </c>
      <c r="Z54" s="3" t="str">
        <f>IF($T54="","", ROUND($T54+Z$2*シート5!$B53,2))</f>
        <v/>
      </c>
      <c r="AA54" s="3" t="str">
        <f>IF($T54="","", ROUND($T54+AA$2*シート5!$B53,2))</f>
        <v/>
      </c>
      <c r="AB54" s="3" t="str">
        <f t="shared" si="17"/>
        <v/>
      </c>
      <c r="AC54" s="3" t="str">
        <f>IF($T54="","", ROUND($T54+AC$2*シート5!$B53,2))</f>
        <v/>
      </c>
      <c r="AD54" s="3" t="str">
        <f>IF($T54="","", ROUND($T54+AD$2*シート5!$B53,2))</f>
        <v/>
      </c>
      <c r="AE54" s="3" t="str">
        <f>IF($T54="","", ROUND($T54+AE$2*シート5!$B53,2))</f>
        <v/>
      </c>
      <c r="AF54" s="3" t="str">
        <f>IF($T54="","", ROUND($T54+AF$2*シート5!$B53,2))</f>
        <v/>
      </c>
      <c r="AG54" s="3" t="str">
        <f>IF($T54="","", ROUND($T54+AG$2*シート5!$B53,2))</f>
        <v/>
      </c>
      <c r="AH54" s="26" t="str">
        <f t="shared" si="18"/>
        <v>-2σ以下</v>
      </c>
      <c r="AI54" s="3" t="str">
        <f t="shared" si="11"/>
        <v/>
      </c>
      <c r="AJ54" s="3" t="str">
        <f t="shared" si="14"/>
        <v/>
      </c>
      <c r="AK54" s="3" t="str">
        <f t="shared" si="5"/>
        <v/>
      </c>
      <c r="AL54" s="3" t="str">
        <f t="shared" si="6"/>
        <v/>
      </c>
      <c r="AM54" s="3" t="str">
        <f t="shared" si="7"/>
        <v/>
      </c>
      <c r="AN54" s="3" t="str">
        <f t="shared" si="15"/>
        <v/>
      </c>
      <c r="AO54" s="29">
        <f ca="1">シート2!L49</f>
        <v>50</v>
      </c>
      <c r="AP54" s="29">
        <f ca="1">シート3!T49</f>
        <v>50</v>
      </c>
      <c r="AQ54" s="29">
        <f ca="1">シート4!AB49</f>
        <v>50</v>
      </c>
      <c r="AR54" s="3" t="str">
        <f ca="1">IF($K54="","", ROUND(SUM(OFFSET(シート6!$A50,0,0,AR$2,1))/SUM(OFFSET(シート6!$B50,0,0,AR$2,1)),4)*100)</f>
        <v/>
      </c>
      <c r="AS54" s="3" t="str">
        <f ca="1">IF($K54="","", ROUND(SUM(OFFSET(シート6!$A34,0,0,AS$2,1))/SUM(OFFSET(シート6!$B34,0,0,AS$2,1)),4)*100)</f>
        <v/>
      </c>
      <c r="AT54" s="3" t="str">
        <f>IF($K54="","",シート7!$B54)</f>
        <v/>
      </c>
      <c r="AU54" s="3" t="str">
        <f>IF($K54="","",シート7!$D54)</f>
        <v/>
      </c>
      <c r="AV54" s="3" t="str">
        <f>IF($K54="","",シート7!$E54)</f>
        <v/>
      </c>
      <c r="AW54" s="3" t="str">
        <f t="shared" si="19"/>
        <v/>
      </c>
    </row>
    <row r="55" spans="1:49" customFormat="false" ht="13">
      <c r="A55" s="0" t="str">
        <v>9434</v>
      </c>
      <c r="B55" s="0" t="str">
        <v>2019-10-23</v>
      </c>
      <c r="C55" s="0" t="str">
        <v>+13.0</v>
      </c>
      <c r="D55" s="0" t="str">
        <v>+0.88</v>
      </c>
      <c r="E55" s="0">
        <v>1490</v>
      </c>
      <c r="F55" s="23" t="str">
        <f t="shared" si="9"/>
        <v/>
      </c>
      <c r="G55" s="0">
        <v>1497</v>
      </c>
      <c r="H55" s="0" t="str">
        <v>10:20</v>
      </c>
      <c r="I55" s="0">
        <v>1480</v>
      </c>
      <c r="J55" s="0" t="str">
        <v>09:19</v>
      </c>
      <c r="K55" s="0">
        <v>1494</v>
      </c>
      <c r="L55" s="0" t="str">
        <v>6138700株</v>
      </c>
      <c r="M55" s="0" t="str">
        <v>9160百万円</v>
      </c>
      <c r="N55" s="0" t="str">
        <v>4482回</v>
      </c>
      <c r="O55" s="0" t="str">
        <v>71519.95億円</v>
      </c>
      <c r="P55" s="26" t="str">
        <f t="shared" si="0"/>
        <v/>
      </c>
      <c r="Q55" s="3" t="str">
        <f t="shared" si="1"/>
        <v/>
      </c>
      <c r="R55" s="3" t="str">
        <f t="shared" si="10"/>
        <v/>
      </c>
      <c r="S55" s="3" t="str">
        <f t="shared" si="13"/>
        <v/>
      </c>
      <c r="T55" s="3" t="str">
        <f t="shared" si="16"/>
        <v/>
      </c>
      <c r="U55" s="3"/>
      <c r="V55" s="30" t="str">
        <f t="shared" si="12"/>
        <v/>
      </c>
      <c r="W55" s="3" t="str">
        <f>IF($T55="","", ROUND($T55+W$2*シート5!$B54,2))</f>
        <v/>
      </c>
      <c r="X55" s="3" t="str">
        <f>IF($T55="","", ROUND($T55+X$2*シート5!$B54,2))</f>
        <v/>
      </c>
      <c r="Y55" s="3" t="str">
        <f>IF($T55="","", ROUND($T55+Y$2*シート5!$B54,2))</f>
        <v/>
      </c>
      <c r="Z55" s="3" t="str">
        <f>IF($T55="","", ROUND($T55+Z$2*シート5!$B54,2))</f>
        <v/>
      </c>
      <c r="AA55" s="3" t="str">
        <f>IF($T55="","", ROUND($T55+AA$2*シート5!$B54,2))</f>
        <v/>
      </c>
      <c r="AB55" s="3" t="str">
        <f t="shared" si="17"/>
        <v/>
      </c>
      <c r="AC55" s="3" t="str">
        <f>IF($T55="","", ROUND($T55+AC$2*シート5!$B54,2))</f>
        <v/>
      </c>
      <c r="AD55" s="3" t="str">
        <f>IF($T55="","", ROUND($T55+AD$2*シート5!$B54,2))</f>
        <v/>
      </c>
      <c r="AE55" s="3" t="str">
        <f>IF($T55="","", ROUND($T55+AE$2*シート5!$B54,2))</f>
        <v/>
      </c>
      <c r="AF55" s="3" t="str">
        <f>IF($T55="","", ROUND($T55+AF$2*シート5!$B54,2))</f>
        <v/>
      </c>
      <c r="AG55" s="3" t="str">
        <f>IF($T55="","", ROUND($T55+AG$2*シート5!$B54,2))</f>
        <v/>
      </c>
      <c r="AH55" s="26" t="str">
        <f t="shared" si="18"/>
        <v>-2σ以下</v>
      </c>
      <c r="AI55" s="3" t="str">
        <f t="shared" si="11"/>
        <v/>
      </c>
      <c r="AJ55" s="3" t="str">
        <f t="shared" si="14"/>
        <v/>
      </c>
      <c r="AK55" s="3" t="str">
        <f t="shared" si="5"/>
        <v/>
      </c>
      <c r="AL55" s="3" t="str">
        <f t="shared" si="6"/>
        <v/>
      </c>
      <c r="AM55" s="3" t="str">
        <f t="shared" si="7"/>
        <v/>
      </c>
      <c r="AN55" s="3" t="str">
        <f t="shared" si="15"/>
        <v/>
      </c>
      <c r="AO55" s="29">
        <f ca="1">シート2!L50</f>
        <v>50</v>
      </c>
      <c r="AP55" s="29">
        <f ca="1">シート3!T50</f>
        <v>50</v>
      </c>
      <c r="AQ55" s="29">
        <f ca="1">シート4!AB50</f>
        <v>50</v>
      </c>
      <c r="AR55" s="3" t="str">
        <f ca="1">IF($K55="","", ROUND(SUM(OFFSET(シート6!$A51,0,0,AR$2,1))/SUM(OFFSET(シート6!$B51,0,0,AR$2,1)),4)*100)</f>
        <v/>
      </c>
      <c r="AS55" s="3" t="str">
        <f ca="1">IF($K55="","", ROUND(SUM(OFFSET(シート6!$A35,0,0,AS$2,1))/SUM(OFFSET(シート6!$B35,0,0,AS$2,1)),4)*100)</f>
        <v/>
      </c>
      <c r="AT55" s="3" t="str">
        <f>IF($K55="","",シート7!$B55)</f>
        <v/>
      </c>
      <c r="AU55" s="3" t="str">
        <f>IF($K55="","",シート7!$D55)</f>
        <v/>
      </c>
      <c r="AV55" s="3" t="str">
        <f>IF($K55="","",シート7!$E55)</f>
        <v/>
      </c>
      <c r="AW55" s="3" t="str">
        <f t="shared" si="19"/>
        <v/>
      </c>
    </row>
    <row r="56" spans="1:49" customFormat="false" ht="13">
      <c r="A56" s="0" t="str">
        <v>9434</v>
      </c>
      <c r="B56" s="0" t="str">
        <v>2019-10-24</v>
      </c>
      <c r="C56" s="0" t="str">
        <v>-4.0</v>
      </c>
      <c r="D56" s="0" t="str">
        <v>-0.27</v>
      </c>
      <c r="E56" s="0">
        <v>1497</v>
      </c>
      <c r="F56" s="23" t="str">
        <f t="shared" si="9"/>
        <v/>
      </c>
      <c r="G56" s="0">
        <v>1502</v>
      </c>
      <c r="H56" s="0" t="str">
        <v>09:38</v>
      </c>
      <c r="I56" s="0">
        <v>1489</v>
      </c>
      <c r="J56" s="0" t="str">
        <v>14:22</v>
      </c>
      <c r="K56" s="0">
        <v>1490</v>
      </c>
      <c r="L56" s="0" t="str">
        <v>5626900株</v>
      </c>
      <c r="M56" s="0" t="str">
        <v>8412百万円</v>
      </c>
      <c r="N56" s="0" t="str">
        <v>3614回</v>
      </c>
      <c r="O56" s="0" t="str">
        <v>71328.46億円</v>
      </c>
      <c r="P56" s="26" t="str">
        <f t="shared" si="0"/>
        <v/>
      </c>
      <c r="Q56" s="3" t="str">
        <f t="shared" si="1"/>
        <v/>
      </c>
      <c r="R56" s="3" t="str">
        <f t="shared" si="10"/>
        <v/>
      </c>
      <c r="S56" s="3" t="str">
        <f t="shared" si="13"/>
        <v/>
      </c>
      <c r="T56" s="3" t="str">
        <f t="shared" si="16"/>
        <v/>
      </c>
      <c r="U56" s="3"/>
      <c r="V56" s="30" t="str">
        <f t="shared" si="12"/>
        <v/>
      </c>
      <c r="W56" s="3" t="str">
        <f>IF($T56="","", ROUND($T56+W$2*シート5!$B55,2))</f>
        <v/>
      </c>
      <c r="X56" s="3" t="str">
        <f>IF($T56="","", ROUND($T56+X$2*シート5!$B55,2))</f>
        <v/>
      </c>
      <c r="Y56" s="3" t="str">
        <f>IF($T56="","", ROUND($T56+Y$2*シート5!$B55,2))</f>
        <v/>
      </c>
      <c r="Z56" s="3" t="str">
        <f>IF($T56="","", ROUND($T56+Z$2*シート5!$B55,2))</f>
        <v/>
      </c>
      <c r="AA56" s="3" t="str">
        <f>IF($T56="","", ROUND($T56+AA$2*シート5!$B55,2))</f>
        <v/>
      </c>
      <c r="AB56" s="3" t="str">
        <f t="shared" si="17"/>
        <v/>
      </c>
      <c r="AC56" s="3" t="str">
        <f>IF($T56="","", ROUND($T56+AC$2*シート5!$B55,2))</f>
        <v/>
      </c>
      <c r="AD56" s="3" t="str">
        <f>IF($T56="","", ROUND($T56+AD$2*シート5!$B55,2))</f>
        <v/>
      </c>
      <c r="AE56" s="3" t="str">
        <f>IF($T56="","", ROUND($T56+AE$2*シート5!$B55,2))</f>
        <v/>
      </c>
      <c r="AF56" s="3" t="str">
        <f>IF($T56="","", ROUND($T56+AF$2*シート5!$B55,2))</f>
        <v/>
      </c>
      <c r="AG56" s="3" t="str">
        <f>IF($T56="","", ROUND($T56+AG$2*シート5!$B55,2))</f>
        <v/>
      </c>
      <c r="AH56" s="26" t="str">
        <f t="shared" si="18"/>
        <v>-2σ以下</v>
      </c>
      <c r="AI56" s="3" t="str">
        <f t="shared" si="11"/>
        <v/>
      </c>
      <c r="AJ56" s="3" t="str">
        <f t="shared" si="14"/>
        <v/>
      </c>
      <c r="AK56" s="3" t="str">
        <f t="shared" si="5"/>
        <v/>
      </c>
      <c r="AL56" s="3" t="str">
        <f t="shared" si="6"/>
        <v/>
      </c>
      <c r="AM56" s="3" t="str">
        <f t="shared" si="7"/>
        <v/>
      </c>
      <c r="AN56" s="3" t="str">
        <f t="shared" si="15"/>
        <v/>
      </c>
      <c r="AO56" s="29">
        <f ca="1">シート2!L51</f>
        <v>50</v>
      </c>
      <c r="AP56" s="29">
        <f ca="1">シート3!T51</f>
        <v>50</v>
      </c>
      <c r="AQ56" s="29">
        <f ca="1">シート4!AB51</f>
        <v>50</v>
      </c>
      <c r="AR56" s="3" t="str">
        <f ca="1">IF($K56="","", ROUND(SUM(OFFSET(シート6!$A52,0,0,AR$2,1))/SUM(OFFSET(シート6!$B52,0,0,AR$2,1)),4)*100)</f>
        <v/>
      </c>
      <c r="AS56" s="3" t="str">
        <f ca="1">IF($K56="","", ROUND(SUM(OFFSET(シート6!$A36,0,0,AS$2,1))/SUM(OFFSET(シート6!$B36,0,0,AS$2,1)),4)*100)</f>
        <v/>
      </c>
      <c r="AT56" s="3" t="str">
        <f>IF($K56="","",シート7!$B56)</f>
        <v/>
      </c>
      <c r="AU56" s="3" t="str">
        <f>IF($K56="","",シート7!$D56)</f>
        <v/>
      </c>
      <c r="AV56" s="3" t="str">
        <f>IF($K56="","",シート7!$E56)</f>
        <v/>
      </c>
      <c r="AW56" s="3" t="str">
        <f t="shared" si="19"/>
        <v/>
      </c>
    </row>
    <row r="57" spans="1:49" customFormat="false" ht="13">
      <c r="A57" s="0" t="str">
        <v>9434</v>
      </c>
      <c r="B57" s="0" t="str">
        <v>2019-10-25</v>
      </c>
      <c r="C57" s="0" t="str">
        <v>-15.0</v>
      </c>
      <c r="D57" s="0" t="str">
        <v>-1.01</v>
      </c>
      <c r="E57" s="0">
        <v>1488</v>
      </c>
      <c r="F57" s="23" t="str">
        <f t="shared" si="9"/>
        <v/>
      </c>
      <c r="G57" s="0">
        <v>1488</v>
      </c>
      <c r="H57" s="0" t="str">
        <v>09:00</v>
      </c>
      <c r="I57" s="0">
        <v>1473</v>
      </c>
      <c r="J57" s="0" t="str">
        <v>13:06</v>
      </c>
      <c r="K57" s="0">
        <v>1475</v>
      </c>
      <c r="L57" s="0" t="str">
        <v>6762600株</v>
      </c>
      <c r="M57" s="0" t="str">
        <v>9998百万円</v>
      </c>
      <c r="N57" s="0" t="str">
        <v>4962回</v>
      </c>
      <c r="O57" s="0" t="str">
        <v>70610.39億円</v>
      </c>
      <c r="P57" s="26" t="str">
        <f t="shared" si="0"/>
        <v/>
      </c>
      <c r="Q57" s="3" t="str">
        <f t="shared" si="1"/>
        <v/>
      </c>
      <c r="R57" s="3" t="str">
        <f t="shared" si="10"/>
        <v/>
      </c>
      <c r="S57" s="3" t="str">
        <f t="shared" si="13"/>
        <v/>
      </c>
      <c r="T57" s="3" t="str">
        <f t="shared" si="16"/>
        <v/>
      </c>
      <c r="U57" s="3"/>
      <c r="V57" s="30" t="str">
        <f t="shared" si="12"/>
        <v/>
      </c>
      <c r="W57" s="3" t="str">
        <f>IF($T57="","", ROUND($T57+W$2*シート5!$B56,2))</f>
        <v/>
      </c>
      <c r="X57" s="3" t="str">
        <f>IF($T57="","", ROUND($T57+X$2*シート5!$B56,2))</f>
        <v/>
      </c>
      <c r="Y57" s="3" t="str">
        <f>IF($T57="","", ROUND($T57+Y$2*シート5!$B56,2))</f>
        <v/>
      </c>
      <c r="Z57" s="3" t="str">
        <f>IF($T57="","", ROUND($T57+Z$2*シート5!$B56,2))</f>
        <v/>
      </c>
      <c r="AA57" s="3" t="str">
        <f>IF($T57="","", ROUND($T57+AA$2*シート5!$B56,2))</f>
        <v/>
      </c>
      <c r="AB57" s="3" t="str">
        <f t="shared" si="17"/>
        <v/>
      </c>
      <c r="AC57" s="3" t="str">
        <f>IF($T57="","", ROUND($T57+AC$2*シート5!$B56,2))</f>
        <v/>
      </c>
      <c r="AD57" s="3" t="str">
        <f>IF($T57="","", ROUND($T57+AD$2*シート5!$B56,2))</f>
        <v/>
      </c>
      <c r="AE57" s="3" t="str">
        <f>IF($T57="","", ROUND($T57+AE$2*シート5!$B56,2))</f>
        <v/>
      </c>
      <c r="AF57" s="3" t="str">
        <f>IF($T57="","", ROUND($T57+AF$2*シート5!$B56,2))</f>
        <v/>
      </c>
      <c r="AG57" s="3" t="str">
        <f>IF($T57="","", ROUND($T57+AG$2*シート5!$B56,2))</f>
        <v/>
      </c>
      <c r="AH57" s="26" t="str">
        <f t="shared" si="18"/>
        <v>-2σ以下</v>
      </c>
      <c r="AI57" s="3" t="str">
        <f t="shared" si="11"/>
        <v/>
      </c>
      <c r="AJ57" s="3" t="str">
        <f t="shared" si="14"/>
        <v/>
      </c>
      <c r="AK57" s="3" t="str">
        <f t="shared" si="5"/>
        <v/>
      </c>
      <c r="AL57" s="3" t="str">
        <f t="shared" si="6"/>
        <v/>
      </c>
      <c r="AM57" s="3" t="str">
        <f t="shared" si="7"/>
        <v/>
      </c>
      <c r="AN57" s="3" t="str">
        <f t="shared" si="15"/>
        <v/>
      </c>
      <c r="AO57" s="29">
        <f ca="1">シート2!L52</f>
        <v>50</v>
      </c>
      <c r="AP57" s="29">
        <f ca="1">シート3!T52</f>
        <v>50</v>
      </c>
      <c r="AQ57" s="29">
        <f ca="1">シート4!AB52</f>
        <v>50</v>
      </c>
      <c r="AR57" s="3" t="str">
        <f ca="1">IF($K57="","", ROUND(SUM(OFFSET(シート6!$A53,0,0,AR$2,1))/SUM(OFFSET(シート6!$B53,0,0,AR$2,1)),4)*100)</f>
        <v/>
      </c>
      <c r="AS57" s="3" t="str">
        <f ca="1">IF($K57="","", ROUND(SUM(OFFSET(シート6!$A37,0,0,AS$2,1))/SUM(OFFSET(シート6!$B37,0,0,AS$2,1)),4)*100)</f>
        <v/>
      </c>
      <c r="AT57" s="3" t="str">
        <f>IF($K57="","",シート7!$B57)</f>
        <v/>
      </c>
      <c r="AU57" s="3" t="str">
        <f>IF($K57="","",シート7!$D57)</f>
        <v/>
      </c>
      <c r="AV57" s="3" t="str">
        <f>IF($K57="","",シート7!$E57)</f>
        <v/>
      </c>
      <c r="AW57" s="3" t="str">
        <f t="shared" si="19"/>
        <v/>
      </c>
    </row>
    <row r="58" spans="1:49" customFormat="false" ht="13">
      <c r="A58" s="0" t="str">
        <v>9434</v>
      </c>
      <c r="B58" s="0" t="str">
        <v>2019-10-28</v>
      </c>
      <c r="C58" s="0" t="str">
        <v>+5.0</v>
      </c>
      <c r="D58" s="0" t="str">
        <v>+0.34</v>
      </c>
      <c r="E58" s="0">
        <v>1473</v>
      </c>
      <c r="F58" s="23" t="str">
        <f t="shared" si="9"/>
        <v/>
      </c>
      <c r="G58" s="0">
        <v>1489</v>
      </c>
      <c r="H58" s="0" t="str">
        <v>11:11</v>
      </c>
      <c r="I58" s="0">
        <v>1473</v>
      </c>
      <c r="J58" s="0" t="str">
        <v>09:00</v>
      </c>
      <c r="K58" s="0">
        <v>1480</v>
      </c>
      <c r="L58" s="0" t="str">
        <v>5201500株</v>
      </c>
      <c r="M58" s="0" t="str">
        <v>7711百万円</v>
      </c>
      <c r="N58" s="0" t="str">
        <v>4799回</v>
      </c>
      <c r="O58" s="0" t="str">
        <v>70849.75億円</v>
      </c>
      <c r="P58" s="26" t="str">
        <f t="shared" si="0"/>
        <v/>
      </c>
      <c r="Q58" s="3" t="str">
        <f t="shared" si="1"/>
        <v/>
      </c>
      <c r="R58" s="3" t="str">
        <f t="shared" si="10"/>
        <v/>
      </c>
      <c r="S58" s="3" t="str">
        <f t="shared" si="13"/>
        <v/>
      </c>
      <c r="T58" s="3" t="str">
        <f t="shared" si="16"/>
        <v/>
      </c>
      <c r="U58" s="3"/>
      <c r="V58" s="30" t="str">
        <f t="shared" si="12"/>
        <v/>
      </c>
      <c r="W58" s="3" t="str">
        <f>IF($T58="","", ROUND($T58+W$2*シート5!$B57,2))</f>
        <v/>
      </c>
      <c r="X58" s="3" t="str">
        <f>IF($T58="","", ROUND($T58+X$2*シート5!$B57,2))</f>
        <v/>
      </c>
      <c r="Y58" s="3" t="str">
        <f>IF($T58="","", ROUND($T58+Y$2*シート5!$B57,2))</f>
        <v/>
      </c>
      <c r="Z58" s="3" t="str">
        <f>IF($T58="","", ROUND($T58+Z$2*シート5!$B57,2))</f>
        <v/>
      </c>
      <c r="AA58" s="3" t="str">
        <f>IF($T58="","", ROUND($T58+AA$2*シート5!$B57,2))</f>
        <v/>
      </c>
      <c r="AB58" s="3" t="str">
        <f t="shared" si="17"/>
        <v/>
      </c>
      <c r="AC58" s="3" t="str">
        <f>IF($T58="","", ROUND($T58+AC$2*シート5!$B57,2))</f>
        <v/>
      </c>
      <c r="AD58" s="3" t="str">
        <f>IF($T58="","", ROUND($T58+AD$2*シート5!$B57,2))</f>
        <v/>
      </c>
      <c r="AE58" s="3" t="str">
        <f>IF($T58="","", ROUND($T58+AE$2*シート5!$B57,2))</f>
        <v/>
      </c>
      <c r="AF58" s="3" t="str">
        <f>IF($T58="","", ROUND($T58+AF$2*シート5!$B57,2))</f>
        <v/>
      </c>
      <c r="AG58" s="3" t="str">
        <f>IF($T58="","", ROUND($T58+AG$2*シート5!$B57,2))</f>
        <v/>
      </c>
      <c r="AH58" s="26" t="str">
        <f t="shared" si="18"/>
        <v>-2σ以下</v>
      </c>
      <c r="AI58" s="3" t="str">
        <f t="shared" si="11"/>
        <v/>
      </c>
      <c r="AJ58" s="3" t="str">
        <f t="shared" si="14"/>
        <v/>
      </c>
      <c r="AK58" s="3" t="str">
        <f t="shared" si="5"/>
        <v/>
      </c>
      <c r="AL58" s="3" t="str">
        <f t="shared" si="6"/>
        <v/>
      </c>
      <c r="AM58" s="3" t="str">
        <f t="shared" si="7"/>
        <v/>
      </c>
      <c r="AN58" s="3" t="str">
        <f t="shared" si="15"/>
        <v/>
      </c>
      <c r="AO58" s="29">
        <f ca="1">シート2!L53</f>
        <v>50</v>
      </c>
      <c r="AP58" s="29">
        <f ca="1">シート3!T53</f>
        <v>50</v>
      </c>
      <c r="AQ58" s="29">
        <f ca="1">シート4!AB53</f>
        <v>50</v>
      </c>
      <c r="AR58" s="3" t="str">
        <f ca="1">IF($K58="","", ROUND(SUM(OFFSET(シート6!$A54,0,0,AR$2,1))/SUM(OFFSET(シート6!$B54,0,0,AR$2,1)),4)*100)</f>
        <v/>
      </c>
      <c r="AS58" s="3" t="str">
        <f ca="1">IF($K58="","", ROUND(SUM(OFFSET(シート6!$A38,0,0,AS$2,1))/SUM(OFFSET(シート6!$B38,0,0,AS$2,1)),4)*100)</f>
        <v/>
      </c>
      <c r="AT58" s="3" t="str">
        <f>IF($K58="","",シート7!$B58)</f>
        <v/>
      </c>
      <c r="AU58" s="3" t="str">
        <f>IF($K58="","",シート7!$D58)</f>
        <v/>
      </c>
      <c r="AV58" s="3" t="str">
        <f>IF($K58="","",シート7!$E58)</f>
        <v/>
      </c>
      <c r="AW58" s="3" t="str">
        <f t="shared" si="19"/>
        <v/>
      </c>
    </row>
    <row r="59" spans="1:49" customFormat="false" ht="13">
      <c r="A59" s="0" t="str">
        <v>9434</v>
      </c>
      <c r="B59" s="0" t="str">
        <v>2019-10-29</v>
      </c>
      <c r="C59" s="0" t="str">
        <v>+13.5</v>
      </c>
      <c r="D59" s="0" t="str">
        <v>+0.91</v>
      </c>
      <c r="E59" s="0">
        <v>1489</v>
      </c>
      <c r="F59" s="23" t="str">
        <f t="shared" si="9"/>
        <v/>
      </c>
      <c r="G59" s="0">
        <v>1496</v>
      </c>
      <c r="H59" s="0" t="str">
        <v>09:40</v>
      </c>
      <c r="I59" s="0">
        <v>1487</v>
      </c>
      <c r="J59" s="0" t="str">
        <v>09:02</v>
      </c>
      <c r="K59" s="0">
        <v>1493</v>
      </c>
      <c r="L59" s="0" t="str">
        <v>6683300株</v>
      </c>
      <c r="M59" s="0" t="str">
        <v>9973百万円</v>
      </c>
      <c r="N59" s="0" t="str">
        <v>4313回</v>
      </c>
      <c r="O59" s="0" t="str">
        <v>71496.01億円</v>
      </c>
      <c r="P59" s="26" t="str">
        <f t="shared" si="0"/>
        <v/>
      </c>
      <c r="Q59" s="3" t="str">
        <f t="shared" si="1"/>
        <v/>
      </c>
      <c r="R59" s="3" t="str">
        <f t="shared" si="10"/>
        <v/>
      </c>
      <c r="S59" s="3" t="str">
        <f t="shared" si="13"/>
        <v/>
      </c>
      <c r="T59" s="3" t="str">
        <f t="shared" si="16"/>
        <v/>
      </c>
      <c r="U59" s="3"/>
      <c r="V59" s="30" t="str">
        <f t="shared" si="12"/>
        <v/>
      </c>
      <c r="W59" s="3" t="str">
        <f>IF($T59="","", ROUND($T59+W$2*シート5!$B58,2))</f>
        <v/>
      </c>
      <c r="X59" s="3" t="str">
        <f>IF($T59="","", ROUND($T59+X$2*シート5!$B58,2))</f>
        <v/>
      </c>
      <c r="Y59" s="3" t="str">
        <f>IF($T59="","", ROUND($T59+Y$2*シート5!$B58,2))</f>
        <v/>
      </c>
      <c r="Z59" s="3" t="str">
        <f>IF($T59="","", ROUND($T59+Z$2*シート5!$B58,2))</f>
        <v/>
      </c>
      <c r="AA59" s="3" t="str">
        <f>IF($T59="","", ROUND($T59+AA$2*シート5!$B58,2))</f>
        <v/>
      </c>
      <c r="AB59" s="3" t="str">
        <f t="shared" si="17"/>
        <v/>
      </c>
      <c r="AC59" s="3" t="str">
        <f>IF($T59="","", ROUND($T59+AC$2*シート5!$B58,2))</f>
        <v/>
      </c>
      <c r="AD59" s="3" t="str">
        <f>IF($T59="","", ROUND($T59+AD$2*シート5!$B58,2))</f>
        <v/>
      </c>
      <c r="AE59" s="3" t="str">
        <f>IF($T59="","", ROUND($T59+AE$2*シート5!$B58,2))</f>
        <v/>
      </c>
      <c r="AF59" s="3" t="str">
        <f>IF($T59="","", ROUND($T59+AF$2*シート5!$B58,2))</f>
        <v/>
      </c>
      <c r="AG59" s="3" t="str">
        <f>IF($T59="","", ROUND($T59+AG$2*シート5!$B58,2))</f>
        <v/>
      </c>
      <c r="AH59" s="26" t="str">
        <f t="shared" si="18"/>
        <v>-2σ以下</v>
      </c>
      <c r="AI59" s="3" t="str">
        <f t="shared" si="11"/>
        <v/>
      </c>
      <c r="AJ59" s="3" t="str">
        <f t="shared" si="14"/>
        <v/>
      </c>
      <c r="AK59" s="3" t="str">
        <f t="shared" si="5"/>
        <v/>
      </c>
      <c r="AL59" s="3" t="str">
        <f t="shared" si="6"/>
        <v/>
      </c>
      <c r="AM59" s="3" t="str">
        <f t="shared" si="7"/>
        <v/>
      </c>
      <c r="AN59" s="3" t="str">
        <f t="shared" si="15"/>
        <v/>
      </c>
      <c r="AO59" s="29">
        <f ca="1">シート2!L54</f>
        <v>50</v>
      </c>
      <c r="AP59" s="29">
        <f ca="1">シート3!T54</f>
        <v>50</v>
      </c>
      <c r="AQ59" s="29">
        <f ca="1">シート4!AB54</f>
        <v>50</v>
      </c>
      <c r="AR59" s="3" t="str">
        <f ca="1">IF($K59="","", ROUND(SUM(OFFSET(シート6!$A55,0,0,AR$2,1))/SUM(OFFSET(シート6!$B55,0,0,AR$2,1)),4)*100)</f>
        <v/>
      </c>
      <c r="AS59" s="3" t="str">
        <f ca="1">IF($K59="","", ROUND(SUM(OFFSET(シート6!$A39,0,0,AS$2,1))/SUM(OFFSET(シート6!$B39,0,0,AS$2,1)),4)*100)</f>
        <v/>
      </c>
      <c r="AT59" s="3" t="str">
        <f>IF($K59="","",シート7!$B59)</f>
        <v/>
      </c>
      <c r="AU59" s="3" t="str">
        <f>IF($K59="","",シート7!$D59)</f>
        <v/>
      </c>
      <c r="AV59" s="3" t="str">
        <f>IF($K59="","",シート7!$E59)</f>
        <v/>
      </c>
      <c r="AW59" s="3" t="str">
        <f t="shared" si="19"/>
        <v/>
      </c>
    </row>
    <row r="60" spans="1:49" customFormat="false" ht="13">
      <c r="A60" s="0" t="str">
        <v>9434</v>
      </c>
      <c r="B60" s="0" t="str">
        <v>2019-10-30</v>
      </c>
      <c r="C60" s="0" t="str">
        <v>+9.5</v>
      </c>
      <c r="D60" s="0" t="str">
        <v>+0.64</v>
      </c>
      <c r="E60" s="0">
        <v>1490</v>
      </c>
      <c r="F60" s="23" t="str">
        <f t="shared" si="9"/>
        <v/>
      </c>
      <c r="G60" s="0">
        <v>1503</v>
      </c>
      <c r="H60" s="0" t="str">
        <v>14:55</v>
      </c>
      <c r="I60" s="0">
        <v>1490</v>
      </c>
      <c r="J60" s="0" t="str">
        <v>09:00</v>
      </c>
      <c r="K60" s="0">
        <v>1503</v>
      </c>
      <c r="L60" s="0" t="str">
        <v>17417400株</v>
      </c>
      <c r="M60" s="0" t="str">
        <v>26144百万円</v>
      </c>
      <c r="N60" s="0" t="str">
        <v>6841回</v>
      </c>
      <c r="O60" s="0" t="str">
        <v>71950.79億円</v>
      </c>
      <c r="P60" s="26" t="str">
        <f t="shared" si="0"/>
        <v/>
      </c>
      <c r="Q60" s="3" t="str">
        <f t="shared" si="1"/>
        <v/>
      </c>
      <c r="R60" s="3" t="str">
        <f t="shared" si="10"/>
        <v/>
      </c>
      <c r="S60" s="3" t="str">
        <f t="shared" si="13"/>
        <v/>
      </c>
      <c r="T60" s="3" t="str">
        <f t="shared" si="16"/>
        <v/>
      </c>
      <c r="U60" s="3"/>
      <c r="V60" s="30" t="str">
        <f t="shared" si="12"/>
        <v/>
      </c>
      <c r="W60" s="3" t="str">
        <f>IF($T60="","", ROUND($T60+W$2*シート5!$B59,2))</f>
        <v/>
      </c>
      <c r="X60" s="3" t="str">
        <f>IF($T60="","", ROUND($T60+X$2*シート5!$B59,2))</f>
        <v/>
      </c>
      <c r="Y60" s="3" t="str">
        <f>IF($T60="","", ROUND($T60+Y$2*シート5!$B59,2))</f>
        <v/>
      </c>
      <c r="Z60" s="3" t="str">
        <f>IF($T60="","", ROUND($T60+Z$2*シート5!$B59,2))</f>
        <v/>
      </c>
      <c r="AA60" s="3" t="str">
        <f>IF($T60="","", ROUND($T60+AA$2*シート5!$B59,2))</f>
        <v/>
      </c>
      <c r="AB60" s="3" t="str">
        <f t="shared" si="17"/>
        <v/>
      </c>
      <c r="AC60" s="3" t="str">
        <f>IF($T60="","", ROUND($T60+AC$2*シート5!$B59,2))</f>
        <v/>
      </c>
      <c r="AD60" s="3" t="str">
        <f>IF($T60="","", ROUND($T60+AD$2*シート5!$B59,2))</f>
        <v/>
      </c>
      <c r="AE60" s="3" t="str">
        <f>IF($T60="","", ROUND($T60+AE$2*シート5!$B59,2))</f>
        <v/>
      </c>
      <c r="AF60" s="3" t="str">
        <f>IF($T60="","", ROUND($T60+AF$2*シート5!$B59,2))</f>
        <v/>
      </c>
      <c r="AG60" s="3" t="str">
        <f>IF($T60="","", ROUND($T60+AG$2*シート5!$B59,2))</f>
        <v/>
      </c>
      <c r="AH60" s="26" t="str">
        <f t="shared" si="18"/>
        <v>-2σ以下</v>
      </c>
      <c r="AI60" s="3" t="str">
        <f t="shared" si="11"/>
        <v/>
      </c>
      <c r="AJ60" s="3" t="str">
        <f t="shared" si="14"/>
        <v/>
      </c>
      <c r="AK60" s="3" t="str">
        <f t="shared" si="5"/>
        <v/>
      </c>
      <c r="AL60" s="3" t="str">
        <f t="shared" si="6"/>
        <v/>
      </c>
      <c r="AM60" s="3" t="str">
        <f t="shared" si="7"/>
        <v/>
      </c>
      <c r="AN60" s="3" t="str">
        <f t="shared" si="15"/>
        <v/>
      </c>
      <c r="AO60" s="29">
        <f ca="1">シート2!L55</f>
        <v>50</v>
      </c>
      <c r="AP60" s="29">
        <f ca="1">シート3!T55</f>
        <v>50</v>
      </c>
      <c r="AQ60" s="29">
        <f ca="1">シート4!AB55</f>
        <v>50</v>
      </c>
      <c r="AR60" s="3" t="str">
        <f ca="1">IF($K60="","", ROUND(SUM(OFFSET(シート6!$A56,0,0,AR$2,1))/SUM(OFFSET(シート6!$B56,0,0,AR$2,1)),4)*100)</f>
        <v/>
      </c>
      <c r="AS60" s="3" t="str">
        <f ca="1">IF($K60="","", ROUND(SUM(OFFSET(シート6!$A40,0,0,AS$2,1))/SUM(OFFSET(シート6!$B40,0,0,AS$2,1)),4)*100)</f>
        <v/>
      </c>
      <c r="AT60" s="3" t="str">
        <f>IF($K60="","",シート7!$B60)</f>
        <v/>
      </c>
      <c r="AU60" s="3" t="str">
        <f>IF($K60="","",シート7!$D60)</f>
        <v/>
      </c>
      <c r="AV60" s="3" t="str">
        <f>IF($K60="","",シート7!$E60)</f>
        <v/>
      </c>
      <c r="AW60" s="3" t="str">
        <f t="shared" si="19"/>
        <v/>
      </c>
    </row>
    <row r="61" spans="1:49" customFormat="false" ht="13">
      <c r="A61" s="0" t="str">
        <v>9434</v>
      </c>
      <c r="B61" s="0" t="str">
        <v>2019-10-31</v>
      </c>
      <c r="C61" s="0" t="str">
        <v>-18.0</v>
      </c>
      <c r="D61" s="0" t="str">
        <v>-1.20</v>
      </c>
      <c r="E61" s="0">
        <v>1499</v>
      </c>
      <c r="F61" s="23" t="str">
        <f t="shared" si="9"/>
        <v/>
      </c>
      <c r="G61" s="0">
        <v>1500</v>
      </c>
      <c r="H61" s="0" t="str">
        <v>09:01</v>
      </c>
      <c r="I61" s="0">
        <v>1482</v>
      </c>
      <c r="J61" s="0" t="str">
        <v>12:42</v>
      </c>
      <c r="K61" s="0">
        <v>1485</v>
      </c>
      <c r="L61" s="0" t="str">
        <v>7824400株</v>
      </c>
      <c r="M61" s="0" t="str">
        <v>11635百万円</v>
      </c>
      <c r="N61" s="0" t="str">
        <v>5209回</v>
      </c>
      <c r="O61" s="0" t="str">
        <v>71089.11億円</v>
      </c>
      <c r="P61" s="26" t="str">
        <f t="shared" si="0"/>
        <v/>
      </c>
      <c r="Q61" s="3" t="str">
        <f t="shared" si="1"/>
        <v/>
      </c>
      <c r="R61" s="3" t="str">
        <f t="shared" si="10"/>
        <v/>
      </c>
      <c r="S61" s="3" t="str">
        <f t="shared" si="13"/>
        <v/>
      </c>
      <c r="T61" s="3" t="str">
        <f t="shared" si="16"/>
        <v/>
      </c>
      <c r="U61" s="3"/>
      <c r="V61" s="30" t="str">
        <f t="shared" si="12"/>
        <v/>
      </c>
      <c r="W61" s="3" t="str">
        <f>IF($T61="","", ROUND($T61+W$2*シート5!$B60,2))</f>
        <v/>
      </c>
      <c r="X61" s="3" t="str">
        <f>IF($T61="","", ROUND($T61+X$2*シート5!$B60,2))</f>
        <v/>
      </c>
      <c r="Y61" s="3" t="str">
        <f>IF($T61="","", ROUND($T61+Y$2*シート5!$B60,2))</f>
        <v/>
      </c>
      <c r="Z61" s="3" t="str">
        <f>IF($T61="","", ROUND($T61+Z$2*シート5!$B60,2))</f>
        <v/>
      </c>
      <c r="AA61" s="3" t="str">
        <f>IF($T61="","", ROUND($T61+AA$2*シート5!$B60,2))</f>
        <v/>
      </c>
      <c r="AB61" s="3" t="str">
        <f t="shared" si="17"/>
        <v/>
      </c>
      <c r="AC61" s="3" t="str">
        <f>IF($T61="","", ROUND($T61+AC$2*シート5!$B60,2))</f>
        <v/>
      </c>
      <c r="AD61" s="3" t="str">
        <f>IF($T61="","", ROUND($T61+AD$2*シート5!$B60,2))</f>
        <v/>
      </c>
      <c r="AE61" s="3" t="str">
        <f>IF($T61="","", ROUND($T61+AE$2*シート5!$B60,2))</f>
        <v/>
      </c>
      <c r="AF61" s="3" t="str">
        <f>IF($T61="","", ROUND($T61+AF$2*シート5!$B60,2))</f>
        <v/>
      </c>
      <c r="AG61" s="3" t="str">
        <f>IF($T61="","", ROUND($T61+AG$2*シート5!$B60,2))</f>
        <v/>
      </c>
      <c r="AH61" s="26" t="str">
        <f t="shared" si="18"/>
        <v>-2σ以下</v>
      </c>
      <c r="AI61" s="3" t="str">
        <f t="shared" si="11"/>
        <v/>
      </c>
      <c r="AJ61" s="3" t="str">
        <f t="shared" si="14"/>
        <v/>
      </c>
      <c r="AK61" s="3" t="str">
        <f t="shared" si="5"/>
        <v/>
      </c>
      <c r="AL61" s="3" t="str">
        <f t="shared" si="6"/>
        <v/>
      </c>
      <c r="AM61" s="3" t="str">
        <f t="shared" si="7"/>
        <v/>
      </c>
      <c r="AN61" s="3" t="str">
        <f t="shared" si="15"/>
        <v/>
      </c>
      <c r="AO61" s="29">
        <f ca="1">シート2!L56</f>
        <v>50</v>
      </c>
      <c r="AP61" s="29">
        <f ca="1">シート3!T56</f>
        <v>50</v>
      </c>
      <c r="AQ61" s="29">
        <f ca="1">シート4!AB56</f>
        <v>50</v>
      </c>
      <c r="AR61" s="3" t="str">
        <f ca="1">IF($K61="","", ROUND(SUM(OFFSET(シート6!$A57,0,0,AR$2,1))/SUM(OFFSET(シート6!$B57,0,0,AR$2,1)),4)*100)</f>
        <v/>
      </c>
      <c r="AS61" s="3" t="str">
        <f ca="1">IF($K61="","", ROUND(SUM(OFFSET(シート6!$A41,0,0,AS$2,1))/SUM(OFFSET(シート6!$B41,0,0,AS$2,1)),4)*100)</f>
        <v/>
      </c>
      <c r="AT61" s="3" t="str">
        <f>IF($K61="","",シート7!$B61)</f>
        <v/>
      </c>
      <c r="AU61" s="3" t="str">
        <f>IF($K61="","",シート7!$D61)</f>
        <v/>
      </c>
      <c r="AV61" s="3" t="str">
        <f>IF($K61="","",シート7!$E61)</f>
        <v/>
      </c>
      <c r="AW61" s="3" t="str">
        <f t="shared" si="19"/>
        <v/>
      </c>
    </row>
    <row r="62" spans="1:49" customFormat="false" ht="13">
      <c r="A62" s="0" t="str">
        <v>9434</v>
      </c>
      <c r="B62" s="0" t="str">
        <v>2019-11-01</v>
      </c>
      <c r="C62" s="0" t="str">
        <v>+16.0</v>
      </c>
      <c r="D62" s="0" t="str">
        <v>+1.08</v>
      </c>
      <c r="E62" s="0">
        <v>1482</v>
      </c>
      <c r="F62" s="23" t="str">
        <f t="shared" si="9"/>
        <v/>
      </c>
      <c r="G62" s="0">
        <v>1502</v>
      </c>
      <c r="H62" s="0" t="str">
        <v>12:52</v>
      </c>
      <c r="I62" s="0">
        <v>1481</v>
      </c>
      <c r="J62" s="0" t="str">
        <v>09:00</v>
      </c>
      <c r="K62" s="0">
        <v>1501</v>
      </c>
      <c r="L62" s="0" t="str">
        <v>6956100株</v>
      </c>
      <c r="M62" s="0" t="str">
        <v>10399百万円</v>
      </c>
      <c r="N62" s="0" t="str">
        <v>4929回</v>
      </c>
      <c r="O62" s="0" t="str">
        <v>71855.05億円</v>
      </c>
      <c r="P62" s="26" t="str">
        <f t="shared" si="0"/>
        <v/>
      </c>
      <c r="Q62" s="3" t="str">
        <f t="shared" si="1"/>
        <v/>
      </c>
      <c r="R62" s="3" t="str">
        <f t="shared" si="10"/>
        <v/>
      </c>
      <c r="S62" s="3" t="str">
        <f t="shared" si="13"/>
        <v/>
      </c>
      <c r="T62" s="3" t="str">
        <f t="shared" si="16"/>
        <v/>
      </c>
      <c r="U62" s="3"/>
      <c r="V62" s="30" t="str">
        <f t="shared" si="12"/>
        <v/>
      </c>
      <c r="W62" s="3" t="str">
        <f>IF($T62="","", ROUND($T62+W$2*シート5!$B61,2))</f>
        <v/>
      </c>
      <c r="X62" s="3" t="str">
        <f>IF($T62="","", ROUND($T62+X$2*シート5!$B61,2))</f>
        <v/>
      </c>
      <c r="Y62" s="3" t="str">
        <f>IF($T62="","", ROUND($T62+Y$2*シート5!$B61,2))</f>
        <v/>
      </c>
      <c r="Z62" s="3" t="str">
        <f>IF($T62="","", ROUND($T62+Z$2*シート5!$B61,2))</f>
        <v/>
      </c>
      <c r="AA62" s="3" t="str">
        <f>IF($T62="","", ROUND($T62+AA$2*シート5!$B61,2))</f>
        <v/>
      </c>
      <c r="AB62" s="3" t="str">
        <f t="shared" si="17"/>
        <v/>
      </c>
      <c r="AC62" s="3" t="str">
        <f>IF($T62="","", ROUND($T62+AC$2*シート5!$B61,2))</f>
        <v/>
      </c>
      <c r="AD62" s="3" t="str">
        <f>IF($T62="","", ROUND($T62+AD$2*シート5!$B61,2))</f>
        <v/>
      </c>
      <c r="AE62" s="3" t="str">
        <f>IF($T62="","", ROUND($T62+AE$2*シート5!$B61,2))</f>
        <v/>
      </c>
      <c r="AF62" s="3" t="str">
        <f>IF($T62="","", ROUND($T62+AF$2*シート5!$B61,2))</f>
        <v/>
      </c>
      <c r="AG62" s="3" t="str">
        <f>IF($T62="","", ROUND($T62+AG$2*シート5!$B61,2))</f>
        <v/>
      </c>
      <c r="AH62" s="26" t="str">
        <f t="shared" si="18"/>
        <v>-2σ以下</v>
      </c>
      <c r="AI62" s="3" t="str">
        <f t="shared" si="11"/>
        <v/>
      </c>
      <c r="AJ62" s="3" t="str">
        <f t="shared" si="14"/>
        <v/>
      </c>
      <c r="AK62" s="3" t="str">
        <f t="shared" si="5"/>
        <v/>
      </c>
      <c r="AL62" s="3" t="str">
        <f t="shared" si="6"/>
        <v/>
      </c>
      <c r="AM62" s="3" t="str">
        <f t="shared" si="7"/>
        <v/>
      </c>
      <c r="AN62" s="3" t="str">
        <f t="shared" si="15"/>
        <v/>
      </c>
      <c r="AO62" s="29">
        <f ca="1">シート2!L57</f>
        <v>50</v>
      </c>
      <c r="AP62" s="29">
        <f ca="1">シート3!T57</f>
        <v>50</v>
      </c>
      <c r="AQ62" s="29">
        <f ca="1">シート4!AB57</f>
        <v>50</v>
      </c>
      <c r="AR62" s="3" t="str">
        <f ca="1">IF($K62="","", ROUND(SUM(OFFSET(シート6!$A58,0,0,AR$2,1))/SUM(OFFSET(シート6!$B58,0,0,AR$2,1)),4)*100)</f>
        <v/>
      </c>
      <c r="AS62" s="3" t="str">
        <f ca="1">IF($K62="","", ROUND(SUM(OFFSET(シート6!$A42,0,0,AS$2,1))/SUM(OFFSET(シート6!$B42,0,0,AS$2,1)),4)*100)</f>
        <v/>
      </c>
      <c r="AT62" s="3" t="str">
        <f>IF($K62="","",シート7!$B62)</f>
        <v/>
      </c>
      <c r="AU62" s="3" t="str">
        <f>IF($K62="","",シート7!$D62)</f>
        <v/>
      </c>
      <c r="AV62" s="3" t="str">
        <f>IF($K62="","",シート7!$E62)</f>
        <v/>
      </c>
      <c r="AW62" s="3" t="str">
        <f t="shared" si="19"/>
        <v/>
      </c>
    </row>
    <row r="63" spans="1:49" customFormat="false" ht="13">
      <c r="A63" s="0" t="str">
        <v>9434</v>
      </c>
      <c r="B63" s="0" t="str">
        <v>2019-11-05</v>
      </c>
      <c r="C63" s="0" t="str">
        <v>-2.0</v>
      </c>
      <c r="D63" s="0" t="str">
        <v>-0.13</v>
      </c>
      <c r="E63" s="0">
        <v>1500</v>
      </c>
      <c r="F63" s="23" t="str">
        <f t="shared" si="9"/>
        <v/>
      </c>
      <c r="G63" s="0">
        <v>1506</v>
      </c>
      <c r="H63" s="0" t="str">
        <v>09:00</v>
      </c>
      <c r="I63" s="0">
        <v>1493</v>
      </c>
      <c r="J63" s="0" t="str">
        <v>11:21</v>
      </c>
      <c r="K63" s="0">
        <v>1499</v>
      </c>
      <c r="L63" s="0" t="str">
        <v>8116500株</v>
      </c>
      <c r="M63" s="0" t="str">
        <v>12160百万円</v>
      </c>
      <c r="N63" s="0" t="str">
        <v>5182回</v>
      </c>
      <c r="O63" s="0" t="str">
        <v>71759.31億円</v>
      </c>
      <c r="P63" s="26" t="str">
        <f t="shared" si="0"/>
        <v/>
      </c>
      <c r="Q63" s="3" t="str">
        <f t="shared" si="1"/>
        <v/>
      </c>
      <c r="R63" s="3" t="str">
        <f t="shared" si="10"/>
        <v/>
      </c>
      <c r="S63" s="3" t="str">
        <f t="shared" si="13"/>
        <v/>
      </c>
      <c r="T63" s="3" t="str">
        <f t="shared" si="16"/>
        <v/>
      </c>
      <c r="U63" s="3"/>
      <c r="V63" s="30" t="str">
        <f t="shared" si="12"/>
        <v/>
      </c>
      <c r="W63" s="3" t="str">
        <f>IF($T63="","", ROUND($T63+W$2*シート5!$B62,2))</f>
        <v/>
      </c>
      <c r="X63" s="3" t="str">
        <f>IF($T63="","", ROUND($T63+X$2*シート5!$B62,2))</f>
        <v/>
      </c>
      <c r="Y63" s="3" t="str">
        <f>IF($T63="","", ROUND($T63+Y$2*シート5!$B62,2))</f>
        <v/>
      </c>
      <c r="Z63" s="3" t="str">
        <f>IF($T63="","", ROUND($T63+Z$2*シート5!$B62,2))</f>
        <v/>
      </c>
      <c r="AA63" s="3" t="str">
        <f>IF($T63="","", ROUND($T63+AA$2*シート5!$B62,2))</f>
        <v/>
      </c>
      <c r="AB63" s="3" t="str">
        <f t="shared" si="17"/>
        <v/>
      </c>
      <c r="AC63" s="3" t="str">
        <f>IF($T63="","", ROUND($T63+AC$2*シート5!$B62,2))</f>
        <v/>
      </c>
      <c r="AD63" s="3" t="str">
        <f>IF($T63="","", ROUND($T63+AD$2*シート5!$B62,2))</f>
        <v/>
      </c>
      <c r="AE63" s="3" t="str">
        <f>IF($T63="","", ROUND($T63+AE$2*シート5!$B62,2))</f>
        <v/>
      </c>
      <c r="AF63" s="3" t="str">
        <f>IF($T63="","", ROUND($T63+AF$2*シート5!$B62,2))</f>
        <v/>
      </c>
      <c r="AG63" s="3" t="str">
        <f>IF($T63="","", ROUND($T63+AG$2*シート5!$B62,2))</f>
        <v/>
      </c>
      <c r="AH63" s="26" t="str">
        <f t="shared" si="18"/>
        <v>-2σ以下</v>
      </c>
      <c r="AI63" s="3" t="str">
        <f t="shared" si="11"/>
        <v/>
      </c>
      <c r="AJ63" s="3" t="str">
        <f t="shared" si="14"/>
        <v/>
      </c>
      <c r="AK63" s="3" t="str">
        <f t="shared" si="5"/>
        <v/>
      </c>
      <c r="AL63" s="3" t="str">
        <f t="shared" si="6"/>
        <v/>
      </c>
      <c r="AM63" s="3" t="str">
        <f t="shared" si="7"/>
        <v/>
      </c>
      <c r="AN63" s="3" t="str">
        <f t="shared" si="15"/>
        <v/>
      </c>
      <c r="AO63" s="29">
        <f ca="1">シート2!L58</f>
        <v>50</v>
      </c>
      <c r="AP63" s="29">
        <f ca="1">シート3!T58</f>
        <v>50</v>
      </c>
      <c r="AQ63" s="29">
        <f ca="1">シート4!AB58</f>
        <v>50</v>
      </c>
      <c r="AR63" s="3" t="str">
        <f ca="1">IF($K63="","", ROUND(SUM(OFFSET(シート6!$A59,0,0,AR$2,1))/SUM(OFFSET(シート6!$B59,0,0,AR$2,1)),4)*100)</f>
        <v/>
      </c>
      <c r="AS63" s="3" t="str">
        <f ca="1">IF($K63="","", ROUND(SUM(OFFSET(シート6!$A43,0,0,AS$2,1))/SUM(OFFSET(シート6!$B43,0,0,AS$2,1)),4)*100)</f>
        <v/>
      </c>
      <c r="AT63" s="3" t="str">
        <f>IF($K63="","",シート7!$B63)</f>
        <v/>
      </c>
      <c r="AU63" s="3" t="str">
        <f>IF($K63="","",シート7!$D63)</f>
        <v/>
      </c>
      <c r="AV63" s="3" t="str">
        <f>IF($K63="","",シート7!$E63)</f>
        <v/>
      </c>
      <c r="AW63" s="3" t="str">
        <f t="shared" si="19"/>
        <v/>
      </c>
    </row>
    <row r="64" spans="1:49" customFormat="false" ht="13">
      <c r="A64" s="0" t="str">
        <v>9434</v>
      </c>
      <c r="B64" s="0" t="str">
        <v>2019-11-07</v>
      </c>
      <c r="C64" s="0" t="str">
        <v>-20.0</v>
      </c>
      <c r="D64" s="0" t="str">
        <v>-1.33</v>
      </c>
      <c r="E64" s="0">
        <v>1485</v>
      </c>
      <c r="F64" s="23" t="str">
        <f t="shared" si="9"/>
        <v/>
      </c>
      <c r="G64" s="0">
        <v>1493</v>
      </c>
      <c r="H64" s="0" t="str">
        <v>10:05</v>
      </c>
      <c r="I64" s="0">
        <v>1473</v>
      </c>
      <c r="J64" s="0" t="str">
        <v>13:13</v>
      </c>
      <c r="K64" s="0">
        <v>1485</v>
      </c>
      <c r="L64" s="0" t="str">
        <v>15461000株</v>
      </c>
      <c r="M64" s="0" t="str">
        <v>22931百万円</v>
      </c>
      <c r="N64" s="0" t="str">
        <v>9229回</v>
      </c>
      <c r="O64" s="0" t="str">
        <v>71113.04億円</v>
      </c>
      <c r="P64" s="26" t="str">
        <f t="shared" si="0"/>
        <v/>
      </c>
      <c r="Q64" s="3" t="str">
        <f t="shared" si="1"/>
        <v/>
      </c>
      <c r="R64" s="3" t="str">
        <f t="shared" si="10"/>
        <v/>
      </c>
      <c r="S64" s="3" t="str">
        <f t="shared" si="13"/>
        <v/>
      </c>
      <c r="T64" s="3" t="str">
        <f t="shared" si="16"/>
        <v/>
      </c>
      <c r="U64" s="3"/>
      <c r="V64" s="30" t="str">
        <f t="shared" si="12"/>
        <v/>
      </c>
      <c r="W64" s="3" t="str">
        <f>IF($T64="","", ROUND($T64+W$2*シート5!$B63,2))</f>
        <v/>
      </c>
      <c r="X64" s="3" t="str">
        <f>IF($T64="","", ROUND($T64+X$2*シート5!$B63,2))</f>
        <v/>
      </c>
      <c r="Y64" s="3" t="str">
        <f>IF($T64="","", ROUND($T64+Y$2*シート5!$B63,2))</f>
        <v/>
      </c>
      <c r="Z64" s="3" t="str">
        <f>IF($T64="","", ROUND($T64+Z$2*シート5!$B63,2))</f>
        <v/>
      </c>
      <c r="AA64" s="3" t="str">
        <f>IF($T64="","", ROUND($T64+AA$2*シート5!$B63,2))</f>
        <v/>
      </c>
      <c r="AB64" s="3" t="str">
        <f t="shared" si="17"/>
        <v/>
      </c>
      <c r="AC64" s="3" t="str">
        <f>IF($T64="","", ROUND($T64+AC$2*シート5!$B63,2))</f>
        <v/>
      </c>
      <c r="AD64" s="3" t="str">
        <f>IF($T64="","", ROUND($T64+AD$2*シート5!$B63,2))</f>
        <v/>
      </c>
      <c r="AE64" s="3" t="str">
        <f>IF($T64="","", ROUND($T64+AE$2*シート5!$B63,2))</f>
        <v/>
      </c>
      <c r="AF64" s="3" t="str">
        <f>IF($T64="","", ROUND($T64+AF$2*シート5!$B63,2))</f>
        <v/>
      </c>
      <c r="AG64" s="3" t="str">
        <f>IF($T64="","", ROUND($T64+AG$2*シート5!$B63,2))</f>
        <v/>
      </c>
      <c r="AH64" s="26" t="str">
        <f t="shared" si="18"/>
        <v>-2σ以下</v>
      </c>
      <c r="AI64" s="3" t="str">
        <f t="shared" si="11"/>
        <v/>
      </c>
      <c r="AJ64" s="3" t="str">
        <f t="shared" si="14"/>
        <v/>
      </c>
      <c r="AK64" s="3" t="str">
        <f t="shared" si="5"/>
        <v/>
      </c>
      <c r="AL64" s="3" t="str">
        <f t="shared" si="6"/>
        <v/>
      </c>
      <c r="AM64" s="3" t="str">
        <f t="shared" si="7"/>
        <v/>
      </c>
      <c r="AN64" s="3" t="str">
        <f t="shared" si="15"/>
        <v/>
      </c>
      <c r="AO64" s="29">
        <f ca="1">シート2!L59</f>
        <v>50</v>
      </c>
      <c r="AP64" s="29">
        <f ca="1">シート3!T59</f>
        <v>50</v>
      </c>
      <c r="AQ64" s="29">
        <f ca="1">シート4!AB59</f>
        <v>50</v>
      </c>
      <c r="AR64" s="3" t="str">
        <f ca="1">IF($K64="","", ROUND(SUM(OFFSET(シート6!$A60,0,0,AR$2,1))/SUM(OFFSET(シート6!$B60,0,0,AR$2,1)),4)*100)</f>
        <v/>
      </c>
      <c r="AS64" s="3" t="str">
        <f ca="1">IF($K64="","", ROUND(SUM(OFFSET(シート6!$A44,0,0,AS$2,1))/SUM(OFFSET(シート6!$B44,0,0,AS$2,1)),4)*100)</f>
        <v/>
      </c>
      <c r="AT64" s="3" t="str">
        <f>IF($K64="","",シート7!$B64)</f>
        <v/>
      </c>
      <c r="AU64" s="3" t="str">
        <f>IF($K64="","",シート7!$D64)</f>
        <v/>
      </c>
      <c r="AV64" s="3" t="str">
        <f>IF($K64="","",シート7!$E64)</f>
        <v/>
      </c>
      <c r="AW64" s="3" t="str">
        <f t="shared" si="19"/>
        <v/>
      </c>
    </row>
    <row r="65" spans="1:49" customFormat="false" ht="13">
      <c r="A65" s="0" t="str">
        <v>9434</v>
      </c>
      <c r="B65" s="0" t="str">
        <v>2019-11-08</v>
      </c>
      <c r="C65" s="0" t="str">
        <v>+3.5</v>
      </c>
      <c r="D65" s="0" t="str">
        <v>+0.24</v>
      </c>
      <c r="E65" s="0">
        <v>1492</v>
      </c>
      <c r="F65" s="23" t="str">
        <f t="shared" si="9"/>
        <v/>
      </c>
      <c r="G65" s="0">
        <v>1499</v>
      </c>
      <c r="H65" s="0" t="str">
        <v>09:21</v>
      </c>
      <c r="I65" s="0">
        <v>1475</v>
      </c>
      <c r="J65" s="0" t="str">
        <v>13:15</v>
      </c>
      <c r="K65" s="0">
        <v>1489</v>
      </c>
      <c r="L65" s="0" t="str">
        <v>9213500株</v>
      </c>
      <c r="M65" s="0" t="str">
        <v>13717百万円</v>
      </c>
      <c r="N65" s="0" t="str">
        <v>6876回</v>
      </c>
      <c r="O65" s="0" t="str">
        <v>71280.59億円</v>
      </c>
      <c r="P65" s="26" t="str">
        <f t="shared" si="0"/>
        <v/>
      </c>
      <c r="Q65" s="3" t="str">
        <f t="shared" si="1"/>
        <v/>
      </c>
      <c r="R65" s="3" t="str">
        <f t="shared" si="10"/>
        <v/>
      </c>
      <c r="S65" s="3" t="str">
        <f t="shared" si="13"/>
        <v/>
      </c>
      <c r="T65" s="3" t="str">
        <f t="shared" si="16"/>
        <v/>
      </c>
      <c r="U65" s="3"/>
      <c r="V65" s="30" t="str">
        <f t="shared" si="12"/>
        <v/>
      </c>
      <c r="W65" s="3" t="str">
        <f>IF($T65="","", ROUND($T65+W$2*シート5!$B64,2))</f>
        <v/>
      </c>
      <c r="X65" s="3" t="str">
        <f>IF($T65="","", ROUND($T65+X$2*シート5!$B64,2))</f>
        <v/>
      </c>
      <c r="Y65" s="3" t="str">
        <f>IF($T65="","", ROUND($T65+Y$2*シート5!$B64,2))</f>
        <v/>
      </c>
      <c r="Z65" s="3" t="str">
        <f>IF($T65="","", ROUND($T65+Z$2*シート5!$B64,2))</f>
        <v/>
      </c>
      <c r="AA65" s="3" t="str">
        <f>IF($T65="","", ROUND($T65+AA$2*シート5!$B64,2))</f>
        <v/>
      </c>
      <c r="AB65" s="3" t="str">
        <f t="shared" si="17"/>
        <v/>
      </c>
      <c r="AC65" s="3" t="str">
        <f>IF($T65="","", ROUND($T65+AC$2*シート5!$B64,2))</f>
        <v/>
      </c>
      <c r="AD65" s="3" t="str">
        <f>IF($T65="","", ROUND($T65+AD$2*シート5!$B64,2))</f>
        <v/>
      </c>
      <c r="AE65" s="3" t="str">
        <f>IF($T65="","", ROUND($T65+AE$2*シート5!$B64,2))</f>
        <v/>
      </c>
      <c r="AF65" s="3" t="str">
        <f>IF($T65="","", ROUND($T65+AF$2*シート5!$B64,2))</f>
        <v/>
      </c>
      <c r="AG65" s="3" t="str">
        <f>IF($T65="","", ROUND($T65+AG$2*シート5!$B64,2))</f>
        <v/>
      </c>
      <c r="AH65" s="26" t="str">
        <f t="shared" si="18"/>
        <v>-2σ以下</v>
      </c>
      <c r="AI65" s="3" t="str">
        <f t="shared" si="11"/>
        <v/>
      </c>
      <c r="AJ65" s="3" t="str">
        <f t="shared" si="14"/>
        <v/>
      </c>
      <c r="AK65" s="3" t="str">
        <f t="shared" si="5"/>
        <v/>
      </c>
      <c r="AL65" s="3" t="str">
        <f t="shared" si="6"/>
        <v/>
      </c>
      <c r="AM65" s="3" t="str">
        <f t="shared" si="7"/>
        <v/>
      </c>
      <c r="AN65" s="3" t="str">
        <f t="shared" si="15"/>
        <v/>
      </c>
      <c r="AO65" s="29">
        <f ca="1">シート2!L60</f>
        <v>50</v>
      </c>
      <c r="AP65" s="29">
        <f ca="1">シート3!T60</f>
        <v>50</v>
      </c>
      <c r="AQ65" s="29">
        <f ca="1">シート4!AB60</f>
        <v>50</v>
      </c>
      <c r="AR65" s="3" t="str">
        <f ca="1">IF($K65="","", ROUND(SUM(OFFSET(シート6!$A61,0,0,AR$2,1))/SUM(OFFSET(シート6!$B61,0,0,AR$2,1)),4)*100)</f>
        <v/>
      </c>
      <c r="AS65" s="3" t="str">
        <f ca="1">IF($K65="","", ROUND(SUM(OFFSET(シート6!$A45,0,0,AS$2,1))/SUM(OFFSET(シート6!$B45,0,0,AS$2,1)),4)*100)</f>
        <v/>
      </c>
      <c r="AT65" s="3" t="str">
        <f>IF($K65="","",シート7!$B65)</f>
        <v/>
      </c>
      <c r="AU65" s="3" t="str">
        <f>IF($K65="","",シート7!$D65)</f>
        <v/>
      </c>
      <c r="AV65" s="3" t="str">
        <f>IF($K65="","",シート7!$E65)</f>
        <v/>
      </c>
      <c r="AW65" s="3" t="str">
        <f t="shared" si="19"/>
        <v/>
      </c>
    </row>
    <row r="66" spans="1:49" customFormat="false" ht="13">
      <c r="A66" s="0" t="str">
        <v>9434</v>
      </c>
      <c r="B66" s="0" t="str">
        <v>2019-11-11</v>
      </c>
      <c r="C66" s="0" t="str">
        <v>+4.0</v>
      </c>
      <c r="D66" s="0" t="str">
        <v>+0.27</v>
      </c>
      <c r="E66" s="0">
        <v>1492</v>
      </c>
      <c r="F66" s="23" t="str">
        <f t="shared" si="9"/>
        <v/>
      </c>
      <c r="G66" s="0">
        <v>1496</v>
      </c>
      <c r="H66" s="0" t="str">
        <v>09:35</v>
      </c>
      <c r="I66" s="0">
        <v>1483</v>
      </c>
      <c r="J66" s="0" t="str">
        <v>12:56</v>
      </c>
      <c r="K66" s="0">
        <v>1493</v>
      </c>
      <c r="L66" s="0" t="str">
        <v>5196800株</v>
      </c>
      <c r="M66" s="0" t="str">
        <v>7755百万円</v>
      </c>
      <c r="N66" s="0" t="str">
        <v>4203回</v>
      </c>
      <c r="O66" s="0" t="str">
        <v>71472.08億円</v>
      </c>
      <c r="P66" s="26" t="str">
        <f t="shared" si="0"/>
        <v/>
      </c>
      <c r="Q66" s="3" t="str">
        <f t="shared" si="1"/>
        <v/>
      </c>
      <c r="R66" s="3" t="str">
        <f t="shared" si="10"/>
        <v/>
      </c>
      <c r="S66" s="3" t="str">
        <f t="shared" si="13"/>
        <v/>
      </c>
      <c r="T66" s="3" t="str">
        <f t="shared" si="16"/>
        <v/>
      </c>
      <c r="U66" s="3"/>
      <c r="V66" s="30" t="str">
        <f t="shared" si="12"/>
        <v/>
      </c>
      <c r="W66" s="3" t="str">
        <f>IF($T66="","", ROUND($T66+W$2*シート5!$B65,2))</f>
        <v/>
      </c>
      <c r="X66" s="3" t="str">
        <f>IF($T66="","", ROUND($T66+X$2*シート5!$B65,2))</f>
        <v/>
      </c>
      <c r="Y66" s="3" t="str">
        <f>IF($T66="","", ROUND($T66+Y$2*シート5!$B65,2))</f>
        <v/>
      </c>
      <c r="Z66" s="3" t="str">
        <f>IF($T66="","", ROUND($T66+Z$2*シート5!$B65,2))</f>
        <v/>
      </c>
      <c r="AA66" s="3" t="str">
        <f>IF($T66="","", ROUND($T66+AA$2*シート5!$B65,2))</f>
        <v/>
      </c>
      <c r="AB66" s="3" t="str">
        <f t="shared" si="17"/>
        <v/>
      </c>
      <c r="AC66" s="3" t="str">
        <f>IF($T66="","", ROUND($T66+AC$2*シート5!$B65,2))</f>
        <v/>
      </c>
      <c r="AD66" s="3" t="str">
        <f>IF($T66="","", ROUND($T66+AD$2*シート5!$B65,2))</f>
        <v/>
      </c>
      <c r="AE66" s="3" t="str">
        <f>IF($T66="","", ROUND($T66+AE$2*シート5!$B65,2))</f>
        <v/>
      </c>
      <c r="AF66" s="3" t="str">
        <f>IF($T66="","", ROUND($T66+AF$2*シート5!$B65,2))</f>
        <v/>
      </c>
      <c r="AG66" s="3" t="str">
        <f>IF($T66="","", ROUND($T66+AG$2*シート5!$B65,2))</f>
        <v/>
      </c>
      <c r="AH66" s="26" t="str">
        <f t="shared" si="18"/>
        <v>-2σ以下</v>
      </c>
      <c r="AI66" s="3" t="str">
        <f t="shared" si="11"/>
        <v/>
      </c>
      <c r="AJ66" s="3" t="str">
        <f t="shared" si="14"/>
        <v/>
      </c>
      <c r="AK66" s="3" t="str">
        <f t="shared" si="5"/>
        <v/>
      </c>
      <c r="AL66" s="3" t="str">
        <f t="shared" si="6"/>
        <v/>
      </c>
      <c r="AM66" s="3" t="str">
        <f t="shared" si="7"/>
        <v/>
      </c>
      <c r="AN66" s="3" t="str">
        <f t="shared" si="15"/>
        <v/>
      </c>
      <c r="AO66" s="29">
        <f ca="1">シート2!L61</f>
        <v>50</v>
      </c>
      <c r="AP66" s="29">
        <f ca="1">シート3!T61</f>
        <v>50</v>
      </c>
      <c r="AQ66" s="29">
        <f ca="1">シート4!AB61</f>
        <v>50</v>
      </c>
      <c r="AR66" s="3" t="str">
        <f ca="1">IF($K66="","", ROUND(SUM(OFFSET(シート6!$A62,0,0,AR$2,1))/SUM(OFFSET(シート6!$B62,0,0,AR$2,1)),4)*100)</f>
        <v/>
      </c>
      <c r="AS66" s="3" t="str">
        <f ca="1">IF($K66="","", ROUND(SUM(OFFSET(シート6!$A46,0,0,AS$2,1))/SUM(OFFSET(シート6!$B46,0,0,AS$2,1)),4)*100)</f>
        <v/>
      </c>
      <c r="AT66" s="3" t="str">
        <f>IF($K66="","",シート7!$B66)</f>
        <v/>
      </c>
      <c r="AU66" s="3" t="str">
        <f>IF($K66="","",シート7!$D66)</f>
        <v/>
      </c>
      <c r="AV66" s="3" t="str">
        <f>IF($K66="","",シート7!$E66)</f>
        <v/>
      </c>
      <c r="AW66" s="3" t="str">
        <f t="shared" si="19"/>
        <v/>
      </c>
    </row>
    <row r="67" spans="1:49" customFormat="false" ht="13">
      <c r="A67" s="0" t="str">
        <v>9434</v>
      </c>
      <c r="B67" s="0" t="str">
        <v>2019-11-12</v>
      </c>
      <c r="C67" s="0" t="str">
        <v>-9.0</v>
      </c>
      <c r="D67" s="0" t="str">
        <v>-0.60</v>
      </c>
      <c r="E67" s="0">
        <v>1490</v>
      </c>
      <c r="F67" s="23" t="str">
        <f t="shared" si="9"/>
        <v/>
      </c>
      <c r="G67" s="0">
        <v>1490</v>
      </c>
      <c r="H67" s="0" t="str">
        <v>09:00</v>
      </c>
      <c r="I67" s="0">
        <v>1482</v>
      </c>
      <c r="J67" s="0" t="str">
        <v>13:30</v>
      </c>
      <c r="K67" s="0">
        <v>1484</v>
      </c>
      <c r="L67" s="0" t="str">
        <v>6449300株</v>
      </c>
      <c r="M67" s="0" t="str">
        <v>9574百万円</v>
      </c>
      <c r="N67" s="0" t="str">
        <v>3905回</v>
      </c>
      <c r="O67" s="0" t="str">
        <v>71041.23億円</v>
      </c>
      <c r="P67" s="26" t="str">
        <f t="shared" si="0"/>
        <v/>
      </c>
      <c r="Q67" s="3" t="str">
        <f t="shared" si="1"/>
        <v/>
      </c>
      <c r="R67" s="3" t="str">
        <f t="shared" si="10"/>
        <v/>
      </c>
      <c r="S67" s="3" t="str">
        <f t="shared" si="13"/>
        <v/>
      </c>
      <c r="T67" s="3" t="str">
        <f t="shared" si="16"/>
        <v/>
      </c>
      <c r="U67" s="3"/>
      <c r="V67" s="30" t="str">
        <f t="shared" si="12"/>
        <v/>
      </c>
      <c r="W67" s="3" t="str">
        <f>IF($T67="","", ROUND($T67+W$2*シート5!$B66,2))</f>
        <v/>
      </c>
      <c r="X67" s="3" t="str">
        <f>IF($T67="","", ROUND($T67+X$2*シート5!$B66,2))</f>
        <v/>
      </c>
      <c r="Y67" s="3" t="str">
        <f>IF($T67="","", ROUND($T67+Y$2*シート5!$B66,2))</f>
        <v/>
      </c>
      <c r="Z67" s="3" t="str">
        <f>IF($T67="","", ROUND($T67+Z$2*シート5!$B66,2))</f>
        <v/>
      </c>
      <c r="AA67" s="3" t="str">
        <f>IF($T67="","", ROUND($T67+AA$2*シート5!$B66,2))</f>
        <v/>
      </c>
      <c r="AB67" s="3" t="str">
        <f t="shared" si="17"/>
        <v/>
      </c>
      <c r="AC67" s="3" t="str">
        <f>IF($T67="","", ROUND($T67+AC$2*シート5!$B66,2))</f>
        <v/>
      </c>
      <c r="AD67" s="3" t="str">
        <f>IF($T67="","", ROUND($T67+AD$2*シート5!$B66,2))</f>
        <v/>
      </c>
      <c r="AE67" s="3" t="str">
        <f>IF($T67="","", ROUND($T67+AE$2*シート5!$B66,2))</f>
        <v/>
      </c>
      <c r="AF67" s="3" t="str">
        <f>IF($T67="","", ROUND($T67+AF$2*シート5!$B66,2))</f>
        <v/>
      </c>
      <c r="AG67" s="3" t="str">
        <f>IF($T67="","", ROUND($T67+AG$2*シート5!$B66,2))</f>
        <v/>
      </c>
      <c r="AH67" s="26" t="str">
        <f t="shared" si="18"/>
        <v>-2σ以下</v>
      </c>
      <c r="AI67" s="3" t="str">
        <f t="shared" si="11"/>
        <v/>
      </c>
      <c r="AJ67" s="3" t="str">
        <f t="shared" si="14"/>
        <v/>
      </c>
      <c r="AK67" s="3" t="str">
        <f t="shared" si="5"/>
        <v/>
      </c>
      <c r="AL67" s="3" t="str">
        <f t="shared" si="6"/>
        <v/>
      </c>
      <c r="AM67" s="3" t="str">
        <f t="shared" si="7"/>
        <v/>
      </c>
      <c r="AN67" s="3" t="str">
        <f t="shared" si="15"/>
        <v/>
      </c>
      <c r="AO67" s="29">
        <f ca="1">シート2!L62</f>
        <v>50</v>
      </c>
      <c r="AP67" s="29">
        <f ca="1">シート3!T62</f>
        <v>50</v>
      </c>
      <c r="AQ67" s="29">
        <f ca="1">シート4!AB62</f>
        <v>50</v>
      </c>
      <c r="AR67" s="3" t="str">
        <f ca="1">IF($K67="","", ROUND(SUM(OFFSET(シート6!$A63,0,0,AR$2,1))/SUM(OFFSET(シート6!$B63,0,0,AR$2,1)),4)*100)</f>
        <v/>
      </c>
      <c r="AS67" s="3" t="str">
        <f ca="1">IF($K67="","", ROUND(SUM(OFFSET(シート6!$A47,0,0,AS$2,1))/SUM(OFFSET(シート6!$B47,0,0,AS$2,1)),4)*100)</f>
        <v/>
      </c>
      <c r="AT67" s="3" t="str">
        <f>IF($K67="","",シート7!$B67)</f>
        <v/>
      </c>
      <c r="AU67" s="3" t="str">
        <f>IF($K67="","",シート7!$D67)</f>
        <v/>
      </c>
      <c r="AV67" s="3" t="str">
        <f>IF($K67="","",シート7!$E67)</f>
        <v/>
      </c>
      <c r="AW67" s="3" t="str">
        <f t="shared" si="19"/>
        <v/>
      </c>
    </row>
    <row r="68" spans="1:49" customFormat="false" ht="13">
      <c r="A68" s="0" t="str">
        <v>9434</v>
      </c>
      <c r="B68" s="0" t="str">
        <v>2019-11-13</v>
      </c>
      <c r="C68" s="0" t="str">
        <v>-3.0</v>
      </c>
      <c r="D68" s="0" t="str">
        <v>-0.20</v>
      </c>
      <c r="E68" s="0">
        <v>1486</v>
      </c>
      <c r="F68" s="23" t="str">
        <f t="shared" si="9"/>
        <v/>
      </c>
      <c r="G68" s="0">
        <v>1488</v>
      </c>
      <c r="H68" s="0" t="str">
        <v>09:08</v>
      </c>
      <c r="I68" s="0">
        <v>1479</v>
      </c>
      <c r="J68" s="0" t="str">
        <v>14:03</v>
      </c>
      <c r="K68" s="0">
        <v>1481</v>
      </c>
      <c r="L68" s="0" t="str">
        <v>4538200株</v>
      </c>
      <c r="M68" s="0" t="str">
        <v>6732百万円</v>
      </c>
      <c r="N68" s="0" t="str">
        <v>3342回</v>
      </c>
      <c r="O68" s="0" t="str">
        <v>70897.62億円</v>
      </c>
      <c r="P68" s="26" t="str">
        <f t="shared" si="0"/>
        <v/>
      </c>
      <c r="Q68" s="3" t="str">
        <f t="shared" si="1"/>
        <v/>
      </c>
      <c r="R68" s="3" t="str">
        <f t="shared" si="10"/>
        <v/>
      </c>
      <c r="S68" s="3" t="str">
        <f t="shared" si="13"/>
        <v/>
      </c>
      <c r="T68" s="3" t="str">
        <f t="shared" si="16"/>
        <v/>
      </c>
      <c r="U68" s="3"/>
      <c r="V68" s="30" t="str">
        <f t="shared" si="12"/>
        <v/>
      </c>
      <c r="W68" s="3" t="str">
        <f>IF($T68="","", ROUND($T68+W$2*シート5!$B67,2))</f>
        <v/>
      </c>
      <c r="X68" s="3" t="str">
        <f>IF($T68="","", ROUND($T68+X$2*シート5!$B67,2))</f>
        <v/>
      </c>
      <c r="Y68" s="3" t="str">
        <f>IF($T68="","", ROUND($T68+Y$2*シート5!$B67,2))</f>
        <v/>
      </c>
      <c r="Z68" s="3" t="str">
        <f>IF($T68="","", ROUND($T68+Z$2*シート5!$B67,2))</f>
        <v/>
      </c>
      <c r="AA68" s="3" t="str">
        <f>IF($T68="","", ROUND($T68+AA$2*シート5!$B67,2))</f>
        <v/>
      </c>
      <c r="AB68" s="3" t="str">
        <f t="shared" si="17"/>
        <v/>
      </c>
      <c r="AC68" s="3" t="str">
        <f>IF($T68="","", ROUND($T68+AC$2*シート5!$B67,2))</f>
        <v/>
      </c>
      <c r="AD68" s="3" t="str">
        <f>IF($T68="","", ROUND($T68+AD$2*シート5!$B67,2))</f>
        <v/>
      </c>
      <c r="AE68" s="3" t="str">
        <f>IF($T68="","", ROUND($T68+AE$2*シート5!$B67,2))</f>
        <v/>
      </c>
      <c r="AF68" s="3" t="str">
        <f>IF($T68="","", ROUND($T68+AF$2*シート5!$B67,2))</f>
        <v/>
      </c>
      <c r="AG68" s="3" t="str">
        <f>IF($T68="","", ROUND($T68+AG$2*シート5!$B67,2))</f>
        <v/>
      </c>
      <c r="AH68" s="26" t="str">
        <f t="shared" si="18"/>
        <v>-2σ以下</v>
      </c>
      <c r="AI68" s="3" t="str">
        <f t="shared" si="11"/>
        <v/>
      </c>
      <c r="AJ68" s="3" t="str">
        <f t="shared" si="14"/>
        <v/>
      </c>
      <c r="AK68" s="3" t="str">
        <f t="shared" si="5"/>
        <v/>
      </c>
      <c r="AL68" s="3" t="str">
        <f t="shared" si="6"/>
        <v/>
      </c>
      <c r="AM68" s="3" t="str">
        <f t="shared" si="7"/>
        <v/>
      </c>
      <c r="AN68" s="3" t="str">
        <f t="shared" si="15"/>
        <v/>
      </c>
      <c r="AO68" s="29">
        <f ca="1">シート2!L63</f>
        <v>50</v>
      </c>
      <c r="AP68" s="29">
        <f ca="1">シート3!T63</f>
        <v>50</v>
      </c>
      <c r="AQ68" s="29">
        <f ca="1">シート4!AB63</f>
        <v>50</v>
      </c>
      <c r="AR68" s="3" t="str">
        <f ca="1">IF($K68="","", ROUND(SUM(OFFSET(シート6!$A64,0,0,AR$2,1))/SUM(OFFSET(シート6!$B64,0,0,AR$2,1)),4)*100)</f>
        <v/>
      </c>
      <c r="AS68" s="3" t="str">
        <f ca="1">IF($K68="","", ROUND(SUM(OFFSET(シート6!$A48,0,0,AS$2,1))/SUM(OFFSET(シート6!$B48,0,0,AS$2,1)),4)*100)</f>
        <v/>
      </c>
      <c r="AT68" s="3" t="str">
        <f>IF($K68="","",シート7!$B68)</f>
        <v/>
      </c>
      <c r="AU68" s="3" t="str">
        <f>IF($K68="","",シート7!$D68)</f>
        <v/>
      </c>
      <c r="AV68" s="3" t="str">
        <f>IF($K68="","",シート7!$E68)</f>
        <v/>
      </c>
      <c r="AW68" s="3" t="str">
        <f t="shared" si="19"/>
        <v/>
      </c>
    </row>
    <row r="69" spans="1:49" customFormat="false" ht="13">
      <c r="A69" s="0" t="str">
        <v>9434</v>
      </c>
      <c r="B69" s="0" t="str">
        <v>2019-11-14</v>
      </c>
      <c r="C69" s="0" t="str">
        <v>+28.0</v>
      </c>
      <c r="D69" s="0" t="str">
        <v>+1.89</v>
      </c>
      <c r="E69" s="0">
        <v>1500</v>
      </c>
      <c r="F69" s="23" t="str">
        <f t="shared" si="9"/>
        <v/>
      </c>
      <c r="G69" s="0">
        <v>1520</v>
      </c>
      <c r="H69" s="0" t="str">
        <v>09:04</v>
      </c>
      <c r="I69" s="0">
        <v>1499</v>
      </c>
      <c r="J69" s="0" t="str">
        <v>09:00</v>
      </c>
      <c r="K69" s="0">
        <v>1509</v>
      </c>
      <c r="L69" s="0" t="str">
        <v>25194200株</v>
      </c>
      <c r="M69" s="0" t="str">
        <v>38043百万円</v>
      </c>
      <c r="N69" s="0" t="str">
        <v>11167回</v>
      </c>
      <c r="O69" s="0" t="str">
        <v>72238.02億円</v>
      </c>
      <c r="P69" s="26" t="str">
        <f t="shared" si="0"/>
        <v/>
      </c>
      <c r="Q69" s="3" t="str">
        <f t="shared" si="1"/>
        <v/>
      </c>
      <c r="R69" s="3" t="str">
        <f t="shared" si="10"/>
        <v/>
      </c>
      <c r="S69" s="3" t="str">
        <f t="shared" si="13"/>
        <v/>
      </c>
      <c r="T69" s="3" t="str">
        <f t="shared" si="16"/>
        <v/>
      </c>
      <c r="U69" s="3"/>
      <c r="V69" s="30" t="str">
        <f t="shared" si="12"/>
        <v/>
      </c>
      <c r="W69" s="3" t="str">
        <f>IF($T69="","", ROUND($T69+W$2*シート5!$B68,2))</f>
        <v/>
      </c>
      <c r="X69" s="3" t="str">
        <f>IF($T69="","", ROUND($T69+X$2*シート5!$B68,2))</f>
        <v/>
      </c>
      <c r="Y69" s="3" t="str">
        <f>IF($T69="","", ROUND($T69+Y$2*シート5!$B68,2))</f>
        <v/>
      </c>
      <c r="Z69" s="3" t="str">
        <f>IF($T69="","", ROUND($T69+Z$2*シート5!$B68,2))</f>
        <v/>
      </c>
      <c r="AA69" s="3" t="str">
        <f>IF($T69="","", ROUND($T69+AA$2*シート5!$B68,2))</f>
        <v/>
      </c>
      <c r="AB69" s="3" t="str">
        <f t="shared" si="17"/>
        <v/>
      </c>
      <c r="AC69" s="3" t="str">
        <f>IF($T69="","", ROUND($T69+AC$2*シート5!$B68,2))</f>
        <v/>
      </c>
      <c r="AD69" s="3" t="str">
        <f>IF($T69="","", ROUND($T69+AD$2*シート5!$B68,2))</f>
        <v/>
      </c>
      <c r="AE69" s="3" t="str">
        <f>IF($T69="","", ROUND($T69+AE$2*シート5!$B68,2))</f>
        <v/>
      </c>
      <c r="AF69" s="3" t="str">
        <f>IF($T69="","", ROUND($T69+AF$2*シート5!$B68,2))</f>
        <v/>
      </c>
      <c r="AG69" s="3" t="str">
        <f>IF($T69="","", ROUND($T69+AG$2*シート5!$B68,2))</f>
        <v/>
      </c>
      <c r="AH69" s="26" t="str">
        <f t="shared" si="18"/>
        <v>-2σ以下</v>
      </c>
      <c r="AI69" s="3" t="str">
        <f t="shared" si="11"/>
        <v/>
      </c>
      <c r="AJ69" s="3" t="str">
        <f t="shared" si="14"/>
        <v/>
      </c>
      <c r="AK69" s="3" t="str">
        <f t="shared" si="5"/>
        <v/>
      </c>
      <c r="AL69" s="3" t="str">
        <f t="shared" si="6"/>
        <v/>
      </c>
      <c r="AM69" s="3" t="str">
        <f t="shared" si="7"/>
        <v/>
      </c>
      <c r="AN69" s="3" t="str">
        <f t="shared" si="15"/>
        <v/>
      </c>
      <c r="AO69" s="29">
        <f ca="1">シート2!L64</f>
        <v>50</v>
      </c>
      <c r="AP69" s="29">
        <f ca="1">シート3!T64</f>
        <v>50</v>
      </c>
      <c r="AQ69" s="29">
        <f ca="1">シート4!AB64</f>
        <v>50</v>
      </c>
      <c r="AR69" s="3" t="str">
        <f ca="1">IF($K69="","", ROUND(SUM(OFFSET(シート6!$A65,0,0,AR$2,1))/SUM(OFFSET(シート6!$B65,0,0,AR$2,1)),4)*100)</f>
        <v/>
      </c>
      <c r="AS69" s="3" t="str">
        <f ca="1">IF($K69="","", ROUND(SUM(OFFSET(シート6!$A49,0,0,AS$2,1))/SUM(OFFSET(シート6!$B49,0,0,AS$2,1)),4)*100)</f>
        <v/>
      </c>
      <c r="AT69" s="3" t="str">
        <f>IF($K69="","",シート7!$B69)</f>
        <v/>
      </c>
      <c r="AU69" s="3" t="str">
        <f>IF($K69="","",シート7!$D69)</f>
        <v/>
      </c>
      <c r="AV69" s="3" t="str">
        <f>IF($K69="","",シート7!$E69)</f>
        <v/>
      </c>
      <c r="AW69" s="3" t="str">
        <f t="shared" si="19"/>
        <v/>
      </c>
    </row>
    <row r="70" spans="1:49" customFormat="false" ht="13">
      <c r="A70" s="0" t="str">
        <v>9434</v>
      </c>
      <c r="B70" s="0" t="str">
        <v>2019-11-15</v>
      </c>
      <c r="C70" s="0" t="str">
        <v>-1.0</v>
      </c>
      <c r="D70" s="0" t="str">
        <v>-0.07</v>
      </c>
      <c r="E70" s="0">
        <v>1510</v>
      </c>
      <c r="F70" s="23" t="str">
        <f t="shared" si="9"/>
        <v/>
      </c>
      <c r="G70" s="0">
        <v>1510</v>
      </c>
      <c r="H70" s="0" t="str">
        <v>09:00</v>
      </c>
      <c r="I70" s="0">
        <v>1499</v>
      </c>
      <c r="J70" s="0" t="str">
        <v>09:19</v>
      </c>
      <c r="K70" s="0">
        <v>1508</v>
      </c>
      <c r="L70" s="0" t="str">
        <v>8565700株</v>
      </c>
      <c r="M70" s="0" t="str">
        <v>12905百万円</v>
      </c>
      <c r="N70" s="0" t="str">
        <v>5468回</v>
      </c>
      <c r="O70" s="0" t="str">
        <v>72190.15億円</v>
      </c>
      <c r="P70" s="26" t="str">
        <f t="shared" si="0"/>
        <v/>
      </c>
      <c r="Q70" s="3" t="str">
        <f t="shared" si="1"/>
        <v/>
      </c>
      <c r="R70" s="3" t="str">
        <f t="shared" si="10"/>
        <v/>
      </c>
      <c r="S70" s="3" t="str">
        <f t="shared" si="13"/>
        <v/>
      </c>
      <c r="T70" s="3" t="str">
        <f t="shared" si="16"/>
        <v/>
      </c>
      <c r="U70" s="3"/>
      <c r="V70" s="30" t="str">
        <f t="shared" si="12"/>
        <v/>
      </c>
      <c r="W70" s="3" t="str">
        <f>IF($T70="","", ROUND($T70+W$2*シート5!$B69,2))</f>
        <v/>
      </c>
      <c r="X70" s="3" t="str">
        <f>IF($T70="","", ROUND($T70+X$2*シート5!$B69,2))</f>
        <v/>
      </c>
      <c r="Y70" s="3" t="str">
        <f>IF($T70="","", ROUND($T70+Y$2*シート5!$B69,2))</f>
        <v/>
      </c>
      <c r="Z70" s="3" t="str">
        <f>IF($T70="","", ROUND($T70+Z$2*シート5!$B69,2))</f>
        <v/>
      </c>
      <c r="AA70" s="3" t="str">
        <f>IF($T70="","", ROUND($T70+AA$2*シート5!$B69,2))</f>
        <v/>
      </c>
      <c r="AB70" s="3" t="str">
        <f t="shared" si="17"/>
        <v/>
      </c>
      <c r="AC70" s="3" t="str">
        <f>IF($T70="","", ROUND($T70+AC$2*シート5!$B69,2))</f>
        <v/>
      </c>
      <c r="AD70" s="3" t="str">
        <f>IF($T70="","", ROUND($T70+AD$2*シート5!$B69,2))</f>
        <v/>
      </c>
      <c r="AE70" s="3" t="str">
        <f>IF($T70="","", ROUND($T70+AE$2*シート5!$B69,2))</f>
        <v/>
      </c>
      <c r="AF70" s="3" t="str">
        <f>IF($T70="","", ROUND($T70+AF$2*シート5!$B69,2))</f>
        <v/>
      </c>
      <c r="AG70" s="3" t="str">
        <f>IF($T70="","", ROUND($T70+AG$2*シート5!$B69,2))</f>
        <v/>
      </c>
      <c r="AH70" s="26" t="str">
        <f t="shared" si="18"/>
        <v>-2σ以下</v>
      </c>
      <c r="AI70" s="3" t="str">
        <f t="shared" si="11"/>
        <v/>
      </c>
      <c r="AJ70" s="3" t="str">
        <f t="shared" si="14"/>
        <v/>
      </c>
      <c r="AK70" s="3" t="str">
        <f t="shared" si="5"/>
        <v/>
      </c>
      <c r="AL70" s="3" t="str">
        <f t="shared" si="6"/>
        <v/>
      </c>
      <c r="AM70" s="3" t="str">
        <f t="shared" si="7"/>
        <v/>
      </c>
      <c r="AN70" s="3" t="str">
        <f t="shared" si="15"/>
        <v/>
      </c>
      <c r="AO70" s="29">
        <f ca="1">シート2!L65</f>
        <v>50</v>
      </c>
      <c r="AP70" s="29">
        <f ca="1">シート3!T65</f>
        <v>50</v>
      </c>
      <c r="AQ70" s="29">
        <f ca="1">シート4!AB65</f>
        <v>50</v>
      </c>
      <c r="AR70" s="3" t="str">
        <f ca="1">IF($K70="","", ROUND(SUM(OFFSET(シート6!$A66,0,0,AR$2,1))/SUM(OFFSET(シート6!$B66,0,0,AR$2,1)),4)*100)</f>
        <v/>
      </c>
      <c r="AS70" s="3" t="str">
        <f ca="1">IF($K70="","", ROUND(SUM(OFFSET(シート6!$A50,0,0,AS$2,1))/SUM(OFFSET(シート6!$B50,0,0,AS$2,1)),4)*100)</f>
        <v/>
      </c>
      <c r="AT70" s="3" t="str">
        <f>IF($K70="","",シート7!$B70)</f>
        <v/>
      </c>
      <c r="AU70" s="3" t="str">
        <f>IF($K70="","",シート7!$D70)</f>
        <v/>
      </c>
      <c r="AV70" s="3" t="str">
        <f>IF($K70="","",シート7!$E70)</f>
        <v/>
      </c>
      <c r="AW70" s="3" t="str">
        <f t="shared" si="19"/>
        <v/>
      </c>
    </row>
    <row r="71" spans="1:49" customFormat="false" ht="13">
      <c r="A71" s="0" t="str">
        <v>9434</v>
      </c>
      <c r="B71" s="0" t="str">
        <v>2019-11-18</v>
      </c>
      <c r="C71" s="0" t="str">
        <v>-5.0</v>
      </c>
      <c r="D71" s="0" t="str">
        <v>-0.33</v>
      </c>
      <c r="E71" s="0">
        <v>1505</v>
      </c>
      <c r="F71" s="23" t="str">
        <f t="shared" si="9"/>
        <v/>
      </c>
      <c r="G71" s="0">
        <v>1505</v>
      </c>
      <c r="H71" s="0" t="str">
        <v>09:00</v>
      </c>
      <c r="I71" s="0">
        <v>1497</v>
      </c>
      <c r="J71" s="0" t="str">
        <v>14:05</v>
      </c>
      <c r="K71" s="0">
        <v>1503</v>
      </c>
      <c r="L71" s="0" t="str">
        <v>5585200株</v>
      </c>
      <c r="M71" s="0" t="str">
        <v>8385百万円</v>
      </c>
      <c r="N71" s="0" t="str">
        <v>4281回</v>
      </c>
      <c r="O71" s="0" t="str">
        <v>71950.79億円</v>
      </c>
      <c r="P71" s="26" t="str">
        <f t="shared" si="0"/>
        <v/>
      </c>
      <c r="Q71" s="3" t="str">
        <f t="shared" si="1"/>
        <v/>
      </c>
      <c r="R71" s="3" t="str">
        <f t="shared" si="10"/>
        <v/>
      </c>
      <c r="S71" s="3" t="str">
        <f t="shared" si="13"/>
        <v/>
      </c>
      <c r="T71" s="3" t="str">
        <f t="shared" si="16"/>
        <v/>
      </c>
      <c r="U71" s="3"/>
      <c r="V71" s="30" t="str">
        <f t="shared" si="12"/>
        <v/>
      </c>
      <c r="W71" s="3" t="str">
        <f>IF($T71="","", ROUND($T71+W$2*シート5!$B70,2))</f>
        <v/>
      </c>
      <c r="X71" s="3" t="str">
        <f>IF($T71="","", ROUND($T71+X$2*シート5!$B70,2))</f>
        <v/>
      </c>
      <c r="Y71" s="3" t="str">
        <f>IF($T71="","", ROUND($T71+Y$2*シート5!$B70,2))</f>
        <v/>
      </c>
      <c r="Z71" s="3" t="str">
        <f>IF($T71="","", ROUND($T71+Z$2*シート5!$B70,2))</f>
        <v/>
      </c>
      <c r="AA71" s="3" t="str">
        <f>IF($T71="","", ROUND($T71+AA$2*シート5!$B70,2))</f>
        <v/>
      </c>
      <c r="AB71" s="3" t="str">
        <f t="shared" si="17"/>
        <v/>
      </c>
      <c r="AC71" s="3" t="str">
        <f>IF($T71="","", ROUND($T71+AC$2*シート5!$B70,2))</f>
        <v/>
      </c>
      <c r="AD71" s="3" t="str">
        <f>IF($T71="","", ROUND($T71+AD$2*シート5!$B70,2))</f>
        <v/>
      </c>
      <c r="AE71" s="3" t="str">
        <f>IF($T71="","", ROUND($T71+AE$2*シート5!$B70,2))</f>
        <v/>
      </c>
      <c r="AF71" s="3" t="str">
        <f>IF($T71="","", ROUND($T71+AF$2*シート5!$B70,2))</f>
        <v/>
      </c>
      <c r="AG71" s="3" t="str">
        <f>IF($T71="","", ROUND($T71+AG$2*シート5!$B70,2))</f>
        <v/>
      </c>
      <c r="AH71" s="26" t="str">
        <f t="shared" si="18"/>
        <v>-2σ以下</v>
      </c>
      <c r="AI71" s="3" t="str">
        <f t="shared" si="11"/>
        <v/>
      </c>
      <c r="AJ71" s="3" t="str">
        <f t="shared" si="14"/>
        <v/>
      </c>
      <c r="AK71" s="3" t="str">
        <f t="shared" si="5"/>
        <v/>
      </c>
      <c r="AL71" s="3" t="str">
        <f t="shared" si="6"/>
        <v/>
      </c>
      <c r="AM71" s="3" t="str">
        <f t="shared" si="7"/>
        <v/>
      </c>
      <c r="AN71" s="3" t="str">
        <f t="shared" si="15"/>
        <v/>
      </c>
      <c r="AO71" s="29">
        <f ca="1">シート2!L66</f>
        <v>50</v>
      </c>
      <c r="AP71" s="29">
        <f ca="1">シート3!T66</f>
        <v>50</v>
      </c>
      <c r="AQ71" s="29">
        <f ca="1">シート4!AB66</f>
        <v>50</v>
      </c>
      <c r="AR71" s="3" t="str">
        <f ca="1">IF($K71="","", ROUND(SUM(OFFSET(シート6!$A67,0,0,AR$2,1))/SUM(OFFSET(シート6!$B67,0,0,AR$2,1)),4)*100)</f>
        <v/>
      </c>
      <c r="AS71" s="3" t="str">
        <f ca="1">IF($K71="","", ROUND(SUM(OFFSET(シート6!$A51,0,0,AS$2,1))/SUM(OFFSET(シート6!$B51,0,0,AS$2,1)),4)*100)</f>
        <v/>
      </c>
      <c r="AT71" s="3" t="str">
        <f>IF($K71="","",シート7!$B71)</f>
        <v/>
      </c>
      <c r="AU71" s="3" t="str">
        <f>IF($K71="","",シート7!$D71)</f>
        <v/>
      </c>
      <c r="AV71" s="3" t="str">
        <f>IF($K71="","",シート7!$E71)</f>
        <v/>
      </c>
      <c r="AW71" s="3" t="str">
        <f t="shared" si="19"/>
        <v/>
      </c>
    </row>
    <row r="72" spans="1:49" customFormat="false" ht="13">
      <c r="A72" s="0" t="str">
        <v>9434</v>
      </c>
      <c r="B72" s="0" t="str">
        <v>2019-11-19</v>
      </c>
      <c r="C72" s="0" t="str">
        <v>-9.0</v>
      </c>
      <c r="D72" s="0" t="str">
        <v>-0.60</v>
      </c>
      <c r="E72" s="0">
        <v>1500</v>
      </c>
      <c r="F72" s="23" t="str">
        <f t="shared" si="9"/>
        <v/>
      </c>
      <c r="G72" s="0">
        <v>1503</v>
      </c>
      <c r="H72" s="0" t="str">
        <v>09:08</v>
      </c>
      <c r="I72" s="0">
        <v>1493</v>
      </c>
      <c r="J72" s="0" t="str">
        <v>14:35</v>
      </c>
      <c r="K72" s="0">
        <v>1494</v>
      </c>
      <c r="L72" s="0" t="str">
        <v>4499700株</v>
      </c>
      <c r="M72" s="0" t="str">
        <v>6740百万円</v>
      </c>
      <c r="N72" s="0" t="str">
        <v>3763回</v>
      </c>
      <c r="O72" s="0" t="str">
        <v>71519.95億円</v>
      </c>
      <c r="P72" s="26" t="str">
        <f t="shared" si="0"/>
        <v/>
      </c>
      <c r="Q72" s="3" t="str">
        <f t="shared" si="1"/>
        <v/>
      </c>
      <c r="R72" s="3" t="str">
        <f t="shared" si="10"/>
        <v/>
      </c>
      <c r="S72" s="3" t="str">
        <f t="shared" si="13"/>
        <v/>
      </c>
      <c r="T72" s="3" t="str">
        <f t="shared" si="16"/>
        <v/>
      </c>
      <c r="U72" s="3"/>
      <c r="V72" s="30" t="str">
        <f t="shared" si="12"/>
        <v/>
      </c>
      <c r="W72" s="3" t="str">
        <f>IF($T72="","", ROUND($T72+W$2*シート5!$B71,2))</f>
        <v/>
      </c>
      <c r="X72" s="3" t="str">
        <f>IF($T72="","", ROUND($T72+X$2*シート5!$B71,2))</f>
        <v/>
      </c>
      <c r="Y72" s="3" t="str">
        <f>IF($T72="","", ROUND($T72+Y$2*シート5!$B71,2))</f>
        <v/>
      </c>
      <c r="Z72" s="3" t="str">
        <f>IF($T72="","", ROUND($T72+Z$2*シート5!$B71,2))</f>
        <v/>
      </c>
      <c r="AA72" s="3" t="str">
        <f>IF($T72="","", ROUND($T72+AA$2*シート5!$B71,2))</f>
        <v/>
      </c>
      <c r="AB72" s="3" t="str">
        <f t="shared" si="17"/>
        <v/>
      </c>
      <c r="AC72" s="3" t="str">
        <f>IF($T72="","", ROUND($T72+AC$2*シート5!$B71,2))</f>
        <v/>
      </c>
      <c r="AD72" s="3" t="str">
        <f>IF($T72="","", ROUND($T72+AD$2*シート5!$B71,2))</f>
        <v/>
      </c>
      <c r="AE72" s="3" t="str">
        <f>IF($T72="","", ROUND($T72+AE$2*シート5!$B71,2))</f>
        <v/>
      </c>
      <c r="AF72" s="3" t="str">
        <f>IF($T72="","", ROUND($T72+AF$2*シート5!$B71,2))</f>
        <v/>
      </c>
      <c r="AG72" s="3" t="str">
        <f>IF($T72="","", ROUND($T72+AG$2*シート5!$B71,2))</f>
        <v/>
      </c>
      <c r="AH72" s="26" t="str">
        <f t="shared" si="18"/>
        <v>-2σ以下</v>
      </c>
      <c r="AI72" s="3" t="str">
        <f t="shared" si="11"/>
        <v/>
      </c>
      <c r="AJ72" s="3" t="str">
        <f t="shared" si="14"/>
        <v/>
      </c>
      <c r="AK72" s="3" t="str">
        <f t="shared" si="5"/>
        <v/>
      </c>
      <c r="AL72" s="3" t="str">
        <f t="shared" si="6"/>
        <v/>
      </c>
      <c r="AM72" s="3" t="str">
        <f t="shared" si="7"/>
        <v/>
      </c>
      <c r="AN72" s="3" t="str">
        <f t="shared" si="15"/>
        <v/>
      </c>
      <c r="AO72" s="29">
        <f ca="1">シート2!L67</f>
        <v>50</v>
      </c>
      <c r="AP72" s="29">
        <f ca="1">シート3!T67</f>
        <v>50</v>
      </c>
      <c r="AQ72" s="29">
        <f ca="1">シート4!AB67</f>
        <v>50</v>
      </c>
      <c r="AR72" s="3" t="str">
        <f ca="1">IF($K72="","", ROUND(SUM(OFFSET(シート6!$A68,0,0,AR$2,1))/SUM(OFFSET(シート6!$B68,0,0,AR$2,1)),4)*100)</f>
        <v/>
      </c>
      <c r="AS72" s="3" t="str">
        <f ca="1">IF($K72="","", ROUND(SUM(OFFSET(シート6!$A52,0,0,AS$2,1))/SUM(OFFSET(シート6!$B52,0,0,AS$2,1)),4)*100)</f>
        <v/>
      </c>
      <c r="AT72" s="3" t="str">
        <f>IF($K72="","",シート7!$B72)</f>
        <v/>
      </c>
      <c r="AU72" s="3" t="str">
        <f>IF($K72="","",シート7!$D72)</f>
        <v/>
      </c>
      <c r="AV72" s="3" t="str">
        <f>IF($K72="","",シート7!$E72)</f>
        <v/>
      </c>
      <c r="AW72" s="3" t="str">
        <f t="shared" si="19"/>
        <v/>
      </c>
    </row>
    <row r="73" spans="1:49" customFormat="false" ht="13">
      <c r="A73" s="0" t="str">
        <v>9434</v>
      </c>
      <c r="B73" s="0" t="str">
        <v>2019-11-20</v>
      </c>
      <c r="C73" s="0" t="str">
        <v>-12.0</v>
      </c>
      <c r="D73" s="0" t="str">
        <v>-0.80</v>
      </c>
      <c r="E73" s="0">
        <v>1496</v>
      </c>
      <c r="F73" s="23" t="str">
        <f t="shared" si="9"/>
        <v/>
      </c>
      <c r="G73" s="0">
        <v>1498</v>
      </c>
      <c r="H73" s="0" t="str">
        <v>09:00</v>
      </c>
      <c r="I73" s="0">
        <v>1481</v>
      </c>
      <c r="J73" s="0" t="str">
        <v>14:26</v>
      </c>
      <c r="K73" s="0">
        <v>1482</v>
      </c>
      <c r="L73" s="0" t="str">
        <v>6915600株</v>
      </c>
      <c r="M73" s="0" t="str">
        <v>10279百万円</v>
      </c>
      <c r="N73" s="0" t="str">
        <v>4777回</v>
      </c>
      <c r="O73" s="0" t="str">
        <v>70945.49億円</v>
      </c>
      <c r="P73" s="26" t="str">
        <f t="shared" si="0"/>
        <v/>
      </c>
      <c r="Q73" s="3" t="str">
        <f t="shared" si="1"/>
        <v/>
      </c>
      <c r="R73" s="3" t="str">
        <f t="shared" si="10"/>
        <v/>
      </c>
      <c r="S73" s="3" t="str">
        <f t="shared" si="13"/>
        <v/>
      </c>
      <c r="T73" s="3" t="str">
        <f t="shared" si="16"/>
        <v/>
      </c>
      <c r="U73" s="3"/>
      <c r="V73" s="30" t="str">
        <f t="shared" si="12"/>
        <v/>
      </c>
      <c r="W73" s="3" t="str">
        <f>IF($T73="","", ROUND($T73+W$2*シート5!$B72,2))</f>
        <v/>
      </c>
      <c r="X73" s="3" t="str">
        <f>IF($T73="","", ROUND($T73+X$2*シート5!$B72,2))</f>
        <v/>
      </c>
      <c r="Y73" s="3" t="str">
        <f>IF($T73="","", ROUND($T73+Y$2*シート5!$B72,2))</f>
        <v/>
      </c>
      <c r="Z73" s="3" t="str">
        <f>IF($T73="","", ROUND($T73+Z$2*シート5!$B72,2))</f>
        <v/>
      </c>
      <c r="AA73" s="3" t="str">
        <f>IF($T73="","", ROUND($T73+AA$2*シート5!$B72,2))</f>
        <v/>
      </c>
      <c r="AB73" s="3" t="str">
        <f t="shared" si="17"/>
        <v/>
      </c>
      <c r="AC73" s="3" t="str">
        <f>IF($T73="","", ROUND($T73+AC$2*シート5!$B72,2))</f>
        <v/>
      </c>
      <c r="AD73" s="3" t="str">
        <f>IF($T73="","", ROUND($T73+AD$2*シート5!$B72,2))</f>
        <v/>
      </c>
      <c r="AE73" s="3" t="str">
        <f>IF($T73="","", ROUND($T73+AE$2*シート5!$B72,2))</f>
        <v/>
      </c>
      <c r="AF73" s="3" t="str">
        <f>IF($T73="","", ROUND($T73+AF$2*シート5!$B72,2))</f>
        <v/>
      </c>
      <c r="AG73" s="3" t="str">
        <f>IF($T73="","", ROUND($T73+AG$2*シート5!$B72,2))</f>
        <v/>
      </c>
      <c r="AH73" s="26" t="str">
        <f t="shared" si="18"/>
        <v>-2σ以下</v>
      </c>
      <c r="AI73" s="3" t="str">
        <f t="shared" si="11"/>
        <v/>
      </c>
      <c r="AJ73" s="3" t="str">
        <f t="shared" si="14"/>
        <v/>
      </c>
      <c r="AK73" s="3" t="str">
        <f t="shared" si="5"/>
        <v/>
      </c>
      <c r="AL73" s="3" t="str">
        <f t="shared" si="6"/>
        <v/>
      </c>
      <c r="AM73" s="3" t="str">
        <f t="shared" si="7"/>
        <v/>
      </c>
      <c r="AN73" s="3" t="str">
        <f t="shared" si="15"/>
        <v/>
      </c>
      <c r="AO73" s="29">
        <f ca="1">シート2!L68</f>
        <v>50</v>
      </c>
      <c r="AP73" s="29">
        <f ca="1">シート3!T68</f>
        <v>50</v>
      </c>
      <c r="AQ73" s="29">
        <f ca="1">シート4!AB68</f>
        <v>50</v>
      </c>
      <c r="AR73" s="3" t="str">
        <f ca="1">IF($K73="","", ROUND(SUM(OFFSET(シート6!$A69,0,0,AR$2,1))/SUM(OFFSET(シート6!$B69,0,0,AR$2,1)),4)*100)</f>
        <v/>
      </c>
      <c r="AS73" s="3" t="str">
        <f ca="1">IF($K73="","", ROUND(SUM(OFFSET(シート6!$A53,0,0,AS$2,1))/SUM(OFFSET(シート6!$B53,0,0,AS$2,1)),4)*100)</f>
        <v/>
      </c>
      <c r="AT73" s="3" t="str">
        <f>IF($K73="","",シート7!$B73)</f>
        <v/>
      </c>
      <c r="AU73" s="3" t="str">
        <f>IF($K73="","",シート7!$D73)</f>
        <v/>
      </c>
      <c r="AV73" s="3" t="str">
        <f>IF($K73="","",シート7!$E73)</f>
        <v/>
      </c>
      <c r="AW73" s="3" t="str">
        <f t="shared" si="19"/>
        <v/>
      </c>
    </row>
    <row r="74" spans="1:49" customFormat="false" ht="13">
      <c r="A74" s="0" t="str">
        <v>9434</v>
      </c>
      <c r="B74" s="0" t="str">
        <v>2019-11-21</v>
      </c>
      <c r="C74" s="0" t="str">
        <v>+16.5</v>
      </c>
      <c r="D74" s="0" t="str">
        <v>+1.11</v>
      </c>
      <c r="E74" s="0">
        <v>1485</v>
      </c>
      <c r="F74" s="23" t="str">
        <f t="shared" si="9"/>
        <v/>
      </c>
      <c r="G74" s="0">
        <v>1498</v>
      </c>
      <c r="H74" s="0" t="str">
        <v>14:59</v>
      </c>
      <c r="I74" s="0">
        <v>1482</v>
      </c>
      <c r="J74" s="0" t="str">
        <v>10:05</v>
      </c>
      <c r="K74" s="0">
        <v>1498</v>
      </c>
      <c r="L74" s="0" t="str">
        <v>6314300株</v>
      </c>
      <c r="M74" s="0" t="str">
        <v>9414百万円</v>
      </c>
      <c r="N74" s="0" t="str">
        <v>5120回</v>
      </c>
      <c r="O74" s="0" t="str">
        <v>71735.37億円</v>
      </c>
      <c r="P74" s="26" t="str">
        <f t="shared" si="0"/>
        <v/>
      </c>
      <c r="Q74" s="3" t="str">
        <f t="shared" si="1"/>
        <v/>
      </c>
      <c r="R74" s="3" t="str">
        <f t="shared" si="10"/>
        <v/>
      </c>
      <c r="S74" s="3" t="str">
        <f t="shared" si="13"/>
        <v/>
      </c>
      <c r="T74" s="3" t="str">
        <f t="shared" si="16"/>
        <v/>
      </c>
      <c r="U74" s="3"/>
      <c r="V74" s="30" t="str">
        <f t="shared" si="12"/>
        <v/>
      </c>
      <c r="W74" s="3" t="str">
        <f>IF($T74="","", ROUND($T74+W$2*シート5!$B73,2))</f>
        <v/>
      </c>
      <c r="X74" s="3" t="str">
        <f>IF($T74="","", ROUND($T74+X$2*シート5!$B73,2))</f>
        <v/>
      </c>
      <c r="Y74" s="3" t="str">
        <f>IF($T74="","", ROUND($T74+Y$2*シート5!$B73,2))</f>
        <v/>
      </c>
      <c r="Z74" s="3" t="str">
        <f>IF($T74="","", ROUND($T74+Z$2*シート5!$B73,2))</f>
        <v/>
      </c>
      <c r="AA74" s="3" t="str">
        <f>IF($T74="","", ROUND($T74+AA$2*シート5!$B73,2))</f>
        <v/>
      </c>
      <c r="AB74" s="3" t="str">
        <f t="shared" si="17"/>
        <v/>
      </c>
      <c r="AC74" s="3" t="str">
        <f>IF($T74="","", ROUND($T74+AC$2*シート5!$B73,2))</f>
        <v/>
      </c>
      <c r="AD74" s="3" t="str">
        <f>IF($T74="","", ROUND($T74+AD$2*シート5!$B73,2))</f>
        <v/>
      </c>
      <c r="AE74" s="3" t="str">
        <f>IF($T74="","", ROUND($T74+AE$2*シート5!$B73,2))</f>
        <v/>
      </c>
      <c r="AF74" s="3" t="str">
        <f>IF($T74="","", ROUND($T74+AF$2*シート5!$B73,2))</f>
        <v/>
      </c>
      <c r="AG74" s="3" t="str">
        <f>IF($T74="","", ROUND($T74+AG$2*シート5!$B73,2))</f>
        <v/>
      </c>
      <c r="AH74" s="26" t="str">
        <f t="shared" si="18"/>
        <v>-2σ以下</v>
      </c>
      <c r="AI74" s="3" t="str">
        <f t="shared" si="11"/>
        <v/>
      </c>
      <c r="AJ74" s="3" t="str">
        <f t="shared" si="14"/>
        <v/>
      </c>
      <c r="AK74" s="3" t="str">
        <f t="shared" si="5"/>
        <v/>
      </c>
      <c r="AL74" s="3" t="str">
        <f t="shared" si="6"/>
        <v/>
      </c>
      <c r="AM74" s="3" t="str">
        <f t="shared" si="7"/>
        <v/>
      </c>
      <c r="AN74" s="3" t="str">
        <f t="shared" si="15"/>
        <v/>
      </c>
      <c r="AO74" s="29">
        <f ca="1">シート2!L69</f>
        <v>50</v>
      </c>
      <c r="AP74" s="29">
        <f ca="1">シート3!T69</f>
        <v>50</v>
      </c>
      <c r="AQ74" s="29">
        <f ca="1">シート4!AB69</f>
        <v>50</v>
      </c>
      <c r="AR74" s="3" t="str">
        <f ca="1">IF($K74="","", ROUND(SUM(OFFSET(シート6!$A70,0,0,AR$2,1))/SUM(OFFSET(シート6!$B70,0,0,AR$2,1)),4)*100)</f>
        <v/>
      </c>
      <c r="AS74" s="3" t="str">
        <f ca="1">IF($K74="","", ROUND(SUM(OFFSET(シート6!$A54,0,0,AS$2,1))/SUM(OFFSET(シート6!$B54,0,0,AS$2,1)),4)*100)</f>
        <v/>
      </c>
      <c r="AT74" s="3" t="str">
        <f>IF($K74="","",シート7!$B74)</f>
        <v/>
      </c>
      <c r="AU74" s="3" t="str">
        <f>IF($K74="","",シート7!$D74)</f>
        <v/>
      </c>
      <c r="AV74" s="3" t="str">
        <f>IF($K74="","",シート7!$E74)</f>
        <v/>
      </c>
      <c r="AW74" s="3" t="str">
        <f t="shared" si="19"/>
        <v/>
      </c>
    </row>
    <row r="75" spans="1:49" customFormat="false" ht="13">
      <c r="A75" s="0" t="str">
        <v>9434</v>
      </c>
      <c r="B75" s="0" t="str">
        <v>2019-11-22</v>
      </c>
      <c r="C75" s="0" t="str">
        <v>+2.0</v>
      </c>
      <c r="D75" s="0" t="str">
        <v>+0.13</v>
      </c>
      <c r="E75" s="0">
        <v>1498</v>
      </c>
      <c r="F75" s="23" t="str">
        <f t="shared" si="9"/>
        <v/>
      </c>
      <c r="G75" s="0">
        <v>1503</v>
      </c>
      <c r="H75" s="0" t="str">
        <v>10:03</v>
      </c>
      <c r="I75" s="0">
        <v>1496</v>
      </c>
      <c r="J75" s="0" t="str">
        <v>09:00</v>
      </c>
      <c r="K75" s="0">
        <v>1500</v>
      </c>
      <c r="L75" s="0" t="str">
        <v>5012300株</v>
      </c>
      <c r="M75" s="0" t="str">
        <v>7522百万円</v>
      </c>
      <c r="N75" s="0" t="str">
        <v>3492回</v>
      </c>
      <c r="O75" s="0" t="str">
        <v>71831.11億円</v>
      </c>
      <c r="P75" s="26" t="str">
        <f t="shared" si="0"/>
        <v/>
      </c>
      <c r="Q75" s="3" t="str">
        <f t="shared" si="1"/>
        <v/>
      </c>
      <c r="R75" s="3" t="str">
        <f t="shared" si="10"/>
        <v/>
      </c>
      <c r="S75" s="3" t="str">
        <f t="shared" si="13"/>
        <v/>
      </c>
      <c r="T75" s="3" t="str">
        <f t="shared" si="16"/>
        <v/>
      </c>
      <c r="U75" s="3"/>
      <c r="V75" s="30" t="str">
        <f t="shared" si="12"/>
        <v/>
      </c>
      <c r="W75" s="3" t="str">
        <f>IF($T75="","", ROUND($T75+W$2*シート5!$B74,2))</f>
        <v/>
      </c>
      <c r="X75" s="3" t="str">
        <f>IF($T75="","", ROUND($T75+X$2*シート5!$B74,2))</f>
        <v/>
      </c>
      <c r="Y75" s="3" t="str">
        <f>IF($T75="","", ROUND($T75+Y$2*シート5!$B74,2))</f>
        <v/>
      </c>
      <c r="Z75" s="3" t="str">
        <f>IF($T75="","", ROUND($T75+Z$2*シート5!$B74,2))</f>
        <v/>
      </c>
      <c r="AA75" s="3" t="str">
        <f>IF($T75="","", ROUND($T75+AA$2*シート5!$B74,2))</f>
        <v/>
      </c>
      <c r="AB75" s="3" t="str">
        <f t="shared" si="17"/>
        <v/>
      </c>
      <c r="AC75" s="3" t="str">
        <f>IF($T75="","", ROUND($T75+AC$2*シート5!$B74,2))</f>
        <v/>
      </c>
      <c r="AD75" s="3" t="str">
        <f>IF($T75="","", ROUND($T75+AD$2*シート5!$B74,2))</f>
        <v/>
      </c>
      <c r="AE75" s="3" t="str">
        <f>IF($T75="","", ROUND($T75+AE$2*シート5!$B74,2))</f>
        <v/>
      </c>
      <c r="AF75" s="3" t="str">
        <f>IF($T75="","", ROUND($T75+AF$2*シート5!$B74,2))</f>
        <v/>
      </c>
      <c r="AG75" s="3" t="str">
        <f>IF($T75="","", ROUND($T75+AG$2*シート5!$B74,2))</f>
        <v/>
      </c>
      <c r="AH75" s="26" t="str">
        <f t="shared" si="18"/>
        <v>-2σ以下</v>
      </c>
      <c r="AI75" s="3" t="str">
        <f t="shared" si="11"/>
        <v/>
      </c>
      <c r="AJ75" s="3" t="str">
        <f t="shared" si="14"/>
        <v/>
      </c>
      <c r="AK75" s="3" t="str">
        <f t="shared" si="5"/>
        <v/>
      </c>
      <c r="AL75" s="3" t="str">
        <f t="shared" si="6"/>
        <v/>
      </c>
      <c r="AM75" s="3" t="str">
        <f t="shared" si="7"/>
        <v/>
      </c>
      <c r="AN75" s="3" t="str">
        <f t="shared" si="15"/>
        <v/>
      </c>
      <c r="AO75" s="29">
        <f ca="1">シート2!L70</f>
        <v>50</v>
      </c>
      <c r="AP75" s="29">
        <f ca="1">シート3!T70</f>
        <v>50</v>
      </c>
      <c r="AQ75" s="29">
        <f ca="1">シート4!AB70</f>
        <v>50</v>
      </c>
      <c r="AR75" s="3" t="str">
        <f ca="1">IF($K75="","", ROUND(SUM(OFFSET(シート6!$A71,0,0,AR$2,1))/SUM(OFFSET(シート6!$B71,0,0,AR$2,1)),4)*100)</f>
        <v/>
      </c>
      <c r="AS75" s="3" t="str">
        <f ca="1">IF($K75="","", ROUND(SUM(OFFSET(シート6!$A55,0,0,AS$2,1))/SUM(OFFSET(シート6!$B55,0,0,AS$2,1)),4)*100)</f>
        <v/>
      </c>
      <c r="AT75" s="3" t="str">
        <f>IF($K75="","",シート7!$B75)</f>
        <v/>
      </c>
      <c r="AU75" s="3" t="str">
        <f>IF($K75="","",シート7!$D75)</f>
        <v/>
      </c>
      <c r="AV75" s="3" t="str">
        <f>IF($K75="","",シート7!$E75)</f>
        <v/>
      </c>
      <c r="AW75" s="3" t="str">
        <f t="shared" si="19"/>
        <v/>
      </c>
    </row>
    <row r="76" spans="1:49" customFormat="false" ht="13">
      <c r="A76" s="0" t="str">
        <v>9434</v>
      </c>
      <c r="B76" s="0" t="str">
        <v>2019-11-25</v>
      </c>
      <c r="C76" s="0" t="str">
        <v>-2.5</v>
      </c>
      <c r="D76" s="0" t="str">
        <v>-0.17</v>
      </c>
      <c r="E76" s="0">
        <v>1501</v>
      </c>
      <c r="F76" s="23" t="str">
        <f t="shared" si="9"/>
        <v/>
      </c>
      <c r="G76" s="0">
        <v>1505</v>
      </c>
      <c r="H76" s="0" t="str">
        <v>09:04</v>
      </c>
      <c r="I76" s="0">
        <v>1492</v>
      </c>
      <c r="J76" s="0" t="str">
        <v>10:12</v>
      </c>
      <c r="K76" s="0">
        <v>1498</v>
      </c>
      <c r="L76" s="0" t="str">
        <v>3972900株</v>
      </c>
      <c r="M76" s="0" t="str">
        <v>5949百万円</v>
      </c>
      <c r="N76" s="0" t="str">
        <v>2833回</v>
      </c>
      <c r="O76" s="0" t="str">
        <v>71711.43億円</v>
      </c>
      <c r="P76" s="26" t="str">
        <f t="shared" si="0"/>
        <v/>
      </c>
      <c r="Q76" s="3" t="str">
        <f t="shared" si="1"/>
        <v/>
      </c>
      <c r="R76" s="3" t="str">
        <f t="shared" si="10"/>
        <v/>
      </c>
      <c r="S76" s="3" t="str">
        <f t="shared" si="13"/>
        <v/>
      </c>
      <c r="T76" s="3" t="str">
        <f t="shared" si="16"/>
        <v/>
      </c>
      <c r="U76" s="3"/>
      <c r="V76" s="30" t="str">
        <f t="shared" si="12"/>
        <v/>
      </c>
      <c r="W76" s="3" t="str">
        <f>IF($T76="","", ROUND($T76+W$2*シート5!$B75,2))</f>
        <v/>
      </c>
      <c r="X76" s="3" t="str">
        <f>IF($T76="","", ROUND($T76+X$2*シート5!$B75,2))</f>
        <v/>
      </c>
      <c r="Y76" s="3" t="str">
        <f>IF($T76="","", ROUND($T76+Y$2*シート5!$B75,2))</f>
        <v/>
      </c>
      <c r="Z76" s="3" t="str">
        <f>IF($T76="","", ROUND($T76+Z$2*シート5!$B75,2))</f>
        <v/>
      </c>
      <c r="AA76" s="3" t="str">
        <f>IF($T76="","", ROUND($T76+AA$2*シート5!$B75,2))</f>
        <v/>
      </c>
      <c r="AB76" s="3" t="str">
        <f t="shared" si="17"/>
        <v/>
      </c>
      <c r="AC76" s="3" t="str">
        <f>IF($T76="","", ROUND($T76+AC$2*シート5!$B75,2))</f>
        <v/>
      </c>
      <c r="AD76" s="3" t="str">
        <f>IF($T76="","", ROUND($T76+AD$2*シート5!$B75,2))</f>
        <v/>
      </c>
      <c r="AE76" s="3" t="str">
        <f>IF($T76="","", ROUND($T76+AE$2*シート5!$B75,2))</f>
        <v/>
      </c>
      <c r="AF76" s="3" t="str">
        <f>IF($T76="","", ROUND($T76+AF$2*シート5!$B75,2))</f>
        <v/>
      </c>
      <c r="AG76" s="3" t="str">
        <f>IF($T76="","", ROUND($T76+AG$2*シート5!$B75,2))</f>
        <v/>
      </c>
      <c r="AH76" s="26" t="str">
        <f t="shared" si="18"/>
        <v>-2σ以下</v>
      </c>
      <c r="AI76" s="3" t="str">
        <f t="shared" si="11"/>
        <v/>
      </c>
      <c r="AJ76" s="3" t="str">
        <f t="shared" si="14"/>
        <v/>
      </c>
      <c r="AK76" s="3" t="str">
        <f t="shared" si="5"/>
        <v/>
      </c>
      <c r="AL76" s="3" t="str">
        <f t="shared" si="6"/>
        <v/>
      </c>
      <c r="AM76" s="3" t="str">
        <f t="shared" si="7"/>
        <v/>
      </c>
      <c r="AN76" s="3" t="str">
        <f t="shared" si="15"/>
        <v/>
      </c>
      <c r="AO76" s="29">
        <f ca="1">シート2!L71</f>
        <v>50</v>
      </c>
      <c r="AP76" s="29">
        <f ca="1">シート3!T71</f>
        <v>50</v>
      </c>
      <c r="AQ76" s="29">
        <f ca="1">シート4!AB71</f>
        <v>50</v>
      </c>
      <c r="AR76" s="3" t="str">
        <f ca="1">IF($K76="","", ROUND(SUM(OFFSET(シート6!$A72,0,0,AR$2,1))/SUM(OFFSET(シート6!$B72,0,0,AR$2,1)),4)*100)</f>
        <v/>
      </c>
      <c r="AS76" s="3" t="str">
        <f ca="1">IF($K76="","", ROUND(SUM(OFFSET(シート6!$A56,0,0,AS$2,1))/SUM(OFFSET(シート6!$B56,0,0,AS$2,1)),4)*100)</f>
        <v/>
      </c>
      <c r="AT76" s="3" t="str">
        <f>IF($K76="","",シート7!$B76)</f>
        <v/>
      </c>
      <c r="AU76" s="3" t="str">
        <f>IF($K76="","",シート7!$D76)</f>
        <v/>
      </c>
      <c r="AV76" s="3" t="str">
        <f>IF($K76="","",シート7!$E76)</f>
        <v/>
      </c>
      <c r="AW76" s="3" t="str">
        <f t="shared" si="19"/>
        <v/>
      </c>
    </row>
    <row r="77" spans="1:49" customFormat="false" ht="13">
      <c r="A77" s="0" t="str">
        <v>9434</v>
      </c>
      <c r="B77" s="0" t="str">
        <v>2019-11-26</v>
      </c>
      <c r="C77" s="0" t="str">
        <v>+4.5</v>
      </c>
      <c r="D77" s="0" t="str">
        <v>+0.30</v>
      </c>
      <c r="E77" s="0">
        <v>1499</v>
      </c>
      <c r="F77" s="23" t="str">
        <f t="shared" si="9"/>
        <v/>
      </c>
      <c r="G77" s="0">
        <v>1502</v>
      </c>
      <c r="H77" s="0" t="str">
        <v>15:00</v>
      </c>
      <c r="I77" s="0">
        <v>1493</v>
      </c>
      <c r="J77" s="0" t="str">
        <v>11:15</v>
      </c>
      <c r="K77" s="0">
        <v>1502</v>
      </c>
      <c r="L77" s="0" t="str">
        <v>15359700株</v>
      </c>
      <c r="M77" s="0" t="str">
        <v>23044百万円</v>
      </c>
      <c r="N77" s="0" t="str">
        <v>4736回</v>
      </c>
      <c r="O77" s="0" t="str">
        <v>71926.86億円</v>
      </c>
      <c r="P77" s="26" t="str">
        <f t="shared" si="0"/>
        <v/>
      </c>
      <c r="Q77" s="3" t="str">
        <f t="shared" si="1"/>
        <v/>
      </c>
      <c r="R77" s="3" t="str">
        <f t="shared" si="10"/>
        <v/>
      </c>
      <c r="S77" s="3" t="str">
        <f t="shared" si="13"/>
        <v/>
      </c>
      <c r="T77" s="3" t="str">
        <f t="shared" si="16"/>
        <v/>
      </c>
      <c r="U77" s="3"/>
      <c r="V77" s="30" t="str">
        <f t="shared" si="12"/>
        <v/>
      </c>
      <c r="W77" s="3" t="str">
        <f>IF($T77="","", ROUND($T77+W$2*シート5!$B76,2))</f>
        <v/>
      </c>
      <c r="X77" s="3" t="str">
        <f>IF($T77="","", ROUND($T77+X$2*シート5!$B76,2))</f>
        <v/>
      </c>
      <c r="Y77" s="3" t="str">
        <f>IF($T77="","", ROUND($T77+Y$2*シート5!$B76,2))</f>
        <v/>
      </c>
      <c r="Z77" s="3" t="str">
        <f>IF($T77="","", ROUND($T77+Z$2*シート5!$B76,2))</f>
        <v/>
      </c>
      <c r="AA77" s="3" t="str">
        <f>IF($T77="","", ROUND($T77+AA$2*シート5!$B76,2))</f>
        <v/>
      </c>
      <c r="AB77" s="3" t="str">
        <f t="shared" si="17"/>
        <v/>
      </c>
      <c r="AC77" s="3" t="str">
        <f>IF($T77="","", ROUND($T77+AC$2*シート5!$B76,2))</f>
        <v/>
      </c>
      <c r="AD77" s="3" t="str">
        <f>IF($T77="","", ROUND($T77+AD$2*シート5!$B76,2))</f>
        <v/>
      </c>
      <c r="AE77" s="3" t="str">
        <f>IF($T77="","", ROUND($T77+AE$2*シート5!$B76,2))</f>
        <v/>
      </c>
      <c r="AF77" s="3" t="str">
        <f>IF($T77="","", ROUND($T77+AF$2*シート5!$B76,2))</f>
        <v/>
      </c>
      <c r="AG77" s="3" t="str">
        <f>IF($T77="","", ROUND($T77+AG$2*シート5!$B76,2))</f>
        <v/>
      </c>
      <c r="AH77" s="26" t="str">
        <f t="shared" si="18"/>
        <v>-2σ以下</v>
      </c>
      <c r="AI77" s="3" t="str">
        <f t="shared" si="11"/>
        <v/>
      </c>
      <c r="AJ77" s="3" t="str">
        <f t="shared" si="14"/>
        <v/>
      </c>
      <c r="AK77" s="3" t="str">
        <f t="shared" si="5"/>
        <v/>
      </c>
      <c r="AL77" s="3" t="str">
        <f t="shared" si="6"/>
        <v/>
      </c>
      <c r="AM77" s="3" t="str">
        <f t="shared" si="7"/>
        <v/>
      </c>
      <c r="AN77" s="3" t="str">
        <f t="shared" si="15"/>
        <v/>
      </c>
      <c r="AO77" s="29">
        <f ca="1">シート2!L72</f>
        <v>50</v>
      </c>
      <c r="AP77" s="29">
        <f ca="1">シート3!T72</f>
        <v>50</v>
      </c>
      <c r="AQ77" s="29">
        <f ca="1">シート4!AB72</f>
        <v>50</v>
      </c>
      <c r="AR77" s="3" t="str">
        <f ca="1">IF($K77="","", ROUND(SUM(OFFSET(シート6!$A73,0,0,AR$2,1))/SUM(OFFSET(シート6!$B73,0,0,AR$2,1)),4)*100)</f>
        <v/>
      </c>
      <c r="AS77" s="3" t="str">
        <f ca="1">IF($K77="","", ROUND(SUM(OFFSET(シート6!$A57,0,0,AS$2,1))/SUM(OFFSET(シート6!$B57,0,0,AS$2,1)),4)*100)</f>
        <v/>
      </c>
      <c r="AT77" s="3" t="str">
        <f>IF($K77="","",シート7!$B77)</f>
        <v/>
      </c>
      <c r="AU77" s="3" t="str">
        <f>IF($K77="","",シート7!$D77)</f>
        <v/>
      </c>
      <c r="AV77" s="3" t="str">
        <f>IF($K77="","",シート7!$E77)</f>
        <v/>
      </c>
      <c r="AW77" s="3" t="str">
        <f t="shared" si="19"/>
        <v/>
      </c>
    </row>
    <row r="78" spans="1:49" customFormat="false" ht="13">
      <c r="A78" s="0" t="str">
        <v>9434</v>
      </c>
      <c r="B78" s="0" t="str">
        <v>2019-11-27</v>
      </c>
      <c r="C78" s="0" t="str">
        <v>-3.5</v>
      </c>
      <c r="D78" s="0" t="str">
        <v>-0.23</v>
      </c>
      <c r="E78" s="0">
        <v>1501</v>
      </c>
      <c r="F78" s="23" t="str">
        <f t="shared" si="9"/>
        <v/>
      </c>
      <c r="G78" s="0">
        <v>1502</v>
      </c>
      <c r="H78" s="0" t="str">
        <v>09:00</v>
      </c>
      <c r="I78" s="0">
        <v>1493</v>
      </c>
      <c r="J78" s="0" t="str">
        <v>11:18</v>
      </c>
      <c r="K78" s="0">
        <v>1499</v>
      </c>
      <c r="L78" s="0" t="str">
        <v>5011100株</v>
      </c>
      <c r="M78" s="0" t="str">
        <v>7502百万円</v>
      </c>
      <c r="N78" s="0" t="str">
        <v>3701回</v>
      </c>
      <c r="O78" s="0" t="str">
        <v>71759.31億円</v>
      </c>
      <c r="P78" s="26" t="str">
        <f t="shared" si="0"/>
        <v/>
      </c>
      <c r="Q78" s="3" t="str">
        <f t="shared" si="1"/>
        <v/>
      </c>
      <c r="R78" s="3" t="str">
        <f t="shared" si="10"/>
        <v/>
      </c>
      <c r="S78" s="3" t="str">
        <f t="shared" si="13"/>
        <v/>
      </c>
      <c r="T78" s="3" t="str">
        <f t="shared" si="16"/>
        <v/>
      </c>
      <c r="U78" s="3"/>
      <c r="V78" s="30" t="str">
        <f t="shared" si="12"/>
        <v/>
      </c>
      <c r="W78" s="3" t="str">
        <f>IF($T78="","", ROUND($T78+W$2*シート5!$B77,2))</f>
        <v/>
      </c>
      <c r="X78" s="3" t="str">
        <f>IF($T78="","", ROUND($T78+X$2*シート5!$B77,2))</f>
        <v/>
      </c>
      <c r="Y78" s="3" t="str">
        <f>IF($T78="","", ROUND($T78+Y$2*シート5!$B77,2))</f>
        <v/>
      </c>
      <c r="Z78" s="3" t="str">
        <f>IF($T78="","", ROUND($T78+Z$2*シート5!$B77,2))</f>
        <v/>
      </c>
      <c r="AA78" s="3" t="str">
        <f>IF($T78="","", ROUND($T78+AA$2*シート5!$B77,2))</f>
        <v/>
      </c>
      <c r="AB78" s="3" t="str">
        <f t="shared" si="17"/>
        <v/>
      </c>
      <c r="AC78" s="3" t="str">
        <f>IF($T78="","", ROUND($T78+AC$2*シート5!$B77,2))</f>
        <v/>
      </c>
      <c r="AD78" s="3" t="str">
        <f>IF($T78="","", ROUND($T78+AD$2*シート5!$B77,2))</f>
        <v/>
      </c>
      <c r="AE78" s="3" t="str">
        <f>IF($T78="","", ROUND($T78+AE$2*シート5!$B77,2))</f>
        <v/>
      </c>
      <c r="AF78" s="3" t="str">
        <f>IF($T78="","", ROUND($T78+AF$2*シート5!$B77,2))</f>
        <v/>
      </c>
      <c r="AG78" s="3" t="str">
        <f>IF($T78="","", ROUND($T78+AG$2*シート5!$B77,2))</f>
        <v/>
      </c>
      <c r="AH78" s="26" t="str">
        <f t="shared" si="18"/>
        <v>-2σ以下</v>
      </c>
      <c r="AI78" s="3" t="str">
        <f t="shared" si="11"/>
        <v/>
      </c>
      <c r="AJ78" s="3" t="str">
        <f t="shared" si="14"/>
        <v/>
      </c>
      <c r="AK78" s="3" t="str">
        <f t="shared" si="5"/>
        <v/>
      </c>
      <c r="AL78" s="3" t="str">
        <f t="shared" si="6"/>
        <v/>
      </c>
      <c r="AM78" s="3" t="str">
        <f t="shared" si="7"/>
        <v/>
      </c>
      <c r="AN78" s="3" t="str">
        <f t="shared" si="15"/>
        <v/>
      </c>
      <c r="AO78" s="29">
        <f ca="1">シート2!L73</f>
        <v>50</v>
      </c>
      <c r="AP78" s="29">
        <f ca="1">シート3!T73</f>
        <v>50</v>
      </c>
      <c r="AQ78" s="29">
        <f ca="1">シート4!AB73</f>
        <v>50</v>
      </c>
      <c r="AR78" s="3" t="str">
        <f ca="1">IF($K78="","", ROUND(SUM(OFFSET(シート6!$A74,0,0,AR$2,1))/SUM(OFFSET(シート6!$B74,0,0,AR$2,1)),4)*100)</f>
        <v/>
      </c>
      <c r="AS78" s="3" t="str">
        <f ca="1">IF($K78="","", ROUND(SUM(OFFSET(シート6!$A58,0,0,AS$2,1))/SUM(OFFSET(シート6!$B58,0,0,AS$2,1)),4)*100)</f>
        <v/>
      </c>
      <c r="AT78" s="3" t="str">
        <f>IF($K78="","",シート7!$B78)</f>
        <v/>
      </c>
      <c r="AU78" s="3" t="str">
        <f>IF($K78="","",シート7!$D78)</f>
        <v/>
      </c>
      <c r="AV78" s="3" t="str">
        <f>IF($K78="","",シート7!$E78)</f>
        <v/>
      </c>
      <c r="AW78" s="3" t="str">
        <f t="shared" si="19"/>
        <v/>
      </c>
    </row>
    <row r="79" spans="1:49" customFormat="false" ht="13">
      <c r="A79" s="0" t="str">
        <v>9434</v>
      </c>
      <c r="B79" s="0" t="str">
        <v>2019-11-28</v>
      </c>
      <c r="C79" s="0" t="str">
        <v>-4.5</v>
      </c>
      <c r="D79" s="0" t="str">
        <v>-0.30</v>
      </c>
      <c r="E79" s="0">
        <v>1496</v>
      </c>
      <c r="F79" s="23" t="str">
        <f t="shared" si="9"/>
        <v/>
      </c>
      <c r="G79" s="0">
        <v>1496</v>
      </c>
      <c r="H79" s="0" t="str">
        <v>09:00</v>
      </c>
      <c r="I79" s="0">
        <v>1488</v>
      </c>
      <c r="J79" s="0" t="str">
        <v>09:31</v>
      </c>
      <c r="K79" s="0">
        <v>1494</v>
      </c>
      <c r="L79" s="0" t="str">
        <v>4664000株</v>
      </c>
      <c r="M79" s="0" t="str">
        <v>6964百万円</v>
      </c>
      <c r="N79" s="0" t="str">
        <v>3692回</v>
      </c>
      <c r="O79" s="0" t="str">
        <v>71543.88億円</v>
      </c>
      <c r="P79" s="26" t="str">
        <f t="shared" si="0"/>
        <v/>
      </c>
      <c r="Q79" s="3" t="str">
        <f t="shared" si="1"/>
        <v/>
      </c>
      <c r="R79" s="3" t="str">
        <f t="shared" si="10"/>
        <v/>
      </c>
      <c r="S79" s="3" t="str">
        <f t="shared" si="13"/>
        <v/>
      </c>
      <c r="T79" s="3" t="str">
        <f t="shared" si="16"/>
        <v/>
      </c>
      <c r="U79" s="3"/>
      <c r="V79" s="30" t="str">
        <f t="shared" si="12"/>
        <v/>
      </c>
      <c r="W79" s="3" t="str">
        <f>IF($T79="","", ROUND($T79+W$2*シート5!$B78,2))</f>
        <v/>
      </c>
      <c r="X79" s="3" t="str">
        <f>IF($T79="","", ROUND($T79+X$2*シート5!$B78,2))</f>
        <v/>
      </c>
      <c r="Y79" s="3" t="str">
        <f>IF($T79="","", ROUND($T79+Y$2*シート5!$B78,2))</f>
        <v/>
      </c>
      <c r="Z79" s="3" t="str">
        <f>IF($T79="","", ROUND($T79+Z$2*シート5!$B78,2))</f>
        <v/>
      </c>
      <c r="AA79" s="3" t="str">
        <f>IF($T79="","", ROUND($T79+AA$2*シート5!$B78,2))</f>
        <v/>
      </c>
      <c r="AB79" s="3" t="str">
        <f t="shared" si="17"/>
        <v/>
      </c>
      <c r="AC79" s="3" t="str">
        <f>IF($T79="","", ROUND($T79+AC$2*シート5!$B78,2))</f>
        <v/>
      </c>
      <c r="AD79" s="3" t="str">
        <f>IF($T79="","", ROUND($T79+AD$2*シート5!$B78,2))</f>
        <v/>
      </c>
      <c r="AE79" s="3" t="str">
        <f>IF($T79="","", ROUND($T79+AE$2*シート5!$B78,2))</f>
        <v/>
      </c>
      <c r="AF79" s="3" t="str">
        <f>IF($T79="","", ROUND($T79+AF$2*シート5!$B78,2))</f>
        <v/>
      </c>
      <c r="AG79" s="3" t="str">
        <f>IF($T79="","", ROUND($T79+AG$2*シート5!$B78,2))</f>
        <v/>
      </c>
      <c r="AH79" s="26" t="str">
        <f t="shared" si="18"/>
        <v>-2σ以下</v>
      </c>
      <c r="AI79" s="3" t="str">
        <f t="shared" si="11"/>
        <v/>
      </c>
      <c r="AJ79" s="3" t="str">
        <f t="shared" si="14"/>
        <v/>
      </c>
      <c r="AK79" s="3" t="str">
        <f t="shared" si="5"/>
        <v/>
      </c>
      <c r="AL79" s="3" t="str">
        <f t="shared" si="6"/>
        <v/>
      </c>
      <c r="AM79" s="3" t="str">
        <f t="shared" si="7"/>
        <v/>
      </c>
      <c r="AN79" s="3" t="str">
        <f t="shared" si="15"/>
        <v/>
      </c>
      <c r="AO79" s="29">
        <f ca="1">シート2!L74</f>
        <v>50</v>
      </c>
      <c r="AP79" s="29">
        <f ca="1">シート3!T74</f>
        <v>50</v>
      </c>
      <c r="AQ79" s="29">
        <f ca="1">シート4!AB74</f>
        <v>50</v>
      </c>
      <c r="AR79" s="3" t="str">
        <f ca="1">IF($K79="","", ROUND(SUM(OFFSET(シート6!$A75,0,0,AR$2,1))/SUM(OFFSET(シート6!$B75,0,0,AR$2,1)),4)*100)</f>
        <v/>
      </c>
      <c r="AS79" s="3" t="str">
        <f ca="1">IF($K79="","", ROUND(SUM(OFFSET(シート6!$A59,0,0,AS$2,1))/SUM(OFFSET(シート6!$B59,0,0,AS$2,1)),4)*100)</f>
        <v/>
      </c>
      <c r="AT79" s="3" t="str">
        <f>IF($K79="","",シート7!$B79)</f>
        <v/>
      </c>
      <c r="AU79" s="3" t="str">
        <f>IF($K79="","",シート7!$D79)</f>
        <v/>
      </c>
      <c r="AV79" s="3" t="str">
        <f>IF($K79="","",シート7!$E79)</f>
        <v/>
      </c>
      <c r="AW79" s="3" t="str">
        <f t="shared" si="19"/>
        <v/>
      </c>
    </row>
    <row r="80" spans="1:49" customFormat="false" ht="13">
      <c r="A80" s="0" t="str">
        <v>9434</v>
      </c>
      <c r="B80" s="0" t="str">
        <v>2019-11-29</v>
      </c>
      <c r="C80" s="0" t="str">
        <v>-8.5</v>
      </c>
      <c r="D80" s="0" t="str">
        <v>-0.57</v>
      </c>
      <c r="E80" s="0">
        <v>1493</v>
      </c>
      <c r="F80" s="23" t="str">
        <f t="shared" si="9"/>
        <v/>
      </c>
      <c r="G80" s="0">
        <v>1494</v>
      </c>
      <c r="H80" s="0" t="str">
        <v>09:37</v>
      </c>
      <c r="I80" s="0">
        <v>1485</v>
      </c>
      <c r="J80" s="0" t="str">
        <v>14:59</v>
      </c>
      <c r="K80" s="0">
        <v>1486</v>
      </c>
      <c r="L80" s="0" t="str">
        <v>5987800株</v>
      </c>
      <c r="M80" s="0" t="str">
        <v>8913百万円</v>
      </c>
      <c r="N80" s="0" t="str">
        <v>3202回</v>
      </c>
      <c r="O80" s="0" t="str">
        <v>71136.98億円</v>
      </c>
      <c r="P80" s="26" t="str">
        <f t="shared" si="0"/>
        <v/>
      </c>
      <c r="Q80" s="3" t="str">
        <f t="shared" si="1"/>
        <v/>
      </c>
      <c r="R80" s="3" t="str">
        <f t="shared" si="10"/>
        <v/>
      </c>
      <c r="S80" s="3" t="str">
        <f t="shared" si="13"/>
        <v/>
      </c>
      <c r="T80" s="3" t="str">
        <f t="shared" si="16"/>
        <v/>
      </c>
      <c r="U80" s="3"/>
      <c r="V80" s="30" t="str">
        <f t="shared" si="12"/>
        <v/>
      </c>
      <c r="W80" s="3" t="str">
        <f>IF($T80="","", ROUND($T80+W$2*シート5!$B79,2))</f>
        <v/>
      </c>
      <c r="X80" s="3" t="str">
        <f>IF($T80="","", ROUND($T80+X$2*シート5!$B79,2))</f>
        <v/>
      </c>
      <c r="Y80" s="3" t="str">
        <f>IF($T80="","", ROUND($T80+Y$2*シート5!$B79,2))</f>
        <v/>
      </c>
      <c r="Z80" s="3" t="str">
        <f>IF($T80="","", ROUND($T80+Z$2*シート5!$B79,2))</f>
        <v/>
      </c>
      <c r="AA80" s="3" t="str">
        <f>IF($T80="","", ROUND($T80+AA$2*シート5!$B79,2))</f>
        <v/>
      </c>
      <c r="AB80" s="3" t="str">
        <f t="shared" si="17"/>
        <v/>
      </c>
      <c r="AC80" s="3" t="str">
        <f>IF($T80="","", ROUND($T80+AC$2*シート5!$B79,2))</f>
        <v/>
      </c>
      <c r="AD80" s="3" t="str">
        <f>IF($T80="","", ROUND($T80+AD$2*シート5!$B79,2))</f>
        <v/>
      </c>
      <c r="AE80" s="3" t="str">
        <f>IF($T80="","", ROUND($T80+AE$2*シート5!$B79,2))</f>
        <v/>
      </c>
      <c r="AF80" s="3" t="str">
        <f>IF($T80="","", ROUND($T80+AF$2*シート5!$B79,2))</f>
        <v/>
      </c>
      <c r="AG80" s="3" t="str">
        <f>IF($T80="","", ROUND($T80+AG$2*シート5!$B79,2))</f>
        <v/>
      </c>
      <c r="AH80" s="26" t="str">
        <f t="shared" si="18"/>
        <v>-2σ以下</v>
      </c>
      <c r="AI80" s="3" t="str">
        <f t="shared" si="11"/>
        <v/>
      </c>
      <c r="AJ80" s="3" t="str">
        <f t="shared" si="14"/>
        <v/>
      </c>
      <c r="AK80" s="3" t="str">
        <f t="shared" si="5"/>
        <v/>
      </c>
      <c r="AL80" s="3" t="str">
        <f t="shared" si="6"/>
        <v/>
      </c>
      <c r="AM80" s="3" t="str">
        <f t="shared" si="7"/>
        <v/>
      </c>
      <c r="AN80" s="3" t="str">
        <f t="shared" si="15"/>
        <v/>
      </c>
      <c r="AO80" s="29">
        <f ca="1">シート2!L75</f>
        <v>50</v>
      </c>
      <c r="AP80" s="29">
        <f ca="1">シート3!T75</f>
        <v>50</v>
      </c>
      <c r="AQ80" s="29">
        <f ca="1">シート4!AB75</f>
        <v>50</v>
      </c>
      <c r="AR80" s="3" t="str">
        <f ca="1">IF($K80="","", ROUND(SUM(OFFSET(シート6!$A76,0,0,AR$2,1))/SUM(OFFSET(シート6!$B76,0,0,AR$2,1)),4)*100)</f>
        <v/>
      </c>
      <c r="AS80" s="3" t="str">
        <f ca="1">IF($K80="","", ROUND(SUM(OFFSET(シート6!$A60,0,0,AS$2,1))/SUM(OFFSET(シート6!$B60,0,0,AS$2,1)),4)*100)</f>
        <v/>
      </c>
      <c r="AT80" s="3" t="str">
        <f>IF($K80="","",シート7!$B80)</f>
        <v/>
      </c>
      <c r="AU80" s="3" t="str">
        <f>IF($K80="","",シート7!$D80)</f>
        <v/>
      </c>
      <c r="AV80" s="3" t="str">
        <f>IF($K80="","",シート7!$E80)</f>
        <v/>
      </c>
      <c r="AW80" s="3" t="str">
        <f t="shared" si="19"/>
        <v/>
      </c>
    </row>
    <row r="81" spans="1:49" customFormat="false" ht="13">
      <c r="A81" s="0" t="str">
        <v>9434</v>
      </c>
      <c r="B81" s="0" t="str">
        <v>2019-12-02</v>
      </c>
      <c r="C81" s="0" t="str">
        <v>-2.5</v>
      </c>
      <c r="D81" s="0" t="str">
        <v>-0.17</v>
      </c>
      <c r="E81" s="0">
        <v>1486</v>
      </c>
      <c r="F81" s="23" t="str">
        <f t="shared" si="9"/>
        <v/>
      </c>
      <c r="G81" s="0">
        <v>1493</v>
      </c>
      <c r="H81" s="0" t="str">
        <v>09:14</v>
      </c>
      <c r="I81" s="0">
        <v>1483</v>
      </c>
      <c r="J81" s="0" t="str">
        <v>15:00</v>
      </c>
      <c r="K81" s="0">
        <v>1483</v>
      </c>
      <c r="L81" s="0" t="str">
        <v>5080100株</v>
      </c>
      <c r="M81" s="0" t="str">
        <v>7551百万円</v>
      </c>
      <c r="N81" s="0" t="str">
        <v>3681回</v>
      </c>
      <c r="O81" s="0" t="str">
        <v>71017.30億円</v>
      </c>
      <c r="P81" s="26" t="str">
        <f t="shared" si="0"/>
        <v/>
      </c>
      <c r="Q81" s="3" t="str">
        <f t="shared" si="1"/>
        <v/>
      </c>
      <c r="R81" s="3" t="str">
        <f t="shared" si="10"/>
        <v/>
      </c>
      <c r="S81" s="3" t="str">
        <f t="shared" si="13"/>
        <v/>
      </c>
      <c r="T81" s="3" t="str">
        <f t="shared" si="16"/>
        <v/>
      </c>
      <c r="U81" s="3"/>
      <c r="V81" s="30" t="str">
        <f t="shared" si="12"/>
        <v/>
      </c>
      <c r="W81" s="3" t="str">
        <f>IF($T81="","", ROUND($T81+W$2*シート5!$B80,2))</f>
        <v/>
      </c>
      <c r="X81" s="3" t="str">
        <f>IF($T81="","", ROUND($T81+X$2*シート5!$B80,2))</f>
        <v/>
      </c>
      <c r="Y81" s="3" t="str">
        <f>IF($T81="","", ROUND($T81+Y$2*シート5!$B80,2))</f>
        <v/>
      </c>
      <c r="Z81" s="3" t="str">
        <f>IF($T81="","", ROUND($T81+Z$2*シート5!$B80,2))</f>
        <v/>
      </c>
      <c r="AA81" s="3" t="str">
        <f>IF($T81="","", ROUND($T81+AA$2*シート5!$B80,2))</f>
        <v/>
      </c>
      <c r="AB81" s="3" t="str">
        <f t="shared" si="17"/>
        <v/>
      </c>
      <c r="AC81" s="3" t="str">
        <f>IF($T81="","", ROUND($T81+AC$2*シート5!$B80,2))</f>
        <v/>
      </c>
      <c r="AD81" s="3" t="str">
        <f>IF($T81="","", ROUND($T81+AD$2*シート5!$B80,2))</f>
        <v/>
      </c>
      <c r="AE81" s="3" t="str">
        <f>IF($T81="","", ROUND($T81+AE$2*シート5!$B80,2))</f>
        <v/>
      </c>
      <c r="AF81" s="3" t="str">
        <f>IF($T81="","", ROUND($T81+AF$2*シート5!$B80,2))</f>
        <v/>
      </c>
      <c r="AG81" s="3" t="str">
        <f>IF($T81="","", ROUND($T81+AG$2*シート5!$B80,2))</f>
        <v/>
      </c>
      <c r="AH81" s="26" t="str">
        <f t="shared" si="18"/>
        <v>-2σ以下</v>
      </c>
      <c r="AI81" s="3" t="str">
        <f t="shared" si="11"/>
        <v/>
      </c>
      <c r="AJ81" s="3" t="str">
        <f t="shared" si="14"/>
        <v/>
      </c>
      <c r="AK81" s="3" t="str">
        <f t="shared" si="5"/>
        <v/>
      </c>
      <c r="AL81" s="3" t="str">
        <f t="shared" si="6"/>
        <v/>
      </c>
      <c r="AM81" s="3" t="str">
        <f t="shared" si="7"/>
        <v/>
      </c>
      <c r="AN81" s="3" t="str">
        <f t="shared" si="15"/>
        <v/>
      </c>
      <c r="AO81" s="29">
        <f ca="1">シート2!L76</f>
        <v>50</v>
      </c>
      <c r="AP81" s="29">
        <f ca="1">シート3!T76</f>
        <v>50</v>
      </c>
      <c r="AQ81" s="29">
        <f ca="1">シート4!AB76</f>
        <v>50</v>
      </c>
      <c r="AR81" s="3" t="str">
        <f ca="1">IF($K81="","", ROUND(SUM(OFFSET(シート6!$A77,0,0,AR$2,1))/SUM(OFFSET(シート6!$B77,0,0,AR$2,1)),4)*100)</f>
        <v/>
      </c>
      <c r="AS81" s="3" t="str">
        <f ca="1">IF($K81="","", ROUND(SUM(OFFSET(シート6!$A61,0,0,AS$2,1))/SUM(OFFSET(シート6!$B61,0,0,AS$2,1)),4)*100)</f>
        <v/>
      </c>
      <c r="AT81" s="3" t="str">
        <f>IF($K81="","",シート7!$B81)</f>
        <v/>
      </c>
      <c r="AU81" s="3" t="str">
        <f>IF($K81="","",シート7!$D81)</f>
        <v/>
      </c>
      <c r="AV81" s="3" t="str">
        <f>IF($K81="","",シート7!$E81)</f>
        <v/>
      </c>
      <c r="AW81" s="3" t="str">
        <f t="shared" si="19"/>
        <v/>
      </c>
    </row>
    <row r="82" spans="1:49" customFormat="false" ht="13">
      <c r="A82" s="0" t="str">
        <v>9434</v>
      </c>
      <c r="B82" s="0" t="str">
        <v>2019-12-03</v>
      </c>
      <c r="C82" s="0" t="str">
        <v>-3.5</v>
      </c>
      <c r="D82" s="0" t="str">
        <v>-0.24</v>
      </c>
      <c r="E82" s="0">
        <v>1483</v>
      </c>
      <c r="F82" s="23" t="str">
        <f t="shared" si="9"/>
        <v/>
      </c>
      <c r="G82" s="0">
        <v>1484</v>
      </c>
      <c r="H82" s="0" t="str">
        <v>09:42</v>
      </c>
      <c r="I82" s="0">
        <v>1480</v>
      </c>
      <c r="J82" s="0" t="str">
        <v>09:12</v>
      </c>
      <c r="K82" s="0">
        <v>1480</v>
      </c>
      <c r="L82" s="0" t="str">
        <v>5077800株</v>
      </c>
      <c r="M82" s="0" t="str">
        <v>7522百万円</v>
      </c>
      <c r="N82" s="0" t="str">
        <v>3713回</v>
      </c>
      <c r="O82" s="0" t="str">
        <v>70849.75億円</v>
      </c>
      <c r="P82" s="26" t="str">
        <f t="shared" si="0"/>
        <v/>
      </c>
      <c r="Q82" s="3" t="str">
        <f t="shared" si="1"/>
        <v/>
      </c>
      <c r="R82" s="3" t="str">
        <f t="shared" si="10"/>
        <v/>
      </c>
      <c r="S82" s="3" t="str">
        <f t="shared" si="13"/>
        <v/>
      </c>
      <c r="T82" s="3" t="str">
        <f t="shared" si="16"/>
        <v/>
      </c>
      <c r="U82" s="3"/>
      <c r="V82" s="30" t="str">
        <f t="shared" si="12"/>
        <v/>
      </c>
      <c r="W82" s="3" t="str">
        <f>IF($T82="","", ROUND($T82+W$2*シート5!$B81,2))</f>
        <v/>
      </c>
      <c r="X82" s="3" t="str">
        <f>IF($T82="","", ROUND($T82+X$2*シート5!$B81,2))</f>
        <v/>
      </c>
      <c r="Y82" s="3" t="str">
        <f>IF($T82="","", ROUND($T82+Y$2*シート5!$B81,2))</f>
        <v/>
      </c>
      <c r="Z82" s="3" t="str">
        <f>IF($T82="","", ROUND($T82+Z$2*シート5!$B81,2))</f>
        <v/>
      </c>
      <c r="AA82" s="3" t="str">
        <f>IF($T82="","", ROUND($T82+AA$2*シート5!$B81,2))</f>
        <v/>
      </c>
      <c r="AB82" s="3" t="str">
        <f t="shared" si="17"/>
        <v/>
      </c>
      <c r="AC82" s="3" t="str">
        <f>IF($T82="","", ROUND($T82+AC$2*シート5!$B81,2))</f>
        <v/>
      </c>
      <c r="AD82" s="3" t="str">
        <f>IF($T82="","", ROUND($T82+AD$2*シート5!$B81,2))</f>
        <v/>
      </c>
      <c r="AE82" s="3" t="str">
        <f>IF($T82="","", ROUND($T82+AE$2*シート5!$B81,2))</f>
        <v/>
      </c>
      <c r="AF82" s="3" t="str">
        <f>IF($T82="","", ROUND($T82+AF$2*シート5!$B81,2))</f>
        <v/>
      </c>
      <c r="AG82" s="3" t="str">
        <f>IF($T82="","", ROUND($T82+AG$2*シート5!$B81,2))</f>
        <v/>
      </c>
      <c r="AH82" s="26" t="str">
        <f t="shared" si="18"/>
        <v>-2σ以下</v>
      </c>
      <c r="AI82" s="3" t="str">
        <f t="shared" si="11"/>
        <v/>
      </c>
      <c r="AJ82" s="3" t="str">
        <f t="shared" si="14"/>
        <v/>
      </c>
      <c r="AK82" s="3" t="str">
        <f t="shared" si="5"/>
        <v/>
      </c>
      <c r="AL82" s="3" t="str">
        <f t="shared" si="6"/>
        <v/>
      </c>
      <c r="AM82" s="3" t="str">
        <f t="shared" si="7"/>
        <v/>
      </c>
      <c r="AN82" s="3" t="str">
        <f t="shared" si="15"/>
        <v/>
      </c>
      <c r="AO82" s="29">
        <f ca="1">シート2!L77</f>
        <v>50</v>
      </c>
      <c r="AP82" s="29">
        <f ca="1">シート3!T77</f>
        <v>50</v>
      </c>
      <c r="AQ82" s="29">
        <f ca="1">シート4!AB77</f>
        <v>50</v>
      </c>
      <c r="AR82" s="3" t="str">
        <f ca="1">IF($K82="","", ROUND(SUM(OFFSET(シート6!$A78,0,0,AR$2,1))/SUM(OFFSET(シート6!$B78,0,0,AR$2,1)),4)*100)</f>
        <v/>
      </c>
      <c r="AS82" s="3" t="str">
        <f ca="1">IF($K82="","", ROUND(SUM(OFFSET(シート6!$A62,0,0,AS$2,1))/SUM(OFFSET(シート6!$B62,0,0,AS$2,1)),4)*100)</f>
        <v/>
      </c>
      <c r="AT82" s="3" t="str">
        <f>IF($K82="","",シート7!$B82)</f>
        <v/>
      </c>
      <c r="AU82" s="3" t="str">
        <f>IF($K82="","",シート7!$D82)</f>
        <v/>
      </c>
      <c r="AV82" s="3" t="str">
        <f>IF($K82="","",シート7!$E82)</f>
        <v/>
      </c>
      <c r="AW82" s="3" t="str">
        <f t="shared" si="19"/>
        <v/>
      </c>
    </row>
    <row r="83" spans="1:49" customFormat="false" ht="13">
      <c r="A83" s="0" t="str">
        <v>9434</v>
      </c>
      <c r="B83" s="0" t="str">
        <v>2019-12-05</v>
      </c>
      <c r="C83" s="0" t="str">
        <v>-3.0</v>
      </c>
      <c r="D83" s="0" t="str">
        <v>-0.20</v>
      </c>
      <c r="E83" s="0">
        <v>1485</v>
      </c>
      <c r="F83" s="23" t="str">
        <f t="shared" si="9"/>
        <v/>
      </c>
      <c r="G83" s="0">
        <v>1486</v>
      </c>
      <c r="H83" s="0" t="str">
        <v>09:00</v>
      </c>
      <c r="I83" s="0">
        <v>1477</v>
      </c>
      <c r="J83" s="0" t="str">
        <v>12:31</v>
      </c>
      <c r="K83" s="0">
        <v>1478</v>
      </c>
      <c r="L83" s="0" t="str">
        <v>6022300株</v>
      </c>
      <c r="M83" s="0" t="str">
        <v>8913百万円</v>
      </c>
      <c r="N83" s="0" t="str">
        <v>3491回</v>
      </c>
      <c r="O83" s="0" t="str">
        <v>70754.01億円</v>
      </c>
      <c r="P83" s="26" t="str">
        <f t="shared" si="0"/>
        <v/>
      </c>
      <c r="Q83" s="3" t="str">
        <f t="shared" si="1"/>
        <v/>
      </c>
      <c r="R83" s="3" t="str">
        <f t="shared" si="10"/>
        <v/>
      </c>
      <c r="S83" s="3" t="str">
        <f t="shared" si="13"/>
        <v/>
      </c>
      <c r="T83" s="3" t="str">
        <f t="shared" si="16"/>
        <v/>
      </c>
      <c r="U83" s="3"/>
      <c r="V83" s="30" t="str">
        <f t="shared" si="12"/>
        <v/>
      </c>
      <c r="W83" s="3" t="str">
        <f>IF($T83="","", ROUND($T83+W$2*シート5!$B82,2))</f>
        <v/>
      </c>
      <c r="X83" s="3" t="str">
        <f>IF($T83="","", ROUND($T83+X$2*シート5!$B82,2))</f>
        <v/>
      </c>
      <c r="Y83" s="3" t="str">
        <f>IF($T83="","", ROUND($T83+Y$2*シート5!$B82,2))</f>
        <v/>
      </c>
      <c r="Z83" s="3" t="str">
        <f>IF($T83="","", ROUND($T83+Z$2*シート5!$B82,2))</f>
        <v/>
      </c>
      <c r="AA83" s="3" t="str">
        <f>IF($T83="","", ROUND($T83+AA$2*シート5!$B82,2))</f>
        <v/>
      </c>
      <c r="AB83" s="3" t="str">
        <f t="shared" si="17"/>
        <v/>
      </c>
      <c r="AC83" s="3" t="str">
        <f>IF($T83="","", ROUND($T83+AC$2*シート5!$B82,2))</f>
        <v/>
      </c>
      <c r="AD83" s="3" t="str">
        <f>IF($T83="","", ROUND($T83+AD$2*シート5!$B82,2))</f>
        <v/>
      </c>
      <c r="AE83" s="3" t="str">
        <f>IF($T83="","", ROUND($T83+AE$2*シート5!$B82,2))</f>
        <v/>
      </c>
      <c r="AF83" s="3" t="str">
        <f>IF($T83="","", ROUND($T83+AF$2*シート5!$B82,2))</f>
        <v/>
      </c>
      <c r="AG83" s="3" t="str">
        <f>IF($T83="","", ROUND($T83+AG$2*シート5!$B82,2))</f>
        <v/>
      </c>
      <c r="AH83" s="26" t="str">
        <f t="shared" si="18"/>
        <v>-2σ以下</v>
      </c>
      <c r="AI83" s="3" t="str">
        <f t="shared" si="11"/>
        <v/>
      </c>
      <c r="AJ83" s="3" t="str">
        <f t="shared" si="14"/>
        <v/>
      </c>
      <c r="AK83" s="3" t="str">
        <f t="shared" si="5"/>
        <v/>
      </c>
      <c r="AL83" s="3" t="str">
        <f t="shared" si="6"/>
        <v/>
      </c>
      <c r="AM83" s="3" t="str">
        <f t="shared" si="7"/>
        <v/>
      </c>
      <c r="AN83" s="3" t="str">
        <f t="shared" si="15"/>
        <v/>
      </c>
      <c r="AO83" s="29">
        <f ca="1">シート2!L78</f>
        <v>50</v>
      </c>
      <c r="AP83" s="29">
        <f ca="1">シート3!T78</f>
        <v>50</v>
      </c>
      <c r="AQ83" s="29">
        <f ca="1">シート4!AB78</f>
        <v>50</v>
      </c>
      <c r="AR83" s="3" t="str">
        <f ca="1">IF($K83="","", ROUND(SUM(OFFSET(シート6!$A79,0,0,AR$2,1))/SUM(OFFSET(シート6!$B79,0,0,AR$2,1)),4)*100)</f>
        <v/>
      </c>
      <c r="AS83" s="3" t="str">
        <f ca="1">IF($K83="","", ROUND(SUM(OFFSET(シート6!$A63,0,0,AS$2,1))/SUM(OFFSET(シート6!$B63,0,0,AS$2,1)),4)*100)</f>
        <v/>
      </c>
      <c r="AT83" s="3" t="str">
        <f>IF($K83="","",シート7!$B83)</f>
        <v/>
      </c>
      <c r="AU83" s="3" t="str">
        <f>IF($K83="","",シート7!$D83)</f>
        <v/>
      </c>
      <c r="AV83" s="3" t="str">
        <f>IF($K83="","",シート7!$E83)</f>
        <v/>
      </c>
      <c r="AW83" s="3" t="str">
        <f t="shared" si="19"/>
        <v/>
      </c>
    </row>
    <row r="84" spans="1:49" customFormat="false" ht="13">
      <c r="A84" s="0" t="str">
        <v>9434</v>
      </c>
      <c r="B84" s="0" t="str">
        <v>2019-12-06</v>
      </c>
      <c r="C84" s="0" t="str">
        <v>-18.0</v>
      </c>
      <c r="D84" s="0" t="str">
        <v>-1.22</v>
      </c>
      <c r="E84" s="0">
        <v>1482</v>
      </c>
      <c r="F84" s="23" t="str">
        <f t="shared" si="9"/>
        <v/>
      </c>
      <c r="G84" s="0">
        <v>1484</v>
      </c>
      <c r="H84" s="0" t="str">
        <v>09:02</v>
      </c>
      <c r="I84" s="0">
        <v>1460</v>
      </c>
      <c r="J84" s="0" t="str">
        <v>14:13</v>
      </c>
      <c r="K84" s="0">
        <v>1460</v>
      </c>
      <c r="L84" s="0" t="str">
        <v>8468900株</v>
      </c>
      <c r="M84" s="0" t="str">
        <v>12429百万円</v>
      </c>
      <c r="N84" s="0" t="str">
        <v>6138回</v>
      </c>
      <c r="O84" s="0" t="str">
        <v>69892.32億円</v>
      </c>
      <c r="P84" s="26" t="str">
        <f t="shared" si="0"/>
        <v/>
      </c>
      <c r="Q84" s="3" t="str">
        <f t="shared" si="1"/>
        <v/>
      </c>
      <c r="R84" s="3" t="str">
        <f t="shared" si="10"/>
        <v/>
      </c>
      <c r="S84" s="3" t="str">
        <f t="shared" si="13"/>
        <v/>
      </c>
      <c r="T84" s="3" t="str">
        <f t="shared" si="16"/>
        <v/>
      </c>
      <c r="U84" s="3"/>
      <c r="V84" s="30" t="str">
        <f t="shared" si="12"/>
        <v/>
      </c>
      <c r="W84" s="3" t="str">
        <f>IF($T84="","", ROUND($T84+W$2*シート5!$B83,2))</f>
        <v/>
      </c>
      <c r="X84" s="3" t="str">
        <f>IF($T84="","", ROUND($T84+X$2*シート5!$B83,2))</f>
        <v/>
      </c>
      <c r="Y84" s="3" t="str">
        <f>IF($T84="","", ROUND($T84+Y$2*シート5!$B83,2))</f>
        <v/>
      </c>
      <c r="Z84" s="3" t="str">
        <f>IF($T84="","", ROUND($T84+Z$2*シート5!$B83,2))</f>
        <v/>
      </c>
      <c r="AA84" s="3" t="str">
        <f>IF($T84="","", ROUND($T84+AA$2*シート5!$B83,2))</f>
        <v/>
      </c>
      <c r="AB84" s="3" t="str">
        <f t="shared" si="17"/>
        <v/>
      </c>
      <c r="AC84" s="3" t="str">
        <f>IF($T84="","", ROUND($T84+AC$2*シート5!$B83,2))</f>
        <v/>
      </c>
      <c r="AD84" s="3" t="str">
        <f>IF($T84="","", ROUND($T84+AD$2*シート5!$B83,2))</f>
        <v/>
      </c>
      <c r="AE84" s="3" t="str">
        <f>IF($T84="","", ROUND($T84+AE$2*シート5!$B83,2))</f>
        <v/>
      </c>
      <c r="AF84" s="3" t="str">
        <f>IF($T84="","", ROUND($T84+AF$2*シート5!$B83,2))</f>
        <v/>
      </c>
      <c r="AG84" s="3" t="str">
        <f>IF($T84="","", ROUND($T84+AG$2*シート5!$B83,2))</f>
        <v/>
      </c>
      <c r="AH84" s="26" t="str">
        <f t="shared" si="18"/>
        <v>-2σ以下</v>
      </c>
      <c r="AI84" s="3" t="str">
        <f t="shared" si="11"/>
        <v/>
      </c>
      <c r="AJ84" s="3" t="str">
        <f t="shared" si="14"/>
        <v/>
      </c>
      <c r="AK84" s="3" t="str">
        <f t="shared" si="5"/>
        <v/>
      </c>
      <c r="AL84" s="3" t="str">
        <f t="shared" si="6"/>
        <v/>
      </c>
      <c r="AM84" s="3" t="str">
        <f t="shared" si="7"/>
        <v/>
      </c>
      <c r="AN84" s="3" t="str">
        <f t="shared" si="15"/>
        <v/>
      </c>
      <c r="AO84" s="29">
        <f ca="1">シート2!L79</f>
        <v>50</v>
      </c>
      <c r="AP84" s="29">
        <f ca="1">シート3!T79</f>
        <v>50</v>
      </c>
      <c r="AQ84" s="29">
        <f ca="1">シート4!AB79</f>
        <v>50</v>
      </c>
      <c r="AR84" s="3" t="str">
        <f ca="1">IF($K84="","", ROUND(SUM(OFFSET(シート6!$A80,0,0,AR$2,1))/SUM(OFFSET(シート6!$B80,0,0,AR$2,1)),4)*100)</f>
        <v/>
      </c>
      <c r="AS84" s="3" t="str">
        <f ca="1">IF($K84="","", ROUND(SUM(OFFSET(シート6!$A64,0,0,AS$2,1))/SUM(OFFSET(シート6!$B64,0,0,AS$2,1)),4)*100)</f>
        <v/>
      </c>
      <c r="AT84" s="3" t="str">
        <f>IF($K84="","",シート7!$B84)</f>
        <v/>
      </c>
      <c r="AU84" s="3" t="str">
        <f>IF($K84="","",シート7!$D84)</f>
        <v/>
      </c>
      <c r="AV84" s="3" t="str">
        <f>IF($K84="","",シート7!$E84)</f>
        <v/>
      </c>
      <c r="AW84" s="3" t="str">
        <f t="shared" si="19"/>
        <v/>
      </c>
    </row>
    <row r="85" spans="1:49" customFormat="false" ht="13">
      <c r="A85" s="0" t="str">
        <v>9434</v>
      </c>
      <c r="B85" s="0" t="str">
        <v>2019-12-09</v>
      </c>
      <c r="C85" s="0" t="str">
        <v>+9.0</v>
      </c>
      <c r="D85" s="0" t="str">
        <v>+0.62</v>
      </c>
      <c r="E85" s="0">
        <v>1470</v>
      </c>
      <c r="F85" s="23" t="str">
        <f t="shared" si="9"/>
        <v/>
      </c>
      <c r="G85" s="0">
        <v>1471</v>
      </c>
      <c r="H85" s="0" t="str">
        <v>10:19</v>
      </c>
      <c r="I85" s="0">
        <v>1461</v>
      </c>
      <c r="J85" s="0" t="str">
        <v>09:24</v>
      </c>
      <c r="K85" s="0">
        <v>1469</v>
      </c>
      <c r="L85" s="0" t="str">
        <v>7012000株</v>
      </c>
      <c r="M85" s="0" t="str">
        <v>10288百万円</v>
      </c>
      <c r="N85" s="0" t="str">
        <v>4197回</v>
      </c>
      <c r="O85" s="0" t="str">
        <v>70323.16億円</v>
      </c>
      <c r="P85" s="26" t="str">
        <f t="shared" si="0"/>
        <v/>
      </c>
      <c r="Q85" s="3" t="str">
        <f t="shared" si="1"/>
        <v/>
      </c>
      <c r="R85" s="3" t="str">
        <f t="shared" si="10"/>
        <v/>
      </c>
      <c r="S85" s="3" t="str">
        <f t="shared" si="13"/>
        <v/>
      </c>
      <c r="T85" s="3" t="str">
        <f t="shared" si="16"/>
        <v/>
      </c>
      <c r="U85" s="3"/>
      <c r="V85" s="30" t="str">
        <f t="shared" si="12"/>
        <v/>
      </c>
      <c r="W85" s="3" t="str">
        <f>IF($T85="","", ROUND($T85+W$2*シート5!$B84,2))</f>
        <v/>
      </c>
      <c r="X85" s="3" t="str">
        <f>IF($T85="","", ROUND($T85+X$2*シート5!$B84,2))</f>
        <v/>
      </c>
      <c r="Y85" s="3" t="str">
        <f>IF($T85="","", ROUND($T85+Y$2*シート5!$B84,2))</f>
        <v/>
      </c>
      <c r="Z85" s="3" t="str">
        <f>IF($T85="","", ROUND($T85+Z$2*シート5!$B84,2))</f>
        <v/>
      </c>
      <c r="AA85" s="3" t="str">
        <f>IF($T85="","", ROUND($T85+AA$2*シート5!$B84,2))</f>
        <v/>
      </c>
      <c r="AB85" s="3" t="str">
        <f t="shared" si="17"/>
        <v/>
      </c>
      <c r="AC85" s="3" t="str">
        <f>IF($T85="","", ROUND($T85+AC$2*シート5!$B84,2))</f>
        <v/>
      </c>
      <c r="AD85" s="3" t="str">
        <f>IF($T85="","", ROUND($T85+AD$2*シート5!$B84,2))</f>
        <v/>
      </c>
      <c r="AE85" s="3" t="str">
        <f>IF($T85="","", ROUND($T85+AE$2*シート5!$B84,2))</f>
        <v/>
      </c>
      <c r="AF85" s="3" t="str">
        <f>IF($T85="","", ROUND($T85+AF$2*シート5!$B84,2))</f>
        <v/>
      </c>
      <c r="AG85" s="3" t="str">
        <f>IF($T85="","", ROUND($T85+AG$2*シート5!$B84,2))</f>
        <v/>
      </c>
      <c r="AH85" s="26" t="str">
        <f t="shared" si="18"/>
        <v>-2σ以下</v>
      </c>
      <c r="AI85" s="3" t="str">
        <f t="shared" si="11"/>
        <v/>
      </c>
      <c r="AJ85" s="3" t="str">
        <f t="shared" si="14"/>
        <v/>
      </c>
      <c r="AK85" s="3" t="str">
        <f t="shared" si="5"/>
        <v/>
      </c>
      <c r="AL85" s="3" t="str">
        <f t="shared" si="6"/>
        <v/>
      </c>
      <c r="AM85" s="3" t="str">
        <f t="shared" si="7"/>
        <v/>
      </c>
      <c r="AN85" s="3" t="str">
        <f t="shared" si="15"/>
        <v/>
      </c>
      <c r="AO85" s="29">
        <f ca="1">シート2!L80</f>
        <v>50</v>
      </c>
      <c r="AP85" s="29">
        <f ca="1">シート3!T80</f>
        <v>50</v>
      </c>
      <c r="AQ85" s="29">
        <f ca="1">シート4!AB80</f>
        <v>50</v>
      </c>
      <c r="AR85" s="3" t="str">
        <f ca="1">IF($K85="","", ROUND(SUM(OFFSET(シート6!$A81,0,0,AR$2,1))/SUM(OFFSET(シート6!$B81,0,0,AR$2,1)),4)*100)</f>
        <v/>
      </c>
      <c r="AS85" s="3" t="str">
        <f ca="1">IF($K85="","", ROUND(SUM(OFFSET(シート6!$A65,0,0,AS$2,1))/SUM(OFFSET(シート6!$B65,0,0,AS$2,1)),4)*100)</f>
        <v/>
      </c>
      <c r="AT85" s="3" t="str">
        <f>IF($K85="","",シート7!$B85)</f>
        <v/>
      </c>
      <c r="AU85" s="3" t="str">
        <f>IF($K85="","",シート7!$D85)</f>
        <v/>
      </c>
      <c r="AV85" s="3" t="str">
        <f>IF($K85="","",シート7!$E85)</f>
        <v/>
      </c>
      <c r="AW85" s="3" t="str">
        <f t="shared" si="19"/>
        <v/>
      </c>
    </row>
    <row r="86" spans="1:49" customFormat="false" ht="13">
      <c r="A86" s="0" t="str">
        <v>9434</v>
      </c>
      <c r="B86" s="0" t="str">
        <v>2019-12-10</v>
      </c>
      <c r="C86" s="0" t="str">
        <v>-13.0</v>
      </c>
      <c r="D86" s="0" t="str">
        <v>-0.88</v>
      </c>
      <c r="E86" s="0">
        <v>1467</v>
      </c>
      <c r="F86" s="23" t="str">
        <f t="shared" si="9"/>
        <v/>
      </c>
      <c r="G86" s="0">
        <v>1471</v>
      </c>
      <c r="H86" s="0" t="str">
        <v>09:00</v>
      </c>
      <c r="I86" s="0">
        <v>1456</v>
      </c>
      <c r="J86" s="0" t="str">
        <v>15:00</v>
      </c>
      <c r="K86" s="0">
        <v>1456</v>
      </c>
      <c r="L86" s="0" t="str">
        <v>6302100株</v>
      </c>
      <c r="M86" s="0" t="str">
        <v>9211百万円</v>
      </c>
      <c r="N86" s="0" t="str">
        <v>4626回</v>
      </c>
      <c r="O86" s="0" t="str">
        <v>69700.83億円</v>
      </c>
      <c r="P86" s="26" t="str">
        <f t="shared" si="0"/>
        <v/>
      </c>
      <c r="Q86" s="3" t="str">
        <f t="shared" si="1"/>
        <v/>
      </c>
      <c r="R86" s="3" t="str">
        <f t="shared" si="10"/>
        <v/>
      </c>
      <c r="S86" s="3" t="str">
        <f t="shared" si="13"/>
        <v/>
      </c>
      <c r="T86" s="3" t="str">
        <f t="shared" si="16"/>
        <v/>
      </c>
      <c r="U86" s="3"/>
      <c r="V86" s="30" t="str">
        <f t="shared" si="12"/>
        <v/>
      </c>
      <c r="W86" s="3" t="str">
        <f>IF($T86="","", ROUND($T86+W$2*シート5!$B85,2))</f>
        <v/>
      </c>
      <c r="X86" s="3" t="str">
        <f>IF($T86="","", ROUND($T86+X$2*シート5!$B85,2))</f>
        <v/>
      </c>
      <c r="Y86" s="3" t="str">
        <f>IF($T86="","", ROUND($T86+Y$2*シート5!$B85,2))</f>
        <v/>
      </c>
      <c r="Z86" s="3" t="str">
        <f>IF($T86="","", ROUND($T86+Z$2*シート5!$B85,2))</f>
        <v/>
      </c>
      <c r="AA86" s="3" t="str">
        <f>IF($T86="","", ROUND($T86+AA$2*シート5!$B85,2))</f>
        <v/>
      </c>
      <c r="AB86" s="3" t="str">
        <f t="shared" si="17"/>
        <v/>
      </c>
      <c r="AC86" s="3" t="str">
        <f>IF($T86="","", ROUND($T86+AC$2*シート5!$B85,2))</f>
        <v/>
      </c>
      <c r="AD86" s="3" t="str">
        <f>IF($T86="","", ROUND($T86+AD$2*シート5!$B85,2))</f>
        <v/>
      </c>
      <c r="AE86" s="3" t="str">
        <f>IF($T86="","", ROUND($T86+AE$2*シート5!$B85,2))</f>
        <v/>
      </c>
      <c r="AF86" s="3" t="str">
        <f>IF($T86="","", ROUND($T86+AF$2*シート5!$B85,2))</f>
        <v/>
      </c>
      <c r="AG86" s="3" t="str">
        <f>IF($T86="","", ROUND($T86+AG$2*シート5!$B85,2))</f>
        <v/>
      </c>
      <c r="AH86" s="26" t="str">
        <f t="shared" si="18"/>
        <v>-2σ以下</v>
      </c>
      <c r="AI86" s="3" t="str">
        <f t="shared" si="11"/>
        <v/>
      </c>
      <c r="AJ86" s="3" t="str">
        <f t="shared" si="14"/>
        <v/>
      </c>
      <c r="AK86" s="3" t="str">
        <f t="shared" si="5"/>
        <v/>
      </c>
      <c r="AL86" s="3" t="str">
        <f t="shared" si="6"/>
        <v/>
      </c>
      <c r="AM86" s="3" t="str">
        <f t="shared" si="7"/>
        <v/>
      </c>
      <c r="AN86" s="3" t="str">
        <f t="shared" si="15"/>
        <v/>
      </c>
      <c r="AO86" s="29">
        <f ca="1">シート2!L81</f>
        <v>50</v>
      </c>
      <c r="AP86" s="29">
        <f ca="1">シート3!T81</f>
        <v>50</v>
      </c>
      <c r="AQ86" s="29">
        <f ca="1">シート4!AB81</f>
        <v>50</v>
      </c>
      <c r="AR86" s="3" t="str">
        <f ca="1">IF($K86="","", ROUND(SUM(OFFSET(シート6!$A82,0,0,AR$2,1))/SUM(OFFSET(シート6!$B82,0,0,AR$2,1)),4)*100)</f>
        <v/>
      </c>
      <c r="AS86" s="3" t="str">
        <f ca="1">IF($K86="","", ROUND(SUM(OFFSET(シート6!$A66,0,0,AS$2,1))/SUM(OFFSET(シート6!$B66,0,0,AS$2,1)),4)*100)</f>
        <v/>
      </c>
      <c r="AT86" s="3" t="str">
        <f>IF($K86="","",シート7!$B86)</f>
        <v/>
      </c>
      <c r="AU86" s="3" t="str">
        <f>IF($K86="","",シート7!$D86)</f>
        <v/>
      </c>
      <c r="AV86" s="3" t="str">
        <f>IF($K86="","",シート7!$E86)</f>
        <v/>
      </c>
      <c r="AW86" s="3" t="str">
        <f t="shared" si="19"/>
        <v/>
      </c>
    </row>
    <row r="87" spans="1:49" customFormat="false" ht="13">
      <c r="A87" s="0" t="str">
        <v>9434</v>
      </c>
      <c r="B87" s="0" t="str">
        <v>2019-12-13</v>
      </c>
      <c r="C87" s="0" t="str">
        <v>-3.0</v>
      </c>
      <c r="D87" s="0" t="str">
        <v>-0.21</v>
      </c>
      <c r="E87" s="0">
        <v>1451</v>
      </c>
      <c r="F87" s="23" t="str">
        <f t="shared" si="9"/>
        <v/>
      </c>
      <c r="G87" s="0">
        <v>1458</v>
      </c>
      <c r="H87" s="0" t="str">
        <v>10:05</v>
      </c>
      <c r="I87" s="0">
        <v>1450</v>
      </c>
      <c r="J87" s="0" t="str">
        <v>09:00</v>
      </c>
      <c r="K87" s="0">
        <v>1452</v>
      </c>
      <c r="L87" s="0" t="str">
        <v>9590500株</v>
      </c>
      <c r="M87" s="0" t="str">
        <v>13939百万円</v>
      </c>
      <c r="N87" s="0" t="str">
        <v>5401回</v>
      </c>
      <c r="O87" s="0" t="str">
        <v>69509.35億円</v>
      </c>
      <c r="P87" s="26" t="str">
        <f t="shared" si="0"/>
        <v/>
      </c>
      <c r="Q87" s="3" t="str">
        <f t="shared" si="1"/>
        <v/>
      </c>
      <c r="R87" s="3" t="str">
        <f t="shared" si="10"/>
        <v/>
      </c>
      <c r="S87" s="3" t="str">
        <f t="shared" si="13"/>
        <v/>
      </c>
      <c r="T87" s="3" t="str">
        <f t="shared" si="16"/>
        <v/>
      </c>
      <c r="U87" s="3"/>
      <c r="V87" s="30" t="str">
        <f t="shared" si="12"/>
        <v/>
      </c>
      <c r="W87" s="3" t="str">
        <f>IF($T87="","", ROUND($T87+W$2*シート5!$B86,2))</f>
        <v/>
      </c>
      <c r="X87" s="3" t="str">
        <f>IF($T87="","", ROUND($T87+X$2*シート5!$B86,2))</f>
        <v/>
      </c>
      <c r="Y87" s="3" t="str">
        <f>IF($T87="","", ROUND($T87+Y$2*シート5!$B86,2))</f>
        <v/>
      </c>
      <c r="Z87" s="3" t="str">
        <f>IF($T87="","", ROUND($T87+Z$2*シート5!$B86,2))</f>
        <v/>
      </c>
      <c r="AA87" s="3" t="str">
        <f>IF($T87="","", ROUND($T87+AA$2*シート5!$B86,2))</f>
        <v/>
      </c>
      <c r="AB87" s="3" t="str">
        <f t="shared" si="17"/>
        <v/>
      </c>
      <c r="AC87" s="3" t="str">
        <f>IF($T87="","", ROUND($T87+AC$2*シート5!$B86,2))</f>
        <v/>
      </c>
      <c r="AD87" s="3" t="str">
        <f>IF($T87="","", ROUND($T87+AD$2*シート5!$B86,2))</f>
        <v/>
      </c>
      <c r="AE87" s="3" t="str">
        <f>IF($T87="","", ROUND($T87+AE$2*シート5!$B86,2))</f>
        <v/>
      </c>
      <c r="AF87" s="3" t="str">
        <f>IF($T87="","", ROUND($T87+AF$2*シート5!$B86,2))</f>
        <v/>
      </c>
      <c r="AG87" s="3" t="str">
        <f>IF($T87="","", ROUND($T87+AG$2*シート5!$B86,2))</f>
        <v/>
      </c>
      <c r="AH87" s="26" t="str">
        <f t="shared" si="18"/>
        <v>-2σ以下</v>
      </c>
      <c r="AI87" s="3" t="str">
        <f t="shared" si="11"/>
        <v/>
      </c>
      <c r="AJ87" s="3" t="str">
        <f t="shared" si="14"/>
        <v/>
      </c>
      <c r="AK87" s="3" t="str">
        <f t="shared" si="5"/>
        <v/>
      </c>
      <c r="AL87" s="3" t="str">
        <f t="shared" si="6"/>
        <v/>
      </c>
      <c r="AM87" s="3" t="str">
        <f t="shared" si="7"/>
        <v/>
      </c>
      <c r="AN87" s="3" t="str">
        <f t="shared" si="15"/>
        <v/>
      </c>
      <c r="AO87" s="29">
        <f ca="1">シート2!L82</f>
        <v>50</v>
      </c>
      <c r="AP87" s="29">
        <f ca="1">シート3!T82</f>
        <v>50</v>
      </c>
      <c r="AQ87" s="29">
        <f ca="1">シート4!AB82</f>
        <v>50</v>
      </c>
      <c r="AR87" s="3" t="str">
        <f ca="1">IF($K87="","", ROUND(SUM(OFFSET(シート6!$A83,0,0,AR$2,1))/SUM(OFFSET(シート6!$B83,0,0,AR$2,1)),4)*100)</f>
        <v/>
      </c>
      <c r="AS87" s="3" t="str">
        <f ca="1">IF($K87="","", ROUND(SUM(OFFSET(シート6!$A67,0,0,AS$2,1))/SUM(OFFSET(シート6!$B67,0,0,AS$2,1)),4)*100)</f>
        <v/>
      </c>
      <c r="AT87" s="3" t="str">
        <f>IF($K87="","",シート7!$B87)</f>
        <v/>
      </c>
      <c r="AU87" s="3" t="str">
        <f>IF($K87="","",シート7!$D87)</f>
        <v/>
      </c>
      <c r="AV87" s="3" t="str">
        <f>IF($K87="","",シート7!$E87)</f>
        <v/>
      </c>
      <c r="AW87" s="3" t="str">
        <f t="shared" si="19"/>
        <v/>
      </c>
    </row>
    <row r="88" spans="1:49" customFormat="false" ht="13">
      <c r="A88" s="0" t="str">
        <v>9434</v>
      </c>
      <c r="B88" s="0" t="str">
        <v>2019-12-16</v>
      </c>
      <c r="C88" s="0" t="str">
        <v>-1.0</v>
      </c>
      <c r="D88" s="0" t="str">
        <v>-0.07</v>
      </c>
      <c r="E88" s="0">
        <v>1450</v>
      </c>
      <c r="F88" s="23" t="str">
        <f t="shared" si="9"/>
        <v/>
      </c>
      <c r="G88" s="0">
        <v>1453</v>
      </c>
      <c r="H88" s="0" t="str">
        <v>14:03</v>
      </c>
      <c r="I88" s="0">
        <v>1448</v>
      </c>
      <c r="J88" s="0" t="str">
        <v>11:10</v>
      </c>
      <c r="K88" s="0">
        <v>1451</v>
      </c>
      <c r="L88" s="0" t="str">
        <v>5422900株</v>
      </c>
      <c r="M88" s="0" t="str">
        <v>7868百万円</v>
      </c>
      <c r="N88" s="0" t="str">
        <v>3253回</v>
      </c>
      <c r="O88" s="0" t="str">
        <v>69461.48億円</v>
      </c>
      <c r="P88" s="26" t="str">
        <f t="shared" si="0"/>
        <v/>
      </c>
      <c r="Q88" s="3" t="str">
        <f t="shared" si="1"/>
        <v/>
      </c>
      <c r="R88" s="3" t="str">
        <f t="shared" si="10"/>
        <v/>
      </c>
      <c r="S88" s="3" t="str">
        <f t="shared" si="13"/>
        <v/>
      </c>
      <c r="T88" s="3" t="str">
        <f t="shared" si="16"/>
        <v/>
      </c>
      <c r="U88" s="3"/>
      <c r="V88" s="30" t="str">
        <f t="shared" si="12"/>
        <v/>
      </c>
      <c r="W88" s="3" t="str">
        <f>IF($T88="","", ROUND($T88+W$2*シート5!$B87,2))</f>
        <v/>
      </c>
      <c r="X88" s="3" t="str">
        <f>IF($T88="","", ROUND($T88+X$2*シート5!$B87,2))</f>
        <v/>
      </c>
      <c r="Y88" s="3" t="str">
        <f>IF($T88="","", ROUND($T88+Y$2*シート5!$B87,2))</f>
        <v/>
      </c>
      <c r="Z88" s="3" t="str">
        <f>IF($T88="","", ROUND($T88+Z$2*シート5!$B87,2))</f>
        <v/>
      </c>
      <c r="AA88" s="3" t="str">
        <f>IF($T88="","", ROUND($T88+AA$2*シート5!$B87,2))</f>
        <v/>
      </c>
      <c r="AB88" s="3" t="str">
        <f t="shared" si="17"/>
        <v/>
      </c>
      <c r="AC88" s="3" t="str">
        <f>IF($T88="","", ROUND($T88+AC$2*シート5!$B87,2))</f>
        <v/>
      </c>
      <c r="AD88" s="3" t="str">
        <f>IF($T88="","", ROUND($T88+AD$2*シート5!$B87,2))</f>
        <v/>
      </c>
      <c r="AE88" s="3" t="str">
        <f>IF($T88="","", ROUND($T88+AE$2*シート5!$B87,2))</f>
        <v/>
      </c>
      <c r="AF88" s="3" t="str">
        <f>IF($T88="","", ROUND($T88+AF$2*シート5!$B87,2))</f>
        <v/>
      </c>
      <c r="AG88" s="3" t="str">
        <f>IF($T88="","", ROUND($T88+AG$2*シート5!$B87,2))</f>
        <v/>
      </c>
      <c r="AH88" s="26" t="str">
        <f t="shared" si="18"/>
        <v>-2σ以下</v>
      </c>
      <c r="AI88" s="3" t="str">
        <f t="shared" si="11"/>
        <v/>
      </c>
      <c r="AJ88" s="3" t="str">
        <f t="shared" si="14"/>
        <v/>
      </c>
      <c r="AK88" s="3" t="str">
        <f t="shared" si="5"/>
        <v/>
      </c>
      <c r="AL88" s="3" t="str">
        <f t="shared" si="6"/>
        <v/>
      </c>
      <c r="AM88" s="3" t="str">
        <f t="shared" si="7"/>
        <v/>
      </c>
      <c r="AN88" s="3" t="str">
        <f t="shared" si="15"/>
        <v/>
      </c>
      <c r="AO88" s="29">
        <f ca="1">シート2!L83</f>
        <v>50</v>
      </c>
      <c r="AP88" s="29">
        <f ca="1">シート3!T83</f>
        <v>50</v>
      </c>
      <c r="AQ88" s="29">
        <f ca="1">シート4!AB83</f>
        <v>50</v>
      </c>
      <c r="AR88" s="3" t="str">
        <f ca="1">IF($K88="","", ROUND(SUM(OFFSET(シート6!$A84,0,0,AR$2,1))/SUM(OFFSET(シート6!$B84,0,0,AR$2,1)),4)*100)</f>
        <v/>
      </c>
      <c r="AS88" s="3" t="str">
        <f ca="1">IF($K88="","", ROUND(SUM(OFFSET(シート6!$A68,0,0,AS$2,1))/SUM(OFFSET(シート6!$B68,0,0,AS$2,1)),4)*100)</f>
        <v/>
      </c>
      <c r="AT88" s="3" t="str">
        <f>IF($K88="","",シート7!$B88)</f>
        <v/>
      </c>
      <c r="AU88" s="3" t="str">
        <f>IF($K88="","",シート7!$D88)</f>
        <v/>
      </c>
      <c r="AV88" s="3" t="str">
        <f>IF($K88="","",シート7!$E88)</f>
        <v/>
      </c>
      <c r="AW88" s="3" t="str">
        <f t="shared" si="19"/>
        <v/>
      </c>
    </row>
    <row r="89" spans="1:49" customFormat="false" ht="13">
      <c r="A89" s="0" t="str">
        <v>9434</v>
      </c>
      <c r="B89" s="0" t="str">
        <v>2019-12-17</v>
      </c>
      <c r="C89" s="0" t="str">
        <v>-9.5</v>
      </c>
      <c r="D89" s="0" t="str">
        <v>-0.65</v>
      </c>
      <c r="E89" s="0">
        <v>1450</v>
      </c>
      <c r="F89" s="23" t="str">
        <f t="shared" si="9"/>
        <v/>
      </c>
      <c r="G89" s="0">
        <v>1453</v>
      </c>
      <c r="H89" s="0" t="str">
        <v>09:04</v>
      </c>
      <c r="I89" s="0">
        <v>1436</v>
      </c>
      <c r="J89" s="0" t="str">
        <v>12:34</v>
      </c>
      <c r="K89" s="0">
        <v>1441</v>
      </c>
      <c r="L89" s="0" t="str">
        <v>9544700株</v>
      </c>
      <c r="M89" s="0" t="str">
        <v>13776百万円</v>
      </c>
      <c r="N89" s="0" t="str">
        <v>5757回</v>
      </c>
      <c r="O89" s="0" t="str">
        <v>69006.70億円</v>
      </c>
      <c r="P89" s="26" t="str">
        <f t="shared" si="0"/>
        <v/>
      </c>
      <c r="Q89" s="3" t="str">
        <f t="shared" si="1"/>
        <v/>
      </c>
      <c r="R89" s="3" t="str">
        <f t="shared" si="10"/>
        <v/>
      </c>
      <c r="S89" s="3" t="str">
        <f t="shared" si="13"/>
        <v/>
      </c>
      <c r="T89" s="3" t="str">
        <f t="shared" si="16"/>
        <v/>
      </c>
      <c r="U89" s="3"/>
      <c r="V89" s="30" t="str">
        <f t="shared" si="12"/>
        <v/>
      </c>
      <c r="W89" s="3" t="str">
        <f>IF($T89="","", ROUND($T89+W$2*シート5!$B88,2))</f>
        <v/>
      </c>
      <c r="X89" s="3" t="str">
        <f>IF($T89="","", ROUND($T89+X$2*シート5!$B88,2))</f>
        <v/>
      </c>
      <c r="Y89" s="3" t="str">
        <f>IF($T89="","", ROUND($T89+Y$2*シート5!$B88,2))</f>
        <v/>
      </c>
      <c r="Z89" s="3" t="str">
        <f>IF($T89="","", ROUND($T89+Z$2*シート5!$B88,2))</f>
        <v/>
      </c>
      <c r="AA89" s="3" t="str">
        <f>IF($T89="","", ROUND($T89+AA$2*シート5!$B88,2))</f>
        <v/>
      </c>
      <c r="AB89" s="3" t="str">
        <f t="shared" si="17"/>
        <v/>
      </c>
      <c r="AC89" s="3" t="str">
        <f>IF($T89="","", ROUND($T89+AC$2*シート5!$B88,2))</f>
        <v/>
      </c>
      <c r="AD89" s="3" t="str">
        <f>IF($T89="","", ROUND($T89+AD$2*シート5!$B88,2))</f>
        <v/>
      </c>
      <c r="AE89" s="3" t="str">
        <f>IF($T89="","", ROUND($T89+AE$2*シート5!$B88,2))</f>
        <v/>
      </c>
      <c r="AF89" s="3" t="str">
        <f>IF($T89="","", ROUND($T89+AF$2*シート5!$B88,2))</f>
        <v/>
      </c>
      <c r="AG89" s="3" t="str">
        <f>IF($T89="","", ROUND($T89+AG$2*シート5!$B88,2))</f>
        <v/>
      </c>
      <c r="AH89" s="26" t="str">
        <f t="shared" si="18"/>
        <v>-2σ以下</v>
      </c>
      <c r="AI89" s="3" t="str">
        <f t="shared" si="11"/>
        <v/>
      </c>
      <c r="AJ89" s="3" t="str">
        <f t="shared" si="14"/>
        <v/>
      </c>
      <c r="AK89" s="3" t="str">
        <f t="shared" si="5"/>
        <v/>
      </c>
      <c r="AL89" s="3" t="str">
        <f t="shared" si="6"/>
        <v/>
      </c>
      <c r="AM89" s="3" t="str">
        <f t="shared" si="7"/>
        <v/>
      </c>
      <c r="AN89" s="3" t="str">
        <f t="shared" si="15"/>
        <v/>
      </c>
      <c r="AO89" s="29">
        <f ca="1">シート2!L84</f>
        <v>50</v>
      </c>
      <c r="AP89" s="29">
        <f ca="1">シート3!T84</f>
        <v>50</v>
      </c>
      <c r="AQ89" s="29">
        <f ca="1">シート4!AB84</f>
        <v>50</v>
      </c>
      <c r="AR89" s="3" t="str">
        <f ca="1">IF($K89="","", ROUND(SUM(OFFSET(シート6!$A85,0,0,AR$2,1))/SUM(OFFSET(シート6!$B85,0,0,AR$2,1)),4)*100)</f>
        <v/>
      </c>
      <c r="AS89" s="3" t="str">
        <f ca="1">IF($K89="","", ROUND(SUM(OFFSET(シート6!$A69,0,0,AS$2,1))/SUM(OFFSET(シート6!$B69,0,0,AS$2,1)),4)*100)</f>
        <v/>
      </c>
      <c r="AT89" s="3" t="str">
        <f>IF($K89="","",シート7!$B89)</f>
        <v/>
      </c>
      <c r="AU89" s="3" t="str">
        <f>IF($K89="","",シート7!$D89)</f>
        <v/>
      </c>
      <c r="AV89" s="3" t="str">
        <f>IF($K89="","",シート7!$E89)</f>
        <v/>
      </c>
      <c r="AW89" s="3" t="str">
        <f t="shared" si="19"/>
        <v/>
      </c>
    </row>
    <row r="90" spans="1:49" customFormat="false" ht="13">
      <c r="A90" s="0" t="str">
        <v>9434</v>
      </c>
      <c r="B90" s="0" t="str">
        <v>2019-12-18</v>
      </c>
      <c r="C90" s="0" t="str">
        <v>+1.0</v>
      </c>
      <c r="D90" s="0" t="str">
        <v>+0.07</v>
      </c>
      <c r="E90" s="0">
        <v>1439</v>
      </c>
      <c r="F90" s="23" t="str">
        <f t="shared" si="9"/>
        <v/>
      </c>
      <c r="G90" s="0">
        <v>1446</v>
      </c>
      <c r="H90" s="0" t="str">
        <v>14:50</v>
      </c>
      <c r="I90" s="0">
        <v>1436</v>
      </c>
      <c r="J90" s="0" t="str">
        <v>09:02</v>
      </c>
      <c r="K90" s="0">
        <v>1442</v>
      </c>
      <c r="L90" s="0" t="str">
        <v>6593200株</v>
      </c>
      <c r="M90" s="0" t="str">
        <v>9508百万円</v>
      </c>
      <c r="N90" s="0" t="str">
        <v>4309回</v>
      </c>
      <c r="O90" s="0" t="str">
        <v>69054.57億円</v>
      </c>
      <c r="P90" s="26" t="str">
        <f t="shared" si="0"/>
        <v/>
      </c>
      <c r="Q90" s="3" t="str">
        <f t="shared" si="1"/>
        <v/>
      </c>
      <c r="R90" s="3" t="str">
        <f t="shared" si="10"/>
        <v/>
      </c>
      <c r="S90" s="3" t="str">
        <f t="shared" si="13"/>
        <v/>
      </c>
      <c r="T90" s="3" t="str">
        <f t="shared" si="16"/>
        <v/>
      </c>
      <c r="U90" s="3"/>
      <c r="V90" s="30" t="str">
        <f t="shared" si="12"/>
        <v/>
      </c>
      <c r="W90" s="3" t="str">
        <f>IF($T90="","", ROUND($T90+W$2*シート5!$B89,2))</f>
        <v/>
      </c>
      <c r="X90" s="3" t="str">
        <f>IF($T90="","", ROUND($T90+X$2*シート5!$B89,2))</f>
        <v/>
      </c>
      <c r="Y90" s="3" t="str">
        <f>IF($T90="","", ROUND($T90+Y$2*シート5!$B89,2))</f>
        <v/>
      </c>
      <c r="Z90" s="3" t="str">
        <f>IF($T90="","", ROUND($T90+Z$2*シート5!$B89,2))</f>
        <v/>
      </c>
      <c r="AA90" s="3" t="str">
        <f>IF($T90="","", ROUND($T90+AA$2*シート5!$B89,2))</f>
        <v/>
      </c>
      <c r="AB90" s="3" t="str">
        <f t="shared" si="17"/>
        <v/>
      </c>
      <c r="AC90" s="3" t="str">
        <f>IF($T90="","", ROUND($T90+AC$2*シート5!$B89,2))</f>
        <v/>
      </c>
      <c r="AD90" s="3" t="str">
        <f>IF($T90="","", ROUND($T90+AD$2*シート5!$B89,2))</f>
        <v/>
      </c>
      <c r="AE90" s="3" t="str">
        <f>IF($T90="","", ROUND($T90+AE$2*シート5!$B89,2))</f>
        <v/>
      </c>
      <c r="AF90" s="3" t="str">
        <f>IF($T90="","", ROUND($T90+AF$2*シート5!$B89,2))</f>
        <v/>
      </c>
      <c r="AG90" s="3" t="str">
        <f>IF($T90="","", ROUND($T90+AG$2*シート5!$B89,2))</f>
        <v/>
      </c>
      <c r="AH90" s="26" t="str">
        <f t="shared" si="18"/>
        <v>-2σ以下</v>
      </c>
      <c r="AI90" s="3" t="str">
        <f t="shared" si="11"/>
        <v/>
      </c>
      <c r="AJ90" s="3" t="str">
        <f t="shared" si="14"/>
        <v/>
      </c>
      <c r="AK90" s="3" t="str">
        <f t="shared" si="5"/>
        <v/>
      </c>
      <c r="AL90" s="3" t="str">
        <f t="shared" si="6"/>
        <v/>
      </c>
      <c r="AM90" s="3" t="str">
        <f t="shared" si="7"/>
        <v/>
      </c>
      <c r="AN90" s="3" t="str">
        <f t="shared" si="15"/>
        <v/>
      </c>
      <c r="AO90" s="29">
        <f ca="1">シート2!L85</f>
        <v>50</v>
      </c>
      <c r="AP90" s="29">
        <f ca="1">シート3!T85</f>
        <v>50</v>
      </c>
      <c r="AQ90" s="29">
        <f ca="1">シート4!AB85</f>
        <v>50</v>
      </c>
      <c r="AR90" s="3" t="str">
        <f ca="1">IF($K90="","", ROUND(SUM(OFFSET(シート6!$A86,0,0,AR$2,1))/SUM(OFFSET(シート6!$B86,0,0,AR$2,1)),4)*100)</f>
        <v/>
      </c>
      <c r="AS90" s="3" t="str">
        <f ca="1">IF($K90="","", ROUND(SUM(OFFSET(シート6!$A70,0,0,AS$2,1))/SUM(OFFSET(シート6!$B70,0,0,AS$2,1)),4)*100)</f>
        <v/>
      </c>
      <c r="AT90" s="3" t="str">
        <f>IF($K90="","",シート7!$B90)</f>
        <v/>
      </c>
      <c r="AU90" s="3" t="str">
        <f>IF($K90="","",シート7!$D90)</f>
        <v/>
      </c>
      <c r="AV90" s="3" t="str">
        <f>IF($K90="","",シート7!$E90)</f>
        <v/>
      </c>
      <c r="AW90" s="3" t="str">
        <f t="shared" si="19"/>
        <v/>
      </c>
    </row>
    <row r="91" spans="1:49" customFormat="false" ht="13">
      <c r="A91" s="0" t="str">
        <v>9434</v>
      </c>
      <c r="B91" s="0" t="str">
        <v>2019-12-19</v>
      </c>
      <c r="C91" s="0" t="str">
        <v>-7.0</v>
      </c>
      <c r="D91" s="0" t="str">
        <v>-0.49</v>
      </c>
      <c r="E91" s="0">
        <v>1442</v>
      </c>
      <c r="F91" s="23" t="str">
        <f t="shared" si="9"/>
        <v/>
      </c>
      <c r="G91" s="0">
        <v>1446</v>
      </c>
      <c r="H91" s="0" t="str">
        <v>09:01</v>
      </c>
      <c r="I91" s="0">
        <v>1434</v>
      </c>
      <c r="J91" s="0" t="str">
        <v>13:05</v>
      </c>
      <c r="K91" s="0">
        <v>1435</v>
      </c>
      <c r="L91" s="0" t="str">
        <v>7224600株</v>
      </c>
      <c r="M91" s="0" t="str">
        <v>10389百万円</v>
      </c>
      <c r="N91" s="0" t="str">
        <v>3840回</v>
      </c>
      <c r="O91" s="0" t="str">
        <v>68719.47億円</v>
      </c>
      <c r="P91" s="26" t="str">
        <f t="shared" si="0"/>
        <v/>
      </c>
      <c r="Q91" s="3" t="str">
        <f t="shared" si="1"/>
        <v/>
      </c>
      <c r="R91" s="3" t="str">
        <f t="shared" si="10"/>
        <v/>
      </c>
      <c r="S91" s="3" t="str">
        <f t="shared" si="13"/>
        <v/>
      </c>
      <c r="T91" s="3" t="str">
        <f t="shared" si="16"/>
        <v/>
      </c>
      <c r="U91" s="3"/>
      <c r="V91" s="30" t="str">
        <f t="shared" si="12"/>
        <v/>
      </c>
      <c r="W91" s="3" t="str">
        <f>IF($T91="","", ROUND($T91+W$2*シート5!$B90,2))</f>
        <v/>
      </c>
      <c r="X91" s="3" t="str">
        <f>IF($T91="","", ROUND($T91+X$2*シート5!$B90,2))</f>
        <v/>
      </c>
      <c r="Y91" s="3" t="str">
        <f>IF($T91="","", ROUND($T91+Y$2*シート5!$B90,2))</f>
        <v/>
      </c>
      <c r="Z91" s="3" t="str">
        <f>IF($T91="","", ROUND($T91+Z$2*シート5!$B90,2))</f>
        <v/>
      </c>
      <c r="AA91" s="3" t="str">
        <f>IF($T91="","", ROUND($T91+AA$2*シート5!$B90,2))</f>
        <v/>
      </c>
      <c r="AB91" s="3" t="str">
        <f t="shared" si="17"/>
        <v/>
      </c>
      <c r="AC91" s="3" t="str">
        <f>IF($T91="","", ROUND($T91+AC$2*シート5!$B90,2))</f>
        <v/>
      </c>
      <c r="AD91" s="3" t="str">
        <f>IF($T91="","", ROUND($T91+AD$2*シート5!$B90,2))</f>
        <v/>
      </c>
      <c r="AE91" s="3" t="str">
        <f>IF($T91="","", ROUND($T91+AE$2*シート5!$B90,2))</f>
        <v/>
      </c>
      <c r="AF91" s="3" t="str">
        <f>IF($T91="","", ROUND($T91+AF$2*シート5!$B90,2))</f>
        <v/>
      </c>
      <c r="AG91" s="3" t="str">
        <f>IF($T91="","", ROUND($T91+AG$2*シート5!$B90,2))</f>
        <v/>
      </c>
      <c r="AH91" s="26" t="str">
        <f t="shared" si="18"/>
        <v>-2σ以下</v>
      </c>
      <c r="AI91" s="3" t="str">
        <f t="shared" si="11"/>
        <v/>
      </c>
      <c r="AJ91" s="3" t="str">
        <f t="shared" si="14"/>
        <v/>
      </c>
      <c r="AK91" s="3" t="str">
        <f t="shared" si="5"/>
        <v/>
      </c>
      <c r="AL91" s="3" t="str">
        <f t="shared" si="6"/>
        <v/>
      </c>
      <c r="AM91" s="3" t="str">
        <f t="shared" si="7"/>
        <v/>
      </c>
      <c r="AN91" s="3" t="str">
        <f t="shared" si="15"/>
        <v/>
      </c>
      <c r="AO91" s="29">
        <f ca="1">シート2!L86</f>
        <v>50</v>
      </c>
      <c r="AP91" s="29">
        <f ca="1">シート3!T86</f>
        <v>50</v>
      </c>
      <c r="AQ91" s="29">
        <f ca="1">シート4!AB86</f>
        <v>50</v>
      </c>
      <c r="AR91" s="3" t="str">
        <f ca="1">IF($K91="","", ROUND(SUM(OFFSET(シート6!$A87,0,0,AR$2,1))/SUM(OFFSET(シート6!$B87,0,0,AR$2,1)),4)*100)</f>
        <v/>
      </c>
      <c r="AS91" s="3" t="str">
        <f ca="1">IF($K91="","", ROUND(SUM(OFFSET(シート6!$A71,0,0,AS$2,1))/SUM(OFFSET(シート6!$B71,0,0,AS$2,1)),4)*100)</f>
        <v/>
      </c>
      <c r="AT91" s="3" t="str">
        <f>IF($K91="","",シート7!$B91)</f>
        <v/>
      </c>
      <c r="AU91" s="3" t="str">
        <f>IF($K91="","",シート7!$D91)</f>
        <v/>
      </c>
      <c r="AV91" s="3" t="str">
        <f>IF($K91="","",シート7!$E91)</f>
        <v/>
      </c>
      <c r="AW91" s="3" t="str">
        <f t="shared" si="19"/>
        <v/>
      </c>
    </row>
    <row r="92" spans="1:49" customFormat="false" ht="13">
      <c r="A92" s="0" t="str">
        <v>9434</v>
      </c>
      <c r="B92" s="0" t="str">
        <v>2019-12-20</v>
      </c>
      <c r="C92" s="0" t="str">
        <v>+13.5</v>
      </c>
      <c r="D92" s="0" t="str">
        <v>+0.94</v>
      </c>
      <c r="E92" s="0">
        <v>1435</v>
      </c>
      <c r="F92" s="23" t="str">
        <f t="shared" si="9"/>
        <v/>
      </c>
      <c r="G92" s="0">
        <v>1449</v>
      </c>
      <c r="H92" s="0" t="str">
        <v>15:00</v>
      </c>
      <c r="I92" s="0">
        <v>1426</v>
      </c>
      <c r="J92" s="0" t="str">
        <v>10:35</v>
      </c>
      <c r="K92" s="0">
        <v>1449</v>
      </c>
      <c r="L92" s="0" t="str">
        <v>14492000株</v>
      </c>
      <c r="M92" s="0" t="str">
        <v>20843百万円</v>
      </c>
      <c r="N92" s="0" t="str">
        <v>6716回</v>
      </c>
      <c r="O92" s="0" t="str">
        <v>69365.73億円</v>
      </c>
      <c r="P92" s="26" t="str">
        <f t="shared" si="0"/>
        <v/>
      </c>
      <c r="Q92" s="3" t="str">
        <f t="shared" si="1"/>
        <v/>
      </c>
      <c r="R92" s="3" t="str">
        <f t="shared" si="10"/>
        <v/>
      </c>
      <c r="S92" s="3" t="str">
        <f t="shared" si="13"/>
        <v/>
      </c>
      <c r="T92" s="3" t="str">
        <f t="shared" si="16"/>
        <v/>
      </c>
      <c r="U92" s="3"/>
      <c r="V92" s="30" t="str">
        <f t="shared" si="12"/>
        <v/>
      </c>
      <c r="W92" s="3" t="str">
        <f>IF($T92="","", ROUND($T92+W$2*シート5!$B91,2))</f>
        <v/>
      </c>
      <c r="X92" s="3" t="str">
        <f>IF($T92="","", ROUND($T92+X$2*シート5!$B91,2))</f>
        <v/>
      </c>
      <c r="Y92" s="3" t="str">
        <f>IF($T92="","", ROUND($T92+Y$2*シート5!$B91,2))</f>
        <v/>
      </c>
      <c r="Z92" s="3" t="str">
        <f>IF($T92="","", ROUND($T92+Z$2*シート5!$B91,2))</f>
        <v/>
      </c>
      <c r="AA92" s="3" t="str">
        <f>IF($T92="","", ROUND($T92+AA$2*シート5!$B91,2))</f>
        <v/>
      </c>
      <c r="AB92" s="3" t="str">
        <f t="shared" si="17"/>
        <v/>
      </c>
      <c r="AC92" s="3" t="str">
        <f>IF($T92="","", ROUND($T92+AC$2*シート5!$B91,2))</f>
        <v/>
      </c>
      <c r="AD92" s="3" t="str">
        <f>IF($T92="","", ROUND($T92+AD$2*シート5!$B91,2))</f>
        <v/>
      </c>
      <c r="AE92" s="3" t="str">
        <f>IF($T92="","", ROUND($T92+AE$2*シート5!$B91,2))</f>
        <v/>
      </c>
      <c r="AF92" s="3" t="str">
        <f>IF($T92="","", ROUND($T92+AF$2*シート5!$B91,2))</f>
        <v/>
      </c>
      <c r="AG92" s="3" t="str">
        <f>IF($T92="","", ROUND($T92+AG$2*シート5!$B91,2))</f>
        <v/>
      </c>
      <c r="AH92" s="26" t="str">
        <f t="shared" si="18"/>
        <v>-2σ以下</v>
      </c>
      <c r="AI92" s="3" t="str">
        <f t="shared" si="11"/>
        <v/>
      </c>
      <c r="AJ92" s="3" t="str">
        <f t="shared" si="14"/>
        <v/>
      </c>
      <c r="AK92" s="3" t="str">
        <f t="shared" si="5"/>
        <v/>
      </c>
      <c r="AL92" s="3" t="str">
        <f t="shared" si="6"/>
        <v/>
      </c>
      <c r="AM92" s="3" t="str">
        <f t="shared" si="7"/>
        <v/>
      </c>
      <c r="AN92" s="3" t="str">
        <f t="shared" si="15"/>
        <v/>
      </c>
      <c r="AO92" s="29">
        <f ca="1">シート2!L87</f>
        <v>50</v>
      </c>
      <c r="AP92" s="29">
        <f ca="1">シート3!T87</f>
        <v>50</v>
      </c>
      <c r="AQ92" s="29">
        <f ca="1">シート4!AB87</f>
        <v>50</v>
      </c>
      <c r="AR92" s="3" t="str">
        <f ca="1">IF($K92="","", ROUND(SUM(OFFSET(シート6!$A88,0,0,AR$2,1))/SUM(OFFSET(シート6!$B88,0,0,AR$2,1)),4)*100)</f>
        <v/>
      </c>
      <c r="AS92" s="3" t="str">
        <f ca="1">IF($K92="","", ROUND(SUM(OFFSET(シート6!$A72,0,0,AS$2,1))/SUM(OFFSET(シート6!$B72,0,0,AS$2,1)),4)*100)</f>
        <v/>
      </c>
      <c r="AT92" s="3" t="str">
        <f>IF($K92="","",シート7!$B92)</f>
        <v/>
      </c>
      <c r="AU92" s="3" t="str">
        <f>IF($K92="","",シート7!$D92)</f>
        <v/>
      </c>
      <c r="AV92" s="3" t="str">
        <f>IF($K92="","",シート7!$E92)</f>
        <v/>
      </c>
      <c r="AW92" s="3" t="str">
        <f t="shared" si="19"/>
        <v/>
      </c>
    </row>
    <row r="93" spans="1:49" customFormat="false" ht="13">
      <c r="A93" s="0" t="str">
        <v>9434</v>
      </c>
      <c r="B93" s="0" t="str">
        <v>2019-12-23</v>
      </c>
      <c r="C93" s="0" t="str">
        <v>-20.0</v>
      </c>
      <c r="D93" s="0" t="str">
        <v>-1.38</v>
      </c>
      <c r="E93" s="0">
        <v>1449</v>
      </c>
      <c r="F93" s="23" t="str">
        <f t="shared" si="9"/>
        <v/>
      </c>
      <c r="G93" s="0">
        <v>1450</v>
      </c>
      <c r="H93" s="0" t="str">
        <v>09:00</v>
      </c>
      <c r="I93" s="0">
        <v>1429</v>
      </c>
      <c r="J93" s="0" t="str">
        <v>14:59</v>
      </c>
      <c r="K93" s="0">
        <v>1429</v>
      </c>
      <c r="L93" s="0" t="str">
        <v>7197900株</v>
      </c>
      <c r="M93" s="0" t="str">
        <v>10336百万円</v>
      </c>
      <c r="N93" s="0" t="str">
        <v>4171回</v>
      </c>
      <c r="O93" s="0" t="str">
        <v>68408.30億円</v>
      </c>
      <c r="P93" s="26" t="str">
        <f t="shared" si="0"/>
        <v/>
      </c>
      <c r="Q93" s="3" t="str">
        <f t="shared" si="1"/>
        <v/>
      </c>
      <c r="R93" s="3" t="str">
        <f t="shared" si="10"/>
        <v/>
      </c>
      <c r="S93" s="3" t="str">
        <f t="shared" si="13"/>
        <v/>
      </c>
      <c r="T93" s="3" t="str">
        <f t="shared" si="16"/>
        <v/>
      </c>
      <c r="U93" s="3"/>
      <c r="V93" s="30" t="str">
        <f t="shared" si="12"/>
        <v/>
      </c>
      <c r="W93" s="3" t="str">
        <f>IF($T93="","", ROUND($T93+W$2*シート5!$B92,2))</f>
        <v/>
      </c>
      <c r="X93" s="3" t="str">
        <f>IF($T93="","", ROUND($T93+X$2*シート5!$B92,2))</f>
        <v/>
      </c>
      <c r="Y93" s="3" t="str">
        <f>IF($T93="","", ROUND($T93+Y$2*シート5!$B92,2))</f>
        <v/>
      </c>
      <c r="Z93" s="3" t="str">
        <f>IF($T93="","", ROUND($T93+Z$2*シート5!$B92,2))</f>
        <v/>
      </c>
      <c r="AA93" s="3" t="str">
        <f>IF($T93="","", ROUND($T93+AA$2*シート5!$B92,2))</f>
        <v/>
      </c>
      <c r="AB93" s="3" t="str">
        <f t="shared" si="17"/>
        <v/>
      </c>
      <c r="AC93" s="3" t="str">
        <f>IF($T93="","", ROUND($T93+AC$2*シート5!$B92,2))</f>
        <v/>
      </c>
      <c r="AD93" s="3" t="str">
        <f>IF($T93="","", ROUND($T93+AD$2*シート5!$B92,2))</f>
        <v/>
      </c>
      <c r="AE93" s="3" t="str">
        <f>IF($T93="","", ROUND($T93+AE$2*シート5!$B92,2))</f>
        <v/>
      </c>
      <c r="AF93" s="3" t="str">
        <f>IF($T93="","", ROUND($T93+AF$2*シート5!$B92,2))</f>
        <v/>
      </c>
      <c r="AG93" s="3" t="str">
        <f>IF($T93="","", ROUND($T93+AG$2*シート5!$B92,2))</f>
        <v/>
      </c>
      <c r="AH93" s="26" t="str">
        <f t="shared" si="18"/>
        <v>-2σ以下</v>
      </c>
      <c r="AI93" s="3" t="str">
        <f t="shared" si="11"/>
        <v/>
      </c>
      <c r="AJ93" s="3" t="str">
        <f t="shared" si="14"/>
        <v/>
      </c>
      <c r="AK93" s="3" t="str">
        <f t="shared" si="5"/>
        <v/>
      </c>
      <c r="AL93" s="3" t="str">
        <f t="shared" si="6"/>
        <v/>
      </c>
      <c r="AM93" s="3" t="str">
        <f t="shared" si="7"/>
        <v/>
      </c>
      <c r="AN93" s="3" t="str">
        <f t="shared" si="15"/>
        <v/>
      </c>
      <c r="AO93" s="29">
        <f ca="1">シート2!L88</f>
        <v>50</v>
      </c>
      <c r="AP93" s="29">
        <f ca="1">シート3!T88</f>
        <v>50</v>
      </c>
      <c r="AQ93" s="29">
        <f ca="1">シート4!AB88</f>
        <v>50</v>
      </c>
      <c r="AR93" s="3" t="str">
        <f ca="1">IF($K93="","", ROUND(SUM(OFFSET(シート6!$A89,0,0,AR$2,1))/SUM(OFFSET(シート6!$B89,0,0,AR$2,1)),4)*100)</f>
        <v/>
      </c>
      <c r="AS93" s="3" t="str">
        <f ca="1">IF($K93="","", ROUND(SUM(OFFSET(シート6!$A73,0,0,AS$2,1))/SUM(OFFSET(シート6!$B73,0,0,AS$2,1)),4)*100)</f>
        <v/>
      </c>
      <c r="AT93" s="3" t="str">
        <f>IF($K93="","",シート7!$B93)</f>
        <v/>
      </c>
      <c r="AU93" s="3" t="str">
        <f>IF($K93="","",シート7!$D93)</f>
        <v/>
      </c>
      <c r="AV93" s="3" t="str">
        <f>IF($K93="","",シート7!$E93)</f>
        <v/>
      </c>
      <c r="AW93" s="3" t="str">
        <f t="shared" si="19"/>
        <v/>
      </c>
    </row>
    <row r="94" spans="1:49" customFormat="false" ht="13">
      <c r="A94" s="0" t="str">
        <v>9434</v>
      </c>
      <c r="B94" s="0" t="str">
        <v>2019-12-24</v>
      </c>
      <c r="C94" s="0" t="str">
        <v>-4.5</v>
      </c>
      <c r="D94" s="0" t="str">
        <v>-0.31</v>
      </c>
      <c r="E94" s="0">
        <v>1427</v>
      </c>
      <c r="F94" s="23" t="str">
        <f t="shared" si="9"/>
        <v/>
      </c>
      <c r="G94" s="0">
        <v>1428</v>
      </c>
      <c r="H94" s="0" t="str">
        <v>09:00</v>
      </c>
      <c r="I94" s="0">
        <v>1412</v>
      </c>
      <c r="J94" s="0" t="str">
        <v>10:09</v>
      </c>
      <c r="K94" s="0">
        <v>1424</v>
      </c>
      <c r="L94" s="0" t="str">
        <v>9702700株</v>
      </c>
      <c r="M94" s="0" t="str">
        <v>13780百万円</v>
      </c>
      <c r="N94" s="0" t="str">
        <v>5370回</v>
      </c>
      <c r="O94" s="0" t="str">
        <v>68192.88億円</v>
      </c>
      <c r="P94" s="26" t="str">
        <f t="shared" si="0"/>
        <v/>
      </c>
      <c r="Q94" s="3" t="str">
        <f t="shared" si="1"/>
        <v/>
      </c>
      <c r="R94" s="3" t="str">
        <f t="shared" si="10"/>
        <v/>
      </c>
      <c r="S94" s="3" t="str">
        <f t="shared" si="13"/>
        <v/>
      </c>
      <c r="T94" s="3" t="str">
        <f t="shared" si="16"/>
        <v/>
      </c>
      <c r="U94" s="3"/>
      <c r="V94" s="30" t="str">
        <f t="shared" si="12"/>
        <v/>
      </c>
      <c r="W94" s="3" t="str">
        <f>IF($T94="","", ROUND($T94+W$2*シート5!$B93,2))</f>
        <v/>
      </c>
      <c r="X94" s="3" t="str">
        <f>IF($T94="","", ROUND($T94+X$2*シート5!$B93,2))</f>
        <v/>
      </c>
      <c r="Y94" s="3" t="str">
        <f>IF($T94="","", ROUND($T94+Y$2*シート5!$B93,2))</f>
        <v/>
      </c>
      <c r="Z94" s="3" t="str">
        <f>IF($T94="","", ROUND($T94+Z$2*シート5!$B93,2))</f>
        <v/>
      </c>
      <c r="AA94" s="3" t="str">
        <f>IF($T94="","", ROUND($T94+AA$2*シート5!$B93,2))</f>
        <v/>
      </c>
      <c r="AB94" s="3" t="str">
        <f t="shared" si="17"/>
        <v/>
      </c>
      <c r="AC94" s="3" t="str">
        <f>IF($T94="","", ROUND($T94+AC$2*シート5!$B93,2))</f>
        <v/>
      </c>
      <c r="AD94" s="3" t="str">
        <f>IF($T94="","", ROUND($T94+AD$2*シート5!$B93,2))</f>
        <v/>
      </c>
      <c r="AE94" s="3" t="str">
        <f>IF($T94="","", ROUND($T94+AE$2*シート5!$B93,2))</f>
        <v/>
      </c>
      <c r="AF94" s="3" t="str">
        <f>IF($T94="","", ROUND($T94+AF$2*シート5!$B93,2))</f>
        <v/>
      </c>
      <c r="AG94" s="3" t="str">
        <f>IF($T94="","", ROUND($T94+AG$2*シート5!$B93,2))</f>
        <v/>
      </c>
      <c r="AH94" s="26" t="str">
        <f t="shared" si="18"/>
        <v>-2σ以下</v>
      </c>
      <c r="AI94" s="3" t="str">
        <f t="shared" si="11"/>
        <v/>
      </c>
      <c r="AJ94" s="3" t="str">
        <f t="shared" si="14"/>
        <v/>
      </c>
      <c r="AK94" s="3" t="str">
        <f t="shared" si="5"/>
        <v/>
      </c>
      <c r="AL94" s="3" t="str">
        <f t="shared" si="6"/>
        <v/>
      </c>
      <c r="AM94" s="3" t="str">
        <f t="shared" si="7"/>
        <v/>
      </c>
      <c r="AN94" s="3" t="str">
        <f t="shared" si="15"/>
        <v/>
      </c>
      <c r="AO94" s="29">
        <f ca="1">シート2!L89</f>
        <v>50</v>
      </c>
      <c r="AP94" s="29">
        <f ca="1">シート3!T89</f>
        <v>50</v>
      </c>
      <c r="AQ94" s="29">
        <f ca="1">シート4!AB89</f>
        <v>50</v>
      </c>
      <c r="AR94" s="3" t="str">
        <f ca="1">IF($K94="","", ROUND(SUM(OFFSET(シート6!$A90,0,0,AR$2,1))/SUM(OFFSET(シート6!$B90,0,0,AR$2,1)),4)*100)</f>
        <v/>
      </c>
      <c r="AS94" s="3" t="str">
        <f ca="1">IF($K94="","", ROUND(SUM(OFFSET(シート6!$A74,0,0,AS$2,1))/SUM(OFFSET(シート6!$B74,0,0,AS$2,1)),4)*100)</f>
        <v/>
      </c>
      <c r="AT94" s="3" t="str">
        <f>IF($K94="","",シート7!$B94)</f>
        <v/>
      </c>
      <c r="AU94" s="3" t="str">
        <f>IF($K94="","",シート7!$D94)</f>
        <v/>
      </c>
      <c r="AV94" s="3" t="str">
        <f>IF($K94="","",シート7!$E94)</f>
        <v/>
      </c>
      <c r="AW94" s="3" t="str">
        <f t="shared" si="19"/>
        <v/>
      </c>
    </row>
    <row r="95" spans="1:49" customFormat="false" ht="13">
      <c r="A95" s="0" t="str">
        <v>9434</v>
      </c>
      <c r="B95" s="0" t="str">
        <v>2019-12-25</v>
      </c>
      <c r="C95" s="0" t="str">
        <v>+5.0</v>
      </c>
      <c r="D95" s="0" t="str">
        <v>+0.35</v>
      </c>
      <c r="E95" s="0">
        <v>1427</v>
      </c>
      <c r="F95" s="23" t="str">
        <f t="shared" si="9"/>
        <v/>
      </c>
      <c r="G95" s="0">
        <v>1434</v>
      </c>
      <c r="H95" s="0" t="str">
        <v>10:22</v>
      </c>
      <c r="I95" s="0">
        <v>1425</v>
      </c>
      <c r="J95" s="0" t="str">
        <v>09:00</v>
      </c>
      <c r="K95" s="0">
        <v>1429</v>
      </c>
      <c r="L95" s="0" t="str">
        <v>5108100株</v>
      </c>
      <c r="M95" s="0" t="str">
        <v>7305百万円</v>
      </c>
      <c r="N95" s="0" t="str">
        <v>3780回</v>
      </c>
      <c r="O95" s="0" t="str">
        <v>68432.24億円</v>
      </c>
      <c r="P95" s="26" t="str">
        <f t="shared" si="0"/>
        <v/>
      </c>
      <c r="Q95" s="3" t="str">
        <f t="shared" si="1"/>
        <v/>
      </c>
      <c r="R95" s="3" t="str">
        <f t="shared" si="10"/>
        <v/>
      </c>
      <c r="S95" s="3" t="str">
        <f t="shared" si="13"/>
        <v/>
      </c>
      <c r="T95" s="3" t="str">
        <f t="shared" si="16"/>
        <v/>
      </c>
      <c r="U95" s="3"/>
      <c r="V95" s="30" t="str">
        <f t="shared" si="12"/>
        <v/>
      </c>
      <c r="W95" s="3" t="str">
        <f>IF($T95="","", ROUND($T95+W$2*シート5!$B94,2))</f>
        <v/>
      </c>
      <c r="X95" s="3" t="str">
        <f>IF($T95="","", ROUND($T95+X$2*シート5!$B94,2))</f>
        <v/>
      </c>
      <c r="Y95" s="3" t="str">
        <f>IF($T95="","", ROUND($T95+Y$2*シート5!$B94,2))</f>
        <v/>
      </c>
      <c r="Z95" s="3" t="str">
        <f>IF($T95="","", ROUND($T95+Z$2*シート5!$B94,2))</f>
        <v/>
      </c>
      <c r="AA95" s="3" t="str">
        <f>IF($T95="","", ROUND($T95+AA$2*シート5!$B94,2))</f>
        <v/>
      </c>
      <c r="AB95" s="3" t="str">
        <f t="shared" si="17"/>
        <v/>
      </c>
      <c r="AC95" s="3" t="str">
        <f>IF($T95="","", ROUND($T95+AC$2*シート5!$B94,2))</f>
        <v/>
      </c>
      <c r="AD95" s="3" t="str">
        <f>IF($T95="","", ROUND($T95+AD$2*シート5!$B94,2))</f>
        <v/>
      </c>
      <c r="AE95" s="3" t="str">
        <f>IF($T95="","", ROUND($T95+AE$2*シート5!$B94,2))</f>
        <v/>
      </c>
      <c r="AF95" s="3" t="str">
        <f>IF($T95="","", ROUND($T95+AF$2*シート5!$B94,2))</f>
        <v/>
      </c>
      <c r="AG95" s="3" t="str">
        <f>IF($T95="","", ROUND($T95+AG$2*シート5!$B94,2))</f>
        <v/>
      </c>
      <c r="AH95" s="26" t="str">
        <f t="shared" si="18"/>
        <v>-2σ以下</v>
      </c>
      <c r="AI95" s="3" t="str">
        <f t="shared" si="11"/>
        <v/>
      </c>
      <c r="AJ95" s="3" t="str">
        <f t="shared" si="14"/>
        <v/>
      </c>
      <c r="AK95" s="3" t="str">
        <f t="shared" si="5"/>
        <v/>
      </c>
      <c r="AL95" s="3" t="str">
        <f t="shared" si="6"/>
        <v/>
      </c>
      <c r="AM95" s="3" t="str">
        <f t="shared" si="7"/>
        <v/>
      </c>
      <c r="AN95" s="3" t="str">
        <f t="shared" si="15"/>
        <v/>
      </c>
      <c r="AO95" s="29">
        <f ca="1">シート2!L90</f>
        <v>50</v>
      </c>
      <c r="AP95" s="29">
        <f ca="1">シート3!T90</f>
        <v>50</v>
      </c>
      <c r="AQ95" s="29">
        <f ca="1">シート4!AB90</f>
        <v>50</v>
      </c>
      <c r="AR95" s="3" t="str">
        <f ca="1">IF($K95="","", ROUND(SUM(OFFSET(シート6!$A91,0,0,AR$2,1))/SUM(OFFSET(シート6!$B91,0,0,AR$2,1)),4)*100)</f>
        <v/>
      </c>
      <c r="AS95" s="3" t="str">
        <f ca="1">IF($K95="","", ROUND(SUM(OFFSET(シート6!$A75,0,0,AS$2,1))/SUM(OFFSET(シート6!$B75,0,0,AS$2,1)),4)*100)</f>
        <v/>
      </c>
      <c r="AT95" s="3" t="str">
        <f>IF($K95="","",シート7!$B95)</f>
        <v/>
      </c>
      <c r="AU95" s="3" t="str">
        <f>IF($K95="","",シート7!$D95)</f>
        <v/>
      </c>
      <c r="AV95" s="3" t="str">
        <f>IF($K95="","",シート7!$E95)</f>
        <v/>
      </c>
      <c r="AW95" s="3" t="str">
        <f t="shared" si="19"/>
        <v/>
      </c>
    </row>
    <row r="96" spans="1:49" customFormat="false" ht="13">
      <c r="A96" s="0" t="str">
        <v>9434</v>
      </c>
      <c r="B96" s="0" t="str">
        <v>2019-12-26</v>
      </c>
      <c r="C96" s="0" t="str">
        <v>+5.0</v>
      </c>
      <c r="D96" s="0" t="str">
        <v>+0.35</v>
      </c>
      <c r="E96" s="0">
        <v>1428</v>
      </c>
      <c r="F96" s="23" t="str">
        <f t="shared" si="9"/>
        <v/>
      </c>
      <c r="G96" s="0">
        <v>1435</v>
      </c>
      <c r="H96" s="0" t="str">
        <v>14:59</v>
      </c>
      <c r="I96" s="0">
        <v>1424</v>
      </c>
      <c r="J96" s="0" t="str">
        <v>09:02</v>
      </c>
      <c r="K96" s="0">
        <v>1434</v>
      </c>
      <c r="L96" s="0" t="str">
        <v>6081200株</v>
      </c>
      <c r="M96" s="0" t="str">
        <v>8700百万円</v>
      </c>
      <c r="N96" s="0" t="str">
        <v>3770回</v>
      </c>
      <c r="O96" s="0" t="str">
        <v>68671.60億円</v>
      </c>
      <c r="P96" s="26" t="str">
        <f t="shared" si="0"/>
        <v/>
      </c>
      <c r="Q96" s="3" t="str">
        <f t="shared" si="1"/>
        <v/>
      </c>
      <c r="R96" s="3" t="str">
        <f t="shared" si="10"/>
        <v/>
      </c>
      <c r="S96" s="3" t="str">
        <f t="shared" si="13"/>
        <v/>
      </c>
      <c r="T96" s="3" t="str">
        <f t="shared" si="16"/>
        <v/>
      </c>
      <c r="U96" s="3"/>
      <c r="V96" s="30" t="str">
        <f t="shared" si="12"/>
        <v/>
      </c>
      <c r="W96" s="3" t="str">
        <f>IF($T96="","", ROUND($T96+W$2*シート5!$B95,2))</f>
        <v/>
      </c>
      <c r="X96" s="3" t="str">
        <f>IF($T96="","", ROUND($T96+X$2*シート5!$B95,2))</f>
        <v/>
      </c>
      <c r="Y96" s="3" t="str">
        <f>IF($T96="","", ROUND($T96+Y$2*シート5!$B95,2))</f>
        <v/>
      </c>
      <c r="Z96" s="3" t="str">
        <f>IF($T96="","", ROUND($T96+Z$2*シート5!$B95,2))</f>
        <v/>
      </c>
      <c r="AA96" s="3" t="str">
        <f>IF($T96="","", ROUND($T96+AA$2*シート5!$B95,2))</f>
        <v/>
      </c>
      <c r="AB96" s="3" t="str">
        <f t="shared" si="17"/>
        <v/>
      </c>
      <c r="AC96" s="3" t="str">
        <f>IF($T96="","", ROUND($T96+AC$2*シート5!$B95,2))</f>
        <v/>
      </c>
      <c r="AD96" s="3" t="str">
        <f>IF($T96="","", ROUND($T96+AD$2*シート5!$B95,2))</f>
        <v/>
      </c>
      <c r="AE96" s="3" t="str">
        <f>IF($T96="","", ROUND($T96+AE$2*シート5!$B95,2))</f>
        <v/>
      </c>
      <c r="AF96" s="3" t="str">
        <f>IF($T96="","", ROUND($T96+AF$2*シート5!$B95,2))</f>
        <v/>
      </c>
      <c r="AG96" s="3" t="str">
        <f>IF($T96="","", ROUND($T96+AG$2*シート5!$B95,2))</f>
        <v/>
      </c>
      <c r="AH96" s="26" t="str">
        <f t="shared" si="18"/>
        <v>-2σ以下</v>
      </c>
      <c r="AI96" s="3" t="str">
        <f t="shared" si="11"/>
        <v/>
      </c>
      <c r="AJ96" s="3" t="str">
        <f t="shared" si="14"/>
        <v/>
      </c>
      <c r="AK96" s="3" t="str">
        <f t="shared" si="5"/>
        <v/>
      </c>
      <c r="AL96" s="3" t="str">
        <f t="shared" si="6"/>
        <v/>
      </c>
      <c r="AM96" s="3" t="str">
        <f t="shared" si="7"/>
        <v/>
      </c>
      <c r="AN96" s="3" t="str">
        <f t="shared" si="15"/>
        <v/>
      </c>
      <c r="AO96" s="29">
        <f ca="1">シート2!L91</f>
        <v>50</v>
      </c>
      <c r="AP96" s="29">
        <f ca="1">シート3!T91</f>
        <v>50</v>
      </c>
      <c r="AQ96" s="29">
        <f ca="1">シート4!AB91</f>
        <v>50</v>
      </c>
      <c r="AR96" s="3" t="str">
        <f ca="1">IF($K96="","", ROUND(SUM(OFFSET(シート6!$A92,0,0,AR$2,1))/SUM(OFFSET(シート6!$B92,0,0,AR$2,1)),4)*100)</f>
        <v/>
      </c>
      <c r="AS96" s="3" t="str">
        <f ca="1">IF($K96="","", ROUND(SUM(OFFSET(シート6!$A76,0,0,AS$2,1))/SUM(OFFSET(シート6!$B76,0,0,AS$2,1)),4)*100)</f>
        <v/>
      </c>
      <c r="AT96" s="3" t="str">
        <f>IF($K96="","",シート7!$B96)</f>
        <v/>
      </c>
      <c r="AU96" s="3" t="str">
        <f>IF($K96="","",シート7!$D96)</f>
        <v/>
      </c>
      <c r="AV96" s="3" t="str">
        <f>IF($K96="","",シート7!$E96)</f>
        <v/>
      </c>
      <c r="AW96" s="3" t="str">
        <f t="shared" si="19"/>
        <v/>
      </c>
    </row>
    <row r="97" spans="1:49" customFormat="false" ht="13">
      <c r="A97" s="0" t="str">
        <v>9434</v>
      </c>
      <c r="B97" s="0" t="str">
        <v>2019-12-27</v>
      </c>
      <c r="C97" s="0" t="str">
        <v>+20.5</v>
      </c>
      <c r="D97" s="0" t="str">
        <v>+1.43</v>
      </c>
      <c r="E97" s="0">
        <v>1442</v>
      </c>
      <c r="F97" s="23" t="str">
        <f t="shared" si="9"/>
        <v/>
      </c>
      <c r="G97" s="0">
        <v>1457</v>
      </c>
      <c r="H97" s="0" t="str">
        <v>14:59</v>
      </c>
      <c r="I97" s="0">
        <v>1433</v>
      </c>
      <c r="J97" s="0" t="str">
        <v>09:04</v>
      </c>
      <c r="K97" s="0">
        <v>1455</v>
      </c>
      <c r="L97" s="0" t="str">
        <v>8588200株</v>
      </c>
      <c r="M97" s="0" t="str">
        <v>12429百万円</v>
      </c>
      <c r="N97" s="0" t="str">
        <v>4346回</v>
      </c>
      <c r="O97" s="0" t="str">
        <v>69652.96億円</v>
      </c>
      <c r="P97" s="26" t="str">
        <f t="shared" si="0"/>
        <v/>
      </c>
      <c r="Q97" s="3" t="str">
        <f t="shared" si="1"/>
        <v/>
      </c>
      <c r="R97" s="3" t="str">
        <f t="shared" si="10"/>
        <v/>
      </c>
      <c r="S97" s="3" t="str">
        <f t="shared" si="13"/>
        <v/>
      </c>
      <c r="T97" s="3" t="str">
        <f t="shared" si="16"/>
        <v/>
      </c>
      <c r="U97" s="3"/>
      <c r="V97" s="30" t="str">
        <f t="shared" si="12"/>
        <v/>
      </c>
      <c r="W97" s="3" t="str">
        <f>IF($T97="","", ROUND($T97+W$2*シート5!$B96,2))</f>
        <v/>
      </c>
      <c r="X97" s="3" t="str">
        <f>IF($T97="","", ROUND($T97+X$2*シート5!$B96,2))</f>
        <v/>
      </c>
      <c r="Y97" s="3" t="str">
        <f>IF($T97="","", ROUND($T97+Y$2*シート5!$B96,2))</f>
        <v/>
      </c>
      <c r="Z97" s="3" t="str">
        <f>IF($T97="","", ROUND($T97+Z$2*シート5!$B96,2))</f>
        <v/>
      </c>
      <c r="AA97" s="3" t="str">
        <f>IF($T97="","", ROUND($T97+AA$2*シート5!$B96,2))</f>
        <v/>
      </c>
      <c r="AB97" s="3" t="str">
        <f t="shared" si="17"/>
        <v/>
      </c>
      <c r="AC97" s="3" t="str">
        <f>IF($T97="","", ROUND($T97+AC$2*シート5!$B96,2))</f>
        <v/>
      </c>
      <c r="AD97" s="3" t="str">
        <f>IF($T97="","", ROUND($T97+AD$2*シート5!$B96,2))</f>
        <v/>
      </c>
      <c r="AE97" s="3" t="str">
        <f>IF($T97="","", ROUND($T97+AE$2*シート5!$B96,2))</f>
        <v/>
      </c>
      <c r="AF97" s="3" t="str">
        <f>IF($T97="","", ROUND($T97+AF$2*シート5!$B96,2))</f>
        <v/>
      </c>
      <c r="AG97" s="3" t="str">
        <f>IF($T97="","", ROUND($T97+AG$2*シート5!$B96,2))</f>
        <v/>
      </c>
      <c r="AH97" s="26" t="str">
        <f t="shared" si="18"/>
        <v>-2σ以下</v>
      </c>
      <c r="AI97" s="3" t="str">
        <f t="shared" si="11"/>
        <v/>
      </c>
      <c r="AJ97" s="3" t="str">
        <f t="shared" si="14"/>
        <v/>
      </c>
      <c r="AK97" s="3" t="str">
        <f t="shared" si="5"/>
        <v/>
      </c>
      <c r="AL97" s="3" t="str">
        <f t="shared" si="6"/>
        <v/>
      </c>
      <c r="AM97" s="3" t="str">
        <f t="shared" si="7"/>
        <v/>
      </c>
      <c r="AN97" s="3" t="str">
        <f t="shared" si="15"/>
        <v/>
      </c>
      <c r="AO97" s="29">
        <f ca="1">シート2!L92</f>
        <v>50</v>
      </c>
      <c r="AP97" s="29">
        <f ca="1">シート3!T92</f>
        <v>50</v>
      </c>
      <c r="AQ97" s="29">
        <f ca="1">シート4!AB92</f>
        <v>50</v>
      </c>
      <c r="AR97" s="3" t="str">
        <f ca="1">IF($K97="","", ROUND(SUM(OFFSET(シート6!$A93,0,0,AR$2,1))/SUM(OFFSET(シート6!$B93,0,0,AR$2,1)),4)*100)</f>
        <v/>
      </c>
      <c r="AS97" s="3" t="str">
        <f ca="1">IF($K97="","", ROUND(SUM(OFFSET(シート6!$A77,0,0,AS$2,1))/SUM(OFFSET(シート6!$B77,0,0,AS$2,1)),4)*100)</f>
        <v/>
      </c>
      <c r="AT97" s="3" t="str">
        <f>IF($K97="","",シート7!$B97)</f>
        <v/>
      </c>
      <c r="AU97" s="3" t="str">
        <f>IF($K97="","",シート7!$D97)</f>
        <v/>
      </c>
      <c r="AV97" s="3" t="str">
        <f>IF($K97="","",シート7!$E97)</f>
        <v/>
      </c>
      <c r="AW97" s="3" t="str">
        <f t="shared" si="19"/>
        <v/>
      </c>
    </row>
    <row r="98" spans="1:49" customFormat="false" ht="13">
      <c r="A98" s="0" t="str">
        <v>9434</v>
      </c>
      <c r="B98" s="0" t="str">
        <v>2019-12-30</v>
      </c>
      <c r="C98" s="0" t="str">
        <v>+4.5</v>
      </c>
      <c r="D98" s="0" t="str">
        <v>+0.31</v>
      </c>
      <c r="E98" s="0">
        <v>1452</v>
      </c>
      <c r="F98" s="23" t="str">
        <f t="shared" si="9"/>
        <v/>
      </c>
      <c r="G98" s="0">
        <v>1468</v>
      </c>
      <c r="H98" s="0" t="str">
        <v>12:31</v>
      </c>
      <c r="I98" s="0">
        <v>1451</v>
      </c>
      <c r="J98" s="0" t="str">
        <v>09:02</v>
      </c>
      <c r="K98" s="0">
        <v>1459</v>
      </c>
      <c r="L98" s="0" t="str">
        <v>6410300株</v>
      </c>
      <c r="M98" s="0" t="str">
        <v>9360百万円</v>
      </c>
      <c r="N98" s="0" t="str">
        <v>3471回</v>
      </c>
      <c r="O98" s="0" t="str">
        <v>69868.38億円</v>
      </c>
      <c r="P98" s="26" t="str">
        <f t="shared" si="0"/>
        <v/>
      </c>
      <c r="Q98" s="3" t="str">
        <f t="shared" si="1"/>
        <v/>
      </c>
      <c r="R98" s="3" t="str">
        <f t="shared" si="10"/>
        <v/>
      </c>
      <c r="S98" s="3" t="str">
        <f t="shared" si="13"/>
        <v/>
      </c>
      <c r="T98" s="3" t="str">
        <f t="shared" si="16"/>
        <v/>
      </c>
      <c r="U98" s="3"/>
      <c r="V98" s="30" t="str">
        <f t="shared" si="12"/>
        <v/>
      </c>
      <c r="W98" s="3" t="str">
        <f>IF($T98="","", ROUND($T98+W$2*シート5!$B97,2))</f>
        <v/>
      </c>
      <c r="X98" s="3" t="str">
        <f>IF($T98="","", ROUND($T98+X$2*シート5!$B97,2))</f>
        <v/>
      </c>
      <c r="Y98" s="3" t="str">
        <f>IF($T98="","", ROUND($T98+Y$2*シート5!$B97,2))</f>
        <v/>
      </c>
      <c r="Z98" s="3" t="str">
        <f>IF($T98="","", ROUND($T98+Z$2*シート5!$B97,2))</f>
        <v/>
      </c>
      <c r="AA98" s="3" t="str">
        <f>IF($T98="","", ROUND($T98+AA$2*シート5!$B97,2))</f>
        <v/>
      </c>
      <c r="AB98" s="3" t="str">
        <f t="shared" si="17"/>
        <v/>
      </c>
      <c r="AC98" s="3" t="str">
        <f>IF($T98="","", ROUND($T98+AC$2*シート5!$B97,2))</f>
        <v/>
      </c>
      <c r="AD98" s="3" t="str">
        <f>IF($T98="","", ROUND($T98+AD$2*シート5!$B97,2))</f>
        <v/>
      </c>
      <c r="AE98" s="3" t="str">
        <f>IF($T98="","", ROUND($T98+AE$2*シート5!$B97,2))</f>
        <v/>
      </c>
      <c r="AF98" s="3" t="str">
        <f>IF($T98="","", ROUND($T98+AF$2*シート5!$B97,2))</f>
        <v/>
      </c>
      <c r="AG98" s="3" t="str">
        <f>IF($T98="","", ROUND($T98+AG$2*シート5!$B97,2))</f>
        <v/>
      </c>
      <c r="AH98" s="26" t="str">
        <f t="shared" si="18"/>
        <v>-2σ以下</v>
      </c>
      <c r="AI98" s="3" t="str">
        <f t="shared" si="11"/>
        <v/>
      </c>
      <c r="AJ98" s="3" t="str">
        <f t="shared" si="14"/>
        <v/>
      </c>
      <c r="AK98" s="3" t="str">
        <f t="shared" si="5"/>
        <v/>
      </c>
      <c r="AL98" s="3" t="str">
        <f t="shared" si="6"/>
        <v/>
      </c>
      <c r="AM98" s="3" t="str">
        <f t="shared" si="7"/>
        <v/>
      </c>
      <c r="AN98" s="3" t="str">
        <f t="shared" si="15"/>
        <v/>
      </c>
      <c r="AO98" s="29">
        <f ca="1">シート2!L93</f>
        <v>50</v>
      </c>
      <c r="AP98" s="29">
        <f ca="1">シート3!T93</f>
        <v>50</v>
      </c>
      <c r="AQ98" s="29">
        <f ca="1">シート4!AB93</f>
        <v>50</v>
      </c>
      <c r="AR98" s="3" t="str">
        <f ca="1">IF($K98="","", ROUND(SUM(OFFSET(シート6!$A94,0,0,AR$2,1))/SUM(OFFSET(シート6!$B94,0,0,AR$2,1)),4)*100)</f>
        <v/>
      </c>
      <c r="AS98" s="3" t="str">
        <f ca="1">IF($K98="","", ROUND(SUM(OFFSET(シート6!$A78,0,0,AS$2,1))/SUM(OFFSET(シート6!$B78,0,0,AS$2,1)),4)*100)</f>
        <v/>
      </c>
      <c r="AT98" s="3" t="str">
        <f>IF($K98="","",シート7!$B98)</f>
        <v/>
      </c>
      <c r="AU98" s="3" t="str">
        <f>IF($K98="","",シート7!$D98)</f>
        <v/>
      </c>
      <c r="AV98" s="3" t="str">
        <f>IF($K98="","",シート7!$E98)</f>
        <v/>
      </c>
      <c r="AW98" s="3" t="str">
        <f t="shared" si="19"/>
        <v/>
      </c>
    </row>
    <row r="99" spans="1:49" customFormat="false" ht="13">
      <c r="A99" s="0" t="str">
        <v>9434</v>
      </c>
      <c r="B99" s="0" t="str">
        <v>2020-01-06</v>
      </c>
      <c r="C99" s="0" t="str">
        <v>-11.5</v>
      </c>
      <c r="D99" s="0" t="str">
        <v>-0.79</v>
      </c>
      <c r="E99" s="0">
        <v>1459</v>
      </c>
      <c r="F99" s="23" t="str">
        <f t="shared" si="9"/>
        <v/>
      </c>
      <c r="G99" s="0">
        <v>1463</v>
      </c>
      <c r="H99" s="0" t="str">
        <v>09:00</v>
      </c>
      <c r="I99" s="0">
        <v>1446</v>
      </c>
      <c r="J99" s="0" t="str">
        <v>14:59</v>
      </c>
      <c r="K99" s="0">
        <v>1448</v>
      </c>
      <c r="L99" s="0" t="str">
        <v>8155500株</v>
      </c>
      <c r="M99" s="0" t="str">
        <v>11831百万円</v>
      </c>
      <c r="N99" s="0" t="str">
        <v>5359回</v>
      </c>
      <c r="O99" s="0" t="str">
        <v>69317.86億円</v>
      </c>
      <c r="P99" s="26" t="str">
        <f t="shared" si="0"/>
        <v/>
      </c>
      <c r="Q99" s="3" t="str">
        <f t="shared" si="1"/>
        <v/>
      </c>
      <c r="R99" s="3" t="str">
        <f t="shared" si="10"/>
        <v/>
      </c>
      <c r="S99" s="3" t="str">
        <f t="shared" si="13"/>
        <v/>
      </c>
      <c r="T99" s="3" t="str">
        <f t="shared" si="16"/>
        <v/>
      </c>
      <c r="U99" s="3"/>
      <c r="V99" s="30" t="str">
        <f t="shared" si="12"/>
        <v/>
      </c>
      <c r="W99" s="3" t="str">
        <f>IF($T99="","", ROUND($T99+W$2*シート5!$B98,2))</f>
        <v/>
      </c>
      <c r="X99" s="3" t="str">
        <f>IF($T99="","", ROUND($T99+X$2*シート5!$B98,2))</f>
        <v/>
      </c>
      <c r="Y99" s="3" t="str">
        <f>IF($T99="","", ROUND($T99+Y$2*シート5!$B98,2))</f>
        <v/>
      </c>
      <c r="Z99" s="3" t="str">
        <f>IF($T99="","", ROUND($T99+Z$2*シート5!$B98,2))</f>
        <v/>
      </c>
      <c r="AA99" s="3" t="str">
        <f>IF($T99="","", ROUND($T99+AA$2*シート5!$B98,2))</f>
        <v/>
      </c>
      <c r="AB99" s="3" t="str">
        <f t="shared" si="17"/>
        <v/>
      </c>
      <c r="AC99" s="3" t="str">
        <f>IF($T99="","", ROUND($T99+AC$2*シート5!$B98,2))</f>
        <v/>
      </c>
      <c r="AD99" s="3" t="str">
        <f>IF($T99="","", ROUND($T99+AD$2*シート5!$B98,2))</f>
        <v/>
      </c>
      <c r="AE99" s="3" t="str">
        <f>IF($T99="","", ROUND($T99+AE$2*シート5!$B98,2))</f>
        <v/>
      </c>
      <c r="AF99" s="3" t="str">
        <f>IF($T99="","", ROUND($T99+AF$2*シート5!$B98,2))</f>
        <v/>
      </c>
      <c r="AG99" s="3" t="str">
        <f>IF($T99="","", ROUND($T99+AG$2*シート5!$B98,2))</f>
        <v/>
      </c>
      <c r="AH99" s="26" t="str">
        <f t="shared" si="18"/>
        <v>-2σ以下</v>
      </c>
      <c r="AI99" s="3" t="str">
        <f t="shared" si="11"/>
        <v/>
      </c>
      <c r="AJ99" s="3" t="str">
        <f t="shared" si="14"/>
        <v/>
      </c>
      <c r="AK99" s="3" t="str">
        <f t="shared" si="5"/>
        <v/>
      </c>
      <c r="AL99" s="3" t="str">
        <f t="shared" si="6"/>
        <v/>
      </c>
      <c r="AM99" s="3" t="str">
        <f t="shared" si="7"/>
        <v/>
      </c>
      <c r="AN99" s="3" t="str">
        <f t="shared" si="15"/>
        <v/>
      </c>
      <c r="AO99" s="29">
        <f ca="1">シート2!L94</f>
        <v>50</v>
      </c>
      <c r="AP99" s="29">
        <f ca="1">シート3!T94</f>
        <v>50</v>
      </c>
      <c r="AQ99" s="29">
        <f ca="1">シート4!AB94</f>
        <v>50</v>
      </c>
      <c r="AR99" s="3" t="str">
        <f ca="1">IF($K99="","", ROUND(SUM(OFFSET(シート6!$A95,0,0,AR$2,1))/SUM(OFFSET(シート6!$B95,0,0,AR$2,1)),4)*100)</f>
        <v/>
      </c>
      <c r="AS99" s="3" t="str">
        <f ca="1">IF($K99="","", ROUND(SUM(OFFSET(シート6!$A79,0,0,AS$2,1))/SUM(OFFSET(シート6!$B79,0,0,AS$2,1)),4)*100)</f>
        <v/>
      </c>
      <c r="AT99" s="3" t="str">
        <f>IF($K99="","",シート7!$B99)</f>
        <v/>
      </c>
      <c r="AU99" s="3" t="str">
        <f>IF($K99="","",シート7!$D99)</f>
        <v/>
      </c>
      <c r="AV99" s="3" t="str">
        <f>IF($K99="","",シート7!$E99)</f>
        <v/>
      </c>
      <c r="AW99" s="3" t="str">
        <f t="shared" si="19"/>
        <v/>
      </c>
    </row>
    <row r="100" spans="1:49" customFormat="false" ht="13">
      <c r="A100" s="0" t="str">
        <v>9434</v>
      </c>
      <c r="B100" s="0" t="str">
        <v>2020-01-07</v>
      </c>
      <c r="C100" s="0" t="str">
        <v>+10.5</v>
      </c>
      <c r="D100" s="0" t="str">
        <v>+0.73</v>
      </c>
      <c r="E100" s="0">
        <v>1451</v>
      </c>
      <c r="F100" s="23" t="str">
        <f t="shared" si="9"/>
        <v/>
      </c>
      <c r="G100" s="0">
        <v>1463</v>
      </c>
      <c r="H100" s="0" t="str">
        <v>11:25</v>
      </c>
      <c r="I100" s="0">
        <v>1451</v>
      </c>
      <c r="J100" s="0" t="str">
        <v>09:00</v>
      </c>
      <c r="K100" s="0">
        <v>1458</v>
      </c>
      <c r="L100" s="0" t="str">
        <v>6286800株</v>
      </c>
      <c r="M100" s="0" t="str">
        <v>9172百万円</v>
      </c>
      <c r="N100" s="0" t="str">
        <v>3364回</v>
      </c>
      <c r="O100" s="0" t="str">
        <v>69820.51億円</v>
      </c>
      <c r="P100" s="26" t="str">
        <f t="shared" si="0"/>
        <v/>
      </c>
      <c r="Q100" s="3" t="str">
        <f t="shared" si="1"/>
        <v/>
      </c>
      <c r="R100" s="3" t="str">
        <f t="shared" si="10"/>
        <v/>
      </c>
      <c r="S100" s="3" t="str">
        <f t="shared" si="13"/>
        <v/>
      </c>
      <c r="T100" s="3" t="str">
        <f t="shared" si="16"/>
        <v/>
      </c>
      <c r="U100" s="3"/>
      <c r="V100" s="30" t="str">
        <f t="shared" si="12"/>
        <v/>
      </c>
      <c r="W100" s="3" t="str">
        <f>IF($T100="","", ROUND($T100+W$2*シート5!$B99,2))</f>
        <v/>
      </c>
      <c r="X100" s="3" t="str">
        <f>IF($T100="","", ROUND($T100+X$2*シート5!$B99,2))</f>
        <v/>
      </c>
      <c r="Y100" s="3" t="str">
        <f>IF($T100="","", ROUND($T100+Y$2*シート5!$B99,2))</f>
        <v/>
      </c>
      <c r="Z100" s="3" t="str">
        <f>IF($T100="","", ROUND($T100+Z$2*シート5!$B99,2))</f>
        <v/>
      </c>
      <c r="AA100" s="3" t="str">
        <f>IF($T100="","", ROUND($T100+AA$2*シート5!$B99,2))</f>
        <v/>
      </c>
      <c r="AB100" s="3" t="str">
        <f t="shared" si="17"/>
        <v/>
      </c>
      <c r="AC100" s="3" t="str">
        <f>IF($T100="","", ROUND($T100+AC$2*シート5!$B99,2))</f>
        <v/>
      </c>
      <c r="AD100" s="3" t="str">
        <f>IF($T100="","", ROUND($T100+AD$2*シート5!$B99,2))</f>
        <v/>
      </c>
      <c r="AE100" s="3" t="str">
        <f>IF($T100="","", ROUND($T100+AE$2*シート5!$B99,2))</f>
        <v/>
      </c>
      <c r="AF100" s="3" t="str">
        <f>IF($T100="","", ROUND($T100+AF$2*シート5!$B99,2))</f>
        <v/>
      </c>
      <c r="AG100" s="3" t="str">
        <f>IF($T100="","", ROUND($T100+AG$2*シート5!$B99,2))</f>
        <v/>
      </c>
      <c r="AH100" s="26" t="str">
        <f t="shared" si="18"/>
        <v>-2σ以下</v>
      </c>
      <c r="AI100" s="3" t="str">
        <f t="shared" si="11"/>
        <v/>
      </c>
      <c r="AJ100" s="3" t="str">
        <f t="shared" si="14"/>
        <v/>
      </c>
      <c r="AK100" s="3" t="str">
        <f t="shared" si="5"/>
        <v/>
      </c>
      <c r="AL100" s="3" t="str">
        <f t="shared" si="6"/>
        <v/>
      </c>
      <c r="AM100" s="3" t="str">
        <f t="shared" si="7"/>
        <v/>
      </c>
      <c r="AN100" s="3" t="str">
        <f t="shared" si="15"/>
        <v/>
      </c>
      <c r="AO100" s="29">
        <f ca="1">シート2!L95</f>
        <v>50</v>
      </c>
      <c r="AP100" s="29">
        <f ca="1">シート3!T95</f>
        <v>50</v>
      </c>
      <c r="AQ100" s="29">
        <f ca="1">シート4!AB95</f>
        <v>50</v>
      </c>
      <c r="AR100" s="3" t="str">
        <f ca="1">IF($K100="","", ROUND(SUM(OFFSET(シート6!$A96,0,0,AR$2,1))/SUM(OFFSET(シート6!$B96,0,0,AR$2,1)),4)*100)</f>
        <v/>
      </c>
      <c r="AS100" s="3" t="str">
        <f ca="1">IF($K100="","", ROUND(SUM(OFFSET(シート6!$A80,0,0,AS$2,1))/SUM(OFFSET(シート6!$B80,0,0,AS$2,1)),4)*100)</f>
        <v/>
      </c>
      <c r="AT100" s="3" t="str">
        <f>IF($K100="","",シート7!$B100)</f>
        <v/>
      </c>
      <c r="AU100" s="3" t="str">
        <f>IF($K100="","",シート7!$D100)</f>
        <v/>
      </c>
      <c r="AV100" s="3" t="str">
        <f>IF($K100="","",シート7!$E100)</f>
        <v/>
      </c>
      <c r="AW100" s="3" t="str">
        <f t="shared" si="19"/>
        <v/>
      </c>
    </row>
    <row r="101" spans="1:49" customFormat="false" ht="13">
      <c r="A101" s="0" t="str">
        <v>9434</v>
      </c>
      <c r="B101" s="0" t="str">
        <v>2020-01-08</v>
      </c>
      <c r="C101" s="0" t="str">
        <v>-10.5</v>
      </c>
      <c r="D101" s="0" t="str">
        <v>-0.72</v>
      </c>
      <c r="E101" s="0">
        <v>1452</v>
      </c>
      <c r="F101" s="23" t="str">
        <f t="shared" si="9"/>
        <v/>
      </c>
      <c r="G101" s="0">
        <v>1454</v>
      </c>
      <c r="H101" s="0" t="str">
        <v>09:02</v>
      </c>
      <c r="I101" s="0">
        <v>1437</v>
      </c>
      <c r="J101" s="0" t="str">
        <v>09:46</v>
      </c>
      <c r="K101" s="0">
        <v>1448</v>
      </c>
      <c r="L101" s="0" t="str">
        <v>9109700株</v>
      </c>
      <c r="M101" s="0" t="str">
        <v>13185百万円</v>
      </c>
      <c r="N101" s="0" t="str">
        <v>5362回</v>
      </c>
      <c r="O101" s="0" t="str">
        <v>69317.86億円</v>
      </c>
      <c r="P101" s="26" t="str">
        <f t="shared" si="0"/>
        <v/>
      </c>
      <c r="Q101" s="3" t="str">
        <f t="shared" si="1"/>
        <v/>
      </c>
      <c r="R101" s="3" t="str">
        <f t="shared" si="10"/>
        <v/>
      </c>
      <c r="S101" s="3" t="str">
        <f t="shared" si="13"/>
        <v/>
      </c>
      <c r="T101" s="3" t="str">
        <f t="shared" si="16"/>
        <v/>
      </c>
      <c r="U101" s="3"/>
      <c r="V101" s="30" t="str">
        <f t="shared" si="12"/>
        <v/>
      </c>
      <c r="W101" s="3" t="str">
        <f>IF($T101="","", ROUND($T101+W$2*シート5!$B100,2))</f>
        <v/>
      </c>
      <c r="X101" s="3" t="str">
        <f>IF($T101="","", ROUND($T101+X$2*シート5!$B100,2))</f>
        <v/>
      </c>
      <c r="Y101" s="3" t="str">
        <f>IF($T101="","", ROUND($T101+Y$2*シート5!$B100,2))</f>
        <v/>
      </c>
      <c r="Z101" s="3" t="str">
        <f>IF($T101="","", ROUND($T101+Z$2*シート5!$B100,2))</f>
        <v/>
      </c>
      <c r="AA101" s="3" t="str">
        <f>IF($T101="","", ROUND($T101+AA$2*シート5!$B100,2))</f>
        <v/>
      </c>
      <c r="AB101" s="3" t="str">
        <f t="shared" si="17"/>
        <v/>
      </c>
      <c r="AC101" s="3" t="str">
        <f>IF($T101="","", ROUND($T101+AC$2*シート5!$B100,2))</f>
        <v/>
      </c>
      <c r="AD101" s="3" t="str">
        <f>IF($T101="","", ROUND($T101+AD$2*シート5!$B100,2))</f>
        <v/>
      </c>
      <c r="AE101" s="3" t="str">
        <f>IF($T101="","", ROUND($T101+AE$2*シート5!$B100,2))</f>
        <v/>
      </c>
      <c r="AF101" s="3" t="str">
        <f>IF($T101="","", ROUND($T101+AF$2*シート5!$B100,2))</f>
        <v/>
      </c>
      <c r="AG101" s="3" t="str">
        <f>IF($T101="","", ROUND($T101+AG$2*シート5!$B100,2))</f>
        <v/>
      </c>
      <c r="AH101" s="26" t="str">
        <f t="shared" si="18"/>
        <v>-2σ以下</v>
      </c>
      <c r="AI101" s="3" t="str">
        <f t="shared" si="11"/>
        <v/>
      </c>
      <c r="AJ101" s="3" t="str">
        <f t="shared" si="14"/>
        <v/>
      </c>
      <c r="AK101" s="3" t="str">
        <f t="shared" si="5"/>
        <v/>
      </c>
      <c r="AL101" s="3" t="str">
        <f t="shared" si="6"/>
        <v/>
      </c>
      <c r="AM101" s="3" t="str">
        <f t="shared" si="7"/>
        <v/>
      </c>
      <c r="AN101" s="3" t="str">
        <f t="shared" si="15"/>
        <v/>
      </c>
      <c r="AO101" s="29">
        <f ca="1">シート2!L96</f>
        <v>50</v>
      </c>
      <c r="AP101" s="29">
        <f ca="1">シート3!T96</f>
        <v>50</v>
      </c>
      <c r="AQ101" s="29">
        <f ca="1">シート4!AB96</f>
        <v>50</v>
      </c>
      <c r="AR101" s="3" t="str">
        <f ca="1">IF($K101="","", ROUND(SUM(OFFSET(シート6!$A97,0,0,AR$2,1))/SUM(OFFSET(シート6!$B97,0,0,AR$2,1)),4)*100)</f>
        <v/>
      </c>
      <c r="AS101" s="3" t="str">
        <f ca="1">IF($K101="","", ROUND(SUM(OFFSET(シート6!$A81,0,0,AS$2,1))/SUM(OFFSET(シート6!$B81,0,0,AS$2,1)),4)*100)</f>
        <v/>
      </c>
      <c r="AT101" s="3" t="str">
        <f>IF($K101="","",シート7!$B101)</f>
        <v/>
      </c>
      <c r="AU101" s="3" t="str">
        <f>IF($K101="","",シート7!$D101)</f>
        <v/>
      </c>
      <c r="AV101" s="3" t="str">
        <f>IF($K101="","",シート7!$E101)</f>
        <v/>
      </c>
      <c r="AW101" s="3" t="str">
        <f t="shared" si="19"/>
        <v/>
      </c>
    </row>
    <row r="102" spans="1:49" customFormat="false" ht="13">
      <c r="A102" s="0" t="str">
        <v>9434</v>
      </c>
      <c r="B102" s="0" t="str">
        <v>2020-01-09</v>
      </c>
      <c r="C102" s="0" t="str">
        <v>+20.0</v>
      </c>
      <c r="D102" s="0" t="str">
        <v>+1.38</v>
      </c>
      <c r="E102" s="0">
        <v>1468</v>
      </c>
      <c r="F102" s="23" t="str">
        <f t="shared" si="9"/>
        <v/>
      </c>
      <c r="G102" s="0">
        <v>1468</v>
      </c>
      <c r="H102" s="0" t="str">
        <v>09:00</v>
      </c>
      <c r="I102" s="0">
        <v>1459</v>
      </c>
      <c r="J102" s="0" t="str">
        <v>09:02</v>
      </c>
      <c r="K102" s="0">
        <v>1468</v>
      </c>
      <c r="L102" s="0" t="str">
        <v>7370000株</v>
      </c>
      <c r="M102" s="0" t="str">
        <v>10805百万円</v>
      </c>
      <c r="N102" s="0" t="str">
        <v>3836回</v>
      </c>
      <c r="O102" s="0" t="str">
        <v>70275.29億円</v>
      </c>
      <c r="P102" s="26" t="str">
        <f t="shared" si="0"/>
        <v/>
      </c>
      <c r="Q102" s="3" t="str">
        <f t="shared" si="1"/>
        <v/>
      </c>
      <c r="R102" s="3" t="str">
        <f t="shared" si="10"/>
        <v/>
      </c>
      <c r="S102" s="3" t="str">
        <f t="shared" si="13"/>
        <v/>
      </c>
      <c r="T102" s="3" t="str">
        <f t="shared" si="16"/>
        <v/>
      </c>
      <c r="U102" s="3" t="str">
        <f t="shared" ref="U102:U1000" si="20">IF(K102="","",ROUND(SUM(K3:K101)/100,1))</f>
        <v/>
      </c>
      <c r="V102" s="30" t="str">
        <f t="shared" si="12"/>
        <v/>
      </c>
      <c r="W102" s="3" t="str">
        <f>IF($T102="","", ROUND($T102+W$2*シート5!$B101,2))</f>
        <v/>
      </c>
      <c r="X102" s="3" t="str">
        <f>IF($T102="","", ROUND($T102+X$2*シート5!$B101,2))</f>
        <v/>
      </c>
      <c r="Y102" s="3" t="str">
        <f>IF($T102="","", ROUND($T102+Y$2*シート5!$B101,2))</f>
        <v/>
      </c>
      <c r="Z102" s="3" t="str">
        <f>IF($T102="","", ROUND($T102+Z$2*シート5!$B101,2))</f>
        <v/>
      </c>
      <c r="AA102" s="3" t="str">
        <f>IF($T102="","", ROUND($T102+AA$2*シート5!$B101,2))</f>
        <v/>
      </c>
      <c r="AB102" s="3" t="str">
        <f t="shared" si="17"/>
        <v/>
      </c>
      <c r="AC102" s="3" t="str">
        <f>IF($T102="","", ROUND($T102+AC$2*シート5!$B101,2))</f>
        <v/>
      </c>
      <c r="AD102" s="3" t="str">
        <f>IF($T102="","", ROUND($T102+AD$2*シート5!$B101,2))</f>
        <v/>
      </c>
      <c r="AE102" s="3" t="str">
        <f>IF($T102="","", ROUND($T102+AE$2*シート5!$B101,2))</f>
        <v/>
      </c>
      <c r="AF102" s="3" t="str">
        <f>IF($T102="","", ROUND($T102+AF$2*シート5!$B101,2))</f>
        <v/>
      </c>
      <c r="AG102" s="3" t="str">
        <f>IF($T102="","", ROUND($T102+AG$2*シート5!$B101,2))</f>
        <v/>
      </c>
      <c r="AH102" s="26" t="str">
        <f t="shared" si="18"/>
        <v>-2σ以下</v>
      </c>
      <c r="AI102" s="3" t="str">
        <f t="shared" si="11"/>
        <v/>
      </c>
      <c r="AJ102" s="3" t="str">
        <f t="shared" si="14"/>
        <v/>
      </c>
      <c r="AK102" s="3" t="str">
        <f t="shared" si="5"/>
        <v/>
      </c>
      <c r="AL102" s="3" t="str">
        <f t="shared" si="6"/>
        <v/>
      </c>
      <c r="AM102" s="3" t="str">
        <f t="shared" si="7"/>
        <v/>
      </c>
      <c r="AN102" s="3" t="str">
        <f t="shared" si="15"/>
        <v/>
      </c>
      <c r="AO102" s="29">
        <f ca="1">シート2!L97</f>
        <v>50</v>
      </c>
      <c r="AP102" s="29">
        <f ca="1">シート3!T97</f>
        <v>50</v>
      </c>
      <c r="AQ102" s="29">
        <f ca="1">シート4!AB97</f>
        <v>50</v>
      </c>
      <c r="AR102" s="3" t="str">
        <f ca="1">IF($K102="","", ROUND(SUM(OFFSET(シート6!$A98,0,0,AR$2,1))/SUM(OFFSET(シート6!$B98,0,0,AR$2,1)),4)*100)</f>
        <v/>
      </c>
      <c r="AS102" s="3" t="str">
        <f ca="1">IF($K102="","", ROUND(SUM(OFFSET(シート6!$A82,0,0,AS$2,1))/SUM(OFFSET(シート6!$B82,0,0,AS$2,1)),4)*100)</f>
        <v/>
      </c>
      <c r="AT102" s="3" t="str">
        <f>IF($K102="","",シート7!$B102)</f>
        <v/>
      </c>
      <c r="AU102" s="3" t="str">
        <f>IF($K102="","",シート7!$D102)</f>
        <v/>
      </c>
      <c r="AV102" s="3" t="str">
        <f>IF($K102="","",シート7!$E102)</f>
        <v/>
      </c>
      <c r="AW102" s="3" t="str">
        <f t="shared" si="19"/>
        <v/>
      </c>
    </row>
    <row r="103" spans="1:49" customFormat="false" ht="13">
      <c r="A103" s="0" t="str">
        <v>9434</v>
      </c>
      <c r="B103" s="0" t="str">
        <v>2020-01-10</v>
      </c>
      <c r="C103" s="0" t="str">
        <v>+9.0</v>
      </c>
      <c r="D103" s="0" t="str">
        <v>+0.61</v>
      </c>
      <c r="E103" s="0">
        <v>1466</v>
      </c>
      <c r="F103" s="23" t="str">
        <f t="shared" si="9"/>
        <v/>
      </c>
      <c r="G103" s="0">
        <v>1477</v>
      </c>
      <c r="H103" s="0" t="str">
        <v>15:00</v>
      </c>
      <c r="I103" s="0">
        <v>1464</v>
      </c>
      <c r="J103" s="0" t="str">
        <v>09:00</v>
      </c>
      <c r="K103" s="0">
        <v>1477</v>
      </c>
      <c r="L103" s="0" t="str">
        <v>7375600株</v>
      </c>
      <c r="M103" s="0" t="str">
        <v>10861百万円</v>
      </c>
      <c r="N103" s="0" t="str">
        <v>4744回</v>
      </c>
      <c r="O103" s="0" t="str">
        <v>70706.13億円</v>
      </c>
      <c r="P103" s="26" t="str">
        <f t="shared" si="0"/>
        <v/>
      </c>
      <c r="Q103" s="3" t="str">
        <f t="shared" si="1"/>
        <v/>
      </c>
      <c r="R103" s="3" t="str">
        <f t="shared" si="10"/>
        <v/>
      </c>
      <c r="S103" s="3" t="str">
        <f t="shared" si="13"/>
        <v/>
      </c>
      <c r="T103" s="3" t="str">
        <f t="shared" si="16"/>
        <v/>
      </c>
      <c r="U103" s="3" t="str">
        <f t="shared" si="20"/>
        <v/>
      </c>
      <c r="V103" s="30" t="str">
        <f t="shared" si="12"/>
        <v/>
      </c>
      <c r="W103" s="3" t="str">
        <f>IF($T103="","", ROUND($T103+W$2*シート5!$B102,2))</f>
        <v/>
      </c>
      <c r="X103" s="3" t="str">
        <f>IF($T103="","", ROUND($T103+X$2*シート5!$B102,2))</f>
        <v/>
      </c>
      <c r="Y103" s="3" t="str">
        <f>IF($T103="","", ROUND($T103+Y$2*シート5!$B102,2))</f>
        <v/>
      </c>
      <c r="Z103" s="3" t="str">
        <f>IF($T103="","", ROUND($T103+Z$2*シート5!$B102,2))</f>
        <v/>
      </c>
      <c r="AA103" s="3" t="str">
        <f>IF($T103="","", ROUND($T103+AA$2*シート5!$B102,2))</f>
        <v/>
      </c>
      <c r="AB103" s="3" t="str">
        <f t="shared" si="17"/>
        <v/>
      </c>
      <c r="AC103" s="3" t="str">
        <f>IF($T103="","", ROUND($T103+AC$2*シート5!$B102,2))</f>
        <v/>
      </c>
      <c r="AD103" s="3" t="str">
        <f>IF($T103="","", ROUND($T103+AD$2*シート5!$B102,2))</f>
        <v/>
      </c>
      <c r="AE103" s="3" t="str">
        <f>IF($T103="","", ROUND($T103+AE$2*シート5!$B102,2))</f>
        <v/>
      </c>
      <c r="AF103" s="3" t="str">
        <f>IF($T103="","", ROUND($T103+AF$2*シート5!$B102,2))</f>
        <v/>
      </c>
      <c r="AG103" s="3" t="str">
        <f>IF($T103="","", ROUND($T103+AG$2*シート5!$B102,2))</f>
        <v/>
      </c>
      <c r="AH103" s="26" t="str">
        <f t="shared" si="18"/>
        <v>-2σ以下</v>
      </c>
      <c r="AI103" s="3" t="str">
        <f t="shared" si="11"/>
        <v/>
      </c>
      <c r="AJ103" s="3" t="str">
        <f t="shared" si="14"/>
        <v/>
      </c>
      <c r="AK103" s="3" t="str">
        <f t="shared" si="5"/>
        <v/>
      </c>
      <c r="AL103" s="3" t="str">
        <f t="shared" si="6"/>
        <v/>
      </c>
      <c r="AM103" s="3" t="str">
        <f t="shared" si="7"/>
        <v/>
      </c>
      <c r="AN103" s="3" t="str">
        <f t="shared" si="15"/>
        <v/>
      </c>
      <c r="AO103" s="29">
        <f ca="1">シート2!L98</f>
        <v>50</v>
      </c>
      <c r="AP103" s="29">
        <f ca="1">シート3!T98</f>
        <v>50</v>
      </c>
      <c r="AQ103" s="29">
        <f ca="1">シート4!AB98</f>
        <v>50</v>
      </c>
      <c r="AR103" s="3" t="str">
        <f ca="1">IF($K103="","", ROUND(SUM(OFFSET(シート6!$A99,0,0,AR$2,1))/SUM(OFFSET(シート6!$B99,0,0,AR$2,1)),4)*100)</f>
        <v/>
      </c>
      <c r="AS103" s="3" t="str">
        <f ca="1">IF($K103="","", ROUND(SUM(OFFSET(シート6!$A83,0,0,AS$2,1))/SUM(OFFSET(シート6!$B83,0,0,AS$2,1)),4)*100)</f>
        <v/>
      </c>
      <c r="AT103" s="3" t="str">
        <f>IF($K103="","",シート7!$B103)</f>
        <v/>
      </c>
      <c r="AU103" s="3" t="str">
        <f>IF($K103="","",シート7!$D103)</f>
        <v/>
      </c>
      <c r="AV103" s="3" t="str">
        <f>IF($K103="","",シート7!$E103)</f>
        <v/>
      </c>
      <c r="AW103" s="3" t="str">
        <f t="shared" si="19"/>
        <v/>
      </c>
    </row>
    <row r="104" spans="1:49" customFormat="false" ht="13">
      <c r="A104" s="0" t="str">
        <v>9434</v>
      </c>
      <c r="B104" s="0" t="str">
        <v>2020-01-14</v>
      </c>
      <c r="C104" s="0" t="str">
        <v>+8.5</v>
      </c>
      <c r="D104" s="0" t="str">
        <v>+0.58</v>
      </c>
      <c r="E104" s="0">
        <v>1481</v>
      </c>
      <c r="F104" s="23" t="str">
        <f t="shared" si="9"/>
        <v/>
      </c>
      <c r="G104" s="0">
        <v>1485</v>
      </c>
      <c r="H104" s="0" t="str">
        <v>10:00</v>
      </c>
      <c r="I104" s="0">
        <v>1476</v>
      </c>
      <c r="J104" s="0" t="str">
        <v>09:14</v>
      </c>
      <c r="K104" s="0">
        <v>1485</v>
      </c>
      <c r="L104" s="0" t="str">
        <v>7061900株</v>
      </c>
      <c r="M104" s="0" t="str">
        <v>10464百万円</v>
      </c>
      <c r="N104" s="0" t="str">
        <v>4532回</v>
      </c>
      <c r="O104" s="0" t="str">
        <v>71113.04億円</v>
      </c>
      <c r="P104" s="26" t="str">
        <f t="shared" si="0"/>
        <v/>
      </c>
      <c r="Q104" s="3" t="str">
        <f t="shared" si="1"/>
        <v/>
      </c>
      <c r="R104" s="3" t="str">
        <f t="shared" si="10"/>
        <v/>
      </c>
      <c r="S104" s="3" t="str">
        <f t="shared" si="13"/>
        <v/>
      </c>
      <c r="T104" s="3" t="str">
        <f t="shared" si="16"/>
        <v/>
      </c>
      <c r="U104" s="3" t="str">
        <f t="shared" si="20"/>
        <v/>
      </c>
      <c r="V104" s="30" t="str">
        <f t="shared" si="12"/>
        <v/>
      </c>
      <c r="W104" s="3" t="str">
        <f>IF($T104="","", ROUND($T104+W$2*シート5!$B103,2))</f>
        <v/>
      </c>
      <c r="X104" s="3" t="str">
        <f>IF($T104="","", ROUND($T104+X$2*シート5!$B103,2))</f>
        <v/>
      </c>
      <c r="Y104" s="3" t="str">
        <f>IF($T104="","", ROUND($T104+Y$2*シート5!$B103,2))</f>
        <v/>
      </c>
      <c r="Z104" s="3" t="str">
        <f>IF($T104="","", ROUND($T104+Z$2*シート5!$B103,2))</f>
        <v/>
      </c>
      <c r="AA104" s="3" t="str">
        <f>IF($T104="","", ROUND($T104+AA$2*シート5!$B103,2))</f>
        <v/>
      </c>
      <c r="AB104" s="3" t="str">
        <f t="shared" si="17"/>
        <v/>
      </c>
      <c r="AC104" s="3" t="str">
        <f>IF($T104="","", ROUND($T104+AC$2*シート5!$B103,2))</f>
        <v/>
      </c>
      <c r="AD104" s="3" t="str">
        <f>IF($T104="","", ROUND($T104+AD$2*シート5!$B103,2))</f>
        <v/>
      </c>
      <c r="AE104" s="3" t="str">
        <f>IF($T104="","", ROUND($T104+AE$2*シート5!$B103,2))</f>
        <v/>
      </c>
      <c r="AF104" s="3" t="str">
        <f>IF($T104="","", ROUND($T104+AF$2*シート5!$B103,2))</f>
        <v/>
      </c>
      <c r="AG104" s="3" t="str">
        <f>IF($T104="","", ROUND($T104+AG$2*シート5!$B103,2))</f>
        <v/>
      </c>
      <c r="AH104" s="26" t="str">
        <f t="shared" si="18"/>
        <v>-2σ以下</v>
      </c>
      <c r="AI104" s="3" t="str">
        <f t="shared" si="11"/>
        <v/>
      </c>
      <c r="AJ104" s="3" t="str">
        <f t="shared" si="14"/>
        <v/>
      </c>
      <c r="AK104" s="3" t="str">
        <f t="shared" si="5"/>
        <v/>
      </c>
      <c r="AL104" s="3" t="str">
        <f t="shared" si="6"/>
        <v/>
      </c>
      <c r="AM104" s="3" t="str">
        <f t="shared" si="7"/>
        <v/>
      </c>
      <c r="AN104" s="3" t="str">
        <f t="shared" si="15"/>
        <v/>
      </c>
      <c r="AO104" s="29">
        <f ca="1">シート2!L99</f>
        <v>50</v>
      </c>
      <c r="AP104" s="29">
        <f ca="1">シート3!T99</f>
        <v>50</v>
      </c>
      <c r="AQ104" s="29">
        <f ca="1">シート4!AB99</f>
        <v>50</v>
      </c>
      <c r="AR104" s="3" t="str">
        <f ca="1">IF($K104="","", ROUND(SUM(OFFSET(シート6!$A100,0,0,AR$2,1))/SUM(OFFSET(シート6!$B100,0,0,AR$2,1)),4)*100)</f>
        <v/>
      </c>
      <c r="AS104" s="3" t="str">
        <f ca="1">IF($K104="","", ROUND(SUM(OFFSET(シート6!$A84,0,0,AS$2,1))/SUM(OFFSET(シート6!$B84,0,0,AS$2,1)),4)*100)</f>
        <v/>
      </c>
      <c r="AT104" s="3" t="str">
        <f>IF($K104="","",シート7!$B104)</f>
        <v/>
      </c>
      <c r="AU104" s="3" t="str">
        <f>IF($K104="","",シート7!$D104)</f>
        <v/>
      </c>
      <c r="AV104" s="3" t="str">
        <f>IF($K104="","",シート7!$E104)</f>
        <v/>
      </c>
      <c r="AW104" s="3" t="str">
        <f t="shared" si="19"/>
        <v/>
      </c>
    </row>
    <row r="105" spans="1:49" customFormat="false" ht="13">
      <c r="A105" s="0" t="str">
        <v>9434</v>
      </c>
      <c r="B105" s="0" t="str">
        <v>2020-01-15</v>
      </c>
      <c r="C105" s="0" t="str">
        <v>-8.5</v>
      </c>
      <c r="D105" s="0" t="str">
        <v>-0.57</v>
      </c>
      <c r="E105" s="0">
        <v>1483</v>
      </c>
      <c r="F105" s="23" t="str">
        <f t="shared" si="9"/>
        <v/>
      </c>
      <c r="G105" s="0">
        <v>1485</v>
      </c>
      <c r="H105" s="0" t="str">
        <v>09:00</v>
      </c>
      <c r="I105" s="0">
        <v>1473</v>
      </c>
      <c r="J105" s="0" t="str">
        <v>13:26</v>
      </c>
      <c r="K105" s="0">
        <v>1477</v>
      </c>
      <c r="L105" s="0" t="str">
        <v>5265900株</v>
      </c>
      <c r="M105" s="0" t="str">
        <v>7786百万円</v>
      </c>
      <c r="N105" s="0" t="str">
        <v>3899回</v>
      </c>
      <c r="O105" s="0" t="str">
        <v>70706.13億円</v>
      </c>
      <c r="P105" s="26" t="str">
        <f t="shared" si="0"/>
        <v/>
      </c>
      <c r="Q105" s="3" t="str">
        <f t="shared" si="1"/>
        <v/>
      </c>
      <c r="R105" s="3" t="str">
        <f t="shared" si="10"/>
        <v/>
      </c>
      <c r="S105" s="3" t="str">
        <f t="shared" si="13"/>
        <v/>
      </c>
      <c r="T105" s="3" t="str">
        <f t="shared" si="16"/>
        <v/>
      </c>
      <c r="U105" s="3" t="str">
        <f t="shared" si="20"/>
        <v/>
      </c>
      <c r="V105" s="30" t="str">
        <f t="shared" si="12"/>
        <v/>
      </c>
      <c r="W105" s="3" t="str">
        <f>IF($T105="","", ROUND($T105+W$2*シート5!$B104,2))</f>
        <v/>
      </c>
      <c r="X105" s="3" t="str">
        <f>IF($T105="","", ROUND($T105+X$2*シート5!$B104,2))</f>
        <v/>
      </c>
      <c r="Y105" s="3" t="str">
        <f>IF($T105="","", ROUND($T105+Y$2*シート5!$B104,2))</f>
        <v/>
      </c>
      <c r="Z105" s="3" t="str">
        <f>IF($T105="","", ROUND($T105+Z$2*シート5!$B104,2))</f>
        <v/>
      </c>
      <c r="AA105" s="3" t="str">
        <f>IF($T105="","", ROUND($T105+AA$2*シート5!$B104,2))</f>
        <v/>
      </c>
      <c r="AB105" s="3" t="str">
        <f t="shared" si="17"/>
        <v/>
      </c>
      <c r="AC105" s="3" t="str">
        <f>IF($T105="","", ROUND($T105+AC$2*シート5!$B104,2))</f>
        <v/>
      </c>
      <c r="AD105" s="3" t="str">
        <f>IF($T105="","", ROUND($T105+AD$2*シート5!$B104,2))</f>
        <v/>
      </c>
      <c r="AE105" s="3" t="str">
        <f>IF($T105="","", ROUND($T105+AE$2*シート5!$B104,2))</f>
        <v/>
      </c>
      <c r="AF105" s="3" t="str">
        <f>IF($T105="","", ROUND($T105+AF$2*シート5!$B104,2))</f>
        <v/>
      </c>
      <c r="AG105" s="3" t="str">
        <f>IF($T105="","", ROUND($T105+AG$2*シート5!$B104,2))</f>
        <v/>
      </c>
      <c r="AH105" s="26" t="str">
        <f t="shared" si="18"/>
        <v>-2σ以下</v>
      </c>
      <c r="AI105" s="3" t="str">
        <f t="shared" si="11"/>
        <v/>
      </c>
      <c r="AJ105" s="3" t="str">
        <f t="shared" si="14"/>
        <v/>
      </c>
      <c r="AK105" s="3" t="str">
        <f t="shared" si="5"/>
        <v/>
      </c>
      <c r="AL105" s="3" t="str">
        <f t="shared" si="6"/>
        <v/>
      </c>
      <c r="AM105" s="3" t="str">
        <f t="shared" si="7"/>
        <v/>
      </c>
      <c r="AN105" s="3" t="str">
        <f t="shared" si="15"/>
        <v/>
      </c>
      <c r="AO105" s="29">
        <f ca="1">シート2!L100</f>
        <v>50</v>
      </c>
      <c r="AP105" s="29">
        <f ca="1">シート3!T100</f>
        <v>50</v>
      </c>
      <c r="AQ105" s="29">
        <f ca="1">シート4!AB100</f>
        <v>50</v>
      </c>
      <c r="AR105" s="3" t="str">
        <f ca="1">IF($K105="","", ROUND(SUM(OFFSET(シート6!$A101,0,0,AR$2,1))/SUM(OFFSET(シート6!$B101,0,0,AR$2,1)),4)*100)</f>
        <v/>
      </c>
      <c r="AS105" s="3" t="str">
        <f ca="1">IF($K105="","", ROUND(SUM(OFFSET(シート6!$A85,0,0,AS$2,1))/SUM(OFFSET(シート6!$B85,0,0,AS$2,1)),4)*100)</f>
        <v/>
      </c>
      <c r="AT105" s="3" t="str">
        <f>IF($K105="","",シート7!$B105)</f>
        <v/>
      </c>
      <c r="AU105" s="3" t="str">
        <f>IF($K105="","",シート7!$D105)</f>
        <v/>
      </c>
      <c r="AV105" s="3" t="str">
        <f>IF($K105="","",シート7!$E105)</f>
        <v/>
      </c>
      <c r="AW105" s="3" t="str">
        <f t="shared" si="19"/>
        <v/>
      </c>
    </row>
    <row r="106" spans="1:49" customFormat="false" ht="13">
      <c r="A106" s="0" t="str">
        <v>9434</v>
      </c>
      <c r="B106" s="0" t="str">
        <v>2020-01-16</v>
      </c>
      <c r="C106" s="0" t="str">
        <v>-7.0</v>
      </c>
      <c r="D106" s="0" t="str">
        <v>-0.47</v>
      </c>
      <c r="E106" s="0">
        <v>1472</v>
      </c>
      <c r="F106" s="23" t="str">
        <f t="shared" si="9"/>
        <v/>
      </c>
      <c r="G106" s="0">
        <v>1474</v>
      </c>
      <c r="H106" s="0" t="str">
        <v>09:15</v>
      </c>
      <c r="I106" s="0">
        <v>1467</v>
      </c>
      <c r="J106" s="0" t="str">
        <v>12:30</v>
      </c>
      <c r="K106" s="0">
        <v>1470</v>
      </c>
      <c r="L106" s="0" t="str">
        <v>5072000株</v>
      </c>
      <c r="M106" s="0" t="str">
        <v>7456百万円</v>
      </c>
      <c r="N106" s="0" t="str">
        <v>3173回</v>
      </c>
      <c r="O106" s="0" t="str">
        <v>70371.03億円</v>
      </c>
      <c r="P106" s="26" t="str">
        <f t="shared" si="0"/>
        <v/>
      </c>
      <c r="Q106" s="3" t="str">
        <f t="shared" si="1"/>
        <v/>
      </c>
      <c r="R106" s="3" t="str">
        <f t="shared" si="10"/>
        <v/>
      </c>
      <c r="S106" s="3" t="str">
        <f t="shared" si="13"/>
        <v/>
      </c>
      <c r="T106" s="3" t="str">
        <f t="shared" si="16"/>
        <v/>
      </c>
      <c r="U106" s="3" t="str">
        <f t="shared" si="20"/>
        <v/>
      </c>
      <c r="V106" s="30" t="str">
        <f t="shared" si="12"/>
        <v/>
      </c>
      <c r="W106" s="3" t="str">
        <f>IF($T106="","", ROUND($T106+W$2*シート5!$B105,2))</f>
        <v/>
      </c>
      <c r="X106" s="3" t="str">
        <f>IF($T106="","", ROUND($T106+X$2*シート5!$B105,2))</f>
        <v/>
      </c>
      <c r="Y106" s="3" t="str">
        <f>IF($T106="","", ROUND($T106+Y$2*シート5!$B105,2))</f>
        <v/>
      </c>
      <c r="Z106" s="3" t="str">
        <f>IF($T106="","", ROUND($T106+Z$2*シート5!$B105,2))</f>
        <v/>
      </c>
      <c r="AA106" s="3" t="str">
        <f>IF($T106="","", ROUND($T106+AA$2*シート5!$B105,2))</f>
        <v/>
      </c>
      <c r="AB106" s="3" t="str">
        <f t="shared" si="17"/>
        <v/>
      </c>
      <c r="AC106" s="3" t="str">
        <f>IF($T106="","", ROUND($T106+AC$2*シート5!$B105,2))</f>
        <v/>
      </c>
      <c r="AD106" s="3" t="str">
        <f>IF($T106="","", ROUND($T106+AD$2*シート5!$B105,2))</f>
        <v/>
      </c>
      <c r="AE106" s="3" t="str">
        <f>IF($T106="","", ROUND($T106+AE$2*シート5!$B105,2))</f>
        <v/>
      </c>
      <c r="AF106" s="3" t="str">
        <f>IF($T106="","", ROUND($T106+AF$2*シート5!$B105,2))</f>
        <v/>
      </c>
      <c r="AG106" s="3" t="str">
        <f>IF($T106="","", ROUND($T106+AG$2*シート5!$B105,2))</f>
        <v/>
      </c>
      <c r="AH106" s="26" t="str">
        <f t="shared" si="18"/>
        <v>-2σ以下</v>
      </c>
      <c r="AI106" s="3" t="str">
        <f t="shared" si="11"/>
        <v/>
      </c>
      <c r="AJ106" s="3" t="str">
        <f t="shared" si="14"/>
        <v/>
      </c>
      <c r="AK106" s="3" t="str">
        <f t="shared" si="5"/>
        <v/>
      </c>
      <c r="AL106" s="3" t="str">
        <f t="shared" si="6"/>
        <v/>
      </c>
      <c r="AM106" s="3" t="str">
        <f t="shared" si="7"/>
        <v/>
      </c>
      <c r="AN106" s="3" t="str">
        <f t="shared" si="15"/>
        <v/>
      </c>
      <c r="AO106" s="29">
        <f ca="1">シート2!L101</f>
        <v>50</v>
      </c>
      <c r="AP106" s="29">
        <f ca="1">シート3!T101</f>
        <v>50</v>
      </c>
      <c r="AQ106" s="29">
        <f ca="1">シート4!AB101</f>
        <v>50</v>
      </c>
      <c r="AR106" s="3" t="str">
        <f ca="1">IF($K106="","", ROUND(SUM(OFFSET(シート6!$A102,0,0,AR$2,1))/SUM(OFFSET(シート6!$B102,0,0,AR$2,1)),4)*100)</f>
        <v/>
      </c>
      <c r="AS106" s="3" t="str">
        <f ca="1">IF($K106="","", ROUND(SUM(OFFSET(シート6!$A86,0,0,AS$2,1))/SUM(OFFSET(シート6!$B86,0,0,AS$2,1)),4)*100)</f>
        <v/>
      </c>
      <c r="AT106" s="3" t="str">
        <f>IF($K106="","",シート7!$B106)</f>
        <v/>
      </c>
      <c r="AU106" s="3" t="str">
        <f>IF($K106="","",シート7!$D106)</f>
        <v/>
      </c>
      <c r="AV106" s="3" t="str">
        <f>IF($K106="","",シート7!$E106)</f>
        <v/>
      </c>
      <c r="AW106" s="3" t="str">
        <f t="shared" si="19"/>
        <v/>
      </c>
    </row>
    <row r="107" spans="1:49" customFormat="false" ht="13">
      <c r="A107" s="0" t="str">
        <v>9434</v>
      </c>
      <c r="B107" s="0" t="str">
        <v>2020-01-17</v>
      </c>
      <c r="C107" s="0" t="str">
        <v>0</v>
      </c>
      <c r="D107" s="0" t="str">
        <v>0</v>
      </c>
      <c r="E107" s="0">
        <v>1470</v>
      </c>
      <c r="F107" s="23" t="str">
        <f t="shared" si="9"/>
        <v/>
      </c>
      <c r="G107" s="0">
        <v>1471</v>
      </c>
      <c r="H107" s="0" t="str">
        <v>09:00</v>
      </c>
      <c r="I107" s="0">
        <v>1465</v>
      </c>
      <c r="J107" s="0" t="str">
        <v>09:08</v>
      </c>
      <c r="K107" s="0">
        <v>1470</v>
      </c>
      <c r="L107" s="0" t="str">
        <v>5441700株</v>
      </c>
      <c r="M107" s="0" t="str">
        <v>7991百万円</v>
      </c>
      <c r="N107" s="0" t="str">
        <v>3992回</v>
      </c>
      <c r="O107" s="0" t="str">
        <v>70371.03億円</v>
      </c>
      <c r="P107" s="26" t="str">
        <f t="shared" si="0"/>
        <v/>
      </c>
      <c r="Q107" s="3" t="str">
        <f t="shared" si="1"/>
        <v/>
      </c>
      <c r="R107" s="3" t="str">
        <f t="shared" si="10"/>
        <v/>
      </c>
      <c r="S107" s="3" t="str">
        <f t="shared" si="13"/>
        <v/>
      </c>
      <c r="T107" s="3" t="str">
        <f t="shared" si="16"/>
        <v/>
      </c>
      <c r="U107" s="3" t="str">
        <f t="shared" si="20"/>
        <v/>
      </c>
      <c r="V107" s="30" t="str">
        <f t="shared" si="12"/>
        <v/>
      </c>
      <c r="W107" s="3" t="str">
        <f>IF($T107="","", ROUND($T107+W$2*シート5!$B106,2))</f>
        <v/>
      </c>
      <c r="X107" s="3" t="str">
        <f>IF($T107="","", ROUND($T107+X$2*シート5!$B106,2))</f>
        <v/>
      </c>
      <c r="Y107" s="3" t="str">
        <f>IF($T107="","", ROUND($T107+Y$2*シート5!$B106,2))</f>
        <v/>
      </c>
      <c r="Z107" s="3" t="str">
        <f>IF($T107="","", ROUND($T107+Z$2*シート5!$B106,2))</f>
        <v/>
      </c>
      <c r="AA107" s="3" t="str">
        <f>IF($T107="","", ROUND($T107+AA$2*シート5!$B106,2))</f>
        <v/>
      </c>
      <c r="AB107" s="3" t="str">
        <f t="shared" si="17"/>
        <v/>
      </c>
      <c r="AC107" s="3" t="str">
        <f>IF($T107="","", ROUND($T107+AC$2*シート5!$B106,2))</f>
        <v/>
      </c>
      <c r="AD107" s="3" t="str">
        <f>IF($T107="","", ROUND($T107+AD$2*シート5!$B106,2))</f>
        <v/>
      </c>
      <c r="AE107" s="3" t="str">
        <f>IF($T107="","", ROUND($T107+AE$2*シート5!$B106,2))</f>
        <v/>
      </c>
      <c r="AF107" s="3" t="str">
        <f>IF($T107="","", ROUND($T107+AF$2*シート5!$B106,2))</f>
        <v/>
      </c>
      <c r="AG107" s="3" t="str">
        <f>IF($T107="","", ROUND($T107+AG$2*シート5!$B106,2))</f>
        <v/>
      </c>
      <c r="AH107" s="26" t="str">
        <f t="shared" si="18"/>
        <v>-2σ以下</v>
      </c>
      <c r="AI107" s="3" t="str">
        <f t="shared" si="11"/>
        <v/>
      </c>
      <c r="AJ107" s="3" t="str">
        <f t="shared" si="14"/>
        <v/>
      </c>
      <c r="AK107" s="3" t="str">
        <f t="shared" si="5"/>
        <v/>
      </c>
      <c r="AL107" s="3" t="str">
        <f t="shared" si="6"/>
        <v/>
      </c>
      <c r="AM107" s="3" t="str">
        <f t="shared" si="7"/>
        <v/>
      </c>
      <c r="AN107" s="3" t="str">
        <f t="shared" si="15"/>
        <v/>
      </c>
      <c r="AO107" s="29">
        <f ca="1">シート2!L102</f>
        <v>50</v>
      </c>
      <c r="AP107" s="29">
        <f ca="1">シート3!T102</f>
        <v>50</v>
      </c>
      <c r="AQ107" s="29">
        <f ca="1">シート4!AB102</f>
        <v>50</v>
      </c>
      <c r="AR107" s="3" t="str">
        <f ca="1">IF($K107="","", ROUND(SUM(OFFSET(シート6!$A103,0,0,AR$2,1))/SUM(OFFSET(シート6!$B103,0,0,AR$2,1)),4)*100)</f>
        <v/>
      </c>
      <c r="AS107" s="3" t="str">
        <f ca="1">IF($K107="","", ROUND(SUM(OFFSET(シート6!$A87,0,0,AS$2,1))/SUM(OFFSET(シート6!$B87,0,0,AS$2,1)),4)*100)</f>
        <v/>
      </c>
      <c r="AT107" s="3" t="str">
        <f>IF($K107="","",シート7!$B107)</f>
        <v/>
      </c>
      <c r="AU107" s="3" t="str">
        <f>IF($K107="","",シート7!$D107)</f>
        <v/>
      </c>
      <c r="AV107" s="3" t="str">
        <f>IF($K107="","",シート7!$E107)</f>
        <v/>
      </c>
      <c r="AW107" s="3" t="str">
        <f t="shared" si="19"/>
        <v/>
      </c>
    </row>
    <row r="108" spans="1:49" customFormat="false" ht="13">
      <c r="A108" s="0" t="str">
        <v>9434</v>
      </c>
      <c r="B108" s="0" t="str">
        <v>2020-01-20</v>
      </c>
      <c r="C108" s="0" t="str">
        <v>-2.0</v>
      </c>
      <c r="D108" s="0" t="str">
        <v>-0.14</v>
      </c>
      <c r="E108" s="0">
        <v>1473</v>
      </c>
      <c r="F108" s="23" t="str">
        <f t="shared" si="9"/>
        <v/>
      </c>
      <c r="G108" s="0">
        <v>1478</v>
      </c>
      <c r="H108" s="0" t="str">
        <v>09:26</v>
      </c>
      <c r="I108" s="0">
        <v>1468</v>
      </c>
      <c r="J108" s="0" t="str">
        <v>12:39</v>
      </c>
      <c r="K108" s="0">
        <v>1468</v>
      </c>
      <c r="L108" s="0" t="str">
        <v>4649700株</v>
      </c>
      <c r="M108" s="0" t="str">
        <v>6840百万円</v>
      </c>
      <c r="N108" s="0" t="str">
        <v>2792回</v>
      </c>
      <c r="O108" s="0" t="str">
        <v>70275.29億円</v>
      </c>
      <c r="P108" s="26" t="str">
        <f t="shared" si="0"/>
        <v/>
      </c>
      <c r="Q108" s="3" t="str">
        <f t="shared" si="1"/>
        <v/>
      </c>
      <c r="R108" s="3" t="str">
        <f t="shared" si="10"/>
        <v/>
      </c>
      <c r="S108" s="3" t="str">
        <f t="shared" si="13"/>
        <v/>
      </c>
      <c r="T108" s="3" t="str">
        <f t="shared" si="16"/>
        <v/>
      </c>
      <c r="U108" s="3" t="str">
        <f t="shared" si="20"/>
        <v/>
      </c>
      <c r="V108" s="30" t="str">
        <f t="shared" si="12"/>
        <v/>
      </c>
      <c r="W108" s="3" t="str">
        <f>IF($T108="","", ROUND($T108+W$2*シート5!$B107,2))</f>
        <v/>
      </c>
      <c r="X108" s="3" t="str">
        <f>IF($T108="","", ROUND($T108+X$2*シート5!$B107,2))</f>
        <v/>
      </c>
      <c r="Y108" s="3" t="str">
        <f>IF($T108="","", ROUND($T108+Y$2*シート5!$B107,2))</f>
        <v/>
      </c>
      <c r="Z108" s="3" t="str">
        <f>IF($T108="","", ROUND($T108+Z$2*シート5!$B107,2))</f>
        <v/>
      </c>
      <c r="AA108" s="3" t="str">
        <f>IF($T108="","", ROUND($T108+AA$2*シート5!$B107,2))</f>
        <v/>
      </c>
      <c r="AB108" s="3" t="str">
        <f t="shared" si="17"/>
        <v/>
      </c>
      <c r="AC108" s="3" t="str">
        <f>IF($T108="","", ROUND($T108+AC$2*シート5!$B107,2))</f>
        <v/>
      </c>
      <c r="AD108" s="3" t="str">
        <f>IF($T108="","", ROUND($T108+AD$2*シート5!$B107,2))</f>
        <v/>
      </c>
      <c r="AE108" s="3" t="str">
        <f>IF($T108="","", ROUND($T108+AE$2*シート5!$B107,2))</f>
        <v/>
      </c>
      <c r="AF108" s="3" t="str">
        <f>IF($T108="","", ROUND($T108+AF$2*シート5!$B107,2))</f>
        <v/>
      </c>
      <c r="AG108" s="3" t="str">
        <f>IF($T108="","", ROUND($T108+AG$2*シート5!$B107,2))</f>
        <v/>
      </c>
      <c r="AH108" s="26" t="str">
        <f t="shared" si="18"/>
        <v>-2σ以下</v>
      </c>
      <c r="AI108" s="3" t="str">
        <f t="shared" si="11"/>
        <v/>
      </c>
      <c r="AJ108" s="3" t="str">
        <f t="shared" si="14"/>
        <v/>
      </c>
      <c r="AK108" s="3" t="str">
        <f t="shared" si="5"/>
        <v/>
      </c>
      <c r="AL108" s="3" t="str">
        <f t="shared" si="6"/>
        <v/>
      </c>
      <c r="AM108" s="3" t="str">
        <f t="shared" si="7"/>
        <v/>
      </c>
      <c r="AN108" s="3" t="str">
        <f t="shared" si="15"/>
        <v/>
      </c>
      <c r="AO108" s="29">
        <f ca="1">シート2!L103</f>
        <v>50</v>
      </c>
      <c r="AP108" s="29">
        <f ca="1">シート3!T103</f>
        <v>50</v>
      </c>
      <c r="AQ108" s="29">
        <f ca="1">シート4!AB103</f>
        <v>50</v>
      </c>
      <c r="AR108" s="3" t="str">
        <f ca="1">IF($K108="","", ROUND(SUM(OFFSET(シート6!$A104,0,0,AR$2,1))/SUM(OFFSET(シート6!$B104,0,0,AR$2,1)),4)*100)</f>
        <v/>
      </c>
      <c r="AS108" s="3" t="str">
        <f ca="1">IF($K108="","", ROUND(SUM(OFFSET(シート6!$A88,0,0,AS$2,1))/SUM(OFFSET(シート6!$B88,0,0,AS$2,1)),4)*100)</f>
        <v/>
      </c>
      <c r="AT108" s="3" t="str">
        <f>IF($K108="","",シート7!$B108)</f>
        <v/>
      </c>
      <c r="AU108" s="3" t="str">
        <f>IF($K108="","",シート7!$D108)</f>
        <v/>
      </c>
      <c r="AV108" s="3" t="str">
        <f>IF($K108="","",シート7!$E108)</f>
        <v/>
      </c>
      <c r="AW108" s="3" t="str">
        <f t="shared" si="19"/>
        <v/>
      </c>
    </row>
    <row r="109" spans="1:49" customFormat="false" ht="13">
      <c r="A109" s="0" t="str">
        <v>9434</v>
      </c>
      <c r="B109" s="0" t="str">
        <v>2020-01-21</v>
      </c>
      <c r="C109" s="0" t="str">
        <v>-3.0</v>
      </c>
      <c r="D109" s="0" t="str">
        <v>-0.20</v>
      </c>
      <c r="E109" s="0">
        <v>1469</v>
      </c>
      <c r="F109" s="23" t="str">
        <f t="shared" si="9"/>
        <v/>
      </c>
      <c r="G109" s="0">
        <v>1471</v>
      </c>
      <c r="H109" s="0" t="str">
        <v>09:00</v>
      </c>
      <c r="I109" s="0">
        <v>1462</v>
      </c>
      <c r="J109" s="0" t="str">
        <v>10:16</v>
      </c>
      <c r="K109" s="0">
        <v>1465</v>
      </c>
      <c r="L109" s="0" t="str">
        <v>4567500株</v>
      </c>
      <c r="M109" s="0" t="str">
        <v>6696百万円</v>
      </c>
      <c r="N109" s="0" t="str">
        <v>2876回</v>
      </c>
      <c r="O109" s="0" t="str">
        <v>70131.68億円</v>
      </c>
      <c r="P109" s="26" t="str">
        <f t="shared" si="0"/>
        <v/>
      </c>
      <c r="Q109" s="3" t="str">
        <f t="shared" si="1"/>
        <v/>
      </c>
      <c r="R109" s="3" t="str">
        <f t="shared" si="10"/>
        <v/>
      </c>
      <c r="S109" s="3" t="str">
        <f t="shared" si="13"/>
        <v/>
      </c>
      <c r="T109" s="3" t="str">
        <f t="shared" si="16"/>
        <v/>
      </c>
      <c r="U109" s="3" t="str">
        <f t="shared" si="20"/>
        <v/>
      </c>
      <c r="V109" s="30" t="str">
        <f t="shared" si="12"/>
        <v/>
      </c>
      <c r="W109" s="3" t="str">
        <f>IF($T109="","", ROUND($T109+W$2*シート5!$B108,2))</f>
        <v/>
      </c>
      <c r="X109" s="3" t="str">
        <f>IF($T109="","", ROUND($T109+X$2*シート5!$B108,2))</f>
        <v/>
      </c>
      <c r="Y109" s="3" t="str">
        <f>IF($T109="","", ROUND($T109+Y$2*シート5!$B108,2))</f>
        <v/>
      </c>
      <c r="Z109" s="3" t="str">
        <f>IF($T109="","", ROUND($T109+Z$2*シート5!$B108,2))</f>
        <v/>
      </c>
      <c r="AA109" s="3" t="str">
        <f>IF($T109="","", ROUND($T109+AA$2*シート5!$B108,2))</f>
        <v/>
      </c>
      <c r="AB109" s="3" t="str">
        <f t="shared" si="17"/>
        <v/>
      </c>
      <c r="AC109" s="3" t="str">
        <f>IF($T109="","", ROUND($T109+AC$2*シート5!$B108,2))</f>
        <v/>
      </c>
      <c r="AD109" s="3" t="str">
        <f>IF($T109="","", ROUND($T109+AD$2*シート5!$B108,2))</f>
        <v/>
      </c>
      <c r="AE109" s="3" t="str">
        <f>IF($T109="","", ROUND($T109+AE$2*シート5!$B108,2))</f>
        <v/>
      </c>
      <c r="AF109" s="3" t="str">
        <f>IF($T109="","", ROUND($T109+AF$2*シート5!$B108,2))</f>
        <v/>
      </c>
      <c r="AG109" s="3" t="str">
        <f>IF($T109="","", ROUND($T109+AG$2*シート5!$B108,2))</f>
        <v/>
      </c>
      <c r="AH109" s="26" t="str">
        <f t="shared" si="18"/>
        <v>-2σ以下</v>
      </c>
      <c r="AI109" s="3" t="str">
        <f t="shared" si="11"/>
        <v/>
      </c>
      <c r="AJ109" s="3" t="str">
        <f t="shared" si="14"/>
        <v/>
      </c>
      <c r="AK109" s="3" t="str">
        <f t="shared" si="5"/>
        <v/>
      </c>
      <c r="AL109" s="3" t="str">
        <f t="shared" si="6"/>
        <v/>
      </c>
      <c r="AM109" s="3" t="str">
        <f t="shared" si="7"/>
        <v/>
      </c>
      <c r="AN109" s="3" t="str">
        <f t="shared" si="15"/>
        <v/>
      </c>
      <c r="AO109" s="29">
        <f ca="1">シート2!L104</f>
        <v>50</v>
      </c>
      <c r="AP109" s="29">
        <f ca="1">シート3!T104</f>
        <v>50</v>
      </c>
      <c r="AQ109" s="29">
        <f ca="1">シート4!AB104</f>
        <v>50</v>
      </c>
      <c r="AR109" s="3" t="str">
        <f ca="1">IF($K109="","", ROUND(SUM(OFFSET(シート6!$A105,0,0,AR$2,1))/SUM(OFFSET(シート6!$B105,0,0,AR$2,1)),4)*100)</f>
        <v/>
      </c>
      <c r="AS109" s="3" t="str">
        <f ca="1">IF($K109="","", ROUND(SUM(OFFSET(シート6!$A89,0,0,AS$2,1))/SUM(OFFSET(シート6!$B89,0,0,AS$2,1)),4)*100)</f>
        <v/>
      </c>
      <c r="AT109" s="3" t="str">
        <f>IF($K109="","",シート7!$B109)</f>
        <v/>
      </c>
      <c r="AU109" s="3" t="str">
        <f>IF($K109="","",シート7!$D109)</f>
        <v/>
      </c>
      <c r="AV109" s="3" t="str">
        <f>IF($K109="","",シート7!$E109)</f>
        <v/>
      </c>
      <c r="AW109" s="3" t="str">
        <f t="shared" si="19"/>
        <v/>
      </c>
    </row>
    <row r="110" spans="1:49" customFormat="false" ht="13">
      <c r="A110" s="0" t="str">
        <v>9434</v>
      </c>
      <c r="B110" s="0" t="str">
        <v>2020-01-22</v>
      </c>
      <c r="C110" s="0" t="str">
        <v>+13.5</v>
      </c>
      <c r="D110" s="0" t="str">
        <v>+0.92</v>
      </c>
      <c r="E110" s="0">
        <v>1469</v>
      </c>
      <c r="F110" s="23" t="str">
        <f t="shared" si="9"/>
        <v/>
      </c>
      <c r="G110" s="0">
        <v>1481</v>
      </c>
      <c r="H110" s="0" t="str">
        <v>14:44</v>
      </c>
      <c r="I110" s="0">
        <v>1468</v>
      </c>
      <c r="J110" s="0" t="str">
        <v>09:00</v>
      </c>
      <c r="K110" s="0">
        <v>1478</v>
      </c>
      <c r="L110" s="0" t="str">
        <v>5520400株</v>
      </c>
      <c r="M110" s="0" t="str">
        <v>8141百万円</v>
      </c>
      <c r="N110" s="0" t="str">
        <v>3537回</v>
      </c>
      <c r="O110" s="0" t="str">
        <v>70777.94億円</v>
      </c>
      <c r="P110" s="26" t="str">
        <f t="shared" si="0"/>
        <v/>
      </c>
      <c r="Q110" s="3" t="str">
        <f t="shared" si="1"/>
        <v/>
      </c>
      <c r="R110" s="3" t="str">
        <f t="shared" si="10"/>
        <v/>
      </c>
      <c r="S110" s="3" t="str">
        <f t="shared" si="13"/>
        <v/>
      </c>
      <c r="T110" s="3" t="str">
        <f t="shared" si="16"/>
        <v/>
      </c>
      <c r="U110" s="3" t="str">
        <f t="shared" si="20"/>
        <v/>
      </c>
      <c r="V110" s="30" t="str">
        <f t="shared" si="12"/>
        <v/>
      </c>
      <c r="W110" s="3" t="str">
        <f>IF($T110="","", ROUND($T110+W$2*シート5!$B109,2))</f>
        <v/>
      </c>
      <c r="X110" s="3" t="str">
        <f>IF($T110="","", ROUND($T110+X$2*シート5!$B109,2))</f>
        <v/>
      </c>
      <c r="Y110" s="3" t="str">
        <f>IF($T110="","", ROUND($T110+Y$2*シート5!$B109,2))</f>
        <v/>
      </c>
      <c r="Z110" s="3" t="str">
        <f>IF($T110="","", ROUND($T110+Z$2*シート5!$B109,2))</f>
        <v/>
      </c>
      <c r="AA110" s="3" t="str">
        <f>IF($T110="","", ROUND($T110+AA$2*シート5!$B109,2))</f>
        <v/>
      </c>
      <c r="AB110" s="3" t="str">
        <f t="shared" si="17"/>
        <v/>
      </c>
      <c r="AC110" s="3" t="str">
        <f>IF($T110="","", ROUND($T110+AC$2*シート5!$B109,2))</f>
        <v/>
      </c>
      <c r="AD110" s="3" t="str">
        <f>IF($T110="","", ROUND($T110+AD$2*シート5!$B109,2))</f>
        <v/>
      </c>
      <c r="AE110" s="3" t="str">
        <f>IF($T110="","", ROUND($T110+AE$2*シート5!$B109,2))</f>
        <v/>
      </c>
      <c r="AF110" s="3" t="str">
        <f>IF($T110="","", ROUND($T110+AF$2*シート5!$B109,2))</f>
        <v/>
      </c>
      <c r="AG110" s="3" t="str">
        <f>IF($T110="","", ROUND($T110+AG$2*シート5!$B109,2))</f>
        <v/>
      </c>
      <c r="AH110" s="26" t="str">
        <f t="shared" si="18"/>
        <v>-2σ以下</v>
      </c>
      <c r="AI110" s="3" t="str">
        <f t="shared" si="11"/>
        <v/>
      </c>
      <c r="AJ110" s="3" t="str">
        <f t="shared" si="14"/>
        <v/>
      </c>
      <c r="AK110" s="3" t="str">
        <f t="shared" si="5"/>
        <v/>
      </c>
      <c r="AL110" s="3" t="str">
        <f t="shared" si="6"/>
        <v/>
      </c>
      <c r="AM110" s="3" t="str">
        <f t="shared" si="7"/>
        <v/>
      </c>
      <c r="AN110" s="3" t="str">
        <f t="shared" si="15"/>
        <v/>
      </c>
      <c r="AO110" s="29">
        <f ca="1">シート2!L105</f>
        <v>50</v>
      </c>
      <c r="AP110" s="29">
        <f ca="1">シート3!T105</f>
        <v>50</v>
      </c>
      <c r="AQ110" s="29">
        <f ca="1">シート4!AB105</f>
        <v>50</v>
      </c>
      <c r="AR110" s="3" t="str">
        <f ca="1">IF($K110="","", ROUND(SUM(OFFSET(シート6!$A106,0,0,AR$2,1))/SUM(OFFSET(シート6!$B106,0,0,AR$2,1)),4)*100)</f>
        <v/>
      </c>
      <c r="AS110" s="3" t="str">
        <f ca="1">IF($K110="","", ROUND(SUM(OFFSET(シート6!$A90,0,0,AS$2,1))/SUM(OFFSET(シート6!$B90,0,0,AS$2,1)),4)*100)</f>
        <v/>
      </c>
      <c r="AT110" s="3" t="str">
        <f>IF($K110="","",シート7!$B110)</f>
        <v/>
      </c>
      <c r="AU110" s="3" t="str">
        <f>IF($K110="","",シート7!$D110)</f>
        <v/>
      </c>
      <c r="AV110" s="3" t="str">
        <f>IF($K110="","",シート7!$E110)</f>
        <v/>
      </c>
      <c r="AW110" s="3" t="str">
        <f t="shared" si="19"/>
        <v/>
      </c>
    </row>
    <row r="111" spans="1:49" customFormat="false" ht="13">
      <c r="A111" s="0" t="str">
        <v>9434</v>
      </c>
      <c r="B111" s="0" t="str">
        <v>2020-01-23</v>
      </c>
      <c r="C111" s="0" t="str">
        <v>-4.5</v>
      </c>
      <c r="D111" s="0" t="str">
        <v>-0.30</v>
      </c>
      <c r="E111" s="0">
        <v>1478</v>
      </c>
      <c r="F111" s="23" t="str">
        <f t="shared" si="9"/>
        <v/>
      </c>
      <c r="G111" s="0">
        <v>1482</v>
      </c>
      <c r="H111" s="0" t="str">
        <v>09:58</v>
      </c>
      <c r="I111" s="0">
        <v>1473</v>
      </c>
      <c r="J111" s="0" t="str">
        <v>14:14</v>
      </c>
      <c r="K111" s="0">
        <v>1474</v>
      </c>
      <c r="L111" s="0" t="str">
        <v>3720700株</v>
      </c>
      <c r="M111" s="0" t="str">
        <v>5495百万円</v>
      </c>
      <c r="N111" s="0" t="str">
        <v>3276回</v>
      </c>
      <c r="O111" s="0" t="str">
        <v>70562.52億円</v>
      </c>
      <c r="P111" s="26" t="str">
        <f t="shared" si="0"/>
        <v/>
      </c>
      <c r="Q111" s="3" t="str">
        <f t="shared" si="1"/>
        <v/>
      </c>
      <c r="R111" s="3" t="str">
        <f t="shared" si="10"/>
        <v/>
      </c>
      <c r="S111" s="3" t="str">
        <f t="shared" si="13"/>
        <v/>
      </c>
      <c r="T111" s="3" t="str">
        <f t="shared" si="16"/>
        <v/>
      </c>
      <c r="U111" s="3" t="str">
        <f t="shared" si="20"/>
        <v/>
      </c>
      <c r="V111" s="30" t="str">
        <f t="shared" si="12"/>
        <v/>
      </c>
      <c r="W111" s="3" t="str">
        <f>IF($T111="","", ROUND($T111+W$2*シート5!$B110,2))</f>
        <v/>
      </c>
      <c r="X111" s="3" t="str">
        <f>IF($T111="","", ROUND($T111+X$2*シート5!$B110,2))</f>
        <v/>
      </c>
      <c r="Y111" s="3" t="str">
        <f>IF($T111="","", ROUND($T111+Y$2*シート5!$B110,2))</f>
        <v/>
      </c>
      <c r="Z111" s="3" t="str">
        <f>IF($T111="","", ROUND($T111+Z$2*シート5!$B110,2))</f>
        <v/>
      </c>
      <c r="AA111" s="3" t="str">
        <f>IF($T111="","", ROUND($T111+AA$2*シート5!$B110,2))</f>
        <v/>
      </c>
      <c r="AB111" s="3" t="str">
        <f t="shared" si="17"/>
        <v/>
      </c>
      <c r="AC111" s="3" t="str">
        <f>IF($T111="","", ROUND($T111+AC$2*シート5!$B110,2))</f>
        <v/>
      </c>
      <c r="AD111" s="3" t="str">
        <f>IF($T111="","", ROUND($T111+AD$2*シート5!$B110,2))</f>
        <v/>
      </c>
      <c r="AE111" s="3" t="str">
        <f>IF($T111="","", ROUND($T111+AE$2*シート5!$B110,2))</f>
        <v/>
      </c>
      <c r="AF111" s="3" t="str">
        <f>IF($T111="","", ROUND($T111+AF$2*シート5!$B110,2))</f>
        <v/>
      </c>
      <c r="AG111" s="3" t="str">
        <f>IF($T111="","", ROUND($T111+AG$2*シート5!$B110,2))</f>
        <v/>
      </c>
      <c r="AH111" s="26" t="str">
        <f t="shared" si="18"/>
        <v>-2σ以下</v>
      </c>
      <c r="AI111" s="3" t="str">
        <f t="shared" si="11"/>
        <v/>
      </c>
      <c r="AJ111" s="3" t="str">
        <f t="shared" si="14"/>
        <v/>
      </c>
      <c r="AK111" s="3" t="str">
        <f t="shared" si="5"/>
        <v/>
      </c>
      <c r="AL111" s="3" t="str">
        <f t="shared" si="6"/>
        <v/>
      </c>
      <c r="AM111" s="3" t="str">
        <f t="shared" si="7"/>
        <v/>
      </c>
      <c r="AN111" s="3" t="str">
        <f t="shared" si="15"/>
        <v/>
      </c>
      <c r="AO111" s="29">
        <f ca="1">シート2!L106</f>
        <v>50</v>
      </c>
      <c r="AP111" s="29">
        <f ca="1">シート3!T106</f>
        <v>50</v>
      </c>
      <c r="AQ111" s="29">
        <f ca="1">シート4!AB106</f>
        <v>50</v>
      </c>
      <c r="AR111" s="3" t="str">
        <f ca="1">IF($K111="","", ROUND(SUM(OFFSET(シート6!$A107,0,0,AR$2,1))/SUM(OFFSET(シート6!$B107,0,0,AR$2,1)),4)*100)</f>
        <v/>
      </c>
      <c r="AS111" s="3" t="str">
        <f ca="1">IF($K111="","", ROUND(SUM(OFFSET(シート6!$A91,0,0,AS$2,1))/SUM(OFFSET(シート6!$B91,0,0,AS$2,1)),4)*100)</f>
        <v/>
      </c>
      <c r="AT111" s="3" t="str">
        <f>IF($K111="","",シート7!$B111)</f>
        <v/>
      </c>
      <c r="AU111" s="3" t="str">
        <f>IF($K111="","",シート7!$D111)</f>
        <v/>
      </c>
      <c r="AV111" s="3" t="str">
        <f>IF($K111="","",シート7!$E111)</f>
        <v/>
      </c>
      <c r="AW111" s="3" t="str">
        <f t="shared" si="19"/>
        <v/>
      </c>
    </row>
    <row r="112" spans="1:49" customFormat="false" ht="13">
      <c r="A112" s="0" t="str">
        <v>9434</v>
      </c>
      <c r="B112" s="0" t="str">
        <v>2020-01-24</v>
      </c>
      <c r="C112" s="0" t="str">
        <v>+9.0</v>
      </c>
      <c r="D112" s="0" t="str">
        <v>+0.61</v>
      </c>
      <c r="E112" s="0">
        <v>1478</v>
      </c>
      <c r="F112" s="23" t="str">
        <f t="shared" si="9"/>
        <v/>
      </c>
      <c r="G112" s="0">
        <v>1484</v>
      </c>
      <c r="H112" s="0" t="str">
        <v>10:39</v>
      </c>
      <c r="I112" s="0">
        <v>1476</v>
      </c>
      <c r="J112" s="0" t="str">
        <v>09:06</v>
      </c>
      <c r="K112" s="0">
        <v>1483</v>
      </c>
      <c r="L112" s="0" t="str">
        <v>3998800株</v>
      </c>
      <c r="M112" s="0" t="str">
        <v>5927百万円</v>
      </c>
      <c r="N112" s="0" t="str">
        <v>2757回</v>
      </c>
      <c r="O112" s="0" t="str">
        <v>70993.36億円</v>
      </c>
      <c r="P112" s="26" t="str">
        <f t="shared" si="0"/>
        <v/>
      </c>
      <c r="Q112" s="3" t="str">
        <f t="shared" si="1"/>
        <v/>
      </c>
      <c r="R112" s="3" t="str">
        <f t="shared" si="10"/>
        <v/>
      </c>
      <c r="S112" s="3" t="str">
        <f t="shared" si="13"/>
        <v/>
      </c>
      <c r="T112" s="3" t="str">
        <f t="shared" si="16"/>
        <v/>
      </c>
      <c r="U112" s="3" t="str">
        <f t="shared" si="20"/>
        <v/>
      </c>
      <c r="V112" s="30" t="str">
        <f t="shared" si="12"/>
        <v/>
      </c>
      <c r="W112" s="3" t="str">
        <f>IF($T112="","", ROUND($T112+W$2*シート5!$B111,2))</f>
        <v/>
      </c>
      <c r="X112" s="3" t="str">
        <f>IF($T112="","", ROUND($T112+X$2*シート5!$B111,2))</f>
        <v/>
      </c>
      <c r="Y112" s="3" t="str">
        <f>IF($T112="","", ROUND($T112+Y$2*シート5!$B111,2))</f>
        <v/>
      </c>
      <c r="Z112" s="3" t="str">
        <f>IF($T112="","", ROUND($T112+Z$2*シート5!$B111,2))</f>
        <v/>
      </c>
      <c r="AA112" s="3" t="str">
        <f>IF($T112="","", ROUND($T112+AA$2*シート5!$B111,2))</f>
        <v/>
      </c>
      <c r="AB112" s="3" t="str">
        <f t="shared" si="17"/>
        <v/>
      </c>
      <c r="AC112" s="3" t="str">
        <f>IF($T112="","", ROUND($T112+AC$2*シート5!$B111,2))</f>
        <v/>
      </c>
      <c r="AD112" s="3" t="str">
        <f>IF($T112="","", ROUND($T112+AD$2*シート5!$B111,2))</f>
        <v/>
      </c>
      <c r="AE112" s="3" t="str">
        <f>IF($T112="","", ROUND($T112+AE$2*シート5!$B111,2))</f>
        <v/>
      </c>
      <c r="AF112" s="3" t="str">
        <f>IF($T112="","", ROUND($T112+AF$2*シート5!$B111,2))</f>
        <v/>
      </c>
      <c r="AG112" s="3" t="str">
        <f>IF($T112="","", ROUND($T112+AG$2*シート5!$B111,2))</f>
        <v/>
      </c>
      <c r="AH112" s="26" t="str">
        <f t="shared" si="18"/>
        <v>-2σ以下</v>
      </c>
      <c r="AI112" s="3" t="str">
        <f t="shared" si="11"/>
        <v/>
      </c>
      <c r="AJ112" s="3" t="str">
        <f t="shared" si="14"/>
        <v/>
      </c>
      <c r="AK112" s="3" t="str">
        <f t="shared" si="5"/>
        <v/>
      </c>
      <c r="AL112" s="3" t="str">
        <f t="shared" si="6"/>
        <v/>
      </c>
      <c r="AM112" s="3" t="str">
        <f t="shared" si="7"/>
        <v/>
      </c>
      <c r="AN112" s="3" t="str">
        <f t="shared" si="15"/>
        <v/>
      </c>
      <c r="AO112" s="29">
        <f ca="1">シート2!L107</f>
        <v>50</v>
      </c>
      <c r="AP112" s="29">
        <f ca="1">シート3!T107</f>
        <v>50</v>
      </c>
      <c r="AQ112" s="29">
        <f ca="1">シート4!AB107</f>
        <v>50</v>
      </c>
      <c r="AR112" s="3" t="str">
        <f ca="1">IF($K112="","", ROUND(SUM(OFFSET(シート6!$A108,0,0,AR$2,1))/SUM(OFFSET(シート6!$B108,0,0,AR$2,1)),4)*100)</f>
        <v/>
      </c>
      <c r="AS112" s="3" t="str">
        <f ca="1">IF($K112="","", ROUND(SUM(OFFSET(シート6!$A92,0,0,AS$2,1))/SUM(OFFSET(シート6!$B92,0,0,AS$2,1)),4)*100)</f>
        <v/>
      </c>
      <c r="AT112" s="3" t="str">
        <f>IF($K112="","",シート7!$B112)</f>
        <v/>
      </c>
      <c r="AU112" s="3" t="str">
        <f>IF($K112="","",シート7!$D112)</f>
        <v/>
      </c>
      <c r="AV112" s="3" t="str">
        <f>IF($K112="","",シート7!$E112)</f>
        <v/>
      </c>
      <c r="AW112" s="3" t="str">
        <f t="shared" si="19"/>
        <v/>
      </c>
    </row>
    <row r="113" spans="1:49" customFormat="false" ht="13">
      <c r="A113" s="0" t="str">
        <v>9434</v>
      </c>
      <c r="B113" s="0" t="str">
        <v>2020-01-27</v>
      </c>
      <c r="C113" s="0" t="str">
        <v>-4.5</v>
      </c>
      <c r="D113" s="0" t="str">
        <v>-0.30</v>
      </c>
      <c r="E113" s="0">
        <v>1463</v>
      </c>
      <c r="F113" s="23" t="str">
        <f t="shared" si="9"/>
        <v/>
      </c>
      <c r="G113" s="0">
        <v>1482</v>
      </c>
      <c r="H113" s="0" t="str">
        <v>12:40</v>
      </c>
      <c r="I113" s="0">
        <v>1462</v>
      </c>
      <c r="J113" s="0" t="str">
        <v>09:00</v>
      </c>
      <c r="K113" s="0">
        <v>1478</v>
      </c>
      <c r="L113" s="0" t="str">
        <v>4538400株</v>
      </c>
      <c r="M113" s="0" t="str">
        <v>6693百万円</v>
      </c>
      <c r="N113" s="0" t="str">
        <v>3704回</v>
      </c>
      <c r="O113" s="0" t="str">
        <v>70777.94億円</v>
      </c>
      <c r="P113" s="26" t="str">
        <f t="shared" si="0"/>
        <v/>
      </c>
      <c r="Q113" s="3" t="str">
        <f t="shared" si="1"/>
        <v/>
      </c>
      <c r="R113" s="3" t="str">
        <f t="shared" si="10"/>
        <v/>
      </c>
      <c r="S113" s="3" t="str">
        <f t="shared" si="13"/>
        <v/>
      </c>
      <c r="T113" s="3" t="str">
        <f t="shared" si="16"/>
        <v/>
      </c>
      <c r="U113" s="3" t="str">
        <f t="shared" si="20"/>
        <v/>
      </c>
      <c r="V113" s="30" t="str">
        <f t="shared" si="12"/>
        <v/>
      </c>
      <c r="W113" s="3" t="str">
        <f>IF($T113="","", ROUND($T113+W$2*シート5!$B112,2))</f>
        <v/>
      </c>
      <c r="X113" s="3" t="str">
        <f>IF($T113="","", ROUND($T113+X$2*シート5!$B112,2))</f>
        <v/>
      </c>
      <c r="Y113" s="3" t="str">
        <f>IF($T113="","", ROUND($T113+Y$2*シート5!$B112,2))</f>
        <v/>
      </c>
      <c r="Z113" s="3" t="str">
        <f>IF($T113="","", ROUND($T113+Z$2*シート5!$B112,2))</f>
        <v/>
      </c>
      <c r="AA113" s="3" t="str">
        <f>IF($T113="","", ROUND($T113+AA$2*シート5!$B112,2))</f>
        <v/>
      </c>
      <c r="AB113" s="3" t="str">
        <f t="shared" si="17"/>
        <v/>
      </c>
      <c r="AC113" s="3" t="str">
        <f>IF($T113="","", ROUND($T113+AC$2*シート5!$B112,2))</f>
        <v/>
      </c>
      <c r="AD113" s="3" t="str">
        <f>IF($T113="","", ROUND($T113+AD$2*シート5!$B112,2))</f>
        <v/>
      </c>
      <c r="AE113" s="3" t="str">
        <f>IF($T113="","", ROUND($T113+AE$2*シート5!$B112,2))</f>
        <v/>
      </c>
      <c r="AF113" s="3" t="str">
        <f>IF($T113="","", ROUND($T113+AF$2*シート5!$B112,2))</f>
        <v/>
      </c>
      <c r="AG113" s="3" t="str">
        <f>IF($T113="","", ROUND($T113+AG$2*シート5!$B112,2))</f>
        <v/>
      </c>
      <c r="AH113" s="26" t="str">
        <f t="shared" si="18"/>
        <v>-2σ以下</v>
      </c>
      <c r="AI113" s="3" t="str">
        <f t="shared" si="11"/>
        <v/>
      </c>
      <c r="AJ113" s="3" t="str">
        <f t="shared" si="14"/>
        <v/>
      </c>
      <c r="AK113" s="3" t="str">
        <f t="shared" si="5"/>
        <v/>
      </c>
      <c r="AL113" s="3" t="str">
        <f t="shared" si="6"/>
        <v/>
      </c>
      <c r="AM113" s="3" t="str">
        <f t="shared" si="7"/>
        <v/>
      </c>
      <c r="AN113" s="3" t="str">
        <f t="shared" si="15"/>
        <v/>
      </c>
      <c r="AO113" s="29">
        <f ca="1">シート2!L108</f>
        <v>50</v>
      </c>
      <c r="AP113" s="29">
        <f ca="1">シート3!T108</f>
        <v>50</v>
      </c>
      <c r="AQ113" s="29">
        <f ca="1">シート4!AB108</f>
        <v>50</v>
      </c>
      <c r="AR113" s="3" t="str">
        <f ca="1">IF($K113="","", ROUND(SUM(OFFSET(シート6!$A109,0,0,AR$2,1))/SUM(OFFSET(シート6!$B109,0,0,AR$2,1)),4)*100)</f>
        <v/>
      </c>
      <c r="AS113" s="3" t="str">
        <f ca="1">IF($K113="","", ROUND(SUM(OFFSET(シート6!$A93,0,0,AS$2,1))/SUM(OFFSET(シート6!$B93,0,0,AS$2,1)),4)*100)</f>
        <v/>
      </c>
      <c r="AT113" s="3" t="str">
        <f>IF($K113="","",シート7!$B113)</f>
        <v/>
      </c>
      <c r="AU113" s="3" t="str">
        <f>IF($K113="","",シート7!$D113)</f>
        <v/>
      </c>
      <c r="AV113" s="3" t="str">
        <f>IF($K113="","",シート7!$E113)</f>
        <v/>
      </c>
      <c r="AW113" s="3" t="str">
        <f t="shared" si="19"/>
        <v/>
      </c>
    </row>
    <row r="114" spans="1:49" customFormat="false" ht="13">
      <c r="A114" s="0" t="str">
        <v>9434</v>
      </c>
      <c r="B114" s="0" t="str">
        <v>2020-01-28</v>
      </c>
      <c r="C114" s="0" t="str">
        <v>-3.5</v>
      </c>
      <c r="D114" s="0" t="str">
        <v>-0.24</v>
      </c>
      <c r="E114" s="0">
        <v>1472</v>
      </c>
      <c r="F114" s="23" t="str">
        <f t="shared" si="9"/>
        <v/>
      </c>
      <c r="G114" s="0">
        <v>1480</v>
      </c>
      <c r="H114" s="0" t="str">
        <v>14:29</v>
      </c>
      <c r="I114" s="0">
        <v>1465</v>
      </c>
      <c r="J114" s="0" t="str">
        <v>09:02</v>
      </c>
      <c r="K114" s="0">
        <v>1475</v>
      </c>
      <c r="L114" s="0" t="str">
        <v>5725900株</v>
      </c>
      <c r="M114" s="0" t="str">
        <v>8438百万円</v>
      </c>
      <c r="N114" s="0" t="str">
        <v>3491回</v>
      </c>
      <c r="O114" s="0" t="str">
        <v>70610.39億円</v>
      </c>
      <c r="P114" s="26" t="str">
        <f t="shared" si="0"/>
        <v/>
      </c>
      <c r="Q114" s="3" t="str">
        <f t="shared" si="1"/>
        <v/>
      </c>
      <c r="R114" s="3" t="str">
        <f t="shared" si="10"/>
        <v/>
      </c>
      <c r="S114" s="3" t="str">
        <f t="shared" si="13"/>
        <v/>
      </c>
      <c r="T114" s="3" t="str">
        <f t="shared" si="16"/>
        <v/>
      </c>
      <c r="U114" s="3" t="str">
        <f t="shared" si="20"/>
        <v/>
      </c>
      <c r="V114" s="30" t="str">
        <f t="shared" si="12"/>
        <v/>
      </c>
      <c r="W114" s="3" t="str">
        <f>IF($T114="","", ROUND($T114+W$2*シート5!$B113,2))</f>
        <v/>
      </c>
      <c r="X114" s="3" t="str">
        <f>IF($T114="","", ROUND($T114+X$2*シート5!$B113,2))</f>
        <v/>
      </c>
      <c r="Y114" s="3" t="str">
        <f>IF($T114="","", ROUND($T114+Y$2*シート5!$B113,2))</f>
        <v/>
      </c>
      <c r="Z114" s="3" t="str">
        <f>IF($T114="","", ROUND($T114+Z$2*シート5!$B113,2))</f>
        <v/>
      </c>
      <c r="AA114" s="3" t="str">
        <f>IF($T114="","", ROUND($T114+AA$2*シート5!$B113,2))</f>
        <v/>
      </c>
      <c r="AB114" s="3" t="str">
        <f t="shared" si="17"/>
        <v/>
      </c>
      <c r="AC114" s="3" t="str">
        <f>IF($T114="","", ROUND($T114+AC$2*シート5!$B113,2))</f>
        <v/>
      </c>
      <c r="AD114" s="3" t="str">
        <f>IF($T114="","", ROUND($T114+AD$2*シート5!$B113,2))</f>
        <v/>
      </c>
      <c r="AE114" s="3" t="str">
        <f>IF($T114="","", ROUND($T114+AE$2*シート5!$B113,2))</f>
        <v/>
      </c>
      <c r="AF114" s="3" t="str">
        <f>IF($T114="","", ROUND($T114+AF$2*シート5!$B113,2))</f>
        <v/>
      </c>
      <c r="AG114" s="3" t="str">
        <f>IF($T114="","", ROUND($T114+AG$2*シート5!$B113,2))</f>
        <v/>
      </c>
      <c r="AH114" s="26" t="str">
        <f t="shared" si="18"/>
        <v>-2σ以下</v>
      </c>
      <c r="AI114" s="3" t="str">
        <f t="shared" si="11"/>
        <v/>
      </c>
      <c r="AJ114" s="3" t="str">
        <f t="shared" si="14"/>
        <v/>
      </c>
      <c r="AK114" s="3" t="str">
        <f t="shared" si="5"/>
        <v/>
      </c>
      <c r="AL114" s="3" t="str">
        <f t="shared" si="6"/>
        <v/>
      </c>
      <c r="AM114" s="3" t="str">
        <f t="shared" si="7"/>
        <v/>
      </c>
      <c r="AN114" s="3" t="str">
        <f t="shared" si="15"/>
        <v/>
      </c>
      <c r="AO114" s="29">
        <f ca="1">シート2!L109</f>
        <v>50</v>
      </c>
      <c r="AP114" s="29">
        <f ca="1">シート3!T109</f>
        <v>50</v>
      </c>
      <c r="AQ114" s="29">
        <f ca="1">シート4!AB109</f>
        <v>50</v>
      </c>
      <c r="AR114" s="3" t="str">
        <f ca="1">IF($K114="","", ROUND(SUM(OFFSET(シート6!$A110,0,0,AR$2,1))/SUM(OFFSET(シート6!$B110,0,0,AR$2,1)),4)*100)</f>
        <v/>
      </c>
      <c r="AS114" s="3" t="str">
        <f ca="1">IF($K114="","", ROUND(SUM(OFFSET(シート6!$A94,0,0,AS$2,1))/SUM(OFFSET(シート6!$B94,0,0,AS$2,1)),4)*100)</f>
        <v/>
      </c>
      <c r="AT114" s="3" t="str">
        <f>IF($K114="","",シート7!$B114)</f>
        <v/>
      </c>
      <c r="AU114" s="3" t="str">
        <f>IF($K114="","",シート7!$D114)</f>
        <v/>
      </c>
      <c r="AV114" s="3" t="str">
        <f>IF($K114="","",シート7!$E114)</f>
        <v/>
      </c>
      <c r="AW114" s="3" t="str">
        <f t="shared" si="19"/>
        <v/>
      </c>
    </row>
    <row r="115" spans="1:49" customFormat="false" ht="13">
      <c r="A115" s="0" t="str">
        <v>9434</v>
      </c>
      <c r="B115" s="0" t="str">
        <v>2020-01-29</v>
      </c>
      <c r="C115" s="0" t="str">
        <v>+10.0</v>
      </c>
      <c r="D115" s="0" t="str">
        <v>+0.68</v>
      </c>
      <c r="E115" s="0">
        <v>1475</v>
      </c>
      <c r="F115" s="23" t="str">
        <f t="shared" si="9"/>
        <v/>
      </c>
      <c r="G115" s="0">
        <v>1485</v>
      </c>
      <c r="H115" s="0" t="str">
        <v>14:59</v>
      </c>
      <c r="I115" s="0">
        <v>1474</v>
      </c>
      <c r="J115" s="0" t="str">
        <v>09:00</v>
      </c>
      <c r="K115" s="0">
        <v>1485</v>
      </c>
      <c r="L115" s="0" t="str">
        <v>4353900株</v>
      </c>
      <c r="M115" s="0" t="str">
        <v>6449百万円</v>
      </c>
      <c r="N115" s="0" t="str">
        <v>3474回</v>
      </c>
      <c r="O115" s="0" t="str">
        <v>71089億円</v>
      </c>
      <c r="P115" s="26" t="str">
        <f t="shared" si="0"/>
        <v/>
      </c>
      <c r="Q115" s="3" t="str">
        <f t="shared" si="1"/>
        <v/>
      </c>
      <c r="R115" s="3" t="str">
        <f t="shared" si="10"/>
        <v/>
      </c>
      <c r="S115" s="3" t="str">
        <f t="shared" si="13"/>
        <v/>
      </c>
      <c r="T115" s="3" t="str">
        <f t="shared" si="16"/>
        <v/>
      </c>
      <c r="U115" s="3" t="str">
        <f t="shared" si="20"/>
        <v/>
      </c>
      <c r="V115" s="30" t="str">
        <f t="shared" si="12"/>
        <v/>
      </c>
      <c r="W115" s="3" t="str">
        <f>IF($T115="","", ROUND($T115+W$2*シート5!$B114,2))</f>
        <v/>
      </c>
      <c r="X115" s="3" t="str">
        <f>IF($T115="","", ROUND($T115+X$2*シート5!$B114,2))</f>
        <v/>
      </c>
      <c r="Y115" s="3" t="str">
        <f>IF($T115="","", ROUND($T115+Y$2*シート5!$B114,2))</f>
        <v/>
      </c>
      <c r="Z115" s="3" t="str">
        <f>IF($T115="","", ROUND($T115+Z$2*シート5!$B114,2))</f>
        <v/>
      </c>
      <c r="AA115" s="3" t="str">
        <f>IF($T115="","", ROUND($T115+AA$2*シート5!$B114,2))</f>
        <v/>
      </c>
      <c r="AB115" s="3" t="str">
        <f t="shared" si="17"/>
        <v/>
      </c>
      <c r="AC115" s="3" t="str">
        <f>IF($T115="","", ROUND($T115+AC$2*シート5!$B114,2))</f>
        <v/>
      </c>
      <c r="AD115" s="3" t="str">
        <f>IF($T115="","", ROUND($T115+AD$2*シート5!$B114,2))</f>
        <v/>
      </c>
      <c r="AE115" s="3" t="str">
        <f>IF($T115="","", ROUND($T115+AE$2*シート5!$B114,2))</f>
        <v/>
      </c>
      <c r="AF115" s="3" t="str">
        <f>IF($T115="","", ROUND($T115+AF$2*シート5!$B114,2))</f>
        <v/>
      </c>
      <c r="AG115" s="3" t="str">
        <f>IF($T115="","", ROUND($T115+AG$2*シート5!$B114,2))</f>
        <v/>
      </c>
      <c r="AH115" s="26" t="str">
        <f t="shared" si="18"/>
        <v>-2σ以下</v>
      </c>
      <c r="AI115" s="3" t="str">
        <f t="shared" si="11"/>
        <v/>
      </c>
      <c r="AJ115" s="3" t="str">
        <f t="shared" si="14"/>
        <v/>
      </c>
      <c r="AK115" s="3" t="str">
        <f t="shared" si="5"/>
        <v/>
      </c>
      <c r="AL115" s="3" t="str">
        <f t="shared" si="6"/>
        <v/>
      </c>
      <c r="AM115" s="3" t="str">
        <f t="shared" si="7"/>
        <v/>
      </c>
      <c r="AN115" s="3" t="str">
        <f t="shared" si="15"/>
        <v/>
      </c>
      <c r="AO115" s="29">
        <f ca="1">シート2!L110</f>
        <v>50</v>
      </c>
      <c r="AP115" s="29">
        <f ca="1">シート3!T110</f>
        <v>50</v>
      </c>
      <c r="AQ115" s="29">
        <f ca="1">シート4!AB110</f>
        <v>50</v>
      </c>
      <c r="AR115" s="3" t="str">
        <f ca="1">IF($K115="","", ROUND(SUM(OFFSET(シート6!$A111,0,0,AR$2,1))/SUM(OFFSET(シート6!$B111,0,0,AR$2,1)),4)*100)</f>
        <v/>
      </c>
      <c r="AS115" s="3" t="str">
        <f ca="1">IF($K115="","", ROUND(SUM(OFFSET(シート6!$A95,0,0,AS$2,1))/SUM(OFFSET(シート6!$B95,0,0,AS$2,1)),4)*100)</f>
        <v/>
      </c>
      <c r="AT115" s="3" t="str">
        <f>IF($K115="","",シート7!$B115)</f>
        <v/>
      </c>
      <c r="AU115" s="3" t="str">
        <f>IF($K115="","",シート7!$D115)</f>
        <v/>
      </c>
      <c r="AV115" s="3" t="str">
        <f>IF($K115="","",シート7!$E115)</f>
        <v/>
      </c>
      <c r="AW115" s="3" t="str">
        <f t="shared" si="19"/>
        <v/>
      </c>
    </row>
    <row r="116" spans="1:49" customFormat="false" ht="13">
      <c r="A116" s="0" t="str">
        <v>9434</v>
      </c>
      <c r="B116" s="0" t="str">
        <v>2020-01-30</v>
      </c>
      <c r="C116" s="0" t="str">
        <v>+9.0</v>
      </c>
      <c r="D116" s="0" t="str">
        <v>+0.61</v>
      </c>
      <c r="E116" s="0">
        <v>1483</v>
      </c>
      <c r="F116" s="23" t="str">
        <f t="shared" si="9"/>
        <v/>
      </c>
      <c r="G116" s="0">
        <v>1494</v>
      </c>
      <c r="H116" s="0" t="str">
        <v>11:00</v>
      </c>
      <c r="I116" s="0">
        <v>1481</v>
      </c>
      <c r="J116" s="0" t="str">
        <v>09:01</v>
      </c>
      <c r="K116" s="0">
        <v>1494</v>
      </c>
      <c r="L116" s="0" t="str">
        <v>7011700株</v>
      </c>
      <c r="M116" s="0" t="str">
        <v>10445百万円</v>
      </c>
      <c r="N116" s="0" t="str">
        <v>4823回</v>
      </c>
      <c r="O116" s="0" t="str">
        <v>71520億円</v>
      </c>
      <c r="P116" s="26" t="str">
        <f t="shared" si="0"/>
        <v/>
      </c>
      <c r="Q116" s="3" t="str">
        <f t="shared" si="1"/>
        <v/>
      </c>
      <c r="R116" s="3" t="str">
        <f t="shared" si="10"/>
        <v/>
      </c>
      <c r="S116" s="3" t="str">
        <f t="shared" si="13"/>
        <v/>
      </c>
      <c r="T116" s="3" t="str">
        <f t="shared" si="16"/>
        <v/>
      </c>
      <c r="U116" s="3" t="str">
        <f t="shared" si="20"/>
        <v/>
      </c>
      <c r="V116" s="30" t="str">
        <f t="shared" si="12"/>
        <v/>
      </c>
      <c r="W116" s="3" t="str">
        <f>IF($T116="","", ROUND($T116+W$2*シート5!$B115,2))</f>
        <v/>
      </c>
      <c r="X116" s="3" t="str">
        <f>IF($T116="","", ROUND($T116+X$2*シート5!$B115,2))</f>
        <v/>
      </c>
      <c r="Y116" s="3" t="str">
        <f>IF($T116="","", ROUND($T116+Y$2*シート5!$B115,2))</f>
        <v/>
      </c>
      <c r="Z116" s="3" t="str">
        <f>IF($T116="","", ROUND($T116+Z$2*シート5!$B115,2))</f>
        <v/>
      </c>
      <c r="AA116" s="3" t="str">
        <f>IF($T116="","", ROUND($T116+AA$2*シート5!$B115,2))</f>
        <v/>
      </c>
      <c r="AB116" s="3" t="str">
        <f t="shared" si="17"/>
        <v/>
      </c>
      <c r="AC116" s="3" t="str">
        <f>IF($T116="","", ROUND($T116+AC$2*シート5!$B115,2))</f>
        <v/>
      </c>
      <c r="AD116" s="3" t="str">
        <f>IF($T116="","", ROUND($T116+AD$2*シート5!$B115,2))</f>
        <v/>
      </c>
      <c r="AE116" s="3" t="str">
        <f>IF($T116="","", ROUND($T116+AE$2*シート5!$B115,2))</f>
        <v/>
      </c>
      <c r="AF116" s="3" t="str">
        <f>IF($T116="","", ROUND($T116+AF$2*シート5!$B115,2))</f>
        <v/>
      </c>
      <c r="AG116" s="3" t="str">
        <f>IF($T116="","", ROUND($T116+AG$2*シート5!$B115,2))</f>
        <v/>
      </c>
      <c r="AH116" s="26" t="str">
        <f t="shared" si="18"/>
        <v>-2σ以下</v>
      </c>
      <c r="AI116" s="3" t="str">
        <f t="shared" si="11"/>
        <v/>
      </c>
      <c r="AJ116" s="3" t="str">
        <f t="shared" si="14"/>
        <v/>
      </c>
      <c r="AK116" s="3" t="str">
        <f t="shared" si="5"/>
        <v/>
      </c>
      <c r="AL116" s="3" t="str">
        <f t="shared" si="6"/>
        <v/>
      </c>
      <c r="AM116" s="3" t="str">
        <f t="shared" si="7"/>
        <v/>
      </c>
      <c r="AN116" s="3" t="str">
        <f t="shared" si="15"/>
        <v/>
      </c>
      <c r="AO116" s="29">
        <f ca="1">シート2!L111</f>
        <v>50</v>
      </c>
      <c r="AP116" s="29">
        <f ca="1">シート3!T111</f>
        <v>50</v>
      </c>
      <c r="AQ116" s="29">
        <f ca="1">シート4!AB111</f>
        <v>50</v>
      </c>
      <c r="AR116" s="3" t="str">
        <f ca="1">IF($K116="","", ROUND(SUM(OFFSET(シート6!$A112,0,0,AR$2,1))/SUM(OFFSET(シート6!$B112,0,0,AR$2,1)),4)*100)</f>
        <v/>
      </c>
      <c r="AS116" s="3" t="str">
        <f ca="1">IF($K116="","", ROUND(SUM(OFFSET(シート6!$A96,0,0,AS$2,1))/SUM(OFFSET(シート6!$B96,0,0,AS$2,1)),4)*100)</f>
        <v/>
      </c>
      <c r="AT116" s="3" t="str">
        <f>IF($K116="","",シート7!$B116)</f>
        <v/>
      </c>
      <c r="AU116" s="3" t="str">
        <f>IF($K116="","",シート7!$D116)</f>
        <v/>
      </c>
      <c r="AV116" s="3" t="str">
        <f>IF($K116="","",シート7!$E116)</f>
        <v/>
      </c>
      <c r="AW116" s="3" t="str">
        <f t="shared" si="19"/>
        <v/>
      </c>
    </row>
    <row r="117" spans="1:49" customFormat="false" ht="13">
      <c r="A117" s="0" t="str">
        <v>9434</v>
      </c>
      <c r="B117" s="0" t="str">
        <v>2020-01-31</v>
      </c>
      <c r="C117" s="0" t="str">
        <v>+2.0</v>
      </c>
      <c r="D117" s="0" t="str">
        <v>+0.13</v>
      </c>
      <c r="E117" s="0">
        <v>1489</v>
      </c>
      <c r="F117" s="23" t="str">
        <f t="shared" si="9"/>
        <v/>
      </c>
      <c r="G117" s="0">
        <v>1499</v>
      </c>
      <c r="H117" s="0" t="str">
        <v>10:02</v>
      </c>
      <c r="I117" s="0">
        <v>1486</v>
      </c>
      <c r="J117" s="0" t="str">
        <v>09:00</v>
      </c>
      <c r="K117" s="0">
        <v>1496</v>
      </c>
      <c r="L117" s="0" t="str">
        <v>7091700株</v>
      </c>
      <c r="M117" s="0" t="str">
        <v>10602百万円</v>
      </c>
      <c r="N117" s="0" t="str">
        <v>4384回</v>
      </c>
      <c r="O117" s="0" t="str">
        <v>71616億円</v>
      </c>
      <c r="P117" s="26" t="str">
        <f t="shared" si="0"/>
        <v/>
      </c>
      <c r="Q117" s="3" t="str">
        <f t="shared" si="1"/>
        <v/>
      </c>
      <c r="R117" s="3" t="str">
        <f t="shared" si="10"/>
        <v/>
      </c>
      <c r="S117" s="3" t="str">
        <f t="shared" si="13"/>
        <v/>
      </c>
      <c r="T117" s="3" t="str">
        <f t="shared" si="16"/>
        <v/>
      </c>
      <c r="U117" s="3" t="str">
        <f t="shared" si="20"/>
        <v/>
      </c>
      <c r="V117" s="30" t="str">
        <f t="shared" si="12"/>
        <v/>
      </c>
      <c r="W117" s="3" t="str">
        <f>IF($T117="","", ROUND($T117+W$2*シート5!$B116,2))</f>
        <v/>
      </c>
      <c r="X117" s="3" t="str">
        <f>IF($T117="","", ROUND($T117+X$2*シート5!$B116,2))</f>
        <v/>
      </c>
      <c r="Y117" s="3" t="str">
        <f>IF($T117="","", ROUND($T117+Y$2*シート5!$B116,2))</f>
        <v/>
      </c>
      <c r="Z117" s="3" t="str">
        <f>IF($T117="","", ROUND($T117+Z$2*シート5!$B116,2))</f>
        <v/>
      </c>
      <c r="AA117" s="3" t="str">
        <f>IF($T117="","", ROUND($T117+AA$2*シート5!$B116,2))</f>
        <v/>
      </c>
      <c r="AB117" s="3" t="str">
        <f t="shared" si="17"/>
        <v/>
      </c>
      <c r="AC117" s="3" t="str">
        <f>IF($T117="","", ROUND($T117+AC$2*シート5!$B116,2))</f>
        <v/>
      </c>
      <c r="AD117" s="3" t="str">
        <f>IF($T117="","", ROUND($T117+AD$2*シート5!$B116,2))</f>
        <v/>
      </c>
      <c r="AE117" s="3" t="str">
        <f>IF($T117="","", ROUND($T117+AE$2*シート5!$B116,2))</f>
        <v/>
      </c>
      <c r="AF117" s="3" t="str">
        <f>IF($T117="","", ROUND($T117+AF$2*シート5!$B116,2))</f>
        <v/>
      </c>
      <c r="AG117" s="3" t="str">
        <f>IF($T117="","", ROUND($T117+AG$2*シート5!$B116,2))</f>
        <v/>
      </c>
      <c r="AH117" s="26" t="str">
        <f t="shared" si="18"/>
        <v>-2σ以下</v>
      </c>
      <c r="AI117" s="3" t="str">
        <f t="shared" si="11"/>
        <v/>
      </c>
      <c r="AJ117" s="3" t="str">
        <f t="shared" si="14"/>
        <v/>
      </c>
      <c r="AK117" s="3" t="str">
        <f t="shared" si="5"/>
        <v/>
      </c>
      <c r="AL117" s="3" t="str">
        <f t="shared" si="6"/>
        <v/>
      </c>
      <c r="AM117" s="3" t="str">
        <f t="shared" si="7"/>
        <v/>
      </c>
      <c r="AN117" s="3" t="str">
        <f t="shared" si="15"/>
        <v/>
      </c>
      <c r="AO117" s="29">
        <f ca="1">シート2!L112</f>
        <v>50</v>
      </c>
      <c r="AP117" s="29">
        <f ca="1">シート3!T112</f>
        <v>50</v>
      </c>
      <c r="AQ117" s="29">
        <f ca="1">シート4!AB112</f>
        <v>50</v>
      </c>
      <c r="AR117" s="3" t="str">
        <f ca="1">IF($K117="","", ROUND(SUM(OFFSET(シート6!$A113,0,0,AR$2,1))/SUM(OFFSET(シート6!$B113,0,0,AR$2,1)),4)*100)</f>
        <v/>
      </c>
      <c r="AS117" s="3" t="str">
        <f ca="1">IF($K117="","", ROUND(SUM(OFFSET(シート6!$A97,0,0,AS$2,1))/SUM(OFFSET(シート6!$B97,0,0,AS$2,1)),4)*100)</f>
        <v/>
      </c>
      <c r="AT117" s="3" t="str">
        <f>IF($K117="","",シート7!$B117)</f>
        <v/>
      </c>
      <c r="AU117" s="3" t="str">
        <f>IF($K117="","",シート7!$D117)</f>
        <v/>
      </c>
      <c r="AV117" s="3" t="str">
        <f>IF($K117="","",シート7!$E117)</f>
        <v/>
      </c>
      <c r="AW117" s="3" t="str">
        <f t="shared" si="19"/>
        <v/>
      </c>
    </row>
    <row r="118" spans="1:49" customFormat="false" ht="13">
      <c r="A118" s="0" t="str">
        <v>9434</v>
      </c>
      <c r="B118" s="0" t="str">
        <v>2020-02-03</v>
      </c>
      <c r="C118" s="0" t="str">
        <v>+4.0</v>
      </c>
      <c r="D118" s="0" t="str">
        <v>+0.27</v>
      </c>
      <c r="E118" s="0">
        <v>1488</v>
      </c>
      <c r="F118" s="23" t="str">
        <f t="shared" si="9"/>
        <v/>
      </c>
      <c r="G118" s="0">
        <v>1503</v>
      </c>
      <c r="H118" s="0" t="str">
        <v>11:01</v>
      </c>
      <c r="I118" s="0">
        <v>1480</v>
      </c>
      <c r="J118" s="0" t="str">
        <v>09:07</v>
      </c>
      <c r="K118" s="0">
        <v>1500</v>
      </c>
      <c r="L118" s="0" t="str">
        <v>8869100株</v>
      </c>
      <c r="M118" s="0" t="str">
        <v>13270百万円</v>
      </c>
      <c r="N118" s="0" t="str">
        <v>4427回</v>
      </c>
      <c r="O118" s="0" t="str">
        <v>71807億円</v>
      </c>
      <c r="P118" s="26" t="str">
        <f t="shared" si="0"/>
        <v/>
      </c>
      <c r="Q118" s="3" t="str">
        <f t="shared" si="1"/>
        <v/>
      </c>
      <c r="R118" s="3" t="str">
        <f t="shared" si="10"/>
        <v/>
      </c>
      <c r="S118" s="3" t="str">
        <f t="shared" si="13"/>
        <v/>
      </c>
      <c r="T118" s="3" t="str">
        <f t="shared" si="16"/>
        <v/>
      </c>
      <c r="U118" s="3" t="str">
        <f t="shared" si="20"/>
        <v/>
      </c>
      <c r="V118" s="30" t="str">
        <f t="shared" si="12"/>
        <v/>
      </c>
      <c r="W118" s="3" t="str">
        <f>IF($T118="","", ROUND($T118+W$2*シート5!$B117,2))</f>
        <v/>
      </c>
      <c r="X118" s="3" t="str">
        <f>IF($T118="","", ROUND($T118+X$2*シート5!$B117,2))</f>
        <v/>
      </c>
      <c r="Y118" s="3" t="str">
        <f>IF($T118="","", ROUND($T118+Y$2*シート5!$B117,2))</f>
        <v/>
      </c>
      <c r="Z118" s="3" t="str">
        <f>IF($T118="","", ROUND($T118+Z$2*シート5!$B117,2))</f>
        <v/>
      </c>
      <c r="AA118" s="3" t="str">
        <f>IF($T118="","", ROUND($T118+AA$2*シート5!$B117,2))</f>
        <v/>
      </c>
      <c r="AB118" s="3" t="str">
        <f t="shared" si="17"/>
        <v/>
      </c>
      <c r="AC118" s="3" t="str">
        <f>IF($T118="","", ROUND($T118+AC$2*シート5!$B117,2))</f>
        <v/>
      </c>
      <c r="AD118" s="3" t="str">
        <f>IF($T118="","", ROUND($T118+AD$2*シート5!$B117,2))</f>
        <v/>
      </c>
      <c r="AE118" s="3" t="str">
        <f>IF($T118="","", ROUND($T118+AE$2*シート5!$B117,2))</f>
        <v/>
      </c>
      <c r="AF118" s="3" t="str">
        <f>IF($T118="","", ROUND($T118+AF$2*シート5!$B117,2))</f>
        <v/>
      </c>
      <c r="AG118" s="3" t="str">
        <f>IF($T118="","", ROUND($T118+AG$2*シート5!$B117,2))</f>
        <v/>
      </c>
      <c r="AH118" s="26" t="str">
        <f t="shared" si="18"/>
        <v>-2σ以下</v>
      </c>
      <c r="AI118" s="3" t="str">
        <f t="shared" si="11"/>
        <v/>
      </c>
      <c r="AJ118" s="3" t="str">
        <f t="shared" si="14"/>
        <v/>
      </c>
      <c r="AK118" s="3" t="str">
        <f t="shared" si="5"/>
        <v/>
      </c>
      <c r="AL118" s="3" t="str">
        <f t="shared" si="6"/>
        <v/>
      </c>
      <c r="AM118" s="3" t="str">
        <f t="shared" si="7"/>
        <v/>
      </c>
      <c r="AN118" s="3" t="str">
        <f t="shared" si="15"/>
        <v/>
      </c>
      <c r="AO118" s="29">
        <f ca="1">シート2!L113</f>
        <v>50</v>
      </c>
      <c r="AP118" s="29">
        <f ca="1">シート3!T113</f>
        <v>50</v>
      </c>
      <c r="AQ118" s="29">
        <f ca="1">シート4!AB113</f>
        <v>50</v>
      </c>
      <c r="AR118" s="3" t="str">
        <f ca="1">IF($K118="","", ROUND(SUM(OFFSET(シート6!$A114,0,0,AR$2,1))/SUM(OFFSET(シート6!$B114,0,0,AR$2,1)),4)*100)</f>
        <v/>
      </c>
      <c r="AS118" s="3" t="str">
        <f ca="1">IF($K118="","", ROUND(SUM(OFFSET(シート6!$A98,0,0,AS$2,1))/SUM(OFFSET(シート6!$B98,0,0,AS$2,1)),4)*100)</f>
        <v/>
      </c>
      <c r="AT118" s="3" t="str">
        <f>IF($K118="","",シート7!$B118)</f>
        <v/>
      </c>
      <c r="AU118" s="3" t="str">
        <f>IF($K118="","",シート7!$D118)</f>
        <v/>
      </c>
      <c r="AV118" s="3" t="str">
        <f>IF($K118="","",シート7!$E118)</f>
        <v/>
      </c>
      <c r="AW118" s="3" t="str">
        <f t="shared" si="19"/>
        <v/>
      </c>
    </row>
    <row r="119" spans="1:49" customFormat="false" ht="13">
      <c r="A119" s="0" t="str">
        <v>9434</v>
      </c>
      <c r="B119" s="0" t="str">
        <v>2020-02-04</v>
      </c>
      <c r="C119" s="0" t="str">
        <v>-4.0</v>
      </c>
      <c r="D119" s="0" t="str">
        <v>-0.27</v>
      </c>
      <c r="E119" s="0">
        <v>1498</v>
      </c>
      <c r="F119" s="23" t="str">
        <f t="shared" si="9"/>
        <v/>
      </c>
      <c r="G119" s="0">
        <v>1503</v>
      </c>
      <c r="H119" s="0" t="str">
        <v>10:04</v>
      </c>
      <c r="I119" s="0">
        <v>1489</v>
      </c>
      <c r="J119" s="0" t="str">
        <v>14:17</v>
      </c>
      <c r="K119" s="0">
        <v>1496</v>
      </c>
      <c r="L119" s="0" t="str">
        <v>7414000株</v>
      </c>
      <c r="M119" s="0" t="str">
        <v>11104百万円</v>
      </c>
      <c r="N119" s="0" t="str">
        <v>3806回</v>
      </c>
      <c r="O119" s="0" t="str">
        <v>71616億円</v>
      </c>
      <c r="P119" s="26" t="str">
        <f t="shared" si="0"/>
        <v/>
      </c>
      <c r="Q119" s="3" t="str">
        <f t="shared" si="1"/>
        <v/>
      </c>
      <c r="R119" s="3" t="str">
        <f t="shared" si="10"/>
        <v/>
      </c>
      <c r="S119" s="3" t="str">
        <f t="shared" si="13"/>
        <v/>
      </c>
      <c r="T119" s="3" t="str">
        <f t="shared" si="16"/>
        <v/>
      </c>
      <c r="U119" s="3" t="str">
        <f t="shared" si="20"/>
        <v/>
      </c>
      <c r="V119" s="30" t="str">
        <f t="shared" si="12"/>
        <v/>
      </c>
      <c r="W119" s="3" t="str">
        <f>IF($T119="","", ROUND($T119+W$2*シート5!$B118,2))</f>
        <v/>
      </c>
      <c r="X119" s="3" t="str">
        <f>IF($T119="","", ROUND($T119+X$2*シート5!$B118,2))</f>
        <v/>
      </c>
      <c r="Y119" s="3" t="str">
        <f>IF($T119="","", ROUND($T119+Y$2*シート5!$B118,2))</f>
        <v/>
      </c>
      <c r="Z119" s="3" t="str">
        <f>IF($T119="","", ROUND($T119+Z$2*シート5!$B118,2))</f>
        <v/>
      </c>
      <c r="AA119" s="3" t="str">
        <f>IF($T119="","", ROUND($T119+AA$2*シート5!$B118,2))</f>
        <v/>
      </c>
      <c r="AB119" s="3" t="str">
        <f t="shared" si="17"/>
        <v/>
      </c>
      <c r="AC119" s="3" t="str">
        <f>IF($T119="","", ROUND($T119+AC$2*シート5!$B118,2))</f>
        <v/>
      </c>
      <c r="AD119" s="3" t="str">
        <f>IF($T119="","", ROUND($T119+AD$2*シート5!$B118,2))</f>
        <v/>
      </c>
      <c r="AE119" s="3" t="str">
        <f>IF($T119="","", ROUND($T119+AE$2*シート5!$B118,2))</f>
        <v/>
      </c>
      <c r="AF119" s="3" t="str">
        <f>IF($T119="","", ROUND($T119+AF$2*シート5!$B118,2))</f>
        <v/>
      </c>
      <c r="AG119" s="3" t="str">
        <f>IF($T119="","", ROUND($T119+AG$2*シート5!$B118,2))</f>
        <v/>
      </c>
      <c r="AH119" s="26" t="str">
        <f t="shared" si="18"/>
        <v>-2σ以下</v>
      </c>
      <c r="AI119" s="3" t="str">
        <f t="shared" si="11"/>
        <v/>
      </c>
      <c r="AJ119" s="3" t="str">
        <f t="shared" si="14"/>
        <v/>
      </c>
      <c r="AK119" s="3" t="str">
        <f t="shared" si="5"/>
        <v/>
      </c>
      <c r="AL119" s="3" t="str">
        <f t="shared" si="6"/>
        <v/>
      </c>
      <c r="AM119" s="3" t="str">
        <f t="shared" si="7"/>
        <v/>
      </c>
      <c r="AN119" s="3" t="str">
        <f t="shared" si="15"/>
        <v/>
      </c>
      <c r="AO119" s="29">
        <f ca="1">シート2!L114</f>
        <v>50</v>
      </c>
      <c r="AP119" s="29">
        <f ca="1">シート3!T114</f>
        <v>50</v>
      </c>
      <c r="AQ119" s="29">
        <f ca="1">シート4!AB114</f>
        <v>50</v>
      </c>
      <c r="AR119" s="3" t="str">
        <f ca="1">IF($K119="","", ROUND(SUM(OFFSET(シート6!$A115,0,0,AR$2,1))/SUM(OFFSET(シート6!$B115,0,0,AR$2,1)),4)*100)</f>
        <v/>
      </c>
      <c r="AS119" s="3" t="str">
        <f ca="1">IF($K119="","", ROUND(SUM(OFFSET(シート6!$A99,0,0,AS$2,1))/SUM(OFFSET(シート6!$B99,0,0,AS$2,1)),4)*100)</f>
        <v/>
      </c>
      <c r="AT119" s="3" t="str">
        <f>IF($K119="","",シート7!$B119)</f>
        <v/>
      </c>
      <c r="AU119" s="3" t="str">
        <f>IF($K119="","",シート7!$D119)</f>
        <v/>
      </c>
      <c r="AV119" s="3" t="str">
        <f>IF($K119="","",シート7!$E119)</f>
        <v/>
      </c>
      <c r="AW119" s="3" t="str">
        <f t="shared" si="19"/>
        <v/>
      </c>
    </row>
    <row r="120" spans="1:49" customFormat="false" ht="13">
      <c r="A120" s="0" t="str">
        <v>9434</v>
      </c>
      <c r="B120" s="0" t="str">
        <v>2020-02-05</v>
      </c>
      <c r="C120" s="0" t="str">
        <v>+3.5</v>
      </c>
      <c r="D120" s="0" t="str">
        <v>+0.23</v>
      </c>
      <c r="E120" s="0">
        <v>1500</v>
      </c>
      <c r="F120" s="23" t="str">
        <f t="shared" si="9"/>
        <v/>
      </c>
      <c r="G120" s="0">
        <v>1502</v>
      </c>
      <c r="H120" s="0" t="str">
        <v>09:00</v>
      </c>
      <c r="I120" s="0">
        <v>1496</v>
      </c>
      <c r="J120" s="0" t="str">
        <v>09:22</v>
      </c>
      <c r="K120" s="0">
        <v>1499</v>
      </c>
      <c r="L120" s="0" t="str">
        <v>5676100株</v>
      </c>
      <c r="M120" s="0" t="str">
        <v>8512百万円</v>
      </c>
      <c r="N120" s="0" t="str">
        <v>3772回</v>
      </c>
      <c r="O120" s="0" t="str">
        <v>71783億円</v>
      </c>
      <c r="P120" s="26" t="str">
        <f t="shared" si="0"/>
        <v/>
      </c>
      <c r="Q120" s="3" t="str">
        <f t="shared" si="1"/>
        <v/>
      </c>
      <c r="R120" s="3" t="str">
        <f t="shared" si="10"/>
        <v/>
      </c>
      <c r="S120" s="3" t="str">
        <f t="shared" si="13"/>
        <v/>
      </c>
      <c r="T120" s="3" t="str">
        <f t="shared" si="16"/>
        <v/>
      </c>
      <c r="U120" s="3" t="str">
        <f t="shared" si="20"/>
        <v/>
      </c>
      <c r="V120" s="30" t="str">
        <f t="shared" si="12"/>
        <v/>
      </c>
      <c r="W120" s="3" t="str">
        <f>IF($T120="","", ROUND($T120+W$2*シート5!$B119,2))</f>
        <v/>
      </c>
      <c r="X120" s="3" t="str">
        <f>IF($T120="","", ROUND($T120+X$2*シート5!$B119,2))</f>
        <v/>
      </c>
      <c r="Y120" s="3" t="str">
        <f>IF($T120="","", ROUND($T120+Y$2*シート5!$B119,2))</f>
        <v/>
      </c>
      <c r="Z120" s="3" t="str">
        <f>IF($T120="","", ROUND($T120+Z$2*シート5!$B119,2))</f>
        <v/>
      </c>
      <c r="AA120" s="3" t="str">
        <f>IF($T120="","", ROUND($T120+AA$2*シート5!$B119,2))</f>
        <v/>
      </c>
      <c r="AB120" s="3" t="str">
        <f t="shared" si="17"/>
        <v/>
      </c>
      <c r="AC120" s="3" t="str">
        <f>IF($T120="","", ROUND($T120+AC$2*シート5!$B119,2))</f>
        <v/>
      </c>
      <c r="AD120" s="3" t="str">
        <f>IF($T120="","", ROUND($T120+AD$2*シート5!$B119,2))</f>
        <v/>
      </c>
      <c r="AE120" s="3" t="str">
        <f>IF($T120="","", ROUND($T120+AE$2*シート5!$B119,2))</f>
        <v/>
      </c>
      <c r="AF120" s="3" t="str">
        <f>IF($T120="","", ROUND($T120+AF$2*シート5!$B119,2))</f>
        <v/>
      </c>
      <c r="AG120" s="3" t="str">
        <f>IF($T120="","", ROUND($T120+AG$2*シート5!$B119,2))</f>
        <v/>
      </c>
      <c r="AH120" s="26" t="str">
        <f t="shared" si="18"/>
        <v>-2σ以下</v>
      </c>
      <c r="AI120" s="3" t="str">
        <f t="shared" si="11"/>
        <v/>
      </c>
      <c r="AJ120" s="3" t="str">
        <f t="shared" si="14"/>
        <v/>
      </c>
      <c r="AK120" s="3" t="str">
        <f t="shared" si="5"/>
        <v/>
      </c>
      <c r="AL120" s="3" t="str">
        <f t="shared" si="6"/>
        <v/>
      </c>
      <c r="AM120" s="3" t="str">
        <f t="shared" si="7"/>
        <v/>
      </c>
      <c r="AN120" s="3" t="str">
        <f t="shared" si="15"/>
        <v/>
      </c>
      <c r="AO120" s="29">
        <f ca="1">シート2!L115</f>
        <v>50</v>
      </c>
      <c r="AP120" s="29">
        <f ca="1">シート3!T115</f>
        <v>50</v>
      </c>
      <c r="AQ120" s="29">
        <f ca="1">シート4!AB115</f>
        <v>50</v>
      </c>
      <c r="AR120" s="3" t="str">
        <f ca="1">IF($K120="","", ROUND(SUM(OFFSET(シート6!$A116,0,0,AR$2,1))/SUM(OFFSET(シート6!$B116,0,0,AR$2,1)),4)*100)</f>
        <v/>
      </c>
      <c r="AS120" s="3" t="str">
        <f ca="1">IF($K120="","", ROUND(SUM(OFFSET(シート6!$A100,0,0,AS$2,1))/SUM(OFFSET(シート6!$B100,0,0,AS$2,1)),4)*100)</f>
        <v/>
      </c>
      <c r="AT120" s="3" t="str">
        <f>IF($K120="","",シート7!$B120)</f>
        <v/>
      </c>
      <c r="AU120" s="3" t="str">
        <f>IF($K120="","",シート7!$D120)</f>
        <v/>
      </c>
      <c r="AV120" s="3" t="str">
        <f>IF($K120="","",シート7!$E120)</f>
        <v/>
      </c>
      <c r="AW120" s="3" t="str">
        <f t="shared" si="19"/>
        <v/>
      </c>
    </row>
    <row r="121" spans="1:49" customFormat="false" ht="13">
      <c r="A121" s="0" t="str">
        <v>9434</v>
      </c>
      <c r="B121" s="0" t="str">
        <v>2020-02-06</v>
      </c>
      <c r="C121" s="0" t="str">
        <v>+4.0</v>
      </c>
      <c r="D121" s="0" t="str">
        <v>+0.27</v>
      </c>
      <c r="E121" s="0">
        <v>1503</v>
      </c>
      <c r="F121" s="23" t="str">
        <f t="shared" si="9"/>
        <v/>
      </c>
      <c r="G121" s="0">
        <v>1505</v>
      </c>
      <c r="H121" s="0" t="str">
        <v>09:00</v>
      </c>
      <c r="I121" s="0">
        <v>1502</v>
      </c>
      <c r="J121" s="0" t="str">
        <v>09:25</v>
      </c>
      <c r="K121" s="0">
        <v>1503</v>
      </c>
      <c r="L121" s="0" t="str">
        <v>7566100株</v>
      </c>
      <c r="M121" s="0" t="str">
        <v>11377百万円</v>
      </c>
      <c r="N121" s="0" t="str">
        <v>3554回</v>
      </c>
      <c r="O121" s="0" t="str">
        <v>71975億円</v>
      </c>
      <c r="P121" s="26" t="str">
        <f t="shared" si="0"/>
        <v/>
      </c>
      <c r="Q121" s="3" t="str">
        <f t="shared" si="1"/>
        <v/>
      </c>
      <c r="R121" s="3" t="str">
        <f t="shared" si="10"/>
        <v/>
      </c>
      <c r="S121" s="3" t="str">
        <f t="shared" si="13"/>
        <v/>
      </c>
      <c r="T121" s="3" t="str">
        <f t="shared" si="16"/>
        <v/>
      </c>
      <c r="U121" s="3" t="str">
        <f t="shared" si="20"/>
        <v/>
      </c>
      <c r="V121" s="30" t="str">
        <f t="shared" si="12"/>
        <v/>
      </c>
      <c r="W121" s="3" t="str">
        <f>IF($T121="","", ROUND($T121+W$2*シート5!$B120,2))</f>
        <v/>
      </c>
      <c r="X121" s="3" t="str">
        <f>IF($T121="","", ROUND($T121+X$2*シート5!$B120,2))</f>
        <v/>
      </c>
      <c r="Y121" s="3" t="str">
        <f>IF($T121="","", ROUND($T121+Y$2*シート5!$B120,2))</f>
        <v/>
      </c>
      <c r="Z121" s="3" t="str">
        <f>IF($T121="","", ROUND($T121+Z$2*シート5!$B120,2))</f>
        <v/>
      </c>
      <c r="AA121" s="3" t="str">
        <f>IF($T121="","", ROUND($T121+AA$2*シート5!$B120,2))</f>
        <v/>
      </c>
      <c r="AB121" s="3" t="str">
        <f t="shared" si="17"/>
        <v/>
      </c>
      <c r="AC121" s="3" t="str">
        <f>IF($T121="","", ROUND($T121+AC$2*シート5!$B120,2))</f>
        <v/>
      </c>
      <c r="AD121" s="3" t="str">
        <f>IF($T121="","", ROUND($T121+AD$2*シート5!$B120,2))</f>
        <v/>
      </c>
      <c r="AE121" s="3" t="str">
        <f>IF($T121="","", ROUND($T121+AE$2*シート5!$B120,2))</f>
        <v/>
      </c>
      <c r="AF121" s="3" t="str">
        <f>IF($T121="","", ROUND($T121+AF$2*シート5!$B120,2))</f>
        <v/>
      </c>
      <c r="AG121" s="3" t="str">
        <f>IF($T121="","", ROUND($T121+AG$2*シート5!$B120,2))</f>
        <v/>
      </c>
      <c r="AH121" s="26" t="str">
        <f t="shared" si="18"/>
        <v>-2σ以下</v>
      </c>
      <c r="AI121" s="3" t="str">
        <f t="shared" si="11"/>
        <v/>
      </c>
      <c r="AJ121" s="3" t="str">
        <f t="shared" si="14"/>
        <v/>
      </c>
      <c r="AK121" s="3" t="str">
        <f t="shared" si="5"/>
        <v/>
      </c>
      <c r="AL121" s="3" t="str">
        <f t="shared" si="6"/>
        <v/>
      </c>
      <c r="AM121" s="3" t="str">
        <f t="shared" si="7"/>
        <v/>
      </c>
      <c r="AN121" s="3" t="str">
        <f t="shared" si="15"/>
        <v/>
      </c>
      <c r="AO121" s="29">
        <f ca="1">シート2!L116</f>
        <v>50</v>
      </c>
      <c r="AP121" s="29">
        <f ca="1">シート3!T116</f>
        <v>50</v>
      </c>
      <c r="AQ121" s="29">
        <f ca="1">シート4!AB116</f>
        <v>50</v>
      </c>
      <c r="AR121" s="3" t="str">
        <f ca="1">IF($K121="","", ROUND(SUM(OFFSET(シート6!$A117,0,0,AR$2,1))/SUM(OFFSET(シート6!$B117,0,0,AR$2,1)),4)*100)</f>
        <v/>
      </c>
      <c r="AS121" s="3" t="str">
        <f ca="1">IF($K121="","", ROUND(SUM(OFFSET(シート6!$A101,0,0,AS$2,1))/SUM(OFFSET(シート6!$B101,0,0,AS$2,1)),4)*100)</f>
        <v/>
      </c>
      <c r="AT121" s="3" t="str">
        <f>IF($K121="","",シート7!$B121)</f>
        <v/>
      </c>
      <c r="AU121" s="3" t="str">
        <f>IF($K121="","",シート7!$D121)</f>
        <v/>
      </c>
      <c r="AV121" s="3" t="str">
        <f>IF($K121="","",シート7!$E121)</f>
        <v/>
      </c>
      <c r="AW121" s="3" t="str">
        <f t="shared" si="19"/>
        <v/>
      </c>
    </row>
    <row r="122" spans="1:49" customFormat="false" ht="13">
      <c r="A122" s="0" t="str">
        <v>9434</v>
      </c>
      <c r="B122" s="0" t="str">
        <v>2020-02-07</v>
      </c>
      <c r="C122" s="0" t="str">
        <v>+12.5</v>
      </c>
      <c r="D122" s="0" t="str">
        <v>+0.83</v>
      </c>
      <c r="E122" s="0">
        <v>1505</v>
      </c>
      <c r="F122" s="23" t="str">
        <f t="shared" si="9"/>
        <v/>
      </c>
      <c r="G122" s="0">
        <v>1516</v>
      </c>
      <c r="H122" s="0" t="str">
        <v>15:00</v>
      </c>
      <c r="I122" s="0">
        <v>1503</v>
      </c>
      <c r="J122" s="0" t="str">
        <v>10:40</v>
      </c>
      <c r="K122" s="0">
        <v>1516</v>
      </c>
      <c r="L122" s="0" t="str">
        <v>12842900株</v>
      </c>
      <c r="M122" s="0" t="str">
        <v>19413百万円</v>
      </c>
      <c r="N122" s="0" t="str">
        <v>5305回</v>
      </c>
      <c r="O122" s="0" t="str">
        <v>72573億円</v>
      </c>
      <c r="P122" s="26" t="str">
        <f t="shared" si="0"/>
        <v/>
      </c>
      <c r="Q122" s="3" t="str">
        <f t="shared" si="1"/>
        <v/>
      </c>
      <c r="R122" s="3" t="str">
        <f t="shared" si="10"/>
        <v/>
      </c>
      <c r="S122" s="3" t="str">
        <f t="shared" si="13"/>
        <v/>
      </c>
      <c r="T122" s="3" t="str">
        <f t="shared" si="16"/>
        <v/>
      </c>
      <c r="U122" s="3" t="str">
        <f t="shared" si="20"/>
        <v/>
      </c>
      <c r="V122" s="30" t="str">
        <f t="shared" si="12"/>
        <v/>
      </c>
      <c r="W122" s="3" t="str">
        <f>IF($T122="","", ROUND($T122+W$2*シート5!$B121,2))</f>
        <v/>
      </c>
      <c r="X122" s="3" t="str">
        <f>IF($T122="","", ROUND($T122+X$2*シート5!$B121,2))</f>
        <v/>
      </c>
      <c r="Y122" s="3" t="str">
        <f>IF($T122="","", ROUND($T122+Y$2*シート5!$B121,2))</f>
        <v/>
      </c>
      <c r="Z122" s="3" t="str">
        <f>IF($T122="","", ROUND($T122+Z$2*シート5!$B121,2))</f>
        <v/>
      </c>
      <c r="AA122" s="3" t="str">
        <f>IF($T122="","", ROUND($T122+AA$2*シート5!$B121,2))</f>
        <v/>
      </c>
      <c r="AB122" s="3" t="str">
        <f t="shared" si="17"/>
        <v/>
      </c>
      <c r="AC122" s="3" t="str">
        <f>IF($T122="","", ROUND($T122+AC$2*シート5!$B121,2))</f>
        <v/>
      </c>
      <c r="AD122" s="3" t="str">
        <f>IF($T122="","", ROUND($T122+AD$2*シート5!$B121,2))</f>
        <v/>
      </c>
      <c r="AE122" s="3" t="str">
        <f>IF($T122="","", ROUND($T122+AE$2*シート5!$B121,2))</f>
        <v/>
      </c>
      <c r="AF122" s="3" t="str">
        <f>IF($T122="","", ROUND($T122+AF$2*シート5!$B121,2))</f>
        <v/>
      </c>
      <c r="AG122" s="3" t="str">
        <f>IF($T122="","", ROUND($T122+AG$2*シート5!$B121,2))</f>
        <v/>
      </c>
      <c r="AH122" s="26" t="str">
        <f t="shared" si="18"/>
        <v>-2σ以下</v>
      </c>
      <c r="AI122" s="3" t="str">
        <f t="shared" si="11"/>
        <v/>
      </c>
      <c r="AJ122" s="3" t="str">
        <f t="shared" si="14"/>
        <v/>
      </c>
      <c r="AK122" s="3" t="str">
        <f t="shared" si="5"/>
        <v/>
      </c>
      <c r="AL122" s="3" t="str">
        <f t="shared" si="6"/>
        <v/>
      </c>
      <c r="AM122" s="3" t="str">
        <f t="shared" si="7"/>
        <v/>
      </c>
      <c r="AN122" s="3" t="str">
        <f t="shared" si="15"/>
        <v/>
      </c>
      <c r="AO122" s="29">
        <f ca="1">シート2!L117</f>
        <v>50</v>
      </c>
      <c r="AP122" s="29">
        <f ca="1">シート3!T117</f>
        <v>50</v>
      </c>
      <c r="AQ122" s="29">
        <f ca="1">シート4!AB117</f>
        <v>50</v>
      </c>
      <c r="AR122" s="3" t="str">
        <f ca="1">IF($K122="","", ROUND(SUM(OFFSET(シート6!$A118,0,0,AR$2,1))/SUM(OFFSET(シート6!$B118,0,0,AR$2,1)),4)*100)</f>
        <v/>
      </c>
      <c r="AS122" s="3" t="str">
        <f ca="1">IF($K122="","", ROUND(SUM(OFFSET(シート6!$A102,0,0,AS$2,1))/SUM(OFFSET(シート6!$B102,0,0,AS$2,1)),4)*100)</f>
        <v/>
      </c>
      <c r="AT122" s="3" t="str">
        <f>IF($K122="","",シート7!$B122)</f>
        <v/>
      </c>
      <c r="AU122" s="3" t="str">
        <f>IF($K122="","",シート7!$D122)</f>
        <v/>
      </c>
      <c r="AV122" s="3" t="str">
        <f>IF($K122="","",シート7!$E122)</f>
        <v/>
      </c>
      <c r="AW122" s="3" t="str">
        <f t="shared" si="19"/>
        <v/>
      </c>
    </row>
    <row r="123" spans="1:49" customFormat="false" ht="13">
      <c r="A123" s="0" t="str">
        <v>9434</v>
      </c>
      <c r="B123" s="0" t="str">
        <v>2020-02-10</v>
      </c>
      <c r="C123" s="0" t="str">
        <v>-28.5</v>
      </c>
      <c r="D123" s="0" t="str">
        <v>-1.88</v>
      </c>
      <c r="E123" s="0">
        <v>1506</v>
      </c>
      <c r="F123" s="23" t="str">
        <f t="shared" si="9"/>
        <v/>
      </c>
      <c r="G123" s="0">
        <v>1510</v>
      </c>
      <c r="H123" s="0" t="str">
        <v>09:00</v>
      </c>
      <c r="I123" s="0">
        <v>1487</v>
      </c>
      <c r="J123" s="0" t="str">
        <v>14:57</v>
      </c>
      <c r="K123" s="0">
        <v>1487</v>
      </c>
      <c r="L123" s="0" t="str">
        <v>12243500株</v>
      </c>
      <c r="M123" s="0" t="str">
        <v>18295百万円</v>
      </c>
      <c r="N123" s="0" t="str">
        <v>6720回</v>
      </c>
      <c r="O123" s="0" t="str">
        <v>71209億円</v>
      </c>
      <c r="P123" s="26" t="str">
        <f t="shared" si="0"/>
        <v/>
      </c>
      <c r="Q123" s="3" t="str">
        <f t="shared" si="1"/>
        <v/>
      </c>
      <c r="R123" s="3" t="str">
        <f t="shared" si="10"/>
        <v/>
      </c>
      <c r="S123" s="3" t="str">
        <f t="shared" si="13"/>
        <v/>
      </c>
      <c r="T123" s="3" t="str">
        <f t="shared" si="16"/>
        <v/>
      </c>
      <c r="U123" s="3" t="str">
        <f t="shared" si="20"/>
        <v/>
      </c>
      <c r="V123" s="30" t="str">
        <f t="shared" si="12"/>
        <v/>
      </c>
      <c r="W123" s="3" t="str">
        <f>IF($T123="","", ROUND($T123+W$2*シート5!$B122,2))</f>
        <v/>
      </c>
      <c r="X123" s="3" t="str">
        <f>IF($T123="","", ROUND($T123+X$2*シート5!$B122,2))</f>
        <v/>
      </c>
      <c r="Y123" s="3" t="str">
        <f>IF($T123="","", ROUND($T123+Y$2*シート5!$B122,2))</f>
        <v/>
      </c>
      <c r="Z123" s="3" t="str">
        <f>IF($T123="","", ROUND($T123+Z$2*シート5!$B122,2))</f>
        <v/>
      </c>
      <c r="AA123" s="3" t="str">
        <f>IF($T123="","", ROUND($T123+AA$2*シート5!$B122,2))</f>
        <v/>
      </c>
      <c r="AB123" s="3" t="str">
        <f t="shared" si="17"/>
        <v/>
      </c>
      <c r="AC123" s="3" t="str">
        <f>IF($T123="","", ROUND($T123+AC$2*シート5!$B122,2))</f>
        <v/>
      </c>
      <c r="AD123" s="3" t="str">
        <f>IF($T123="","", ROUND($T123+AD$2*シート5!$B122,2))</f>
        <v/>
      </c>
      <c r="AE123" s="3" t="str">
        <f>IF($T123="","", ROUND($T123+AE$2*シート5!$B122,2))</f>
        <v/>
      </c>
      <c r="AF123" s="3" t="str">
        <f>IF($T123="","", ROUND($T123+AF$2*シート5!$B122,2))</f>
        <v/>
      </c>
      <c r="AG123" s="3" t="str">
        <f>IF($T123="","", ROUND($T123+AG$2*シート5!$B122,2))</f>
        <v/>
      </c>
      <c r="AH123" s="26" t="str">
        <f t="shared" si="18"/>
        <v>-2σ以下</v>
      </c>
      <c r="AI123" s="3" t="str">
        <f t="shared" si="11"/>
        <v/>
      </c>
      <c r="AJ123" s="3" t="str">
        <f t="shared" si="14"/>
        <v/>
      </c>
      <c r="AK123" s="3" t="str">
        <f t="shared" si="5"/>
        <v/>
      </c>
      <c r="AL123" s="3" t="str">
        <f t="shared" si="6"/>
        <v/>
      </c>
      <c r="AM123" s="3" t="str">
        <f t="shared" si="7"/>
        <v/>
      </c>
      <c r="AN123" s="3" t="str">
        <f t="shared" si="15"/>
        <v/>
      </c>
      <c r="AO123" s="29">
        <f ca="1">シート2!L118</f>
        <v>50</v>
      </c>
      <c r="AP123" s="29">
        <f ca="1">シート3!T118</f>
        <v>50</v>
      </c>
      <c r="AQ123" s="29">
        <f ca="1">シート4!AB118</f>
        <v>50</v>
      </c>
      <c r="AR123" s="3" t="str">
        <f ca="1">IF($K123="","", ROUND(SUM(OFFSET(シート6!$A119,0,0,AR$2,1))/SUM(OFFSET(シート6!$B119,0,0,AR$2,1)),4)*100)</f>
        <v/>
      </c>
      <c r="AS123" s="3" t="str">
        <f ca="1">IF($K123="","", ROUND(SUM(OFFSET(シート6!$A103,0,0,AS$2,1))/SUM(OFFSET(シート6!$B103,0,0,AS$2,1)),4)*100)</f>
        <v/>
      </c>
      <c r="AT123" s="3" t="str">
        <f>IF($K123="","",シート7!$B123)</f>
        <v/>
      </c>
      <c r="AU123" s="3" t="str">
        <f>IF($K123="","",シート7!$D123)</f>
        <v/>
      </c>
      <c r="AV123" s="3" t="str">
        <f>IF($K123="","",シート7!$E123)</f>
        <v/>
      </c>
      <c r="AW123" s="3" t="str">
        <f t="shared" si="19"/>
        <v/>
      </c>
    </row>
    <row r="124" spans="1:49" customFormat="false" ht="13">
      <c r="A124" s="0" t="str">
        <v>9434</v>
      </c>
      <c r="B124" s="0" t="str">
        <v>2020-02-10</v>
      </c>
      <c r="C124" s="0" t="str">
        <v>+17.5</v>
      </c>
      <c r="D124" s="0" t="str">
        <v>+1.18</v>
      </c>
      <c r="E124" s="0">
        <v>1497</v>
      </c>
      <c r="F124" s="23" t="str">
        <f t="shared" si="9"/>
        <v/>
      </c>
      <c r="G124" s="0">
        <v>1511</v>
      </c>
      <c r="H124" s="0" t="str">
        <v>13:48</v>
      </c>
      <c r="I124" s="0">
        <v>1487</v>
      </c>
      <c r="J124" s="0" t="str">
        <v>10:44</v>
      </c>
      <c r="K124" s="0">
        <v>1505</v>
      </c>
      <c r="L124" s="0" t="str">
        <v>12424300株</v>
      </c>
      <c r="M124" s="0" t="str">
        <v>18626百万円</v>
      </c>
      <c r="N124" s="0" t="str">
        <v>6282回</v>
      </c>
      <c r="O124" s="0" t="str">
        <v>72047億円</v>
      </c>
      <c r="P124" s="26" t="str">
        <f t="shared" si="0"/>
        <v/>
      </c>
      <c r="Q124" s="3" t="str">
        <f t="shared" si="1"/>
        <v/>
      </c>
      <c r="R124" s="3" t="str">
        <f t="shared" si="10"/>
        <v/>
      </c>
      <c r="S124" s="3" t="str">
        <f t="shared" si="13"/>
        <v/>
      </c>
      <c r="T124" s="3" t="str">
        <f t="shared" si="16"/>
        <v/>
      </c>
      <c r="U124" s="3" t="str">
        <f t="shared" si="20"/>
        <v/>
      </c>
      <c r="V124" s="30" t="str">
        <f t="shared" si="12"/>
        <v/>
      </c>
      <c r="W124" s="3" t="str">
        <f>IF($T124="","", ROUND($T124+W$2*シート5!$B123,2))</f>
        <v/>
      </c>
      <c r="X124" s="3" t="str">
        <f>IF($T124="","", ROUND($T124+X$2*シート5!$B123,2))</f>
        <v/>
      </c>
      <c r="Y124" s="3" t="str">
        <f>IF($T124="","", ROUND($T124+Y$2*シート5!$B123,2))</f>
        <v/>
      </c>
      <c r="Z124" s="3" t="str">
        <f>IF($T124="","", ROUND($T124+Z$2*シート5!$B123,2))</f>
        <v/>
      </c>
      <c r="AA124" s="3" t="str">
        <f>IF($T124="","", ROUND($T124+AA$2*シート5!$B123,2))</f>
        <v/>
      </c>
      <c r="AB124" s="3" t="str">
        <f t="shared" si="17"/>
        <v/>
      </c>
      <c r="AC124" s="3" t="str">
        <f>IF($T124="","", ROUND($T124+AC$2*シート5!$B123,2))</f>
        <v/>
      </c>
      <c r="AD124" s="3" t="str">
        <f>IF($T124="","", ROUND($T124+AD$2*シート5!$B123,2))</f>
        <v/>
      </c>
      <c r="AE124" s="3" t="str">
        <f>IF($T124="","", ROUND($T124+AE$2*シート5!$B123,2))</f>
        <v/>
      </c>
      <c r="AF124" s="3" t="str">
        <f>IF($T124="","", ROUND($T124+AF$2*シート5!$B123,2))</f>
        <v/>
      </c>
      <c r="AG124" s="3" t="str">
        <f>IF($T124="","", ROUND($T124+AG$2*シート5!$B123,2))</f>
        <v/>
      </c>
      <c r="AH124" s="26" t="str">
        <f t="shared" si="18"/>
        <v>-2σ以下</v>
      </c>
      <c r="AI124" s="3" t="str">
        <f t="shared" si="11"/>
        <v/>
      </c>
      <c r="AJ124" s="3" t="str">
        <f t="shared" si="14"/>
        <v/>
      </c>
      <c r="AK124" s="3" t="str">
        <f t="shared" si="5"/>
        <v/>
      </c>
      <c r="AL124" s="3" t="str">
        <f t="shared" si="6"/>
        <v/>
      </c>
      <c r="AM124" s="3" t="str">
        <f t="shared" si="7"/>
        <v/>
      </c>
      <c r="AN124" s="3" t="str">
        <f t="shared" si="15"/>
        <v/>
      </c>
      <c r="AO124" s="29">
        <f ca="1">シート2!L119</f>
        <v>50</v>
      </c>
      <c r="AP124" s="29">
        <f ca="1">シート3!T119</f>
        <v>50</v>
      </c>
      <c r="AQ124" s="29">
        <f ca="1">シート4!AB119</f>
        <v>50</v>
      </c>
      <c r="AR124" s="3" t="str">
        <f ca="1">IF($K124="","", ROUND(SUM(OFFSET(シート6!$A120,0,0,AR$2,1))/SUM(OFFSET(シート6!$B120,0,0,AR$2,1)),4)*100)</f>
        <v/>
      </c>
      <c r="AS124" s="3" t="str">
        <f ca="1">IF($K124="","", ROUND(SUM(OFFSET(シート6!$A104,0,0,AS$2,1))/SUM(OFFSET(シート6!$B104,0,0,AS$2,1)),4)*100)</f>
        <v/>
      </c>
      <c r="AT124" s="3" t="str">
        <f>IF($K124="","",シート7!$B124)</f>
        <v/>
      </c>
      <c r="AU124" s="3" t="str">
        <f>IF($K124="","",シート7!$D124)</f>
        <v/>
      </c>
      <c r="AV124" s="3" t="str">
        <f>IF($K124="","",シート7!$E124)</f>
        <v/>
      </c>
      <c r="AW124" s="3" t="str">
        <f t="shared" si="19"/>
        <v/>
      </c>
    </row>
    <row r="125" spans="1:49" customFormat="false" ht="13">
      <c r="A125" s="0" t="str">
        <v>9434</v>
      </c>
      <c r="B125" s="0" t="str">
        <v>2020-02-13</v>
      </c>
      <c r="C125" s="0" t="str">
        <v>+4.0</v>
      </c>
      <c r="D125" s="0" t="str">
        <v>+0.27</v>
      </c>
      <c r="E125" s="0">
        <v>1501</v>
      </c>
      <c r="F125" s="23" t="str">
        <f t="shared" si="9"/>
        <v/>
      </c>
      <c r="G125" s="0">
        <v>1513</v>
      </c>
      <c r="H125" s="0" t="str">
        <v>10:48</v>
      </c>
      <c r="I125" s="0">
        <v>1500</v>
      </c>
      <c r="J125" s="0" t="str">
        <v>09:00</v>
      </c>
      <c r="K125" s="0">
        <v>1509</v>
      </c>
      <c r="L125" s="0" t="str">
        <v>10512000株</v>
      </c>
      <c r="M125" s="0" t="str">
        <v>15856百万円</v>
      </c>
      <c r="N125" s="0" t="str">
        <v>5863回</v>
      </c>
      <c r="O125" s="0" t="str">
        <v>72238億円</v>
      </c>
      <c r="P125" s="26" t="str">
        <f t="shared" si="0"/>
        <v/>
      </c>
      <c r="Q125" s="3" t="str">
        <f t="shared" si="1"/>
        <v/>
      </c>
      <c r="R125" s="3" t="str">
        <f t="shared" si="10"/>
        <v/>
      </c>
      <c r="S125" s="3" t="str">
        <f t="shared" si="13"/>
        <v/>
      </c>
      <c r="T125" s="3" t="str">
        <f t="shared" si="16"/>
        <v/>
      </c>
      <c r="U125" s="3" t="str">
        <f t="shared" si="20"/>
        <v/>
      </c>
      <c r="V125" s="30" t="str">
        <f t="shared" si="12"/>
        <v/>
      </c>
      <c r="W125" s="3" t="str">
        <f>IF($T125="","", ROUND($T125+W$2*シート5!$B124,2))</f>
        <v/>
      </c>
      <c r="X125" s="3" t="str">
        <f>IF($T125="","", ROUND($T125+X$2*シート5!$B124,2))</f>
        <v/>
      </c>
      <c r="Y125" s="3" t="str">
        <f>IF($T125="","", ROUND($T125+Y$2*シート5!$B124,2))</f>
        <v/>
      </c>
      <c r="Z125" s="3" t="str">
        <f>IF($T125="","", ROUND($T125+Z$2*シート5!$B124,2))</f>
        <v/>
      </c>
      <c r="AA125" s="3" t="str">
        <f>IF($T125="","", ROUND($T125+AA$2*シート5!$B124,2))</f>
        <v/>
      </c>
      <c r="AB125" s="3" t="str">
        <f t="shared" si="17"/>
        <v/>
      </c>
      <c r="AC125" s="3" t="str">
        <f>IF($T125="","", ROUND($T125+AC$2*シート5!$B124,2))</f>
        <v/>
      </c>
      <c r="AD125" s="3" t="str">
        <f>IF($T125="","", ROUND($T125+AD$2*シート5!$B124,2))</f>
        <v/>
      </c>
      <c r="AE125" s="3" t="str">
        <f>IF($T125="","", ROUND($T125+AE$2*シート5!$B124,2))</f>
        <v/>
      </c>
      <c r="AF125" s="3" t="str">
        <f>IF($T125="","", ROUND($T125+AF$2*シート5!$B124,2))</f>
        <v/>
      </c>
      <c r="AG125" s="3" t="str">
        <f>IF($T125="","", ROUND($T125+AG$2*シート5!$B124,2))</f>
        <v/>
      </c>
      <c r="AH125" s="26" t="str">
        <f t="shared" si="18"/>
        <v>-2σ以下</v>
      </c>
      <c r="AI125" s="3" t="str">
        <f t="shared" si="11"/>
        <v/>
      </c>
      <c r="AJ125" s="3" t="str">
        <f t="shared" si="14"/>
        <v/>
      </c>
      <c r="AK125" s="3" t="str">
        <f t="shared" si="5"/>
        <v/>
      </c>
      <c r="AL125" s="3" t="str">
        <f t="shared" si="6"/>
        <v/>
      </c>
      <c r="AM125" s="3" t="str">
        <f t="shared" si="7"/>
        <v/>
      </c>
      <c r="AN125" s="3" t="str">
        <f t="shared" si="15"/>
        <v/>
      </c>
      <c r="AO125" s="29">
        <f ca="1">シート2!L120</f>
        <v>50</v>
      </c>
      <c r="AP125" s="29">
        <f ca="1">シート3!T120</f>
        <v>50</v>
      </c>
      <c r="AQ125" s="29">
        <f ca="1">シート4!AB120</f>
        <v>50</v>
      </c>
      <c r="AR125" s="3" t="str">
        <f ca="1">IF($K125="","", ROUND(SUM(OFFSET(シート6!$A121,0,0,AR$2,1))/SUM(OFFSET(シート6!$B121,0,0,AR$2,1)),4)*100)</f>
        <v/>
      </c>
      <c r="AS125" s="3" t="str">
        <f ca="1">IF($K125="","", ROUND(SUM(OFFSET(シート6!$A105,0,0,AS$2,1))/SUM(OFFSET(シート6!$B105,0,0,AS$2,1)),4)*100)</f>
        <v/>
      </c>
      <c r="AT125" s="3" t="str">
        <f>IF($K125="","",シート7!$B125)</f>
        <v/>
      </c>
      <c r="AU125" s="3" t="str">
        <f>IF($K125="","",シート7!$D125)</f>
        <v/>
      </c>
      <c r="AV125" s="3" t="str">
        <f>IF($K125="","",シート7!$E125)</f>
        <v/>
      </c>
      <c r="AW125" s="3" t="str">
        <f t="shared" si="19"/>
        <v/>
      </c>
    </row>
    <row r="126" spans="1:49" customFormat="false" ht="13">
      <c r="A126" s="0" t="str">
        <v>9434</v>
      </c>
      <c r="B126" s="0" t="str">
        <v>2020-02-14</v>
      </c>
      <c r="C126" s="0" t="str">
        <v>+3.0</v>
      </c>
      <c r="D126" s="0" t="str">
        <v>+0.20</v>
      </c>
      <c r="E126" s="0">
        <v>1505</v>
      </c>
      <c r="F126" s="23" t="str">
        <f t="shared" si="9"/>
        <v/>
      </c>
      <c r="G126" s="0">
        <v>1513</v>
      </c>
      <c r="H126" s="0" t="str">
        <v>09:13</v>
      </c>
      <c r="I126" s="0">
        <v>1503</v>
      </c>
      <c r="J126" s="0" t="str">
        <v>12:45</v>
      </c>
      <c r="K126" s="0">
        <v>1512</v>
      </c>
      <c r="L126" s="0" t="str">
        <v>6195400株</v>
      </c>
      <c r="M126" s="0" t="str">
        <v>9347百万円</v>
      </c>
      <c r="N126" s="0" t="str">
        <v>4284回</v>
      </c>
      <c r="O126" s="0" t="str">
        <v>72382億円</v>
      </c>
      <c r="P126" s="26" t="str">
        <f t="shared" si="0"/>
        <v/>
      </c>
      <c r="Q126" s="3" t="str">
        <f t="shared" si="1"/>
        <v/>
      </c>
      <c r="R126" s="3" t="str">
        <f t="shared" si="10"/>
        <v/>
      </c>
      <c r="S126" s="3" t="str">
        <f t="shared" si="13"/>
        <v/>
      </c>
      <c r="T126" s="3" t="str">
        <f t="shared" si="16"/>
        <v/>
      </c>
      <c r="U126" s="3" t="str">
        <f t="shared" si="20"/>
        <v/>
      </c>
      <c r="V126" s="30" t="str">
        <f t="shared" si="12"/>
        <v/>
      </c>
      <c r="W126" s="3" t="str">
        <f>IF($T126="","", ROUND($T126+W$2*シート5!$B125,2))</f>
        <v/>
      </c>
      <c r="X126" s="3" t="str">
        <f>IF($T126="","", ROUND($T126+X$2*シート5!$B125,2))</f>
        <v/>
      </c>
      <c r="Y126" s="3" t="str">
        <f>IF($T126="","", ROUND($T126+Y$2*シート5!$B125,2))</f>
        <v/>
      </c>
      <c r="Z126" s="3" t="str">
        <f>IF($T126="","", ROUND($T126+Z$2*シート5!$B125,2))</f>
        <v/>
      </c>
      <c r="AA126" s="3" t="str">
        <f>IF($T126="","", ROUND($T126+AA$2*シート5!$B125,2))</f>
        <v/>
      </c>
      <c r="AB126" s="3" t="str">
        <f t="shared" si="17"/>
        <v/>
      </c>
      <c r="AC126" s="3" t="str">
        <f>IF($T126="","", ROUND($T126+AC$2*シート5!$B125,2))</f>
        <v/>
      </c>
      <c r="AD126" s="3" t="str">
        <f>IF($T126="","", ROUND($T126+AD$2*シート5!$B125,2))</f>
        <v/>
      </c>
      <c r="AE126" s="3" t="str">
        <f>IF($T126="","", ROUND($T126+AE$2*シート5!$B125,2))</f>
        <v/>
      </c>
      <c r="AF126" s="3" t="str">
        <f>IF($T126="","", ROUND($T126+AF$2*シート5!$B125,2))</f>
        <v/>
      </c>
      <c r="AG126" s="3" t="str">
        <f>IF($T126="","", ROUND($T126+AG$2*シート5!$B125,2))</f>
        <v/>
      </c>
      <c r="AH126" s="26" t="str">
        <f t="shared" si="18"/>
        <v>-2σ以下</v>
      </c>
      <c r="AI126" s="3" t="str">
        <f t="shared" si="11"/>
        <v/>
      </c>
      <c r="AJ126" s="3" t="str">
        <f t="shared" si="14"/>
        <v/>
      </c>
      <c r="AK126" s="3" t="str">
        <f t="shared" si="5"/>
        <v/>
      </c>
      <c r="AL126" s="3" t="str">
        <f t="shared" si="6"/>
        <v/>
      </c>
      <c r="AM126" s="3" t="str">
        <f t="shared" si="7"/>
        <v/>
      </c>
      <c r="AN126" s="3" t="str">
        <f t="shared" si="15"/>
        <v/>
      </c>
      <c r="AO126" s="29">
        <f ca="1">シート2!L121</f>
        <v>50</v>
      </c>
      <c r="AP126" s="29">
        <f ca="1">シート3!T121</f>
        <v>50</v>
      </c>
      <c r="AQ126" s="29">
        <f ca="1">シート4!AB121</f>
        <v>50</v>
      </c>
      <c r="AR126" s="3" t="str">
        <f ca="1">IF($K126="","", ROUND(SUM(OFFSET(シート6!$A122,0,0,AR$2,1))/SUM(OFFSET(シート6!$B122,0,0,AR$2,1)),4)*100)</f>
        <v/>
      </c>
      <c r="AS126" s="3" t="str">
        <f ca="1">IF($K126="","", ROUND(SUM(OFFSET(シート6!$A106,0,0,AS$2,1))/SUM(OFFSET(シート6!$B106,0,0,AS$2,1)),4)*100)</f>
        <v/>
      </c>
      <c r="AT126" s="3" t="str">
        <f>IF($K126="","",シート7!$B126)</f>
        <v/>
      </c>
      <c r="AU126" s="3" t="str">
        <f>IF($K126="","",シート7!$D126)</f>
        <v/>
      </c>
      <c r="AV126" s="3" t="str">
        <f>IF($K126="","",シート7!$E126)</f>
        <v/>
      </c>
      <c r="AW126" s="3" t="str">
        <f t="shared" si="19"/>
        <v/>
      </c>
    </row>
    <row r="127" spans="1:49" customFormat="false" ht="13">
      <c r="A127" s="0" t="str">
        <v>9434</v>
      </c>
      <c r="B127" s="0" t="str">
        <v>2020-02-17</v>
      </c>
      <c r="C127" s="0" t="str">
        <v>-9.5</v>
      </c>
      <c r="D127" s="0" t="str">
        <v>-0.63</v>
      </c>
      <c r="E127" s="0">
        <v>1507</v>
      </c>
      <c r="F127" s="23" t="str">
        <f t="shared" si="9"/>
        <v/>
      </c>
      <c r="G127" s="0">
        <v>1510</v>
      </c>
      <c r="H127" s="0" t="str">
        <v>10:04</v>
      </c>
      <c r="I127" s="0">
        <v>1500</v>
      </c>
      <c r="J127" s="0" t="str">
        <v>12:35</v>
      </c>
      <c r="K127" s="0">
        <v>1502</v>
      </c>
      <c r="L127" s="0" t="str">
        <v>5871500株</v>
      </c>
      <c r="M127" s="0" t="str">
        <v>8836百万円</v>
      </c>
      <c r="N127" s="0" t="str">
        <v>3325回</v>
      </c>
      <c r="O127" s="0" t="str">
        <v>71927億円</v>
      </c>
      <c r="P127" s="26" t="str">
        <f t="shared" si="0"/>
        <v/>
      </c>
      <c r="Q127" s="3" t="str">
        <f t="shared" si="1"/>
        <v/>
      </c>
      <c r="R127" s="3" t="str">
        <f t="shared" si="10"/>
        <v/>
      </c>
      <c r="S127" s="3" t="str">
        <f t="shared" si="13"/>
        <v/>
      </c>
      <c r="T127" s="3" t="str">
        <f t="shared" si="16"/>
        <v/>
      </c>
      <c r="U127" s="3" t="str">
        <f t="shared" si="20"/>
        <v/>
      </c>
      <c r="V127" s="30" t="str">
        <f t="shared" si="12"/>
        <v/>
      </c>
      <c r="W127" s="3" t="str">
        <f>IF($T127="","", ROUND($T127+W$2*シート5!$B126,2))</f>
        <v/>
      </c>
      <c r="X127" s="3" t="str">
        <f>IF($T127="","", ROUND($T127+X$2*シート5!$B126,2))</f>
        <v/>
      </c>
      <c r="Y127" s="3" t="str">
        <f>IF($T127="","", ROUND($T127+Y$2*シート5!$B126,2))</f>
        <v/>
      </c>
      <c r="Z127" s="3" t="str">
        <f>IF($T127="","", ROUND($T127+Z$2*シート5!$B126,2))</f>
        <v/>
      </c>
      <c r="AA127" s="3" t="str">
        <f>IF($T127="","", ROUND($T127+AA$2*シート5!$B126,2))</f>
        <v/>
      </c>
      <c r="AB127" s="3" t="str">
        <f t="shared" si="17"/>
        <v/>
      </c>
      <c r="AC127" s="3" t="str">
        <f>IF($T127="","", ROUND($T127+AC$2*シート5!$B126,2))</f>
        <v/>
      </c>
      <c r="AD127" s="3" t="str">
        <f>IF($T127="","", ROUND($T127+AD$2*シート5!$B126,2))</f>
        <v/>
      </c>
      <c r="AE127" s="3" t="str">
        <f>IF($T127="","", ROUND($T127+AE$2*シート5!$B126,2))</f>
        <v/>
      </c>
      <c r="AF127" s="3" t="str">
        <f>IF($T127="","", ROUND($T127+AF$2*シート5!$B126,2))</f>
        <v/>
      </c>
      <c r="AG127" s="3" t="str">
        <f>IF($T127="","", ROUND($T127+AG$2*シート5!$B126,2))</f>
        <v/>
      </c>
      <c r="AH127" s="26" t="str">
        <f t="shared" si="18"/>
        <v>-2σ以下</v>
      </c>
      <c r="AI127" s="3" t="str">
        <f t="shared" si="11"/>
        <v/>
      </c>
      <c r="AJ127" s="3" t="str">
        <f t="shared" si="14"/>
        <v/>
      </c>
      <c r="AK127" s="3" t="str">
        <f t="shared" si="5"/>
        <v/>
      </c>
      <c r="AL127" s="3" t="str">
        <f t="shared" si="6"/>
        <v/>
      </c>
      <c r="AM127" s="3" t="str">
        <f t="shared" si="7"/>
        <v/>
      </c>
      <c r="AN127" s="3" t="str">
        <f t="shared" si="15"/>
        <v/>
      </c>
      <c r="AO127" s="29">
        <f ca="1">シート2!L122</f>
        <v>50</v>
      </c>
      <c r="AP127" s="29">
        <f ca="1">シート3!T122</f>
        <v>50</v>
      </c>
      <c r="AQ127" s="29">
        <f ca="1">シート4!AB122</f>
        <v>50</v>
      </c>
      <c r="AR127" s="3" t="str">
        <f ca="1">IF($K127="","", ROUND(SUM(OFFSET(シート6!$A123,0,0,AR$2,1))/SUM(OFFSET(シート6!$B123,0,0,AR$2,1)),4)*100)</f>
        <v/>
      </c>
      <c r="AS127" s="3" t="str">
        <f ca="1">IF($K127="","", ROUND(SUM(OFFSET(シート6!$A107,0,0,AS$2,1))/SUM(OFFSET(シート6!$B107,0,0,AS$2,1)),4)*100)</f>
        <v/>
      </c>
      <c r="AT127" s="3" t="str">
        <f>IF($K127="","",シート7!$B127)</f>
        <v/>
      </c>
      <c r="AU127" s="3" t="str">
        <f>IF($K127="","",シート7!$D127)</f>
        <v/>
      </c>
      <c r="AV127" s="3" t="str">
        <f>IF($K127="","",シート7!$E127)</f>
        <v/>
      </c>
      <c r="AW127" s="3" t="str">
        <f t="shared" si="19"/>
        <v/>
      </c>
    </row>
    <row r="128" spans="1:49" customFormat="false" ht="13">
      <c r="A128" s="0" t="str">
        <v>9434</v>
      </c>
      <c r="B128" s="0" t="str">
        <v>2020-02-17</v>
      </c>
      <c r="C128" s="0" t="str">
        <v>-5.5</v>
      </c>
      <c r="D128" s="0" t="str">
        <v>-0.37</v>
      </c>
      <c r="E128" s="0">
        <v>1502</v>
      </c>
      <c r="F128" s="23" t="str">
        <f t="shared" si="9"/>
        <v/>
      </c>
      <c r="G128" s="0">
        <v>1502</v>
      </c>
      <c r="H128" s="0" t="str">
        <v>09:00</v>
      </c>
      <c r="I128" s="0">
        <v>1493</v>
      </c>
      <c r="J128" s="0" t="str">
        <v>12:32</v>
      </c>
      <c r="K128" s="0">
        <v>1497</v>
      </c>
      <c r="L128" s="0" t="str">
        <v>5178500株</v>
      </c>
      <c r="M128" s="0" t="str">
        <v>7759百万円</v>
      </c>
      <c r="N128" s="0" t="str">
        <v>3002回</v>
      </c>
      <c r="O128" s="0" t="str">
        <v>71664億円</v>
      </c>
      <c r="P128" s="26" t="str">
        <f t="shared" si="0"/>
        <v/>
      </c>
      <c r="Q128" s="3" t="str">
        <f t="shared" si="1"/>
        <v/>
      </c>
      <c r="R128" s="3" t="str">
        <f t="shared" si="10"/>
        <v/>
      </c>
      <c r="S128" s="3" t="str">
        <f t="shared" si="13"/>
        <v/>
      </c>
      <c r="T128" s="3" t="str">
        <f t="shared" si="16"/>
        <v/>
      </c>
      <c r="U128" s="3" t="str">
        <f t="shared" si="20"/>
        <v/>
      </c>
      <c r="V128" s="30" t="str">
        <f t="shared" si="12"/>
        <v/>
      </c>
      <c r="W128" s="3" t="str">
        <f>IF($T128="","", ROUND($T128+W$2*シート5!$B127,2))</f>
        <v/>
      </c>
      <c r="X128" s="3" t="str">
        <f>IF($T128="","", ROUND($T128+X$2*シート5!$B127,2))</f>
        <v/>
      </c>
      <c r="Y128" s="3" t="str">
        <f>IF($T128="","", ROUND($T128+Y$2*シート5!$B127,2))</f>
        <v/>
      </c>
      <c r="Z128" s="3" t="str">
        <f>IF($T128="","", ROUND($T128+Z$2*シート5!$B127,2))</f>
        <v/>
      </c>
      <c r="AA128" s="3" t="str">
        <f>IF($T128="","", ROUND($T128+AA$2*シート5!$B127,2))</f>
        <v/>
      </c>
      <c r="AB128" s="3" t="str">
        <f t="shared" si="17"/>
        <v/>
      </c>
      <c r="AC128" s="3" t="str">
        <f>IF($T128="","", ROUND($T128+AC$2*シート5!$B127,2))</f>
        <v/>
      </c>
      <c r="AD128" s="3" t="str">
        <f>IF($T128="","", ROUND($T128+AD$2*シート5!$B127,2))</f>
        <v/>
      </c>
      <c r="AE128" s="3" t="str">
        <f>IF($T128="","", ROUND($T128+AE$2*シート5!$B127,2))</f>
        <v/>
      </c>
      <c r="AF128" s="3" t="str">
        <f>IF($T128="","", ROUND($T128+AF$2*シート5!$B127,2))</f>
        <v/>
      </c>
      <c r="AG128" s="3" t="str">
        <f>IF($T128="","", ROUND($T128+AG$2*シート5!$B127,2))</f>
        <v/>
      </c>
      <c r="AH128" s="26" t="str">
        <f t="shared" si="18"/>
        <v>-2σ以下</v>
      </c>
      <c r="AI128" s="3" t="str">
        <f t="shared" si="11"/>
        <v/>
      </c>
      <c r="AJ128" s="3" t="str">
        <f t="shared" si="14"/>
        <v/>
      </c>
      <c r="AK128" s="3" t="str">
        <f t="shared" si="5"/>
        <v/>
      </c>
      <c r="AL128" s="3" t="str">
        <f t="shared" si="6"/>
        <v/>
      </c>
      <c r="AM128" s="3" t="str">
        <f t="shared" si="7"/>
        <v/>
      </c>
      <c r="AN128" s="3" t="str">
        <f t="shared" si="15"/>
        <v/>
      </c>
      <c r="AO128" s="29">
        <f ca="1">シート2!L123</f>
        <v>50</v>
      </c>
      <c r="AP128" s="29">
        <f ca="1">シート3!T123</f>
        <v>50</v>
      </c>
      <c r="AQ128" s="29">
        <f ca="1">シート4!AB123</f>
        <v>50</v>
      </c>
      <c r="AR128" s="3" t="str">
        <f ca="1">IF($K128="","", ROUND(SUM(OFFSET(シート6!$A124,0,0,AR$2,1))/SUM(OFFSET(シート6!$B124,0,0,AR$2,1)),4)*100)</f>
        <v/>
      </c>
      <c r="AS128" s="3" t="str">
        <f ca="1">IF($K128="","", ROUND(SUM(OFFSET(シート6!$A108,0,0,AS$2,1))/SUM(OFFSET(シート6!$B108,0,0,AS$2,1)),4)*100)</f>
        <v/>
      </c>
      <c r="AT128" s="3" t="str">
        <f>IF($K128="","",シート7!$B128)</f>
        <v/>
      </c>
      <c r="AU128" s="3" t="str">
        <f>IF($K128="","",シート7!$D128)</f>
        <v/>
      </c>
      <c r="AV128" s="3" t="str">
        <f>IF($K128="","",シート7!$E128)</f>
        <v/>
      </c>
      <c r="AW128" s="3" t="str">
        <f t="shared" si="19"/>
        <v/>
      </c>
    </row>
    <row r="129" spans="1:49" customFormat="false" ht="13">
      <c r="A129" s="0" t="str">
        <v>9434</v>
      </c>
      <c r="B129" s="0" t="str">
        <v>2020-02-18</v>
      </c>
      <c r="C129" s="0" t="str">
        <v>-2.0</v>
      </c>
      <c r="D129" s="0" t="str">
        <v>-0.13</v>
      </c>
      <c r="E129" s="0">
        <v>1505</v>
      </c>
      <c r="F129" s="23" t="str">
        <f t="shared" si="9"/>
        <v/>
      </c>
      <c r="G129" s="0">
        <v>1508</v>
      </c>
      <c r="H129" s="0" t="str">
        <v>09:14</v>
      </c>
      <c r="I129" s="0">
        <v>1495</v>
      </c>
      <c r="J129" s="0" t="str">
        <v>15:00</v>
      </c>
      <c r="K129" s="0">
        <v>1495</v>
      </c>
      <c r="L129" s="0" t="str">
        <v>5532300株</v>
      </c>
      <c r="M129" s="0" t="str">
        <v>8302百万円</v>
      </c>
      <c r="N129" s="0" t="str">
        <v>3176回</v>
      </c>
      <c r="O129" s="0" t="str">
        <v>71568億円</v>
      </c>
      <c r="P129" s="26" t="str">
        <f t="shared" si="0"/>
        <v/>
      </c>
      <c r="Q129" s="3" t="str">
        <f t="shared" si="1"/>
        <v/>
      </c>
      <c r="R129" s="3" t="str">
        <f t="shared" si="10"/>
        <v/>
      </c>
      <c r="S129" s="3" t="str">
        <f t="shared" si="13"/>
        <v/>
      </c>
      <c r="T129" s="3" t="str">
        <f t="shared" si="16"/>
        <v/>
      </c>
      <c r="U129" s="3" t="str">
        <f t="shared" si="20"/>
        <v/>
      </c>
      <c r="V129" s="30" t="str">
        <f t="shared" si="12"/>
        <v/>
      </c>
      <c r="W129" s="3" t="str">
        <f>IF($T129="","", ROUND($T129+W$2*シート5!$B128,2))</f>
        <v/>
      </c>
      <c r="X129" s="3" t="str">
        <f>IF($T129="","", ROUND($T129+X$2*シート5!$B128,2))</f>
        <v/>
      </c>
      <c r="Y129" s="3" t="str">
        <f>IF($T129="","", ROUND($T129+Y$2*シート5!$B128,2))</f>
        <v/>
      </c>
      <c r="Z129" s="3" t="str">
        <f>IF($T129="","", ROUND($T129+Z$2*シート5!$B128,2))</f>
        <v/>
      </c>
      <c r="AA129" s="3" t="str">
        <f>IF($T129="","", ROUND($T129+AA$2*シート5!$B128,2))</f>
        <v/>
      </c>
      <c r="AB129" s="3" t="str">
        <f t="shared" si="17"/>
        <v/>
      </c>
      <c r="AC129" s="3" t="str">
        <f>IF($T129="","", ROUND($T129+AC$2*シート5!$B128,2))</f>
        <v/>
      </c>
      <c r="AD129" s="3" t="str">
        <f>IF($T129="","", ROUND($T129+AD$2*シート5!$B128,2))</f>
        <v/>
      </c>
      <c r="AE129" s="3" t="str">
        <f>IF($T129="","", ROUND($T129+AE$2*シート5!$B128,2))</f>
        <v/>
      </c>
      <c r="AF129" s="3" t="str">
        <f>IF($T129="","", ROUND($T129+AF$2*シート5!$B128,2))</f>
        <v/>
      </c>
      <c r="AG129" s="3" t="str">
        <f>IF($T129="","", ROUND($T129+AG$2*シート5!$B128,2))</f>
        <v/>
      </c>
      <c r="AH129" s="26" t="str">
        <f t="shared" si="18"/>
        <v>-2σ以下</v>
      </c>
      <c r="AI129" s="3" t="str">
        <f t="shared" si="11"/>
        <v/>
      </c>
      <c r="AJ129" s="3" t="str">
        <f t="shared" si="14"/>
        <v/>
      </c>
      <c r="AK129" s="3" t="str">
        <f t="shared" si="5"/>
        <v/>
      </c>
      <c r="AL129" s="3" t="str">
        <f t="shared" si="6"/>
        <v/>
      </c>
      <c r="AM129" s="3" t="str">
        <f t="shared" si="7"/>
        <v/>
      </c>
      <c r="AN129" s="3" t="str">
        <f t="shared" si="15"/>
        <v/>
      </c>
      <c r="AO129" s="29">
        <f ca="1">シート2!L124</f>
        <v>50</v>
      </c>
      <c r="AP129" s="29">
        <f ca="1">シート3!T124</f>
        <v>50</v>
      </c>
      <c r="AQ129" s="29">
        <f ca="1">シート4!AB124</f>
        <v>50</v>
      </c>
      <c r="AR129" s="3" t="str">
        <f ca="1">IF($K129="","", ROUND(SUM(OFFSET(シート6!$A125,0,0,AR$2,1))/SUM(OFFSET(シート6!$B125,0,0,AR$2,1)),4)*100)</f>
        <v/>
      </c>
      <c r="AS129" s="3" t="str">
        <f ca="1">IF($K129="","", ROUND(SUM(OFFSET(シート6!$A109,0,0,AS$2,1))/SUM(OFFSET(シート6!$B109,0,0,AS$2,1)),4)*100)</f>
        <v/>
      </c>
      <c r="AT129" s="3" t="str">
        <f>IF($K129="","",シート7!$B129)</f>
        <v/>
      </c>
      <c r="AU129" s="3" t="str">
        <f>IF($K129="","",シート7!$D129)</f>
        <v/>
      </c>
      <c r="AV129" s="3" t="str">
        <f>IF($K129="","",シート7!$E129)</f>
        <v/>
      </c>
      <c r="AW129" s="3" t="str">
        <f t="shared" si="19"/>
        <v/>
      </c>
    </row>
    <row r="130" spans="1:49" customFormat="false" ht="13">
      <c r="A130" s="0" t="str">
        <v>9434</v>
      </c>
      <c r="B130" s="0" t="str">
        <v>2020-02-20</v>
      </c>
      <c r="C130" s="0" t="str">
        <v>-10.5</v>
      </c>
      <c r="D130" s="0" t="str">
        <v>-0.70</v>
      </c>
      <c r="E130" s="0">
        <v>1500</v>
      </c>
      <c r="F130" s="23" t="str">
        <f t="shared" si="9"/>
        <v/>
      </c>
      <c r="G130" s="0">
        <v>1500</v>
      </c>
      <c r="H130" s="0" t="str">
        <v>09:00</v>
      </c>
      <c r="I130" s="0">
        <v>1484</v>
      </c>
      <c r="J130" s="0" t="str">
        <v>14:55</v>
      </c>
      <c r="K130" s="0">
        <v>1484</v>
      </c>
      <c r="L130" s="0" t="str">
        <v>6883900株</v>
      </c>
      <c r="M130" s="0" t="str">
        <v>10264百万円</v>
      </c>
      <c r="N130" s="0" t="str">
        <v>3741回</v>
      </c>
      <c r="O130" s="0" t="str">
        <v>71065億円</v>
      </c>
      <c r="P130" s="26" t="str">
        <f t="shared" si="0"/>
        <v/>
      </c>
      <c r="Q130" s="3" t="str">
        <f t="shared" si="1"/>
        <v/>
      </c>
      <c r="R130" s="3" t="str">
        <f t="shared" si="10"/>
        <v/>
      </c>
      <c r="S130" s="3" t="str">
        <f t="shared" si="13"/>
        <v/>
      </c>
      <c r="T130" s="3" t="str">
        <f t="shared" si="16"/>
        <v/>
      </c>
      <c r="U130" s="3" t="str">
        <f t="shared" si="20"/>
        <v/>
      </c>
      <c r="V130" s="30" t="str">
        <f t="shared" si="12"/>
        <v/>
      </c>
      <c r="W130" s="3" t="str">
        <f>IF($T130="","", ROUND($T130+W$2*シート5!$B129,2))</f>
        <v/>
      </c>
      <c r="X130" s="3" t="str">
        <f>IF($T130="","", ROUND($T130+X$2*シート5!$B129,2))</f>
        <v/>
      </c>
      <c r="Y130" s="3" t="str">
        <f>IF($T130="","", ROUND($T130+Y$2*シート5!$B129,2))</f>
        <v/>
      </c>
      <c r="Z130" s="3" t="str">
        <f>IF($T130="","", ROUND($T130+Z$2*シート5!$B129,2))</f>
        <v/>
      </c>
      <c r="AA130" s="3" t="str">
        <f>IF($T130="","", ROUND($T130+AA$2*シート5!$B129,2))</f>
        <v/>
      </c>
      <c r="AB130" s="3" t="str">
        <f t="shared" si="17"/>
        <v/>
      </c>
      <c r="AC130" s="3" t="str">
        <f>IF($T130="","", ROUND($T130+AC$2*シート5!$B129,2))</f>
        <v/>
      </c>
      <c r="AD130" s="3" t="str">
        <f>IF($T130="","", ROUND($T130+AD$2*シート5!$B129,2))</f>
        <v/>
      </c>
      <c r="AE130" s="3" t="str">
        <f>IF($T130="","", ROUND($T130+AE$2*シート5!$B129,2))</f>
        <v/>
      </c>
      <c r="AF130" s="3" t="str">
        <f>IF($T130="","", ROUND($T130+AF$2*シート5!$B129,2))</f>
        <v/>
      </c>
      <c r="AG130" s="3" t="str">
        <f>IF($T130="","", ROUND($T130+AG$2*シート5!$B129,2))</f>
        <v/>
      </c>
      <c r="AH130" s="26" t="str">
        <f t="shared" si="18"/>
        <v>-2σ以下</v>
      </c>
      <c r="AI130" s="3" t="str">
        <f t="shared" si="11"/>
        <v/>
      </c>
      <c r="AJ130" s="3" t="str">
        <f t="shared" si="14"/>
        <v/>
      </c>
      <c r="AK130" s="3" t="str">
        <f t="shared" si="5"/>
        <v/>
      </c>
      <c r="AL130" s="3" t="str">
        <f t="shared" si="6"/>
        <v/>
      </c>
      <c r="AM130" s="3" t="str">
        <f t="shared" si="7"/>
        <v/>
      </c>
      <c r="AN130" s="3" t="str">
        <f t="shared" si="15"/>
        <v/>
      </c>
      <c r="AO130" s="29">
        <f ca="1">シート2!L125</f>
        <v>50</v>
      </c>
      <c r="AP130" s="29">
        <f ca="1">シート3!T125</f>
        <v>50</v>
      </c>
      <c r="AQ130" s="29">
        <f ca="1">シート4!AB125</f>
        <v>50</v>
      </c>
      <c r="AR130" s="3" t="str">
        <f ca="1">IF($K130="","", ROUND(SUM(OFFSET(シート6!$A126,0,0,AR$2,1))/SUM(OFFSET(シート6!$B126,0,0,AR$2,1)),4)*100)</f>
        <v/>
      </c>
      <c r="AS130" s="3" t="str">
        <f ca="1">IF($K130="","", ROUND(SUM(OFFSET(シート6!$A110,0,0,AS$2,1))/SUM(OFFSET(シート6!$B110,0,0,AS$2,1)),4)*100)</f>
        <v/>
      </c>
      <c r="AT130" s="3" t="str">
        <f>IF($K130="","",シート7!$B130)</f>
        <v/>
      </c>
      <c r="AU130" s="3" t="str">
        <f>IF($K130="","",シート7!$D130)</f>
        <v/>
      </c>
      <c r="AV130" s="3" t="str">
        <f>IF($K130="","",シート7!$E130)</f>
        <v/>
      </c>
      <c r="AW130" s="3" t="str">
        <f t="shared" si="19"/>
        <v/>
      </c>
    </row>
    <row r="131" spans="1:49" customFormat="false" ht="13">
      <c r="A131" s="0" t="str">
        <v>9434</v>
      </c>
      <c r="B131" s="0" t="str">
        <v>2020-02-21</v>
      </c>
      <c r="C131" s="0" t="str">
        <v>+18.0</v>
      </c>
      <c r="D131" s="0" t="str">
        <v>+1.21</v>
      </c>
      <c r="E131" s="0">
        <v>1490</v>
      </c>
      <c r="F131" s="23" t="str">
        <f t="shared" si="9"/>
        <v/>
      </c>
      <c r="G131" s="0">
        <v>1502</v>
      </c>
      <c r="H131" s="0" t="str">
        <v>14:59</v>
      </c>
      <c r="I131" s="0">
        <v>1487</v>
      </c>
      <c r="J131" s="0" t="str">
        <v>09:13</v>
      </c>
      <c r="K131" s="0">
        <v>1502</v>
      </c>
      <c r="L131" s="0" t="str">
        <v>10374100株</v>
      </c>
      <c r="M131" s="0" t="str">
        <v>15533百万円</v>
      </c>
      <c r="N131" s="0" t="str">
        <v>5612回</v>
      </c>
      <c r="O131" s="0" t="str">
        <v>71927億円</v>
      </c>
      <c r="P131" s="26" t="str">
        <f t="shared" si="0"/>
        <v/>
      </c>
      <c r="Q131" s="3" t="str">
        <f t="shared" si="1"/>
        <v/>
      </c>
      <c r="R131" s="3" t="str">
        <f t="shared" si="10"/>
        <v/>
      </c>
      <c r="S131" s="3" t="str">
        <f t="shared" si="13"/>
        <v/>
      </c>
      <c r="T131" s="3" t="str">
        <f t="shared" si="16"/>
        <v/>
      </c>
      <c r="U131" s="3" t="str">
        <f t="shared" si="20"/>
        <v/>
      </c>
      <c r="V131" s="30" t="str">
        <f t="shared" si="12"/>
        <v/>
      </c>
      <c r="W131" s="3" t="str">
        <f>IF($T131="","", ROUND($T131+W$2*シート5!$B130,2))</f>
        <v/>
      </c>
      <c r="X131" s="3" t="str">
        <f>IF($T131="","", ROUND($T131+X$2*シート5!$B130,2))</f>
        <v/>
      </c>
      <c r="Y131" s="3" t="str">
        <f>IF($T131="","", ROUND($T131+Y$2*シート5!$B130,2))</f>
        <v/>
      </c>
      <c r="Z131" s="3" t="str">
        <f>IF($T131="","", ROUND($T131+Z$2*シート5!$B130,2))</f>
        <v/>
      </c>
      <c r="AA131" s="3" t="str">
        <f>IF($T131="","", ROUND($T131+AA$2*シート5!$B130,2))</f>
        <v/>
      </c>
      <c r="AB131" s="3" t="str">
        <f t="shared" si="17"/>
        <v/>
      </c>
      <c r="AC131" s="3" t="str">
        <f>IF($T131="","", ROUND($T131+AC$2*シート5!$B130,2))</f>
        <v/>
      </c>
      <c r="AD131" s="3" t="str">
        <f>IF($T131="","", ROUND($T131+AD$2*シート5!$B130,2))</f>
        <v/>
      </c>
      <c r="AE131" s="3" t="str">
        <f>IF($T131="","", ROUND($T131+AE$2*シート5!$B130,2))</f>
        <v/>
      </c>
      <c r="AF131" s="3" t="str">
        <f>IF($T131="","", ROUND($T131+AF$2*シート5!$B130,2))</f>
        <v/>
      </c>
      <c r="AG131" s="3" t="str">
        <f>IF($T131="","", ROUND($T131+AG$2*シート5!$B130,2))</f>
        <v/>
      </c>
      <c r="AH131" s="26" t="str">
        <f t="shared" si="18"/>
        <v>-2σ以下</v>
      </c>
      <c r="AI131" s="3" t="str">
        <f t="shared" si="11"/>
        <v/>
      </c>
      <c r="AJ131" s="3" t="str">
        <f t="shared" si="14"/>
        <v/>
      </c>
      <c r="AK131" s="3" t="str">
        <f t="shared" si="5"/>
        <v/>
      </c>
      <c r="AL131" s="3" t="str">
        <f t="shared" si="6"/>
        <v/>
      </c>
      <c r="AM131" s="3" t="str">
        <f t="shared" si="7"/>
        <v/>
      </c>
      <c r="AN131" s="3" t="str">
        <f t="shared" si="15"/>
        <v/>
      </c>
      <c r="AO131" s="29">
        <f ca="1">シート2!L126</f>
        <v>50</v>
      </c>
      <c r="AP131" s="29">
        <f ca="1">シート3!T126</f>
        <v>50</v>
      </c>
      <c r="AQ131" s="29">
        <f ca="1">シート4!AB126</f>
        <v>50</v>
      </c>
      <c r="AR131" s="3" t="str">
        <f ca="1">IF($K131="","", ROUND(SUM(OFFSET(シート6!$A127,0,0,AR$2,1))/SUM(OFFSET(シート6!$B127,0,0,AR$2,1)),4)*100)</f>
        <v/>
      </c>
      <c r="AS131" s="3" t="str">
        <f ca="1">IF($K131="","", ROUND(SUM(OFFSET(シート6!$A111,0,0,AS$2,1))/SUM(OFFSET(シート6!$B111,0,0,AS$2,1)),4)*100)</f>
        <v/>
      </c>
      <c r="AT131" s="3" t="str">
        <f>IF($K131="","",シート7!$B131)</f>
        <v/>
      </c>
      <c r="AU131" s="3" t="str">
        <f>IF($K131="","",シート7!$D131)</f>
        <v/>
      </c>
      <c r="AV131" s="3" t="str">
        <f>IF($K131="","",シート7!$E131)</f>
        <v/>
      </c>
      <c r="AW131" s="3" t="str">
        <f t="shared" si="19"/>
        <v/>
      </c>
    </row>
    <row r="132" spans="1:49" customFormat="false" ht="13">
      <c r="A132" s="0" t="str">
        <v>9434</v>
      </c>
      <c r="B132" s="0" t="str">
        <v>2020-02-25</v>
      </c>
      <c r="C132" s="0" t="str">
        <v>-22.0</v>
      </c>
      <c r="D132" s="0" t="str">
        <v>-1.46</v>
      </c>
      <c r="E132" s="0">
        <v>1470</v>
      </c>
      <c r="F132" s="23" t="str">
        <f t="shared" si="9"/>
        <v/>
      </c>
      <c r="G132" s="0">
        <v>1494</v>
      </c>
      <c r="H132" s="0" t="str">
        <v>10:48</v>
      </c>
      <c r="I132" s="0">
        <v>1464</v>
      </c>
      <c r="J132" s="0" t="str">
        <v>09:06</v>
      </c>
      <c r="K132" s="0">
        <v>1480</v>
      </c>
      <c r="L132" s="0" t="str">
        <v>13533600株</v>
      </c>
      <c r="M132" s="0" t="str">
        <v>20040百万円</v>
      </c>
      <c r="N132" s="0" t="str">
        <v>8594回</v>
      </c>
      <c r="O132" s="0" t="str">
        <v>70874億円</v>
      </c>
      <c r="P132" s="26" t="str">
        <f t="shared" si="0"/>
        <v/>
      </c>
      <c r="Q132" s="3" t="str">
        <f t="shared" si="1"/>
        <v/>
      </c>
      <c r="R132" s="3" t="str">
        <f t="shared" si="10"/>
        <v/>
      </c>
      <c r="S132" s="3" t="str">
        <f t="shared" si="13"/>
        <v/>
      </c>
      <c r="T132" s="3" t="str">
        <f t="shared" si="16"/>
        <v/>
      </c>
      <c r="U132" s="3" t="str">
        <f t="shared" si="20"/>
        <v/>
      </c>
      <c r="V132" s="30" t="str">
        <f t="shared" si="12"/>
        <v/>
      </c>
      <c r="W132" s="3" t="str">
        <f>IF($T132="","", ROUND($T132+W$2*シート5!$B131,2))</f>
        <v/>
      </c>
      <c r="X132" s="3" t="str">
        <f>IF($T132="","", ROUND($T132+X$2*シート5!$B131,2))</f>
        <v/>
      </c>
      <c r="Y132" s="3" t="str">
        <f>IF($T132="","", ROUND($T132+Y$2*シート5!$B131,2))</f>
        <v/>
      </c>
      <c r="Z132" s="3" t="str">
        <f>IF($T132="","", ROUND($T132+Z$2*シート5!$B131,2))</f>
        <v/>
      </c>
      <c r="AA132" s="3" t="str">
        <f>IF($T132="","", ROUND($T132+AA$2*シート5!$B131,2))</f>
        <v/>
      </c>
      <c r="AB132" s="3" t="str">
        <f t="shared" si="17"/>
        <v/>
      </c>
      <c r="AC132" s="3" t="str">
        <f>IF($T132="","", ROUND($T132+AC$2*シート5!$B131,2))</f>
        <v/>
      </c>
      <c r="AD132" s="3" t="str">
        <f>IF($T132="","", ROUND($T132+AD$2*シート5!$B131,2))</f>
        <v/>
      </c>
      <c r="AE132" s="3" t="str">
        <f>IF($T132="","", ROUND($T132+AE$2*シート5!$B131,2))</f>
        <v/>
      </c>
      <c r="AF132" s="3" t="str">
        <f>IF($T132="","", ROUND($T132+AF$2*シート5!$B131,2))</f>
        <v/>
      </c>
      <c r="AG132" s="3" t="str">
        <f>IF($T132="","", ROUND($T132+AG$2*シート5!$B131,2))</f>
        <v/>
      </c>
      <c r="AH132" s="26" t="str">
        <f t="shared" si="18"/>
        <v>-2σ以下</v>
      </c>
      <c r="AI132" s="3" t="str">
        <f t="shared" si="11"/>
        <v/>
      </c>
      <c r="AJ132" s="3" t="str">
        <f t="shared" si="14"/>
        <v/>
      </c>
      <c r="AK132" s="3" t="str">
        <f t="shared" si="5"/>
        <v/>
      </c>
      <c r="AL132" s="3" t="str">
        <f t="shared" si="6"/>
        <v/>
      </c>
      <c r="AM132" s="3" t="str">
        <f t="shared" si="7"/>
        <v/>
      </c>
      <c r="AN132" s="3" t="str">
        <f t="shared" si="15"/>
        <v/>
      </c>
      <c r="AO132" s="29">
        <f ca="1">シート2!L127</f>
        <v>50</v>
      </c>
      <c r="AP132" s="29">
        <f ca="1">シート3!T127</f>
        <v>50</v>
      </c>
      <c r="AQ132" s="29">
        <f ca="1">シート4!AB127</f>
        <v>50</v>
      </c>
      <c r="AR132" s="3" t="str">
        <f ca="1">IF($K132="","", ROUND(SUM(OFFSET(シート6!$A128,0,0,AR$2,1))/SUM(OFFSET(シート6!$B128,0,0,AR$2,1)),4)*100)</f>
        <v/>
      </c>
      <c r="AS132" s="3" t="str">
        <f ca="1">IF($K132="","", ROUND(SUM(OFFSET(シート6!$A112,0,0,AS$2,1))/SUM(OFFSET(シート6!$B112,0,0,AS$2,1)),4)*100)</f>
        <v/>
      </c>
      <c r="AT132" s="3" t="str">
        <f>IF($K132="","",シート7!$B132)</f>
        <v/>
      </c>
      <c r="AU132" s="3" t="str">
        <f>IF($K132="","",シート7!$D132)</f>
        <v/>
      </c>
      <c r="AV132" s="3" t="str">
        <f>IF($K132="","",シート7!$E132)</f>
        <v/>
      </c>
      <c r="AW132" s="3" t="str">
        <f t="shared" si="19"/>
        <v/>
      </c>
    </row>
    <row r="133" spans="1:49" customFormat="false" ht="13">
      <c r="A133" s="0" t="str">
        <v>9434</v>
      </c>
      <c r="B133" s="0" t="str">
        <v>2020-02-26</v>
      </c>
      <c r="C133" s="0" t="str">
        <v>-8.0</v>
      </c>
      <c r="D133" s="0" t="str">
        <v>-0.54</v>
      </c>
      <c r="E133" s="0">
        <v>1475</v>
      </c>
      <c r="F133" s="23" t="str">
        <f t="shared" si="9"/>
        <v/>
      </c>
      <c r="G133" s="0">
        <v>1483</v>
      </c>
      <c r="H133" s="0" t="str">
        <v>09:24</v>
      </c>
      <c r="I133" s="0">
        <v>1464</v>
      </c>
      <c r="J133" s="0" t="str">
        <v>09:01</v>
      </c>
      <c r="K133" s="0">
        <v>1472</v>
      </c>
      <c r="L133" s="0" t="str">
        <v>10304300株</v>
      </c>
      <c r="M133" s="0" t="str">
        <v>15181百万円</v>
      </c>
      <c r="N133" s="0" t="str">
        <v>6904回</v>
      </c>
      <c r="O133" s="0" t="str">
        <v>70491億円</v>
      </c>
      <c r="P133" s="26" t="str">
        <f t="shared" si="0"/>
        <v/>
      </c>
      <c r="Q133" s="3" t="str">
        <f t="shared" si="1"/>
        <v/>
      </c>
      <c r="R133" s="3" t="str">
        <f t="shared" si="10"/>
        <v/>
      </c>
      <c r="S133" s="3" t="str">
        <f t="shared" si="13"/>
        <v/>
      </c>
      <c r="T133" s="3" t="str">
        <f t="shared" si="16"/>
        <v/>
      </c>
      <c r="U133" s="3" t="str">
        <f t="shared" si="20"/>
        <v/>
      </c>
      <c r="V133" s="30" t="str">
        <f t="shared" si="12"/>
        <v/>
      </c>
      <c r="W133" s="3" t="str">
        <f>IF($T133="","", ROUND($T133+W$2*シート5!$B132,2))</f>
        <v/>
      </c>
      <c r="X133" s="3" t="str">
        <f>IF($T133="","", ROUND($T133+X$2*シート5!$B132,2))</f>
        <v/>
      </c>
      <c r="Y133" s="3" t="str">
        <f>IF($T133="","", ROUND($T133+Y$2*シート5!$B132,2))</f>
        <v/>
      </c>
      <c r="Z133" s="3" t="str">
        <f>IF($T133="","", ROUND($T133+Z$2*シート5!$B132,2))</f>
        <v/>
      </c>
      <c r="AA133" s="3" t="str">
        <f>IF($T133="","", ROUND($T133+AA$2*シート5!$B132,2))</f>
        <v/>
      </c>
      <c r="AB133" s="3" t="str">
        <f t="shared" si="17"/>
        <v/>
      </c>
      <c r="AC133" s="3" t="str">
        <f>IF($T133="","", ROUND($T133+AC$2*シート5!$B132,2))</f>
        <v/>
      </c>
      <c r="AD133" s="3" t="str">
        <f>IF($T133="","", ROUND($T133+AD$2*シート5!$B132,2))</f>
        <v/>
      </c>
      <c r="AE133" s="3" t="str">
        <f>IF($T133="","", ROUND($T133+AE$2*シート5!$B132,2))</f>
        <v/>
      </c>
      <c r="AF133" s="3" t="str">
        <f>IF($T133="","", ROUND($T133+AF$2*シート5!$B132,2))</f>
        <v/>
      </c>
      <c r="AG133" s="3" t="str">
        <f>IF($T133="","", ROUND($T133+AG$2*シート5!$B132,2))</f>
        <v/>
      </c>
      <c r="AH133" s="26" t="str">
        <f t="shared" si="18"/>
        <v>-2σ以下</v>
      </c>
      <c r="AI133" s="3" t="str">
        <f t="shared" si="11"/>
        <v/>
      </c>
      <c r="AJ133" s="3" t="str">
        <f t="shared" si="14"/>
        <v/>
      </c>
      <c r="AK133" s="3" t="str">
        <f t="shared" si="5"/>
        <v/>
      </c>
      <c r="AL133" s="3" t="str">
        <f t="shared" si="6"/>
        <v/>
      </c>
      <c r="AM133" s="3" t="str">
        <f t="shared" si="7"/>
        <v/>
      </c>
      <c r="AN133" s="3" t="str">
        <f t="shared" si="15"/>
        <v/>
      </c>
      <c r="AO133" s="29">
        <f ca="1">シート2!L128</f>
        <v>50</v>
      </c>
      <c r="AP133" s="29">
        <f ca="1">シート3!T128</f>
        <v>50</v>
      </c>
      <c r="AQ133" s="29">
        <f ca="1">シート4!AB128</f>
        <v>50</v>
      </c>
      <c r="AR133" s="3" t="str">
        <f ca="1">IF($K133="","", ROUND(SUM(OFFSET(シート6!$A129,0,0,AR$2,1))/SUM(OFFSET(シート6!$B129,0,0,AR$2,1)),4)*100)</f>
        <v/>
      </c>
      <c r="AS133" s="3" t="str">
        <f ca="1">IF($K133="","", ROUND(SUM(OFFSET(シート6!$A113,0,0,AS$2,1))/SUM(OFFSET(シート6!$B113,0,0,AS$2,1)),4)*100)</f>
        <v/>
      </c>
      <c r="AT133" s="3" t="str">
        <f>IF($K133="","",シート7!$B133)</f>
        <v/>
      </c>
      <c r="AU133" s="3" t="str">
        <f>IF($K133="","",シート7!$D133)</f>
        <v/>
      </c>
      <c r="AV133" s="3" t="str">
        <f>IF($K133="","",シート7!$E133)</f>
        <v/>
      </c>
      <c r="AW133" s="3" t="str">
        <f t="shared" si="19"/>
        <v/>
      </c>
    </row>
    <row r="134" spans="1:49" customFormat="false" ht="13">
      <c r="A134" s="0" t="str">
        <v>9434</v>
      </c>
      <c r="B134" s="0" t="str">
        <v>2020-02-27</v>
      </c>
      <c r="C134" s="0" t="str">
        <v>-22.0</v>
      </c>
      <c r="D134" s="0" t="str">
        <v>-1.49</v>
      </c>
      <c r="E134" s="0">
        <v>1470</v>
      </c>
      <c r="F134" s="23" t="str">
        <f t="shared" si="9"/>
        <v/>
      </c>
      <c r="G134" s="0">
        <v>1470</v>
      </c>
      <c r="H134" s="0" t="str">
        <v>09:00</v>
      </c>
      <c r="I134" s="0">
        <v>1444</v>
      </c>
      <c r="J134" s="0" t="str">
        <v>13:45</v>
      </c>
      <c r="K134" s="0">
        <v>1450</v>
      </c>
      <c r="L134" s="0" t="str">
        <v>12854000株</v>
      </c>
      <c r="M134" s="0" t="str">
        <v>18701百万円</v>
      </c>
      <c r="N134" s="0" t="str">
        <v>7552回</v>
      </c>
      <c r="O134" s="0" t="str">
        <v>69438億円</v>
      </c>
      <c r="P134" s="26" t="str">
        <f t="shared" si="0"/>
        <v/>
      </c>
      <c r="Q134" s="3" t="str">
        <f t="shared" si="1"/>
        <v/>
      </c>
      <c r="R134" s="3" t="str">
        <f t="shared" si="10"/>
        <v/>
      </c>
      <c r="S134" s="3" t="str">
        <f t="shared" si="13"/>
        <v/>
      </c>
      <c r="T134" s="3" t="str">
        <f t="shared" si="16"/>
        <v/>
      </c>
      <c r="U134" s="3" t="str">
        <f t="shared" si="20"/>
        <v/>
      </c>
      <c r="V134" s="30" t="str">
        <f t="shared" si="12"/>
        <v/>
      </c>
      <c r="W134" s="3" t="str">
        <f>IF($T134="","", ROUND($T134+W$2*シート5!$B133,2))</f>
        <v/>
      </c>
      <c r="X134" s="3" t="str">
        <f>IF($T134="","", ROUND($T134+X$2*シート5!$B133,2))</f>
        <v/>
      </c>
      <c r="Y134" s="3" t="str">
        <f>IF($T134="","", ROUND($T134+Y$2*シート5!$B133,2))</f>
        <v/>
      </c>
      <c r="Z134" s="3" t="str">
        <f>IF($T134="","", ROUND($T134+Z$2*シート5!$B133,2))</f>
        <v/>
      </c>
      <c r="AA134" s="3" t="str">
        <f>IF($T134="","", ROUND($T134+AA$2*シート5!$B133,2))</f>
        <v/>
      </c>
      <c r="AB134" s="3" t="str">
        <f t="shared" si="17"/>
        <v/>
      </c>
      <c r="AC134" s="3" t="str">
        <f>IF($T134="","", ROUND($T134+AC$2*シート5!$B133,2))</f>
        <v/>
      </c>
      <c r="AD134" s="3" t="str">
        <f>IF($T134="","", ROUND($T134+AD$2*シート5!$B133,2))</f>
        <v/>
      </c>
      <c r="AE134" s="3" t="str">
        <f>IF($T134="","", ROUND($T134+AE$2*シート5!$B133,2))</f>
        <v/>
      </c>
      <c r="AF134" s="3" t="str">
        <f>IF($T134="","", ROUND($T134+AF$2*シート5!$B133,2))</f>
        <v/>
      </c>
      <c r="AG134" s="3" t="str">
        <f>IF($T134="","", ROUND($T134+AG$2*シート5!$B133,2))</f>
        <v/>
      </c>
      <c r="AH134" s="26" t="str">
        <f t="shared" si="18"/>
        <v>-2σ以下</v>
      </c>
      <c r="AI134" s="3" t="str">
        <f t="shared" si="11"/>
        <v/>
      </c>
      <c r="AJ134" s="3" t="str">
        <f t="shared" si="14"/>
        <v/>
      </c>
      <c r="AK134" s="3" t="str">
        <f t="shared" si="5"/>
        <v/>
      </c>
      <c r="AL134" s="3" t="str">
        <f t="shared" si="6"/>
        <v/>
      </c>
      <c r="AM134" s="3" t="str">
        <f t="shared" si="7"/>
        <v/>
      </c>
      <c r="AN134" s="3" t="str">
        <f t="shared" si="15"/>
        <v/>
      </c>
      <c r="AO134" s="29">
        <f ca="1">シート2!L129</f>
        <v>50</v>
      </c>
      <c r="AP134" s="29">
        <f ca="1">シート3!T129</f>
        <v>50</v>
      </c>
      <c r="AQ134" s="29">
        <f ca="1">シート4!AB129</f>
        <v>50</v>
      </c>
      <c r="AR134" s="3" t="str">
        <f ca="1">IF($K134="","", ROUND(SUM(OFFSET(シート6!$A130,0,0,AR$2,1))/SUM(OFFSET(シート6!$B130,0,0,AR$2,1)),4)*100)</f>
        <v/>
      </c>
      <c r="AS134" s="3" t="str">
        <f ca="1">IF($K134="","", ROUND(SUM(OFFSET(シート6!$A114,0,0,AS$2,1))/SUM(OFFSET(シート6!$B114,0,0,AS$2,1)),4)*100)</f>
        <v/>
      </c>
      <c r="AT134" s="3" t="str">
        <f>IF($K134="","",シート7!$B134)</f>
        <v/>
      </c>
      <c r="AU134" s="3" t="str">
        <f>IF($K134="","",シート7!$D134)</f>
        <v/>
      </c>
      <c r="AV134" s="3" t="str">
        <f>IF($K134="","",シート7!$E134)</f>
        <v/>
      </c>
      <c r="AW134" s="3" t="str">
        <f t="shared" si="19"/>
        <v/>
      </c>
    </row>
    <row r="135" spans="1:49" customFormat="false" ht="13">
      <c r="A135" s="0" t="str">
        <v>9434</v>
      </c>
      <c r="B135" s="0" t="str">
        <v>2020-02-28</v>
      </c>
      <c r="C135" s="0" t="str">
        <v>-38.0</v>
      </c>
      <c r="D135" s="0" t="str">
        <v>-2.62</v>
      </c>
      <c r="E135" s="0">
        <v>1420</v>
      </c>
      <c r="F135" s="23" t="str">
        <f t="shared" si="9"/>
        <v/>
      </c>
      <c r="G135" s="0">
        <v>1431</v>
      </c>
      <c r="H135" s="0" t="str">
        <v>10:00</v>
      </c>
      <c r="I135" s="0">
        <v>1400</v>
      </c>
      <c r="J135" s="0" t="str">
        <v>09:17</v>
      </c>
      <c r="K135" s="0">
        <v>1412</v>
      </c>
      <c r="L135" s="0" t="str">
        <v>23191700株</v>
      </c>
      <c r="M135" s="0" t="str">
        <v>32756百万円</v>
      </c>
      <c r="N135" s="0" t="str">
        <v>13110回</v>
      </c>
      <c r="O135" s="0" t="str">
        <v>67618億円</v>
      </c>
      <c r="P135" s="26" t="str">
        <f t="shared" si="0"/>
        <v/>
      </c>
      <c r="Q135" s="3" t="str">
        <f t="shared" si="1"/>
        <v/>
      </c>
      <c r="R135" s="3" t="str">
        <f t="shared" si="10"/>
        <v/>
      </c>
      <c r="S135" s="3" t="str">
        <f t="shared" si="13"/>
        <v/>
      </c>
      <c r="T135" s="3" t="str">
        <f t="shared" si="16"/>
        <v/>
      </c>
      <c r="U135" s="3" t="str">
        <f t="shared" si="20"/>
        <v/>
      </c>
      <c r="V135" s="30" t="str">
        <f t="shared" si="12"/>
        <v/>
      </c>
      <c r="W135" s="3" t="str">
        <f>IF($T135="","", ROUND($T135+W$2*シート5!$B134,2))</f>
        <v/>
      </c>
      <c r="X135" s="3" t="str">
        <f>IF($T135="","", ROUND($T135+X$2*シート5!$B134,2))</f>
        <v/>
      </c>
      <c r="Y135" s="3" t="str">
        <f>IF($T135="","", ROUND($T135+Y$2*シート5!$B134,2))</f>
        <v/>
      </c>
      <c r="Z135" s="3" t="str">
        <f>IF($T135="","", ROUND($T135+Z$2*シート5!$B134,2))</f>
        <v/>
      </c>
      <c r="AA135" s="3" t="str">
        <f>IF($T135="","", ROUND($T135+AA$2*シート5!$B134,2))</f>
        <v/>
      </c>
      <c r="AB135" s="3" t="str">
        <f t="shared" si="17"/>
        <v/>
      </c>
      <c r="AC135" s="3" t="str">
        <f>IF($T135="","", ROUND($T135+AC$2*シート5!$B134,2))</f>
        <v/>
      </c>
      <c r="AD135" s="3" t="str">
        <f>IF($T135="","", ROUND($T135+AD$2*シート5!$B134,2))</f>
        <v/>
      </c>
      <c r="AE135" s="3" t="str">
        <f>IF($T135="","", ROUND($T135+AE$2*シート5!$B134,2))</f>
        <v/>
      </c>
      <c r="AF135" s="3" t="str">
        <f>IF($T135="","", ROUND($T135+AF$2*シート5!$B134,2))</f>
        <v/>
      </c>
      <c r="AG135" s="3" t="str">
        <f>IF($T135="","", ROUND($T135+AG$2*シート5!$B134,2))</f>
        <v/>
      </c>
      <c r="AH135" s="26" t="str">
        <f t="shared" si="18"/>
        <v>-2σ以下</v>
      </c>
      <c r="AI135" s="3" t="str">
        <f t="shared" si="11"/>
        <v/>
      </c>
      <c r="AJ135" s="3" t="str">
        <f t="shared" si="14"/>
        <v/>
      </c>
      <c r="AK135" s="3" t="str">
        <f t="shared" si="5"/>
        <v/>
      </c>
      <c r="AL135" s="3" t="str">
        <f t="shared" si="6"/>
        <v/>
      </c>
      <c r="AM135" s="3" t="str">
        <f t="shared" si="7"/>
        <v/>
      </c>
      <c r="AN135" s="3" t="str">
        <f t="shared" si="15"/>
        <v/>
      </c>
      <c r="AO135" s="29">
        <f ca="1">シート2!L130</f>
        <v>50</v>
      </c>
      <c r="AP135" s="29">
        <f ca="1">シート3!T130</f>
        <v>50</v>
      </c>
      <c r="AQ135" s="29">
        <f ca="1">シート4!AB130</f>
        <v>50</v>
      </c>
      <c r="AR135" s="3" t="str">
        <f ca="1">IF($K135="","", ROUND(SUM(OFFSET(シート6!$A131,0,0,AR$2,1))/SUM(OFFSET(シート6!$B131,0,0,AR$2,1)),4)*100)</f>
        <v/>
      </c>
      <c r="AS135" s="3" t="str">
        <f ca="1">IF($K135="","", ROUND(SUM(OFFSET(シート6!$A115,0,0,AS$2,1))/SUM(OFFSET(シート6!$B115,0,0,AS$2,1)),4)*100)</f>
        <v/>
      </c>
      <c r="AT135" s="3" t="str">
        <f>IF($K135="","",シート7!$B135)</f>
        <v/>
      </c>
      <c r="AU135" s="3" t="str">
        <f>IF($K135="","",シート7!$D135)</f>
        <v/>
      </c>
      <c r="AV135" s="3" t="str">
        <f>IF($K135="","",シート7!$E135)</f>
        <v/>
      </c>
      <c r="AW135" s="3" t="str">
        <f t="shared" si="19"/>
        <v/>
      </c>
    </row>
    <row r="136" spans="1:49" customFormat="false" ht="13">
      <c r="A136" s="0" t="str">
        <v>9434</v>
      </c>
      <c r="B136" s="0" t="str">
        <v>2020-03-02</v>
      </c>
      <c r="C136" s="0" t="str">
        <v>+17.5</v>
      </c>
      <c r="D136" s="0" t="str">
        <v>+1.24</v>
      </c>
      <c r="E136" s="0">
        <v>1400</v>
      </c>
      <c r="F136" s="23" t="str">
        <f t="shared" si="9"/>
        <v/>
      </c>
      <c r="G136" s="0">
        <v>1437</v>
      </c>
      <c r="H136" s="0" t="str">
        <v>12:30</v>
      </c>
      <c r="I136" s="0">
        <v>1393</v>
      </c>
      <c r="J136" s="0" t="str">
        <v>09:00</v>
      </c>
      <c r="K136" s="0">
        <v>1430</v>
      </c>
      <c r="L136" s="0" t="str">
        <v>14759800株</v>
      </c>
      <c r="M136" s="0" t="str">
        <v>20957百万円</v>
      </c>
      <c r="N136" s="0" t="str">
        <v>11014回</v>
      </c>
      <c r="O136" s="0" t="str">
        <v>68456億円</v>
      </c>
      <c r="P136" s="26" t="str">
        <f t="shared" si="0"/>
        <v/>
      </c>
      <c r="Q136" s="3" t="str">
        <f t="shared" si="1"/>
        <v/>
      </c>
      <c r="R136" s="3" t="str">
        <f t="shared" si="10"/>
        <v/>
      </c>
      <c r="S136" s="3" t="str">
        <f t="shared" si="13"/>
        <v/>
      </c>
      <c r="T136" s="3" t="str">
        <f t="shared" si="16"/>
        <v/>
      </c>
      <c r="U136" s="3" t="str">
        <f t="shared" si="20"/>
        <v/>
      </c>
      <c r="V136" s="30" t="str">
        <f t="shared" si="12"/>
        <v/>
      </c>
      <c r="W136" s="3" t="str">
        <f>IF($T136="","", ROUND($T136+W$2*シート5!$B135,2))</f>
        <v/>
      </c>
      <c r="X136" s="3" t="str">
        <f>IF($T136="","", ROUND($T136+X$2*シート5!$B135,2))</f>
        <v/>
      </c>
      <c r="Y136" s="3" t="str">
        <f>IF($T136="","", ROUND($T136+Y$2*シート5!$B135,2))</f>
        <v/>
      </c>
      <c r="Z136" s="3" t="str">
        <f>IF($T136="","", ROUND($T136+Z$2*シート5!$B135,2))</f>
        <v/>
      </c>
      <c r="AA136" s="3" t="str">
        <f>IF($T136="","", ROUND($T136+AA$2*シート5!$B135,2))</f>
        <v/>
      </c>
      <c r="AB136" s="3" t="str">
        <f t="shared" si="17"/>
        <v/>
      </c>
      <c r="AC136" s="3" t="str">
        <f>IF($T136="","", ROUND($T136+AC$2*シート5!$B135,2))</f>
        <v/>
      </c>
      <c r="AD136" s="3" t="str">
        <f>IF($T136="","", ROUND($T136+AD$2*シート5!$B135,2))</f>
        <v/>
      </c>
      <c r="AE136" s="3" t="str">
        <f>IF($T136="","", ROUND($T136+AE$2*シート5!$B135,2))</f>
        <v/>
      </c>
      <c r="AF136" s="3" t="str">
        <f>IF($T136="","", ROUND($T136+AF$2*シート5!$B135,2))</f>
        <v/>
      </c>
      <c r="AG136" s="3" t="str">
        <f>IF($T136="","", ROUND($T136+AG$2*シート5!$B135,2))</f>
        <v/>
      </c>
      <c r="AH136" s="26" t="str">
        <f t="shared" si="18"/>
        <v>-2σ以下</v>
      </c>
      <c r="AI136" s="3" t="str">
        <f t="shared" si="11"/>
        <v/>
      </c>
      <c r="AJ136" s="3" t="str">
        <f t="shared" si="14"/>
        <v/>
      </c>
      <c r="AK136" s="3" t="str">
        <f t="shared" si="5"/>
        <v/>
      </c>
      <c r="AL136" s="3" t="str">
        <f t="shared" si="6"/>
        <v/>
      </c>
      <c r="AM136" s="3" t="str">
        <f t="shared" si="7"/>
        <v/>
      </c>
      <c r="AN136" s="3" t="str">
        <f t="shared" si="15"/>
        <v/>
      </c>
      <c r="AO136" s="29">
        <f ca="1">シート2!L131</f>
        <v>50</v>
      </c>
      <c r="AP136" s="29">
        <f ca="1">シート3!T131</f>
        <v>50</v>
      </c>
      <c r="AQ136" s="29">
        <f ca="1">シート4!AB131</f>
        <v>50</v>
      </c>
      <c r="AR136" s="3" t="str">
        <f ca="1">IF($K136="","", ROUND(SUM(OFFSET(シート6!$A132,0,0,AR$2,1))/SUM(OFFSET(シート6!$B132,0,0,AR$2,1)),4)*100)</f>
        <v/>
      </c>
      <c r="AS136" s="3" t="str">
        <f ca="1">IF($K136="","", ROUND(SUM(OFFSET(シート6!$A116,0,0,AS$2,1))/SUM(OFFSET(シート6!$B116,0,0,AS$2,1)),4)*100)</f>
        <v/>
      </c>
      <c r="AT136" s="3" t="str">
        <f>IF($K136="","",シート7!$B136)</f>
        <v/>
      </c>
      <c r="AU136" s="3" t="str">
        <f>IF($K136="","",シート7!$D136)</f>
        <v/>
      </c>
      <c r="AV136" s="3" t="str">
        <f>IF($K136="","",シート7!$E136)</f>
        <v/>
      </c>
      <c r="AW136" s="3" t="str">
        <f t="shared" si="19"/>
        <v/>
      </c>
    </row>
    <row r="137" spans="1:49" customFormat="false" ht="13">
      <c r="A137" s="0" t="str">
        <v>9434</v>
      </c>
      <c r="B137" s="0" t="str">
        <v>2020-03-03</v>
      </c>
      <c r="C137" s="0" t="str">
        <v>-1.5</v>
      </c>
      <c r="D137" s="0" t="str">
        <v>-0.10</v>
      </c>
      <c r="E137" s="0">
        <v>1450</v>
      </c>
      <c r="F137" s="23" t="str">
        <f t="shared" si="9"/>
        <v/>
      </c>
      <c r="G137" s="0">
        <v>1457</v>
      </c>
      <c r="H137" s="0" t="str">
        <v>09:05</v>
      </c>
      <c r="I137" s="0">
        <v>1428</v>
      </c>
      <c r="J137" s="0" t="str">
        <v>15:00</v>
      </c>
      <c r="K137" s="0">
        <v>1428</v>
      </c>
      <c r="L137" s="0" t="str">
        <v>10736000株</v>
      </c>
      <c r="M137" s="0" t="str">
        <v>15462百万円</v>
      </c>
      <c r="N137" s="0" t="str">
        <v>6775回</v>
      </c>
      <c r="O137" s="0" t="str">
        <v>68384億円</v>
      </c>
      <c r="P137" s="26" t="str">
        <f t="shared" si="0"/>
        <v/>
      </c>
      <c r="Q137" s="3" t="str">
        <f t="shared" si="1"/>
        <v/>
      </c>
      <c r="R137" s="3" t="str">
        <f t="shared" si="10"/>
        <v/>
      </c>
      <c r="S137" s="3" t="str">
        <f t="shared" si="13"/>
        <v/>
      </c>
      <c r="T137" s="3" t="str">
        <f t="shared" si="16"/>
        <v/>
      </c>
      <c r="U137" s="3" t="str">
        <f t="shared" si="20"/>
        <v/>
      </c>
      <c r="V137" s="30" t="str">
        <f t="shared" si="12"/>
        <v/>
      </c>
      <c r="W137" s="3" t="str">
        <f>IF($T137="","", ROUND($T137+W$2*シート5!$B136,2))</f>
        <v/>
      </c>
      <c r="X137" s="3" t="str">
        <f>IF($T137="","", ROUND($T137+X$2*シート5!$B136,2))</f>
        <v/>
      </c>
      <c r="Y137" s="3" t="str">
        <f>IF($T137="","", ROUND($T137+Y$2*シート5!$B136,2))</f>
        <v/>
      </c>
      <c r="Z137" s="3" t="str">
        <f>IF($T137="","", ROUND($T137+Z$2*シート5!$B136,2))</f>
        <v/>
      </c>
      <c r="AA137" s="3" t="str">
        <f>IF($T137="","", ROUND($T137+AA$2*シート5!$B136,2))</f>
        <v/>
      </c>
      <c r="AB137" s="3" t="str">
        <f t="shared" si="17"/>
        <v/>
      </c>
      <c r="AC137" s="3" t="str">
        <f>IF($T137="","", ROUND($T137+AC$2*シート5!$B136,2))</f>
        <v/>
      </c>
      <c r="AD137" s="3" t="str">
        <f>IF($T137="","", ROUND($T137+AD$2*シート5!$B136,2))</f>
        <v/>
      </c>
      <c r="AE137" s="3" t="str">
        <f>IF($T137="","", ROUND($T137+AE$2*シート5!$B136,2))</f>
        <v/>
      </c>
      <c r="AF137" s="3" t="str">
        <f>IF($T137="","", ROUND($T137+AF$2*シート5!$B136,2))</f>
        <v/>
      </c>
      <c r="AG137" s="3" t="str">
        <f>IF($T137="","", ROUND($T137+AG$2*シート5!$B136,2))</f>
        <v/>
      </c>
      <c r="AH137" s="26" t="str">
        <f t="shared" si="18"/>
        <v>-2σ以下</v>
      </c>
      <c r="AI137" s="3" t="str">
        <f t="shared" si="11"/>
        <v/>
      </c>
      <c r="AJ137" s="3" t="str">
        <f t="shared" si="14"/>
        <v/>
      </c>
      <c r="AK137" s="3" t="str">
        <f t="shared" si="5"/>
        <v/>
      </c>
      <c r="AL137" s="3" t="str">
        <f t="shared" si="6"/>
        <v/>
      </c>
      <c r="AM137" s="3" t="str">
        <f t="shared" si="7"/>
        <v/>
      </c>
      <c r="AN137" s="3" t="str">
        <f t="shared" si="15"/>
        <v/>
      </c>
      <c r="AO137" s="29">
        <f ca="1">シート2!L132</f>
        <v>50</v>
      </c>
      <c r="AP137" s="29">
        <f ca="1">シート3!T132</f>
        <v>50</v>
      </c>
      <c r="AQ137" s="29">
        <f ca="1">シート4!AB132</f>
        <v>50</v>
      </c>
      <c r="AR137" s="3" t="str">
        <f ca="1">IF($K137="","", ROUND(SUM(OFFSET(シート6!$A133,0,0,AR$2,1))/SUM(OFFSET(シート6!$B133,0,0,AR$2,1)),4)*100)</f>
        <v/>
      </c>
      <c r="AS137" s="3" t="str">
        <f ca="1">IF($K137="","", ROUND(SUM(OFFSET(シート6!$A117,0,0,AS$2,1))/SUM(OFFSET(シート6!$B117,0,0,AS$2,1)),4)*100)</f>
        <v/>
      </c>
      <c r="AT137" s="3" t="str">
        <f>IF($K137="","",シート7!$B137)</f>
        <v/>
      </c>
      <c r="AU137" s="3" t="str">
        <f>IF($K137="","",シート7!$D137)</f>
        <v/>
      </c>
      <c r="AV137" s="3" t="str">
        <f>IF($K137="","",シート7!$E137)</f>
        <v/>
      </c>
      <c r="AW137" s="3" t="str">
        <f t="shared" si="19"/>
        <v/>
      </c>
    </row>
    <row r="138" spans="1:49" customFormat="false" ht="13">
      <c r="A138" s="3"/>
      <c r="B138" s="3"/>
      <c r="C138" s="3"/>
      <c r="D138" s="3"/>
      <c r="E138" s="3"/>
      <c r="F138" s="23" t="str">
        <f t="shared" si="9"/>
        <v/>
      </c>
      <c r="G138" s="32"/>
      <c r="H138" s="32"/>
      <c r="I138" s="3"/>
      <c r="J138" s="32"/>
      <c r="K138" s="3"/>
      <c r="L138" s="32"/>
      <c r="M138" s="3"/>
      <c r="N138" s="3"/>
      <c r="O138" s="3"/>
      <c r="P138" s="26" t="str">
        <f t="shared" si="0"/>
        <v/>
      </c>
      <c r="Q138" s="3" t="str">
        <f t="shared" si="1"/>
        <v/>
      </c>
      <c r="R138" s="3" t="str">
        <f t="shared" si="10"/>
        <v/>
      </c>
      <c r="S138" s="3" t="str">
        <f t="shared" si="13"/>
        <v/>
      </c>
      <c r="T138" s="3" t="str">
        <f t="shared" si="16"/>
        <v/>
      </c>
      <c r="U138" s="3" t="str">
        <f t="shared" si="20"/>
        <v/>
      </c>
      <c r="V138" s="30" t="str">
        <f t="shared" si="12"/>
        <v/>
      </c>
      <c r="W138" s="3" t="str">
        <f>IF($T138="","", ROUND($T138+W$2*シート5!$B137,2))</f>
        <v/>
      </c>
      <c r="X138" s="3" t="str">
        <f>IF($T138="","", ROUND($T138+X$2*シート5!$B137,2))</f>
        <v/>
      </c>
      <c r="Y138" s="3" t="str">
        <f>IF($T138="","", ROUND($T138+Y$2*シート5!$B137,2))</f>
        <v/>
      </c>
      <c r="Z138" s="3" t="str">
        <f>IF($T138="","", ROUND($T138+Z$2*シート5!$B137,2))</f>
        <v/>
      </c>
      <c r="AA138" s="3" t="str">
        <f>IF($T138="","", ROUND($T138+AA$2*シート5!$B137,2))</f>
        <v/>
      </c>
      <c r="AB138" s="3" t="str">
        <f t="shared" si="17"/>
        <v/>
      </c>
      <c r="AC138" s="3" t="str">
        <f>IF($T138="","", ROUND($T138+AC$2*シート5!$B137,2))</f>
        <v/>
      </c>
      <c r="AD138" s="3" t="str">
        <f>IF($T138="","", ROUND($T138+AD$2*シート5!$B137,2))</f>
        <v/>
      </c>
      <c r="AE138" s="3" t="str">
        <f>IF($T138="","", ROUND($T138+AE$2*シート5!$B137,2))</f>
        <v/>
      </c>
      <c r="AF138" s="3" t="str">
        <f>IF($T138="","", ROUND($T138+AF$2*シート5!$B137,2))</f>
        <v/>
      </c>
      <c r="AG138" s="3" t="str">
        <f>IF($T138="","", ROUND($T138+AG$2*シート5!$B137,2))</f>
        <v/>
      </c>
      <c r="AH138" s="26" t="str">
        <f t="shared" si="18"/>
        <v>-2σ以下</v>
      </c>
      <c r="AI138" s="3" t="str">
        <f t="shared" si="11"/>
        <v/>
      </c>
      <c r="AJ138" s="3" t="str">
        <f t="shared" si="14"/>
        <v/>
      </c>
      <c r="AK138" s="3" t="str">
        <f t="shared" si="5"/>
        <v/>
      </c>
      <c r="AL138" s="3" t="str">
        <f t="shared" si="6"/>
        <v/>
      </c>
      <c r="AM138" s="3" t="str">
        <f t="shared" si="7"/>
        <v/>
      </c>
      <c r="AN138" s="3" t="str">
        <f t="shared" si="15"/>
        <v/>
      </c>
      <c r="AO138" s="29">
        <f ca="1">シート2!L133</f>
        <v>50</v>
      </c>
      <c r="AP138" s="29">
        <f ca="1">シート3!T133</f>
        <v>50</v>
      </c>
      <c r="AQ138" s="29">
        <f ca="1">シート4!AB133</f>
        <v>50</v>
      </c>
      <c r="AR138" s="3" t="str">
        <f ca="1">IF($K138="","", ROUND(SUM(OFFSET(シート6!$A134,0,0,AR$2,1))/SUM(OFFSET(シート6!$B134,0,0,AR$2,1)),4)*100)</f>
        <v/>
      </c>
      <c r="AS138" s="3" t="str">
        <f ca="1">IF($K138="","", ROUND(SUM(OFFSET(シート6!$A118,0,0,AS$2,1))/SUM(OFFSET(シート6!$B118,0,0,AS$2,1)),4)*100)</f>
        <v/>
      </c>
      <c r="AT138" s="3" t="str">
        <f>IF($K138="","",シート7!$B138)</f>
        <v/>
      </c>
      <c r="AU138" s="3" t="str">
        <f>IF($K138="","",シート7!$D138)</f>
        <v/>
      </c>
      <c r="AV138" s="3" t="str">
        <f>IF($K138="","",シート7!$E138)</f>
        <v/>
      </c>
      <c r="AW138" s="3" t="str">
        <f t="shared" si="19"/>
        <v/>
      </c>
    </row>
    <row r="139" spans="1:49" customFormat="false" ht="13">
      <c r="A139" s="3"/>
      <c r="B139" s="3"/>
      <c r="C139" s="3"/>
      <c r="D139" s="3"/>
      <c r="E139" s="3"/>
      <c r="F139" s="23" t="str">
        <f t="shared" si="9"/>
        <v/>
      </c>
      <c r="G139" s="32"/>
      <c r="H139" s="32"/>
      <c r="I139" s="3"/>
      <c r="J139" s="32"/>
      <c r="K139" s="3"/>
      <c r="L139" s="32"/>
      <c r="M139" s="3"/>
      <c r="N139" s="3"/>
      <c r="O139" s="3"/>
      <c r="P139" s="26" t="str">
        <f t="shared" si="0"/>
        <v/>
      </c>
      <c r="Q139" s="3" t="str">
        <f t="shared" si="1"/>
        <v/>
      </c>
      <c r="R139" s="3" t="str">
        <f t="shared" si="10"/>
        <v/>
      </c>
      <c r="S139" s="3" t="str">
        <f t="shared" si="13"/>
        <v/>
      </c>
      <c r="T139" s="3" t="str">
        <f t="shared" si="16"/>
        <v/>
      </c>
      <c r="U139" s="3" t="str">
        <f t="shared" si="20"/>
        <v/>
      </c>
      <c r="V139" s="30" t="str">
        <f t="shared" si="12"/>
        <v/>
      </c>
      <c r="W139" s="3" t="str">
        <f>IF($T139="","", ROUND($T139+W$2*シート5!$B138,2))</f>
        <v/>
      </c>
      <c r="X139" s="3" t="str">
        <f>IF($T139="","", ROUND($T139+X$2*シート5!$B138,2))</f>
        <v/>
      </c>
      <c r="Y139" s="3" t="str">
        <f>IF($T139="","", ROUND($T139+Y$2*シート5!$B138,2))</f>
        <v/>
      </c>
      <c r="Z139" s="3" t="str">
        <f>IF($T139="","", ROUND($T139+Z$2*シート5!$B138,2))</f>
        <v/>
      </c>
      <c r="AA139" s="3" t="str">
        <f>IF($T139="","", ROUND($T139+AA$2*シート5!$B138,2))</f>
        <v/>
      </c>
      <c r="AB139" s="3" t="str">
        <f t="shared" si="17"/>
        <v/>
      </c>
      <c r="AC139" s="3" t="str">
        <f>IF($T139="","", ROUND($T139+AC$2*シート5!$B138,2))</f>
        <v/>
      </c>
      <c r="AD139" s="3" t="str">
        <f>IF($T139="","", ROUND($T139+AD$2*シート5!$B138,2))</f>
        <v/>
      </c>
      <c r="AE139" s="3" t="str">
        <f>IF($T139="","", ROUND($T139+AE$2*シート5!$B138,2))</f>
        <v/>
      </c>
      <c r="AF139" s="3" t="str">
        <f>IF($T139="","", ROUND($T139+AF$2*シート5!$B138,2))</f>
        <v/>
      </c>
      <c r="AG139" s="3" t="str">
        <f>IF($T139="","", ROUND($T139+AG$2*シート5!$B138,2))</f>
        <v/>
      </c>
      <c r="AH139" s="26" t="str">
        <f t="shared" si="18"/>
        <v>-2σ以下</v>
      </c>
      <c r="AI139" s="3" t="str">
        <f t="shared" si="11"/>
        <v/>
      </c>
      <c r="AJ139" s="3" t="str">
        <f t="shared" si="14"/>
        <v/>
      </c>
      <c r="AK139" s="3" t="str">
        <f t="shared" si="5"/>
        <v/>
      </c>
      <c r="AL139" s="3" t="str">
        <f t="shared" si="6"/>
        <v/>
      </c>
      <c r="AM139" s="3" t="str">
        <f t="shared" si="7"/>
        <v/>
      </c>
      <c r="AN139" s="3" t="str">
        <f t="shared" si="15"/>
        <v/>
      </c>
      <c r="AO139" s="29">
        <f ca="1">シート2!L134</f>
        <v>50</v>
      </c>
      <c r="AP139" s="29">
        <f ca="1">シート3!T134</f>
        <v>50</v>
      </c>
      <c r="AQ139" s="29">
        <f ca="1">シート4!AB134</f>
        <v>50</v>
      </c>
      <c r="AR139" s="3" t="str">
        <f ca="1">IF($K139="","", ROUND(SUM(OFFSET(シート6!$A135,0,0,AR$2,1))/SUM(OFFSET(シート6!$B135,0,0,AR$2,1)),4)*100)</f>
        <v/>
      </c>
      <c r="AS139" s="3" t="str">
        <f ca="1">IF($K139="","", ROUND(SUM(OFFSET(シート6!$A119,0,0,AS$2,1))/SUM(OFFSET(シート6!$B119,0,0,AS$2,1)),4)*100)</f>
        <v/>
      </c>
      <c r="AT139" s="3" t="str">
        <f>IF($K139="","",シート7!$B139)</f>
        <v/>
      </c>
      <c r="AU139" s="3" t="str">
        <f>IF($K139="","",シート7!$D139)</f>
        <v/>
      </c>
      <c r="AV139" s="3" t="str">
        <f>IF($K139="","",シート7!$E139)</f>
        <v/>
      </c>
      <c r="AW139" s="3" t="str">
        <f t="shared" si="19"/>
        <v/>
      </c>
    </row>
    <row r="140" spans="1:49" customFormat="false" ht="13">
      <c r="A140" s="3"/>
      <c r="B140" s="3"/>
      <c r="C140" s="3"/>
      <c r="D140" s="3"/>
      <c r="E140" s="3"/>
      <c r="F140" s="23" t="str">
        <f t="shared" si="9"/>
        <v/>
      </c>
      <c r="G140" s="32"/>
      <c r="H140" s="32"/>
      <c r="I140" s="3"/>
      <c r="J140" s="32"/>
      <c r="K140" s="3"/>
      <c r="L140" s="32"/>
      <c r="M140" s="3"/>
      <c r="N140" s="3"/>
      <c r="O140" s="3"/>
      <c r="P140" s="26" t="str">
        <f t="shared" si="0"/>
        <v/>
      </c>
      <c r="Q140" s="3" t="str">
        <f t="shared" si="1"/>
        <v/>
      </c>
      <c r="R140" s="3" t="str">
        <f t="shared" si="10"/>
        <v/>
      </c>
      <c r="S140" s="3" t="str">
        <f t="shared" si="13"/>
        <v/>
      </c>
      <c r="T140" s="3" t="str">
        <f t="shared" si="16"/>
        <v/>
      </c>
      <c r="U140" s="3" t="str">
        <f t="shared" si="20"/>
        <v/>
      </c>
      <c r="V140" s="30" t="str">
        <f t="shared" si="12"/>
        <v/>
      </c>
      <c r="W140" s="3" t="str">
        <f>IF($T140="","", ROUND($T140+W$2*シート5!$B139,2))</f>
        <v/>
      </c>
      <c r="X140" s="3" t="str">
        <f>IF($T140="","", ROUND($T140+X$2*シート5!$B139,2))</f>
        <v/>
      </c>
      <c r="Y140" s="3" t="str">
        <f>IF($T140="","", ROUND($T140+Y$2*シート5!$B139,2))</f>
        <v/>
      </c>
      <c r="Z140" s="3" t="str">
        <f>IF($T140="","", ROUND($T140+Z$2*シート5!$B139,2))</f>
        <v/>
      </c>
      <c r="AA140" s="3" t="str">
        <f>IF($T140="","", ROUND($T140+AA$2*シート5!$B139,2))</f>
        <v/>
      </c>
      <c r="AB140" s="3" t="str">
        <f t="shared" si="17"/>
        <v/>
      </c>
      <c r="AC140" s="3" t="str">
        <f>IF($T140="","", ROUND($T140+AC$2*シート5!$B139,2))</f>
        <v/>
      </c>
      <c r="AD140" s="3" t="str">
        <f>IF($T140="","", ROUND($T140+AD$2*シート5!$B139,2))</f>
        <v/>
      </c>
      <c r="AE140" s="3" t="str">
        <f>IF($T140="","", ROUND($T140+AE$2*シート5!$B139,2))</f>
        <v/>
      </c>
      <c r="AF140" s="3" t="str">
        <f>IF($T140="","", ROUND($T140+AF$2*シート5!$B139,2))</f>
        <v/>
      </c>
      <c r="AG140" s="3" t="str">
        <f>IF($T140="","", ROUND($T140+AG$2*シート5!$B139,2))</f>
        <v/>
      </c>
      <c r="AH140" s="26" t="str">
        <f t="shared" si="18"/>
        <v>-2σ以下</v>
      </c>
      <c r="AI140" s="3" t="str">
        <f t="shared" si="11"/>
        <v/>
      </c>
      <c r="AJ140" s="3" t="str">
        <f t="shared" si="14"/>
        <v/>
      </c>
      <c r="AK140" s="3" t="str">
        <f t="shared" si="5"/>
        <v/>
      </c>
      <c r="AL140" s="3" t="str">
        <f t="shared" si="6"/>
        <v/>
      </c>
      <c r="AM140" s="3" t="str">
        <f t="shared" si="7"/>
        <v/>
      </c>
      <c r="AN140" s="3" t="str">
        <f t="shared" si="15"/>
        <v/>
      </c>
      <c r="AO140" s="29">
        <f ca="1">シート2!L135</f>
        <v>50</v>
      </c>
      <c r="AP140" s="29">
        <f ca="1">シート3!T135</f>
        <v>50</v>
      </c>
      <c r="AQ140" s="29">
        <f ca="1">シート4!AB135</f>
        <v>50</v>
      </c>
      <c r="AR140" s="3" t="str">
        <f ca="1">IF($K140="","", ROUND(SUM(OFFSET(シート6!$A136,0,0,AR$2,1))/SUM(OFFSET(シート6!$B136,0,0,AR$2,1)),4)*100)</f>
        <v/>
      </c>
      <c r="AS140" s="3" t="str">
        <f ca="1">IF($K140="","", ROUND(SUM(OFFSET(シート6!$A120,0,0,AS$2,1))/SUM(OFFSET(シート6!$B120,0,0,AS$2,1)),4)*100)</f>
        <v/>
      </c>
      <c r="AT140" s="3" t="str">
        <f>IF($K140="","",シート7!$B140)</f>
        <v/>
      </c>
      <c r="AU140" s="3" t="str">
        <f>IF($K140="","",シート7!$D140)</f>
        <v/>
      </c>
      <c r="AV140" s="3" t="str">
        <f>IF($K140="","",シート7!$E140)</f>
        <v/>
      </c>
      <c r="AW140" s="3" t="str">
        <f t="shared" si="19"/>
        <v/>
      </c>
    </row>
    <row r="141" spans="1:49" customFormat="false" ht="13">
      <c r="A141" s="3"/>
      <c r="B141" s="3"/>
      <c r="C141" s="3"/>
      <c r="D141" s="3"/>
      <c r="E141" s="3"/>
      <c r="F141" s="23" t="str">
        <f t="shared" si="9"/>
        <v/>
      </c>
      <c r="G141" s="32"/>
      <c r="H141" s="32"/>
      <c r="I141" s="3"/>
      <c r="J141" s="32"/>
      <c r="K141" s="3"/>
      <c r="L141" s="32"/>
      <c r="M141" s="3"/>
      <c r="N141" s="3"/>
      <c r="O141" s="3"/>
      <c r="P141" s="26" t="str">
        <f t="shared" si="0"/>
        <v/>
      </c>
      <c r="Q141" s="3" t="str">
        <f t="shared" si="1"/>
        <v/>
      </c>
      <c r="R141" s="3" t="str">
        <f t="shared" si="10"/>
        <v/>
      </c>
      <c r="S141" s="3" t="str">
        <f t="shared" si="13"/>
        <v/>
      </c>
      <c r="T141" s="3" t="str">
        <f t="shared" si="16"/>
        <v/>
      </c>
      <c r="U141" s="3" t="str">
        <f t="shared" si="20"/>
        <v/>
      </c>
      <c r="V141" s="30" t="str">
        <f t="shared" si="12"/>
        <v/>
      </c>
      <c r="W141" s="3" t="str">
        <f>IF($T141="","", ROUND($T141+W$2*シート5!$B140,2))</f>
        <v/>
      </c>
      <c r="X141" s="3" t="str">
        <f>IF($T141="","", ROUND($T141+X$2*シート5!$B140,2))</f>
        <v/>
      </c>
      <c r="Y141" s="3" t="str">
        <f>IF($T141="","", ROUND($T141+Y$2*シート5!$B140,2))</f>
        <v/>
      </c>
      <c r="Z141" s="3" t="str">
        <f>IF($T141="","", ROUND($T141+Z$2*シート5!$B140,2))</f>
        <v/>
      </c>
      <c r="AA141" s="3" t="str">
        <f>IF($T141="","", ROUND($T141+AA$2*シート5!$B140,2))</f>
        <v/>
      </c>
      <c r="AB141" s="3" t="str">
        <f t="shared" si="17"/>
        <v/>
      </c>
      <c r="AC141" s="3" t="str">
        <f>IF($T141="","", ROUND($T141+AC$2*シート5!$B140,2))</f>
        <v/>
      </c>
      <c r="AD141" s="3" t="str">
        <f>IF($T141="","", ROUND($T141+AD$2*シート5!$B140,2))</f>
        <v/>
      </c>
      <c r="AE141" s="3" t="str">
        <f>IF($T141="","", ROUND($T141+AE$2*シート5!$B140,2))</f>
        <v/>
      </c>
      <c r="AF141" s="3" t="str">
        <f>IF($T141="","", ROUND($T141+AF$2*シート5!$B140,2))</f>
        <v/>
      </c>
      <c r="AG141" s="3" t="str">
        <f>IF($T141="","", ROUND($T141+AG$2*シート5!$B140,2))</f>
        <v/>
      </c>
      <c r="AH141" s="26" t="str">
        <f t="shared" si="18"/>
        <v>-2σ以下</v>
      </c>
      <c r="AI141" s="3" t="str">
        <f t="shared" si="11"/>
        <v/>
      </c>
      <c r="AJ141" s="3" t="str">
        <f t="shared" si="14"/>
        <v/>
      </c>
      <c r="AK141" s="3" t="str">
        <f t="shared" si="5"/>
        <v/>
      </c>
      <c r="AL141" s="3" t="str">
        <f t="shared" si="6"/>
        <v/>
      </c>
      <c r="AM141" s="3" t="str">
        <f t="shared" si="7"/>
        <v/>
      </c>
      <c r="AN141" s="3" t="str">
        <f t="shared" si="15"/>
        <v/>
      </c>
      <c r="AO141" s="29">
        <f ca="1">シート2!L136</f>
        <v>50</v>
      </c>
      <c r="AP141" s="29">
        <f ca="1">シート3!T136</f>
        <v>50</v>
      </c>
      <c r="AQ141" s="29">
        <f ca="1">シート4!AB136</f>
        <v>50</v>
      </c>
      <c r="AR141" s="3" t="str">
        <f ca="1">IF($K141="","", ROUND(SUM(OFFSET(シート6!$A137,0,0,AR$2,1))/SUM(OFFSET(シート6!$B137,0,0,AR$2,1)),4)*100)</f>
        <v/>
      </c>
      <c r="AS141" s="3" t="str">
        <f ca="1">IF($K141="","", ROUND(SUM(OFFSET(シート6!$A121,0,0,AS$2,1))/SUM(OFFSET(シート6!$B121,0,0,AS$2,1)),4)*100)</f>
        <v/>
      </c>
      <c r="AT141" s="3" t="str">
        <f>IF($K141="","",シート7!$B141)</f>
        <v/>
      </c>
      <c r="AU141" s="3" t="str">
        <f>IF($K141="","",シート7!$D141)</f>
        <v/>
      </c>
      <c r="AV141" s="3" t="str">
        <f>IF($K141="","",シート7!$E141)</f>
        <v/>
      </c>
      <c r="AW141" s="3" t="str">
        <f t="shared" si="19"/>
        <v/>
      </c>
    </row>
    <row r="142" spans="1:49" customFormat="false" ht="13">
      <c r="A142" s="3"/>
      <c r="B142" s="3"/>
      <c r="C142" s="3"/>
      <c r="D142" s="3"/>
      <c r="E142" s="3"/>
      <c r="F142" s="23" t="str">
        <f t="shared" si="9"/>
        <v/>
      </c>
      <c r="G142" s="32"/>
      <c r="H142" s="32"/>
      <c r="I142" s="3"/>
      <c r="J142" s="32"/>
      <c r="K142" s="3"/>
      <c r="L142" s="32"/>
      <c r="M142" s="3"/>
      <c r="N142" s="3"/>
      <c r="O142" s="3"/>
      <c r="P142" s="26" t="str">
        <f t="shared" si="0"/>
        <v/>
      </c>
      <c r="Q142" s="3" t="str">
        <f t="shared" si="1"/>
        <v/>
      </c>
      <c r="R142" s="3" t="str">
        <f t="shared" si="10"/>
        <v/>
      </c>
      <c r="S142" s="3" t="str">
        <f t="shared" si="13"/>
        <v/>
      </c>
      <c r="T142" s="3" t="str">
        <f t="shared" si="16"/>
        <v/>
      </c>
      <c r="U142" s="3" t="str">
        <f t="shared" si="20"/>
        <v/>
      </c>
      <c r="V142" s="30" t="str">
        <f t="shared" si="12"/>
        <v/>
      </c>
      <c r="W142" s="3" t="str">
        <f>IF($T142="","", ROUND($T142+W$2*シート5!$B141,2))</f>
        <v/>
      </c>
      <c r="X142" s="3" t="str">
        <f>IF($T142="","", ROUND($T142+X$2*シート5!$B141,2))</f>
        <v/>
      </c>
      <c r="Y142" s="3" t="str">
        <f>IF($T142="","", ROUND($T142+Y$2*シート5!$B141,2))</f>
        <v/>
      </c>
      <c r="Z142" s="3" t="str">
        <f>IF($T142="","", ROUND($T142+Z$2*シート5!$B141,2))</f>
        <v/>
      </c>
      <c r="AA142" s="3" t="str">
        <f>IF($T142="","", ROUND($T142+AA$2*シート5!$B141,2))</f>
        <v/>
      </c>
      <c r="AB142" s="3" t="str">
        <f t="shared" si="17"/>
        <v/>
      </c>
      <c r="AC142" s="3" t="str">
        <f>IF($T142="","", ROUND($T142+AC$2*シート5!$B141,2))</f>
        <v/>
      </c>
      <c r="AD142" s="3" t="str">
        <f>IF($T142="","", ROUND($T142+AD$2*シート5!$B141,2))</f>
        <v/>
      </c>
      <c r="AE142" s="3" t="str">
        <f>IF($T142="","", ROUND($T142+AE$2*シート5!$B141,2))</f>
        <v/>
      </c>
      <c r="AF142" s="3" t="str">
        <f>IF($T142="","", ROUND($T142+AF$2*シート5!$B141,2))</f>
        <v/>
      </c>
      <c r="AG142" s="3" t="str">
        <f>IF($T142="","", ROUND($T142+AG$2*シート5!$B141,2))</f>
        <v/>
      </c>
      <c r="AH142" s="26" t="str">
        <f t="shared" si="18"/>
        <v>-2σ以下</v>
      </c>
      <c r="AI142" s="3" t="str">
        <f t="shared" si="11"/>
        <v/>
      </c>
      <c r="AJ142" s="3" t="str">
        <f t="shared" si="14"/>
        <v/>
      </c>
      <c r="AK142" s="3" t="str">
        <f t="shared" si="5"/>
        <v/>
      </c>
      <c r="AL142" s="3" t="str">
        <f t="shared" si="6"/>
        <v/>
      </c>
      <c r="AM142" s="3" t="str">
        <f t="shared" si="7"/>
        <v/>
      </c>
      <c r="AN142" s="3" t="str">
        <f t="shared" si="15"/>
        <v/>
      </c>
      <c r="AO142" s="29">
        <f ca="1">シート2!L137</f>
        <v>50</v>
      </c>
      <c r="AP142" s="29">
        <f ca="1">シート3!T137</f>
        <v>50</v>
      </c>
      <c r="AQ142" s="29">
        <f ca="1">シート4!AB137</f>
        <v>50</v>
      </c>
      <c r="AR142" s="3" t="str">
        <f ca="1">IF($K142="","", ROUND(SUM(OFFSET(シート6!$A138,0,0,AR$2,1))/SUM(OFFSET(シート6!$B138,0,0,AR$2,1)),4)*100)</f>
        <v/>
      </c>
      <c r="AS142" s="3" t="str">
        <f ca="1">IF($K142="","", ROUND(SUM(OFFSET(シート6!$A122,0,0,AS$2,1))/SUM(OFFSET(シート6!$B122,0,0,AS$2,1)),4)*100)</f>
        <v/>
      </c>
      <c r="AT142" s="3" t="str">
        <f>IF($K142="","",シート7!$B142)</f>
        <v/>
      </c>
      <c r="AU142" s="3" t="str">
        <f>IF($K142="","",シート7!$D142)</f>
        <v/>
      </c>
      <c r="AV142" s="3" t="str">
        <f>IF($K142="","",シート7!$E142)</f>
        <v/>
      </c>
      <c r="AW142" s="3" t="str">
        <f t="shared" si="19"/>
        <v/>
      </c>
    </row>
    <row r="143" spans="1:49" customFormat="false" ht="13">
      <c r="A143" s="3"/>
      <c r="B143" s="3"/>
      <c r="C143" s="3"/>
      <c r="D143" s="3"/>
      <c r="E143" s="3"/>
      <c r="F143" s="23" t="str">
        <f t="shared" si="9"/>
        <v/>
      </c>
      <c r="G143" s="32"/>
      <c r="H143" s="32"/>
      <c r="I143" s="3"/>
      <c r="J143" s="32"/>
      <c r="K143" s="3"/>
      <c r="L143" s="32"/>
      <c r="M143" s="3"/>
      <c r="N143" s="3"/>
      <c r="O143" s="3"/>
      <c r="P143" s="26" t="str">
        <f t="shared" si="0"/>
        <v/>
      </c>
      <c r="Q143" s="3" t="str">
        <f t="shared" si="1"/>
        <v/>
      </c>
      <c r="R143" s="3" t="str">
        <f t="shared" si="10"/>
        <v/>
      </c>
      <c r="S143" s="3" t="str">
        <f t="shared" si="13"/>
        <v/>
      </c>
      <c r="T143" s="3" t="str">
        <f t="shared" si="16"/>
        <v/>
      </c>
      <c r="U143" s="3" t="str">
        <f t="shared" si="20"/>
        <v/>
      </c>
      <c r="V143" s="30" t="str">
        <f t="shared" si="12"/>
        <v/>
      </c>
      <c r="W143" s="3" t="str">
        <f>IF($T143="","", ROUND($T143+W$2*シート5!$B142,2))</f>
        <v/>
      </c>
      <c r="X143" s="3" t="str">
        <f>IF($T143="","", ROUND($T143+X$2*シート5!$B142,2))</f>
        <v/>
      </c>
      <c r="Y143" s="3" t="str">
        <f>IF($T143="","", ROUND($T143+Y$2*シート5!$B142,2))</f>
        <v/>
      </c>
      <c r="Z143" s="3" t="str">
        <f>IF($T143="","", ROUND($T143+Z$2*シート5!$B142,2))</f>
        <v/>
      </c>
      <c r="AA143" s="3" t="str">
        <f>IF($T143="","", ROUND($T143+AA$2*シート5!$B142,2))</f>
        <v/>
      </c>
      <c r="AB143" s="3" t="str">
        <f t="shared" si="17"/>
        <v/>
      </c>
      <c r="AC143" s="3" t="str">
        <f>IF($T143="","", ROUND($T143+AC$2*シート5!$B142,2))</f>
        <v/>
      </c>
      <c r="AD143" s="3" t="str">
        <f>IF($T143="","", ROUND($T143+AD$2*シート5!$B142,2))</f>
        <v/>
      </c>
      <c r="AE143" s="3" t="str">
        <f>IF($T143="","", ROUND($T143+AE$2*シート5!$B142,2))</f>
        <v/>
      </c>
      <c r="AF143" s="3" t="str">
        <f>IF($T143="","", ROUND($T143+AF$2*シート5!$B142,2))</f>
        <v/>
      </c>
      <c r="AG143" s="3" t="str">
        <f>IF($T143="","", ROUND($T143+AG$2*シート5!$B142,2))</f>
        <v/>
      </c>
      <c r="AH143" s="26" t="str">
        <f t="shared" si="18"/>
        <v>-2σ以下</v>
      </c>
      <c r="AI143" s="3" t="str">
        <f t="shared" si="11"/>
        <v/>
      </c>
      <c r="AJ143" s="3" t="str">
        <f t="shared" si="14"/>
        <v/>
      </c>
      <c r="AK143" s="3" t="str">
        <f t="shared" si="5"/>
        <v/>
      </c>
      <c r="AL143" s="3" t="str">
        <f t="shared" si="6"/>
        <v/>
      </c>
      <c r="AM143" s="3" t="str">
        <f t="shared" si="7"/>
        <v/>
      </c>
      <c r="AN143" s="3" t="str">
        <f t="shared" si="15"/>
        <v/>
      </c>
      <c r="AO143" s="29">
        <f ca="1">シート2!L138</f>
        <v>50</v>
      </c>
      <c r="AP143" s="29">
        <f ca="1">シート3!T138</f>
        <v>50</v>
      </c>
      <c r="AQ143" s="29">
        <f ca="1">シート4!AB138</f>
        <v>50</v>
      </c>
      <c r="AR143" s="3" t="str">
        <f ca="1">IF($K143="","", ROUND(SUM(OFFSET(シート6!$A139,0,0,AR$2,1))/SUM(OFFSET(シート6!$B139,0,0,AR$2,1)),4)*100)</f>
        <v/>
      </c>
      <c r="AS143" s="3" t="str">
        <f ca="1">IF($K143="","", ROUND(SUM(OFFSET(シート6!$A123,0,0,AS$2,1))/SUM(OFFSET(シート6!$B123,0,0,AS$2,1)),4)*100)</f>
        <v/>
      </c>
      <c r="AT143" s="3" t="str">
        <f>IF($K143="","",シート7!$B143)</f>
        <v/>
      </c>
      <c r="AU143" s="3" t="str">
        <f>IF($K143="","",シート7!$D143)</f>
        <v/>
      </c>
      <c r="AV143" s="3" t="str">
        <f>IF($K143="","",シート7!$E143)</f>
        <v/>
      </c>
      <c r="AW143" s="3" t="str">
        <f t="shared" si="19"/>
        <v/>
      </c>
    </row>
    <row r="144" spans="1:49" customFormat="false" ht="13">
      <c r="A144" s="3"/>
      <c r="B144" s="3"/>
      <c r="C144" s="3"/>
      <c r="D144" s="3"/>
      <c r="E144" s="3"/>
      <c r="F144" s="23" t="str">
        <f t="shared" si="9"/>
        <v/>
      </c>
      <c r="G144" s="32"/>
      <c r="H144" s="32"/>
      <c r="I144" s="3"/>
      <c r="J144" s="32"/>
      <c r="K144" s="3"/>
      <c r="L144" s="32"/>
      <c r="M144" s="3"/>
      <c r="N144" s="3"/>
      <c r="O144" s="3"/>
      <c r="P144" s="26" t="str">
        <f t="shared" si="0"/>
        <v/>
      </c>
      <c r="Q144" s="3" t="str">
        <f t="shared" si="1"/>
        <v/>
      </c>
      <c r="R144" s="3" t="str">
        <f t="shared" si="10"/>
        <v/>
      </c>
      <c r="S144" s="3" t="str">
        <f t="shared" si="13"/>
        <v/>
      </c>
      <c r="T144" s="3" t="str">
        <f t="shared" si="16"/>
        <v/>
      </c>
      <c r="U144" s="3" t="str">
        <f t="shared" si="20"/>
        <v/>
      </c>
      <c r="V144" s="30" t="str">
        <f t="shared" si="12"/>
        <v/>
      </c>
      <c r="W144" s="3" t="str">
        <f>IF($T144="","", ROUND($T144+W$2*シート5!$B143,2))</f>
        <v/>
      </c>
      <c r="X144" s="3" t="str">
        <f>IF($T144="","", ROUND($T144+X$2*シート5!$B143,2))</f>
        <v/>
      </c>
      <c r="Y144" s="3" t="str">
        <f>IF($T144="","", ROUND($T144+Y$2*シート5!$B143,2))</f>
        <v/>
      </c>
      <c r="Z144" s="3" t="str">
        <f>IF($T144="","", ROUND($T144+Z$2*シート5!$B143,2))</f>
        <v/>
      </c>
      <c r="AA144" s="3" t="str">
        <f>IF($T144="","", ROUND($T144+AA$2*シート5!$B143,2))</f>
        <v/>
      </c>
      <c r="AB144" s="3" t="str">
        <f t="shared" si="17"/>
        <v/>
      </c>
      <c r="AC144" s="3" t="str">
        <f>IF($T144="","", ROUND($T144+AC$2*シート5!$B143,2))</f>
        <v/>
      </c>
      <c r="AD144" s="3" t="str">
        <f>IF($T144="","", ROUND($T144+AD$2*シート5!$B143,2))</f>
        <v/>
      </c>
      <c r="AE144" s="3" t="str">
        <f>IF($T144="","", ROUND($T144+AE$2*シート5!$B143,2))</f>
        <v/>
      </c>
      <c r="AF144" s="3" t="str">
        <f>IF($T144="","", ROUND($T144+AF$2*シート5!$B143,2))</f>
        <v/>
      </c>
      <c r="AG144" s="3" t="str">
        <f>IF($T144="","", ROUND($T144+AG$2*シート5!$B143,2))</f>
        <v/>
      </c>
      <c r="AH144" s="26" t="str">
        <f t="shared" si="18"/>
        <v>-2σ以下</v>
      </c>
      <c r="AI144" s="3" t="str">
        <f t="shared" si="11"/>
        <v/>
      </c>
      <c r="AJ144" s="3" t="str">
        <f t="shared" si="14"/>
        <v/>
      </c>
      <c r="AK144" s="3" t="str">
        <f t="shared" si="5"/>
        <v/>
      </c>
      <c r="AL144" s="3" t="str">
        <f t="shared" si="6"/>
        <v/>
      </c>
      <c r="AM144" s="3" t="str">
        <f t="shared" si="7"/>
        <v/>
      </c>
      <c r="AN144" s="3" t="str">
        <f t="shared" si="15"/>
        <v/>
      </c>
      <c r="AO144" s="29">
        <f ca="1">シート2!L139</f>
        <v>50</v>
      </c>
      <c r="AP144" s="29">
        <f ca="1">シート3!T139</f>
        <v>50</v>
      </c>
      <c r="AQ144" s="29">
        <f ca="1">シート4!AB139</f>
        <v>50</v>
      </c>
      <c r="AR144" s="3" t="str">
        <f ca="1">IF($K144="","", ROUND(SUM(OFFSET(シート6!$A140,0,0,AR$2,1))/SUM(OFFSET(シート6!$B140,0,0,AR$2,1)),4)*100)</f>
        <v/>
      </c>
      <c r="AS144" s="3" t="str">
        <f ca="1">IF($K144="","", ROUND(SUM(OFFSET(シート6!$A124,0,0,AS$2,1))/SUM(OFFSET(シート6!$B124,0,0,AS$2,1)),4)*100)</f>
        <v/>
      </c>
      <c r="AT144" s="3" t="str">
        <f>IF($K144="","",シート7!$B144)</f>
        <v/>
      </c>
      <c r="AU144" s="3" t="str">
        <f>IF($K144="","",シート7!$D144)</f>
        <v/>
      </c>
      <c r="AV144" s="3" t="str">
        <f>IF($K144="","",シート7!$E144)</f>
        <v/>
      </c>
      <c r="AW144" s="3" t="str">
        <f t="shared" si="19"/>
        <v/>
      </c>
    </row>
    <row r="145" spans="1:49" customFormat="false" ht="13">
      <c r="A145" s="3"/>
      <c r="B145" s="3"/>
      <c r="C145" s="3"/>
      <c r="D145" s="3"/>
      <c r="E145" s="3"/>
      <c r="F145" s="23" t="str">
        <f t="shared" si="9"/>
        <v/>
      </c>
      <c r="G145" s="32"/>
      <c r="H145" s="32"/>
      <c r="I145" s="3"/>
      <c r="J145" s="32"/>
      <c r="K145" s="3"/>
      <c r="L145" s="32"/>
      <c r="M145" s="3"/>
      <c r="N145" s="3"/>
      <c r="O145" s="3"/>
      <c r="P145" s="26" t="str">
        <f t="shared" si="0"/>
        <v/>
      </c>
      <c r="Q145" s="3" t="str">
        <f t="shared" si="1"/>
        <v/>
      </c>
      <c r="R145" s="3" t="str">
        <f t="shared" si="10"/>
        <v/>
      </c>
      <c r="S145" s="3" t="str">
        <f t="shared" si="13"/>
        <v/>
      </c>
      <c r="T145" s="3" t="str">
        <f t="shared" si="16"/>
        <v/>
      </c>
      <c r="U145" s="3" t="str">
        <f t="shared" si="20"/>
        <v/>
      </c>
      <c r="V145" s="30" t="str">
        <f t="shared" si="12"/>
        <v/>
      </c>
      <c r="W145" s="3" t="str">
        <f>IF($T145="","", ROUND($T145+W$2*シート5!$B144,2))</f>
        <v/>
      </c>
      <c r="X145" s="3" t="str">
        <f>IF($T145="","", ROUND($T145+X$2*シート5!$B144,2))</f>
        <v/>
      </c>
      <c r="Y145" s="3" t="str">
        <f>IF($T145="","", ROUND($T145+Y$2*シート5!$B144,2))</f>
        <v/>
      </c>
      <c r="Z145" s="3" t="str">
        <f>IF($T145="","", ROUND($T145+Z$2*シート5!$B144,2))</f>
        <v/>
      </c>
      <c r="AA145" s="3" t="str">
        <f>IF($T145="","", ROUND($T145+AA$2*シート5!$B144,2))</f>
        <v/>
      </c>
      <c r="AB145" s="3" t="str">
        <f t="shared" si="17"/>
        <v/>
      </c>
      <c r="AC145" s="3" t="str">
        <f>IF($T145="","", ROUND($T145+AC$2*シート5!$B144,2))</f>
        <v/>
      </c>
      <c r="AD145" s="3" t="str">
        <f>IF($T145="","", ROUND($T145+AD$2*シート5!$B144,2))</f>
        <v/>
      </c>
      <c r="AE145" s="3" t="str">
        <f>IF($T145="","", ROUND($T145+AE$2*シート5!$B144,2))</f>
        <v/>
      </c>
      <c r="AF145" s="3" t="str">
        <f>IF($T145="","", ROUND($T145+AF$2*シート5!$B144,2))</f>
        <v/>
      </c>
      <c r="AG145" s="3" t="str">
        <f>IF($T145="","", ROUND($T145+AG$2*シート5!$B144,2))</f>
        <v/>
      </c>
      <c r="AH145" s="26" t="str">
        <f t="shared" si="18"/>
        <v>-2σ以下</v>
      </c>
      <c r="AI145" s="3" t="str">
        <f t="shared" si="11"/>
        <v/>
      </c>
      <c r="AJ145" s="3" t="str">
        <f t="shared" si="14"/>
        <v/>
      </c>
      <c r="AK145" s="3" t="str">
        <f t="shared" si="5"/>
        <v/>
      </c>
      <c r="AL145" s="3" t="str">
        <f t="shared" si="6"/>
        <v/>
      </c>
      <c r="AM145" s="3" t="str">
        <f t="shared" si="7"/>
        <v/>
      </c>
      <c r="AN145" s="3" t="str">
        <f t="shared" si="15"/>
        <v/>
      </c>
      <c r="AO145" s="29">
        <f ca="1">シート2!L140</f>
        <v>50</v>
      </c>
      <c r="AP145" s="29">
        <f ca="1">シート3!T140</f>
        <v>50</v>
      </c>
      <c r="AQ145" s="29">
        <f ca="1">シート4!AB140</f>
        <v>50</v>
      </c>
      <c r="AR145" s="3" t="str">
        <f ca="1">IF($K145="","", ROUND(SUM(OFFSET(シート6!$A141,0,0,AR$2,1))/SUM(OFFSET(シート6!$B141,0,0,AR$2,1)),4)*100)</f>
        <v/>
      </c>
      <c r="AS145" s="3" t="str">
        <f ca="1">IF($K145="","", ROUND(SUM(OFFSET(シート6!$A125,0,0,AS$2,1))/SUM(OFFSET(シート6!$B125,0,0,AS$2,1)),4)*100)</f>
        <v/>
      </c>
      <c r="AT145" s="3" t="str">
        <f>IF($K145="","",シート7!$B145)</f>
        <v/>
      </c>
      <c r="AU145" s="3" t="str">
        <f>IF($K145="","",シート7!$D145)</f>
        <v/>
      </c>
      <c r="AV145" s="3" t="str">
        <f>IF($K145="","",シート7!$E145)</f>
        <v/>
      </c>
      <c r="AW145" s="3" t="str">
        <f t="shared" si="19"/>
        <v/>
      </c>
    </row>
    <row r="146" spans="1:49" customFormat="false" ht="13">
      <c r="A146" s="3"/>
      <c r="B146" s="3"/>
      <c r="C146" s="3"/>
      <c r="D146" s="3"/>
      <c r="E146" s="3"/>
      <c r="F146" s="23" t="str">
        <f t="shared" si="9"/>
        <v/>
      </c>
      <c r="G146" s="32"/>
      <c r="H146" s="32"/>
      <c r="I146" s="3"/>
      <c r="J146" s="32"/>
      <c r="K146" s="3"/>
      <c r="L146" s="32"/>
      <c r="M146" s="3"/>
      <c r="N146" s="3"/>
      <c r="O146" s="3"/>
      <c r="P146" s="26" t="str">
        <f t="shared" si="0"/>
        <v/>
      </c>
      <c r="Q146" s="3" t="str">
        <f t="shared" si="1"/>
        <v/>
      </c>
      <c r="R146" s="3" t="str">
        <f t="shared" si="10"/>
        <v/>
      </c>
      <c r="S146" s="3" t="str">
        <f t="shared" si="13"/>
        <v/>
      </c>
      <c r="T146" s="3" t="str">
        <f t="shared" si="16"/>
        <v/>
      </c>
      <c r="U146" s="3" t="str">
        <f t="shared" si="20"/>
        <v/>
      </c>
      <c r="V146" s="30" t="str">
        <f t="shared" si="12"/>
        <v/>
      </c>
      <c r="W146" s="3" t="str">
        <f>IF($T146="","", ROUND($T146+W$2*シート5!$B145,2))</f>
        <v/>
      </c>
      <c r="X146" s="3" t="str">
        <f>IF($T146="","", ROUND($T146+X$2*シート5!$B145,2))</f>
        <v/>
      </c>
      <c r="Y146" s="3" t="str">
        <f>IF($T146="","", ROUND($T146+Y$2*シート5!$B145,2))</f>
        <v/>
      </c>
      <c r="Z146" s="3" t="str">
        <f>IF($T146="","", ROUND($T146+Z$2*シート5!$B145,2))</f>
        <v/>
      </c>
      <c r="AA146" s="3" t="str">
        <f>IF($T146="","", ROUND($T146+AA$2*シート5!$B145,2))</f>
        <v/>
      </c>
      <c r="AB146" s="3" t="str">
        <f t="shared" si="17"/>
        <v/>
      </c>
      <c r="AC146" s="3" t="str">
        <f>IF($T146="","", ROUND($T146+AC$2*シート5!$B145,2))</f>
        <v/>
      </c>
      <c r="AD146" s="3" t="str">
        <f>IF($T146="","", ROUND($T146+AD$2*シート5!$B145,2))</f>
        <v/>
      </c>
      <c r="AE146" s="3" t="str">
        <f>IF($T146="","", ROUND($T146+AE$2*シート5!$B145,2))</f>
        <v/>
      </c>
      <c r="AF146" s="3" t="str">
        <f>IF($T146="","", ROUND($T146+AF$2*シート5!$B145,2))</f>
        <v/>
      </c>
      <c r="AG146" s="3" t="str">
        <f>IF($T146="","", ROUND($T146+AG$2*シート5!$B145,2))</f>
        <v/>
      </c>
      <c r="AH146" s="26" t="str">
        <f t="shared" si="18"/>
        <v>-2σ以下</v>
      </c>
      <c r="AI146" s="3" t="str">
        <f t="shared" si="11"/>
        <v/>
      </c>
      <c r="AJ146" s="3" t="str">
        <f t="shared" si="14"/>
        <v/>
      </c>
      <c r="AK146" s="3" t="str">
        <f t="shared" si="5"/>
        <v/>
      </c>
      <c r="AL146" s="3" t="str">
        <f t="shared" si="6"/>
        <v/>
      </c>
      <c r="AM146" s="3" t="str">
        <f t="shared" si="7"/>
        <v/>
      </c>
      <c r="AN146" s="3" t="str">
        <f t="shared" si="15"/>
        <v/>
      </c>
      <c r="AO146" s="29">
        <f ca="1">シート2!L141</f>
        <v>50</v>
      </c>
      <c r="AP146" s="29">
        <f ca="1">シート3!T141</f>
        <v>50</v>
      </c>
      <c r="AQ146" s="29">
        <f ca="1">シート4!AB141</f>
        <v>50</v>
      </c>
      <c r="AR146" s="3" t="str">
        <f ca="1">IF($K146="","", ROUND(SUM(OFFSET(シート6!$A142,0,0,AR$2,1))/SUM(OFFSET(シート6!$B142,0,0,AR$2,1)),4)*100)</f>
        <v/>
      </c>
      <c r="AS146" s="3" t="str">
        <f ca="1">IF($K146="","", ROUND(SUM(OFFSET(シート6!$A126,0,0,AS$2,1))/SUM(OFFSET(シート6!$B126,0,0,AS$2,1)),4)*100)</f>
        <v/>
      </c>
      <c r="AT146" s="3" t="str">
        <f>IF($K146="","",シート7!$B146)</f>
        <v/>
      </c>
      <c r="AU146" s="3" t="str">
        <f>IF($K146="","",シート7!$D146)</f>
        <v/>
      </c>
      <c r="AV146" s="3" t="str">
        <f>IF($K146="","",シート7!$E146)</f>
        <v/>
      </c>
      <c r="AW146" s="3" t="str">
        <f t="shared" si="19"/>
        <v/>
      </c>
    </row>
    <row r="147" spans="1:49" customFormat="false" ht="13">
      <c r="A147" s="3"/>
      <c r="B147" s="3"/>
      <c r="C147" s="3"/>
      <c r="D147" s="3"/>
      <c r="E147" s="3"/>
      <c r="F147" s="23" t="str">
        <f t="shared" si="9"/>
        <v/>
      </c>
      <c r="G147" s="32"/>
      <c r="H147" s="32"/>
      <c r="I147" s="3"/>
      <c r="J147" s="32"/>
      <c r="K147" s="3"/>
      <c r="L147" s="32"/>
      <c r="M147" s="3"/>
      <c r="N147" s="3"/>
      <c r="O147" s="3"/>
      <c r="P147" s="26" t="str">
        <f t="shared" si="0"/>
        <v/>
      </c>
      <c r="Q147" s="3" t="str">
        <f t="shared" si="1"/>
        <v/>
      </c>
      <c r="R147" s="3" t="str">
        <f t="shared" si="10"/>
        <v/>
      </c>
      <c r="S147" s="3" t="str">
        <f t="shared" si="13"/>
        <v/>
      </c>
      <c r="T147" s="3" t="str">
        <f t="shared" si="16"/>
        <v/>
      </c>
      <c r="U147" s="3" t="str">
        <f t="shared" si="20"/>
        <v/>
      </c>
      <c r="V147" s="30" t="str">
        <f t="shared" si="12"/>
        <v/>
      </c>
      <c r="W147" s="3" t="str">
        <f>IF($T147="","", ROUND($T147+W$2*シート5!$B146,2))</f>
        <v/>
      </c>
      <c r="X147" s="3" t="str">
        <f>IF($T147="","", ROUND($T147+X$2*シート5!$B146,2))</f>
        <v/>
      </c>
      <c r="Y147" s="3" t="str">
        <f>IF($T147="","", ROUND($T147+Y$2*シート5!$B146,2))</f>
        <v/>
      </c>
      <c r="Z147" s="3" t="str">
        <f>IF($T147="","", ROUND($T147+Z$2*シート5!$B146,2))</f>
        <v/>
      </c>
      <c r="AA147" s="3" t="str">
        <f>IF($T147="","", ROUND($T147+AA$2*シート5!$B146,2))</f>
        <v/>
      </c>
      <c r="AB147" s="3" t="str">
        <f t="shared" si="17"/>
        <v/>
      </c>
      <c r="AC147" s="3" t="str">
        <f>IF($T147="","", ROUND($T147+AC$2*シート5!$B146,2))</f>
        <v/>
      </c>
      <c r="AD147" s="3" t="str">
        <f>IF($T147="","", ROUND($T147+AD$2*シート5!$B146,2))</f>
        <v/>
      </c>
      <c r="AE147" s="3" t="str">
        <f>IF($T147="","", ROUND($T147+AE$2*シート5!$B146,2))</f>
        <v/>
      </c>
      <c r="AF147" s="3" t="str">
        <f>IF($T147="","", ROUND($T147+AF$2*シート5!$B146,2))</f>
        <v/>
      </c>
      <c r="AG147" s="3" t="str">
        <f>IF($T147="","", ROUND($T147+AG$2*シート5!$B146,2))</f>
        <v/>
      </c>
      <c r="AH147" s="26" t="str">
        <f t="shared" si="18"/>
        <v>-2σ以下</v>
      </c>
      <c r="AI147" s="3" t="str">
        <f t="shared" si="11"/>
        <v/>
      </c>
      <c r="AJ147" s="3" t="str">
        <f t="shared" si="14"/>
        <v/>
      </c>
      <c r="AK147" s="3" t="str">
        <f t="shared" si="5"/>
        <v/>
      </c>
      <c r="AL147" s="3" t="str">
        <f t="shared" si="6"/>
        <v/>
      </c>
      <c r="AM147" s="3" t="str">
        <f t="shared" si="7"/>
        <v/>
      </c>
      <c r="AN147" s="3" t="str">
        <f t="shared" si="15"/>
        <v/>
      </c>
      <c r="AO147" s="29">
        <f ca="1">シート2!L142</f>
        <v>50</v>
      </c>
      <c r="AP147" s="29">
        <f ca="1">シート3!T142</f>
        <v>50</v>
      </c>
      <c r="AQ147" s="29">
        <f ca="1">シート4!AB142</f>
        <v>50</v>
      </c>
      <c r="AR147" s="3" t="str">
        <f ca="1">IF($K147="","", ROUND(SUM(OFFSET(シート6!$A143,0,0,AR$2,1))/SUM(OFFSET(シート6!$B143,0,0,AR$2,1)),4)*100)</f>
        <v/>
      </c>
      <c r="AS147" s="3" t="str">
        <f ca="1">IF($K147="","", ROUND(SUM(OFFSET(シート6!$A127,0,0,AS$2,1))/SUM(OFFSET(シート6!$B127,0,0,AS$2,1)),4)*100)</f>
        <v/>
      </c>
      <c r="AT147" s="3" t="str">
        <f>IF($K147="","",シート7!$B147)</f>
        <v/>
      </c>
      <c r="AU147" s="3" t="str">
        <f>IF($K147="","",シート7!$D147)</f>
        <v/>
      </c>
      <c r="AV147" s="3" t="str">
        <f>IF($K147="","",シート7!$E147)</f>
        <v/>
      </c>
      <c r="AW147" s="3" t="str">
        <f t="shared" si="19"/>
        <v/>
      </c>
    </row>
    <row r="148" spans="1:49" customFormat="false" ht="13">
      <c r="A148" s="3"/>
      <c r="B148" s="3"/>
      <c r="C148" s="3"/>
      <c r="D148" s="3"/>
      <c r="E148" s="3"/>
      <c r="F148" s="23" t="str">
        <f t="shared" si="9"/>
        <v/>
      </c>
      <c r="G148" s="32"/>
      <c r="H148" s="32"/>
      <c r="I148" s="3"/>
      <c r="J148" s="32"/>
      <c r="K148" s="3"/>
      <c r="L148" s="32"/>
      <c r="M148" s="3"/>
      <c r="N148" s="3"/>
      <c r="O148" s="3"/>
      <c r="P148" s="26" t="str">
        <f t="shared" si="0"/>
        <v/>
      </c>
      <c r="Q148" s="3" t="str">
        <f t="shared" si="1"/>
        <v/>
      </c>
      <c r="R148" s="3" t="str">
        <f t="shared" si="10"/>
        <v/>
      </c>
      <c r="S148" s="3" t="str">
        <f t="shared" si="13"/>
        <v/>
      </c>
      <c r="T148" s="3" t="str">
        <f t="shared" si="16"/>
        <v/>
      </c>
      <c r="U148" s="3" t="str">
        <f t="shared" si="20"/>
        <v/>
      </c>
      <c r="V148" s="30" t="str">
        <f t="shared" si="12"/>
        <v/>
      </c>
      <c r="W148" s="3" t="str">
        <f>IF($T148="","", ROUND($T148+W$2*シート5!$B147,2))</f>
        <v/>
      </c>
      <c r="X148" s="3" t="str">
        <f>IF($T148="","", ROUND($T148+X$2*シート5!$B147,2))</f>
        <v/>
      </c>
      <c r="Y148" s="3" t="str">
        <f>IF($T148="","", ROUND($T148+Y$2*シート5!$B147,2))</f>
        <v/>
      </c>
      <c r="Z148" s="3" t="str">
        <f>IF($T148="","", ROUND($T148+Z$2*シート5!$B147,2))</f>
        <v/>
      </c>
      <c r="AA148" s="3" t="str">
        <f>IF($T148="","", ROUND($T148+AA$2*シート5!$B147,2))</f>
        <v/>
      </c>
      <c r="AB148" s="3" t="str">
        <f t="shared" si="17"/>
        <v/>
      </c>
      <c r="AC148" s="3" t="str">
        <f>IF($T148="","", ROUND($T148+AC$2*シート5!$B147,2))</f>
        <v/>
      </c>
      <c r="AD148" s="3" t="str">
        <f>IF($T148="","", ROUND($T148+AD$2*シート5!$B147,2))</f>
        <v/>
      </c>
      <c r="AE148" s="3" t="str">
        <f>IF($T148="","", ROUND($T148+AE$2*シート5!$B147,2))</f>
        <v/>
      </c>
      <c r="AF148" s="3" t="str">
        <f>IF($T148="","", ROUND($T148+AF$2*シート5!$B147,2))</f>
        <v/>
      </c>
      <c r="AG148" s="3" t="str">
        <f>IF($T148="","", ROUND($T148+AG$2*シート5!$B147,2))</f>
        <v/>
      </c>
      <c r="AH148" s="26" t="str">
        <f t="shared" si="18"/>
        <v>-2σ以下</v>
      </c>
      <c r="AI148" s="3" t="str">
        <f t="shared" si="11"/>
        <v/>
      </c>
      <c r="AJ148" s="3" t="str">
        <f t="shared" si="14"/>
        <v/>
      </c>
      <c r="AK148" s="3" t="str">
        <f t="shared" si="5"/>
        <v/>
      </c>
      <c r="AL148" s="3" t="str">
        <f t="shared" si="6"/>
        <v/>
      </c>
      <c r="AM148" s="3" t="str">
        <f t="shared" si="7"/>
        <v/>
      </c>
      <c r="AN148" s="3" t="str">
        <f t="shared" si="15"/>
        <v/>
      </c>
      <c r="AO148" s="29">
        <f ca="1">シート2!L143</f>
        <v>50</v>
      </c>
      <c r="AP148" s="29">
        <f ca="1">シート3!T143</f>
        <v>50</v>
      </c>
      <c r="AQ148" s="29">
        <f ca="1">シート4!AB143</f>
        <v>50</v>
      </c>
      <c r="AR148" s="3" t="str">
        <f ca="1">IF($K148="","", ROUND(SUM(OFFSET(シート6!$A144,0,0,AR$2,1))/SUM(OFFSET(シート6!$B144,0,0,AR$2,1)),4)*100)</f>
        <v/>
      </c>
      <c r="AS148" s="3" t="str">
        <f ca="1">IF($K148="","", ROUND(SUM(OFFSET(シート6!$A128,0,0,AS$2,1))/SUM(OFFSET(シート6!$B128,0,0,AS$2,1)),4)*100)</f>
        <v/>
      </c>
      <c r="AT148" s="3" t="str">
        <f>IF($K148="","",シート7!$B148)</f>
        <v/>
      </c>
      <c r="AU148" s="3" t="str">
        <f>IF($K148="","",シート7!$D148)</f>
        <v/>
      </c>
      <c r="AV148" s="3" t="str">
        <f>IF($K148="","",シート7!$E148)</f>
        <v/>
      </c>
      <c r="AW148" s="3" t="str">
        <f t="shared" si="19"/>
        <v/>
      </c>
    </row>
    <row r="149" spans="1:49" customFormat="false" ht="13">
      <c r="A149" s="3"/>
      <c r="B149" s="3"/>
      <c r="C149" s="3"/>
      <c r="D149" s="3"/>
      <c r="E149" s="3"/>
      <c r="F149" s="23" t="str">
        <f t="shared" si="9"/>
        <v/>
      </c>
      <c r="G149" s="32"/>
      <c r="H149" s="32"/>
      <c r="I149" s="3"/>
      <c r="J149" s="32"/>
      <c r="K149" s="3"/>
      <c r="L149" s="32"/>
      <c r="M149" s="3"/>
      <c r="N149" s="3"/>
      <c r="O149" s="3"/>
      <c r="P149" s="26" t="str">
        <f t="shared" si="0"/>
        <v/>
      </c>
      <c r="Q149" s="3" t="str">
        <f t="shared" si="1"/>
        <v/>
      </c>
      <c r="R149" s="3" t="str">
        <f t="shared" si="10"/>
        <v/>
      </c>
      <c r="S149" s="3" t="str">
        <f t="shared" si="13"/>
        <v/>
      </c>
      <c r="T149" s="3" t="str">
        <f t="shared" si="16"/>
        <v/>
      </c>
      <c r="U149" s="3" t="str">
        <f t="shared" si="20"/>
        <v/>
      </c>
      <c r="V149" s="30" t="str">
        <f t="shared" si="12"/>
        <v/>
      </c>
      <c r="W149" s="3" t="str">
        <f>IF($T149="","", ROUND($T149+W$2*シート5!$B148,2))</f>
        <v/>
      </c>
      <c r="X149" s="3" t="str">
        <f>IF($T149="","", ROUND($T149+X$2*シート5!$B148,2))</f>
        <v/>
      </c>
      <c r="Y149" s="3" t="str">
        <f>IF($T149="","", ROUND($T149+Y$2*シート5!$B148,2))</f>
        <v/>
      </c>
      <c r="Z149" s="3" t="str">
        <f>IF($T149="","", ROUND($T149+Z$2*シート5!$B148,2))</f>
        <v/>
      </c>
      <c r="AA149" s="3" t="str">
        <f>IF($T149="","", ROUND($T149+AA$2*シート5!$B148,2))</f>
        <v/>
      </c>
      <c r="AB149" s="3" t="str">
        <f t="shared" si="17"/>
        <v/>
      </c>
      <c r="AC149" s="3" t="str">
        <f>IF($T149="","", ROUND($T149+AC$2*シート5!$B148,2))</f>
        <v/>
      </c>
      <c r="AD149" s="3" t="str">
        <f>IF($T149="","", ROUND($T149+AD$2*シート5!$B148,2))</f>
        <v/>
      </c>
      <c r="AE149" s="3" t="str">
        <f>IF($T149="","", ROUND($T149+AE$2*シート5!$B148,2))</f>
        <v/>
      </c>
      <c r="AF149" s="3" t="str">
        <f>IF($T149="","", ROUND($T149+AF$2*シート5!$B148,2))</f>
        <v/>
      </c>
      <c r="AG149" s="3" t="str">
        <f>IF($T149="","", ROUND($T149+AG$2*シート5!$B148,2))</f>
        <v/>
      </c>
      <c r="AH149" s="26" t="str">
        <f t="shared" si="18"/>
        <v>-2σ以下</v>
      </c>
      <c r="AI149" s="3" t="str">
        <f t="shared" si="11"/>
        <v/>
      </c>
      <c r="AJ149" s="3" t="str">
        <f t="shared" si="14"/>
        <v/>
      </c>
      <c r="AK149" s="3" t="str">
        <f t="shared" si="5"/>
        <v/>
      </c>
      <c r="AL149" s="3" t="str">
        <f t="shared" si="6"/>
        <v/>
      </c>
      <c r="AM149" s="3" t="str">
        <f t="shared" si="7"/>
        <v/>
      </c>
      <c r="AN149" s="3" t="str">
        <f t="shared" si="15"/>
        <v/>
      </c>
      <c r="AO149" s="29">
        <f ca="1">シート2!L144</f>
        <v>50</v>
      </c>
      <c r="AP149" s="29">
        <f ca="1">シート3!T144</f>
        <v>50</v>
      </c>
      <c r="AQ149" s="29">
        <f ca="1">シート4!AB144</f>
        <v>50</v>
      </c>
      <c r="AR149" s="3" t="str">
        <f ca="1">IF($K149="","", ROUND(SUM(OFFSET(シート6!$A145,0,0,AR$2,1))/SUM(OFFSET(シート6!$B145,0,0,AR$2,1)),4)*100)</f>
        <v/>
      </c>
      <c r="AS149" s="3" t="str">
        <f ca="1">IF($K149="","", ROUND(SUM(OFFSET(シート6!$A129,0,0,AS$2,1))/SUM(OFFSET(シート6!$B129,0,0,AS$2,1)),4)*100)</f>
        <v/>
      </c>
      <c r="AT149" s="3" t="str">
        <f>IF($K149="","",シート7!$B149)</f>
        <v/>
      </c>
      <c r="AU149" s="3" t="str">
        <f>IF($K149="","",シート7!$D149)</f>
        <v/>
      </c>
      <c r="AV149" s="3" t="str">
        <f>IF($K149="","",シート7!$E149)</f>
        <v/>
      </c>
      <c r="AW149" s="3" t="str">
        <f t="shared" si="19"/>
        <v/>
      </c>
    </row>
    <row r="150" spans="1:49" customFormat="false" ht="13">
      <c r="A150" s="3"/>
      <c r="B150" s="3"/>
      <c r="C150" s="3"/>
      <c r="D150" s="3"/>
      <c r="E150" s="3"/>
      <c r="F150" s="23" t="str">
        <f t="shared" si="9"/>
        <v/>
      </c>
      <c r="G150" s="32"/>
      <c r="H150" s="32"/>
      <c r="I150" s="3"/>
      <c r="J150" s="32"/>
      <c r="K150" s="3"/>
      <c r="L150" s="32"/>
      <c r="M150" s="3"/>
      <c r="N150" s="3"/>
      <c r="O150" s="3"/>
      <c r="P150" s="26" t="str">
        <f t="shared" si="0"/>
        <v/>
      </c>
      <c r="Q150" s="3" t="str">
        <f t="shared" si="1"/>
        <v/>
      </c>
      <c r="R150" s="3" t="str">
        <f t="shared" si="10"/>
        <v/>
      </c>
      <c r="S150" s="3" t="str">
        <f t="shared" si="13"/>
        <v/>
      </c>
      <c r="T150" s="3" t="str">
        <f t="shared" si="16"/>
        <v/>
      </c>
      <c r="U150" s="3" t="str">
        <f t="shared" si="20"/>
        <v/>
      </c>
      <c r="V150" s="30" t="str">
        <f t="shared" si="12"/>
        <v/>
      </c>
      <c r="W150" s="3" t="str">
        <f>IF($T150="","", ROUND($T150+W$2*シート5!$B149,2))</f>
        <v/>
      </c>
      <c r="X150" s="3" t="str">
        <f>IF($T150="","", ROUND($T150+X$2*シート5!$B149,2))</f>
        <v/>
      </c>
      <c r="Y150" s="3" t="str">
        <f>IF($T150="","", ROUND($T150+Y$2*シート5!$B149,2))</f>
        <v/>
      </c>
      <c r="Z150" s="3" t="str">
        <f>IF($T150="","", ROUND($T150+Z$2*シート5!$B149,2))</f>
        <v/>
      </c>
      <c r="AA150" s="3" t="str">
        <f>IF($T150="","", ROUND($T150+AA$2*シート5!$B149,2))</f>
        <v/>
      </c>
      <c r="AB150" s="3" t="str">
        <f t="shared" si="17"/>
        <v/>
      </c>
      <c r="AC150" s="3" t="str">
        <f>IF($T150="","", ROUND($T150+AC$2*シート5!$B149,2))</f>
        <v/>
      </c>
      <c r="AD150" s="3" t="str">
        <f>IF($T150="","", ROUND($T150+AD$2*シート5!$B149,2))</f>
        <v/>
      </c>
      <c r="AE150" s="3" t="str">
        <f>IF($T150="","", ROUND($T150+AE$2*シート5!$B149,2))</f>
        <v/>
      </c>
      <c r="AF150" s="3" t="str">
        <f>IF($T150="","", ROUND($T150+AF$2*シート5!$B149,2))</f>
        <v/>
      </c>
      <c r="AG150" s="3" t="str">
        <f>IF($T150="","", ROUND($T150+AG$2*シート5!$B149,2))</f>
        <v/>
      </c>
      <c r="AH150" s="26" t="str">
        <f t="shared" si="18"/>
        <v>-2σ以下</v>
      </c>
      <c r="AI150" s="3" t="str">
        <f t="shared" si="11"/>
        <v/>
      </c>
      <c r="AJ150" s="3" t="str">
        <f t="shared" si="14"/>
        <v/>
      </c>
      <c r="AK150" s="3" t="str">
        <f t="shared" si="5"/>
        <v/>
      </c>
      <c r="AL150" s="3" t="str">
        <f t="shared" si="6"/>
        <v/>
      </c>
      <c r="AM150" s="3" t="str">
        <f t="shared" si="7"/>
        <v/>
      </c>
      <c r="AN150" s="3" t="str">
        <f t="shared" si="15"/>
        <v/>
      </c>
      <c r="AO150" s="29">
        <f ca="1">シート2!L145</f>
        <v>50</v>
      </c>
      <c r="AP150" s="29">
        <f ca="1">シート3!T145</f>
        <v>50</v>
      </c>
      <c r="AQ150" s="29">
        <f ca="1">シート4!AB145</f>
        <v>50</v>
      </c>
      <c r="AR150" s="3" t="str">
        <f ca="1">IF($K150="","", ROUND(SUM(OFFSET(シート6!$A146,0,0,AR$2,1))/SUM(OFFSET(シート6!$B146,0,0,AR$2,1)),4)*100)</f>
        <v/>
      </c>
      <c r="AS150" s="3" t="str">
        <f ca="1">IF($K150="","", ROUND(SUM(OFFSET(シート6!$A130,0,0,AS$2,1))/SUM(OFFSET(シート6!$B130,0,0,AS$2,1)),4)*100)</f>
        <v/>
      </c>
      <c r="AT150" s="3" t="str">
        <f>IF($K150="","",シート7!$B150)</f>
        <v/>
      </c>
      <c r="AU150" s="3" t="str">
        <f>IF($K150="","",シート7!$D150)</f>
        <v/>
      </c>
      <c r="AV150" s="3" t="str">
        <f>IF($K150="","",シート7!$E150)</f>
        <v/>
      </c>
      <c r="AW150" s="3" t="str">
        <f t="shared" si="19"/>
        <v/>
      </c>
    </row>
    <row r="151" spans="1:49" customFormat="false" ht="13">
      <c r="A151" s="3"/>
      <c r="B151" s="3"/>
      <c r="C151" s="3"/>
      <c r="D151" s="3"/>
      <c r="E151" s="3"/>
      <c r="F151" s="23" t="str">
        <f t="shared" si="9"/>
        <v/>
      </c>
      <c r="G151" s="32"/>
      <c r="H151" s="32"/>
      <c r="I151" s="3"/>
      <c r="J151" s="32"/>
      <c r="K151" s="3"/>
      <c r="L151" s="32"/>
      <c r="M151" s="3"/>
      <c r="N151" s="3"/>
      <c r="O151" s="3"/>
      <c r="P151" s="26" t="str">
        <f t="shared" si="0"/>
        <v/>
      </c>
      <c r="Q151" s="3" t="str">
        <f t="shared" si="1"/>
        <v/>
      </c>
      <c r="R151" s="3" t="str">
        <f t="shared" si="10"/>
        <v/>
      </c>
      <c r="S151" s="3" t="str">
        <f t="shared" si="13"/>
        <v/>
      </c>
      <c r="T151" s="3" t="str">
        <f t="shared" si="16"/>
        <v/>
      </c>
      <c r="U151" s="3" t="str">
        <f t="shared" si="20"/>
        <v/>
      </c>
      <c r="V151" s="30" t="str">
        <f t="shared" si="12"/>
        <v/>
      </c>
      <c r="W151" s="3" t="str">
        <f>IF($T151="","", ROUND($T151+W$2*シート5!$B150,2))</f>
        <v/>
      </c>
      <c r="X151" s="3" t="str">
        <f>IF($T151="","", ROUND($T151+X$2*シート5!$B150,2))</f>
        <v/>
      </c>
      <c r="Y151" s="3" t="str">
        <f>IF($T151="","", ROUND($T151+Y$2*シート5!$B150,2))</f>
        <v/>
      </c>
      <c r="Z151" s="3" t="str">
        <f>IF($T151="","", ROUND($T151+Z$2*シート5!$B150,2))</f>
        <v/>
      </c>
      <c r="AA151" s="3" t="str">
        <f>IF($T151="","", ROUND($T151+AA$2*シート5!$B150,2))</f>
        <v/>
      </c>
      <c r="AB151" s="3" t="str">
        <f t="shared" si="17"/>
        <v/>
      </c>
      <c r="AC151" s="3" t="str">
        <f>IF($T151="","", ROUND($T151+AC$2*シート5!$B150,2))</f>
        <v/>
      </c>
      <c r="AD151" s="3" t="str">
        <f>IF($T151="","", ROUND($T151+AD$2*シート5!$B150,2))</f>
        <v/>
      </c>
      <c r="AE151" s="3" t="str">
        <f>IF($T151="","", ROUND($T151+AE$2*シート5!$B150,2))</f>
        <v/>
      </c>
      <c r="AF151" s="3" t="str">
        <f>IF($T151="","", ROUND($T151+AF$2*シート5!$B150,2))</f>
        <v/>
      </c>
      <c r="AG151" s="3" t="str">
        <f>IF($T151="","", ROUND($T151+AG$2*シート5!$B150,2))</f>
        <v/>
      </c>
      <c r="AH151" s="26" t="str">
        <f t="shared" si="18"/>
        <v>-2σ以下</v>
      </c>
      <c r="AI151" s="3" t="str">
        <f t="shared" si="11"/>
        <v/>
      </c>
      <c r="AJ151" s="3" t="str">
        <f t="shared" si="14"/>
        <v/>
      </c>
      <c r="AK151" s="3" t="str">
        <f t="shared" si="5"/>
        <v/>
      </c>
      <c r="AL151" s="3" t="str">
        <f t="shared" si="6"/>
        <v/>
      </c>
      <c r="AM151" s="3" t="str">
        <f t="shared" si="7"/>
        <v/>
      </c>
      <c r="AN151" s="3" t="str">
        <f t="shared" si="15"/>
        <v/>
      </c>
      <c r="AO151" s="29">
        <f ca="1">シート2!L146</f>
        <v>50</v>
      </c>
      <c r="AP151" s="29">
        <f ca="1">シート3!T146</f>
        <v>50</v>
      </c>
      <c r="AQ151" s="29">
        <f ca="1">シート4!AB146</f>
        <v>50</v>
      </c>
      <c r="AR151" s="3" t="str">
        <f ca="1">IF($K151="","", ROUND(SUM(OFFSET(シート6!$A147,0,0,AR$2,1))/SUM(OFFSET(シート6!$B147,0,0,AR$2,1)),4)*100)</f>
        <v/>
      </c>
      <c r="AS151" s="3" t="str">
        <f ca="1">IF($K151="","", ROUND(SUM(OFFSET(シート6!$A131,0,0,AS$2,1))/SUM(OFFSET(シート6!$B131,0,0,AS$2,1)),4)*100)</f>
        <v/>
      </c>
      <c r="AT151" s="3" t="str">
        <f>IF($K151="","",シート7!$B151)</f>
        <v/>
      </c>
      <c r="AU151" s="3" t="str">
        <f>IF($K151="","",シート7!$D151)</f>
        <v/>
      </c>
      <c r="AV151" s="3" t="str">
        <f>IF($K151="","",シート7!$E151)</f>
        <v/>
      </c>
      <c r="AW151" s="3" t="str">
        <f t="shared" si="19"/>
        <v/>
      </c>
    </row>
    <row r="152" spans="1:49" customFormat="false" ht="13">
      <c r="A152" s="3"/>
      <c r="B152" s="3"/>
      <c r="C152" s="3"/>
      <c r="D152" s="3"/>
      <c r="E152" s="3"/>
      <c r="F152" s="23" t="str">
        <f t="shared" si="9"/>
        <v/>
      </c>
      <c r="G152" s="32"/>
      <c r="H152" s="32"/>
      <c r="I152" s="3"/>
      <c r="J152" s="32"/>
      <c r="K152" s="3"/>
      <c r="L152" s="32"/>
      <c r="M152" s="3"/>
      <c r="N152" s="3"/>
      <c r="O152" s="3"/>
      <c r="P152" s="26" t="str">
        <f t="shared" si="0"/>
        <v/>
      </c>
      <c r="Q152" s="3" t="str">
        <f t="shared" si="1"/>
        <v/>
      </c>
      <c r="R152" s="3" t="str">
        <f t="shared" si="10"/>
        <v/>
      </c>
      <c r="S152" s="3" t="str">
        <f t="shared" si="13"/>
        <v/>
      </c>
      <c r="T152" s="3" t="str">
        <f t="shared" si="16"/>
        <v/>
      </c>
      <c r="U152" s="3" t="str">
        <f t="shared" si="20"/>
        <v/>
      </c>
      <c r="V152" s="30" t="str">
        <f t="shared" si="12"/>
        <v/>
      </c>
      <c r="W152" s="3" t="str">
        <f>IF($T152="","", ROUND($T152+W$2*シート5!$B151,2))</f>
        <v/>
      </c>
      <c r="X152" s="3" t="str">
        <f>IF($T152="","", ROUND($T152+X$2*シート5!$B151,2))</f>
        <v/>
      </c>
      <c r="Y152" s="3" t="str">
        <f>IF($T152="","", ROUND($T152+Y$2*シート5!$B151,2))</f>
        <v/>
      </c>
      <c r="Z152" s="3" t="str">
        <f>IF($T152="","", ROUND($T152+Z$2*シート5!$B151,2))</f>
        <v/>
      </c>
      <c r="AA152" s="3" t="str">
        <f>IF($T152="","", ROUND($T152+AA$2*シート5!$B151,2))</f>
        <v/>
      </c>
      <c r="AB152" s="3" t="str">
        <f t="shared" si="17"/>
        <v/>
      </c>
      <c r="AC152" s="3" t="str">
        <f>IF($T152="","", ROUND($T152+AC$2*シート5!$B151,2))</f>
        <v/>
      </c>
      <c r="AD152" s="3" t="str">
        <f>IF($T152="","", ROUND($T152+AD$2*シート5!$B151,2))</f>
        <v/>
      </c>
      <c r="AE152" s="3" t="str">
        <f>IF($T152="","", ROUND($T152+AE$2*シート5!$B151,2))</f>
        <v/>
      </c>
      <c r="AF152" s="3" t="str">
        <f>IF($T152="","", ROUND($T152+AF$2*シート5!$B151,2))</f>
        <v/>
      </c>
      <c r="AG152" s="3" t="str">
        <f>IF($T152="","", ROUND($T152+AG$2*シート5!$B151,2))</f>
        <v/>
      </c>
      <c r="AH152" s="26" t="str">
        <f t="shared" si="18"/>
        <v>-2σ以下</v>
      </c>
      <c r="AI152" s="3" t="str">
        <f t="shared" si="11"/>
        <v/>
      </c>
      <c r="AJ152" s="3" t="str">
        <f t="shared" si="14"/>
        <v/>
      </c>
      <c r="AK152" s="3" t="str">
        <f t="shared" si="5"/>
        <v/>
      </c>
      <c r="AL152" s="3" t="str">
        <f t="shared" si="6"/>
        <v/>
      </c>
      <c r="AM152" s="3" t="str">
        <f t="shared" si="7"/>
        <v/>
      </c>
      <c r="AN152" s="3" t="str">
        <f t="shared" si="15"/>
        <v/>
      </c>
      <c r="AO152" s="29">
        <f ca="1">シート2!L147</f>
        <v>50</v>
      </c>
      <c r="AP152" s="29">
        <f ca="1">シート3!T147</f>
        <v>50</v>
      </c>
      <c r="AQ152" s="29">
        <f ca="1">シート4!AB147</f>
        <v>50</v>
      </c>
      <c r="AR152" s="3" t="str">
        <f ca="1">IF($K152="","", ROUND(SUM(OFFSET(シート6!$A148,0,0,AR$2,1))/SUM(OFFSET(シート6!$B148,0,0,AR$2,1)),4)*100)</f>
        <v/>
      </c>
      <c r="AS152" s="3" t="str">
        <f ca="1">IF($K152="","", ROUND(SUM(OFFSET(シート6!$A132,0,0,AS$2,1))/SUM(OFFSET(シート6!$B132,0,0,AS$2,1)),4)*100)</f>
        <v/>
      </c>
      <c r="AT152" s="3" t="str">
        <f>IF($K152="","",シート7!$B152)</f>
        <v/>
      </c>
      <c r="AU152" s="3" t="str">
        <f>IF($K152="","",シート7!$D152)</f>
        <v/>
      </c>
      <c r="AV152" s="3" t="str">
        <f>IF($K152="","",シート7!$E152)</f>
        <v/>
      </c>
      <c r="AW152" s="3" t="str">
        <f t="shared" si="19"/>
        <v/>
      </c>
    </row>
    <row r="153" spans="1:49" customFormat="false" ht="13">
      <c r="A153" s="3"/>
      <c r="B153" s="3"/>
      <c r="C153" s="3"/>
      <c r="D153" s="3"/>
      <c r="E153" s="3"/>
      <c r="F153" s="23" t="str">
        <f t="shared" si="9"/>
        <v/>
      </c>
      <c r="G153" s="32"/>
      <c r="H153" s="32"/>
      <c r="I153" s="3"/>
      <c r="J153" s="32"/>
      <c r="K153" s="3"/>
      <c r="L153" s="32"/>
      <c r="M153" s="3"/>
      <c r="N153" s="3"/>
      <c r="O153" s="3"/>
      <c r="P153" s="26" t="str">
        <f t="shared" si="0"/>
        <v/>
      </c>
      <c r="Q153" s="3" t="str">
        <f t="shared" si="1"/>
        <v/>
      </c>
      <c r="R153" s="3" t="str">
        <f t="shared" si="10"/>
        <v/>
      </c>
      <c r="S153" s="3" t="str">
        <f t="shared" si="13"/>
        <v/>
      </c>
      <c r="T153" s="3" t="str">
        <f t="shared" si="16"/>
        <v/>
      </c>
      <c r="U153" s="3" t="str">
        <f t="shared" si="20"/>
        <v/>
      </c>
      <c r="V153" s="30" t="str">
        <f t="shared" si="12"/>
        <v/>
      </c>
      <c r="W153" s="3" t="str">
        <f>IF($T153="","", ROUND($T153+W$2*シート5!$B152,2))</f>
        <v/>
      </c>
      <c r="X153" s="3" t="str">
        <f>IF($T153="","", ROUND($T153+X$2*シート5!$B152,2))</f>
        <v/>
      </c>
      <c r="Y153" s="3" t="str">
        <f>IF($T153="","", ROUND($T153+Y$2*シート5!$B152,2))</f>
        <v/>
      </c>
      <c r="Z153" s="3" t="str">
        <f>IF($T153="","", ROUND($T153+Z$2*シート5!$B152,2))</f>
        <v/>
      </c>
      <c r="AA153" s="3" t="str">
        <f>IF($T153="","", ROUND($T153+AA$2*シート5!$B152,2))</f>
        <v/>
      </c>
      <c r="AB153" s="3" t="str">
        <f t="shared" si="17"/>
        <v/>
      </c>
      <c r="AC153" s="3" t="str">
        <f>IF($T153="","", ROUND($T153+AC$2*シート5!$B152,2))</f>
        <v/>
      </c>
      <c r="AD153" s="3" t="str">
        <f>IF($T153="","", ROUND($T153+AD$2*シート5!$B152,2))</f>
        <v/>
      </c>
      <c r="AE153" s="3" t="str">
        <f>IF($T153="","", ROUND($T153+AE$2*シート5!$B152,2))</f>
        <v/>
      </c>
      <c r="AF153" s="3" t="str">
        <f>IF($T153="","", ROUND($T153+AF$2*シート5!$B152,2))</f>
        <v/>
      </c>
      <c r="AG153" s="3" t="str">
        <f>IF($T153="","", ROUND($T153+AG$2*シート5!$B152,2))</f>
        <v/>
      </c>
      <c r="AH153" s="26" t="str">
        <f t="shared" si="18"/>
        <v>-2σ以下</v>
      </c>
      <c r="AI153" s="3" t="str">
        <f t="shared" si="11"/>
        <v/>
      </c>
      <c r="AJ153" s="3" t="str">
        <f t="shared" si="14"/>
        <v/>
      </c>
      <c r="AK153" s="3" t="str">
        <f t="shared" si="5"/>
        <v/>
      </c>
      <c r="AL153" s="3" t="str">
        <f t="shared" si="6"/>
        <v/>
      </c>
      <c r="AM153" s="3" t="str">
        <f t="shared" si="7"/>
        <v/>
      </c>
      <c r="AN153" s="3" t="str">
        <f t="shared" si="15"/>
        <v/>
      </c>
      <c r="AO153" s="29">
        <f ca="1">シート2!L148</f>
        <v>50</v>
      </c>
      <c r="AP153" s="29">
        <f ca="1">シート3!T148</f>
        <v>50</v>
      </c>
      <c r="AQ153" s="29">
        <f ca="1">シート4!AB148</f>
        <v>50</v>
      </c>
      <c r="AR153" s="3" t="str">
        <f ca="1">IF($K153="","", ROUND(SUM(OFFSET(シート6!$A149,0,0,AR$2,1))/SUM(OFFSET(シート6!$B149,0,0,AR$2,1)),4)*100)</f>
        <v/>
      </c>
      <c r="AS153" s="3" t="str">
        <f ca="1">IF($K153="","", ROUND(SUM(OFFSET(シート6!$A133,0,0,AS$2,1))/SUM(OFFSET(シート6!$B133,0,0,AS$2,1)),4)*100)</f>
        <v/>
      </c>
      <c r="AT153" s="3" t="str">
        <f>IF($K153="","",シート7!$B153)</f>
        <v/>
      </c>
      <c r="AU153" s="3" t="str">
        <f>IF($K153="","",シート7!$D153)</f>
        <v/>
      </c>
      <c r="AV153" s="3" t="str">
        <f>IF($K153="","",シート7!$E153)</f>
        <v/>
      </c>
      <c r="AW153" s="3" t="str">
        <f t="shared" si="19"/>
        <v/>
      </c>
    </row>
    <row r="154" spans="1:49" customFormat="false" ht="13">
      <c r="A154" s="3"/>
      <c r="B154" s="3"/>
      <c r="C154" s="3"/>
      <c r="D154" s="3"/>
      <c r="E154" s="3"/>
      <c r="F154" s="23" t="str">
        <f t="shared" si="9"/>
        <v/>
      </c>
      <c r="G154" s="32"/>
      <c r="H154" s="32"/>
      <c r="I154" s="3"/>
      <c r="J154" s="32"/>
      <c r="K154" s="3"/>
      <c r="L154" s="32"/>
      <c r="M154" s="3"/>
      <c r="N154" s="3"/>
      <c r="O154" s="3"/>
      <c r="P154" s="26" t="str">
        <f t="shared" si="0"/>
        <v/>
      </c>
      <c r="Q154" s="3" t="str">
        <f t="shared" si="1"/>
        <v/>
      </c>
      <c r="R154" s="3" t="str">
        <f t="shared" si="10"/>
        <v/>
      </c>
      <c r="S154" s="3" t="str">
        <f t="shared" si="13"/>
        <v/>
      </c>
      <c r="T154" s="3" t="str">
        <f t="shared" si="16"/>
        <v/>
      </c>
      <c r="U154" s="3" t="str">
        <f t="shared" si="20"/>
        <v/>
      </c>
      <c r="V154" s="30" t="str">
        <f t="shared" si="12"/>
        <v/>
      </c>
      <c r="W154" s="3" t="str">
        <f>IF($T154="","", ROUND($T154+W$2*シート5!$B153,2))</f>
        <v/>
      </c>
      <c r="X154" s="3" t="str">
        <f>IF($T154="","", ROUND($T154+X$2*シート5!$B153,2))</f>
        <v/>
      </c>
      <c r="Y154" s="3" t="str">
        <f>IF($T154="","", ROUND($T154+Y$2*シート5!$B153,2))</f>
        <v/>
      </c>
      <c r="Z154" s="3" t="str">
        <f>IF($T154="","", ROUND($T154+Z$2*シート5!$B153,2))</f>
        <v/>
      </c>
      <c r="AA154" s="3" t="str">
        <f>IF($T154="","", ROUND($T154+AA$2*シート5!$B153,2))</f>
        <v/>
      </c>
      <c r="AB154" s="3" t="str">
        <f t="shared" si="17"/>
        <v/>
      </c>
      <c r="AC154" s="3" t="str">
        <f>IF($T154="","", ROUND($T154+AC$2*シート5!$B153,2))</f>
        <v/>
      </c>
      <c r="AD154" s="3" t="str">
        <f>IF($T154="","", ROUND($T154+AD$2*シート5!$B153,2))</f>
        <v/>
      </c>
      <c r="AE154" s="3" t="str">
        <f>IF($T154="","", ROUND($T154+AE$2*シート5!$B153,2))</f>
        <v/>
      </c>
      <c r="AF154" s="3" t="str">
        <f>IF($T154="","", ROUND($T154+AF$2*シート5!$B153,2))</f>
        <v/>
      </c>
      <c r="AG154" s="3" t="str">
        <f>IF($T154="","", ROUND($T154+AG$2*シート5!$B153,2))</f>
        <v/>
      </c>
      <c r="AH154" s="26" t="str">
        <f t="shared" si="18"/>
        <v>-2σ以下</v>
      </c>
      <c r="AI154" s="3" t="str">
        <f t="shared" si="11"/>
        <v/>
      </c>
      <c r="AJ154" s="3" t="str">
        <f t="shared" si="14"/>
        <v/>
      </c>
      <c r="AK154" s="3" t="str">
        <f t="shared" si="5"/>
        <v/>
      </c>
      <c r="AL154" s="3" t="str">
        <f t="shared" si="6"/>
        <v/>
      </c>
      <c r="AM154" s="3" t="str">
        <f t="shared" si="7"/>
        <v/>
      </c>
      <c r="AN154" s="3" t="str">
        <f t="shared" si="15"/>
        <v/>
      </c>
      <c r="AO154" s="29">
        <f ca="1">シート2!L149</f>
        <v>50</v>
      </c>
      <c r="AP154" s="29">
        <f ca="1">シート3!T149</f>
        <v>50</v>
      </c>
      <c r="AQ154" s="29">
        <f ca="1">シート4!AB149</f>
        <v>50</v>
      </c>
      <c r="AR154" s="3" t="str">
        <f ca="1">IF($K154="","", ROUND(SUM(OFFSET(シート6!$A150,0,0,AR$2,1))/SUM(OFFSET(シート6!$B150,0,0,AR$2,1)),4)*100)</f>
        <v/>
      </c>
      <c r="AS154" s="3" t="str">
        <f ca="1">IF($K154="","", ROUND(SUM(OFFSET(シート6!$A134,0,0,AS$2,1))/SUM(OFFSET(シート6!$B134,0,0,AS$2,1)),4)*100)</f>
        <v/>
      </c>
      <c r="AT154" s="3" t="str">
        <f>IF($K154="","",シート7!$B154)</f>
        <v/>
      </c>
      <c r="AU154" s="3" t="str">
        <f>IF($K154="","",シート7!$D154)</f>
        <v/>
      </c>
      <c r="AV154" s="3" t="str">
        <f>IF($K154="","",シート7!$E154)</f>
        <v/>
      </c>
      <c r="AW154" s="3" t="str">
        <f t="shared" si="19"/>
        <v/>
      </c>
    </row>
    <row r="155" spans="1:49" customFormat="false" ht="13">
      <c r="A155" s="3"/>
      <c r="B155" s="3"/>
      <c r="C155" s="3"/>
      <c r="D155" s="3"/>
      <c r="E155" s="3"/>
      <c r="F155" s="23" t="str">
        <f t="shared" si="9"/>
        <v/>
      </c>
      <c r="G155" s="32"/>
      <c r="H155" s="32"/>
      <c r="I155" s="3"/>
      <c r="J155" s="32"/>
      <c r="K155" s="3"/>
      <c r="L155" s="32"/>
      <c r="M155" s="3"/>
      <c r="N155" s="3"/>
      <c r="O155" s="3"/>
      <c r="P155" s="26" t="str">
        <f t="shared" si="0"/>
        <v/>
      </c>
      <c r="Q155" s="3" t="str">
        <f t="shared" si="1"/>
        <v/>
      </c>
      <c r="R155" s="3" t="str">
        <f t="shared" si="10"/>
        <v/>
      </c>
      <c r="S155" s="3" t="str">
        <f t="shared" si="13"/>
        <v/>
      </c>
      <c r="T155" s="3" t="str">
        <f t="shared" si="16"/>
        <v/>
      </c>
      <c r="U155" s="3" t="str">
        <f t="shared" si="20"/>
        <v/>
      </c>
      <c r="V155" s="30" t="str">
        <f t="shared" si="12"/>
        <v/>
      </c>
      <c r="W155" s="3" t="str">
        <f>IF($T155="","", ROUND($T155+W$2*シート5!$B154,2))</f>
        <v/>
      </c>
      <c r="X155" s="3" t="str">
        <f>IF($T155="","", ROUND($T155+X$2*シート5!$B154,2))</f>
        <v/>
      </c>
      <c r="Y155" s="3" t="str">
        <f>IF($T155="","", ROUND($T155+Y$2*シート5!$B154,2))</f>
        <v/>
      </c>
      <c r="Z155" s="3" t="str">
        <f>IF($T155="","", ROUND($T155+Z$2*シート5!$B154,2))</f>
        <v/>
      </c>
      <c r="AA155" s="3" t="str">
        <f>IF($T155="","", ROUND($T155+AA$2*シート5!$B154,2))</f>
        <v/>
      </c>
      <c r="AB155" s="3" t="str">
        <f t="shared" si="17"/>
        <v/>
      </c>
      <c r="AC155" s="3" t="str">
        <f>IF($T155="","", ROUND($T155+AC$2*シート5!$B154,2))</f>
        <v/>
      </c>
      <c r="AD155" s="3" t="str">
        <f>IF($T155="","", ROUND($T155+AD$2*シート5!$B154,2))</f>
        <v/>
      </c>
      <c r="AE155" s="3" t="str">
        <f>IF($T155="","", ROUND($T155+AE$2*シート5!$B154,2))</f>
        <v/>
      </c>
      <c r="AF155" s="3" t="str">
        <f>IF($T155="","", ROUND($T155+AF$2*シート5!$B154,2))</f>
        <v/>
      </c>
      <c r="AG155" s="3" t="str">
        <f>IF($T155="","", ROUND($T155+AG$2*シート5!$B154,2))</f>
        <v/>
      </c>
      <c r="AH155" s="26" t="str">
        <f t="shared" si="18"/>
        <v>-2σ以下</v>
      </c>
      <c r="AI155" s="3" t="str">
        <f t="shared" si="11"/>
        <v/>
      </c>
      <c r="AJ155" s="3" t="str">
        <f t="shared" si="14"/>
        <v/>
      </c>
      <c r="AK155" s="3" t="str">
        <f t="shared" si="5"/>
        <v/>
      </c>
      <c r="AL155" s="3" t="str">
        <f t="shared" si="6"/>
        <v/>
      </c>
      <c r="AM155" s="3" t="str">
        <f t="shared" si="7"/>
        <v/>
      </c>
      <c r="AN155" s="3" t="str">
        <f t="shared" si="15"/>
        <v/>
      </c>
      <c r="AO155" s="29">
        <f ca="1">シート2!L150</f>
        <v>50</v>
      </c>
      <c r="AP155" s="29">
        <f ca="1">シート3!T150</f>
        <v>50</v>
      </c>
      <c r="AQ155" s="29">
        <f ca="1">シート4!AB150</f>
        <v>50</v>
      </c>
      <c r="AR155" s="3" t="str">
        <f ca="1">IF($K155="","", ROUND(SUM(OFFSET(シート6!$A151,0,0,AR$2,1))/SUM(OFFSET(シート6!$B151,0,0,AR$2,1)),4)*100)</f>
        <v/>
      </c>
      <c r="AS155" s="3" t="str">
        <f ca="1">IF($K155="","", ROUND(SUM(OFFSET(シート6!$A135,0,0,AS$2,1))/SUM(OFFSET(シート6!$B135,0,0,AS$2,1)),4)*100)</f>
        <v/>
      </c>
      <c r="AT155" s="3" t="str">
        <f>IF($K155="","",シート7!$B155)</f>
        <v/>
      </c>
      <c r="AU155" s="3" t="str">
        <f>IF($K155="","",シート7!$D155)</f>
        <v/>
      </c>
      <c r="AV155" s="3" t="str">
        <f>IF($K155="","",シート7!$E155)</f>
        <v/>
      </c>
      <c r="AW155" s="3" t="str">
        <f t="shared" si="19"/>
        <v/>
      </c>
    </row>
    <row r="156" spans="1:49" customFormat="false" ht="13">
      <c r="A156" s="3"/>
      <c r="B156" s="3"/>
      <c r="C156" s="3"/>
      <c r="D156" s="3"/>
      <c r="E156" s="3"/>
      <c r="F156" s="23" t="str">
        <f t="shared" si="9"/>
        <v/>
      </c>
      <c r="G156" s="32"/>
      <c r="H156" s="32"/>
      <c r="I156" s="3"/>
      <c r="J156" s="32"/>
      <c r="K156" s="3"/>
      <c r="L156" s="32"/>
      <c r="M156" s="3"/>
      <c r="N156" s="3"/>
      <c r="O156" s="3"/>
      <c r="P156" s="26" t="str">
        <f t="shared" si="0"/>
        <v/>
      </c>
      <c r="Q156" s="3" t="str">
        <f t="shared" si="1"/>
        <v/>
      </c>
      <c r="R156" s="3" t="str">
        <f t="shared" si="10"/>
        <v/>
      </c>
      <c r="S156" s="3" t="str">
        <f t="shared" si="13"/>
        <v/>
      </c>
      <c r="T156" s="3" t="str">
        <f t="shared" si="16"/>
        <v/>
      </c>
      <c r="U156" s="3" t="str">
        <f t="shared" si="20"/>
        <v/>
      </c>
      <c r="V156" s="30" t="str">
        <f t="shared" si="12"/>
        <v/>
      </c>
      <c r="W156" s="3" t="str">
        <f>IF($T156="","", ROUND($T156+W$2*シート5!$B155,2))</f>
        <v/>
      </c>
      <c r="X156" s="3" t="str">
        <f>IF($T156="","", ROUND($T156+X$2*シート5!$B155,2))</f>
        <v/>
      </c>
      <c r="Y156" s="3" t="str">
        <f>IF($T156="","", ROUND($T156+Y$2*シート5!$B155,2))</f>
        <v/>
      </c>
      <c r="Z156" s="3" t="str">
        <f>IF($T156="","", ROUND($T156+Z$2*シート5!$B155,2))</f>
        <v/>
      </c>
      <c r="AA156" s="3" t="str">
        <f>IF($T156="","", ROUND($T156+AA$2*シート5!$B155,2))</f>
        <v/>
      </c>
      <c r="AB156" s="3" t="str">
        <f t="shared" si="17"/>
        <v/>
      </c>
      <c r="AC156" s="3" t="str">
        <f>IF($T156="","", ROUND($T156+AC$2*シート5!$B155,2))</f>
        <v/>
      </c>
      <c r="AD156" s="3" t="str">
        <f>IF($T156="","", ROUND($T156+AD$2*シート5!$B155,2))</f>
        <v/>
      </c>
      <c r="AE156" s="3" t="str">
        <f>IF($T156="","", ROUND($T156+AE$2*シート5!$B155,2))</f>
        <v/>
      </c>
      <c r="AF156" s="3" t="str">
        <f>IF($T156="","", ROUND($T156+AF$2*シート5!$B155,2))</f>
        <v/>
      </c>
      <c r="AG156" s="3" t="str">
        <f>IF($T156="","", ROUND($T156+AG$2*シート5!$B155,2))</f>
        <v/>
      </c>
      <c r="AH156" s="26" t="str">
        <f t="shared" si="18"/>
        <v>-2σ以下</v>
      </c>
      <c r="AI156" s="3" t="str">
        <f t="shared" si="11"/>
        <v/>
      </c>
      <c r="AJ156" s="3" t="str">
        <f t="shared" si="14"/>
        <v/>
      </c>
      <c r="AK156" s="3" t="str">
        <f t="shared" si="5"/>
        <v/>
      </c>
      <c r="AL156" s="3" t="str">
        <f t="shared" si="6"/>
        <v/>
      </c>
      <c r="AM156" s="3" t="str">
        <f t="shared" si="7"/>
        <v/>
      </c>
      <c r="AN156" s="3" t="str">
        <f t="shared" si="15"/>
        <v/>
      </c>
      <c r="AO156" s="29">
        <f ca="1">シート2!L151</f>
        <v>50</v>
      </c>
      <c r="AP156" s="29">
        <f ca="1">シート3!T151</f>
        <v>50</v>
      </c>
      <c r="AQ156" s="29">
        <f ca="1">シート4!AB151</f>
        <v>50</v>
      </c>
      <c r="AR156" s="3" t="str">
        <f ca="1">IF($K156="","", ROUND(SUM(OFFSET(シート6!$A152,0,0,AR$2,1))/SUM(OFFSET(シート6!$B152,0,0,AR$2,1)),4)*100)</f>
        <v/>
      </c>
      <c r="AS156" s="3" t="str">
        <f ca="1">IF($K156="","", ROUND(SUM(OFFSET(シート6!$A136,0,0,AS$2,1))/SUM(OFFSET(シート6!$B136,0,0,AS$2,1)),4)*100)</f>
        <v/>
      </c>
      <c r="AT156" s="3" t="str">
        <f>IF($K156="","",シート7!$B156)</f>
        <v/>
      </c>
      <c r="AU156" s="3" t="str">
        <f>IF($K156="","",シート7!$D156)</f>
        <v/>
      </c>
      <c r="AV156" s="3" t="str">
        <f>IF($K156="","",シート7!$E156)</f>
        <v/>
      </c>
      <c r="AW156" s="3" t="str">
        <f t="shared" si="19"/>
        <v/>
      </c>
    </row>
    <row r="157" spans="1:49" customFormat="false" ht="13">
      <c r="A157" s="3"/>
      <c r="B157" s="3"/>
      <c r="C157" s="3"/>
      <c r="D157" s="3"/>
      <c r="E157" s="3"/>
      <c r="F157" s="23" t="str">
        <f t="shared" si="9"/>
        <v/>
      </c>
      <c r="G157" s="32"/>
      <c r="H157" s="32"/>
      <c r="I157" s="3"/>
      <c r="J157" s="32"/>
      <c r="K157" s="3"/>
      <c r="L157" s="32"/>
      <c r="M157" s="3"/>
      <c r="N157" s="3"/>
      <c r="O157" s="3"/>
      <c r="P157" s="26" t="str">
        <f t="shared" si="0"/>
        <v/>
      </c>
      <c r="Q157" s="3" t="str">
        <f t="shared" si="1"/>
        <v/>
      </c>
      <c r="R157" s="3" t="str">
        <f t="shared" si="10"/>
        <v/>
      </c>
      <c r="S157" s="3" t="str">
        <f t="shared" si="13"/>
        <v/>
      </c>
      <c r="T157" s="3" t="str">
        <f t="shared" si="16"/>
        <v/>
      </c>
      <c r="U157" s="3" t="str">
        <f t="shared" si="20"/>
        <v/>
      </c>
      <c r="V157" s="30" t="str">
        <f t="shared" si="12"/>
        <v/>
      </c>
      <c r="W157" s="3" t="str">
        <f>IF($T157="","", ROUND($T157+W$2*シート5!$B156,2))</f>
        <v/>
      </c>
      <c r="X157" s="3" t="str">
        <f>IF($T157="","", ROUND($T157+X$2*シート5!$B156,2))</f>
        <v/>
      </c>
      <c r="Y157" s="3" t="str">
        <f>IF($T157="","", ROUND($T157+Y$2*シート5!$B156,2))</f>
        <v/>
      </c>
      <c r="Z157" s="3" t="str">
        <f>IF($T157="","", ROUND($T157+Z$2*シート5!$B156,2))</f>
        <v/>
      </c>
      <c r="AA157" s="3" t="str">
        <f>IF($T157="","", ROUND($T157+AA$2*シート5!$B156,2))</f>
        <v/>
      </c>
      <c r="AB157" s="3" t="str">
        <f t="shared" si="17"/>
        <v/>
      </c>
      <c r="AC157" s="3" t="str">
        <f>IF($T157="","", ROUND($T157+AC$2*シート5!$B156,2))</f>
        <v/>
      </c>
      <c r="AD157" s="3" t="str">
        <f>IF($T157="","", ROUND($T157+AD$2*シート5!$B156,2))</f>
        <v/>
      </c>
      <c r="AE157" s="3" t="str">
        <f>IF($T157="","", ROUND($T157+AE$2*シート5!$B156,2))</f>
        <v/>
      </c>
      <c r="AF157" s="3" t="str">
        <f>IF($T157="","", ROUND($T157+AF$2*シート5!$B156,2))</f>
        <v/>
      </c>
      <c r="AG157" s="3" t="str">
        <f>IF($T157="","", ROUND($T157+AG$2*シート5!$B156,2))</f>
        <v/>
      </c>
      <c r="AH157" s="26" t="str">
        <f t="shared" si="18"/>
        <v>-2σ以下</v>
      </c>
      <c r="AI157" s="3" t="str">
        <f t="shared" si="11"/>
        <v/>
      </c>
      <c r="AJ157" s="3" t="str">
        <f t="shared" si="14"/>
        <v/>
      </c>
      <c r="AK157" s="3" t="str">
        <f t="shared" si="5"/>
        <v/>
      </c>
      <c r="AL157" s="3" t="str">
        <f t="shared" si="6"/>
        <v/>
      </c>
      <c r="AM157" s="3" t="str">
        <f t="shared" si="7"/>
        <v/>
      </c>
      <c r="AN157" s="3" t="str">
        <f t="shared" si="15"/>
        <v/>
      </c>
      <c r="AO157" s="29">
        <f ca="1">シート2!L152</f>
        <v>50</v>
      </c>
      <c r="AP157" s="29">
        <f ca="1">シート3!T152</f>
        <v>50</v>
      </c>
      <c r="AQ157" s="29">
        <f ca="1">シート4!AB152</f>
        <v>50</v>
      </c>
      <c r="AR157" s="3" t="str">
        <f ca="1">IF($K157="","", ROUND(SUM(OFFSET(シート6!$A153,0,0,AR$2,1))/SUM(OFFSET(シート6!$B153,0,0,AR$2,1)),4)*100)</f>
        <v/>
      </c>
      <c r="AS157" s="3" t="str">
        <f ca="1">IF($K157="","", ROUND(SUM(OFFSET(シート6!$A137,0,0,AS$2,1))/SUM(OFFSET(シート6!$B137,0,0,AS$2,1)),4)*100)</f>
        <v/>
      </c>
      <c r="AT157" s="3" t="str">
        <f>IF($K157="","",シート7!$B157)</f>
        <v/>
      </c>
      <c r="AU157" s="3" t="str">
        <f>IF($K157="","",シート7!$D157)</f>
        <v/>
      </c>
      <c r="AV157" s="3" t="str">
        <f>IF($K157="","",シート7!$E157)</f>
        <v/>
      </c>
      <c r="AW157" s="3" t="str">
        <f t="shared" si="19"/>
        <v/>
      </c>
    </row>
    <row r="158" spans="1:49" customFormat="false" ht="13">
      <c r="A158" s="3"/>
      <c r="B158" s="3"/>
      <c r="C158" s="3"/>
      <c r="D158" s="3"/>
      <c r="E158" s="3"/>
      <c r="F158" s="23" t="str">
        <f t="shared" si="9"/>
        <v/>
      </c>
      <c r="G158" s="32"/>
      <c r="H158" s="32"/>
      <c r="I158" s="3"/>
      <c r="J158" s="32"/>
      <c r="K158" s="3"/>
      <c r="L158" s="32"/>
      <c r="M158" s="3"/>
      <c r="N158" s="3"/>
      <c r="O158" s="3"/>
      <c r="P158" s="26" t="str">
        <f t="shared" si="0"/>
        <v/>
      </c>
      <c r="Q158" s="3" t="str">
        <f t="shared" si="1"/>
        <v/>
      </c>
      <c r="R158" s="3" t="str">
        <f t="shared" si="10"/>
        <v/>
      </c>
      <c r="S158" s="3" t="str">
        <f t="shared" si="13"/>
        <v/>
      </c>
      <c r="T158" s="3" t="str">
        <f t="shared" si="16"/>
        <v/>
      </c>
      <c r="U158" s="3" t="str">
        <f t="shared" si="20"/>
        <v/>
      </c>
      <c r="V158" s="30" t="str">
        <f t="shared" si="12"/>
        <v/>
      </c>
      <c r="W158" s="3" t="str">
        <f>IF($T158="","", ROUND($T158+W$2*シート5!$B157,2))</f>
        <v/>
      </c>
      <c r="X158" s="3" t="str">
        <f>IF($T158="","", ROUND($T158+X$2*シート5!$B157,2))</f>
        <v/>
      </c>
      <c r="Y158" s="3" t="str">
        <f>IF($T158="","", ROUND($T158+Y$2*シート5!$B157,2))</f>
        <v/>
      </c>
      <c r="Z158" s="3" t="str">
        <f>IF($T158="","", ROUND($T158+Z$2*シート5!$B157,2))</f>
        <v/>
      </c>
      <c r="AA158" s="3" t="str">
        <f>IF($T158="","", ROUND($T158+AA$2*シート5!$B157,2))</f>
        <v/>
      </c>
      <c r="AB158" s="3" t="str">
        <f t="shared" si="17"/>
        <v/>
      </c>
      <c r="AC158" s="3" t="str">
        <f>IF($T158="","", ROUND($T158+AC$2*シート5!$B157,2))</f>
        <v/>
      </c>
      <c r="AD158" s="3" t="str">
        <f>IF($T158="","", ROUND($T158+AD$2*シート5!$B157,2))</f>
        <v/>
      </c>
      <c r="AE158" s="3" t="str">
        <f>IF($T158="","", ROUND($T158+AE$2*シート5!$B157,2))</f>
        <v/>
      </c>
      <c r="AF158" s="3" t="str">
        <f>IF($T158="","", ROUND($T158+AF$2*シート5!$B157,2))</f>
        <v/>
      </c>
      <c r="AG158" s="3" t="str">
        <f>IF($T158="","", ROUND($T158+AG$2*シート5!$B157,2))</f>
        <v/>
      </c>
      <c r="AH158" s="26" t="str">
        <f t="shared" si="18"/>
        <v>-2σ以下</v>
      </c>
      <c r="AI158" s="3" t="str">
        <f t="shared" si="11"/>
        <v/>
      </c>
      <c r="AJ158" s="3" t="str">
        <f t="shared" si="14"/>
        <v/>
      </c>
      <c r="AK158" s="3" t="str">
        <f t="shared" si="5"/>
        <v/>
      </c>
      <c r="AL158" s="3" t="str">
        <f t="shared" si="6"/>
        <v/>
      </c>
      <c r="AM158" s="3" t="str">
        <f t="shared" si="7"/>
        <v/>
      </c>
      <c r="AN158" s="3" t="str">
        <f t="shared" si="15"/>
        <v/>
      </c>
      <c r="AO158" s="29">
        <f ca="1">シート2!L153</f>
        <v>50</v>
      </c>
      <c r="AP158" s="29">
        <f ca="1">シート3!T153</f>
        <v>50</v>
      </c>
      <c r="AQ158" s="29">
        <f ca="1">シート4!AB153</f>
        <v>50</v>
      </c>
      <c r="AR158" s="3" t="str">
        <f ca="1">IF($K158="","", ROUND(SUM(OFFSET(シート6!$A154,0,0,AR$2,1))/SUM(OFFSET(シート6!$B154,0,0,AR$2,1)),4)*100)</f>
        <v/>
      </c>
      <c r="AS158" s="3" t="str">
        <f ca="1">IF($K158="","", ROUND(SUM(OFFSET(シート6!$A138,0,0,AS$2,1))/SUM(OFFSET(シート6!$B138,0,0,AS$2,1)),4)*100)</f>
        <v/>
      </c>
      <c r="AT158" s="3" t="str">
        <f>IF($K158="","",シート7!$B158)</f>
        <v/>
      </c>
      <c r="AU158" s="3" t="str">
        <f>IF($K158="","",シート7!$D158)</f>
        <v/>
      </c>
      <c r="AV158" s="3" t="str">
        <f>IF($K158="","",シート7!$E158)</f>
        <v/>
      </c>
      <c r="AW158" s="3" t="str">
        <f t="shared" si="19"/>
        <v/>
      </c>
    </row>
    <row r="159" spans="1:49" customFormat="false" ht="13">
      <c r="A159" s="3"/>
      <c r="B159" s="3"/>
      <c r="C159" s="3"/>
      <c r="D159" s="3"/>
      <c r="E159" s="3"/>
      <c r="F159" s="23" t="str">
        <f t="shared" si="9"/>
        <v/>
      </c>
      <c r="G159" s="32"/>
      <c r="H159" s="32"/>
      <c r="I159" s="3"/>
      <c r="J159" s="32"/>
      <c r="K159" s="3"/>
      <c r="L159" s="32"/>
      <c r="M159" s="3"/>
      <c r="N159" s="3"/>
      <c r="O159" s="3"/>
      <c r="P159" s="26" t="str">
        <f t="shared" si="0"/>
        <v/>
      </c>
      <c r="Q159" s="3" t="str">
        <f t="shared" si="1"/>
        <v/>
      </c>
      <c r="R159" s="3" t="str">
        <f t="shared" si="10"/>
        <v/>
      </c>
      <c r="S159" s="3" t="str">
        <f t="shared" si="13"/>
        <v/>
      </c>
      <c r="T159" s="3" t="str">
        <f t="shared" si="16"/>
        <v/>
      </c>
      <c r="U159" s="3" t="str">
        <f t="shared" si="20"/>
        <v/>
      </c>
      <c r="V159" s="30" t="str">
        <f t="shared" si="12"/>
        <v/>
      </c>
      <c r="W159" s="3" t="str">
        <f>IF($T159="","", ROUND($T159+W$2*シート5!$B158,2))</f>
        <v/>
      </c>
      <c r="X159" s="3" t="str">
        <f>IF($T159="","", ROUND($T159+X$2*シート5!$B158,2))</f>
        <v/>
      </c>
      <c r="Y159" s="3" t="str">
        <f>IF($T159="","", ROUND($T159+Y$2*シート5!$B158,2))</f>
        <v/>
      </c>
      <c r="Z159" s="3" t="str">
        <f>IF($T159="","", ROUND($T159+Z$2*シート5!$B158,2))</f>
        <v/>
      </c>
      <c r="AA159" s="3" t="str">
        <f>IF($T159="","", ROUND($T159+AA$2*シート5!$B158,2))</f>
        <v/>
      </c>
      <c r="AB159" s="3" t="str">
        <f t="shared" si="17"/>
        <v/>
      </c>
      <c r="AC159" s="3" t="str">
        <f>IF($T159="","", ROUND($T159+AC$2*シート5!$B158,2))</f>
        <v/>
      </c>
      <c r="AD159" s="3" t="str">
        <f>IF($T159="","", ROUND($T159+AD$2*シート5!$B158,2))</f>
        <v/>
      </c>
      <c r="AE159" s="3" t="str">
        <f>IF($T159="","", ROUND($T159+AE$2*シート5!$B158,2))</f>
        <v/>
      </c>
      <c r="AF159" s="3" t="str">
        <f>IF($T159="","", ROUND($T159+AF$2*シート5!$B158,2))</f>
        <v/>
      </c>
      <c r="AG159" s="3" t="str">
        <f>IF($T159="","", ROUND($T159+AG$2*シート5!$B158,2))</f>
        <v/>
      </c>
      <c r="AH159" s="26" t="str">
        <f t="shared" si="18"/>
        <v>-2σ以下</v>
      </c>
      <c r="AI159" s="3" t="str">
        <f t="shared" si="11"/>
        <v/>
      </c>
      <c r="AJ159" s="3" t="str">
        <f t="shared" si="14"/>
        <v/>
      </c>
      <c r="AK159" s="3" t="str">
        <f t="shared" si="5"/>
        <v/>
      </c>
      <c r="AL159" s="3" t="str">
        <f t="shared" si="6"/>
        <v/>
      </c>
      <c r="AM159" s="3" t="str">
        <f t="shared" si="7"/>
        <v/>
      </c>
      <c r="AN159" s="3" t="str">
        <f t="shared" si="15"/>
        <v/>
      </c>
      <c r="AO159" s="29">
        <f ca="1">シート2!L154</f>
        <v>50</v>
      </c>
      <c r="AP159" s="29">
        <f ca="1">シート3!T154</f>
        <v>50</v>
      </c>
      <c r="AQ159" s="29">
        <f ca="1">シート4!AB154</f>
        <v>50</v>
      </c>
      <c r="AR159" s="3" t="str">
        <f ca="1">IF($K159="","", ROUND(SUM(OFFSET(シート6!$A155,0,0,AR$2,1))/SUM(OFFSET(シート6!$B155,0,0,AR$2,1)),4)*100)</f>
        <v/>
      </c>
      <c r="AS159" s="3" t="str">
        <f ca="1">IF($K159="","", ROUND(SUM(OFFSET(シート6!$A139,0,0,AS$2,1))/SUM(OFFSET(シート6!$B139,0,0,AS$2,1)),4)*100)</f>
        <v/>
      </c>
      <c r="AT159" s="3" t="str">
        <f>IF($K159="","",シート7!$B159)</f>
        <v/>
      </c>
      <c r="AU159" s="3" t="str">
        <f>IF($K159="","",シート7!$D159)</f>
        <v/>
      </c>
      <c r="AV159" s="3" t="str">
        <f>IF($K159="","",シート7!$E159)</f>
        <v/>
      </c>
      <c r="AW159" s="3" t="str">
        <f t="shared" si="19"/>
        <v/>
      </c>
    </row>
    <row r="160" spans="1:49" customFormat="false" ht="13">
      <c r="A160" s="3"/>
      <c r="B160" s="3"/>
      <c r="C160" s="3"/>
      <c r="D160" s="3"/>
      <c r="E160" s="3"/>
      <c r="F160" s="23" t="str">
        <f t="shared" si="9"/>
        <v/>
      </c>
      <c r="G160" s="32"/>
      <c r="H160" s="32"/>
      <c r="I160" s="3"/>
      <c r="J160" s="32"/>
      <c r="K160" s="3"/>
      <c r="L160" s="32"/>
      <c r="M160" s="3"/>
      <c r="N160" s="3"/>
      <c r="O160" s="3"/>
      <c r="P160" s="26" t="str">
        <f t="shared" si="0"/>
        <v/>
      </c>
      <c r="Q160" s="3" t="str">
        <f t="shared" si="1"/>
        <v/>
      </c>
      <c r="R160" s="3" t="str">
        <f t="shared" si="10"/>
        <v/>
      </c>
      <c r="S160" s="3" t="str">
        <f t="shared" si="13"/>
        <v/>
      </c>
      <c r="T160" s="3" t="str">
        <f t="shared" si="16"/>
        <v/>
      </c>
      <c r="U160" s="3" t="str">
        <f t="shared" si="20"/>
        <v/>
      </c>
      <c r="V160" s="30" t="str">
        <f t="shared" si="12"/>
        <v/>
      </c>
      <c r="W160" s="3" t="str">
        <f>IF($T160="","", ROUND($T160+W$2*シート5!$B159,2))</f>
        <v/>
      </c>
      <c r="X160" s="3" t="str">
        <f>IF($T160="","", ROUND($T160+X$2*シート5!$B159,2))</f>
        <v/>
      </c>
      <c r="Y160" s="3" t="str">
        <f>IF($T160="","", ROUND($T160+Y$2*シート5!$B159,2))</f>
        <v/>
      </c>
      <c r="Z160" s="3" t="str">
        <f>IF($T160="","", ROUND($T160+Z$2*シート5!$B159,2))</f>
        <v/>
      </c>
      <c r="AA160" s="3" t="str">
        <f>IF($T160="","", ROUND($T160+AA$2*シート5!$B159,2))</f>
        <v/>
      </c>
      <c r="AB160" s="3" t="str">
        <f t="shared" si="17"/>
        <v/>
      </c>
      <c r="AC160" s="3" t="str">
        <f>IF($T160="","", ROUND($T160+AC$2*シート5!$B159,2))</f>
        <v/>
      </c>
      <c r="AD160" s="3" t="str">
        <f>IF($T160="","", ROUND($T160+AD$2*シート5!$B159,2))</f>
        <v/>
      </c>
      <c r="AE160" s="3" t="str">
        <f>IF($T160="","", ROUND($T160+AE$2*シート5!$B159,2))</f>
        <v/>
      </c>
      <c r="AF160" s="3" t="str">
        <f>IF($T160="","", ROUND($T160+AF$2*シート5!$B159,2))</f>
        <v/>
      </c>
      <c r="AG160" s="3" t="str">
        <f>IF($T160="","", ROUND($T160+AG$2*シート5!$B159,2))</f>
        <v/>
      </c>
      <c r="AH160" s="26" t="str">
        <f t="shared" si="18"/>
        <v>-2σ以下</v>
      </c>
      <c r="AI160" s="3" t="str">
        <f t="shared" si="11"/>
        <v/>
      </c>
      <c r="AJ160" s="3" t="str">
        <f t="shared" si="14"/>
        <v/>
      </c>
      <c r="AK160" s="3" t="str">
        <f t="shared" si="5"/>
        <v/>
      </c>
      <c r="AL160" s="3" t="str">
        <f t="shared" si="6"/>
        <v/>
      </c>
      <c r="AM160" s="3" t="str">
        <f t="shared" si="7"/>
        <v/>
      </c>
      <c r="AN160" s="3" t="str">
        <f t="shared" si="15"/>
        <v/>
      </c>
      <c r="AO160" s="29">
        <f ca="1">シート2!L155</f>
        <v>50</v>
      </c>
      <c r="AP160" s="29">
        <f ca="1">シート3!T155</f>
        <v>50</v>
      </c>
      <c r="AQ160" s="29">
        <f ca="1">シート4!AB155</f>
        <v>50</v>
      </c>
      <c r="AR160" s="3" t="str">
        <f ca="1">IF($K160="","", ROUND(SUM(OFFSET(シート6!$A156,0,0,AR$2,1))/SUM(OFFSET(シート6!$B156,0,0,AR$2,1)),4)*100)</f>
        <v/>
      </c>
      <c r="AS160" s="3" t="str">
        <f ca="1">IF($K160="","", ROUND(SUM(OFFSET(シート6!$A140,0,0,AS$2,1))/SUM(OFFSET(シート6!$B140,0,0,AS$2,1)),4)*100)</f>
        <v/>
      </c>
      <c r="AT160" s="3" t="str">
        <f>IF($K160="","",シート7!$B160)</f>
        <v/>
      </c>
      <c r="AU160" s="3" t="str">
        <f>IF($K160="","",シート7!$D160)</f>
        <v/>
      </c>
      <c r="AV160" s="3" t="str">
        <f>IF($K160="","",シート7!$E160)</f>
        <v/>
      </c>
      <c r="AW160" s="3" t="str">
        <f t="shared" si="19"/>
        <v/>
      </c>
    </row>
    <row r="161" spans="1:49" customFormat="false" ht="13">
      <c r="A161" s="3"/>
      <c r="B161" s="3"/>
      <c r="C161" s="3"/>
      <c r="D161" s="3"/>
      <c r="E161" s="3"/>
      <c r="F161" s="23" t="str">
        <f t="shared" si="9"/>
        <v/>
      </c>
      <c r="G161" s="32"/>
      <c r="H161" s="32"/>
      <c r="I161" s="3"/>
      <c r="J161" s="32"/>
      <c r="K161" s="3"/>
      <c r="L161" s="32"/>
      <c r="M161" s="3"/>
      <c r="N161" s="3"/>
      <c r="O161" s="3"/>
      <c r="P161" s="26" t="str">
        <f t="shared" si="0"/>
        <v/>
      </c>
      <c r="Q161" s="3" t="str">
        <f t="shared" si="1"/>
        <v/>
      </c>
      <c r="R161" s="3" t="str">
        <f t="shared" si="10"/>
        <v/>
      </c>
      <c r="S161" s="3" t="str">
        <f t="shared" si="13"/>
        <v/>
      </c>
      <c r="T161" s="3" t="str">
        <f t="shared" si="16"/>
        <v/>
      </c>
      <c r="U161" s="3" t="str">
        <f t="shared" si="20"/>
        <v/>
      </c>
      <c r="V161" s="30" t="str">
        <f t="shared" si="12"/>
        <v/>
      </c>
      <c r="W161" s="3" t="str">
        <f>IF($T161="","", ROUND($T161+W$2*シート5!$B160,2))</f>
        <v/>
      </c>
      <c r="X161" s="3" t="str">
        <f>IF($T161="","", ROUND($T161+X$2*シート5!$B160,2))</f>
        <v/>
      </c>
      <c r="Y161" s="3" t="str">
        <f>IF($T161="","", ROUND($T161+Y$2*シート5!$B160,2))</f>
        <v/>
      </c>
      <c r="Z161" s="3" t="str">
        <f>IF($T161="","", ROUND($T161+Z$2*シート5!$B160,2))</f>
        <v/>
      </c>
      <c r="AA161" s="3" t="str">
        <f>IF($T161="","", ROUND($T161+AA$2*シート5!$B160,2))</f>
        <v/>
      </c>
      <c r="AB161" s="3" t="str">
        <f t="shared" si="17"/>
        <v/>
      </c>
      <c r="AC161" s="3" t="str">
        <f>IF($T161="","", ROUND($T161+AC$2*シート5!$B160,2))</f>
        <v/>
      </c>
      <c r="AD161" s="3" t="str">
        <f>IF($T161="","", ROUND($T161+AD$2*シート5!$B160,2))</f>
        <v/>
      </c>
      <c r="AE161" s="3" t="str">
        <f>IF($T161="","", ROUND($T161+AE$2*シート5!$B160,2))</f>
        <v/>
      </c>
      <c r="AF161" s="3" t="str">
        <f>IF($T161="","", ROUND($T161+AF$2*シート5!$B160,2))</f>
        <v/>
      </c>
      <c r="AG161" s="3" t="str">
        <f>IF($T161="","", ROUND($T161+AG$2*シート5!$B160,2))</f>
        <v/>
      </c>
      <c r="AH161" s="26" t="str">
        <f t="shared" si="18"/>
        <v>-2σ以下</v>
      </c>
      <c r="AI161" s="3" t="str">
        <f t="shared" si="11"/>
        <v/>
      </c>
      <c r="AJ161" s="3" t="str">
        <f t="shared" si="14"/>
        <v/>
      </c>
      <c r="AK161" s="3" t="str">
        <f t="shared" si="5"/>
        <v/>
      </c>
      <c r="AL161" s="3" t="str">
        <f t="shared" si="6"/>
        <v/>
      </c>
      <c r="AM161" s="3" t="str">
        <f t="shared" si="7"/>
        <v/>
      </c>
      <c r="AN161" s="3" t="str">
        <f t="shared" si="15"/>
        <v/>
      </c>
      <c r="AO161" s="29">
        <f ca="1">シート2!L156</f>
        <v>50</v>
      </c>
      <c r="AP161" s="29">
        <f ca="1">シート3!T156</f>
        <v>50</v>
      </c>
      <c r="AQ161" s="29">
        <f ca="1">シート4!AB156</f>
        <v>50</v>
      </c>
      <c r="AR161" s="3" t="str">
        <f ca="1">IF($K161="","", ROUND(SUM(OFFSET(シート6!$A157,0,0,AR$2,1))/SUM(OFFSET(シート6!$B157,0,0,AR$2,1)),4)*100)</f>
        <v/>
      </c>
      <c r="AS161" s="3" t="str">
        <f ca="1">IF($K161="","", ROUND(SUM(OFFSET(シート6!$A141,0,0,AS$2,1))/SUM(OFFSET(シート6!$B141,0,0,AS$2,1)),4)*100)</f>
        <v/>
      </c>
      <c r="AT161" s="3" t="str">
        <f>IF($K161="","",シート7!$B161)</f>
        <v/>
      </c>
      <c r="AU161" s="3" t="str">
        <f>IF($K161="","",シート7!$D161)</f>
        <v/>
      </c>
      <c r="AV161" s="3" t="str">
        <f>IF($K161="","",シート7!$E161)</f>
        <v/>
      </c>
      <c r="AW161" s="3" t="str">
        <f t="shared" si="19"/>
        <v/>
      </c>
    </row>
    <row r="162" spans="1:49" customFormat="false" ht="13">
      <c r="A162" s="3"/>
      <c r="B162" s="3"/>
      <c r="C162" s="3"/>
      <c r="D162" s="3"/>
      <c r="E162" s="3"/>
      <c r="F162" s="23" t="str">
        <f t="shared" si="9"/>
        <v/>
      </c>
      <c r="G162" s="32"/>
      <c r="H162" s="32"/>
      <c r="I162" s="3"/>
      <c r="J162" s="32"/>
      <c r="K162" s="3"/>
      <c r="L162" s="32"/>
      <c r="M162" s="3"/>
      <c r="N162" s="3"/>
      <c r="O162" s="3"/>
      <c r="P162" s="26" t="str">
        <f t="shared" si="0"/>
        <v/>
      </c>
      <c r="Q162" s="3" t="str">
        <f t="shared" si="1"/>
        <v/>
      </c>
      <c r="R162" s="3" t="str">
        <f t="shared" si="10"/>
        <v/>
      </c>
      <c r="S162" s="3" t="str">
        <f t="shared" si="13"/>
        <v/>
      </c>
      <c r="T162" s="3" t="str">
        <f t="shared" si="16"/>
        <v/>
      </c>
      <c r="U162" s="3" t="str">
        <f t="shared" si="20"/>
        <v/>
      </c>
      <c r="V162" s="30" t="str">
        <f t="shared" si="12"/>
        <v/>
      </c>
      <c r="W162" s="3" t="str">
        <f>IF($T162="","", ROUND($T162+W$2*シート5!$B161,2))</f>
        <v/>
      </c>
      <c r="X162" s="3" t="str">
        <f>IF($T162="","", ROUND($T162+X$2*シート5!$B161,2))</f>
        <v/>
      </c>
      <c r="Y162" s="3" t="str">
        <f>IF($T162="","", ROUND($T162+Y$2*シート5!$B161,2))</f>
        <v/>
      </c>
      <c r="Z162" s="3" t="str">
        <f>IF($T162="","", ROUND($T162+Z$2*シート5!$B161,2))</f>
        <v/>
      </c>
      <c r="AA162" s="3" t="str">
        <f>IF($T162="","", ROUND($T162+AA$2*シート5!$B161,2))</f>
        <v/>
      </c>
      <c r="AB162" s="3" t="str">
        <f t="shared" si="17"/>
        <v/>
      </c>
      <c r="AC162" s="3" t="str">
        <f>IF($T162="","", ROUND($T162+AC$2*シート5!$B161,2))</f>
        <v/>
      </c>
      <c r="AD162" s="3" t="str">
        <f>IF($T162="","", ROUND($T162+AD$2*シート5!$B161,2))</f>
        <v/>
      </c>
      <c r="AE162" s="3" t="str">
        <f>IF($T162="","", ROUND($T162+AE$2*シート5!$B161,2))</f>
        <v/>
      </c>
      <c r="AF162" s="3" t="str">
        <f>IF($T162="","", ROUND($T162+AF$2*シート5!$B161,2))</f>
        <v/>
      </c>
      <c r="AG162" s="3" t="str">
        <f>IF($T162="","", ROUND($T162+AG$2*シート5!$B161,2))</f>
        <v/>
      </c>
      <c r="AH162" s="26" t="str">
        <f t="shared" si="18"/>
        <v>-2σ以下</v>
      </c>
      <c r="AI162" s="3" t="str">
        <f t="shared" si="11"/>
        <v/>
      </c>
      <c r="AJ162" s="3" t="str">
        <f t="shared" si="14"/>
        <v/>
      </c>
      <c r="AK162" s="3" t="str">
        <f t="shared" si="5"/>
        <v/>
      </c>
      <c r="AL162" s="3" t="str">
        <f t="shared" si="6"/>
        <v/>
      </c>
      <c r="AM162" s="3" t="str">
        <f t="shared" si="7"/>
        <v/>
      </c>
      <c r="AN162" s="3" t="str">
        <f t="shared" si="15"/>
        <v/>
      </c>
      <c r="AO162" s="29">
        <f ca="1">シート2!L157</f>
        <v>50</v>
      </c>
      <c r="AP162" s="29">
        <f ca="1">シート3!T157</f>
        <v>50</v>
      </c>
      <c r="AQ162" s="29">
        <f ca="1">シート4!AB157</f>
        <v>50</v>
      </c>
      <c r="AR162" s="3" t="str">
        <f ca="1">IF($K162="","", ROUND(SUM(OFFSET(シート6!$A158,0,0,AR$2,1))/SUM(OFFSET(シート6!$B158,0,0,AR$2,1)),4)*100)</f>
        <v/>
      </c>
      <c r="AS162" s="3" t="str">
        <f ca="1">IF($K162="","", ROUND(SUM(OFFSET(シート6!$A142,0,0,AS$2,1))/SUM(OFFSET(シート6!$B142,0,0,AS$2,1)),4)*100)</f>
        <v/>
      </c>
      <c r="AT162" s="3" t="str">
        <f>IF($K162="","",シート7!$B162)</f>
        <v/>
      </c>
      <c r="AU162" s="3" t="str">
        <f>IF($K162="","",シート7!$D162)</f>
        <v/>
      </c>
      <c r="AV162" s="3" t="str">
        <f>IF($K162="","",シート7!$E162)</f>
        <v/>
      </c>
      <c r="AW162" s="3" t="str">
        <f t="shared" si="19"/>
        <v/>
      </c>
    </row>
    <row r="163" spans="1:49" customFormat="false" ht="13">
      <c r="A163" s="3"/>
      <c r="B163" s="3"/>
      <c r="C163" s="3"/>
      <c r="D163" s="3"/>
      <c r="E163" s="3"/>
      <c r="F163" s="23" t="str">
        <f t="shared" si="9"/>
        <v/>
      </c>
      <c r="G163" s="32"/>
      <c r="H163" s="32"/>
      <c r="I163" s="3"/>
      <c r="J163" s="32"/>
      <c r="K163" s="3"/>
      <c r="L163" s="32"/>
      <c r="M163" s="3"/>
      <c r="N163" s="3"/>
      <c r="O163" s="3"/>
      <c r="P163" s="26" t="str">
        <f t="shared" si="0"/>
        <v/>
      </c>
      <c r="Q163" s="3" t="str">
        <f t="shared" si="1"/>
        <v/>
      </c>
      <c r="R163" s="3" t="str">
        <f t="shared" si="10"/>
        <v/>
      </c>
      <c r="S163" s="3" t="str">
        <f t="shared" si="13"/>
        <v/>
      </c>
      <c r="T163" s="3" t="str">
        <f t="shared" si="16"/>
        <v/>
      </c>
      <c r="U163" s="3" t="str">
        <f t="shared" si="20"/>
        <v/>
      </c>
      <c r="V163" s="30" t="str">
        <f t="shared" si="12"/>
        <v/>
      </c>
      <c r="W163" s="3" t="str">
        <f>IF($T163="","", ROUND($T163+W$2*シート5!$B162,2))</f>
        <v/>
      </c>
      <c r="X163" s="3" t="str">
        <f>IF($T163="","", ROUND($T163+X$2*シート5!$B162,2))</f>
        <v/>
      </c>
      <c r="Y163" s="3" t="str">
        <f>IF($T163="","", ROUND($T163+Y$2*シート5!$B162,2))</f>
        <v/>
      </c>
      <c r="Z163" s="3" t="str">
        <f>IF($T163="","", ROUND($T163+Z$2*シート5!$B162,2))</f>
        <v/>
      </c>
      <c r="AA163" s="3" t="str">
        <f>IF($T163="","", ROUND($T163+AA$2*シート5!$B162,2))</f>
        <v/>
      </c>
      <c r="AB163" s="3" t="str">
        <f t="shared" si="17"/>
        <v/>
      </c>
      <c r="AC163" s="3" t="str">
        <f>IF($T163="","", ROUND($T163+AC$2*シート5!$B162,2))</f>
        <v/>
      </c>
      <c r="AD163" s="3" t="str">
        <f>IF($T163="","", ROUND($T163+AD$2*シート5!$B162,2))</f>
        <v/>
      </c>
      <c r="AE163" s="3" t="str">
        <f>IF($T163="","", ROUND($T163+AE$2*シート5!$B162,2))</f>
        <v/>
      </c>
      <c r="AF163" s="3" t="str">
        <f>IF($T163="","", ROUND($T163+AF$2*シート5!$B162,2))</f>
        <v/>
      </c>
      <c r="AG163" s="3" t="str">
        <f>IF($T163="","", ROUND($T163+AG$2*シート5!$B162,2))</f>
        <v/>
      </c>
      <c r="AH163" s="26" t="str">
        <f t="shared" si="18"/>
        <v>-2σ以下</v>
      </c>
      <c r="AI163" s="3" t="str">
        <f t="shared" si="11"/>
        <v/>
      </c>
      <c r="AJ163" s="3" t="str">
        <f t="shared" si="14"/>
        <v/>
      </c>
      <c r="AK163" s="3" t="str">
        <f t="shared" si="5"/>
        <v/>
      </c>
      <c r="AL163" s="3" t="str">
        <f t="shared" si="6"/>
        <v/>
      </c>
      <c r="AM163" s="3" t="str">
        <f t="shared" si="7"/>
        <v/>
      </c>
      <c r="AN163" s="3" t="str">
        <f t="shared" si="15"/>
        <v/>
      </c>
      <c r="AO163" s="29">
        <f ca="1">シート2!L158</f>
        <v>50</v>
      </c>
      <c r="AP163" s="29">
        <f ca="1">シート3!T158</f>
        <v>50</v>
      </c>
      <c r="AQ163" s="29">
        <f ca="1">シート4!AB158</f>
        <v>50</v>
      </c>
      <c r="AR163" s="3" t="str">
        <f ca="1">IF($K163="","", ROUND(SUM(OFFSET(シート6!$A159,0,0,AR$2,1))/SUM(OFFSET(シート6!$B159,0,0,AR$2,1)),4)*100)</f>
        <v/>
      </c>
      <c r="AS163" s="3" t="str">
        <f ca="1">IF($K163="","", ROUND(SUM(OFFSET(シート6!$A143,0,0,AS$2,1))/SUM(OFFSET(シート6!$B143,0,0,AS$2,1)),4)*100)</f>
        <v/>
      </c>
      <c r="AT163" s="3" t="str">
        <f>IF($K163="","",シート7!$B163)</f>
        <v/>
      </c>
      <c r="AU163" s="3" t="str">
        <f>IF($K163="","",シート7!$D163)</f>
        <v/>
      </c>
      <c r="AV163" s="3" t="str">
        <f>IF($K163="","",シート7!$E163)</f>
        <v/>
      </c>
      <c r="AW163" s="3" t="str">
        <f t="shared" si="19"/>
        <v/>
      </c>
    </row>
    <row r="164" spans="1:49" customFormat="false" ht="13">
      <c r="A164" s="3"/>
      <c r="B164" s="3"/>
      <c r="C164" s="3"/>
      <c r="D164" s="3"/>
      <c r="E164" s="3"/>
      <c r="F164" s="23" t="str">
        <f t="shared" si="9"/>
        <v/>
      </c>
      <c r="G164" s="32"/>
      <c r="H164" s="32"/>
      <c r="I164" s="3"/>
      <c r="J164" s="32"/>
      <c r="K164" s="3"/>
      <c r="L164" s="32"/>
      <c r="M164" s="3"/>
      <c r="N164" s="3"/>
      <c r="O164" s="3"/>
      <c r="P164" s="26" t="str">
        <f t="shared" si="0"/>
        <v/>
      </c>
      <c r="Q164" s="3" t="str">
        <f t="shared" si="1"/>
        <v/>
      </c>
      <c r="R164" s="3" t="str">
        <f t="shared" si="10"/>
        <v/>
      </c>
      <c r="S164" s="3" t="str">
        <f t="shared" si="13"/>
        <v/>
      </c>
      <c r="T164" s="3" t="str">
        <f t="shared" si="16"/>
        <v/>
      </c>
      <c r="U164" s="3" t="str">
        <f t="shared" si="20"/>
        <v/>
      </c>
      <c r="V164" s="30" t="str">
        <f t="shared" si="12"/>
        <v/>
      </c>
      <c r="W164" s="3" t="str">
        <f>IF($T164="","", ROUND($T164+W$2*シート5!$B163,2))</f>
        <v/>
      </c>
      <c r="X164" s="3" t="str">
        <f>IF($T164="","", ROUND($T164+X$2*シート5!$B163,2))</f>
        <v/>
      </c>
      <c r="Y164" s="3" t="str">
        <f>IF($T164="","", ROUND($T164+Y$2*シート5!$B163,2))</f>
        <v/>
      </c>
      <c r="Z164" s="3" t="str">
        <f>IF($T164="","", ROUND($T164+Z$2*シート5!$B163,2))</f>
        <v/>
      </c>
      <c r="AA164" s="3" t="str">
        <f>IF($T164="","", ROUND($T164+AA$2*シート5!$B163,2))</f>
        <v/>
      </c>
      <c r="AB164" s="3" t="str">
        <f t="shared" si="17"/>
        <v/>
      </c>
      <c r="AC164" s="3" t="str">
        <f>IF($T164="","", ROUND($T164+AC$2*シート5!$B163,2))</f>
        <v/>
      </c>
      <c r="AD164" s="3" t="str">
        <f>IF($T164="","", ROUND($T164+AD$2*シート5!$B163,2))</f>
        <v/>
      </c>
      <c r="AE164" s="3" t="str">
        <f>IF($T164="","", ROUND($T164+AE$2*シート5!$B163,2))</f>
        <v/>
      </c>
      <c r="AF164" s="3" t="str">
        <f>IF($T164="","", ROUND($T164+AF$2*シート5!$B163,2))</f>
        <v/>
      </c>
      <c r="AG164" s="3" t="str">
        <f>IF($T164="","", ROUND($T164+AG$2*シート5!$B163,2))</f>
        <v/>
      </c>
      <c r="AH164" s="26" t="str">
        <f t="shared" si="18"/>
        <v>-2σ以下</v>
      </c>
      <c r="AI164" s="3" t="str">
        <f t="shared" si="11"/>
        <v/>
      </c>
      <c r="AJ164" s="3" t="str">
        <f t="shared" si="14"/>
        <v/>
      </c>
      <c r="AK164" s="3" t="str">
        <f t="shared" si="5"/>
        <v/>
      </c>
      <c r="AL164" s="3" t="str">
        <f t="shared" si="6"/>
        <v/>
      </c>
      <c r="AM164" s="3" t="str">
        <f t="shared" si="7"/>
        <v/>
      </c>
      <c r="AN164" s="3" t="str">
        <f t="shared" si="15"/>
        <v/>
      </c>
      <c r="AO164" s="29">
        <f ca="1">シート2!L159</f>
        <v>50</v>
      </c>
      <c r="AP164" s="29">
        <f ca="1">シート3!T159</f>
        <v>50</v>
      </c>
      <c r="AQ164" s="29">
        <f ca="1">シート4!AB159</f>
        <v>50</v>
      </c>
      <c r="AR164" s="3" t="str">
        <f ca="1">IF($K164="","", ROUND(SUM(OFFSET(シート6!$A160,0,0,AR$2,1))/SUM(OFFSET(シート6!$B160,0,0,AR$2,1)),4)*100)</f>
        <v/>
      </c>
      <c r="AS164" s="3" t="str">
        <f ca="1">IF($K164="","", ROUND(SUM(OFFSET(シート6!$A144,0,0,AS$2,1))/SUM(OFFSET(シート6!$B144,0,0,AS$2,1)),4)*100)</f>
        <v/>
      </c>
      <c r="AT164" s="3" t="str">
        <f>IF($K164="","",シート7!$B164)</f>
        <v/>
      </c>
      <c r="AU164" s="3" t="str">
        <f>IF($K164="","",シート7!$D164)</f>
        <v/>
      </c>
      <c r="AV164" s="3" t="str">
        <f>IF($K164="","",シート7!$E164)</f>
        <v/>
      </c>
      <c r="AW164" s="3" t="str">
        <f t="shared" si="19"/>
        <v/>
      </c>
    </row>
    <row r="165" spans="1:49" customFormat="false" ht="13">
      <c r="A165" s="3"/>
      <c r="B165" s="3"/>
      <c r="C165" s="3"/>
      <c r="D165" s="3"/>
      <c r="E165" s="3"/>
      <c r="F165" s="23" t="str">
        <f t="shared" si="9"/>
        <v/>
      </c>
      <c r="G165" s="32"/>
      <c r="H165" s="32"/>
      <c r="I165" s="3"/>
      <c r="J165" s="32"/>
      <c r="K165" s="3"/>
      <c r="L165" s="32"/>
      <c r="M165" s="3"/>
      <c r="N165" s="3"/>
      <c r="O165" s="3"/>
      <c r="P165" s="26" t="str">
        <f t="shared" si="0"/>
        <v/>
      </c>
      <c r="Q165" s="3" t="str">
        <f t="shared" si="1"/>
        <v/>
      </c>
      <c r="R165" s="3" t="str">
        <f t="shared" si="10"/>
        <v/>
      </c>
      <c r="S165" s="3" t="str">
        <f t="shared" si="13"/>
        <v/>
      </c>
      <c r="T165" s="3" t="str">
        <f t="shared" si="16"/>
        <v/>
      </c>
      <c r="U165" s="3" t="str">
        <f t="shared" si="20"/>
        <v/>
      </c>
      <c r="V165" s="30" t="str">
        <f t="shared" si="12"/>
        <v/>
      </c>
      <c r="W165" s="3" t="str">
        <f>IF($T165="","", ROUND($T165+W$2*シート5!$B164,2))</f>
        <v/>
      </c>
      <c r="X165" s="3" t="str">
        <f>IF($T165="","", ROUND($T165+X$2*シート5!$B164,2))</f>
        <v/>
      </c>
      <c r="Y165" s="3" t="str">
        <f>IF($T165="","", ROUND($T165+Y$2*シート5!$B164,2))</f>
        <v/>
      </c>
      <c r="Z165" s="3" t="str">
        <f>IF($T165="","", ROUND($T165+Z$2*シート5!$B164,2))</f>
        <v/>
      </c>
      <c r="AA165" s="3" t="str">
        <f>IF($T165="","", ROUND($T165+AA$2*シート5!$B164,2))</f>
        <v/>
      </c>
      <c r="AB165" s="3" t="str">
        <f t="shared" si="17"/>
        <v/>
      </c>
      <c r="AC165" s="3" t="str">
        <f>IF($T165="","", ROUND($T165+AC$2*シート5!$B164,2))</f>
        <v/>
      </c>
      <c r="AD165" s="3" t="str">
        <f>IF($T165="","", ROUND($T165+AD$2*シート5!$B164,2))</f>
        <v/>
      </c>
      <c r="AE165" s="3" t="str">
        <f>IF($T165="","", ROUND($T165+AE$2*シート5!$B164,2))</f>
        <v/>
      </c>
      <c r="AF165" s="3" t="str">
        <f>IF($T165="","", ROUND($T165+AF$2*シート5!$B164,2))</f>
        <v/>
      </c>
      <c r="AG165" s="3" t="str">
        <f>IF($T165="","", ROUND($T165+AG$2*シート5!$B164,2))</f>
        <v/>
      </c>
      <c r="AH165" s="26" t="str">
        <f t="shared" si="18"/>
        <v>-2σ以下</v>
      </c>
      <c r="AI165" s="3" t="str">
        <f t="shared" si="11"/>
        <v/>
      </c>
      <c r="AJ165" s="3" t="str">
        <f t="shared" si="14"/>
        <v/>
      </c>
      <c r="AK165" s="3" t="str">
        <f t="shared" si="5"/>
        <v/>
      </c>
      <c r="AL165" s="3" t="str">
        <f t="shared" si="6"/>
        <v/>
      </c>
      <c r="AM165" s="3" t="str">
        <f t="shared" si="7"/>
        <v/>
      </c>
      <c r="AN165" s="3" t="str">
        <f t="shared" si="15"/>
        <v/>
      </c>
      <c r="AO165" s="29">
        <f ca="1">シート2!L160</f>
        <v>50</v>
      </c>
      <c r="AP165" s="29">
        <f ca="1">シート3!T160</f>
        <v>50</v>
      </c>
      <c r="AQ165" s="29">
        <f ca="1">シート4!AB160</f>
        <v>50</v>
      </c>
      <c r="AR165" s="3" t="str">
        <f ca="1">IF($K165="","", ROUND(SUM(OFFSET(シート6!$A161,0,0,AR$2,1))/SUM(OFFSET(シート6!$B161,0,0,AR$2,1)),4)*100)</f>
        <v/>
      </c>
      <c r="AS165" s="3" t="str">
        <f ca="1">IF($K165="","", ROUND(SUM(OFFSET(シート6!$A145,0,0,AS$2,1))/SUM(OFFSET(シート6!$B145,0,0,AS$2,1)),4)*100)</f>
        <v/>
      </c>
      <c r="AT165" s="3" t="str">
        <f>IF($K165="","",シート7!$B165)</f>
        <v/>
      </c>
      <c r="AU165" s="3" t="str">
        <f>IF($K165="","",シート7!$D165)</f>
        <v/>
      </c>
      <c r="AV165" s="3" t="str">
        <f>IF($K165="","",シート7!$E165)</f>
        <v/>
      </c>
      <c r="AW165" s="3" t="str">
        <f t="shared" si="19"/>
        <v/>
      </c>
    </row>
    <row r="166" spans="1:49" customFormat="false" ht="13">
      <c r="A166" s="3"/>
      <c r="B166" s="3"/>
      <c r="C166" s="3"/>
      <c r="D166" s="3"/>
      <c r="E166" s="3"/>
      <c r="F166" s="23" t="str">
        <f t="shared" si="9"/>
        <v/>
      </c>
      <c r="G166" s="32"/>
      <c r="H166" s="32"/>
      <c r="I166" s="3"/>
      <c r="J166" s="32"/>
      <c r="K166" s="3"/>
      <c r="L166" s="32"/>
      <c r="M166" s="3"/>
      <c r="N166" s="3"/>
      <c r="O166" s="3"/>
      <c r="P166" s="26" t="str">
        <f t="shared" si="0"/>
        <v/>
      </c>
      <c r="Q166" s="3" t="str">
        <f t="shared" si="1"/>
        <v/>
      </c>
      <c r="R166" s="3" t="str">
        <f t="shared" si="10"/>
        <v/>
      </c>
      <c r="S166" s="3" t="str">
        <f t="shared" si="13"/>
        <v/>
      </c>
      <c r="T166" s="3" t="str">
        <f t="shared" si="16"/>
        <v/>
      </c>
      <c r="U166" s="3" t="str">
        <f t="shared" si="20"/>
        <v/>
      </c>
      <c r="V166" s="30" t="str">
        <f t="shared" si="12"/>
        <v/>
      </c>
      <c r="W166" s="3" t="str">
        <f>IF($T166="","", ROUND($T166+W$2*シート5!$B165,2))</f>
        <v/>
      </c>
      <c r="X166" s="3" t="str">
        <f>IF($T166="","", ROUND($T166+X$2*シート5!$B165,2))</f>
        <v/>
      </c>
      <c r="Y166" s="3" t="str">
        <f>IF($T166="","", ROUND($T166+Y$2*シート5!$B165,2))</f>
        <v/>
      </c>
      <c r="Z166" s="3" t="str">
        <f>IF($T166="","", ROUND($T166+Z$2*シート5!$B165,2))</f>
        <v/>
      </c>
      <c r="AA166" s="3" t="str">
        <f>IF($T166="","", ROUND($T166+AA$2*シート5!$B165,2))</f>
        <v/>
      </c>
      <c r="AB166" s="3" t="str">
        <f t="shared" si="17"/>
        <v/>
      </c>
      <c r="AC166" s="3" t="str">
        <f>IF($T166="","", ROUND($T166+AC$2*シート5!$B165,2))</f>
        <v/>
      </c>
      <c r="AD166" s="3" t="str">
        <f>IF($T166="","", ROUND($T166+AD$2*シート5!$B165,2))</f>
        <v/>
      </c>
      <c r="AE166" s="3" t="str">
        <f>IF($T166="","", ROUND($T166+AE$2*シート5!$B165,2))</f>
        <v/>
      </c>
      <c r="AF166" s="3" t="str">
        <f>IF($T166="","", ROUND($T166+AF$2*シート5!$B165,2))</f>
        <v/>
      </c>
      <c r="AG166" s="3" t="str">
        <f>IF($T166="","", ROUND($T166+AG$2*シート5!$B165,2))</f>
        <v/>
      </c>
      <c r="AH166" s="26" t="str">
        <f t="shared" si="18"/>
        <v>-2σ以下</v>
      </c>
      <c r="AI166" s="3" t="str">
        <f t="shared" si="11"/>
        <v/>
      </c>
      <c r="AJ166" s="3" t="str">
        <f t="shared" si="14"/>
        <v/>
      </c>
      <c r="AK166" s="3" t="str">
        <f t="shared" si="5"/>
        <v/>
      </c>
      <c r="AL166" s="3" t="str">
        <f t="shared" si="6"/>
        <v/>
      </c>
      <c r="AM166" s="3" t="str">
        <f t="shared" si="7"/>
        <v/>
      </c>
      <c r="AN166" s="3" t="str">
        <f t="shared" si="15"/>
        <v/>
      </c>
      <c r="AO166" s="29">
        <f ca="1">シート2!L161</f>
        <v>50</v>
      </c>
      <c r="AP166" s="29">
        <f ca="1">シート3!T161</f>
        <v>50</v>
      </c>
      <c r="AQ166" s="29">
        <f ca="1">シート4!AB161</f>
        <v>50</v>
      </c>
      <c r="AR166" s="3" t="str">
        <f ca="1">IF($K166="","", ROUND(SUM(OFFSET(シート6!$A162,0,0,AR$2,1))/SUM(OFFSET(シート6!$B162,0,0,AR$2,1)),4)*100)</f>
        <v/>
      </c>
      <c r="AS166" s="3" t="str">
        <f ca="1">IF($K166="","", ROUND(SUM(OFFSET(シート6!$A146,0,0,AS$2,1))/SUM(OFFSET(シート6!$B146,0,0,AS$2,1)),4)*100)</f>
        <v/>
      </c>
      <c r="AT166" s="3" t="str">
        <f>IF($K166="","",シート7!$B166)</f>
        <v/>
      </c>
      <c r="AU166" s="3" t="str">
        <f>IF($K166="","",シート7!$D166)</f>
        <v/>
      </c>
      <c r="AV166" s="3" t="str">
        <f>IF($K166="","",シート7!$E166)</f>
        <v/>
      </c>
      <c r="AW166" s="3" t="str">
        <f t="shared" si="19"/>
        <v/>
      </c>
    </row>
    <row r="167" spans="1:49" customFormat="false" ht="13">
      <c r="A167" s="3"/>
      <c r="B167" s="3"/>
      <c r="C167" s="3"/>
      <c r="D167" s="3"/>
      <c r="E167" s="3"/>
      <c r="F167" s="23" t="str">
        <f t="shared" si="9"/>
        <v/>
      </c>
      <c r="G167" s="32"/>
      <c r="H167" s="32"/>
      <c r="I167" s="3"/>
      <c r="J167" s="32"/>
      <c r="K167" s="3"/>
      <c r="L167" s="32"/>
      <c r="M167" s="3"/>
      <c r="N167" s="3"/>
      <c r="O167" s="3"/>
      <c r="P167" s="26" t="str">
        <f t="shared" si="0"/>
        <v/>
      </c>
      <c r="Q167" s="3" t="str">
        <f t="shared" si="1"/>
        <v/>
      </c>
      <c r="R167" s="3" t="str">
        <f t="shared" si="10"/>
        <v/>
      </c>
      <c r="S167" s="3" t="str">
        <f t="shared" si="13"/>
        <v/>
      </c>
      <c r="T167" s="3" t="str">
        <f t="shared" si="16"/>
        <v/>
      </c>
      <c r="U167" s="3" t="str">
        <f t="shared" si="20"/>
        <v/>
      </c>
      <c r="V167" s="30" t="str">
        <f t="shared" si="12"/>
        <v/>
      </c>
      <c r="W167" s="3" t="str">
        <f>IF($T167="","", ROUND($T167+W$2*シート5!$B166,2))</f>
        <v/>
      </c>
      <c r="X167" s="3" t="str">
        <f>IF($T167="","", ROUND($T167+X$2*シート5!$B166,2))</f>
        <v/>
      </c>
      <c r="Y167" s="3" t="str">
        <f>IF($T167="","", ROUND($T167+Y$2*シート5!$B166,2))</f>
        <v/>
      </c>
      <c r="Z167" s="3" t="str">
        <f>IF($T167="","", ROUND($T167+Z$2*シート5!$B166,2))</f>
        <v/>
      </c>
      <c r="AA167" s="3" t="str">
        <f>IF($T167="","", ROUND($T167+AA$2*シート5!$B166,2))</f>
        <v/>
      </c>
      <c r="AB167" s="3" t="str">
        <f t="shared" si="17"/>
        <v/>
      </c>
      <c r="AC167" s="3" t="str">
        <f>IF($T167="","", ROUND($T167+AC$2*シート5!$B166,2))</f>
        <v/>
      </c>
      <c r="AD167" s="3" t="str">
        <f>IF($T167="","", ROUND($T167+AD$2*シート5!$B166,2))</f>
        <v/>
      </c>
      <c r="AE167" s="3" t="str">
        <f>IF($T167="","", ROUND($T167+AE$2*シート5!$B166,2))</f>
        <v/>
      </c>
      <c r="AF167" s="3" t="str">
        <f>IF($T167="","", ROUND($T167+AF$2*シート5!$B166,2))</f>
        <v/>
      </c>
      <c r="AG167" s="3" t="str">
        <f>IF($T167="","", ROUND($T167+AG$2*シート5!$B166,2))</f>
        <v/>
      </c>
      <c r="AH167" s="26" t="str">
        <f t="shared" si="18"/>
        <v>-2σ以下</v>
      </c>
      <c r="AI167" s="3" t="str">
        <f t="shared" si="11"/>
        <v/>
      </c>
      <c r="AJ167" s="3" t="str">
        <f t="shared" si="14"/>
        <v/>
      </c>
      <c r="AK167" s="3" t="str">
        <f t="shared" si="5"/>
        <v/>
      </c>
      <c r="AL167" s="3" t="str">
        <f t="shared" si="6"/>
        <v/>
      </c>
      <c r="AM167" s="3" t="str">
        <f t="shared" si="7"/>
        <v/>
      </c>
      <c r="AN167" s="3" t="str">
        <f t="shared" si="15"/>
        <v/>
      </c>
      <c r="AO167" s="29">
        <f ca="1">シート2!L162</f>
        <v>50</v>
      </c>
      <c r="AP167" s="29">
        <f ca="1">シート3!T162</f>
        <v>50</v>
      </c>
      <c r="AQ167" s="29">
        <f ca="1">シート4!AB162</f>
        <v>50</v>
      </c>
      <c r="AR167" s="3" t="str">
        <f ca="1">IF($K167="","", ROUND(SUM(OFFSET(シート6!$A163,0,0,AR$2,1))/SUM(OFFSET(シート6!$B163,0,0,AR$2,1)),4)*100)</f>
        <v/>
      </c>
      <c r="AS167" s="3" t="str">
        <f ca="1">IF($K167="","", ROUND(SUM(OFFSET(シート6!$A147,0,0,AS$2,1))/SUM(OFFSET(シート6!$B147,0,0,AS$2,1)),4)*100)</f>
        <v/>
      </c>
      <c r="AT167" s="3" t="str">
        <f>IF($K167="","",シート7!$B167)</f>
        <v/>
      </c>
      <c r="AU167" s="3" t="str">
        <f>IF($K167="","",シート7!$D167)</f>
        <v/>
      </c>
      <c r="AV167" s="3" t="str">
        <f>IF($K167="","",シート7!$E167)</f>
        <v/>
      </c>
      <c r="AW167" s="3" t="str">
        <f t="shared" si="19"/>
        <v/>
      </c>
    </row>
    <row r="168" spans="1:49" customFormat="false" ht="13">
      <c r="A168" s="3"/>
      <c r="B168" s="3"/>
      <c r="C168" s="3"/>
      <c r="D168" s="3"/>
      <c r="E168" s="3"/>
      <c r="F168" s="23" t="str">
        <f t="shared" si="9"/>
        <v/>
      </c>
      <c r="G168" s="32"/>
      <c r="H168" s="32"/>
      <c r="I168" s="3"/>
      <c r="J168" s="32"/>
      <c r="K168" s="3"/>
      <c r="L168" s="32"/>
      <c r="M168" s="3"/>
      <c r="N168" s="3"/>
      <c r="O168" s="3"/>
      <c r="P168" s="26" t="str">
        <f t="shared" si="0"/>
        <v/>
      </c>
      <c r="Q168" s="3" t="str">
        <f t="shared" si="1"/>
        <v/>
      </c>
      <c r="R168" s="3" t="str">
        <f t="shared" si="10"/>
        <v/>
      </c>
      <c r="S168" s="3" t="str">
        <f t="shared" si="13"/>
        <v/>
      </c>
      <c r="T168" s="3" t="str">
        <f t="shared" si="16"/>
        <v/>
      </c>
      <c r="U168" s="3" t="str">
        <f t="shared" si="20"/>
        <v/>
      </c>
      <c r="V168" s="30" t="str">
        <f t="shared" si="12"/>
        <v/>
      </c>
      <c r="W168" s="3" t="str">
        <f>IF($T168="","", ROUND($T168+W$2*シート5!$B167,2))</f>
        <v/>
      </c>
      <c r="X168" s="3" t="str">
        <f>IF($T168="","", ROUND($T168+X$2*シート5!$B167,2))</f>
        <v/>
      </c>
      <c r="Y168" s="3" t="str">
        <f>IF($T168="","", ROUND($T168+Y$2*シート5!$B167,2))</f>
        <v/>
      </c>
      <c r="Z168" s="3" t="str">
        <f>IF($T168="","", ROUND($T168+Z$2*シート5!$B167,2))</f>
        <v/>
      </c>
      <c r="AA168" s="3" t="str">
        <f>IF($T168="","", ROUND($T168+AA$2*シート5!$B167,2))</f>
        <v/>
      </c>
      <c r="AB168" s="3" t="str">
        <f t="shared" si="17"/>
        <v/>
      </c>
      <c r="AC168" s="3" t="str">
        <f>IF($T168="","", ROUND($T168+AC$2*シート5!$B167,2))</f>
        <v/>
      </c>
      <c r="AD168" s="3" t="str">
        <f>IF($T168="","", ROUND($T168+AD$2*シート5!$B167,2))</f>
        <v/>
      </c>
      <c r="AE168" s="3" t="str">
        <f>IF($T168="","", ROUND($T168+AE$2*シート5!$B167,2))</f>
        <v/>
      </c>
      <c r="AF168" s="3" t="str">
        <f>IF($T168="","", ROUND($T168+AF$2*シート5!$B167,2))</f>
        <v/>
      </c>
      <c r="AG168" s="3" t="str">
        <f>IF($T168="","", ROUND($T168+AG$2*シート5!$B167,2))</f>
        <v/>
      </c>
      <c r="AH168" s="26" t="str">
        <f t="shared" si="18"/>
        <v>-2σ以下</v>
      </c>
      <c r="AI168" s="3" t="str">
        <f t="shared" si="11"/>
        <v/>
      </c>
      <c r="AJ168" s="3" t="str">
        <f t="shared" si="14"/>
        <v/>
      </c>
      <c r="AK168" s="3" t="str">
        <f t="shared" si="5"/>
        <v/>
      </c>
      <c r="AL168" s="3" t="str">
        <f t="shared" si="6"/>
        <v/>
      </c>
      <c r="AM168" s="3" t="str">
        <f t="shared" si="7"/>
        <v/>
      </c>
      <c r="AN168" s="3" t="str">
        <f t="shared" si="15"/>
        <v/>
      </c>
      <c r="AO168" s="29">
        <f ca="1">シート2!L163</f>
        <v>50</v>
      </c>
      <c r="AP168" s="29">
        <f ca="1">シート3!T163</f>
        <v>50</v>
      </c>
      <c r="AQ168" s="29">
        <f ca="1">シート4!AB163</f>
        <v>50</v>
      </c>
      <c r="AR168" s="3" t="str">
        <f ca="1">IF($K168="","", ROUND(SUM(OFFSET(シート6!$A164,0,0,AR$2,1))/SUM(OFFSET(シート6!$B164,0,0,AR$2,1)),4)*100)</f>
        <v/>
      </c>
      <c r="AS168" s="3" t="str">
        <f ca="1">IF($K168="","", ROUND(SUM(OFFSET(シート6!$A148,0,0,AS$2,1))/SUM(OFFSET(シート6!$B148,0,0,AS$2,1)),4)*100)</f>
        <v/>
      </c>
      <c r="AT168" s="3" t="str">
        <f>IF($K168="","",シート7!$B168)</f>
        <v/>
      </c>
      <c r="AU168" s="3" t="str">
        <f>IF($K168="","",シート7!$D168)</f>
        <v/>
      </c>
      <c r="AV168" s="3" t="str">
        <f>IF($K168="","",シート7!$E168)</f>
        <v/>
      </c>
      <c r="AW168" s="3" t="str">
        <f t="shared" si="19"/>
        <v/>
      </c>
    </row>
    <row r="169" spans="1:49" customFormat="false" ht="13">
      <c r="A169" s="3"/>
      <c r="B169" s="3"/>
      <c r="C169" s="3"/>
      <c r="D169" s="3"/>
      <c r="E169" s="3"/>
      <c r="F169" s="23" t="str">
        <f t="shared" si="9"/>
        <v/>
      </c>
      <c r="G169" s="32"/>
      <c r="H169" s="32"/>
      <c r="I169" s="3"/>
      <c r="J169" s="32"/>
      <c r="K169" s="3"/>
      <c r="L169" s="32"/>
      <c r="M169" s="3"/>
      <c r="N169" s="3"/>
      <c r="O169" s="3"/>
      <c r="P169" s="26" t="str">
        <f t="shared" si="0"/>
        <v/>
      </c>
      <c r="Q169" s="3" t="str">
        <f t="shared" si="1"/>
        <v/>
      </c>
      <c r="R169" s="3" t="str">
        <f t="shared" si="10"/>
        <v/>
      </c>
      <c r="S169" s="3" t="str">
        <f t="shared" si="13"/>
        <v/>
      </c>
      <c r="T169" s="3" t="str">
        <f t="shared" si="16"/>
        <v/>
      </c>
      <c r="U169" s="3" t="str">
        <f t="shared" si="20"/>
        <v/>
      </c>
      <c r="V169" s="30" t="str">
        <f t="shared" si="12"/>
        <v/>
      </c>
      <c r="W169" s="3" t="str">
        <f>IF($T169="","", ROUND($T169+W$2*シート5!$B168,2))</f>
        <v/>
      </c>
      <c r="X169" s="3" t="str">
        <f>IF($T169="","", ROUND($T169+X$2*シート5!$B168,2))</f>
        <v/>
      </c>
      <c r="Y169" s="3" t="str">
        <f>IF($T169="","", ROUND($T169+Y$2*シート5!$B168,2))</f>
        <v/>
      </c>
      <c r="Z169" s="3" t="str">
        <f>IF($T169="","", ROUND($T169+Z$2*シート5!$B168,2))</f>
        <v/>
      </c>
      <c r="AA169" s="3" t="str">
        <f>IF($T169="","", ROUND($T169+AA$2*シート5!$B168,2))</f>
        <v/>
      </c>
      <c r="AB169" s="3" t="str">
        <f t="shared" si="17"/>
        <v/>
      </c>
      <c r="AC169" s="3" t="str">
        <f>IF($T169="","", ROUND($T169+AC$2*シート5!$B168,2))</f>
        <v/>
      </c>
      <c r="AD169" s="3" t="str">
        <f>IF($T169="","", ROUND($T169+AD$2*シート5!$B168,2))</f>
        <v/>
      </c>
      <c r="AE169" s="3" t="str">
        <f>IF($T169="","", ROUND($T169+AE$2*シート5!$B168,2))</f>
        <v/>
      </c>
      <c r="AF169" s="3" t="str">
        <f>IF($T169="","", ROUND($T169+AF$2*シート5!$B168,2))</f>
        <v/>
      </c>
      <c r="AG169" s="3" t="str">
        <f>IF($T169="","", ROUND($T169+AG$2*シート5!$B168,2))</f>
        <v/>
      </c>
      <c r="AH169" s="26" t="str">
        <f t="shared" si="18"/>
        <v>-2σ以下</v>
      </c>
      <c r="AI169" s="3" t="str">
        <f t="shared" si="11"/>
        <v/>
      </c>
      <c r="AJ169" s="3" t="str">
        <f t="shared" si="14"/>
        <v/>
      </c>
      <c r="AK169" s="3" t="str">
        <f t="shared" si="5"/>
        <v/>
      </c>
      <c r="AL169" s="3" t="str">
        <f t="shared" si="6"/>
        <v/>
      </c>
      <c r="AM169" s="3" t="str">
        <f t="shared" si="7"/>
        <v/>
      </c>
      <c r="AN169" s="3" t="str">
        <f t="shared" si="15"/>
        <v/>
      </c>
      <c r="AO169" s="29">
        <f ca="1">シート2!L164</f>
        <v>50</v>
      </c>
      <c r="AP169" s="29">
        <f ca="1">シート3!T164</f>
        <v>50</v>
      </c>
      <c r="AQ169" s="29">
        <f ca="1">シート4!AB164</f>
        <v>50</v>
      </c>
      <c r="AR169" s="3" t="str">
        <f ca="1">IF($K169="","", ROUND(SUM(OFFSET(シート6!$A165,0,0,AR$2,1))/SUM(OFFSET(シート6!$B165,0,0,AR$2,1)),4)*100)</f>
        <v/>
      </c>
      <c r="AS169" s="3" t="str">
        <f ca="1">IF($K169="","", ROUND(SUM(OFFSET(シート6!$A149,0,0,AS$2,1))/SUM(OFFSET(シート6!$B149,0,0,AS$2,1)),4)*100)</f>
        <v/>
      </c>
      <c r="AT169" s="3" t="str">
        <f>IF($K169="","",シート7!$B169)</f>
        <v/>
      </c>
      <c r="AU169" s="3" t="str">
        <f>IF($K169="","",シート7!$D169)</f>
        <v/>
      </c>
      <c r="AV169" s="3" t="str">
        <f>IF($K169="","",シート7!$E169)</f>
        <v/>
      </c>
      <c r="AW169" s="3" t="str">
        <f t="shared" si="19"/>
        <v/>
      </c>
    </row>
    <row r="170" spans="1:49" customFormat="false" ht="13">
      <c r="A170" s="3"/>
      <c r="B170" s="3"/>
      <c r="C170" s="3"/>
      <c r="D170" s="3"/>
      <c r="E170" s="3"/>
      <c r="F170" s="23" t="str">
        <f t="shared" si="9"/>
        <v/>
      </c>
      <c r="G170" s="32"/>
      <c r="H170" s="32"/>
      <c r="I170" s="3"/>
      <c r="J170" s="32"/>
      <c r="K170" s="3"/>
      <c r="L170" s="32"/>
      <c r="M170" s="3"/>
      <c r="N170" s="3"/>
      <c r="O170" s="3"/>
      <c r="P170" s="26" t="str">
        <f t="shared" si="0"/>
        <v/>
      </c>
      <c r="Q170" s="3" t="str">
        <f t="shared" si="1"/>
        <v/>
      </c>
      <c r="R170" s="3" t="str">
        <f t="shared" si="10"/>
        <v/>
      </c>
      <c r="S170" s="3" t="str">
        <f t="shared" si="13"/>
        <v/>
      </c>
      <c r="T170" s="3" t="str">
        <f t="shared" si="16"/>
        <v/>
      </c>
      <c r="U170" s="3" t="str">
        <f t="shared" si="20"/>
        <v/>
      </c>
      <c r="V170" s="30" t="str">
        <f t="shared" si="12"/>
        <v/>
      </c>
      <c r="W170" s="3" t="str">
        <f>IF($T170="","", ROUND($T170+W$2*シート5!$B169,2))</f>
        <v/>
      </c>
      <c r="X170" s="3" t="str">
        <f>IF($T170="","", ROUND($T170+X$2*シート5!$B169,2))</f>
        <v/>
      </c>
      <c r="Y170" s="3" t="str">
        <f>IF($T170="","", ROUND($T170+Y$2*シート5!$B169,2))</f>
        <v/>
      </c>
      <c r="Z170" s="3" t="str">
        <f>IF($T170="","", ROUND($T170+Z$2*シート5!$B169,2))</f>
        <v/>
      </c>
      <c r="AA170" s="3" t="str">
        <f>IF($T170="","", ROUND($T170+AA$2*シート5!$B169,2))</f>
        <v/>
      </c>
      <c r="AB170" s="3" t="str">
        <f t="shared" si="17"/>
        <v/>
      </c>
      <c r="AC170" s="3" t="str">
        <f>IF($T170="","", ROUND($T170+AC$2*シート5!$B169,2))</f>
        <v/>
      </c>
      <c r="AD170" s="3" t="str">
        <f>IF($T170="","", ROUND($T170+AD$2*シート5!$B169,2))</f>
        <v/>
      </c>
      <c r="AE170" s="3" t="str">
        <f>IF($T170="","", ROUND($T170+AE$2*シート5!$B169,2))</f>
        <v/>
      </c>
      <c r="AF170" s="3" t="str">
        <f>IF($T170="","", ROUND($T170+AF$2*シート5!$B169,2))</f>
        <v/>
      </c>
      <c r="AG170" s="3" t="str">
        <f>IF($T170="","", ROUND($T170+AG$2*シート5!$B169,2))</f>
        <v/>
      </c>
      <c r="AH170" s="26" t="str">
        <f t="shared" si="18"/>
        <v>-2σ以下</v>
      </c>
      <c r="AI170" s="3" t="str">
        <f t="shared" si="11"/>
        <v/>
      </c>
      <c r="AJ170" s="3" t="str">
        <f t="shared" si="14"/>
        <v/>
      </c>
      <c r="AK170" s="3" t="str">
        <f t="shared" si="5"/>
        <v/>
      </c>
      <c r="AL170" s="3" t="str">
        <f t="shared" si="6"/>
        <v/>
      </c>
      <c r="AM170" s="3" t="str">
        <f t="shared" si="7"/>
        <v/>
      </c>
      <c r="AN170" s="3" t="str">
        <f t="shared" si="15"/>
        <v/>
      </c>
      <c r="AO170" s="29">
        <f ca="1">シート2!L165</f>
        <v>50</v>
      </c>
      <c r="AP170" s="29">
        <f ca="1">シート3!T165</f>
        <v>50</v>
      </c>
      <c r="AQ170" s="29">
        <f ca="1">シート4!AB165</f>
        <v>50</v>
      </c>
      <c r="AR170" s="3" t="str">
        <f ca="1">IF($K170="","", ROUND(SUM(OFFSET(シート6!$A166,0,0,AR$2,1))/SUM(OFFSET(シート6!$B166,0,0,AR$2,1)),4)*100)</f>
        <v/>
      </c>
      <c r="AS170" s="3" t="str">
        <f ca="1">IF($K170="","", ROUND(SUM(OFFSET(シート6!$A150,0,0,AS$2,1))/SUM(OFFSET(シート6!$B150,0,0,AS$2,1)),4)*100)</f>
        <v/>
      </c>
      <c r="AT170" s="3" t="str">
        <f>IF($K170="","",シート7!$B170)</f>
        <v/>
      </c>
      <c r="AU170" s="3" t="str">
        <f>IF($K170="","",シート7!$D170)</f>
        <v/>
      </c>
      <c r="AV170" s="3" t="str">
        <f>IF($K170="","",シート7!$E170)</f>
        <v/>
      </c>
      <c r="AW170" s="3" t="str">
        <f t="shared" si="19"/>
        <v/>
      </c>
    </row>
    <row r="171" spans="1:49" customFormat="false" ht="13">
      <c r="A171" s="3"/>
      <c r="B171" s="3"/>
      <c r="C171" s="3"/>
      <c r="D171" s="3"/>
      <c r="E171" s="3"/>
      <c r="F171" s="23" t="str">
        <f t="shared" si="9"/>
        <v/>
      </c>
      <c r="G171" s="32"/>
      <c r="H171" s="32"/>
      <c r="I171" s="3"/>
      <c r="J171" s="32"/>
      <c r="K171" s="3"/>
      <c r="L171" s="32"/>
      <c r="M171" s="3"/>
      <c r="N171" s="3"/>
      <c r="O171" s="3"/>
      <c r="P171" s="26" t="str">
        <f t="shared" si="0"/>
        <v/>
      </c>
      <c r="Q171" s="3" t="str">
        <f t="shared" si="1"/>
        <v/>
      </c>
      <c r="R171" s="3" t="str">
        <f t="shared" si="10"/>
        <v/>
      </c>
      <c r="S171" s="3" t="str">
        <f t="shared" si="13"/>
        <v/>
      </c>
      <c r="T171" s="3" t="str">
        <f t="shared" si="16"/>
        <v/>
      </c>
      <c r="U171" s="3" t="str">
        <f t="shared" si="20"/>
        <v/>
      </c>
      <c r="V171" s="30" t="str">
        <f t="shared" si="12"/>
        <v/>
      </c>
      <c r="W171" s="3" t="str">
        <f>IF($T171="","", ROUND($T171+W$2*シート5!$B170,2))</f>
        <v/>
      </c>
      <c r="X171" s="3" t="str">
        <f>IF($T171="","", ROUND($T171+X$2*シート5!$B170,2))</f>
        <v/>
      </c>
      <c r="Y171" s="3" t="str">
        <f>IF($T171="","", ROUND($T171+Y$2*シート5!$B170,2))</f>
        <v/>
      </c>
      <c r="Z171" s="3" t="str">
        <f>IF($T171="","", ROUND($T171+Z$2*シート5!$B170,2))</f>
        <v/>
      </c>
      <c r="AA171" s="3" t="str">
        <f>IF($T171="","", ROUND($T171+AA$2*シート5!$B170,2))</f>
        <v/>
      </c>
      <c r="AB171" s="3" t="str">
        <f t="shared" si="17"/>
        <v/>
      </c>
      <c r="AC171" s="3" t="str">
        <f>IF($T171="","", ROUND($T171+AC$2*シート5!$B170,2))</f>
        <v/>
      </c>
      <c r="AD171" s="3" t="str">
        <f>IF($T171="","", ROUND($T171+AD$2*シート5!$B170,2))</f>
        <v/>
      </c>
      <c r="AE171" s="3" t="str">
        <f>IF($T171="","", ROUND($T171+AE$2*シート5!$B170,2))</f>
        <v/>
      </c>
      <c r="AF171" s="3" t="str">
        <f>IF($T171="","", ROUND($T171+AF$2*シート5!$B170,2))</f>
        <v/>
      </c>
      <c r="AG171" s="3" t="str">
        <f>IF($T171="","", ROUND($T171+AG$2*シート5!$B170,2))</f>
        <v/>
      </c>
      <c r="AH171" s="26" t="str">
        <f t="shared" si="18"/>
        <v>-2σ以下</v>
      </c>
      <c r="AI171" s="3" t="str">
        <f t="shared" si="11"/>
        <v/>
      </c>
      <c r="AJ171" s="3" t="str">
        <f t="shared" si="14"/>
        <v/>
      </c>
      <c r="AK171" s="3" t="str">
        <f t="shared" si="5"/>
        <v/>
      </c>
      <c r="AL171" s="3" t="str">
        <f t="shared" si="6"/>
        <v/>
      </c>
      <c r="AM171" s="3" t="str">
        <f t="shared" si="7"/>
        <v/>
      </c>
      <c r="AN171" s="3" t="str">
        <f t="shared" si="15"/>
        <v/>
      </c>
      <c r="AO171" s="29">
        <f ca="1">シート2!L166</f>
        <v>50</v>
      </c>
      <c r="AP171" s="29">
        <f ca="1">シート3!T166</f>
        <v>50</v>
      </c>
      <c r="AQ171" s="29">
        <f ca="1">シート4!AB166</f>
        <v>50</v>
      </c>
      <c r="AR171" s="3" t="str">
        <f ca="1">IF($K171="","", ROUND(SUM(OFFSET(シート6!$A167,0,0,AR$2,1))/SUM(OFFSET(シート6!$B167,0,0,AR$2,1)),4)*100)</f>
        <v/>
      </c>
      <c r="AS171" s="3" t="str">
        <f ca="1">IF($K171="","", ROUND(SUM(OFFSET(シート6!$A151,0,0,AS$2,1))/SUM(OFFSET(シート6!$B151,0,0,AS$2,1)),4)*100)</f>
        <v/>
      </c>
      <c r="AT171" s="3" t="str">
        <f>IF($K171="","",シート7!$B171)</f>
        <v/>
      </c>
      <c r="AU171" s="3" t="str">
        <f>IF($K171="","",シート7!$D171)</f>
        <v/>
      </c>
      <c r="AV171" s="3" t="str">
        <f>IF($K171="","",シート7!$E171)</f>
        <v/>
      </c>
      <c r="AW171" s="3" t="str">
        <f t="shared" si="19"/>
        <v/>
      </c>
    </row>
    <row r="172" spans="1:49" customFormat="false" ht="13">
      <c r="A172" s="3"/>
      <c r="B172" s="3"/>
      <c r="C172" s="3"/>
      <c r="D172" s="3"/>
      <c r="E172" s="3"/>
      <c r="F172" s="23" t="str">
        <f t="shared" si="9"/>
        <v/>
      </c>
      <c r="G172" s="32"/>
      <c r="H172" s="32"/>
      <c r="I172" s="3"/>
      <c r="J172" s="32"/>
      <c r="K172" s="3"/>
      <c r="L172" s="32"/>
      <c r="M172" s="3"/>
      <c r="N172" s="3"/>
      <c r="O172" s="3"/>
      <c r="P172" s="26" t="str">
        <f t="shared" si="0"/>
        <v/>
      </c>
      <c r="Q172" s="3" t="str">
        <f t="shared" si="1"/>
        <v/>
      </c>
      <c r="R172" s="3" t="str">
        <f t="shared" si="10"/>
        <v/>
      </c>
      <c r="S172" s="3" t="str">
        <f t="shared" si="13"/>
        <v/>
      </c>
      <c r="T172" s="3" t="str">
        <f t="shared" si="16"/>
        <v/>
      </c>
      <c r="U172" s="3" t="str">
        <f t="shared" si="20"/>
        <v/>
      </c>
      <c r="V172" s="30" t="str">
        <f t="shared" si="12"/>
        <v/>
      </c>
      <c r="W172" s="3" t="str">
        <f>IF($T172="","", ROUND($T172+W$2*シート5!$B171,2))</f>
        <v/>
      </c>
      <c r="X172" s="3" t="str">
        <f>IF($T172="","", ROUND($T172+X$2*シート5!$B171,2))</f>
        <v/>
      </c>
      <c r="Y172" s="3" t="str">
        <f>IF($T172="","", ROUND($T172+Y$2*シート5!$B171,2))</f>
        <v/>
      </c>
      <c r="Z172" s="3" t="str">
        <f>IF($T172="","", ROUND($T172+Z$2*シート5!$B171,2))</f>
        <v/>
      </c>
      <c r="AA172" s="3" t="str">
        <f>IF($T172="","", ROUND($T172+AA$2*シート5!$B171,2))</f>
        <v/>
      </c>
      <c r="AB172" s="3" t="str">
        <f t="shared" si="17"/>
        <v/>
      </c>
      <c r="AC172" s="3" t="str">
        <f>IF($T172="","", ROUND($T172+AC$2*シート5!$B171,2))</f>
        <v/>
      </c>
      <c r="AD172" s="3" t="str">
        <f>IF($T172="","", ROUND($T172+AD$2*シート5!$B171,2))</f>
        <v/>
      </c>
      <c r="AE172" s="3" t="str">
        <f>IF($T172="","", ROUND($T172+AE$2*シート5!$B171,2))</f>
        <v/>
      </c>
      <c r="AF172" s="3" t="str">
        <f>IF($T172="","", ROUND($T172+AF$2*シート5!$B171,2))</f>
        <v/>
      </c>
      <c r="AG172" s="3" t="str">
        <f>IF($T172="","", ROUND($T172+AG$2*シート5!$B171,2))</f>
        <v/>
      </c>
      <c r="AH172" s="26" t="str">
        <f t="shared" si="18"/>
        <v>-2σ以下</v>
      </c>
      <c r="AI172" s="3" t="str">
        <f t="shared" si="11"/>
        <v/>
      </c>
      <c r="AJ172" s="3" t="str">
        <f t="shared" si="14"/>
        <v/>
      </c>
      <c r="AK172" s="3" t="str">
        <f t="shared" si="5"/>
        <v/>
      </c>
      <c r="AL172" s="3" t="str">
        <f t="shared" si="6"/>
        <v/>
      </c>
      <c r="AM172" s="3" t="str">
        <f t="shared" si="7"/>
        <v/>
      </c>
      <c r="AN172" s="3" t="str">
        <f t="shared" si="15"/>
        <v/>
      </c>
      <c r="AO172" s="29">
        <f ca="1">シート2!L167</f>
        <v>50</v>
      </c>
      <c r="AP172" s="29">
        <f ca="1">シート3!T167</f>
        <v>50</v>
      </c>
      <c r="AQ172" s="29">
        <f ca="1">シート4!AB167</f>
        <v>50</v>
      </c>
      <c r="AR172" s="3" t="str">
        <f ca="1">IF($K172="","", ROUND(SUM(OFFSET(シート6!$A168,0,0,AR$2,1))/SUM(OFFSET(シート6!$B168,0,0,AR$2,1)),4)*100)</f>
        <v/>
      </c>
      <c r="AS172" s="3" t="str">
        <f ca="1">IF($K172="","", ROUND(SUM(OFFSET(シート6!$A152,0,0,AS$2,1))/SUM(OFFSET(シート6!$B152,0,0,AS$2,1)),4)*100)</f>
        <v/>
      </c>
      <c r="AT172" s="3" t="str">
        <f>IF($K172="","",シート7!$B172)</f>
        <v/>
      </c>
      <c r="AU172" s="3" t="str">
        <f>IF($K172="","",シート7!$D172)</f>
        <v/>
      </c>
      <c r="AV172" s="3" t="str">
        <f>IF($K172="","",シート7!$E172)</f>
        <v/>
      </c>
      <c r="AW172" s="3" t="str">
        <f t="shared" si="19"/>
        <v/>
      </c>
    </row>
    <row r="173" spans="1:49" customFormat="false" ht="13">
      <c r="A173" s="3"/>
      <c r="B173" s="3"/>
      <c r="C173" s="3"/>
      <c r="D173" s="3"/>
      <c r="E173" s="3"/>
      <c r="F173" s="23" t="str">
        <f t="shared" si="9"/>
        <v/>
      </c>
      <c r="G173" s="32"/>
      <c r="H173" s="32"/>
      <c r="I173" s="3"/>
      <c r="J173" s="32"/>
      <c r="K173" s="3"/>
      <c r="L173" s="32"/>
      <c r="M173" s="3"/>
      <c r="N173" s="3"/>
      <c r="O173" s="3"/>
      <c r="P173" s="26" t="str">
        <f t="shared" si="0"/>
        <v/>
      </c>
      <c r="Q173" s="3" t="str">
        <f t="shared" si="1"/>
        <v/>
      </c>
      <c r="R173" s="3" t="str">
        <f t="shared" si="10"/>
        <v/>
      </c>
      <c r="S173" s="3" t="str">
        <f t="shared" si="13"/>
        <v/>
      </c>
      <c r="T173" s="3" t="str">
        <f t="shared" si="16"/>
        <v/>
      </c>
      <c r="U173" s="3" t="str">
        <f t="shared" si="20"/>
        <v/>
      </c>
      <c r="V173" s="30" t="str">
        <f t="shared" si="12"/>
        <v/>
      </c>
      <c r="W173" s="3" t="str">
        <f>IF($T173="","", ROUND($T173+W$2*シート5!$B172,2))</f>
        <v/>
      </c>
      <c r="X173" s="3" t="str">
        <f>IF($T173="","", ROUND($T173+X$2*シート5!$B172,2))</f>
        <v/>
      </c>
      <c r="Y173" s="3" t="str">
        <f>IF($T173="","", ROUND($T173+Y$2*シート5!$B172,2))</f>
        <v/>
      </c>
      <c r="Z173" s="3" t="str">
        <f>IF($T173="","", ROUND($T173+Z$2*シート5!$B172,2))</f>
        <v/>
      </c>
      <c r="AA173" s="3" t="str">
        <f>IF($T173="","", ROUND($T173+AA$2*シート5!$B172,2))</f>
        <v/>
      </c>
      <c r="AB173" s="3" t="str">
        <f t="shared" si="17"/>
        <v/>
      </c>
      <c r="AC173" s="3" t="str">
        <f>IF($T173="","", ROUND($T173+AC$2*シート5!$B172,2))</f>
        <v/>
      </c>
      <c r="AD173" s="3" t="str">
        <f>IF($T173="","", ROUND($T173+AD$2*シート5!$B172,2))</f>
        <v/>
      </c>
      <c r="AE173" s="3" t="str">
        <f>IF($T173="","", ROUND($T173+AE$2*シート5!$B172,2))</f>
        <v/>
      </c>
      <c r="AF173" s="3" t="str">
        <f>IF($T173="","", ROUND($T173+AF$2*シート5!$B172,2))</f>
        <v/>
      </c>
      <c r="AG173" s="3" t="str">
        <f>IF($T173="","", ROUND($T173+AG$2*シート5!$B172,2))</f>
        <v/>
      </c>
      <c r="AH173" s="26" t="str">
        <f t="shared" si="18"/>
        <v>-2σ以下</v>
      </c>
      <c r="AI173" s="3" t="str">
        <f t="shared" si="11"/>
        <v/>
      </c>
      <c r="AJ173" s="3" t="str">
        <f t="shared" si="14"/>
        <v/>
      </c>
      <c r="AK173" s="3" t="str">
        <f t="shared" si="5"/>
        <v/>
      </c>
      <c r="AL173" s="3" t="str">
        <f t="shared" si="6"/>
        <v/>
      </c>
      <c r="AM173" s="3" t="str">
        <f t="shared" si="7"/>
        <v/>
      </c>
      <c r="AN173" s="3" t="str">
        <f t="shared" si="15"/>
        <v/>
      </c>
      <c r="AO173" s="29">
        <f ca="1">シート2!L168</f>
        <v>50</v>
      </c>
      <c r="AP173" s="29">
        <f ca="1">シート3!T168</f>
        <v>50</v>
      </c>
      <c r="AQ173" s="29">
        <f ca="1">シート4!AB168</f>
        <v>50</v>
      </c>
      <c r="AR173" s="3" t="str">
        <f ca="1">IF($K173="","", ROUND(SUM(OFFSET(シート6!$A169,0,0,AR$2,1))/SUM(OFFSET(シート6!$B169,0,0,AR$2,1)),4)*100)</f>
        <v/>
      </c>
      <c r="AS173" s="3" t="str">
        <f ca="1">IF($K173="","", ROUND(SUM(OFFSET(シート6!$A153,0,0,AS$2,1))/SUM(OFFSET(シート6!$B153,0,0,AS$2,1)),4)*100)</f>
        <v/>
      </c>
      <c r="AT173" s="3" t="str">
        <f>IF($K173="","",シート7!$B173)</f>
        <v/>
      </c>
      <c r="AU173" s="3" t="str">
        <f>IF($K173="","",シート7!$D173)</f>
        <v/>
      </c>
      <c r="AV173" s="3" t="str">
        <f>IF($K173="","",シート7!$E173)</f>
        <v/>
      </c>
      <c r="AW173" s="3" t="str">
        <f t="shared" si="19"/>
        <v/>
      </c>
    </row>
    <row r="174" spans="1:49" customFormat="false" ht="13">
      <c r="A174" s="3"/>
      <c r="B174" s="3"/>
      <c r="C174" s="3"/>
      <c r="D174" s="3"/>
      <c r="E174" s="3"/>
      <c r="F174" s="23" t="str">
        <f t="shared" si="9"/>
        <v/>
      </c>
      <c r="G174" s="32"/>
      <c r="H174" s="32"/>
      <c r="I174" s="3"/>
      <c r="J174" s="32"/>
      <c r="K174" s="3"/>
      <c r="L174" s="32"/>
      <c r="M174" s="3"/>
      <c r="N174" s="3"/>
      <c r="O174" s="3"/>
      <c r="P174" s="26" t="str">
        <f t="shared" si="0"/>
        <v/>
      </c>
      <c r="Q174" s="3" t="str">
        <f t="shared" si="1"/>
        <v/>
      </c>
      <c r="R174" s="3" t="str">
        <f t="shared" si="10"/>
        <v/>
      </c>
      <c r="S174" s="3" t="str">
        <f t="shared" si="13"/>
        <v/>
      </c>
      <c r="T174" s="3" t="str">
        <f t="shared" si="16"/>
        <v/>
      </c>
      <c r="U174" s="3" t="str">
        <f t="shared" si="20"/>
        <v/>
      </c>
      <c r="V174" s="30" t="str">
        <f t="shared" si="12"/>
        <v/>
      </c>
      <c r="W174" s="3" t="str">
        <f>IF($T174="","", ROUND($T174+W$2*シート5!$B173,2))</f>
        <v/>
      </c>
      <c r="X174" s="3" t="str">
        <f>IF($T174="","", ROUND($T174+X$2*シート5!$B173,2))</f>
        <v/>
      </c>
      <c r="Y174" s="3" t="str">
        <f>IF($T174="","", ROUND($T174+Y$2*シート5!$B173,2))</f>
        <v/>
      </c>
      <c r="Z174" s="3" t="str">
        <f>IF($T174="","", ROUND($T174+Z$2*シート5!$B173,2))</f>
        <v/>
      </c>
      <c r="AA174" s="3" t="str">
        <f>IF($T174="","", ROUND($T174+AA$2*シート5!$B173,2))</f>
        <v/>
      </c>
      <c r="AB174" s="3" t="str">
        <f t="shared" si="17"/>
        <v/>
      </c>
      <c r="AC174" s="3" t="str">
        <f>IF($T174="","", ROUND($T174+AC$2*シート5!$B173,2))</f>
        <v/>
      </c>
      <c r="AD174" s="3" t="str">
        <f>IF($T174="","", ROUND($T174+AD$2*シート5!$B173,2))</f>
        <v/>
      </c>
      <c r="AE174" s="3" t="str">
        <f>IF($T174="","", ROUND($T174+AE$2*シート5!$B173,2))</f>
        <v/>
      </c>
      <c r="AF174" s="3" t="str">
        <f>IF($T174="","", ROUND($T174+AF$2*シート5!$B173,2))</f>
        <v/>
      </c>
      <c r="AG174" s="3" t="str">
        <f>IF($T174="","", ROUND($T174+AG$2*シート5!$B173,2))</f>
        <v/>
      </c>
      <c r="AH174" s="26" t="str">
        <f t="shared" si="18"/>
        <v>-2σ以下</v>
      </c>
      <c r="AI174" s="3" t="str">
        <f t="shared" si="11"/>
        <v/>
      </c>
      <c r="AJ174" s="3" t="str">
        <f t="shared" si="14"/>
        <v/>
      </c>
      <c r="AK174" s="3" t="str">
        <f t="shared" si="5"/>
        <v/>
      </c>
      <c r="AL174" s="3" t="str">
        <f t="shared" si="6"/>
        <v/>
      </c>
      <c r="AM174" s="3" t="str">
        <f t="shared" si="7"/>
        <v/>
      </c>
      <c r="AN174" s="3" t="str">
        <f t="shared" si="15"/>
        <v/>
      </c>
      <c r="AO174" s="29">
        <f ca="1">シート2!L169</f>
        <v>50</v>
      </c>
      <c r="AP174" s="29">
        <f ca="1">シート3!T169</f>
        <v>50</v>
      </c>
      <c r="AQ174" s="29">
        <f ca="1">シート4!AB169</f>
        <v>50</v>
      </c>
      <c r="AR174" s="3" t="str">
        <f ca="1">IF($K174="","", ROUND(SUM(OFFSET(シート6!$A170,0,0,AR$2,1))/SUM(OFFSET(シート6!$B170,0,0,AR$2,1)),4)*100)</f>
        <v/>
      </c>
      <c r="AS174" s="3" t="str">
        <f ca="1">IF($K174="","", ROUND(SUM(OFFSET(シート6!$A154,0,0,AS$2,1))/SUM(OFFSET(シート6!$B154,0,0,AS$2,1)),4)*100)</f>
        <v/>
      </c>
      <c r="AT174" s="3" t="str">
        <f>IF($K174="","",シート7!$B174)</f>
        <v/>
      </c>
      <c r="AU174" s="3" t="str">
        <f>IF($K174="","",シート7!$D174)</f>
        <v/>
      </c>
      <c r="AV174" s="3" t="str">
        <f>IF($K174="","",シート7!$E174)</f>
        <v/>
      </c>
      <c r="AW174" s="3" t="str">
        <f t="shared" si="19"/>
        <v/>
      </c>
    </row>
    <row r="175" spans="1:49" customFormat="false" ht="13">
      <c r="A175" s="3"/>
      <c r="B175" s="3"/>
      <c r="C175" s="3"/>
      <c r="D175" s="3"/>
      <c r="E175" s="3"/>
      <c r="F175" s="23" t="str">
        <f t="shared" si="9"/>
        <v/>
      </c>
      <c r="G175" s="32"/>
      <c r="H175" s="32"/>
      <c r="I175" s="3"/>
      <c r="J175" s="32"/>
      <c r="K175" s="3"/>
      <c r="L175" s="32"/>
      <c r="M175" s="3"/>
      <c r="N175" s="3"/>
      <c r="O175" s="3"/>
      <c r="P175" s="26" t="str">
        <f t="shared" si="0"/>
        <v/>
      </c>
      <c r="Q175" s="3" t="str">
        <f t="shared" si="1"/>
        <v/>
      </c>
      <c r="R175" s="3" t="str">
        <f t="shared" si="10"/>
        <v/>
      </c>
      <c r="S175" s="3" t="str">
        <f t="shared" si="13"/>
        <v/>
      </c>
      <c r="T175" s="3" t="str">
        <f t="shared" si="16"/>
        <v/>
      </c>
      <c r="U175" s="3" t="str">
        <f t="shared" si="20"/>
        <v/>
      </c>
      <c r="V175" s="30" t="str">
        <f t="shared" si="12"/>
        <v/>
      </c>
      <c r="W175" s="3" t="str">
        <f>IF($T175="","", ROUND($T175+W$2*シート5!$B174,2))</f>
        <v/>
      </c>
      <c r="X175" s="3" t="str">
        <f>IF($T175="","", ROUND($T175+X$2*シート5!$B174,2))</f>
        <v/>
      </c>
      <c r="Y175" s="3" t="str">
        <f>IF($T175="","", ROUND($T175+Y$2*シート5!$B174,2))</f>
        <v/>
      </c>
      <c r="Z175" s="3" t="str">
        <f>IF($T175="","", ROUND($T175+Z$2*シート5!$B174,2))</f>
        <v/>
      </c>
      <c r="AA175" s="3" t="str">
        <f>IF($T175="","", ROUND($T175+AA$2*シート5!$B174,2))</f>
        <v/>
      </c>
      <c r="AB175" s="3" t="str">
        <f t="shared" si="17"/>
        <v/>
      </c>
      <c r="AC175" s="3" t="str">
        <f>IF($T175="","", ROUND($T175+AC$2*シート5!$B174,2))</f>
        <v/>
      </c>
      <c r="AD175" s="3" t="str">
        <f>IF($T175="","", ROUND($T175+AD$2*シート5!$B174,2))</f>
        <v/>
      </c>
      <c r="AE175" s="3" t="str">
        <f>IF($T175="","", ROUND($T175+AE$2*シート5!$B174,2))</f>
        <v/>
      </c>
      <c r="AF175" s="3" t="str">
        <f>IF($T175="","", ROUND($T175+AF$2*シート5!$B174,2))</f>
        <v/>
      </c>
      <c r="AG175" s="3" t="str">
        <f>IF($T175="","", ROUND($T175+AG$2*シート5!$B174,2))</f>
        <v/>
      </c>
      <c r="AH175" s="26" t="str">
        <f t="shared" si="18"/>
        <v>-2σ以下</v>
      </c>
      <c r="AI175" s="3" t="str">
        <f t="shared" si="11"/>
        <v/>
      </c>
      <c r="AJ175" s="3" t="str">
        <f t="shared" si="14"/>
        <v/>
      </c>
      <c r="AK175" s="3" t="str">
        <f t="shared" si="5"/>
        <v/>
      </c>
      <c r="AL175" s="3" t="str">
        <f t="shared" si="6"/>
        <v/>
      </c>
      <c r="AM175" s="3" t="str">
        <f t="shared" si="7"/>
        <v/>
      </c>
      <c r="AN175" s="3" t="str">
        <f t="shared" si="15"/>
        <v/>
      </c>
      <c r="AO175" s="29">
        <f ca="1">シート2!L170</f>
        <v>50</v>
      </c>
      <c r="AP175" s="29">
        <f ca="1">シート3!T170</f>
        <v>50</v>
      </c>
      <c r="AQ175" s="29">
        <f ca="1">シート4!AB170</f>
        <v>50</v>
      </c>
      <c r="AR175" s="3" t="str">
        <f ca="1">IF($K175="","", ROUND(SUM(OFFSET(シート6!$A171,0,0,AR$2,1))/SUM(OFFSET(シート6!$B171,0,0,AR$2,1)),4)*100)</f>
        <v/>
      </c>
      <c r="AS175" s="3" t="str">
        <f ca="1">IF($K175="","", ROUND(SUM(OFFSET(シート6!$A155,0,0,AS$2,1))/SUM(OFFSET(シート6!$B155,0,0,AS$2,1)),4)*100)</f>
        <v/>
      </c>
      <c r="AT175" s="3" t="str">
        <f>IF($K175="","",シート7!$B175)</f>
        <v/>
      </c>
      <c r="AU175" s="3" t="str">
        <f>IF($K175="","",シート7!$D175)</f>
        <v/>
      </c>
      <c r="AV175" s="3" t="str">
        <f>IF($K175="","",シート7!$E175)</f>
        <v/>
      </c>
      <c r="AW175" s="3" t="str">
        <f t="shared" si="19"/>
        <v/>
      </c>
    </row>
    <row r="176" spans="1:49" customFormat="false" ht="13">
      <c r="A176" s="3"/>
      <c r="B176" s="3"/>
      <c r="C176" s="3"/>
      <c r="D176" s="3"/>
      <c r="E176" s="3"/>
      <c r="F176" s="23" t="str">
        <f t="shared" si="9"/>
        <v/>
      </c>
      <c r="G176" s="32"/>
      <c r="H176" s="32"/>
      <c r="I176" s="3"/>
      <c r="J176" s="32"/>
      <c r="K176" s="3"/>
      <c r="L176" s="32"/>
      <c r="M176" s="3"/>
      <c r="N176" s="3"/>
      <c r="O176" s="3"/>
      <c r="P176" s="26" t="str">
        <f t="shared" si="0"/>
        <v/>
      </c>
      <c r="Q176" s="3" t="str">
        <f t="shared" si="1"/>
        <v/>
      </c>
      <c r="R176" s="3" t="str">
        <f t="shared" si="10"/>
        <v/>
      </c>
      <c r="S176" s="3" t="str">
        <f t="shared" si="13"/>
        <v/>
      </c>
      <c r="T176" s="3" t="str">
        <f t="shared" si="16"/>
        <v/>
      </c>
      <c r="U176" s="3" t="str">
        <f t="shared" si="20"/>
        <v/>
      </c>
      <c r="V176" s="30" t="str">
        <f t="shared" si="12"/>
        <v/>
      </c>
      <c r="W176" s="3" t="str">
        <f>IF($T176="","", ROUND($T176+W$2*シート5!$B175,2))</f>
        <v/>
      </c>
      <c r="X176" s="3" t="str">
        <f>IF($T176="","", ROUND($T176+X$2*シート5!$B175,2))</f>
        <v/>
      </c>
      <c r="Y176" s="3" t="str">
        <f>IF($T176="","", ROUND($T176+Y$2*シート5!$B175,2))</f>
        <v/>
      </c>
      <c r="Z176" s="3" t="str">
        <f>IF($T176="","", ROUND($T176+Z$2*シート5!$B175,2))</f>
        <v/>
      </c>
      <c r="AA176" s="3" t="str">
        <f>IF($T176="","", ROUND($T176+AA$2*シート5!$B175,2))</f>
        <v/>
      </c>
      <c r="AB176" s="3" t="str">
        <f t="shared" si="17"/>
        <v/>
      </c>
      <c r="AC176" s="3" t="str">
        <f>IF($T176="","", ROUND($T176+AC$2*シート5!$B175,2))</f>
        <v/>
      </c>
      <c r="AD176" s="3" t="str">
        <f>IF($T176="","", ROUND($T176+AD$2*シート5!$B175,2))</f>
        <v/>
      </c>
      <c r="AE176" s="3" t="str">
        <f>IF($T176="","", ROUND($T176+AE$2*シート5!$B175,2))</f>
        <v/>
      </c>
      <c r="AF176" s="3" t="str">
        <f>IF($T176="","", ROUND($T176+AF$2*シート5!$B175,2))</f>
        <v/>
      </c>
      <c r="AG176" s="3" t="str">
        <f>IF($T176="","", ROUND($T176+AG$2*シート5!$B175,2))</f>
        <v/>
      </c>
      <c r="AH176" s="26" t="str">
        <f t="shared" si="18"/>
        <v>-2σ以下</v>
      </c>
      <c r="AI176" s="3" t="str">
        <f t="shared" si="11"/>
        <v/>
      </c>
      <c r="AJ176" s="3" t="str">
        <f t="shared" si="14"/>
        <v/>
      </c>
      <c r="AK176" s="3" t="str">
        <f t="shared" si="5"/>
        <v/>
      </c>
      <c r="AL176" s="3" t="str">
        <f t="shared" si="6"/>
        <v/>
      </c>
      <c r="AM176" s="3" t="str">
        <f t="shared" si="7"/>
        <v/>
      </c>
      <c r="AN176" s="3" t="str">
        <f t="shared" si="15"/>
        <v/>
      </c>
      <c r="AO176" s="29">
        <f ca="1">シート2!L171</f>
        <v>50</v>
      </c>
      <c r="AP176" s="29">
        <f ca="1">シート3!T171</f>
        <v>50</v>
      </c>
      <c r="AQ176" s="29">
        <f ca="1">シート4!AB171</f>
        <v>50</v>
      </c>
      <c r="AR176" s="3" t="str">
        <f ca="1">IF($K176="","", ROUND(SUM(OFFSET(シート6!$A172,0,0,AR$2,1))/SUM(OFFSET(シート6!$B172,0,0,AR$2,1)),4)*100)</f>
        <v/>
      </c>
      <c r="AS176" s="3" t="str">
        <f ca="1">IF($K176="","", ROUND(SUM(OFFSET(シート6!$A156,0,0,AS$2,1))/SUM(OFFSET(シート6!$B156,0,0,AS$2,1)),4)*100)</f>
        <v/>
      </c>
      <c r="AT176" s="3" t="str">
        <f>IF($K176="","",シート7!$B176)</f>
        <v/>
      </c>
      <c r="AU176" s="3" t="str">
        <f>IF($K176="","",シート7!$D176)</f>
        <v/>
      </c>
      <c r="AV176" s="3" t="str">
        <f>IF($K176="","",シート7!$E176)</f>
        <v/>
      </c>
      <c r="AW176" s="3" t="str">
        <f t="shared" si="19"/>
        <v/>
      </c>
    </row>
    <row r="177" spans="1:49" customFormat="false" ht="13">
      <c r="A177" s="3"/>
      <c r="B177" s="3"/>
      <c r="C177" s="3"/>
      <c r="D177" s="3"/>
      <c r="E177" s="3"/>
      <c r="F177" s="23" t="str">
        <f t="shared" si="9"/>
        <v/>
      </c>
      <c r="G177" s="32"/>
      <c r="H177" s="32"/>
      <c r="I177" s="3"/>
      <c r="J177" s="32"/>
      <c r="K177" s="3"/>
      <c r="L177" s="32"/>
      <c r="M177" s="3"/>
      <c r="N177" s="3"/>
      <c r="O177" s="3"/>
      <c r="P177" s="26" t="str">
        <f t="shared" si="0"/>
        <v/>
      </c>
      <c r="Q177" s="3" t="str">
        <f t="shared" si="1"/>
        <v/>
      </c>
      <c r="R177" s="3" t="str">
        <f t="shared" si="10"/>
        <v/>
      </c>
      <c r="S177" s="3" t="str">
        <f t="shared" si="13"/>
        <v/>
      </c>
      <c r="T177" s="3" t="str">
        <f t="shared" si="16"/>
        <v/>
      </c>
      <c r="U177" s="3" t="str">
        <f t="shared" si="20"/>
        <v/>
      </c>
      <c r="V177" s="30" t="str">
        <f t="shared" si="12"/>
        <v/>
      </c>
      <c r="W177" s="3" t="str">
        <f>IF($T177="","", ROUND($T177+W$2*シート5!$B176,2))</f>
        <v/>
      </c>
      <c r="X177" s="3" t="str">
        <f>IF($T177="","", ROUND($T177+X$2*シート5!$B176,2))</f>
        <v/>
      </c>
      <c r="Y177" s="3" t="str">
        <f>IF($T177="","", ROUND($T177+Y$2*シート5!$B176,2))</f>
        <v/>
      </c>
      <c r="Z177" s="3" t="str">
        <f>IF($T177="","", ROUND($T177+Z$2*シート5!$B176,2))</f>
        <v/>
      </c>
      <c r="AA177" s="3" t="str">
        <f>IF($T177="","", ROUND($T177+AA$2*シート5!$B176,2))</f>
        <v/>
      </c>
      <c r="AB177" s="3" t="str">
        <f t="shared" si="17"/>
        <v/>
      </c>
      <c r="AC177" s="3" t="str">
        <f>IF($T177="","", ROUND($T177+AC$2*シート5!$B176,2))</f>
        <v/>
      </c>
      <c r="AD177" s="3" t="str">
        <f>IF($T177="","", ROUND($T177+AD$2*シート5!$B176,2))</f>
        <v/>
      </c>
      <c r="AE177" s="3" t="str">
        <f>IF($T177="","", ROUND($T177+AE$2*シート5!$B176,2))</f>
        <v/>
      </c>
      <c r="AF177" s="3" t="str">
        <f>IF($T177="","", ROUND($T177+AF$2*シート5!$B176,2))</f>
        <v/>
      </c>
      <c r="AG177" s="3" t="str">
        <f>IF($T177="","", ROUND($T177+AG$2*シート5!$B176,2))</f>
        <v/>
      </c>
      <c r="AH177" s="26" t="str">
        <f t="shared" si="18"/>
        <v>-2σ以下</v>
      </c>
      <c r="AI177" s="3" t="str">
        <f t="shared" si="11"/>
        <v/>
      </c>
      <c r="AJ177" s="3" t="str">
        <f t="shared" si="14"/>
        <v/>
      </c>
      <c r="AK177" s="3" t="str">
        <f t="shared" si="5"/>
        <v/>
      </c>
      <c r="AL177" s="3" t="str">
        <f t="shared" si="6"/>
        <v/>
      </c>
      <c r="AM177" s="3" t="str">
        <f t="shared" si="7"/>
        <v/>
      </c>
      <c r="AN177" s="3" t="str">
        <f t="shared" si="15"/>
        <v/>
      </c>
      <c r="AO177" s="29">
        <f ca="1">シート2!L172</f>
        <v>50</v>
      </c>
      <c r="AP177" s="29">
        <f ca="1">シート3!T172</f>
        <v>50</v>
      </c>
      <c r="AQ177" s="29">
        <f ca="1">シート4!AB172</f>
        <v>50</v>
      </c>
      <c r="AR177" s="3" t="str">
        <f ca="1">IF($K177="","", ROUND(SUM(OFFSET(シート6!$A173,0,0,AR$2,1))/SUM(OFFSET(シート6!$B173,0,0,AR$2,1)),4)*100)</f>
        <v/>
      </c>
      <c r="AS177" s="3" t="str">
        <f ca="1">IF($K177="","", ROUND(SUM(OFFSET(シート6!$A157,0,0,AS$2,1))/SUM(OFFSET(シート6!$B157,0,0,AS$2,1)),4)*100)</f>
        <v/>
      </c>
      <c r="AT177" s="3" t="str">
        <f>IF($K177="","",シート7!$B177)</f>
        <v/>
      </c>
      <c r="AU177" s="3" t="str">
        <f>IF($K177="","",シート7!$D177)</f>
        <v/>
      </c>
      <c r="AV177" s="3" t="str">
        <f>IF($K177="","",シート7!$E177)</f>
        <v/>
      </c>
      <c r="AW177" s="3" t="str">
        <f t="shared" si="19"/>
        <v/>
      </c>
    </row>
    <row r="178" spans="1:49" customFormat="false" ht="13">
      <c r="A178" s="3"/>
      <c r="B178" s="3"/>
      <c r="C178" s="3"/>
      <c r="D178" s="3"/>
      <c r="E178" s="3"/>
      <c r="F178" s="23" t="str">
        <f t="shared" si="9"/>
        <v/>
      </c>
      <c r="G178" s="32"/>
      <c r="H178" s="32"/>
      <c r="I178" s="3"/>
      <c r="J178" s="32"/>
      <c r="K178" s="3"/>
      <c r="L178" s="32"/>
      <c r="M178" s="3"/>
      <c r="N178" s="3"/>
      <c r="O178" s="3"/>
      <c r="P178" s="26" t="str">
        <f t="shared" si="0"/>
        <v/>
      </c>
      <c r="Q178" s="3" t="str">
        <f t="shared" si="1"/>
        <v/>
      </c>
      <c r="R178" s="3" t="str">
        <f t="shared" si="10"/>
        <v/>
      </c>
      <c r="S178" s="3" t="str">
        <f t="shared" si="13"/>
        <v/>
      </c>
      <c r="T178" s="3" t="str">
        <f t="shared" si="16"/>
        <v/>
      </c>
      <c r="U178" s="3" t="str">
        <f t="shared" si="20"/>
        <v/>
      </c>
      <c r="V178" s="30" t="str">
        <f t="shared" si="12"/>
        <v/>
      </c>
      <c r="W178" s="3" t="str">
        <f>IF($T178="","", ROUND($T178+W$2*シート5!$B177,2))</f>
        <v/>
      </c>
      <c r="X178" s="3" t="str">
        <f>IF($T178="","", ROUND($T178+X$2*シート5!$B177,2))</f>
        <v/>
      </c>
      <c r="Y178" s="3" t="str">
        <f>IF($T178="","", ROUND($T178+Y$2*シート5!$B177,2))</f>
        <v/>
      </c>
      <c r="Z178" s="3" t="str">
        <f>IF($T178="","", ROUND($T178+Z$2*シート5!$B177,2))</f>
        <v/>
      </c>
      <c r="AA178" s="3" t="str">
        <f>IF($T178="","", ROUND($T178+AA$2*シート5!$B177,2))</f>
        <v/>
      </c>
      <c r="AB178" s="3" t="str">
        <f t="shared" si="17"/>
        <v/>
      </c>
      <c r="AC178" s="3" t="str">
        <f>IF($T178="","", ROUND($T178+AC$2*シート5!$B177,2))</f>
        <v/>
      </c>
      <c r="AD178" s="3" t="str">
        <f>IF($T178="","", ROUND($T178+AD$2*シート5!$B177,2))</f>
        <v/>
      </c>
      <c r="AE178" s="3" t="str">
        <f>IF($T178="","", ROUND($T178+AE$2*シート5!$B177,2))</f>
        <v/>
      </c>
      <c r="AF178" s="3" t="str">
        <f>IF($T178="","", ROUND($T178+AF$2*シート5!$B177,2))</f>
        <v/>
      </c>
      <c r="AG178" s="3" t="str">
        <f>IF($T178="","", ROUND($T178+AG$2*シート5!$B177,2))</f>
        <v/>
      </c>
      <c r="AH178" s="26" t="str">
        <f t="shared" si="18"/>
        <v>-2σ以下</v>
      </c>
      <c r="AI178" s="3" t="str">
        <f t="shared" si="11"/>
        <v/>
      </c>
      <c r="AJ178" s="3" t="str">
        <f t="shared" si="14"/>
        <v/>
      </c>
      <c r="AK178" s="3" t="str">
        <f t="shared" si="5"/>
        <v/>
      </c>
      <c r="AL178" s="3" t="str">
        <f t="shared" si="6"/>
        <v/>
      </c>
      <c r="AM178" s="3" t="str">
        <f t="shared" si="7"/>
        <v/>
      </c>
      <c r="AN178" s="3" t="str">
        <f t="shared" si="15"/>
        <v/>
      </c>
      <c r="AO178" s="29">
        <f ca="1">シート2!L173</f>
        <v>50</v>
      </c>
      <c r="AP178" s="29">
        <f ca="1">シート3!T173</f>
        <v>50</v>
      </c>
      <c r="AQ178" s="29">
        <f ca="1">シート4!AB173</f>
        <v>50</v>
      </c>
      <c r="AR178" s="3" t="str">
        <f ca="1">IF($K178="","", ROUND(SUM(OFFSET(シート6!$A174,0,0,AR$2,1))/SUM(OFFSET(シート6!$B174,0,0,AR$2,1)),4)*100)</f>
        <v/>
      </c>
      <c r="AS178" s="3" t="str">
        <f ca="1">IF($K178="","", ROUND(SUM(OFFSET(シート6!$A158,0,0,AS$2,1))/SUM(OFFSET(シート6!$B158,0,0,AS$2,1)),4)*100)</f>
        <v/>
      </c>
      <c r="AT178" s="3" t="str">
        <f>IF($K178="","",シート7!$B178)</f>
        <v/>
      </c>
      <c r="AU178" s="3" t="str">
        <f>IF($K178="","",シート7!$D178)</f>
        <v/>
      </c>
      <c r="AV178" s="3" t="str">
        <f>IF($K178="","",シート7!$E178)</f>
        <v/>
      </c>
      <c r="AW178" s="3" t="str">
        <f t="shared" si="19"/>
        <v/>
      </c>
    </row>
    <row r="179" spans="1:49" customFormat="false" ht="13">
      <c r="A179" s="3"/>
      <c r="B179" s="3"/>
      <c r="C179" s="3"/>
      <c r="D179" s="3"/>
      <c r="E179" s="3"/>
      <c r="F179" s="23" t="str">
        <f t="shared" si="9"/>
        <v/>
      </c>
      <c r="G179" s="32"/>
      <c r="H179" s="32"/>
      <c r="I179" s="3"/>
      <c r="J179" s="32"/>
      <c r="K179" s="3"/>
      <c r="L179" s="32"/>
      <c r="M179" s="3"/>
      <c r="N179" s="3"/>
      <c r="O179" s="3"/>
      <c r="P179" s="26" t="str">
        <f t="shared" si="0"/>
        <v/>
      </c>
      <c r="Q179" s="3" t="str">
        <f t="shared" si="1"/>
        <v/>
      </c>
      <c r="R179" s="3" t="str">
        <f t="shared" si="10"/>
        <v/>
      </c>
      <c r="S179" s="3" t="str">
        <f t="shared" si="13"/>
        <v/>
      </c>
      <c r="T179" s="3" t="str">
        <f t="shared" si="16"/>
        <v/>
      </c>
      <c r="U179" s="3" t="str">
        <f t="shared" si="20"/>
        <v/>
      </c>
      <c r="V179" s="30" t="str">
        <f t="shared" si="12"/>
        <v/>
      </c>
      <c r="W179" s="3" t="str">
        <f>IF($T179="","", ROUND($T179+W$2*シート5!$B178,2))</f>
        <v/>
      </c>
      <c r="X179" s="3" t="str">
        <f>IF($T179="","", ROUND($T179+X$2*シート5!$B178,2))</f>
        <v/>
      </c>
      <c r="Y179" s="3" t="str">
        <f>IF($T179="","", ROUND($T179+Y$2*シート5!$B178,2))</f>
        <v/>
      </c>
      <c r="Z179" s="3" t="str">
        <f>IF($T179="","", ROUND($T179+Z$2*シート5!$B178,2))</f>
        <v/>
      </c>
      <c r="AA179" s="3" t="str">
        <f>IF($T179="","", ROUND($T179+AA$2*シート5!$B178,2))</f>
        <v/>
      </c>
      <c r="AB179" s="3" t="str">
        <f t="shared" si="17"/>
        <v/>
      </c>
      <c r="AC179" s="3" t="str">
        <f>IF($T179="","", ROUND($T179+AC$2*シート5!$B178,2))</f>
        <v/>
      </c>
      <c r="AD179" s="3" t="str">
        <f>IF($T179="","", ROUND($T179+AD$2*シート5!$B178,2))</f>
        <v/>
      </c>
      <c r="AE179" s="3" t="str">
        <f>IF($T179="","", ROUND($T179+AE$2*シート5!$B178,2))</f>
        <v/>
      </c>
      <c r="AF179" s="3" t="str">
        <f>IF($T179="","", ROUND($T179+AF$2*シート5!$B178,2))</f>
        <v/>
      </c>
      <c r="AG179" s="3" t="str">
        <f>IF($T179="","", ROUND($T179+AG$2*シート5!$B178,2))</f>
        <v/>
      </c>
      <c r="AH179" s="26" t="str">
        <f t="shared" si="18"/>
        <v>-2σ以下</v>
      </c>
      <c r="AI179" s="3" t="str">
        <f t="shared" si="11"/>
        <v/>
      </c>
      <c r="AJ179" s="3" t="str">
        <f t="shared" si="14"/>
        <v/>
      </c>
      <c r="AK179" s="3" t="str">
        <f t="shared" si="5"/>
        <v/>
      </c>
      <c r="AL179" s="3" t="str">
        <f t="shared" si="6"/>
        <v/>
      </c>
      <c r="AM179" s="3" t="str">
        <f t="shared" si="7"/>
        <v/>
      </c>
      <c r="AN179" s="3" t="str">
        <f t="shared" si="15"/>
        <v/>
      </c>
      <c r="AO179" s="29">
        <f ca="1">シート2!L174</f>
        <v>50</v>
      </c>
      <c r="AP179" s="29">
        <f ca="1">シート3!T174</f>
        <v>50</v>
      </c>
      <c r="AQ179" s="29">
        <f ca="1">シート4!AB174</f>
        <v>50</v>
      </c>
      <c r="AR179" s="3" t="str">
        <f ca="1">IF($K179="","", ROUND(SUM(OFFSET(シート6!$A175,0,0,AR$2,1))/SUM(OFFSET(シート6!$B175,0,0,AR$2,1)),4)*100)</f>
        <v/>
      </c>
      <c r="AS179" s="3" t="str">
        <f ca="1">IF($K179="","", ROUND(SUM(OFFSET(シート6!$A159,0,0,AS$2,1))/SUM(OFFSET(シート6!$B159,0,0,AS$2,1)),4)*100)</f>
        <v/>
      </c>
      <c r="AT179" s="3" t="str">
        <f>IF($K179="","",シート7!$B179)</f>
        <v/>
      </c>
      <c r="AU179" s="3" t="str">
        <f>IF($K179="","",シート7!$D179)</f>
        <v/>
      </c>
      <c r="AV179" s="3" t="str">
        <f>IF($K179="","",シート7!$E179)</f>
        <v/>
      </c>
      <c r="AW179" s="3" t="str">
        <f t="shared" si="19"/>
        <v/>
      </c>
    </row>
    <row r="180" spans="1:49" customFormat="false" ht="13">
      <c r="A180" s="3"/>
      <c r="B180" s="3"/>
      <c r="C180" s="3"/>
      <c r="D180" s="3"/>
      <c r="E180" s="3"/>
      <c r="F180" s="23" t="str">
        <f t="shared" si="9"/>
        <v/>
      </c>
      <c r="G180" s="32"/>
      <c r="H180" s="32"/>
      <c r="I180" s="3"/>
      <c r="J180" s="32"/>
      <c r="K180" s="3"/>
      <c r="L180" s="32"/>
      <c r="M180" s="3"/>
      <c r="N180" s="3"/>
      <c r="O180" s="3"/>
      <c r="P180" s="26" t="str">
        <f t="shared" si="0"/>
        <v/>
      </c>
      <c r="Q180" s="3" t="str">
        <f t="shared" si="1"/>
        <v/>
      </c>
      <c r="R180" s="3" t="str">
        <f t="shared" si="10"/>
        <v/>
      </c>
      <c r="S180" s="3" t="str">
        <f t="shared" si="13"/>
        <v/>
      </c>
      <c r="T180" s="3" t="str">
        <f t="shared" si="16"/>
        <v/>
      </c>
      <c r="U180" s="3" t="str">
        <f t="shared" si="20"/>
        <v/>
      </c>
      <c r="V180" s="30" t="str">
        <f t="shared" si="12"/>
        <v/>
      </c>
      <c r="W180" s="3" t="str">
        <f>IF($T180="","", ROUND($T180+W$2*シート5!$B179,2))</f>
        <v/>
      </c>
      <c r="X180" s="3" t="str">
        <f>IF($T180="","", ROUND($T180+X$2*シート5!$B179,2))</f>
        <v/>
      </c>
      <c r="Y180" s="3" t="str">
        <f>IF($T180="","", ROUND($T180+Y$2*シート5!$B179,2))</f>
        <v/>
      </c>
      <c r="Z180" s="3" t="str">
        <f>IF($T180="","", ROUND($T180+Z$2*シート5!$B179,2))</f>
        <v/>
      </c>
      <c r="AA180" s="3" t="str">
        <f>IF($T180="","", ROUND($T180+AA$2*シート5!$B179,2))</f>
        <v/>
      </c>
      <c r="AB180" s="3" t="str">
        <f t="shared" si="17"/>
        <v/>
      </c>
      <c r="AC180" s="3" t="str">
        <f>IF($T180="","", ROUND($T180+AC$2*シート5!$B179,2))</f>
        <v/>
      </c>
      <c r="AD180" s="3" t="str">
        <f>IF($T180="","", ROUND($T180+AD$2*シート5!$B179,2))</f>
        <v/>
      </c>
      <c r="AE180" s="3" t="str">
        <f>IF($T180="","", ROUND($T180+AE$2*シート5!$B179,2))</f>
        <v/>
      </c>
      <c r="AF180" s="3" t="str">
        <f>IF($T180="","", ROUND($T180+AF$2*シート5!$B179,2))</f>
        <v/>
      </c>
      <c r="AG180" s="3" t="str">
        <f>IF($T180="","", ROUND($T180+AG$2*シート5!$B179,2))</f>
        <v/>
      </c>
      <c r="AH180" s="26" t="str">
        <f t="shared" si="18"/>
        <v>-2σ以下</v>
      </c>
      <c r="AI180" s="3" t="str">
        <f t="shared" si="11"/>
        <v/>
      </c>
      <c r="AJ180" s="3" t="str">
        <f t="shared" si="14"/>
        <v/>
      </c>
      <c r="AK180" s="3" t="str">
        <f t="shared" si="5"/>
        <v/>
      </c>
      <c r="AL180" s="3" t="str">
        <f t="shared" si="6"/>
        <v/>
      </c>
      <c r="AM180" s="3" t="str">
        <f t="shared" si="7"/>
        <v/>
      </c>
      <c r="AN180" s="3" t="str">
        <f t="shared" si="15"/>
        <v/>
      </c>
      <c r="AO180" s="29">
        <f ca="1">シート2!L175</f>
        <v>50</v>
      </c>
      <c r="AP180" s="29">
        <f ca="1">シート3!T175</f>
        <v>50</v>
      </c>
      <c r="AQ180" s="29">
        <f ca="1">シート4!AB175</f>
        <v>50</v>
      </c>
      <c r="AR180" s="3" t="str">
        <f ca="1">IF($K180="","", ROUND(SUM(OFFSET(シート6!$A176,0,0,AR$2,1))/SUM(OFFSET(シート6!$B176,0,0,AR$2,1)),4)*100)</f>
        <v/>
      </c>
      <c r="AS180" s="3" t="str">
        <f ca="1">IF($K180="","", ROUND(SUM(OFFSET(シート6!$A160,0,0,AS$2,1))/SUM(OFFSET(シート6!$B160,0,0,AS$2,1)),4)*100)</f>
        <v/>
      </c>
      <c r="AT180" s="3" t="str">
        <f>IF($K180="","",シート7!$B180)</f>
        <v/>
      </c>
      <c r="AU180" s="3" t="str">
        <f>IF($K180="","",シート7!$D180)</f>
        <v/>
      </c>
      <c r="AV180" s="3" t="str">
        <f>IF($K180="","",シート7!$E180)</f>
        <v/>
      </c>
      <c r="AW180" s="3" t="str">
        <f t="shared" si="19"/>
        <v/>
      </c>
    </row>
    <row r="181" spans="1:49" customFormat="false" ht="13">
      <c r="A181" s="3"/>
      <c r="B181" s="3"/>
      <c r="C181" s="3"/>
      <c r="D181" s="3"/>
      <c r="E181" s="3"/>
      <c r="F181" s="23" t="str">
        <f t="shared" si="9"/>
        <v/>
      </c>
      <c r="G181" s="32"/>
      <c r="H181" s="32"/>
      <c r="I181" s="3"/>
      <c r="J181" s="32"/>
      <c r="K181" s="3"/>
      <c r="L181" s="32"/>
      <c r="M181" s="3"/>
      <c r="N181" s="3"/>
      <c r="O181" s="3"/>
      <c r="P181" s="26" t="str">
        <f t="shared" si="0"/>
        <v/>
      </c>
      <c r="Q181" s="3" t="str">
        <f t="shared" si="1"/>
        <v/>
      </c>
      <c r="R181" s="3" t="str">
        <f t="shared" si="10"/>
        <v/>
      </c>
      <c r="S181" s="3" t="str">
        <f t="shared" si="13"/>
        <v/>
      </c>
      <c r="T181" s="3" t="str">
        <f t="shared" si="16"/>
        <v/>
      </c>
      <c r="U181" s="3" t="str">
        <f t="shared" si="20"/>
        <v/>
      </c>
      <c r="V181" s="30" t="str">
        <f t="shared" si="12"/>
        <v/>
      </c>
      <c r="W181" s="3" t="str">
        <f>IF($T181="","", ROUND($T181+W$2*シート5!$B180,2))</f>
        <v/>
      </c>
      <c r="X181" s="3" t="str">
        <f>IF($T181="","", ROUND($T181+X$2*シート5!$B180,2))</f>
        <v/>
      </c>
      <c r="Y181" s="3" t="str">
        <f>IF($T181="","", ROUND($T181+Y$2*シート5!$B180,2))</f>
        <v/>
      </c>
      <c r="Z181" s="3" t="str">
        <f>IF($T181="","", ROUND($T181+Z$2*シート5!$B180,2))</f>
        <v/>
      </c>
      <c r="AA181" s="3" t="str">
        <f>IF($T181="","", ROUND($T181+AA$2*シート5!$B180,2))</f>
        <v/>
      </c>
      <c r="AB181" s="3" t="str">
        <f t="shared" si="17"/>
        <v/>
      </c>
      <c r="AC181" s="3" t="str">
        <f>IF($T181="","", ROUND($T181+AC$2*シート5!$B180,2))</f>
        <v/>
      </c>
      <c r="AD181" s="3" t="str">
        <f>IF($T181="","", ROUND($T181+AD$2*シート5!$B180,2))</f>
        <v/>
      </c>
      <c r="AE181" s="3" t="str">
        <f>IF($T181="","", ROUND($T181+AE$2*シート5!$B180,2))</f>
        <v/>
      </c>
      <c r="AF181" s="3" t="str">
        <f>IF($T181="","", ROUND($T181+AF$2*シート5!$B180,2))</f>
        <v/>
      </c>
      <c r="AG181" s="3" t="str">
        <f>IF($T181="","", ROUND($T181+AG$2*シート5!$B180,2))</f>
        <v/>
      </c>
      <c r="AH181" s="26" t="str">
        <f t="shared" si="18"/>
        <v>-2σ以下</v>
      </c>
      <c r="AI181" s="3" t="str">
        <f t="shared" si="11"/>
        <v/>
      </c>
      <c r="AJ181" s="3" t="str">
        <f t="shared" si="14"/>
        <v/>
      </c>
      <c r="AK181" s="3" t="str">
        <f t="shared" si="5"/>
        <v/>
      </c>
      <c r="AL181" s="3" t="str">
        <f t="shared" si="6"/>
        <v/>
      </c>
      <c r="AM181" s="3" t="str">
        <f t="shared" si="7"/>
        <v/>
      </c>
      <c r="AN181" s="3" t="str">
        <f t="shared" si="15"/>
        <v/>
      </c>
      <c r="AO181" s="29">
        <f ca="1">シート2!L176</f>
        <v>50</v>
      </c>
      <c r="AP181" s="29">
        <f ca="1">シート3!T176</f>
        <v>50</v>
      </c>
      <c r="AQ181" s="29">
        <f ca="1">シート4!AB176</f>
        <v>50</v>
      </c>
      <c r="AR181" s="3" t="str">
        <f ca="1">IF($K181="","", ROUND(SUM(OFFSET(シート6!$A177,0,0,AR$2,1))/SUM(OFFSET(シート6!$B177,0,0,AR$2,1)),4)*100)</f>
        <v/>
      </c>
      <c r="AS181" s="3" t="str">
        <f ca="1">IF($K181="","", ROUND(SUM(OFFSET(シート6!$A161,0,0,AS$2,1))/SUM(OFFSET(シート6!$B161,0,0,AS$2,1)),4)*100)</f>
        <v/>
      </c>
      <c r="AT181" s="3" t="str">
        <f>IF($K181="","",シート7!$B181)</f>
        <v/>
      </c>
      <c r="AU181" s="3" t="str">
        <f>IF($K181="","",シート7!$D181)</f>
        <v/>
      </c>
      <c r="AV181" s="3" t="str">
        <f>IF($K181="","",シート7!$E181)</f>
        <v/>
      </c>
      <c r="AW181" s="3" t="str">
        <f t="shared" si="19"/>
        <v/>
      </c>
    </row>
    <row r="182" spans="1:49" customFormat="false" ht="13">
      <c r="A182" s="3"/>
      <c r="B182" s="3"/>
      <c r="C182" s="3"/>
      <c r="D182" s="3"/>
      <c r="E182" s="3"/>
      <c r="F182" s="23" t="str">
        <f t="shared" si="9"/>
        <v/>
      </c>
      <c r="G182" s="32"/>
      <c r="H182" s="32"/>
      <c r="I182" s="3"/>
      <c r="J182" s="32"/>
      <c r="K182" s="3"/>
      <c r="L182" s="32"/>
      <c r="M182" s="3"/>
      <c r="N182" s="3"/>
      <c r="O182" s="3"/>
      <c r="P182" s="26" t="str">
        <f t="shared" si="0"/>
        <v/>
      </c>
      <c r="Q182" s="3" t="str">
        <f t="shared" si="1"/>
        <v/>
      </c>
      <c r="R182" s="3" t="str">
        <f t="shared" si="10"/>
        <v/>
      </c>
      <c r="S182" s="3" t="str">
        <f t="shared" si="13"/>
        <v/>
      </c>
      <c r="T182" s="3" t="str">
        <f t="shared" si="16"/>
        <v/>
      </c>
      <c r="U182" s="3" t="str">
        <f t="shared" si="20"/>
        <v/>
      </c>
      <c r="V182" s="30" t="str">
        <f t="shared" si="12"/>
        <v/>
      </c>
      <c r="W182" s="3" t="str">
        <f>IF($T182="","", ROUND($T182+W$2*シート5!$B181,2))</f>
        <v/>
      </c>
      <c r="X182" s="3" t="str">
        <f>IF($T182="","", ROUND($T182+X$2*シート5!$B181,2))</f>
        <v/>
      </c>
      <c r="Y182" s="3" t="str">
        <f>IF($T182="","", ROUND($T182+Y$2*シート5!$B181,2))</f>
        <v/>
      </c>
      <c r="Z182" s="3" t="str">
        <f>IF($T182="","", ROUND($T182+Z$2*シート5!$B181,2))</f>
        <v/>
      </c>
      <c r="AA182" s="3" t="str">
        <f>IF($T182="","", ROUND($T182+AA$2*シート5!$B181,2))</f>
        <v/>
      </c>
      <c r="AB182" s="3" t="str">
        <f t="shared" si="17"/>
        <v/>
      </c>
      <c r="AC182" s="3" t="str">
        <f>IF($T182="","", ROUND($T182+AC$2*シート5!$B181,2))</f>
        <v/>
      </c>
      <c r="AD182" s="3" t="str">
        <f>IF($T182="","", ROUND($T182+AD$2*シート5!$B181,2))</f>
        <v/>
      </c>
      <c r="AE182" s="3" t="str">
        <f>IF($T182="","", ROUND($T182+AE$2*シート5!$B181,2))</f>
        <v/>
      </c>
      <c r="AF182" s="3" t="str">
        <f>IF($T182="","", ROUND($T182+AF$2*シート5!$B181,2))</f>
        <v/>
      </c>
      <c r="AG182" s="3" t="str">
        <f>IF($T182="","", ROUND($T182+AG$2*シート5!$B181,2))</f>
        <v/>
      </c>
      <c r="AH182" s="26" t="str">
        <f t="shared" si="18"/>
        <v>-2σ以下</v>
      </c>
      <c r="AI182" s="3" t="str">
        <f t="shared" si="11"/>
        <v/>
      </c>
      <c r="AJ182" s="3" t="str">
        <f t="shared" si="14"/>
        <v/>
      </c>
      <c r="AK182" s="3" t="str">
        <f t="shared" si="5"/>
        <v/>
      </c>
      <c r="AL182" s="3" t="str">
        <f t="shared" si="6"/>
        <v/>
      </c>
      <c r="AM182" s="3" t="str">
        <f t="shared" si="7"/>
        <v/>
      </c>
      <c r="AN182" s="3" t="str">
        <f t="shared" si="15"/>
        <v/>
      </c>
      <c r="AO182" s="29">
        <f ca="1">シート2!L177</f>
        <v>50</v>
      </c>
      <c r="AP182" s="29">
        <f ca="1">シート3!T177</f>
        <v>50</v>
      </c>
      <c r="AQ182" s="29">
        <f ca="1">シート4!AB177</f>
        <v>50</v>
      </c>
      <c r="AR182" s="3" t="str">
        <f ca="1">IF($K182="","", ROUND(SUM(OFFSET(シート6!$A178,0,0,AR$2,1))/SUM(OFFSET(シート6!$B178,0,0,AR$2,1)),4)*100)</f>
        <v/>
      </c>
      <c r="AS182" s="3" t="str">
        <f ca="1">IF($K182="","", ROUND(SUM(OFFSET(シート6!$A162,0,0,AS$2,1))/SUM(OFFSET(シート6!$B162,0,0,AS$2,1)),4)*100)</f>
        <v/>
      </c>
      <c r="AT182" s="3" t="str">
        <f>IF($K182="","",シート7!$B182)</f>
        <v/>
      </c>
      <c r="AU182" s="3" t="str">
        <f>IF($K182="","",シート7!$D182)</f>
        <v/>
      </c>
      <c r="AV182" s="3" t="str">
        <f>IF($K182="","",シート7!$E182)</f>
        <v/>
      </c>
      <c r="AW182" s="3" t="str">
        <f t="shared" si="19"/>
        <v/>
      </c>
    </row>
    <row r="183" spans="1:49" customFormat="false" ht="13">
      <c r="A183" s="3"/>
      <c r="B183" s="3"/>
      <c r="C183" s="3"/>
      <c r="D183" s="3"/>
      <c r="E183" s="3"/>
      <c r="F183" s="23" t="str">
        <f t="shared" si="9"/>
        <v/>
      </c>
      <c r="G183" s="32"/>
      <c r="H183" s="32"/>
      <c r="I183" s="3"/>
      <c r="J183" s="32"/>
      <c r="K183" s="3"/>
      <c r="L183" s="32"/>
      <c r="M183" s="3"/>
      <c r="N183" s="3"/>
      <c r="O183" s="3"/>
      <c r="P183" s="26" t="str">
        <f t="shared" si="0"/>
        <v/>
      </c>
      <c r="Q183" s="3" t="str">
        <f t="shared" si="1"/>
        <v/>
      </c>
      <c r="R183" s="3" t="str">
        <f t="shared" si="10"/>
        <v/>
      </c>
      <c r="S183" s="3" t="str">
        <f t="shared" si="13"/>
        <v/>
      </c>
      <c r="T183" s="3" t="str">
        <f t="shared" si="16"/>
        <v/>
      </c>
      <c r="U183" s="3" t="str">
        <f t="shared" si="20"/>
        <v/>
      </c>
      <c r="V183" s="30" t="str">
        <f t="shared" si="12"/>
        <v/>
      </c>
      <c r="W183" s="3" t="str">
        <f>IF($T183="","", ROUND($T183+W$2*シート5!$B182,2))</f>
        <v/>
      </c>
      <c r="X183" s="3" t="str">
        <f>IF($T183="","", ROUND($T183+X$2*シート5!$B182,2))</f>
        <v/>
      </c>
      <c r="Y183" s="3" t="str">
        <f>IF($T183="","", ROUND($T183+Y$2*シート5!$B182,2))</f>
        <v/>
      </c>
      <c r="Z183" s="3" t="str">
        <f>IF($T183="","", ROUND($T183+Z$2*シート5!$B182,2))</f>
        <v/>
      </c>
      <c r="AA183" s="3" t="str">
        <f>IF($T183="","", ROUND($T183+AA$2*シート5!$B182,2))</f>
        <v/>
      </c>
      <c r="AB183" s="3" t="str">
        <f t="shared" si="17"/>
        <v/>
      </c>
      <c r="AC183" s="3" t="str">
        <f>IF($T183="","", ROUND($T183+AC$2*シート5!$B182,2))</f>
        <v/>
      </c>
      <c r="AD183" s="3" t="str">
        <f>IF($T183="","", ROUND($T183+AD$2*シート5!$B182,2))</f>
        <v/>
      </c>
      <c r="AE183" s="3" t="str">
        <f>IF($T183="","", ROUND($T183+AE$2*シート5!$B182,2))</f>
        <v/>
      </c>
      <c r="AF183" s="3" t="str">
        <f>IF($T183="","", ROUND($T183+AF$2*シート5!$B182,2))</f>
        <v/>
      </c>
      <c r="AG183" s="3" t="str">
        <f>IF($T183="","", ROUND($T183+AG$2*シート5!$B182,2))</f>
        <v/>
      </c>
      <c r="AH183" s="26" t="str">
        <f t="shared" si="18"/>
        <v>-2σ以下</v>
      </c>
      <c r="AI183" s="3" t="str">
        <f t="shared" si="11"/>
        <v/>
      </c>
      <c r="AJ183" s="3" t="str">
        <f t="shared" si="14"/>
        <v/>
      </c>
      <c r="AK183" s="3" t="str">
        <f t="shared" si="5"/>
        <v/>
      </c>
      <c r="AL183" s="3" t="str">
        <f t="shared" si="6"/>
        <v/>
      </c>
      <c r="AM183" s="3" t="str">
        <f t="shared" si="7"/>
        <v/>
      </c>
      <c r="AN183" s="3" t="str">
        <f t="shared" si="15"/>
        <v/>
      </c>
      <c r="AO183" s="29">
        <f ca="1">シート2!L178</f>
        <v>50</v>
      </c>
      <c r="AP183" s="29">
        <f ca="1">シート3!T178</f>
        <v>50</v>
      </c>
      <c r="AQ183" s="29">
        <f ca="1">シート4!AB178</f>
        <v>50</v>
      </c>
      <c r="AR183" s="3" t="str">
        <f ca="1">IF($K183="","", ROUND(SUM(OFFSET(シート6!$A179,0,0,AR$2,1))/SUM(OFFSET(シート6!$B179,0,0,AR$2,1)),4)*100)</f>
        <v/>
      </c>
      <c r="AS183" s="3" t="str">
        <f ca="1">IF($K183="","", ROUND(SUM(OFFSET(シート6!$A163,0,0,AS$2,1))/SUM(OFFSET(シート6!$B163,0,0,AS$2,1)),4)*100)</f>
        <v/>
      </c>
      <c r="AT183" s="3" t="str">
        <f>IF($K183="","",シート7!$B183)</f>
        <v/>
      </c>
      <c r="AU183" s="3" t="str">
        <f>IF($K183="","",シート7!$D183)</f>
        <v/>
      </c>
      <c r="AV183" s="3" t="str">
        <f>IF($K183="","",シート7!$E183)</f>
        <v/>
      </c>
      <c r="AW183" s="3" t="str">
        <f t="shared" si="19"/>
        <v/>
      </c>
    </row>
    <row r="184" spans="1:49" customFormat="false" ht="13">
      <c r="A184" s="3"/>
      <c r="B184" s="3"/>
      <c r="C184" s="3"/>
      <c r="D184" s="3"/>
      <c r="E184" s="3"/>
      <c r="F184" s="23" t="str">
        <f t="shared" si="9"/>
        <v/>
      </c>
      <c r="G184" s="32"/>
      <c r="H184" s="32"/>
      <c r="I184" s="3"/>
      <c r="J184" s="32"/>
      <c r="K184" s="3"/>
      <c r="L184" s="32"/>
      <c r="M184" s="3"/>
      <c r="N184" s="3"/>
      <c r="O184" s="3"/>
      <c r="P184" s="26" t="str">
        <f t="shared" si="0"/>
        <v/>
      </c>
      <c r="Q184" s="3" t="str">
        <f t="shared" si="1"/>
        <v/>
      </c>
      <c r="R184" s="3" t="str">
        <f t="shared" si="10"/>
        <v/>
      </c>
      <c r="S184" s="3" t="str">
        <f t="shared" si="13"/>
        <v/>
      </c>
      <c r="T184" s="3" t="str">
        <f t="shared" si="16"/>
        <v/>
      </c>
      <c r="U184" s="3" t="str">
        <f t="shared" si="20"/>
        <v/>
      </c>
      <c r="V184" s="30" t="str">
        <f t="shared" si="12"/>
        <v/>
      </c>
      <c r="W184" s="3" t="str">
        <f>IF($T184="","", ROUND($T184+W$2*シート5!$B183,2))</f>
        <v/>
      </c>
      <c r="X184" s="3" t="str">
        <f>IF($T184="","", ROUND($T184+X$2*シート5!$B183,2))</f>
        <v/>
      </c>
      <c r="Y184" s="3" t="str">
        <f>IF($T184="","", ROUND($T184+Y$2*シート5!$B183,2))</f>
        <v/>
      </c>
      <c r="Z184" s="3" t="str">
        <f>IF($T184="","", ROUND($T184+Z$2*シート5!$B183,2))</f>
        <v/>
      </c>
      <c r="AA184" s="3" t="str">
        <f>IF($T184="","", ROUND($T184+AA$2*シート5!$B183,2))</f>
        <v/>
      </c>
      <c r="AB184" s="3" t="str">
        <f t="shared" si="17"/>
        <v/>
      </c>
      <c r="AC184" s="3" t="str">
        <f>IF($T184="","", ROUND($T184+AC$2*シート5!$B183,2))</f>
        <v/>
      </c>
      <c r="AD184" s="3" t="str">
        <f>IF($T184="","", ROUND($T184+AD$2*シート5!$B183,2))</f>
        <v/>
      </c>
      <c r="AE184" s="3" t="str">
        <f>IF($T184="","", ROUND($T184+AE$2*シート5!$B183,2))</f>
        <v/>
      </c>
      <c r="AF184" s="3" t="str">
        <f>IF($T184="","", ROUND($T184+AF$2*シート5!$B183,2))</f>
        <v/>
      </c>
      <c r="AG184" s="3" t="str">
        <f>IF($T184="","", ROUND($T184+AG$2*シート5!$B183,2))</f>
        <v/>
      </c>
      <c r="AH184" s="26" t="str">
        <f t="shared" si="18"/>
        <v>-2σ以下</v>
      </c>
      <c r="AI184" s="3" t="str">
        <f t="shared" si="11"/>
        <v/>
      </c>
      <c r="AJ184" s="3" t="str">
        <f t="shared" si="14"/>
        <v/>
      </c>
      <c r="AK184" s="3" t="str">
        <f t="shared" si="5"/>
        <v/>
      </c>
      <c r="AL184" s="3" t="str">
        <f t="shared" si="6"/>
        <v/>
      </c>
      <c r="AM184" s="3" t="str">
        <f t="shared" si="7"/>
        <v/>
      </c>
      <c r="AN184" s="3" t="str">
        <f t="shared" si="15"/>
        <v/>
      </c>
      <c r="AO184" s="29">
        <f ca="1">シート2!L179</f>
        <v>50</v>
      </c>
      <c r="AP184" s="29">
        <f ca="1">シート3!T179</f>
        <v>50</v>
      </c>
      <c r="AQ184" s="29">
        <f ca="1">シート4!AB179</f>
        <v>50</v>
      </c>
      <c r="AR184" s="3" t="str">
        <f ca="1">IF($K184="","", ROUND(SUM(OFFSET(シート6!$A180,0,0,AR$2,1))/SUM(OFFSET(シート6!$B180,0,0,AR$2,1)),4)*100)</f>
        <v/>
      </c>
      <c r="AS184" s="3" t="str">
        <f ca="1">IF($K184="","", ROUND(SUM(OFFSET(シート6!$A164,0,0,AS$2,1))/SUM(OFFSET(シート6!$B164,0,0,AS$2,1)),4)*100)</f>
        <v/>
      </c>
      <c r="AT184" s="3" t="str">
        <f>IF($K184="","",シート7!$B184)</f>
        <v/>
      </c>
      <c r="AU184" s="3" t="str">
        <f>IF($K184="","",シート7!$D184)</f>
        <v/>
      </c>
      <c r="AV184" s="3" t="str">
        <f>IF($K184="","",シート7!$E184)</f>
        <v/>
      </c>
      <c r="AW184" s="3" t="str">
        <f t="shared" si="19"/>
        <v/>
      </c>
    </row>
    <row r="185" spans="1:49" customFormat="false" ht="13">
      <c r="A185" s="3"/>
      <c r="B185" s="3"/>
      <c r="C185" s="3"/>
      <c r="D185" s="3"/>
      <c r="E185" s="3"/>
      <c r="F185" s="23" t="str">
        <f t="shared" si="9"/>
        <v/>
      </c>
      <c r="G185" s="32"/>
      <c r="H185" s="32"/>
      <c r="I185" s="3"/>
      <c r="J185" s="32"/>
      <c r="K185" s="3"/>
      <c r="L185" s="32"/>
      <c r="M185" s="3"/>
      <c r="N185" s="3"/>
      <c r="O185" s="3"/>
      <c r="P185" s="26" t="str">
        <f t="shared" si="0"/>
        <v/>
      </c>
      <c r="Q185" s="3" t="str">
        <f t="shared" si="1"/>
        <v/>
      </c>
      <c r="R185" s="3" t="str">
        <f t="shared" si="10"/>
        <v/>
      </c>
      <c r="S185" s="3" t="str">
        <f t="shared" si="13"/>
        <v/>
      </c>
      <c r="T185" s="3" t="str">
        <f t="shared" si="16"/>
        <v/>
      </c>
      <c r="U185" s="3" t="str">
        <f t="shared" si="20"/>
        <v/>
      </c>
      <c r="V185" s="30" t="str">
        <f t="shared" si="12"/>
        <v/>
      </c>
      <c r="W185" s="3" t="str">
        <f>IF($T185="","", ROUND($T185+W$2*シート5!$B184,2))</f>
        <v/>
      </c>
      <c r="X185" s="3" t="str">
        <f>IF($T185="","", ROUND($T185+X$2*シート5!$B184,2))</f>
        <v/>
      </c>
      <c r="Y185" s="3" t="str">
        <f>IF($T185="","", ROUND($T185+Y$2*シート5!$B184,2))</f>
        <v/>
      </c>
      <c r="Z185" s="3" t="str">
        <f>IF($T185="","", ROUND($T185+Z$2*シート5!$B184,2))</f>
        <v/>
      </c>
      <c r="AA185" s="3" t="str">
        <f>IF($T185="","", ROUND($T185+AA$2*シート5!$B184,2))</f>
        <v/>
      </c>
      <c r="AB185" s="3" t="str">
        <f t="shared" si="17"/>
        <v/>
      </c>
      <c r="AC185" s="3" t="str">
        <f>IF($T185="","", ROUND($T185+AC$2*シート5!$B184,2))</f>
        <v/>
      </c>
      <c r="AD185" s="3" t="str">
        <f>IF($T185="","", ROUND($T185+AD$2*シート5!$B184,2))</f>
        <v/>
      </c>
      <c r="AE185" s="3" t="str">
        <f>IF($T185="","", ROUND($T185+AE$2*シート5!$B184,2))</f>
        <v/>
      </c>
      <c r="AF185" s="3" t="str">
        <f>IF($T185="","", ROUND($T185+AF$2*シート5!$B184,2))</f>
        <v/>
      </c>
      <c r="AG185" s="3" t="str">
        <f>IF($T185="","", ROUND($T185+AG$2*シート5!$B184,2))</f>
        <v/>
      </c>
      <c r="AH185" s="26" t="str">
        <f t="shared" si="18"/>
        <v>-2σ以下</v>
      </c>
      <c r="AI185" s="3" t="str">
        <f t="shared" si="11"/>
        <v/>
      </c>
      <c r="AJ185" s="3" t="str">
        <f t="shared" si="14"/>
        <v/>
      </c>
      <c r="AK185" s="3" t="str">
        <f t="shared" si="5"/>
        <v/>
      </c>
      <c r="AL185" s="3" t="str">
        <f t="shared" si="6"/>
        <v/>
      </c>
      <c r="AM185" s="3" t="str">
        <f t="shared" si="7"/>
        <v/>
      </c>
      <c r="AN185" s="3" t="str">
        <f t="shared" si="15"/>
        <v/>
      </c>
      <c r="AO185" s="29">
        <f ca="1">シート2!L180</f>
        <v>50</v>
      </c>
      <c r="AP185" s="29">
        <f ca="1">シート3!T180</f>
        <v>50</v>
      </c>
      <c r="AQ185" s="29">
        <f ca="1">シート4!AB180</f>
        <v>50</v>
      </c>
      <c r="AR185" s="3" t="str">
        <f ca="1">IF($K185="","", ROUND(SUM(OFFSET(シート6!$A181,0,0,AR$2,1))/SUM(OFFSET(シート6!$B181,0,0,AR$2,1)),4)*100)</f>
        <v/>
      </c>
      <c r="AS185" s="3" t="str">
        <f ca="1">IF($K185="","", ROUND(SUM(OFFSET(シート6!$A165,0,0,AS$2,1))/SUM(OFFSET(シート6!$B165,0,0,AS$2,1)),4)*100)</f>
        <v/>
      </c>
      <c r="AT185" s="3" t="str">
        <f>IF($K185="","",シート7!$B185)</f>
        <v/>
      </c>
      <c r="AU185" s="3" t="str">
        <f>IF($K185="","",シート7!$D185)</f>
        <v/>
      </c>
      <c r="AV185" s="3" t="str">
        <f>IF($K185="","",シート7!$E185)</f>
        <v/>
      </c>
      <c r="AW185" s="3" t="str">
        <f t="shared" si="19"/>
        <v/>
      </c>
    </row>
    <row r="186" spans="1:49" customFormat="false" ht="13">
      <c r="A186" s="3"/>
      <c r="B186" s="3"/>
      <c r="C186" s="3"/>
      <c r="D186" s="3"/>
      <c r="E186" s="3"/>
      <c r="F186" s="23" t="str">
        <f t="shared" si="9"/>
        <v/>
      </c>
      <c r="G186" s="32"/>
      <c r="H186" s="32"/>
      <c r="I186" s="3"/>
      <c r="J186" s="32"/>
      <c r="K186" s="3"/>
      <c r="L186" s="32"/>
      <c r="M186" s="3"/>
      <c r="N186" s="3"/>
      <c r="O186" s="3"/>
      <c r="P186" s="26" t="str">
        <f t="shared" si="0"/>
        <v/>
      </c>
      <c r="Q186" s="3" t="str">
        <f t="shared" si="1"/>
        <v/>
      </c>
      <c r="R186" s="3" t="str">
        <f t="shared" si="10"/>
        <v/>
      </c>
      <c r="S186" s="3" t="str">
        <f t="shared" si="13"/>
        <v/>
      </c>
      <c r="T186" s="3" t="str">
        <f t="shared" si="16"/>
        <v/>
      </c>
      <c r="U186" s="3" t="str">
        <f t="shared" si="20"/>
        <v/>
      </c>
      <c r="V186" s="30" t="str">
        <f t="shared" si="12"/>
        <v/>
      </c>
      <c r="W186" s="3" t="str">
        <f>IF($T186="","", ROUND($T186+W$2*シート5!$B185,2))</f>
        <v/>
      </c>
      <c r="X186" s="3" t="str">
        <f>IF($T186="","", ROUND($T186+X$2*シート5!$B185,2))</f>
        <v/>
      </c>
      <c r="Y186" s="3" t="str">
        <f>IF($T186="","", ROUND($T186+Y$2*シート5!$B185,2))</f>
        <v/>
      </c>
      <c r="Z186" s="3" t="str">
        <f>IF($T186="","", ROUND($T186+Z$2*シート5!$B185,2))</f>
        <v/>
      </c>
      <c r="AA186" s="3" t="str">
        <f>IF($T186="","", ROUND($T186+AA$2*シート5!$B185,2))</f>
        <v/>
      </c>
      <c r="AB186" s="3" t="str">
        <f t="shared" si="17"/>
        <v/>
      </c>
      <c r="AC186" s="3" t="str">
        <f>IF($T186="","", ROUND($T186+AC$2*シート5!$B185,2))</f>
        <v/>
      </c>
      <c r="AD186" s="3" t="str">
        <f>IF($T186="","", ROUND($T186+AD$2*シート5!$B185,2))</f>
        <v/>
      </c>
      <c r="AE186" s="3" t="str">
        <f>IF($T186="","", ROUND($T186+AE$2*シート5!$B185,2))</f>
        <v/>
      </c>
      <c r="AF186" s="3" t="str">
        <f>IF($T186="","", ROUND($T186+AF$2*シート5!$B185,2))</f>
        <v/>
      </c>
      <c r="AG186" s="3" t="str">
        <f>IF($T186="","", ROUND($T186+AG$2*シート5!$B185,2))</f>
        <v/>
      </c>
      <c r="AH186" s="26" t="str">
        <f t="shared" si="18"/>
        <v>-2σ以下</v>
      </c>
      <c r="AI186" s="3" t="str">
        <f t="shared" si="11"/>
        <v/>
      </c>
      <c r="AJ186" s="3" t="str">
        <f t="shared" si="14"/>
        <v/>
      </c>
      <c r="AK186" s="3" t="str">
        <f t="shared" si="5"/>
        <v/>
      </c>
      <c r="AL186" s="3" t="str">
        <f t="shared" si="6"/>
        <v/>
      </c>
      <c r="AM186" s="3" t="str">
        <f t="shared" si="7"/>
        <v/>
      </c>
      <c r="AN186" s="3" t="str">
        <f t="shared" si="15"/>
        <v/>
      </c>
      <c r="AO186" s="29">
        <f ca="1">シート2!L181</f>
        <v>50</v>
      </c>
      <c r="AP186" s="29">
        <f ca="1">シート3!T181</f>
        <v>50</v>
      </c>
      <c r="AQ186" s="29">
        <f ca="1">シート4!AB181</f>
        <v>50</v>
      </c>
      <c r="AR186" s="3" t="str">
        <f ca="1">IF($K186="","", ROUND(SUM(OFFSET(シート6!$A182,0,0,AR$2,1))/SUM(OFFSET(シート6!$B182,0,0,AR$2,1)),4)*100)</f>
        <v/>
      </c>
      <c r="AS186" s="3" t="str">
        <f ca="1">IF($K186="","", ROUND(SUM(OFFSET(シート6!$A166,0,0,AS$2,1))/SUM(OFFSET(シート6!$B166,0,0,AS$2,1)),4)*100)</f>
        <v/>
      </c>
      <c r="AT186" s="3" t="str">
        <f>IF($K186="","",シート7!$B186)</f>
        <v/>
      </c>
      <c r="AU186" s="3" t="str">
        <f>IF($K186="","",シート7!$D186)</f>
        <v/>
      </c>
      <c r="AV186" s="3" t="str">
        <f>IF($K186="","",シート7!$E186)</f>
        <v/>
      </c>
      <c r="AW186" s="3" t="str">
        <f t="shared" si="19"/>
        <v/>
      </c>
    </row>
    <row r="187" spans="1:49" customFormat="false" ht="13">
      <c r="A187" s="3"/>
      <c r="B187" s="3"/>
      <c r="C187" s="3"/>
      <c r="D187" s="3"/>
      <c r="E187" s="3"/>
      <c r="F187" s="23" t="str">
        <f t="shared" si="9"/>
        <v/>
      </c>
      <c r="G187" s="32"/>
      <c r="H187" s="32"/>
      <c r="I187" s="3"/>
      <c r="J187" s="32"/>
      <c r="K187" s="3"/>
      <c r="L187" s="32"/>
      <c r="M187" s="3"/>
      <c r="N187" s="3"/>
      <c r="O187" s="3"/>
      <c r="P187" s="26" t="str">
        <f t="shared" si="0"/>
        <v/>
      </c>
      <c r="Q187" s="3" t="str">
        <f t="shared" si="1"/>
        <v/>
      </c>
      <c r="R187" s="3" t="str">
        <f t="shared" si="10"/>
        <v/>
      </c>
      <c r="S187" s="3" t="str">
        <f t="shared" si="13"/>
        <v/>
      </c>
      <c r="T187" s="3" t="str">
        <f t="shared" si="16"/>
        <v/>
      </c>
      <c r="U187" s="3" t="str">
        <f t="shared" si="20"/>
        <v/>
      </c>
      <c r="V187" s="30" t="str">
        <f t="shared" si="12"/>
        <v/>
      </c>
      <c r="W187" s="3" t="str">
        <f>IF($T187="","", ROUND($T187+W$2*シート5!$B186,2))</f>
        <v/>
      </c>
      <c r="X187" s="3" t="str">
        <f>IF($T187="","", ROUND($T187+X$2*シート5!$B186,2))</f>
        <v/>
      </c>
      <c r="Y187" s="3" t="str">
        <f>IF($T187="","", ROUND($T187+Y$2*シート5!$B186,2))</f>
        <v/>
      </c>
      <c r="Z187" s="3" t="str">
        <f>IF($T187="","", ROUND($T187+Z$2*シート5!$B186,2))</f>
        <v/>
      </c>
      <c r="AA187" s="3" t="str">
        <f>IF($T187="","", ROUND($T187+AA$2*シート5!$B186,2))</f>
        <v/>
      </c>
      <c r="AB187" s="3" t="str">
        <f t="shared" si="17"/>
        <v/>
      </c>
      <c r="AC187" s="3" t="str">
        <f>IF($T187="","", ROUND($T187+AC$2*シート5!$B186,2))</f>
        <v/>
      </c>
      <c r="AD187" s="3" t="str">
        <f>IF($T187="","", ROUND($T187+AD$2*シート5!$B186,2))</f>
        <v/>
      </c>
      <c r="AE187" s="3" t="str">
        <f>IF($T187="","", ROUND($T187+AE$2*シート5!$B186,2))</f>
        <v/>
      </c>
      <c r="AF187" s="3" t="str">
        <f>IF($T187="","", ROUND($T187+AF$2*シート5!$B186,2))</f>
        <v/>
      </c>
      <c r="AG187" s="3" t="str">
        <f>IF($T187="","", ROUND($T187+AG$2*シート5!$B186,2))</f>
        <v/>
      </c>
      <c r="AH187" s="26" t="str">
        <f t="shared" si="18"/>
        <v>-2σ以下</v>
      </c>
      <c r="AI187" s="3" t="str">
        <f t="shared" si="11"/>
        <v/>
      </c>
      <c r="AJ187" s="3" t="str">
        <f t="shared" si="14"/>
        <v/>
      </c>
      <c r="AK187" s="3" t="str">
        <f t="shared" si="5"/>
        <v/>
      </c>
      <c r="AL187" s="3" t="str">
        <f t="shared" si="6"/>
        <v/>
      </c>
      <c r="AM187" s="3" t="str">
        <f t="shared" si="7"/>
        <v/>
      </c>
      <c r="AN187" s="3" t="str">
        <f t="shared" si="15"/>
        <v/>
      </c>
      <c r="AO187" s="29">
        <f ca="1">シート2!L182</f>
        <v>50</v>
      </c>
      <c r="AP187" s="29">
        <f ca="1">シート3!T182</f>
        <v>50</v>
      </c>
      <c r="AQ187" s="29">
        <f ca="1">シート4!AB182</f>
        <v>50</v>
      </c>
      <c r="AR187" s="3" t="str">
        <f ca="1">IF($K187="","", ROUND(SUM(OFFSET(シート6!$A183,0,0,AR$2,1))/SUM(OFFSET(シート6!$B183,0,0,AR$2,1)),4)*100)</f>
        <v/>
      </c>
      <c r="AS187" s="3" t="str">
        <f ca="1">IF($K187="","", ROUND(SUM(OFFSET(シート6!$A167,0,0,AS$2,1))/SUM(OFFSET(シート6!$B167,0,0,AS$2,1)),4)*100)</f>
        <v/>
      </c>
      <c r="AT187" s="3" t="str">
        <f>IF($K187="","",シート7!$B187)</f>
        <v/>
      </c>
      <c r="AU187" s="3" t="str">
        <f>IF($K187="","",シート7!$D187)</f>
        <v/>
      </c>
      <c r="AV187" s="3" t="str">
        <f>IF($K187="","",シート7!$E187)</f>
        <v/>
      </c>
      <c r="AW187" s="3" t="str">
        <f t="shared" si="19"/>
        <v/>
      </c>
    </row>
    <row r="188" spans="1:49" customFormat="false" ht="13">
      <c r="A188" s="3"/>
      <c r="B188" s="3"/>
      <c r="C188" s="3"/>
      <c r="D188" s="3"/>
      <c r="E188" s="3"/>
      <c r="F188" s="23" t="str">
        <f t="shared" si="9"/>
        <v/>
      </c>
      <c r="G188" s="32"/>
      <c r="H188" s="32"/>
      <c r="I188" s="3"/>
      <c r="J188" s="32"/>
      <c r="K188" s="3"/>
      <c r="L188" s="32"/>
      <c r="M188" s="3"/>
      <c r="N188" s="3"/>
      <c r="O188" s="3"/>
      <c r="P188" s="26" t="str">
        <f t="shared" si="0"/>
        <v/>
      </c>
      <c r="Q188" s="3" t="str">
        <f t="shared" si="1"/>
        <v/>
      </c>
      <c r="R188" s="3" t="str">
        <f t="shared" si="10"/>
        <v/>
      </c>
      <c r="S188" s="3" t="str">
        <f t="shared" si="13"/>
        <v/>
      </c>
      <c r="T188" s="3" t="str">
        <f t="shared" si="16"/>
        <v/>
      </c>
      <c r="U188" s="3" t="str">
        <f t="shared" si="20"/>
        <v/>
      </c>
      <c r="V188" s="30" t="str">
        <f t="shared" si="12"/>
        <v/>
      </c>
      <c r="W188" s="3" t="str">
        <f>IF($T188="","", ROUND($T188+W$2*シート5!$B187,2))</f>
        <v/>
      </c>
      <c r="X188" s="3" t="str">
        <f>IF($T188="","", ROUND($T188+X$2*シート5!$B187,2))</f>
        <v/>
      </c>
      <c r="Y188" s="3" t="str">
        <f>IF($T188="","", ROUND($T188+Y$2*シート5!$B187,2))</f>
        <v/>
      </c>
      <c r="Z188" s="3" t="str">
        <f>IF($T188="","", ROUND($T188+Z$2*シート5!$B187,2))</f>
        <v/>
      </c>
      <c r="AA188" s="3" t="str">
        <f>IF($T188="","", ROUND($T188+AA$2*シート5!$B187,2))</f>
        <v/>
      </c>
      <c r="AB188" s="3" t="str">
        <f t="shared" si="17"/>
        <v/>
      </c>
      <c r="AC188" s="3" t="str">
        <f>IF($T188="","", ROUND($T188+AC$2*シート5!$B187,2))</f>
        <v/>
      </c>
      <c r="AD188" s="3" t="str">
        <f>IF($T188="","", ROUND($T188+AD$2*シート5!$B187,2))</f>
        <v/>
      </c>
      <c r="AE188" s="3" t="str">
        <f>IF($T188="","", ROUND($T188+AE$2*シート5!$B187,2))</f>
        <v/>
      </c>
      <c r="AF188" s="3" t="str">
        <f>IF($T188="","", ROUND($T188+AF$2*シート5!$B187,2))</f>
        <v/>
      </c>
      <c r="AG188" s="3" t="str">
        <f>IF($T188="","", ROUND($T188+AG$2*シート5!$B187,2))</f>
        <v/>
      </c>
      <c r="AH188" s="26" t="str">
        <f t="shared" si="18"/>
        <v>-2σ以下</v>
      </c>
      <c r="AI188" s="3" t="str">
        <f t="shared" si="11"/>
        <v/>
      </c>
      <c r="AJ188" s="3" t="str">
        <f t="shared" si="14"/>
        <v/>
      </c>
      <c r="AK188" s="3" t="str">
        <f t="shared" si="5"/>
        <v/>
      </c>
      <c r="AL188" s="3" t="str">
        <f t="shared" si="6"/>
        <v/>
      </c>
      <c r="AM188" s="3" t="str">
        <f t="shared" si="7"/>
        <v/>
      </c>
      <c r="AN188" s="3" t="str">
        <f t="shared" si="15"/>
        <v/>
      </c>
      <c r="AO188" s="29">
        <f ca="1">シート2!L183</f>
        <v>50</v>
      </c>
      <c r="AP188" s="29">
        <f ca="1">シート3!T183</f>
        <v>50</v>
      </c>
      <c r="AQ188" s="29">
        <f ca="1">シート4!AB183</f>
        <v>50</v>
      </c>
      <c r="AR188" s="3" t="str">
        <f ca="1">IF($K188="","", ROUND(SUM(OFFSET(シート6!$A184,0,0,AR$2,1))/SUM(OFFSET(シート6!$B184,0,0,AR$2,1)),4)*100)</f>
        <v/>
      </c>
      <c r="AS188" s="3" t="str">
        <f ca="1">IF($K188="","", ROUND(SUM(OFFSET(シート6!$A168,0,0,AS$2,1))/SUM(OFFSET(シート6!$B168,0,0,AS$2,1)),4)*100)</f>
        <v/>
      </c>
      <c r="AT188" s="3" t="str">
        <f>IF($K188="","",シート7!$B188)</f>
        <v/>
      </c>
      <c r="AU188" s="3" t="str">
        <f>IF($K188="","",シート7!$D188)</f>
        <v/>
      </c>
      <c r="AV188" s="3" t="str">
        <f>IF($K188="","",シート7!$E188)</f>
        <v/>
      </c>
      <c r="AW188" s="3" t="str">
        <f t="shared" si="19"/>
        <v/>
      </c>
    </row>
    <row r="189" spans="1:49" customFormat="false" ht="13">
      <c r="A189" s="3"/>
      <c r="B189" s="3"/>
      <c r="C189" s="3"/>
      <c r="D189" s="3"/>
      <c r="E189" s="3"/>
      <c r="F189" s="23" t="str">
        <f t="shared" si="9"/>
        <v/>
      </c>
      <c r="G189" s="32"/>
      <c r="H189" s="32"/>
      <c r="I189" s="3"/>
      <c r="J189" s="32"/>
      <c r="K189" s="3"/>
      <c r="L189" s="32"/>
      <c r="M189" s="3"/>
      <c r="N189" s="3"/>
      <c r="O189" s="3"/>
      <c r="P189" s="26" t="str">
        <f t="shared" si="0"/>
        <v/>
      </c>
      <c r="Q189" s="3" t="str">
        <f t="shared" si="1"/>
        <v/>
      </c>
      <c r="R189" s="3" t="str">
        <f t="shared" si="10"/>
        <v/>
      </c>
      <c r="S189" s="3" t="str">
        <f t="shared" si="13"/>
        <v/>
      </c>
      <c r="T189" s="3" t="str">
        <f t="shared" si="16"/>
        <v/>
      </c>
      <c r="U189" s="3" t="str">
        <f t="shared" si="20"/>
        <v/>
      </c>
      <c r="V189" s="30" t="str">
        <f t="shared" si="12"/>
        <v/>
      </c>
      <c r="W189" s="3" t="str">
        <f>IF($T189="","", ROUND($T189+W$2*シート5!$B188,2))</f>
        <v/>
      </c>
      <c r="X189" s="3" t="str">
        <f>IF($T189="","", ROUND($T189+X$2*シート5!$B188,2))</f>
        <v/>
      </c>
      <c r="Y189" s="3" t="str">
        <f>IF($T189="","", ROUND($T189+Y$2*シート5!$B188,2))</f>
        <v/>
      </c>
      <c r="Z189" s="3" t="str">
        <f>IF($T189="","", ROUND($T189+Z$2*シート5!$B188,2))</f>
        <v/>
      </c>
      <c r="AA189" s="3" t="str">
        <f>IF($T189="","", ROUND($T189+AA$2*シート5!$B188,2))</f>
        <v/>
      </c>
      <c r="AB189" s="3" t="str">
        <f t="shared" si="17"/>
        <v/>
      </c>
      <c r="AC189" s="3" t="str">
        <f>IF($T189="","", ROUND($T189+AC$2*シート5!$B188,2))</f>
        <v/>
      </c>
      <c r="AD189" s="3" t="str">
        <f>IF($T189="","", ROUND($T189+AD$2*シート5!$B188,2))</f>
        <v/>
      </c>
      <c r="AE189" s="3" t="str">
        <f>IF($T189="","", ROUND($T189+AE$2*シート5!$B188,2))</f>
        <v/>
      </c>
      <c r="AF189" s="3" t="str">
        <f>IF($T189="","", ROUND($T189+AF$2*シート5!$B188,2))</f>
        <v/>
      </c>
      <c r="AG189" s="3" t="str">
        <f>IF($T189="","", ROUND($T189+AG$2*シート5!$B188,2))</f>
        <v/>
      </c>
      <c r="AH189" s="26" t="str">
        <f t="shared" si="18"/>
        <v>-2σ以下</v>
      </c>
      <c r="AI189" s="3" t="str">
        <f t="shared" si="11"/>
        <v/>
      </c>
      <c r="AJ189" s="3" t="str">
        <f t="shared" si="14"/>
        <v/>
      </c>
      <c r="AK189" s="3" t="str">
        <f t="shared" si="5"/>
        <v/>
      </c>
      <c r="AL189" s="3" t="str">
        <f t="shared" si="6"/>
        <v/>
      </c>
      <c r="AM189" s="3" t="str">
        <f t="shared" si="7"/>
        <v/>
      </c>
      <c r="AN189" s="3" t="str">
        <f t="shared" si="15"/>
        <v/>
      </c>
      <c r="AO189" s="29">
        <f ca="1">シート2!L184</f>
        <v>50</v>
      </c>
      <c r="AP189" s="29">
        <f ca="1">シート3!T184</f>
        <v>50</v>
      </c>
      <c r="AQ189" s="29">
        <f ca="1">シート4!AB184</f>
        <v>50</v>
      </c>
      <c r="AR189" s="3" t="str">
        <f ca="1">IF($K189="","", ROUND(SUM(OFFSET(シート6!$A185,0,0,AR$2,1))/SUM(OFFSET(シート6!$B185,0,0,AR$2,1)),4)*100)</f>
        <v/>
      </c>
      <c r="AS189" s="3" t="str">
        <f ca="1">IF($K189="","", ROUND(SUM(OFFSET(シート6!$A169,0,0,AS$2,1))/SUM(OFFSET(シート6!$B169,0,0,AS$2,1)),4)*100)</f>
        <v/>
      </c>
      <c r="AT189" s="3" t="str">
        <f>IF($K189="","",シート7!$B189)</f>
        <v/>
      </c>
      <c r="AU189" s="3" t="str">
        <f>IF($K189="","",シート7!$D189)</f>
        <v/>
      </c>
      <c r="AV189" s="3" t="str">
        <f>IF($K189="","",シート7!$E189)</f>
        <v/>
      </c>
      <c r="AW189" s="3" t="str">
        <f t="shared" si="19"/>
        <v/>
      </c>
    </row>
    <row r="190" spans="1:49" customFormat="false" ht="13">
      <c r="A190" s="3"/>
      <c r="B190" s="3"/>
      <c r="C190" s="3"/>
      <c r="D190" s="3"/>
      <c r="E190" s="3"/>
      <c r="F190" s="23" t="str">
        <f t="shared" si="9"/>
        <v/>
      </c>
      <c r="G190" s="32"/>
      <c r="H190" s="32"/>
      <c r="I190" s="3"/>
      <c r="J190" s="32"/>
      <c r="K190" s="3"/>
      <c r="L190" s="32"/>
      <c r="M190" s="3"/>
      <c r="N190" s="3"/>
      <c r="O190" s="3"/>
      <c r="P190" s="26" t="str">
        <f t="shared" si="0"/>
        <v/>
      </c>
      <c r="Q190" s="3" t="str">
        <f t="shared" si="1"/>
        <v/>
      </c>
      <c r="R190" s="3" t="str">
        <f t="shared" si="10"/>
        <v/>
      </c>
      <c r="S190" s="3" t="str">
        <f t="shared" si="13"/>
        <v/>
      </c>
      <c r="T190" s="3" t="str">
        <f t="shared" si="16"/>
        <v/>
      </c>
      <c r="U190" s="3" t="str">
        <f t="shared" si="20"/>
        <v/>
      </c>
      <c r="V190" s="30" t="str">
        <f t="shared" si="12"/>
        <v/>
      </c>
      <c r="W190" s="3" t="str">
        <f>IF($T190="","", ROUND($T190+W$2*シート5!$B189,2))</f>
        <v/>
      </c>
      <c r="X190" s="3" t="str">
        <f>IF($T190="","", ROUND($T190+X$2*シート5!$B189,2))</f>
        <v/>
      </c>
      <c r="Y190" s="3" t="str">
        <f>IF($T190="","", ROUND($T190+Y$2*シート5!$B189,2))</f>
        <v/>
      </c>
      <c r="Z190" s="3" t="str">
        <f>IF($T190="","", ROUND($T190+Z$2*シート5!$B189,2))</f>
        <v/>
      </c>
      <c r="AA190" s="3" t="str">
        <f>IF($T190="","", ROUND($T190+AA$2*シート5!$B189,2))</f>
        <v/>
      </c>
      <c r="AB190" s="3" t="str">
        <f t="shared" si="17"/>
        <v/>
      </c>
      <c r="AC190" s="3" t="str">
        <f>IF($T190="","", ROUND($T190+AC$2*シート5!$B189,2))</f>
        <v/>
      </c>
      <c r="AD190" s="3" t="str">
        <f>IF($T190="","", ROUND($T190+AD$2*シート5!$B189,2))</f>
        <v/>
      </c>
      <c r="AE190" s="3" t="str">
        <f>IF($T190="","", ROUND($T190+AE$2*シート5!$B189,2))</f>
        <v/>
      </c>
      <c r="AF190" s="3" t="str">
        <f>IF($T190="","", ROUND($T190+AF$2*シート5!$B189,2))</f>
        <v/>
      </c>
      <c r="AG190" s="3" t="str">
        <f>IF($T190="","", ROUND($T190+AG$2*シート5!$B189,2))</f>
        <v/>
      </c>
      <c r="AH190" s="26" t="str">
        <f t="shared" si="18"/>
        <v>-2σ以下</v>
      </c>
      <c r="AI190" s="3" t="str">
        <f t="shared" si="11"/>
        <v/>
      </c>
      <c r="AJ190" s="3" t="str">
        <f t="shared" si="14"/>
        <v/>
      </c>
      <c r="AK190" s="3" t="str">
        <f t="shared" si="5"/>
        <v/>
      </c>
      <c r="AL190" s="3" t="str">
        <f t="shared" si="6"/>
        <v/>
      </c>
      <c r="AM190" s="3" t="str">
        <f t="shared" si="7"/>
        <v/>
      </c>
      <c r="AN190" s="3" t="str">
        <f t="shared" si="15"/>
        <v/>
      </c>
      <c r="AO190" s="29">
        <f ca="1">シート2!L185</f>
        <v>50</v>
      </c>
      <c r="AP190" s="29">
        <f ca="1">シート3!T185</f>
        <v>50</v>
      </c>
      <c r="AQ190" s="29">
        <f ca="1">シート4!AB185</f>
        <v>50</v>
      </c>
      <c r="AR190" s="3" t="str">
        <f ca="1">IF($K190="","", ROUND(SUM(OFFSET(シート6!$A186,0,0,AR$2,1))/SUM(OFFSET(シート6!$B186,0,0,AR$2,1)),4)*100)</f>
        <v/>
      </c>
      <c r="AS190" s="3" t="str">
        <f ca="1">IF($K190="","", ROUND(SUM(OFFSET(シート6!$A170,0,0,AS$2,1))/SUM(OFFSET(シート6!$B170,0,0,AS$2,1)),4)*100)</f>
        <v/>
      </c>
      <c r="AT190" s="3" t="str">
        <f>IF($K190="","",シート7!$B190)</f>
        <v/>
      </c>
      <c r="AU190" s="3" t="str">
        <f>IF($K190="","",シート7!$D190)</f>
        <v/>
      </c>
      <c r="AV190" s="3" t="str">
        <f>IF($K190="","",シート7!$E190)</f>
        <v/>
      </c>
      <c r="AW190" s="3" t="str">
        <f t="shared" si="19"/>
        <v/>
      </c>
    </row>
    <row r="191" spans="1:49" customFormat="false" ht="13">
      <c r="A191" s="3"/>
      <c r="B191" s="3"/>
      <c r="C191" s="3"/>
      <c r="D191" s="3"/>
      <c r="E191" s="3"/>
      <c r="F191" s="23" t="str">
        <f t="shared" si="9"/>
        <v/>
      </c>
      <c r="G191" s="32"/>
      <c r="H191" s="32"/>
      <c r="I191" s="3"/>
      <c r="J191" s="32"/>
      <c r="K191" s="3"/>
      <c r="L191" s="32"/>
      <c r="M191" s="3"/>
      <c r="N191" s="3"/>
      <c r="O191" s="3"/>
      <c r="P191" s="26" t="str">
        <f t="shared" si="0"/>
        <v/>
      </c>
      <c r="Q191" s="3" t="str">
        <f t="shared" si="1"/>
        <v/>
      </c>
      <c r="R191" s="3" t="str">
        <f t="shared" si="10"/>
        <v/>
      </c>
      <c r="S191" s="3" t="str">
        <f t="shared" si="13"/>
        <v/>
      </c>
      <c r="T191" s="3" t="str">
        <f t="shared" si="16"/>
        <v/>
      </c>
      <c r="U191" s="3" t="str">
        <f t="shared" si="20"/>
        <v/>
      </c>
      <c r="V191" s="30" t="str">
        <f t="shared" si="12"/>
        <v/>
      </c>
      <c r="W191" s="3" t="str">
        <f>IF($T191="","", ROUND($T191+W$2*シート5!$B190,2))</f>
        <v/>
      </c>
      <c r="X191" s="3" t="str">
        <f>IF($T191="","", ROUND($T191+X$2*シート5!$B190,2))</f>
        <v/>
      </c>
      <c r="Y191" s="3" t="str">
        <f>IF($T191="","", ROUND($T191+Y$2*シート5!$B190,2))</f>
        <v/>
      </c>
      <c r="Z191" s="3" t="str">
        <f>IF($T191="","", ROUND($T191+Z$2*シート5!$B190,2))</f>
        <v/>
      </c>
      <c r="AA191" s="3" t="str">
        <f>IF($T191="","", ROUND($T191+AA$2*シート5!$B190,2))</f>
        <v/>
      </c>
      <c r="AB191" s="3" t="str">
        <f t="shared" si="17"/>
        <v/>
      </c>
      <c r="AC191" s="3" t="str">
        <f>IF($T191="","", ROUND($T191+AC$2*シート5!$B190,2))</f>
        <v/>
      </c>
      <c r="AD191" s="3" t="str">
        <f>IF($T191="","", ROUND($T191+AD$2*シート5!$B190,2))</f>
        <v/>
      </c>
      <c r="AE191" s="3" t="str">
        <f>IF($T191="","", ROUND($T191+AE$2*シート5!$B190,2))</f>
        <v/>
      </c>
      <c r="AF191" s="3" t="str">
        <f>IF($T191="","", ROUND($T191+AF$2*シート5!$B190,2))</f>
        <v/>
      </c>
      <c r="AG191" s="3" t="str">
        <f>IF($T191="","", ROUND($T191+AG$2*シート5!$B190,2))</f>
        <v/>
      </c>
      <c r="AH191" s="26" t="str">
        <f t="shared" si="18"/>
        <v>-2σ以下</v>
      </c>
      <c r="AI191" s="3" t="str">
        <f t="shared" si="11"/>
        <v/>
      </c>
      <c r="AJ191" s="3" t="str">
        <f t="shared" si="14"/>
        <v/>
      </c>
      <c r="AK191" s="3" t="str">
        <f t="shared" si="5"/>
        <v/>
      </c>
      <c r="AL191" s="3" t="str">
        <f t="shared" si="6"/>
        <v/>
      </c>
      <c r="AM191" s="3" t="str">
        <f t="shared" si="7"/>
        <v/>
      </c>
      <c r="AN191" s="3" t="str">
        <f t="shared" si="15"/>
        <v/>
      </c>
      <c r="AO191" s="29">
        <f ca="1">シート2!L186</f>
        <v>50</v>
      </c>
      <c r="AP191" s="29">
        <f ca="1">シート3!T186</f>
        <v>50</v>
      </c>
      <c r="AQ191" s="29">
        <f ca="1">シート4!AB186</f>
        <v>50</v>
      </c>
      <c r="AR191" s="3" t="str">
        <f ca="1">IF($K191="","", ROUND(SUM(OFFSET(シート6!$A187,0,0,AR$2,1))/SUM(OFFSET(シート6!$B187,0,0,AR$2,1)),4)*100)</f>
        <v/>
      </c>
      <c r="AS191" s="3" t="str">
        <f ca="1">IF($K191="","", ROUND(SUM(OFFSET(シート6!$A171,0,0,AS$2,1))/SUM(OFFSET(シート6!$B171,0,0,AS$2,1)),4)*100)</f>
        <v/>
      </c>
      <c r="AT191" s="3" t="str">
        <f>IF($K191="","",シート7!$B191)</f>
        <v/>
      </c>
      <c r="AU191" s="3" t="str">
        <f>IF($K191="","",シート7!$D191)</f>
        <v/>
      </c>
      <c r="AV191" s="3" t="str">
        <f>IF($K191="","",シート7!$E191)</f>
        <v/>
      </c>
      <c r="AW191" s="3" t="str">
        <f t="shared" si="19"/>
        <v/>
      </c>
    </row>
    <row r="192" spans="1:49" customFormat="false" ht="13">
      <c r="A192" s="3"/>
      <c r="B192" s="3"/>
      <c r="C192" s="3"/>
      <c r="D192" s="3"/>
      <c r="E192" s="3"/>
      <c r="F192" s="23" t="str">
        <f t="shared" si="9"/>
        <v/>
      </c>
      <c r="G192" s="32"/>
      <c r="H192" s="32"/>
      <c r="I192" s="3"/>
      <c r="J192" s="32"/>
      <c r="K192" s="3"/>
      <c r="L192" s="32"/>
      <c r="M192" s="3"/>
      <c r="N192" s="3"/>
      <c r="O192" s="3"/>
      <c r="P192" s="26" t="str">
        <f t="shared" si="0"/>
        <v/>
      </c>
      <c r="Q192" s="3" t="str">
        <f t="shared" si="1"/>
        <v/>
      </c>
      <c r="R192" s="3" t="str">
        <f t="shared" si="10"/>
        <v/>
      </c>
      <c r="S192" s="3" t="str">
        <f t="shared" si="13"/>
        <v/>
      </c>
      <c r="T192" s="3" t="str">
        <f t="shared" si="16"/>
        <v/>
      </c>
      <c r="U192" s="3" t="str">
        <f t="shared" si="20"/>
        <v/>
      </c>
      <c r="V192" s="30" t="str">
        <f t="shared" si="12"/>
        <v/>
      </c>
      <c r="W192" s="3" t="str">
        <f>IF($T192="","", ROUND($T192+W$2*シート5!$B191,2))</f>
        <v/>
      </c>
      <c r="X192" s="3" t="str">
        <f>IF($T192="","", ROUND($T192+X$2*シート5!$B191,2))</f>
        <v/>
      </c>
      <c r="Y192" s="3" t="str">
        <f>IF($T192="","", ROUND($T192+Y$2*シート5!$B191,2))</f>
        <v/>
      </c>
      <c r="Z192" s="3" t="str">
        <f>IF($T192="","", ROUND($T192+Z$2*シート5!$B191,2))</f>
        <v/>
      </c>
      <c r="AA192" s="3" t="str">
        <f>IF($T192="","", ROUND($T192+AA$2*シート5!$B191,2))</f>
        <v/>
      </c>
      <c r="AB192" s="3" t="str">
        <f t="shared" si="17"/>
        <v/>
      </c>
      <c r="AC192" s="3" t="str">
        <f>IF($T192="","", ROUND($T192+AC$2*シート5!$B191,2))</f>
        <v/>
      </c>
      <c r="AD192" s="3" t="str">
        <f>IF($T192="","", ROUND($T192+AD$2*シート5!$B191,2))</f>
        <v/>
      </c>
      <c r="AE192" s="3" t="str">
        <f>IF($T192="","", ROUND($T192+AE$2*シート5!$B191,2))</f>
        <v/>
      </c>
      <c r="AF192" s="3" t="str">
        <f>IF($T192="","", ROUND($T192+AF$2*シート5!$B191,2))</f>
        <v/>
      </c>
      <c r="AG192" s="3" t="str">
        <f>IF($T192="","", ROUND($T192+AG$2*シート5!$B191,2))</f>
        <v/>
      </c>
      <c r="AH192" s="26" t="str">
        <f t="shared" si="18"/>
        <v>-2σ以下</v>
      </c>
      <c r="AI192" s="3" t="str">
        <f t="shared" si="11"/>
        <v/>
      </c>
      <c r="AJ192" s="3" t="str">
        <f t="shared" si="14"/>
        <v/>
      </c>
      <c r="AK192" s="3" t="str">
        <f t="shared" si="5"/>
        <v/>
      </c>
      <c r="AL192" s="3" t="str">
        <f t="shared" si="6"/>
        <v/>
      </c>
      <c r="AM192" s="3" t="str">
        <f t="shared" si="7"/>
        <v/>
      </c>
      <c r="AN192" s="3" t="str">
        <f t="shared" si="15"/>
        <v/>
      </c>
      <c r="AO192" s="29">
        <f ca="1">シート2!L187</f>
        <v>50</v>
      </c>
      <c r="AP192" s="29">
        <f ca="1">シート3!T187</f>
        <v>50</v>
      </c>
      <c r="AQ192" s="29">
        <f ca="1">シート4!AB187</f>
        <v>50</v>
      </c>
      <c r="AR192" s="3" t="str">
        <f ca="1">IF($K192="","", ROUND(SUM(OFFSET(シート6!$A188,0,0,AR$2,1))/SUM(OFFSET(シート6!$B188,0,0,AR$2,1)),4)*100)</f>
        <v/>
      </c>
      <c r="AS192" s="3" t="str">
        <f ca="1">IF($K192="","", ROUND(SUM(OFFSET(シート6!$A172,0,0,AS$2,1))/SUM(OFFSET(シート6!$B172,0,0,AS$2,1)),4)*100)</f>
        <v/>
      </c>
      <c r="AT192" s="3" t="str">
        <f>IF($K192="","",シート7!$B192)</f>
        <v/>
      </c>
      <c r="AU192" s="3" t="str">
        <f>IF($K192="","",シート7!$D192)</f>
        <v/>
      </c>
      <c r="AV192" s="3" t="str">
        <f>IF($K192="","",シート7!$E192)</f>
        <v/>
      </c>
      <c r="AW192" s="3" t="str">
        <f t="shared" si="19"/>
        <v/>
      </c>
    </row>
    <row r="193" spans="1:49" customFormat="false" ht="13">
      <c r="A193" s="3"/>
      <c r="B193" s="3"/>
      <c r="C193" s="3"/>
      <c r="D193" s="3"/>
      <c r="E193" s="3"/>
      <c r="F193" s="23" t="str">
        <f t="shared" si="9"/>
        <v/>
      </c>
      <c r="G193" s="32"/>
      <c r="H193" s="32"/>
      <c r="I193" s="3"/>
      <c r="J193" s="32"/>
      <c r="K193" s="3"/>
      <c r="L193" s="32"/>
      <c r="M193" s="3"/>
      <c r="N193" s="3"/>
      <c r="O193" s="3"/>
      <c r="P193" s="26" t="str">
        <f t="shared" si="0"/>
        <v/>
      </c>
      <c r="Q193" s="3" t="str">
        <f t="shared" si="1"/>
        <v/>
      </c>
      <c r="R193" s="3" t="str">
        <f t="shared" si="10"/>
        <v/>
      </c>
      <c r="S193" s="3" t="str">
        <f t="shared" si="13"/>
        <v/>
      </c>
      <c r="T193" s="3" t="str">
        <f t="shared" si="16"/>
        <v/>
      </c>
      <c r="U193" s="3" t="str">
        <f t="shared" si="20"/>
        <v/>
      </c>
      <c r="V193" s="30" t="str">
        <f t="shared" si="12"/>
        <v/>
      </c>
      <c r="W193" s="3" t="str">
        <f>IF($T193="","", ROUND($T193+W$2*シート5!$B192,2))</f>
        <v/>
      </c>
      <c r="X193" s="3" t="str">
        <f>IF($T193="","", ROUND($T193+X$2*シート5!$B192,2))</f>
        <v/>
      </c>
      <c r="Y193" s="3" t="str">
        <f>IF($T193="","", ROUND($T193+Y$2*シート5!$B192,2))</f>
        <v/>
      </c>
      <c r="Z193" s="3" t="str">
        <f>IF($T193="","", ROUND($T193+Z$2*シート5!$B192,2))</f>
        <v/>
      </c>
      <c r="AA193" s="3" t="str">
        <f>IF($T193="","", ROUND($T193+AA$2*シート5!$B192,2))</f>
        <v/>
      </c>
      <c r="AB193" s="3" t="str">
        <f t="shared" si="17"/>
        <v/>
      </c>
      <c r="AC193" s="3" t="str">
        <f>IF($T193="","", ROUND($T193+AC$2*シート5!$B192,2))</f>
        <v/>
      </c>
      <c r="AD193" s="3" t="str">
        <f>IF($T193="","", ROUND($T193+AD$2*シート5!$B192,2))</f>
        <v/>
      </c>
      <c r="AE193" s="3" t="str">
        <f>IF($T193="","", ROUND($T193+AE$2*シート5!$B192,2))</f>
        <v/>
      </c>
      <c r="AF193" s="3" t="str">
        <f>IF($T193="","", ROUND($T193+AF$2*シート5!$B192,2))</f>
        <v/>
      </c>
      <c r="AG193" s="3" t="str">
        <f>IF($T193="","", ROUND($T193+AG$2*シート5!$B192,2))</f>
        <v/>
      </c>
      <c r="AH193" s="26" t="str">
        <f t="shared" si="18"/>
        <v>-2σ以下</v>
      </c>
      <c r="AI193" s="3" t="str">
        <f t="shared" si="11"/>
        <v/>
      </c>
      <c r="AJ193" s="3" t="str">
        <f t="shared" si="14"/>
        <v/>
      </c>
      <c r="AK193" s="3" t="str">
        <f t="shared" si="5"/>
        <v/>
      </c>
      <c r="AL193" s="3" t="str">
        <f t="shared" si="6"/>
        <v/>
      </c>
      <c r="AM193" s="3" t="str">
        <f t="shared" si="7"/>
        <v/>
      </c>
      <c r="AN193" s="3" t="str">
        <f t="shared" si="15"/>
        <v/>
      </c>
      <c r="AO193" s="29">
        <f ca="1">シート2!L188</f>
        <v>50</v>
      </c>
      <c r="AP193" s="29">
        <f ca="1">シート3!T188</f>
        <v>50</v>
      </c>
      <c r="AQ193" s="29">
        <f ca="1">シート4!AB188</f>
        <v>50</v>
      </c>
      <c r="AR193" s="3" t="str">
        <f ca="1">IF($K193="","", ROUND(SUM(OFFSET(シート6!$A189,0,0,AR$2,1))/SUM(OFFSET(シート6!$B189,0,0,AR$2,1)),4)*100)</f>
        <v/>
      </c>
      <c r="AS193" s="3" t="str">
        <f ca="1">IF($K193="","", ROUND(SUM(OFFSET(シート6!$A173,0,0,AS$2,1))/SUM(OFFSET(シート6!$B173,0,0,AS$2,1)),4)*100)</f>
        <v/>
      </c>
      <c r="AT193" s="3" t="str">
        <f>IF($K193="","",シート7!$B193)</f>
        <v/>
      </c>
      <c r="AU193" s="3" t="str">
        <f>IF($K193="","",シート7!$D193)</f>
        <v/>
      </c>
      <c r="AV193" s="3" t="str">
        <f>IF($K193="","",シート7!$E193)</f>
        <v/>
      </c>
      <c r="AW193" s="3" t="str">
        <f t="shared" si="19"/>
        <v/>
      </c>
    </row>
    <row r="194" spans="1:49" customFormat="false" ht="13">
      <c r="A194" s="3"/>
      <c r="B194" s="3"/>
      <c r="C194" s="3"/>
      <c r="D194" s="3"/>
      <c r="E194" s="3"/>
      <c r="F194" s="23" t="str">
        <f t="shared" si="9"/>
        <v/>
      </c>
      <c r="G194" s="32"/>
      <c r="H194" s="32"/>
      <c r="I194" s="3"/>
      <c r="J194" s="32"/>
      <c r="K194" s="3"/>
      <c r="L194" s="32"/>
      <c r="M194" s="3"/>
      <c r="N194" s="3"/>
      <c r="O194" s="3"/>
      <c r="P194" s="26" t="str">
        <f t="shared" si="0"/>
        <v/>
      </c>
      <c r="Q194" s="3" t="str">
        <f t="shared" si="1"/>
        <v/>
      </c>
      <c r="R194" s="3" t="str">
        <f t="shared" si="10"/>
        <v/>
      </c>
      <c r="S194" s="3" t="str">
        <f t="shared" si="13"/>
        <v/>
      </c>
      <c r="T194" s="3" t="str">
        <f t="shared" si="16"/>
        <v/>
      </c>
      <c r="U194" s="3" t="str">
        <f t="shared" si="20"/>
        <v/>
      </c>
      <c r="V194" s="30" t="str">
        <f t="shared" si="12"/>
        <v/>
      </c>
      <c r="W194" s="3" t="str">
        <f>IF($T194="","", ROUND($T194+W$2*シート5!$B193,2))</f>
        <v/>
      </c>
      <c r="X194" s="3" t="str">
        <f>IF($T194="","", ROUND($T194+X$2*シート5!$B193,2))</f>
        <v/>
      </c>
      <c r="Y194" s="3" t="str">
        <f>IF($T194="","", ROUND($T194+Y$2*シート5!$B193,2))</f>
        <v/>
      </c>
      <c r="Z194" s="3" t="str">
        <f>IF($T194="","", ROUND($T194+Z$2*シート5!$B193,2))</f>
        <v/>
      </c>
      <c r="AA194" s="3" t="str">
        <f>IF($T194="","", ROUND($T194+AA$2*シート5!$B193,2))</f>
        <v/>
      </c>
      <c r="AB194" s="3" t="str">
        <f t="shared" si="17"/>
        <v/>
      </c>
      <c r="AC194" s="3" t="str">
        <f>IF($T194="","", ROUND($T194+AC$2*シート5!$B193,2))</f>
        <v/>
      </c>
      <c r="AD194" s="3" t="str">
        <f>IF($T194="","", ROUND($T194+AD$2*シート5!$B193,2))</f>
        <v/>
      </c>
      <c r="AE194" s="3" t="str">
        <f>IF($T194="","", ROUND($T194+AE$2*シート5!$B193,2))</f>
        <v/>
      </c>
      <c r="AF194" s="3" t="str">
        <f>IF($T194="","", ROUND($T194+AF$2*シート5!$B193,2))</f>
        <v/>
      </c>
      <c r="AG194" s="3" t="str">
        <f>IF($T194="","", ROUND($T194+AG$2*シート5!$B193,2))</f>
        <v/>
      </c>
      <c r="AH194" s="26" t="str">
        <f t="shared" si="18"/>
        <v>-2σ以下</v>
      </c>
      <c r="AI194" s="3" t="str">
        <f t="shared" si="11"/>
        <v/>
      </c>
      <c r="AJ194" s="3" t="str">
        <f t="shared" si="14"/>
        <v/>
      </c>
      <c r="AK194" s="3" t="str">
        <f t="shared" si="5"/>
        <v/>
      </c>
      <c r="AL194" s="3" t="str">
        <f t="shared" si="6"/>
        <v/>
      </c>
      <c r="AM194" s="3" t="str">
        <f t="shared" si="7"/>
        <v/>
      </c>
      <c r="AN194" s="3" t="str">
        <f t="shared" si="15"/>
        <v/>
      </c>
      <c r="AO194" s="29">
        <f ca="1">シート2!L189</f>
        <v>50</v>
      </c>
      <c r="AP194" s="29">
        <f ca="1">シート3!T189</f>
        <v>50</v>
      </c>
      <c r="AQ194" s="29">
        <f ca="1">シート4!AB189</f>
        <v>50</v>
      </c>
      <c r="AR194" s="3" t="str">
        <f ca="1">IF($K194="","", ROUND(SUM(OFFSET(シート6!$A190,0,0,AR$2,1))/SUM(OFFSET(シート6!$B190,0,0,AR$2,1)),4)*100)</f>
        <v/>
      </c>
      <c r="AS194" s="3" t="str">
        <f ca="1">IF($K194="","", ROUND(SUM(OFFSET(シート6!$A174,0,0,AS$2,1))/SUM(OFFSET(シート6!$B174,0,0,AS$2,1)),4)*100)</f>
        <v/>
      </c>
      <c r="AT194" s="3" t="str">
        <f>IF($K194="","",シート7!$B194)</f>
        <v/>
      </c>
      <c r="AU194" s="3" t="str">
        <f>IF($K194="","",シート7!$D194)</f>
        <v/>
      </c>
      <c r="AV194" s="3" t="str">
        <f>IF($K194="","",シート7!$E194)</f>
        <v/>
      </c>
      <c r="AW194" s="3" t="str">
        <f t="shared" si="19"/>
        <v/>
      </c>
    </row>
    <row r="195" spans="1:49" customFormat="false" ht="13">
      <c r="A195" s="3"/>
      <c r="B195" s="3"/>
      <c r="C195" s="3"/>
      <c r="D195" s="3"/>
      <c r="E195" s="3"/>
      <c r="F195" s="23" t="str">
        <f t="shared" si="9"/>
        <v/>
      </c>
      <c r="G195" s="32"/>
      <c r="H195" s="32"/>
      <c r="I195" s="3"/>
      <c r="J195" s="32"/>
      <c r="K195" s="3"/>
      <c r="L195" s="32"/>
      <c r="M195" s="3"/>
      <c r="N195" s="3"/>
      <c r="O195" s="3"/>
      <c r="P195" s="26" t="str">
        <f t="shared" si="0"/>
        <v/>
      </c>
      <c r="Q195" s="3" t="str">
        <f t="shared" si="1"/>
        <v/>
      </c>
      <c r="R195" s="3" t="str">
        <f t="shared" si="10"/>
        <v/>
      </c>
      <c r="S195" s="3" t="str">
        <f t="shared" si="13"/>
        <v/>
      </c>
      <c r="T195" s="3" t="str">
        <f t="shared" si="16"/>
        <v/>
      </c>
      <c r="U195" s="3" t="str">
        <f t="shared" si="20"/>
        <v/>
      </c>
      <c r="V195" s="30" t="str">
        <f t="shared" si="12"/>
        <v/>
      </c>
      <c r="W195" s="3" t="str">
        <f>IF($T195="","", ROUND($T195+W$2*シート5!$B194,2))</f>
        <v/>
      </c>
      <c r="X195" s="3" t="str">
        <f>IF($T195="","", ROUND($T195+X$2*シート5!$B194,2))</f>
        <v/>
      </c>
      <c r="Y195" s="3" t="str">
        <f>IF($T195="","", ROUND($T195+Y$2*シート5!$B194,2))</f>
        <v/>
      </c>
      <c r="Z195" s="3" t="str">
        <f>IF($T195="","", ROUND($T195+Z$2*シート5!$B194,2))</f>
        <v/>
      </c>
      <c r="AA195" s="3" t="str">
        <f>IF($T195="","", ROUND($T195+AA$2*シート5!$B194,2))</f>
        <v/>
      </c>
      <c r="AB195" s="3" t="str">
        <f t="shared" si="17"/>
        <v/>
      </c>
      <c r="AC195" s="3" t="str">
        <f>IF($T195="","", ROUND($T195+AC$2*シート5!$B194,2))</f>
        <v/>
      </c>
      <c r="AD195" s="3" t="str">
        <f>IF($T195="","", ROUND($T195+AD$2*シート5!$B194,2))</f>
        <v/>
      </c>
      <c r="AE195" s="3" t="str">
        <f>IF($T195="","", ROUND($T195+AE$2*シート5!$B194,2))</f>
        <v/>
      </c>
      <c r="AF195" s="3" t="str">
        <f>IF($T195="","", ROUND($T195+AF$2*シート5!$B194,2))</f>
        <v/>
      </c>
      <c r="AG195" s="3" t="str">
        <f>IF($T195="","", ROUND($T195+AG$2*シート5!$B194,2))</f>
        <v/>
      </c>
      <c r="AH195" s="26" t="str">
        <f t="shared" si="18"/>
        <v>-2σ以下</v>
      </c>
      <c r="AI195" s="3" t="str">
        <f t="shared" si="11"/>
        <v/>
      </c>
      <c r="AJ195" s="3" t="str">
        <f t="shared" si="14"/>
        <v/>
      </c>
      <c r="AK195" s="3" t="str">
        <f t="shared" si="5"/>
        <v/>
      </c>
      <c r="AL195" s="3" t="str">
        <f t="shared" si="6"/>
        <v/>
      </c>
      <c r="AM195" s="3" t="str">
        <f t="shared" si="7"/>
        <v/>
      </c>
      <c r="AN195" s="3" t="str">
        <f t="shared" si="15"/>
        <v/>
      </c>
      <c r="AO195" s="29">
        <f ca="1">シート2!L190</f>
        <v>50</v>
      </c>
      <c r="AP195" s="29">
        <f ca="1">シート3!T190</f>
        <v>50</v>
      </c>
      <c r="AQ195" s="29">
        <f ca="1">シート4!AB190</f>
        <v>50</v>
      </c>
      <c r="AR195" s="3" t="str">
        <f ca="1">IF($K195="","", ROUND(SUM(OFFSET(シート6!$A191,0,0,AR$2,1))/SUM(OFFSET(シート6!$B191,0,0,AR$2,1)),4)*100)</f>
        <v/>
      </c>
      <c r="AS195" s="3" t="str">
        <f ca="1">IF($K195="","", ROUND(SUM(OFFSET(シート6!$A175,0,0,AS$2,1))/SUM(OFFSET(シート6!$B175,0,0,AS$2,1)),4)*100)</f>
        <v/>
      </c>
      <c r="AT195" s="3" t="str">
        <f>IF($K195="","",シート7!$B195)</f>
        <v/>
      </c>
      <c r="AU195" s="3" t="str">
        <f>IF($K195="","",シート7!$D195)</f>
        <v/>
      </c>
      <c r="AV195" s="3" t="str">
        <f>IF($K195="","",シート7!$E195)</f>
        <v/>
      </c>
      <c r="AW195" s="3" t="str">
        <f t="shared" si="19"/>
        <v/>
      </c>
    </row>
    <row r="196" spans="1:49" customFormat="false" ht="13">
      <c r="A196" s="3"/>
      <c r="B196" s="3"/>
      <c r="C196" s="3"/>
      <c r="D196" s="3"/>
      <c r="E196" s="3"/>
      <c r="F196" s="23" t="str">
        <f t="shared" si="9"/>
        <v/>
      </c>
      <c r="G196" s="32"/>
      <c r="H196" s="32"/>
      <c r="I196" s="3"/>
      <c r="J196" s="32"/>
      <c r="K196" s="3"/>
      <c r="L196" s="32"/>
      <c r="M196" s="3"/>
      <c r="N196" s="3"/>
      <c r="O196" s="3"/>
      <c r="P196" s="26" t="str">
        <f t="shared" si="0"/>
        <v/>
      </c>
      <c r="Q196" s="3" t="str">
        <f t="shared" si="1"/>
        <v/>
      </c>
      <c r="R196" s="3" t="str">
        <f t="shared" si="10"/>
        <v/>
      </c>
      <c r="S196" s="3" t="str">
        <f t="shared" si="13"/>
        <v/>
      </c>
      <c r="T196" s="3" t="str">
        <f t="shared" si="16"/>
        <v/>
      </c>
      <c r="U196" s="3" t="str">
        <f t="shared" si="20"/>
        <v/>
      </c>
      <c r="V196" s="30" t="str">
        <f t="shared" si="12"/>
        <v/>
      </c>
      <c r="W196" s="3" t="str">
        <f>IF($T196="","", ROUND($T196+W$2*シート5!$B195,2))</f>
        <v/>
      </c>
      <c r="X196" s="3" t="str">
        <f>IF($T196="","", ROUND($T196+X$2*シート5!$B195,2))</f>
        <v/>
      </c>
      <c r="Y196" s="3" t="str">
        <f>IF($T196="","", ROUND($T196+Y$2*シート5!$B195,2))</f>
        <v/>
      </c>
      <c r="Z196" s="3" t="str">
        <f>IF($T196="","", ROUND($T196+Z$2*シート5!$B195,2))</f>
        <v/>
      </c>
      <c r="AA196" s="3" t="str">
        <f>IF($T196="","", ROUND($T196+AA$2*シート5!$B195,2))</f>
        <v/>
      </c>
      <c r="AB196" s="3" t="str">
        <f t="shared" si="17"/>
        <v/>
      </c>
      <c r="AC196" s="3" t="str">
        <f>IF($T196="","", ROUND($T196+AC$2*シート5!$B195,2))</f>
        <v/>
      </c>
      <c r="AD196" s="3" t="str">
        <f>IF($T196="","", ROUND($T196+AD$2*シート5!$B195,2))</f>
        <v/>
      </c>
      <c r="AE196" s="3" t="str">
        <f>IF($T196="","", ROUND($T196+AE$2*シート5!$B195,2))</f>
        <v/>
      </c>
      <c r="AF196" s="3" t="str">
        <f>IF($T196="","", ROUND($T196+AF$2*シート5!$B195,2))</f>
        <v/>
      </c>
      <c r="AG196" s="3" t="str">
        <f>IF($T196="","", ROUND($T196+AG$2*シート5!$B195,2))</f>
        <v/>
      </c>
      <c r="AH196" s="26" t="str">
        <f t="shared" si="18"/>
        <v>-2σ以下</v>
      </c>
      <c r="AI196" s="3" t="str">
        <f t="shared" si="11"/>
        <v/>
      </c>
      <c r="AJ196" s="3" t="str">
        <f t="shared" si="14"/>
        <v/>
      </c>
      <c r="AK196" s="3" t="str">
        <f t="shared" si="5"/>
        <v/>
      </c>
      <c r="AL196" s="3" t="str">
        <f t="shared" si="6"/>
        <v/>
      </c>
      <c r="AM196" s="3" t="str">
        <f t="shared" si="7"/>
        <v/>
      </c>
      <c r="AN196" s="3" t="str">
        <f t="shared" si="15"/>
        <v/>
      </c>
      <c r="AO196" s="29">
        <f ca="1">シート2!L191</f>
        <v>50</v>
      </c>
      <c r="AP196" s="29">
        <f ca="1">シート3!T191</f>
        <v>50</v>
      </c>
      <c r="AQ196" s="29">
        <f ca="1">シート4!AB191</f>
        <v>50</v>
      </c>
      <c r="AR196" s="3" t="str">
        <f ca="1">IF($K196="","", ROUND(SUM(OFFSET(シート6!$A192,0,0,AR$2,1))/SUM(OFFSET(シート6!$B192,0,0,AR$2,1)),4)*100)</f>
        <v/>
      </c>
      <c r="AS196" s="3" t="str">
        <f ca="1">IF($K196="","", ROUND(SUM(OFFSET(シート6!$A176,0,0,AS$2,1))/SUM(OFFSET(シート6!$B176,0,0,AS$2,1)),4)*100)</f>
        <v/>
      </c>
      <c r="AT196" s="3" t="str">
        <f>IF($K196="","",シート7!$B196)</f>
        <v/>
      </c>
      <c r="AU196" s="3" t="str">
        <f>IF($K196="","",シート7!$D196)</f>
        <v/>
      </c>
      <c r="AV196" s="3" t="str">
        <f>IF($K196="","",シート7!$E196)</f>
        <v/>
      </c>
      <c r="AW196" s="3" t="str">
        <f t="shared" si="19"/>
        <v/>
      </c>
    </row>
    <row r="197" spans="1:49" customFormat="false" ht="13">
      <c r="A197" s="3"/>
      <c r="B197" s="3"/>
      <c r="C197" s="3"/>
      <c r="D197" s="3"/>
      <c r="E197" s="3"/>
      <c r="F197" s="23" t="str">
        <f t="shared" si="9"/>
        <v/>
      </c>
      <c r="G197" s="32"/>
      <c r="H197" s="32"/>
      <c r="I197" s="3"/>
      <c r="J197" s="32"/>
      <c r="K197" s="3"/>
      <c r="L197" s="32"/>
      <c r="M197" s="3"/>
      <c r="N197" s="3"/>
      <c r="O197" s="3"/>
      <c r="P197" s="26" t="str">
        <f t="shared" si="0"/>
        <v/>
      </c>
      <c r="Q197" s="3" t="str">
        <f t="shared" si="1"/>
        <v/>
      </c>
      <c r="R197" s="3" t="str">
        <f t="shared" si="10"/>
        <v/>
      </c>
      <c r="S197" s="3" t="str">
        <f t="shared" si="13"/>
        <v/>
      </c>
      <c r="T197" s="3" t="str">
        <f t="shared" si="16"/>
        <v/>
      </c>
      <c r="U197" s="3" t="str">
        <f t="shared" si="20"/>
        <v/>
      </c>
      <c r="V197" s="30" t="str">
        <f t="shared" si="12"/>
        <v/>
      </c>
      <c r="W197" s="3" t="str">
        <f>IF($T197="","", ROUND($T197+W$2*シート5!$B196,2))</f>
        <v/>
      </c>
      <c r="X197" s="3" t="str">
        <f>IF($T197="","", ROUND($T197+X$2*シート5!$B196,2))</f>
        <v/>
      </c>
      <c r="Y197" s="3" t="str">
        <f>IF($T197="","", ROUND($T197+Y$2*シート5!$B196,2))</f>
        <v/>
      </c>
      <c r="Z197" s="3" t="str">
        <f>IF($T197="","", ROUND($T197+Z$2*シート5!$B196,2))</f>
        <v/>
      </c>
      <c r="AA197" s="3" t="str">
        <f>IF($T197="","", ROUND($T197+AA$2*シート5!$B196,2))</f>
        <v/>
      </c>
      <c r="AB197" s="3" t="str">
        <f t="shared" si="17"/>
        <v/>
      </c>
      <c r="AC197" s="3" t="str">
        <f>IF($T197="","", ROUND($T197+AC$2*シート5!$B196,2))</f>
        <v/>
      </c>
      <c r="AD197" s="3" t="str">
        <f>IF($T197="","", ROUND($T197+AD$2*シート5!$B196,2))</f>
        <v/>
      </c>
      <c r="AE197" s="3" t="str">
        <f>IF($T197="","", ROUND($T197+AE$2*シート5!$B196,2))</f>
        <v/>
      </c>
      <c r="AF197" s="3" t="str">
        <f>IF($T197="","", ROUND($T197+AF$2*シート5!$B196,2))</f>
        <v/>
      </c>
      <c r="AG197" s="3" t="str">
        <f>IF($T197="","", ROUND($T197+AG$2*シート5!$B196,2))</f>
        <v/>
      </c>
      <c r="AH197" s="26" t="str">
        <f t="shared" si="18"/>
        <v>-2σ以下</v>
      </c>
      <c r="AI197" s="3" t="str">
        <f t="shared" si="11"/>
        <v/>
      </c>
      <c r="AJ197" s="3" t="str">
        <f t="shared" si="14"/>
        <v/>
      </c>
      <c r="AK197" s="3" t="str">
        <f t="shared" si="5"/>
        <v/>
      </c>
      <c r="AL197" s="3" t="str">
        <f t="shared" si="6"/>
        <v/>
      </c>
      <c r="AM197" s="3" t="str">
        <f t="shared" si="7"/>
        <v/>
      </c>
      <c r="AN197" s="3" t="str">
        <f t="shared" si="15"/>
        <v/>
      </c>
      <c r="AO197" s="29">
        <f ca="1">シート2!L192</f>
        <v>50</v>
      </c>
      <c r="AP197" s="29">
        <f ca="1">シート3!T192</f>
        <v>50</v>
      </c>
      <c r="AQ197" s="29">
        <f ca="1">シート4!AB192</f>
        <v>50</v>
      </c>
      <c r="AR197" s="3" t="str">
        <f ca="1">IF($K197="","", ROUND(SUM(OFFSET(シート6!$A193,0,0,AR$2,1))/SUM(OFFSET(シート6!$B193,0,0,AR$2,1)),4)*100)</f>
        <v/>
      </c>
      <c r="AS197" s="3" t="str">
        <f ca="1">IF($K197="","", ROUND(SUM(OFFSET(シート6!$A177,0,0,AS$2,1))/SUM(OFFSET(シート6!$B177,0,0,AS$2,1)),4)*100)</f>
        <v/>
      </c>
      <c r="AT197" s="3" t="str">
        <f>IF($K197="","",シート7!$B197)</f>
        <v/>
      </c>
      <c r="AU197" s="3" t="str">
        <f>IF($K197="","",シート7!$D197)</f>
        <v/>
      </c>
      <c r="AV197" s="3" t="str">
        <f>IF($K197="","",シート7!$E197)</f>
        <v/>
      </c>
      <c r="AW197" s="3" t="str">
        <f t="shared" si="19"/>
        <v/>
      </c>
    </row>
    <row r="198" spans="1:49" customFormat="false" ht="13">
      <c r="A198" s="3"/>
      <c r="B198" s="3"/>
      <c r="C198" s="3"/>
      <c r="D198" s="3"/>
      <c r="E198" s="3"/>
      <c r="F198" s="23" t="str">
        <f t="shared" si="9"/>
        <v/>
      </c>
      <c r="G198" s="32"/>
      <c r="H198" s="32"/>
      <c r="I198" s="3"/>
      <c r="J198" s="32"/>
      <c r="K198" s="3"/>
      <c r="L198" s="32"/>
      <c r="M198" s="3"/>
      <c r="N198" s="3"/>
      <c r="O198" s="3"/>
      <c r="P198" s="26" t="str">
        <f t="shared" si="0"/>
        <v/>
      </c>
      <c r="Q198" s="3" t="str">
        <f t="shared" si="1"/>
        <v/>
      </c>
      <c r="R198" s="3" t="str">
        <f t="shared" si="10"/>
        <v/>
      </c>
      <c r="S198" s="3" t="str">
        <f t="shared" si="13"/>
        <v/>
      </c>
      <c r="T198" s="3" t="str">
        <f t="shared" si="16"/>
        <v/>
      </c>
      <c r="U198" s="3" t="str">
        <f t="shared" si="20"/>
        <v/>
      </c>
      <c r="V198" s="30" t="str">
        <f t="shared" si="12"/>
        <v/>
      </c>
      <c r="W198" s="3" t="str">
        <f>IF($T198="","", ROUND($T198+W$2*シート5!$B197,2))</f>
        <v/>
      </c>
      <c r="X198" s="3" t="str">
        <f>IF($T198="","", ROUND($T198+X$2*シート5!$B197,2))</f>
        <v/>
      </c>
      <c r="Y198" s="3" t="str">
        <f>IF($T198="","", ROUND($T198+Y$2*シート5!$B197,2))</f>
        <v/>
      </c>
      <c r="Z198" s="3" t="str">
        <f>IF($T198="","", ROUND($T198+Z$2*シート5!$B197,2))</f>
        <v/>
      </c>
      <c r="AA198" s="3" t="str">
        <f>IF($T198="","", ROUND($T198+AA$2*シート5!$B197,2))</f>
        <v/>
      </c>
      <c r="AB198" s="3" t="str">
        <f t="shared" si="17"/>
        <v/>
      </c>
      <c r="AC198" s="3" t="str">
        <f>IF($T198="","", ROUND($T198+AC$2*シート5!$B197,2))</f>
        <v/>
      </c>
      <c r="AD198" s="3" t="str">
        <f>IF($T198="","", ROUND($T198+AD$2*シート5!$B197,2))</f>
        <v/>
      </c>
      <c r="AE198" s="3" t="str">
        <f>IF($T198="","", ROUND($T198+AE$2*シート5!$B197,2))</f>
        <v/>
      </c>
      <c r="AF198" s="3" t="str">
        <f>IF($T198="","", ROUND($T198+AF$2*シート5!$B197,2))</f>
        <v/>
      </c>
      <c r="AG198" s="3" t="str">
        <f>IF($T198="","", ROUND($T198+AG$2*シート5!$B197,2))</f>
        <v/>
      </c>
      <c r="AH198" s="26" t="str">
        <f t="shared" si="18"/>
        <v>-2σ以下</v>
      </c>
      <c r="AI198" s="3" t="str">
        <f t="shared" si="11"/>
        <v/>
      </c>
      <c r="AJ198" s="3" t="str">
        <f t="shared" si="14"/>
        <v/>
      </c>
      <c r="AK198" s="3" t="str">
        <f t="shared" si="5"/>
        <v/>
      </c>
      <c r="AL198" s="3" t="str">
        <f t="shared" si="6"/>
        <v/>
      </c>
      <c r="AM198" s="3" t="str">
        <f t="shared" si="7"/>
        <v/>
      </c>
      <c r="AN198" s="3" t="str">
        <f t="shared" si="15"/>
        <v/>
      </c>
      <c r="AO198" s="29">
        <f ca="1">シート2!L193</f>
        <v>50</v>
      </c>
      <c r="AP198" s="29">
        <f ca="1">シート3!T193</f>
        <v>50</v>
      </c>
      <c r="AQ198" s="29">
        <f ca="1">シート4!AB193</f>
        <v>50</v>
      </c>
      <c r="AR198" s="3" t="str">
        <f ca="1">IF($K198="","", ROUND(SUM(OFFSET(シート6!$A194,0,0,AR$2,1))/SUM(OFFSET(シート6!$B194,0,0,AR$2,1)),4)*100)</f>
        <v/>
      </c>
      <c r="AS198" s="3" t="str">
        <f ca="1">IF($K198="","", ROUND(SUM(OFFSET(シート6!$A178,0,0,AS$2,1))/SUM(OFFSET(シート6!$B178,0,0,AS$2,1)),4)*100)</f>
        <v/>
      </c>
      <c r="AT198" s="3" t="str">
        <f>IF($K198="","",シート7!$B198)</f>
        <v/>
      </c>
      <c r="AU198" s="3" t="str">
        <f>IF($K198="","",シート7!$D198)</f>
        <v/>
      </c>
      <c r="AV198" s="3" t="str">
        <f>IF($K198="","",シート7!$E198)</f>
        <v/>
      </c>
      <c r="AW198" s="3" t="str">
        <f t="shared" si="19"/>
        <v/>
      </c>
    </row>
    <row r="199" spans="1:49" customFormat="false" ht="13">
      <c r="A199" s="3"/>
      <c r="B199" s="3"/>
      <c r="C199" s="3"/>
      <c r="D199" s="3"/>
      <c r="E199" s="3"/>
      <c r="F199" s="23" t="str">
        <f t="shared" si="9"/>
        <v/>
      </c>
      <c r="G199" s="32"/>
      <c r="H199" s="32"/>
      <c r="I199" s="3"/>
      <c r="J199" s="32"/>
      <c r="K199" s="3"/>
      <c r="L199" s="32"/>
      <c r="M199" s="3"/>
      <c r="N199" s="3"/>
      <c r="O199" s="3"/>
      <c r="P199" s="26" t="str">
        <f t="shared" si="0"/>
        <v/>
      </c>
      <c r="Q199" s="3" t="str">
        <f t="shared" si="1"/>
        <v/>
      </c>
      <c r="R199" s="3" t="str">
        <f t="shared" si="10"/>
        <v/>
      </c>
      <c r="S199" s="3" t="str">
        <f t="shared" si="13"/>
        <v/>
      </c>
      <c r="T199" s="3" t="str">
        <f t="shared" si="16"/>
        <v/>
      </c>
      <c r="U199" s="3" t="str">
        <f t="shared" si="20"/>
        <v/>
      </c>
      <c r="V199" s="30" t="str">
        <f t="shared" si="12"/>
        <v/>
      </c>
      <c r="W199" s="3" t="str">
        <f>IF($T199="","", ROUND($T199+W$2*シート5!$B198,2))</f>
        <v/>
      </c>
      <c r="X199" s="3" t="str">
        <f>IF($T199="","", ROUND($T199+X$2*シート5!$B198,2))</f>
        <v/>
      </c>
      <c r="Y199" s="3" t="str">
        <f>IF($T199="","", ROUND($T199+Y$2*シート5!$B198,2))</f>
        <v/>
      </c>
      <c r="Z199" s="3" t="str">
        <f>IF($T199="","", ROUND($T199+Z$2*シート5!$B198,2))</f>
        <v/>
      </c>
      <c r="AA199" s="3" t="str">
        <f>IF($T199="","", ROUND($T199+AA$2*シート5!$B198,2))</f>
        <v/>
      </c>
      <c r="AB199" s="3" t="str">
        <f t="shared" si="17"/>
        <v/>
      </c>
      <c r="AC199" s="3" t="str">
        <f>IF($T199="","", ROUND($T199+AC$2*シート5!$B198,2))</f>
        <v/>
      </c>
      <c r="AD199" s="3" t="str">
        <f>IF($T199="","", ROUND($T199+AD$2*シート5!$B198,2))</f>
        <v/>
      </c>
      <c r="AE199" s="3" t="str">
        <f>IF($T199="","", ROUND($T199+AE$2*シート5!$B198,2))</f>
        <v/>
      </c>
      <c r="AF199" s="3" t="str">
        <f>IF($T199="","", ROUND($T199+AF$2*シート5!$B198,2))</f>
        <v/>
      </c>
      <c r="AG199" s="3" t="str">
        <f>IF($T199="","", ROUND($T199+AG$2*シート5!$B198,2))</f>
        <v/>
      </c>
      <c r="AH199" s="26" t="str">
        <f t="shared" si="18"/>
        <v>-2σ以下</v>
      </c>
      <c r="AI199" s="3" t="str">
        <f t="shared" si="11"/>
        <v/>
      </c>
      <c r="AJ199" s="3" t="str">
        <f t="shared" si="14"/>
        <v/>
      </c>
      <c r="AK199" s="3" t="str">
        <f t="shared" si="5"/>
        <v/>
      </c>
      <c r="AL199" s="3" t="str">
        <f t="shared" si="6"/>
        <v/>
      </c>
      <c r="AM199" s="3" t="str">
        <f t="shared" si="7"/>
        <v/>
      </c>
      <c r="AN199" s="3" t="str">
        <f t="shared" si="15"/>
        <v/>
      </c>
      <c r="AO199" s="29">
        <f ca="1">シート2!L194</f>
        <v>50</v>
      </c>
      <c r="AP199" s="29">
        <f ca="1">シート3!T194</f>
        <v>50</v>
      </c>
      <c r="AQ199" s="29">
        <f ca="1">シート4!AB194</f>
        <v>50</v>
      </c>
      <c r="AR199" s="3" t="str">
        <f ca="1">IF($K199="","", ROUND(SUM(OFFSET(シート6!$A195,0,0,AR$2,1))/SUM(OFFSET(シート6!$B195,0,0,AR$2,1)),4)*100)</f>
        <v/>
      </c>
      <c r="AS199" s="3" t="str">
        <f ca="1">IF($K199="","", ROUND(SUM(OFFSET(シート6!$A179,0,0,AS$2,1))/SUM(OFFSET(シート6!$B179,0,0,AS$2,1)),4)*100)</f>
        <v/>
      </c>
      <c r="AT199" s="3" t="str">
        <f>IF($K199="","",シート7!$B199)</f>
        <v/>
      </c>
      <c r="AU199" s="3" t="str">
        <f>IF($K199="","",シート7!$D199)</f>
        <v/>
      </c>
      <c r="AV199" s="3" t="str">
        <f>IF($K199="","",シート7!$E199)</f>
        <v/>
      </c>
      <c r="AW199" s="3" t="str">
        <f t="shared" si="19"/>
        <v/>
      </c>
    </row>
    <row r="200" spans="1:49" customFormat="false" ht="13">
      <c r="A200" s="3"/>
      <c r="B200" s="3"/>
      <c r="C200" s="3"/>
      <c r="D200" s="3"/>
      <c r="E200" s="3"/>
      <c r="F200" s="23" t="str">
        <f t="shared" si="9"/>
        <v/>
      </c>
      <c r="G200" s="32"/>
      <c r="H200" s="32"/>
      <c r="I200" s="3"/>
      <c r="J200" s="32"/>
      <c r="K200" s="3"/>
      <c r="L200" s="32"/>
      <c r="M200" s="3"/>
      <c r="N200" s="3"/>
      <c r="O200" s="3"/>
      <c r="P200" s="26" t="str">
        <f t="shared" si="0"/>
        <v/>
      </c>
      <c r="Q200" s="3" t="str">
        <f t="shared" si="1"/>
        <v/>
      </c>
      <c r="R200" s="3" t="str">
        <f t="shared" si="10"/>
        <v/>
      </c>
      <c r="S200" s="3" t="str">
        <f t="shared" si="13"/>
        <v/>
      </c>
      <c r="T200" s="3" t="str">
        <f t="shared" si="16"/>
        <v/>
      </c>
      <c r="U200" s="3" t="str">
        <f t="shared" si="20"/>
        <v/>
      </c>
      <c r="V200" s="30" t="str">
        <f t="shared" si="12"/>
        <v/>
      </c>
      <c r="W200" s="3" t="str">
        <f>IF($T200="","", ROUND($T200+W$2*シート5!$B199,2))</f>
        <v/>
      </c>
      <c r="X200" s="3" t="str">
        <f>IF($T200="","", ROUND($T200+X$2*シート5!$B199,2))</f>
        <v/>
      </c>
      <c r="Y200" s="3" t="str">
        <f>IF($T200="","", ROUND($T200+Y$2*シート5!$B199,2))</f>
        <v/>
      </c>
      <c r="Z200" s="3" t="str">
        <f>IF($T200="","", ROUND($T200+Z$2*シート5!$B199,2))</f>
        <v/>
      </c>
      <c r="AA200" s="3" t="str">
        <f>IF($T200="","", ROUND($T200+AA$2*シート5!$B199,2))</f>
        <v/>
      </c>
      <c r="AB200" s="3" t="str">
        <f t="shared" si="17"/>
        <v/>
      </c>
      <c r="AC200" s="3" t="str">
        <f>IF($T200="","", ROUND($T200+AC$2*シート5!$B199,2))</f>
        <v/>
      </c>
      <c r="AD200" s="3" t="str">
        <f>IF($T200="","", ROUND($T200+AD$2*シート5!$B199,2))</f>
        <v/>
      </c>
      <c r="AE200" s="3" t="str">
        <f>IF($T200="","", ROUND($T200+AE$2*シート5!$B199,2))</f>
        <v/>
      </c>
      <c r="AF200" s="3" t="str">
        <f>IF($T200="","", ROUND($T200+AF$2*シート5!$B199,2))</f>
        <v/>
      </c>
      <c r="AG200" s="3" t="str">
        <f>IF($T200="","", ROUND($T200+AG$2*シート5!$B199,2))</f>
        <v/>
      </c>
      <c r="AH200" s="26" t="str">
        <f t="shared" si="18"/>
        <v>-2σ以下</v>
      </c>
      <c r="AI200" s="3" t="str">
        <f t="shared" si="11"/>
        <v/>
      </c>
      <c r="AJ200" s="3" t="str">
        <f t="shared" si="14"/>
        <v/>
      </c>
      <c r="AK200" s="3" t="str">
        <f t="shared" si="5"/>
        <v/>
      </c>
      <c r="AL200" s="3" t="str">
        <f t="shared" si="6"/>
        <v/>
      </c>
      <c r="AM200" s="3" t="str">
        <f t="shared" si="7"/>
        <v/>
      </c>
      <c r="AN200" s="3" t="str">
        <f t="shared" si="15"/>
        <v/>
      </c>
      <c r="AO200" s="29">
        <f ca="1">シート2!L195</f>
        <v>50</v>
      </c>
      <c r="AP200" s="29">
        <f ca="1">シート3!T195</f>
        <v>50</v>
      </c>
      <c r="AQ200" s="29">
        <f ca="1">シート4!AB195</f>
        <v>50</v>
      </c>
      <c r="AR200" s="3" t="str">
        <f ca="1">IF($K200="","", ROUND(SUM(OFFSET(シート6!$A196,0,0,AR$2,1))/SUM(OFFSET(シート6!$B196,0,0,AR$2,1)),4)*100)</f>
        <v/>
      </c>
      <c r="AS200" s="3" t="str">
        <f ca="1">IF($K200="","", ROUND(SUM(OFFSET(シート6!$A180,0,0,AS$2,1))/SUM(OFFSET(シート6!$B180,0,0,AS$2,1)),4)*100)</f>
        <v/>
      </c>
      <c r="AT200" s="3" t="str">
        <f>IF($K200="","",シート7!$B200)</f>
        <v/>
      </c>
      <c r="AU200" s="3" t="str">
        <f>IF($K200="","",シート7!$D200)</f>
        <v/>
      </c>
      <c r="AV200" s="3" t="str">
        <f>IF($K200="","",シート7!$E200)</f>
        <v/>
      </c>
      <c r="AW200" s="3" t="str">
        <f t="shared" si="19"/>
        <v/>
      </c>
    </row>
    <row r="201" spans="1:49" customFormat="false" ht="13">
      <c r="A201" s="3"/>
      <c r="B201" s="3"/>
      <c r="C201" s="3"/>
      <c r="D201" s="3"/>
      <c r="E201" s="3"/>
      <c r="F201" s="23" t="str">
        <f t="shared" si="9"/>
        <v/>
      </c>
      <c r="G201" s="32"/>
      <c r="H201" s="32"/>
      <c r="I201" s="3"/>
      <c r="J201" s="32"/>
      <c r="K201" s="3"/>
      <c r="L201" s="32"/>
      <c r="M201" s="3"/>
      <c r="N201" s="3"/>
      <c r="O201" s="3"/>
      <c r="P201" s="26" t="str">
        <f t="shared" si="0"/>
        <v/>
      </c>
      <c r="Q201" s="3" t="str">
        <f t="shared" si="1"/>
        <v/>
      </c>
      <c r="R201" s="3" t="str">
        <f t="shared" si="10"/>
        <v/>
      </c>
      <c r="S201" s="3" t="str">
        <f t="shared" si="13"/>
        <v/>
      </c>
      <c r="T201" s="3" t="str">
        <f t="shared" si="16"/>
        <v/>
      </c>
      <c r="U201" s="3" t="str">
        <f t="shared" si="20"/>
        <v/>
      </c>
      <c r="V201" s="30" t="str">
        <f t="shared" si="12"/>
        <v/>
      </c>
      <c r="W201" s="3" t="str">
        <f>IF($T201="","", ROUND($T201+W$2*シート5!$B200,2))</f>
        <v/>
      </c>
      <c r="X201" s="3" t="str">
        <f>IF($T201="","", ROUND($T201+X$2*シート5!$B200,2))</f>
        <v/>
      </c>
      <c r="Y201" s="3" t="str">
        <f>IF($T201="","", ROUND($T201+Y$2*シート5!$B200,2))</f>
        <v/>
      </c>
      <c r="Z201" s="3" t="str">
        <f>IF($T201="","", ROUND($T201+Z$2*シート5!$B200,2))</f>
        <v/>
      </c>
      <c r="AA201" s="3" t="str">
        <f>IF($T201="","", ROUND($T201+AA$2*シート5!$B200,2))</f>
        <v/>
      </c>
      <c r="AB201" s="3" t="str">
        <f t="shared" si="17"/>
        <v/>
      </c>
      <c r="AC201" s="3" t="str">
        <f>IF($T201="","", ROUND($T201+AC$2*シート5!$B200,2))</f>
        <v/>
      </c>
      <c r="AD201" s="3" t="str">
        <f>IF($T201="","", ROUND($T201+AD$2*シート5!$B200,2))</f>
        <v/>
      </c>
      <c r="AE201" s="3" t="str">
        <f>IF($T201="","", ROUND($T201+AE$2*シート5!$B200,2))</f>
        <v/>
      </c>
      <c r="AF201" s="3" t="str">
        <f>IF($T201="","", ROUND($T201+AF$2*シート5!$B200,2))</f>
        <v/>
      </c>
      <c r="AG201" s="3" t="str">
        <f>IF($T201="","", ROUND($T201+AG$2*シート5!$B200,2))</f>
        <v/>
      </c>
      <c r="AH201" s="26" t="str">
        <f t="shared" si="18"/>
        <v>-2σ以下</v>
      </c>
      <c r="AI201" s="3" t="str">
        <f t="shared" si="11"/>
        <v/>
      </c>
      <c r="AJ201" s="3" t="str">
        <f t="shared" si="14"/>
        <v/>
      </c>
      <c r="AK201" s="3" t="str">
        <f t="shared" si="5"/>
        <v/>
      </c>
      <c r="AL201" s="3" t="str">
        <f t="shared" si="6"/>
        <v/>
      </c>
      <c r="AM201" s="3" t="str">
        <f t="shared" si="7"/>
        <v/>
      </c>
      <c r="AN201" s="3" t="str">
        <f t="shared" si="15"/>
        <v/>
      </c>
      <c r="AO201" s="29">
        <f ca="1">シート2!L196</f>
        <v>50</v>
      </c>
      <c r="AP201" s="29">
        <f ca="1">シート3!T196</f>
        <v>50</v>
      </c>
      <c r="AQ201" s="29">
        <f ca="1">シート4!AB196</f>
        <v>50</v>
      </c>
      <c r="AR201" s="3" t="str">
        <f ca="1">IF($K201="","", ROUND(SUM(OFFSET(シート6!$A197,0,0,AR$2,1))/SUM(OFFSET(シート6!$B197,0,0,AR$2,1)),4)*100)</f>
        <v/>
      </c>
      <c r="AS201" s="3" t="str">
        <f ca="1">IF($K201="","", ROUND(SUM(OFFSET(シート6!$A181,0,0,AS$2,1))/SUM(OFFSET(シート6!$B181,0,0,AS$2,1)),4)*100)</f>
        <v/>
      </c>
      <c r="AT201" s="3" t="str">
        <f>IF($K201="","",シート7!$B201)</f>
        <v/>
      </c>
      <c r="AU201" s="3" t="str">
        <f>IF($K201="","",シート7!$D201)</f>
        <v/>
      </c>
      <c r="AV201" s="3" t="str">
        <f>IF($K201="","",シート7!$E201)</f>
        <v/>
      </c>
      <c r="AW201" s="3" t="str">
        <f t="shared" si="19"/>
        <v/>
      </c>
    </row>
    <row r="202" spans="1:49" customFormat="false" ht="13">
      <c r="A202" s="3"/>
      <c r="B202" s="3"/>
      <c r="C202" s="3"/>
      <c r="D202" s="3"/>
      <c r="E202" s="3"/>
      <c r="F202" s="23" t="str">
        <f t="shared" si="9"/>
        <v/>
      </c>
      <c r="G202" s="32"/>
      <c r="H202" s="32"/>
      <c r="I202" s="3"/>
      <c r="J202" s="32"/>
      <c r="K202" s="3"/>
      <c r="L202" s="32"/>
      <c r="M202" s="3"/>
      <c r="N202" s="3"/>
      <c r="O202" s="3"/>
      <c r="P202" s="26" t="str">
        <f t="shared" si="0"/>
        <v/>
      </c>
      <c r="Q202" s="3" t="str">
        <f t="shared" si="1"/>
        <v/>
      </c>
      <c r="R202" s="3" t="str">
        <f t="shared" si="10"/>
        <v/>
      </c>
      <c r="S202" s="3" t="str">
        <f t="shared" si="13"/>
        <v/>
      </c>
      <c r="T202" s="3" t="str">
        <f t="shared" si="16"/>
        <v/>
      </c>
      <c r="U202" s="3" t="str">
        <f t="shared" si="20"/>
        <v/>
      </c>
      <c r="V202" s="30" t="str">
        <f t="shared" si="12"/>
        <v/>
      </c>
      <c r="W202" s="3" t="str">
        <f>IF($T202="","", ROUND($T202+W$2*シート5!$B201,2))</f>
        <v/>
      </c>
      <c r="X202" s="3" t="str">
        <f>IF($T202="","", ROUND($T202+X$2*シート5!$B201,2))</f>
        <v/>
      </c>
      <c r="Y202" s="3" t="str">
        <f>IF($T202="","", ROUND($T202+Y$2*シート5!$B201,2))</f>
        <v/>
      </c>
      <c r="Z202" s="3" t="str">
        <f>IF($T202="","", ROUND($T202+Z$2*シート5!$B201,2))</f>
        <v/>
      </c>
      <c r="AA202" s="3" t="str">
        <f>IF($T202="","", ROUND($T202+AA$2*シート5!$B201,2))</f>
        <v/>
      </c>
      <c r="AB202" s="3" t="str">
        <f t="shared" si="17"/>
        <v/>
      </c>
      <c r="AC202" s="3" t="str">
        <f>IF($T202="","", ROUND($T202+AC$2*シート5!$B201,2))</f>
        <v/>
      </c>
      <c r="AD202" s="3" t="str">
        <f>IF($T202="","", ROUND($T202+AD$2*シート5!$B201,2))</f>
        <v/>
      </c>
      <c r="AE202" s="3" t="str">
        <f>IF($T202="","", ROUND($T202+AE$2*シート5!$B201,2))</f>
        <v/>
      </c>
      <c r="AF202" s="3" t="str">
        <f>IF($T202="","", ROUND($T202+AF$2*シート5!$B201,2))</f>
        <v/>
      </c>
      <c r="AG202" s="3" t="str">
        <f>IF($T202="","", ROUND($T202+AG$2*シート5!$B201,2))</f>
        <v/>
      </c>
      <c r="AH202" s="26" t="str">
        <f t="shared" si="18"/>
        <v>-2σ以下</v>
      </c>
      <c r="AI202" s="3" t="str">
        <f t="shared" si="11"/>
        <v/>
      </c>
      <c r="AJ202" s="3" t="str">
        <f t="shared" si="14"/>
        <v/>
      </c>
      <c r="AK202" s="3" t="str">
        <f t="shared" si="5"/>
        <v/>
      </c>
      <c r="AL202" s="3" t="str">
        <f t="shared" si="6"/>
        <v/>
      </c>
      <c r="AM202" s="3" t="str">
        <f t="shared" si="7"/>
        <v/>
      </c>
      <c r="AN202" s="3" t="str">
        <f t="shared" si="15"/>
        <v/>
      </c>
      <c r="AO202" s="29">
        <f ca="1">シート2!L197</f>
        <v>50</v>
      </c>
      <c r="AP202" s="29">
        <f ca="1">シート3!T197</f>
        <v>50</v>
      </c>
      <c r="AQ202" s="29">
        <f ca="1">シート4!AB197</f>
        <v>50</v>
      </c>
      <c r="AR202" s="3" t="str">
        <f ca="1">IF($K202="","", ROUND(SUM(OFFSET(シート6!$A198,0,0,AR$2,1))/SUM(OFFSET(シート6!$B198,0,0,AR$2,1)),4)*100)</f>
        <v/>
      </c>
      <c r="AS202" s="3" t="str">
        <f ca="1">IF($K202="","", ROUND(SUM(OFFSET(シート6!$A182,0,0,AS$2,1))/SUM(OFFSET(シート6!$B182,0,0,AS$2,1)),4)*100)</f>
        <v/>
      </c>
      <c r="AT202" s="3" t="str">
        <f>IF($K202="","",シート7!$B202)</f>
        <v/>
      </c>
      <c r="AU202" s="3" t="str">
        <f>IF($K202="","",シート7!$D202)</f>
        <v/>
      </c>
      <c r="AV202" s="3" t="str">
        <f>IF($K202="","",シート7!$E202)</f>
        <v/>
      </c>
      <c r="AW202" s="3" t="str">
        <f t="shared" si="19"/>
        <v/>
      </c>
    </row>
    <row r="203" spans="1:49" customFormat="false" ht="13">
      <c r="A203" s="3"/>
      <c r="B203" s="3"/>
      <c r="C203" s="3"/>
      <c r="D203" s="3"/>
      <c r="E203" s="3"/>
      <c r="F203" s="23" t="str">
        <f t="shared" si="9"/>
        <v/>
      </c>
      <c r="G203" s="32"/>
      <c r="H203" s="32"/>
      <c r="I203" s="3"/>
      <c r="J203" s="32"/>
      <c r="K203" s="3"/>
      <c r="L203" s="32"/>
      <c r="M203" s="3"/>
      <c r="N203" s="3"/>
      <c r="O203" s="3"/>
      <c r="P203" s="26" t="str">
        <f t="shared" si="0"/>
        <v/>
      </c>
      <c r="Q203" s="3" t="str">
        <f t="shared" si="1"/>
        <v/>
      </c>
      <c r="R203" s="3" t="str">
        <f t="shared" si="10"/>
        <v/>
      </c>
      <c r="S203" s="3" t="str">
        <f t="shared" si="13"/>
        <v/>
      </c>
      <c r="T203" s="3" t="str">
        <f t="shared" si="16"/>
        <v/>
      </c>
      <c r="U203" s="3" t="str">
        <f t="shared" si="20"/>
        <v/>
      </c>
      <c r="V203" s="30" t="str">
        <f t="shared" si="12"/>
        <v/>
      </c>
      <c r="W203" s="3" t="str">
        <f>IF($T203="","", ROUND($T203+W$2*シート5!$B202,2))</f>
        <v/>
      </c>
      <c r="X203" s="3" t="str">
        <f>IF($T203="","", ROUND($T203+X$2*シート5!$B202,2))</f>
        <v/>
      </c>
      <c r="Y203" s="3" t="str">
        <f>IF($T203="","", ROUND($T203+Y$2*シート5!$B202,2))</f>
        <v/>
      </c>
      <c r="Z203" s="3" t="str">
        <f>IF($T203="","", ROUND($T203+Z$2*シート5!$B202,2))</f>
        <v/>
      </c>
      <c r="AA203" s="3" t="str">
        <f>IF($T203="","", ROUND($T203+AA$2*シート5!$B202,2))</f>
        <v/>
      </c>
      <c r="AB203" s="3" t="str">
        <f t="shared" si="17"/>
        <v/>
      </c>
      <c r="AC203" s="3" t="str">
        <f>IF($T203="","", ROUND($T203+AC$2*シート5!$B202,2))</f>
        <v/>
      </c>
      <c r="AD203" s="3" t="str">
        <f>IF($T203="","", ROUND($T203+AD$2*シート5!$B202,2))</f>
        <v/>
      </c>
      <c r="AE203" s="3" t="str">
        <f>IF($T203="","", ROUND($T203+AE$2*シート5!$B202,2))</f>
        <v/>
      </c>
      <c r="AF203" s="3" t="str">
        <f>IF($T203="","", ROUND($T203+AF$2*シート5!$B202,2))</f>
        <v/>
      </c>
      <c r="AG203" s="3" t="str">
        <f>IF($T203="","", ROUND($T203+AG$2*シート5!$B202,2))</f>
        <v/>
      </c>
      <c r="AH203" s="26" t="str">
        <f t="shared" si="18"/>
        <v>-2σ以下</v>
      </c>
      <c r="AI203" s="3" t="str">
        <f t="shared" si="11"/>
        <v/>
      </c>
      <c r="AJ203" s="3" t="str">
        <f t="shared" si="14"/>
        <v/>
      </c>
      <c r="AK203" s="3" t="str">
        <f t="shared" si="5"/>
        <v/>
      </c>
      <c r="AL203" s="3" t="str">
        <f t="shared" si="6"/>
        <v/>
      </c>
      <c r="AM203" s="3" t="str">
        <f t="shared" si="7"/>
        <v/>
      </c>
      <c r="AN203" s="3" t="str">
        <f t="shared" si="15"/>
        <v/>
      </c>
      <c r="AO203" s="29">
        <f ca="1">シート2!L198</f>
        <v>50</v>
      </c>
      <c r="AP203" s="29">
        <f ca="1">シート3!T198</f>
        <v>50</v>
      </c>
      <c r="AQ203" s="29">
        <f ca="1">シート4!AB198</f>
        <v>50</v>
      </c>
      <c r="AR203" s="3" t="str">
        <f ca="1">IF($K203="","", ROUND(SUM(OFFSET(シート6!$A199,0,0,AR$2,1))/SUM(OFFSET(シート6!$B199,0,0,AR$2,1)),4)*100)</f>
        <v/>
      </c>
      <c r="AS203" s="3" t="str">
        <f ca="1">IF($K203="","", ROUND(SUM(OFFSET(シート6!$A183,0,0,AS$2,1))/SUM(OFFSET(シート6!$B183,0,0,AS$2,1)),4)*100)</f>
        <v/>
      </c>
      <c r="AT203" s="3" t="str">
        <f>IF($K203="","",シート7!$B203)</f>
        <v/>
      </c>
      <c r="AU203" s="3" t="str">
        <f>IF($K203="","",シート7!$D203)</f>
        <v/>
      </c>
      <c r="AV203" s="3" t="str">
        <f>IF($K203="","",シート7!$E203)</f>
        <v/>
      </c>
      <c r="AW203" s="3" t="str">
        <f t="shared" si="19"/>
        <v/>
      </c>
    </row>
    <row r="204" spans="1:49" customFormat="false" ht="13">
      <c r="A204" s="3"/>
      <c r="B204" s="3"/>
      <c r="C204" s="3"/>
      <c r="D204" s="3"/>
      <c r="E204" s="3"/>
      <c r="F204" s="23" t="str">
        <f t="shared" si="9"/>
        <v/>
      </c>
      <c r="G204" s="32"/>
      <c r="H204" s="32"/>
      <c r="I204" s="3"/>
      <c r="J204" s="32"/>
      <c r="K204" s="3"/>
      <c r="L204" s="32"/>
      <c r="M204" s="3"/>
      <c r="N204" s="3"/>
      <c r="O204" s="3"/>
      <c r="P204" s="26" t="str">
        <f t="shared" si="0"/>
        <v/>
      </c>
      <c r="Q204" s="3" t="str">
        <f t="shared" si="1"/>
        <v/>
      </c>
      <c r="R204" s="3" t="str">
        <f t="shared" si="10"/>
        <v/>
      </c>
      <c r="S204" s="3" t="str">
        <f t="shared" si="13"/>
        <v/>
      </c>
      <c r="T204" s="3" t="str">
        <f t="shared" si="16"/>
        <v/>
      </c>
      <c r="U204" s="3" t="str">
        <f t="shared" si="20"/>
        <v/>
      </c>
      <c r="V204" s="30" t="str">
        <f t="shared" si="12"/>
        <v/>
      </c>
      <c r="W204" s="3" t="str">
        <f>IF($T204="","", ROUND($T204+W$2*シート5!$B203,2))</f>
        <v/>
      </c>
      <c r="X204" s="3" t="str">
        <f>IF($T204="","", ROUND($T204+X$2*シート5!$B203,2))</f>
        <v/>
      </c>
      <c r="Y204" s="3" t="str">
        <f>IF($T204="","", ROUND($T204+Y$2*シート5!$B203,2))</f>
        <v/>
      </c>
      <c r="Z204" s="3" t="str">
        <f>IF($T204="","", ROUND($T204+Z$2*シート5!$B203,2))</f>
        <v/>
      </c>
      <c r="AA204" s="3" t="str">
        <f>IF($T204="","", ROUND($T204+AA$2*シート5!$B203,2))</f>
        <v/>
      </c>
      <c r="AB204" s="3" t="str">
        <f t="shared" si="17"/>
        <v/>
      </c>
      <c r="AC204" s="3" t="str">
        <f>IF($T204="","", ROUND($T204+AC$2*シート5!$B203,2))</f>
        <v/>
      </c>
      <c r="AD204" s="3" t="str">
        <f>IF($T204="","", ROUND($T204+AD$2*シート5!$B203,2))</f>
        <v/>
      </c>
      <c r="AE204" s="3" t="str">
        <f>IF($T204="","", ROUND($T204+AE$2*シート5!$B203,2))</f>
        <v/>
      </c>
      <c r="AF204" s="3" t="str">
        <f>IF($T204="","", ROUND($T204+AF$2*シート5!$B203,2))</f>
        <v/>
      </c>
      <c r="AG204" s="3" t="str">
        <f>IF($T204="","", ROUND($T204+AG$2*シート5!$B203,2))</f>
        <v/>
      </c>
      <c r="AH204" s="26" t="str">
        <f t="shared" si="18"/>
        <v>-2σ以下</v>
      </c>
      <c r="AI204" s="3" t="str">
        <f t="shared" si="11"/>
        <v/>
      </c>
      <c r="AJ204" s="3" t="str">
        <f t="shared" si="14"/>
        <v/>
      </c>
      <c r="AK204" s="3" t="str">
        <f t="shared" si="5"/>
        <v/>
      </c>
      <c r="AL204" s="3" t="str">
        <f t="shared" si="6"/>
        <v/>
      </c>
      <c r="AM204" s="3" t="str">
        <f t="shared" si="7"/>
        <v/>
      </c>
      <c r="AN204" s="3" t="str">
        <f t="shared" si="15"/>
        <v/>
      </c>
      <c r="AO204" s="29">
        <f ca="1">シート2!L199</f>
        <v>50</v>
      </c>
      <c r="AP204" s="29">
        <f ca="1">シート3!T199</f>
        <v>50</v>
      </c>
      <c r="AQ204" s="29">
        <f ca="1">シート4!AB199</f>
        <v>50</v>
      </c>
      <c r="AR204" s="3" t="str">
        <f ca="1">IF($K204="","", ROUND(SUM(OFFSET(シート6!$A200,0,0,AR$2,1))/SUM(OFFSET(シート6!$B200,0,0,AR$2,1)),4)*100)</f>
        <v/>
      </c>
      <c r="AS204" s="3" t="str">
        <f ca="1">IF($K204="","", ROUND(SUM(OFFSET(シート6!$A184,0,0,AS$2,1))/SUM(OFFSET(シート6!$B184,0,0,AS$2,1)),4)*100)</f>
        <v/>
      </c>
      <c r="AT204" s="3" t="str">
        <f>IF($K204="","",シート7!$B204)</f>
        <v/>
      </c>
      <c r="AU204" s="3" t="str">
        <f>IF($K204="","",シート7!$D204)</f>
        <v/>
      </c>
      <c r="AV204" s="3" t="str">
        <f>IF($K204="","",シート7!$E204)</f>
        <v/>
      </c>
      <c r="AW204" s="3" t="str">
        <f t="shared" si="19"/>
        <v/>
      </c>
    </row>
    <row r="205" spans="1:49" customFormat="false" ht="13">
      <c r="A205" s="3"/>
      <c r="B205" s="3"/>
      <c r="C205" s="3"/>
      <c r="D205" s="3"/>
      <c r="E205" s="3"/>
      <c r="F205" s="23" t="str">
        <f t="shared" si="9"/>
        <v/>
      </c>
      <c r="G205" s="32"/>
      <c r="H205" s="32"/>
      <c r="I205" s="3"/>
      <c r="J205" s="32"/>
      <c r="K205" s="3"/>
      <c r="L205" s="32"/>
      <c r="M205" s="3"/>
      <c r="N205" s="3"/>
      <c r="O205" s="3"/>
      <c r="P205" s="26" t="str">
        <f t="shared" si="0"/>
        <v/>
      </c>
      <c r="Q205" s="3" t="str">
        <f t="shared" si="1"/>
        <v/>
      </c>
      <c r="R205" s="3" t="str">
        <f t="shared" si="10"/>
        <v/>
      </c>
      <c r="S205" s="3" t="str">
        <f t="shared" si="13"/>
        <v/>
      </c>
      <c r="T205" s="3" t="str">
        <f t="shared" si="16"/>
        <v/>
      </c>
      <c r="U205" s="3" t="str">
        <f t="shared" si="20"/>
        <v/>
      </c>
      <c r="V205" s="30" t="str">
        <f t="shared" si="12"/>
        <v/>
      </c>
      <c r="W205" s="3" t="str">
        <f>IF($T205="","", ROUND($T205+W$2*シート5!$B204,2))</f>
        <v/>
      </c>
      <c r="X205" s="3" t="str">
        <f>IF($T205="","", ROUND($T205+X$2*シート5!$B204,2))</f>
        <v/>
      </c>
      <c r="Y205" s="3" t="str">
        <f>IF($T205="","", ROUND($T205+Y$2*シート5!$B204,2))</f>
        <v/>
      </c>
      <c r="Z205" s="3" t="str">
        <f>IF($T205="","", ROUND($T205+Z$2*シート5!$B204,2))</f>
        <v/>
      </c>
      <c r="AA205" s="3" t="str">
        <f>IF($T205="","", ROUND($T205+AA$2*シート5!$B204,2))</f>
        <v/>
      </c>
      <c r="AB205" s="3" t="str">
        <f t="shared" si="17"/>
        <v/>
      </c>
      <c r="AC205" s="3" t="str">
        <f>IF($T205="","", ROUND($T205+AC$2*シート5!$B204,2))</f>
        <v/>
      </c>
      <c r="AD205" s="3" t="str">
        <f>IF($T205="","", ROUND($T205+AD$2*シート5!$B204,2))</f>
        <v/>
      </c>
      <c r="AE205" s="3" t="str">
        <f>IF($T205="","", ROUND($T205+AE$2*シート5!$B204,2))</f>
        <v/>
      </c>
      <c r="AF205" s="3" t="str">
        <f>IF($T205="","", ROUND($T205+AF$2*シート5!$B204,2))</f>
        <v/>
      </c>
      <c r="AG205" s="3" t="str">
        <f>IF($T205="","", ROUND($T205+AG$2*シート5!$B204,2))</f>
        <v/>
      </c>
      <c r="AH205" s="26" t="str">
        <f t="shared" si="18"/>
        <v>-2σ以下</v>
      </c>
      <c r="AI205" s="3" t="str">
        <f t="shared" si="11"/>
        <v/>
      </c>
      <c r="AJ205" s="3" t="str">
        <f t="shared" si="14"/>
        <v/>
      </c>
      <c r="AK205" s="3" t="str">
        <f t="shared" si="5"/>
        <v/>
      </c>
      <c r="AL205" s="3" t="str">
        <f t="shared" si="6"/>
        <v/>
      </c>
      <c r="AM205" s="3" t="str">
        <f t="shared" si="7"/>
        <v/>
      </c>
      <c r="AN205" s="3" t="str">
        <f t="shared" si="15"/>
        <v/>
      </c>
      <c r="AO205" s="29">
        <f ca="1">シート2!L200</f>
        <v>50</v>
      </c>
      <c r="AP205" s="29">
        <f ca="1">シート3!T200</f>
        <v>50</v>
      </c>
      <c r="AQ205" s="29">
        <f ca="1">シート4!AB200</f>
        <v>50</v>
      </c>
      <c r="AR205" s="3" t="str">
        <f ca="1">IF($K205="","", ROUND(SUM(OFFSET(シート6!$A201,0,0,AR$2,1))/SUM(OFFSET(シート6!$B201,0,0,AR$2,1)),4)*100)</f>
        <v/>
      </c>
      <c r="AS205" s="3" t="str">
        <f ca="1">IF($K205="","", ROUND(SUM(OFFSET(シート6!$A185,0,0,AS$2,1))/SUM(OFFSET(シート6!$B185,0,0,AS$2,1)),4)*100)</f>
        <v/>
      </c>
      <c r="AT205" s="3" t="str">
        <f>IF($K205="","",シート7!$B205)</f>
        <v/>
      </c>
      <c r="AU205" s="3" t="str">
        <f>IF($K205="","",シート7!$D205)</f>
        <v/>
      </c>
      <c r="AV205" s="3" t="str">
        <f>IF($K205="","",シート7!$E205)</f>
        <v/>
      </c>
      <c r="AW205" s="3" t="str">
        <f t="shared" si="19"/>
        <v/>
      </c>
    </row>
    <row r="206" spans="1:49" customFormat="false" ht="13">
      <c r="A206" s="3"/>
      <c r="B206" s="3"/>
      <c r="C206" s="3"/>
      <c r="D206" s="3"/>
      <c r="E206" s="3"/>
      <c r="F206" s="23" t="str">
        <f t="shared" si="9"/>
        <v/>
      </c>
      <c r="G206" s="32"/>
      <c r="H206" s="32"/>
      <c r="I206" s="3"/>
      <c r="J206" s="32"/>
      <c r="K206" s="3"/>
      <c r="L206" s="32"/>
      <c r="M206" s="3"/>
      <c r="N206" s="3"/>
      <c r="O206" s="3"/>
      <c r="P206" s="26" t="str">
        <f t="shared" si="0"/>
        <v/>
      </c>
      <c r="Q206" s="3" t="str">
        <f t="shared" si="1"/>
        <v/>
      </c>
      <c r="R206" s="3" t="str">
        <f t="shared" si="10"/>
        <v/>
      </c>
      <c r="S206" s="3" t="str">
        <f t="shared" si="13"/>
        <v/>
      </c>
      <c r="T206" s="3" t="str">
        <f t="shared" si="16"/>
        <v/>
      </c>
      <c r="U206" s="3" t="str">
        <f t="shared" si="20"/>
        <v/>
      </c>
      <c r="V206" s="30" t="str">
        <f t="shared" si="12"/>
        <v/>
      </c>
      <c r="W206" s="3" t="str">
        <f>IF($T206="","", ROUND($T206+W$2*シート5!$B205,2))</f>
        <v/>
      </c>
      <c r="X206" s="3" t="str">
        <f>IF($T206="","", ROUND($T206+X$2*シート5!$B205,2))</f>
        <v/>
      </c>
      <c r="Y206" s="3" t="str">
        <f>IF($T206="","", ROUND($T206+Y$2*シート5!$B205,2))</f>
        <v/>
      </c>
      <c r="Z206" s="3" t="str">
        <f>IF($T206="","", ROUND($T206+Z$2*シート5!$B205,2))</f>
        <v/>
      </c>
      <c r="AA206" s="3" t="str">
        <f>IF($T206="","", ROUND($T206+AA$2*シート5!$B205,2))</f>
        <v/>
      </c>
      <c r="AB206" s="3" t="str">
        <f t="shared" si="17"/>
        <v/>
      </c>
      <c r="AC206" s="3" t="str">
        <f>IF($T206="","", ROUND($T206+AC$2*シート5!$B205,2))</f>
        <v/>
      </c>
      <c r="AD206" s="3" t="str">
        <f>IF($T206="","", ROUND($T206+AD$2*シート5!$B205,2))</f>
        <v/>
      </c>
      <c r="AE206" s="3" t="str">
        <f>IF($T206="","", ROUND($T206+AE$2*シート5!$B205,2))</f>
        <v/>
      </c>
      <c r="AF206" s="3" t="str">
        <f>IF($T206="","", ROUND($T206+AF$2*シート5!$B205,2))</f>
        <v/>
      </c>
      <c r="AG206" s="3" t="str">
        <f>IF($T206="","", ROUND($T206+AG$2*シート5!$B205,2))</f>
        <v/>
      </c>
      <c r="AH206" s="26" t="str">
        <f t="shared" si="18"/>
        <v>-2σ以下</v>
      </c>
      <c r="AI206" s="3" t="str">
        <f t="shared" si="11"/>
        <v/>
      </c>
      <c r="AJ206" s="3" t="str">
        <f t="shared" si="14"/>
        <v/>
      </c>
      <c r="AK206" s="3" t="str">
        <f t="shared" si="5"/>
        <v/>
      </c>
      <c r="AL206" s="3" t="str">
        <f t="shared" si="6"/>
        <v/>
      </c>
      <c r="AM206" s="3" t="str">
        <f t="shared" si="7"/>
        <v/>
      </c>
      <c r="AN206" s="3" t="str">
        <f t="shared" si="15"/>
        <v/>
      </c>
      <c r="AO206" s="29">
        <f ca="1">シート2!L201</f>
        <v>50</v>
      </c>
      <c r="AP206" s="29">
        <f ca="1">シート3!T201</f>
        <v>50</v>
      </c>
      <c r="AQ206" s="29">
        <f ca="1">シート4!AB201</f>
        <v>50</v>
      </c>
      <c r="AR206" s="3" t="str">
        <f ca="1">IF($K206="","", ROUND(SUM(OFFSET(シート6!$A202,0,0,AR$2,1))/SUM(OFFSET(シート6!$B202,0,0,AR$2,1)),4)*100)</f>
        <v/>
      </c>
      <c r="AS206" s="3" t="str">
        <f ca="1">IF($K206="","", ROUND(SUM(OFFSET(シート6!$A186,0,0,AS$2,1))/SUM(OFFSET(シート6!$B186,0,0,AS$2,1)),4)*100)</f>
        <v/>
      </c>
      <c r="AT206" s="3" t="str">
        <f>IF($K206="","",シート7!$B206)</f>
        <v/>
      </c>
      <c r="AU206" s="3" t="str">
        <f>IF($K206="","",シート7!$D206)</f>
        <v/>
      </c>
      <c r="AV206" s="3" t="str">
        <f>IF($K206="","",シート7!$E206)</f>
        <v/>
      </c>
      <c r="AW206" s="3" t="str">
        <f t="shared" si="19"/>
        <v/>
      </c>
    </row>
    <row r="207" spans="1:49" customFormat="false" ht="13">
      <c r="A207" s="3"/>
      <c r="B207" s="3"/>
      <c r="C207" s="3"/>
      <c r="D207" s="3"/>
      <c r="E207" s="3"/>
      <c r="F207" s="23" t="str">
        <f t="shared" si="9"/>
        <v/>
      </c>
      <c r="G207" s="32"/>
      <c r="H207" s="32"/>
      <c r="I207" s="3"/>
      <c r="J207" s="32"/>
      <c r="K207" s="3"/>
      <c r="L207" s="32"/>
      <c r="M207" s="3"/>
      <c r="N207" s="3"/>
      <c r="O207" s="3"/>
      <c r="P207" s="26" t="str">
        <f t="shared" si="0"/>
        <v/>
      </c>
      <c r="Q207" s="3" t="str">
        <f t="shared" si="1"/>
        <v/>
      </c>
      <c r="R207" s="3" t="str">
        <f t="shared" si="10"/>
        <v/>
      </c>
      <c r="S207" s="3" t="str">
        <f t="shared" si="13"/>
        <v/>
      </c>
      <c r="T207" s="3" t="str">
        <f t="shared" si="16"/>
        <v/>
      </c>
      <c r="U207" s="3" t="str">
        <f t="shared" si="20"/>
        <v/>
      </c>
      <c r="V207" s="30" t="str">
        <f t="shared" si="12"/>
        <v/>
      </c>
      <c r="W207" s="3" t="str">
        <f>IF($T207="","", ROUND($T207+W$2*シート5!$B206,2))</f>
        <v/>
      </c>
      <c r="X207" s="3" t="str">
        <f>IF($T207="","", ROUND($T207+X$2*シート5!$B206,2))</f>
        <v/>
      </c>
      <c r="Y207" s="3" t="str">
        <f>IF($T207="","", ROUND($T207+Y$2*シート5!$B206,2))</f>
        <v/>
      </c>
      <c r="Z207" s="3" t="str">
        <f>IF($T207="","", ROUND($T207+Z$2*シート5!$B206,2))</f>
        <v/>
      </c>
      <c r="AA207" s="3" t="str">
        <f>IF($T207="","", ROUND($T207+AA$2*シート5!$B206,2))</f>
        <v/>
      </c>
      <c r="AB207" s="3" t="str">
        <f t="shared" si="17"/>
        <v/>
      </c>
      <c r="AC207" s="3" t="str">
        <f>IF($T207="","", ROUND($T207+AC$2*シート5!$B206,2))</f>
        <v/>
      </c>
      <c r="AD207" s="3" t="str">
        <f>IF($T207="","", ROUND($T207+AD$2*シート5!$B206,2))</f>
        <v/>
      </c>
      <c r="AE207" s="3" t="str">
        <f>IF($T207="","", ROUND($T207+AE$2*シート5!$B206,2))</f>
        <v/>
      </c>
      <c r="AF207" s="3" t="str">
        <f>IF($T207="","", ROUND($T207+AF$2*シート5!$B206,2))</f>
        <v/>
      </c>
      <c r="AG207" s="3" t="str">
        <f>IF($T207="","", ROUND($T207+AG$2*シート5!$B206,2))</f>
        <v/>
      </c>
      <c r="AH207" s="26" t="str">
        <f t="shared" si="18"/>
        <v>-2σ以下</v>
      </c>
      <c r="AI207" s="3" t="str">
        <f t="shared" si="11"/>
        <v/>
      </c>
      <c r="AJ207" s="3" t="str">
        <f t="shared" si="14"/>
        <v/>
      </c>
      <c r="AK207" s="3" t="str">
        <f t="shared" si="5"/>
        <v/>
      </c>
      <c r="AL207" s="3" t="str">
        <f t="shared" si="6"/>
        <v/>
      </c>
      <c r="AM207" s="3" t="str">
        <f t="shared" si="7"/>
        <v/>
      </c>
      <c r="AN207" s="3" t="str">
        <f t="shared" si="15"/>
        <v/>
      </c>
      <c r="AO207" s="29">
        <f ca="1">シート2!L202</f>
        <v>50</v>
      </c>
      <c r="AP207" s="29">
        <f ca="1">シート3!T202</f>
        <v>50</v>
      </c>
      <c r="AQ207" s="29">
        <f ca="1">シート4!AB202</f>
        <v>50</v>
      </c>
      <c r="AR207" s="3" t="str">
        <f ca="1">IF($K207="","", ROUND(SUM(OFFSET(シート6!$A203,0,0,AR$2,1))/SUM(OFFSET(シート6!$B203,0,0,AR$2,1)),4)*100)</f>
        <v/>
      </c>
      <c r="AS207" s="3" t="str">
        <f ca="1">IF($K207="","", ROUND(SUM(OFFSET(シート6!$A187,0,0,AS$2,1))/SUM(OFFSET(シート6!$B187,0,0,AS$2,1)),4)*100)</f>
        <v/>
      </c>
      <c r="AT207" s="3" t="str">
        <f>IF($K207="","",シート7!$B207)</f>
        <v/>
      </c>
      <c r="AU207" s="3" t="str">
        <f>IF($K207="","",シート7!$D207)</f>
        <v/>
      </c>
      <c r="AV207" s="3" t="str">
        <f>IF($K207="","",シート7!$E207)</f>
        <v/>
      </c>
      <c r="AW207" s="3" t="str">
        <f t="shared" si="19"/>
        <v/>
      </c>
    </row>
    <row r="208" spans="1:49" customFormat="false" ht="13">
      <c r="A208" s="3"/>
      <c r="B208" s="3"/>
      <c r="C208" s="3"/>
      <c r="D208" s="3"/>
      <c r="E208" s="3"/>
      <c r="F208" s="23" t="str">
        <f t="shared" si="9"/>
        <v/>
      </c>
      <c r="G208" s="32"/>
      <c r="H208" s="32"/>
      <c r="I208" s="3"/>
      <c r="J208" s="32"/>
      <c r="K208" s="3"/>
      <c r="L208" s="32"/>
      <c r="M208" s="3"/>
      <c r="N208" s="3"/>
      <c r="O208" s="3"/>
      <c r="P208" s="26" t="str">
        <f t="shared" si="0"/>
        <v/>
      </c>
      <c r="Q208" s="3" t="str">
        <f t="shared" si="1"/>
        <v/>
      </c>
      <c r="R208" s="3" t="str">
        <f t="shared" si="10"/>
        <v/>
      </c>
      <c r="S208" s="3" t="str">
        <f t="shared" si="13"/>
        <v/>
      </c>
      <c r="T208" s="3" t="str">
        <f t="shared" si="16"/>
        <v/>
      </c>
      <c r="U208" s="3" t="str">
        <f t="shared" si="20"/>
        <v/>
      </c>
      <c r="V208" s="30" t="str">
        <f t="shared" si="12"/>
        <v/>
      </c>
      <c r="W208" s="3" t="str">
        <f>IF($T208="","", ROUND($T208+W$2*シート5!$B207,2))</f>
        <v/>
      </c>
      <c r="X208" s="3" t="str">
        <f>IF($T208="","", ROUND($T208+X$2*シート5!$B207,2))</f>
        <v/>
      </c>
      <c r="Y208" s="3" t="str">
        <f>IF($T208="","", ROUND($T208+Y$2*シート5!$B207,2))</f>
        <v/>
      </c>
      <c r="Z208" s="3" t="str">
        <f>IF($T208="","", ROUND($T208+Z$2*シート5!$B207,2))</f>
        <v/>
      </c>
      <c r="AA208" s="3" t="str">
        <f>IF($T208="","", ROUND($T208+AA$2*シート5!$B207,2))</f>
        <v/>
      </c>
      <c r="AB208" s="3" t="str">
        <f t="shared" si="17"/>
        <v/>
      </c>
      <c r="AC208" s="3" t="str">
        <f>IF($T208="","", ROUND($T208+AC$2*シート5!$B207,2))</f>
        <v/>
      </c>
      <c r="AD208" s="3" t="str">
        <f>IF($T208="","", ROUND($T208+AD$2*シート5!$B207,2))</f>
        <v/>
      </c>
      <c r="AE208" s="3" t="str">
        <f>IF($T208="","", ROUND($T208+AE$2*シート5!$B207,2))</f>
        <v/>
      </c>
      <c r="AF208" s="3" t="str">
        <f>IF($T208="","", ROUND($T208+AF$2*シート5!$B207,2))</f>
        <v/>
      </c>
      <c r="AG208" s="3" t="str">
        <f>IF($T208="","", ROUND($T208+AG$2*シート5!$B207,2))</f>
        <v/>
      </c>
      <c r="AH208" s="26" t="str">
        <f t="shared" si="18"/>
        <v>-2σ以下</v>
      </c>
      <c r="AI208" s="3" t="str">
        <f t="shared" si="11"/>
        <v/>
      </c>
      <c r="AJ208" s="3" t="str">
        <f t="shared" si="14"/>
        <v/>
      </c>
      <c r="AK208" s="3" t="str">
        <f t="shared" si="5"/>
        <v/>
      </c>
      <c r="AL208" s="3" t="str">
        <f t="shared" si="6"/>
        <v/>
      </c>
      <c r="AM208" s="3" t="str">
        <f t="shared" si="7"/>
        <v/>
      </c>
      <c r="AN208" s="3" t="str">
        <f t="shared" si="15"/>
        <v/>
      </c>
      <c r="AO208" s="29">
        <f ca="1">シート2!L203</f>
        <v>50</v>
      </c>
      <c r="AP208" s="29">
        <f ca="1">シート3!T203</f>
        <v>50</v>
      </c>
      <c r="AQ208" s="29">
        <f ca="1">シート4!AB203</f>
        <v>50</v>
      </c>
      <c r="AR208" s="3" t="str">
        <f ca="1">IF($K208="","", ROUND(SUM(OFFSET(シート6!$A204,0,0,AR$2,1))/SUM(OFFSET(シート6!$B204,0,0,AR$2,1)),4)*100)</f>
        <v/>
      </c>
      <c r="AS208" s="3" t="str">
        <f ca="1">IF($K208="","", ROUND(SUM(OFFSET(シート6!$A188,0,0,AS$2,1))/SUM(OFFSET(シート6!$B188,0,0,AS$2,1)),4)*100)</f>
        <v/>
      </c>
      <c r="AT208" s="3" t="str">
        <f>IF($K208="","",シート7!$B208)</f>
        <v/>
      </c>
      <c r="AU208" s="3" t="str">
        <f>IF($K208="","",シート7!$D208)</f>
        <v/>
      </c>
      <c r="AV208" s="3" t="str">
        <f>IF($K208="","",シート7!$E208)</f>
        <v/>
      </c>
      <c r="AW208" s="3" t="str">
        <f t="shared" si="19"/>
        <v/>
      </c>
    </row>
    <row r="209" spans="1:49" customFormat="false" ht="13">
      <c r="A209" s="3"/>
      <c r="B209" s="3"/>
      <c r="C209" s="3"/>
      <c r="D209" s="3"/>
      <c r="E209" s="3"/>
      <c r="F209" s="23" t="str">
        <f t="shared" si="9"/>
        <v/>
      </c>
      <c r="G209" s="32"/>
      <c r="H209" s="32"/>
      <c r="I209" s="3"/>
      <c r="J209" s="32"/>
      <c r="K209" s="3"/>
      <c r="L209" s="32"/>
      <c r="M209" s="3"/>
      <c r="N209" s="3"/>
      <c r="O209" s="3"/>
      <c r="P209" s="26" t="str">
        <f t="shared" si="0"/>
        <v/>
      </c>
      <c r="Q209" s="3" t="str">
        <f t="shared" si="1"/>
        <v/>
      </c>
      <c r="R209" s="3" t="str">
        <f t="shared" si="10"/>
        <v/>
      </c>
      <c r="S209" s="3" t="str">
        <f t="shared" si="13"/>
        <v/>
      </c>
      <c r="T209" s="3" t="str">
        <f t="shared" si="16"/>
        <v/>
      </c>
      <c r="U209" s="3" t="str">
        <f t="shared" si="20"/>
        <v/>
      </c>
      <c r="V209" s="30" t="str">
        <f t="shared" si="12"/>
        <v/>
      </c>
      <c r="W209" s="3" t="str">
        <f>IF($T209="","", ROUND($T209+W$2*シート5!$B208,2))</f>
        <v/>
      </c>
      <c r="X209" s="3" t="str">
        <f>IF($T209="","", ROUND($T209+X$2*シート5!$B208,2))</f>
        <v/>
      </c>
      <c r="Y209" s="3" t="str">
        <f>IF($T209="","", ROUND($T209+Y$2*シート5!$B208,2))</f>
        <v/>
      </c>
      <c r="Z209" s="3" t="str">
        <f>IF($T209="","", ROUND($T209+Z$2*シート5!$B208,2))</f>
        <v/>
      </c>
      <c r="AA209" s="3" t="str">
        <f>IF($T209="","", ROUND($T209+AA$2*シート5!$B208,2))</f>
        <v/>
      </c>
      <c r="AB209" s="3" t="str">
        <f t="shared" si="17"/>
        <v/>
      </c>
      <c r="AC209" s="3" t="str">
        <f>IF($T209="","", ROUND($T209+AC$2*シート5!$B208,2))</f>
        <v/>
      </c>
      <c r="AD209" s="3" t="str">
        <f>IF($T209="","", ROUND($T209+AD$2*シート5!$B208,2))</f>
        <v/>
      </c>
      <c r="AE209" s="3" t="str">
        <f>IF($T209="","", ROUND($T209+AE$2*シート5!$B208,2))</f>
        <v/>
      </c>
      <c r="AF209" s="3" t="str">
        <f>IF($T209="","", ROUND($T209+AF$2*シート5!$B208,2))</f>
        <v/>
      </c>
      <c r="AG209" s="3" t="str">
        <f>IF($T209="","", ROUND($T209+AG$2*シート5!$B208,2))</f>
        <v/>
      </c>
      <c r="AH209" s="26" t="str">
        <f t="shared" si="18"/>
        <v>-2σ以下</v>
      </c>
      <c r="AI209" s="3" t="str">
        <f t="shared" si="11"/>
        <v/>
      </c>
      <c r="AJ209" s="3" t="str">
        <f t="shared" si="14"/>
        <v/>
      </c>
      <c r="AK209" s="3" t="str">
        <f t="shared" si="5"/>
        <v/>
      </c>
      <c r="AL209" s="3" t="str">
        <f t="shared" si="6"/>
        <v/>
      </c>
      <c r="AM209" s="3" t="str">
        <f t="shared" si="7"/>
        <v/>
      </c>
      <c r="AN209" s="3" t="str">
        <f t="shared" si="15"/>
        <v/>
      </c>
      <c r="AO209" s="29">
        <f ca="1">シート2!L204</f>
        <v>50</v>
      </c>
      <c r="AP209" s="29">
        <f ca="1">シート3!T204</f>
        <v>50</v>
      </c>
      <c r="AQ209" s="29">
        <f ca="1">シート4!AB204</f>
        <v>50</v>
      </c>
      <c r="AR209" s="3" t="str">
        <f ca="1">IF($K209="","", ROUND(SUM(OFFSET(シート6!$A205,0,0,AR$2,1))/SUM(OFFSET(シート6!$B205,0,0,AR$2,1)),4)*100)</f>
        <v/>
      </c>
      <c r="AS209" s="3" t="str">
        <f ca="1">IF($K209="","", ROUND(SUM(OFFSET(シート6!$A189,0,0,AS$2,1))/SUM(OFFSET(シート6!$B189,0,0,AS$2,1)),4)*100)</f>
        <v/>
      </c>
      <c r="AT209" s="3" t="str">
        <f>IF($K209="","",シート7!$B209)</f>
        <v/>
      </c>
      <c r="AU209" s="3" t="str">
        <f>IF($K209="","",シート7!$D209)</f>
        <v/>
      </c>
      <c r="AV209" s="3" t="str">
        <f>IF($K209="","",シート7!$E209)</f>
        <v/>
      </c>
      <c r="AW209" s="3" t="str">
        <f t="shared" si="19"/>
        <v/>
      </c>
    </row>
    <row r="210" spans="1:49" customFormat="false" ht="13">
      <c r="A210" s="3"/>
      <c r="B210" s="3"/>
      <c r="C210" s="3"/>
      <c r="D210" s="3"/>
      <c r="E210" s="3"/>
      <c r="F210" s="23" t="str">
        <f t="shared" si="9"/>
        <v/>
      </c>
      <c r="G210" s="32"/>
      <c r="H210" s="32"/>
      <c r="I210" s="3"/>
      <c r="J210" s="32"/>
      <c r="K210" s="3"/>
      <c r="L210" s="32"/>
      <c r="M210" s="3"/>
      <c r="N210" s="3"/>
      <c r="O210" s="3"/>
      <c r="P210" s="26" t="str">
        <f t="shared" si="0"/>
        <v/>
      </c>
      <c r="Q210" s="3" t="str">
        <f t="shared" si="1"/>
        <v/>
      </c>
      <c r="R210" s="3" t="str">
        <f t="shared" si="10"/>
        <v/>
      </c>
      <c r="S210" s="3" t="str">
        <f t="shared" si="13"/>
        <v/>
      </c>
      <c r="T210" s="3" t="str">
        <f t="shared" si="16"/>
        <v/>
      </c>
      <c r="U210" s="3" t="str">
        <f t="shared" si="20"/>
        <v/>
      </c>
      <c r="V210" s="30" t="str">
        <f t="shared" si="12"/>
        <v/>
      </c>
      <c r="W210" s="3" t="str">
        <f>IF($T210="","", ROUND($T210+W$2*シート5!$B209,2))</f>
        <v/>
      </c>
      <c r="X210" s="3" t="str">
        <f>IF($T210="","", ROUND($T210+X$2*シート5!$B209,2))</f>
        <v/>
      </c>
      <c r="Y210" s="3" t="str">
        <f>IF($T210="","", ROUND($T210+Y$2*シート5!$B209,2))</f>
        <v/>
      </c>
      <c r="Z210" s="3" t="str">
        <f>IF($T210="","", ROUND($T210+Z$2*シート5!$B209,2))</f>
        <v/>
      </c>
      <c r="AA210" s="3" t="str">
        <f>IF($T210="","", ROUND($T210+AA$2*シート5!$B209,2))</f>
        <v/>
      </c>
      <c r="AB210" s="3" t="str">
        <f t="shared" si="17"/>
        <v/>
      </c>
      <c r="AC210" s="3" t="str">
        <f>IF($T210="","", ROUND($T210+AC$2*シート5!$B209,2))</f>
        <v/>
      </c>
      <c r="AD210" s="3" t="str">
        <f>IF($T210="","", ROUND($T210+AD$2*シート5!$B209,2))</f>
        <v/>
      </c>
      <c r="AE210" s="3" t="str">
        <f>IF($T210="","", ROUND($T210+AE$2*シート5!$B209,2))</f>
        <v/>
      </c>
      <c r="AF210" s="3" t="str">
        <f>IF($T210="","", ROUND($T210+AF$2*シート5!$B209,2))</f>
        <v/>
      </c>
      <c r="AG210" s="3" t="str">
        <f>IF($T210="","", ROUND($T210+AG$2*シート5!$B209,2))</f>
        <v/>
      </c>
      <c r="AH210" s="26" t="str">
        <f t="shared" si="18"/>
        <v>-2σ以下</v>
      </c>
      <c r="AI210" s="3" t="str">
        <f t="shared" si="11"/>
        <v/>
      </c>
      <c r="AJ210" s="3" t="str">
        <f t="shared" si="14"/>
        <v/>
      </c>
      <c r="AK210" s="3" t="str">
        <f t="shared" si="5"/>
        <v/>
      </c>
      <c r="AL210" s="3" t="str">
        <f t="shared" si="6"/>
        <v/>
      </c>
      <c r="AM210" s="3" t="str">
        <f t="shared" si="7"/>
        <v/>
      </c>
      <c r="AN210" s="3" t="str">
        <f t="shared" si="15"/>
        <v/>
      </c>
      <c r="AO210" s="29">
        <f ca="1">シート2!L205</f>
        <v>50</v>
      </c>
      <c r="AP210" s="29">
        <f ca="1">シート3!T205</f>
        <v>50</v>
      </c>
      <c r="AQ210" s="29">
        <f ca="1">シート4!AB205</f>
        <v>50</v>
      </c>
      <c r="AR210" s="3" t="str">
        <f ca="1">IF($K210="","", ROUND(SUM(OFFSET(シート6!$A206,0,0,AR$2,1))/SUM(OFFSET(シート6!$B206,0,0,AR$2,1)),4)*100)</f>
        <v/>
      </c>
      <c r="AS210" s="3" t="str">
        <f ca="1">IF($K210="","", ROUND(SUM(OFFSET(シート6!$A190,0,0,AS$2,1))/SUM(OFFSET(シート6!$B190,0,0,AS$2,1)),4)*100)</f>
        <v/>
      </c>
      <c r="AT210" s="3" t="str">
        <f>IF($K210="","",シート7!$B210)</f>
        <v/>
      </c>
      <c r="AU210" s="3" t="str">
        <f>IF($K210="","",シート7!$D210)</f>
        <v/>
      </c>
      <c r="AV210" s="3" t="str">
        <f>IF($K210="","",シート7!$E210)</f>
        <v/>
      </c>
      <c r="AW210" s="3" t="str">
        <f t="shared" si="19"/>
        <v/>
      </c>
    </row>
    <row r="211" spans="1:49" customFormat="false" ht="13">
      <c r="A211" s="3"/>
      <c r="B211" s="3"/>
      <c r="C211" s="3"/>
      <c r="D211" s="3"/>
      <c r="E211" s="3"/>
      <c r="F211" s="23" t="str">
        <f t="shared" si="9"/>
        <v/>
      </c>
      <c r="G211" s="32"/>
      <c r="H211" s="32"/>
      <c r="I211" s="3"/>
      <c r="J211" s="32"/>
      <c r="K211" s="3"/>
      <c r="L211" s="32"/>
      <c r="M211" s="3"/>
      <c r="N211" s="3"/>
      <c r="O211" s="3"/>
      <c r="P211" s="26" t="str">
        <f t="shared" si="0"/>
        <v/>
      </c>
      <c r="Q211" s="3" t="str">
        <f t="shared" si="1"/>
        <v/>
      </c>
      <c r="R211" s="3" t="str">
        <f t="shared" si="10"/>
        <v/>
      </c>
      <c r="S211" s="3" t="str">
        <f t="shared" si="13"/>
        <v/>
      </c>
      <c r="T211" s="3" t="str">
        <f t="shared" si="16"/>
        <v/>
      </c>
      <c r="U211" s="3" t="str">
        <f t="shared" si="20"/>
        <v/>
      </c>
      <c r="V211" s="30" t="str">
        <f t="shared" si="12"/>
        <v/>
      </c>
      <c r="W211" s="3" t="str">
        <f>IF($T211="","", ROUND($T211+W$2*シート5!$B210,2))</f>
        <v/>
      </c>
      <c r="X211" s="3" t="str">
        <f>IF($T211="","", ROUND($T211+X$2*シート5!$B210,2))</f>
        <v/>
      </c>
      <c r="Y211" s="3" t="str">
        <f>IF($T211="","", ROUND($T211+Y$2*シート5!$B210,2))</f>
        <v/>
      </c>
      <c r="Z211" s="3" t="str">
        <f>IF($T211="","", ROUND($T211+Z$2*シート5!$B210,2))</f>
        <v/>
      </c>
      <c r="AA211" s="3" t="str">
        <f>IF($T211="","", ROUND($T211+AA$2*シート5!$B210,2))</f>
        <v/>
      </c>
      <c r="AB211" s="3" t="str">
        <f t="shared" si="17"/>
        <v/>
      </c>
      <c r="AC211" s="3" t="str">
        <f>IF($T211="","", ROUND($T211+AC$2*シート5!$B210,2))</f>
        <v/>
      </c>
      <c r="AD211" s="3" t="str">
        <f>IF($T211="","", ROUND($T211+AD$2*シート5!$B210,2))</f>
        <v/>
      </c>
      <c r="AE211" s="3" t="str">
        <f>IF($T211="","", ROUND($T211+AE$2*シート5!$B210,2))</f>
        <v/>
      </c>
      <c r="AF211" s="3" t="str">
        <f>IF($T211="","", ROUND($T211+AF$2*シート5!$B210,2))</f>
        <v/>
      </c>
      <c r="AG211" s="3" t="str">
        <f>IF($T211="","", ROUND($T211+AG$2*シート5!$B210,2))</f>
        <v/>
      </c>
      <c r="AH211" s="26" t="str">
        <f t="shared" si="18"/>
        <v>-2σ以下</v>
      </c>
      <c r="AI211" s="3" t="str">
        <f t="shared" si="11"/>
        <v/>
      </c>
      <c r="AJ211" s="3" t="str">
        <f t="shared" si="14"/>
        <v/>
      </c>
      <c r="AK211" s="3" t="str">
        <f t="shared" si="5"/>
        <v/>
      </c>
      <c r="AL211" s="3" t="str">
        <f t="shared" si="6"/>
        <v/>
      </c>
      <c r="AM211" s="3" t="str">
        <f t="shared" si="7"/>
        <v/>
      </c>
      <c r="AN211" s="3" t="str">
        <f t="shared" si="15"/>
        <v/>
      </c>
      <c r="AO211" s="29">
        <f ca="1">シート2!L206</f>
        <v>50</v>
      </c>
      <c r="AP211" s="29">
        <f ca="1">シート3!T206</f>
        <v>50</v>
      </c>
      <c r="AQ211" s="29">
        <f ca="1">シート4!AB206</f>
        <v>50</v>
      </c>
      <c r="AR211" s="3" t="str">
        <f ca="1">IF($K211="","", ROUND(SUM(OFFSET(シート6!$A207,0,0,AR$2,1))/SUM(OFFSET(シート6!$B207,0,0,AR$2,1)),4)*100)</f>
        <v/>
      </c>
      <c r="AS211" s="3" t="str">
        <f ca="1">IF($K211="","", ROUND(SUM(OFFSET(シート6!$A191,0,0,AS$2,1))/SUM(OFFSET(シート6!$B191,0,0,AS$2,1)),4)*100)</f>
        <v/>
      </c>
      <c r="AT211" s="3" t="str">
        <f>IF($K211="","",シート7!$B211)</f>
        <v/>
      </c>
      <c r="AU211" s="3" t="str">
        <f>IF($K211="","",シート7!$D211)</f>
        <v/>
      </c>
      <c r="AV211" s="3" t="str">
        <f>IF($K211="","",シート7!$E211)</f>
        <v/>
      </c>
      <c r="AW211" s="3" t="str">
        <f t="shared" si="19"/>
        <v/>
      </c>
    </row>
    <row r="212" spans="1:49" customFormat="false" ht="13">
      <c r="A212" s="3"/>
      <c r="B212" s="3"/>
      <c r="C212" s="3"/>
      <c r="D212" s="3"/>
      <c r="E212" s="3"/>
      <c r="F212" s="23" t="str">
        <f t="shared" si="9"/>
        <v/>
      </c>
      <c r="G212" s="32"/>
      <c r="H212" s="32"/>
      <c r="I212" s="3"/>
      <c r="J212" s="32"/>
      <c r="K212" s="3"/>
      <c r="L212" s="32"/>
      <c r="M212" s="3"/>
      <c r="N212" s="3"/>
      <c r="O212" s="3"/>
      <c r="P212" s="26" t="str">
        <f t="shared" si="0"/>
        <v/>
      </c>
      <c r="Q212" s="3" t="str">
        <f t="shared" si="1"/>
        <v/>
      </c>
      <c r="R212" s="3" t="str">
        <f t="shared" si="10"/>
        <v/>
      </c>
      <c r="S212" s="3" t="str">
        <f t="shared" si="13"/>
        <v/>
      </c>
      <c r="T212" s="3" t="str">
        <f t="shared" si="16"/>
        <v/>
      </c>
      <c r="U212" s="3" t="str">
        <f t="shared" si="20"/>
        <v/>
      </c>
      <c r="V212" s="30" t="str">
        <f t="shared" si="12"/>
        <v/>
      </c>
      <c r="W212" s="3" t="str">
        <f>IF($T212="","", ROUND($T212+W$2*シート5!$B211,2))</f>
        <v/>
      </c>
      <c r="X212" s="3" t="str">
        <f>IF($T212="","", ROUND($T212+X$2*シート5!$B211,2))</f>
        <v/>
      </c>
      <c r="Y212" s="3" t="str">
        <f>IF($T212="","", ROUND($T212+Y$2*シート5!$B211,2))</f>
        <v/>
      </c>
      <c r="Z212" s="3" t="str">
        <f>IF($T212="","", ROUND($T212+Z$2*シート5!$B211,2))</f>
        <v/>
      </c>
      <c r="AA212" s="3" t="str">
        <f>IF($T212="","", ROUND($T212+AA$2*シート5!$B211,2))</f>
        <v/>
      </c>
      <c r="AB212" s="3" t="str">
        <f t="shared" si="17"/>
        <v/>
      </c>
      <c r="AC212" s="3" t="str">
        <f>IF($T212="","", ROUND($T212+AC$2*シート5!$B211,2))</f>
        <v/>
      </c>
      <c r="AD212" s="3" t="str">
        <f>IF($T212="","", ROUND($T212+AD$2*シート5!$B211,2))</f>
        <v/>
      </c>
      <c r="AE212" s="3" t="str">
        <f>IF($T212="","", ROUND($T212+AE$2*シート5!$B211,2))</f>
        <v/>
      </c>
      <c r="AF212" s="3" t="str">
        <f>IF($T212="","", ROUND($T212+AF$2*シート5!$B211,2))</f>
        <v/>
      </c>
      <c r="AG212" s="3" t="str">
        <f>IF($T212="","", ROUND($T212+AG$2*シート5!$B211,2))</f>
        <v/>
      </c>
      <c r="AH212" s="26" t="str">
        <f t="shared" si="18"/>
        <v>-2σ以下</v>
      </c>
      <c r="AI212" s="3" t="str">
        <f t="shared" si="11"/>
        <v/>
      </c>
      <c r="AJ212" s="3" t="str">
        <f t="shared" si="14"/>
        <v/>
      </c>
      <c r="AK212" s="3" t="str">
        <f t="shared" si="5"/>
        <v/>
      </c>
      <c r="AL212" s="3" t="str">
        <f t="shared" si="6"/>
        <v/>
      </c>
      <c r="AM212" s="3" t="str">
        <f t="shared" si="7"/>
        <v/>
      </c>
      <c r="AN212" s="3" t="str">
        <f t="shared" si="15"/>
        <v/>
      </c>
      <c r="AO212" s="29">
        <f ca="1">シート2!L207</f>
        <v>50</v>
      </c>
      <c r="AP212" s="29">
        <f ca="1">シート3!T207</f>
        <v>50</v>
      </c>
      <c r="AQ212" s="29">
        <f ca="1">シート4!AB207</f>
        <v>50</v>
      </c>
      <c r="AR212" s="3" t="str">
        <f ca="1">IF($K212="","", ROUND(SUM(OFFSET(シート6!$A208,0,0,AR$2,1))/SUM(OFFSET(シート6!$B208,0,0,AR$2,1)),4)*100)</f>
        <v/>
      </c>
      <c r="AS212" s="3" t="str">
        <f ca="1">IF($K212="","", ROUND(SUM(OFFSET(シート6!$A192,0,0,AS$2,1))/SUM(OFFSET(シート6!$B192,0,0,AS$2,1)),4)*100)</f>
        <v/>
      </c>
      <c r="AT212" s="3" t="str">
        <f>IF($K212="","",シート7!$B212)</f>
        <v/>
      </c>
      <c r="AU212" s="3" t="str">
        <f>IF($K212="","",シート7!$D212)</f>
        <v/>
      </c>
      <c r="AV212" s="3" t="str">
        <f>IF($K212="","",シート7!$E212)</f>
        <v/>
      </c>
      <c r="AW212" s="3" t="str">
        <f t="shared" si="19"/>
        <v/>
      </c>
    </row>
    <row r="213" spans="1:49" customFormat="false" ht="13">
      <c r="A213" s="3"/>
      <c r="B213" s="3"/>
      <c r="C213" s="3"/>
      <c r="D213" s="3"/>
      <c r="E213" s="3"/>
      <c r="F213" s="23" t="str">
        <f t="shared" si="9"/>
        <v/>
      </c>
      <c r="G213" s="32"/>
      <c r="H213" s="32"/>
      <c r="I213" s="3"/>
      <c r="J213" s="32"/>
      <c r="K213" s="3"/>
      <c r="L213" s="32"/>
      <c r="M213" s="3"/>
      <c r="N213" s="3"/>
      <c r="O213" s="3"/>
      <c r="P213" s="26" t="str">
        <f t="shared" si="0"/>
        <v/>
      </c>
      <c r="Q213" s="3" t="str">
        <f t="shared" si="1"/>
        <v/>
      </c>
      <c r="R213" s="3" t="str">
        <f t="shared" si="10"/>
        <v/>
      </c>
      <c r="S213" s="3" t="str">
        <f t="shared" si="13"/>
        <v/>
      </c>
      <c r="T213" s="3" t="str">
        <f t="shared" si="16"/>
        <v/>
      </c>
      <c r="U213" s="3" t="str">
        <f t="shared" si="20"/>
        <v/>
      </c>
      <c r="V213" s="30" t="str">
        <f t="shared" si="12"/>
        <v/>
      </c>
      <c r="W213" s="3" t="str">
        <f>IF($T213="","", ROUND($T213+W$2*シート5!$B212,2))</f>
        <v/>
      </c>
      <c r="X213" s="3" t="str">
        <f>IF($T213="","", ROUND($T213+X$2*シート5!$B212,2))</f>
        <v/>
      </c>
      <c r="Y213" s="3" t="str">
        <f>IF($T213="","", ROUND($T213+Y$2*シート5!$B212,2))</f>
        <v/>
      </c>
      <c r="Z213" s="3" t="str">
        <f>IF($T213="","", ROUND($T213+Z$2*シート5!$B212,2))</f>
        <v/>
      </c>
      <c r="AA213" s="3" t="str">
        <f>IF($T213="","", ROUND($T213+AA$2*シート5!$B212,2))</f>
        <v/>
      </c>
      <c r="AB213" s="3" t="str">
        <f t="shared" si="17"/>
        <v/>
      </c>
      <c r="AC213" s="3" t="str">
        <f>IF($T213="","", ROUND($T213+AC$2*シート5!$B212,2))</f>
        <v/>
      </c>
      <c r="AD213" s="3" t="str">
        <f>IF($T213="","", ROUND($T213+AD$2*シート5!$B212,2))</f>
        <v/>
      </c>
      <c r="AE213" s="3" t="str">
        <f>IF($T213="","", ROUND($T213+AE$2*シート5!$B212,2))</f>
        <v/>
      </c>
      <c r="AF213" s="3" t="str">
        <f>IF($T213="","", ROUND($T213+AF$2*シート5!$B212,2))</f>
        <v/>
      </c>
      <c r="AG213" s="3" t="str">
        <f>IF($T213="","", ROUND($T213+AG$2*シート5!$B212,2))</f>
        <v/>
      </c>
      <c r="AH213" s="26" t="str">
        <f t="shared" si="18"/>
        <v>-2σ以下</v>
      </c>
      <c r="AI213" s="3" t="str">
        <f t="shared" si="11"/>
        <v/>
      </c>
      <c r="AJ213" s="3" t="str">
        <f t="shared" si="14"/>
        <v/>
      </c>
      <c r="AK213" s="3" t="str">
        <f t="shared" si="5"/>
        <v/>
      </c>
      <c r="AL213" s="3" t="str">
        <f t="shared" si="6"/>
        <v/>
      </c>
      <c r="AM213" s="3" t="str">
        <f t="shared" si="7"/>
        <v/>
      </c>
      <c r="AN213" s="3" t="str">
        <f t="shared" si="15"/>
        <v/>
      </c>
      <c r="AO213" s="29">
        <f ca="1">シート2!L208</f>
        <v>50</v>
      </c>
      <c r="AP213" s="29">
        <f ca="1">シート3!T208</f>
        <v>50</v>
      </c>
      <c r="AQ213" s="29">
        <f ca="1">シート4!AB208</f>
        <v>50</v>
      </c>
      <c r="AR213" s="3" t="str">
        <f ca="1">IF($K213="","", ROUND(SUM(OFFSET(シート6!$A209,0,0,AR$2,1))/SUM(OFFSET(シート6!$B209,0,0,AR$2,1)),4)*100)</f>
        <v/>
      </c>
      <c r="AS213" s="3" t="str">
        <f ca="1">IF($K213="","", ROUND(SUM(OFFSET(シート6!$A193,0,0,AS$2,1))/SUM(OFFSET(シート6!$B193,0,0,AS$2,1)),4)*100)</f>
        <v/>
      </c>
      <c r="AT213" s="3" t="str">
        <f>IF($K213="","",シート7!$B213)</f>
        <v/>
      </c>
      <c r="AU213" s="3" t="str">
        <f>IF($K213="","",シート7!$D213)</f>
        <v/>
      </c>
      <c r="AV213" s="3" t="str">
        <f>IF($K213="","",シート7!$E213)</f>
        <v/>
      </c>
      <c r="AW213" s="3" t="str">
        <f t="shared" si="19"/>
        <v/>
      </c>
    </row>
    <row r="214" spans="1:49" customFormat="false" ht="13">
      <c r="A214" s="3"/>
      <c r="B214" s="3"/>
      <c r="C214" s="3"/>
      <c r="D214" s="3"/>
      <c r="E214" s="3"/>
      <c r="F214" s="23" t="str">
        <f t="shared" si="9"/>
        <v/>
      </c>
      <c r="G214" s="32"/>
      <c r="H214" s="32"/>
      <c r="I214" s="3"/>
      <c r="J214" s="32"/>
      <c r="K214" s="3"/>
      <c r="L214" s="32"/>
      <c r="M214" s="3"/>
      <c r="N214" s="3"/>
      <c r="O214" s="3"/>
      <c r="P214" s="26" t="str">
        <f t="shared" si="0"/>
        <v/>
      </c>
      <c r="Q214" s="3" t="str">
        <f t="shared" si="1"/>
        <v/>
      </c>
      <c r="R214" s="3" t="str">
        <f t="shared" si="10"/>
        <v/>
      </c>
      <c r="S214" s="3" t="str">
        <f t="shared" si="13"/>
        <v/>
      </c>
      <c r="T214" s="3" t="str">
        <f t="shared" si="16"/>
        <v/>
      </c>
      <c r="U214" s="3" t="str">
        <f t="shared" si="20"/>
        <v/>
      </c>
      <c r="V214" s="30" t="str">
        <f t="shared" si="12"/>
        <v/>
      </c>
      <c r="W214" s="3" t="str">
        <f>IF($T214="","", ROUND($T214+W$2*シート5!$B213,2))</f>
        <v/>
      </c>
      <c r="X214" s="3" t="str">
        <f>IF($T214="","", ROUND($T214+X$2*シート5!$B213,2))</f>
        <v/>
      </c>
      <c r="Y214" s="3" t="str">
        <f>IF($T214="","", ROUND($T214+Y$2*シート5!$B213,2))</f>
        <v/>
      </c>
      <c r="Z214" s="3" t="str">
        <f>IF($T214="","", ROUND($T214+Z$2*シート5!$B213,2))</f>
        <v/>
      </c>
      <c r="AA214" s="3" t="str">
        <f>IF($T214="","", ROUND($T214+AA$2*シート5!$B213,2))</f>
        <v/>
      </c>
      <c r="AB214" s="3" t="str">
        <f t="shared" si="17"/>
        <v/>
      </c>
      <c r="AC214" s="3" t="str">
        <f>IF($T214="","", ROUND($T214+AC$2*シート5!$B213,2))</f>
        <v/>
      </c>
      <c r="AD214" s="3" t="str">
        <f>IF($T214="","", ROUND($T214+AD$2*シート5!$B213,2))</f>
        <v/>
      </c>
      <c r="AE214" s="3" t="str">
        <f>IF($T214="","", ROUND($T214+AE$2*シート5!$B213,2))</f>
        <v/>
      </c>
      <c r="AF214" s="3" t="str">
        <f>IF($T214="","", ROUND($T214+AF$2*シート5!$B213,2))</f>
        <v/>
      </c>
      <c r="AG214" s="3" t="str">
        <f>IF($T214="","", ROUND($T214+AG$2*シート5!$B213,2))</f>
        <v/>
      </c>
      <c r="AH214" s="26" t="str">
        <f t="shared" si="18"/>
        <v>-2σ以下</v>
      </c>
      <c r="AI214" s="3" t="str">
        <f t="shared" si="11"/>
        <v/>
      </c>
      <c r="AJ214" s="3" t="str">
        <f t="shared" si="14"/>
        <v/>
      </c>
      <c r="AK214" s="3" t="str">
        <f t="shared" si="5"/>
        <v/>
      </c>
      <c r="AL214" s="3" t="str">
        <f t="shared" si="6"/>
        <v/>
      </c>
      <c r="AM214" s="3" t="str">
        <f t="shared" si="7"/>
        <v/>
      </c>
      <c r="AN214" s="3" t="str">
        <f t="shared" si="15"/>
        <v/>
      </c>
      <c r="AO214" s="29">
        <f ca="1">シート2!L209</f>
        <v>50</v>
      </c>
      <c r="AP214" s="29">
        <f ca="1">シート3!T209</f>
        <v>50</v>
      </c>
      <c r="AQ214" s="29">
        <f ca="1">シート4!AB209</f>
        <v>50</v>
      </c>
      <c r="AR214" s="3" t="str">
        <f ca="1">IF($K214="","", ROUND(SUM(OFFSET(シート6!$A210,0,0,AR$2,1))/SUM(OFFSET(シート6!$B210,0,0,AR$2,1)),4)*100)</f>
        <v/>
      </c>
      <c r="AS214" s="3" t="str">
        <f ca="1">IF($K214="","", ROUND(SUM(OFFSET(シート6!$A194,0,0,AS$2,1))/SUM(OFFSET(シート6!$B194,0,0,AS$2,1)),4)*100)</f>
        <v/>
      </c>
      <c r="AT214" s="3" t="str">
        <f>IF($K214="","",シート7!$B214)</f>
        <v/>
      </c>
      <c r="AU214" s="3" t="str">
        <f>IF($K214="","",シート7!$D214)</f>
        <v/>
      </c>
      <c r="AV214" s="3" t="str">
        <f>IF($K214="","",シート7!$E214)</f>
        <v/>
      </c>
      <c r="AW214" s="3" t="str">
        <f t="shared" si="19"/>
        <v/>
      </c>
    </row>
    <row r="215" spans="1:49" customFormat="false" ht="13">
      <c r="A215" s="3"/>
      <c r="B215" s="3"/>
      <c r="C215" s="3"/>
      <c r="D215" s="3"/>
      <c r="E215" s="3"/>
      <c r="F215" s="23" t="str">
        <f t="shared" si="9"/>
        <v/>
      </c>
      <c r="G215" s="32"/>
      <c r="H215" s="32"/>
      <c r="I215" s="3"/>
      <c r="J215" s="32"/>
      <c r="K215" s="3"/>
      <c r="L215" s="32"/>
      <c r="M215" s="3"/>
      <c r="N215" s="3"/>
      <c r="O215" s="3"/>
      <c r="P215" s="26" t="str">
        <f t="shared" si="0"/>
        <v/>
      </c>
      <c r="Q215" s="3" t="str">
        <f t="shared" si="1"/>
        <v/>
      </c>
      <c r="R215" s="3" t="str">
        <f t="shared" si="10"/>
        <v/>
      </c>
      <c r="S215" s="3" t="str">
        <f t="shared" si="13"/>
        <v/>
      </c>
      <c r="T215" s="3" t="str">
        <f t="shared" si="16"/>
        <v/>
      </c>
      <c r="U215" s="3" t="str">
        <f t="shared" si="20"/>
        <v/>
      </c>
      <c r="V215" s="30" t="str">
        <f t="shared" si="12"/>
        <v/>
      </c>
      <c r="W215" s="3" t="str">
        <f>IF($T215="","", ROUND($T215+W$2*シート5!$B214,2))</f>
        <v/>
      </c>
      <c r="X215" s="3" t="str">
        <f>IF($T215="","", ROUND($T215+X$2*シート5!$B214,2))</f>
        <v/>
      </c>
      <c r="Y215" s="3" t="str">
        <f>IF($T215="","", ROUND($T215+Y$2*シート5!$B214,2))</f>
        <v/>
      </c>
      <c r="Z215" s="3" t="str">
        <f>IF($T215="","", ROUND($T215+Z$2*シート5!$B214,2))</f>
        <v/>
      </c>
      <c r="AA215" s="3" t="str">
        <f>IF($T215="","", ROUND($T215+AA$2*シート5!$B214,2))</f>
        <v/>
      </c>
      <c r="AB215" s="3" t="str">
        <f t="shared" si="17"/>
        <v/>
      </c>
      <c r="AC215" s="3" t="str">
        <f>IF($T215="","", ROUND($T215+AC$2*シート5!$B214,2))</f>
        <v/>
      </c>
      <c r="AD215" s="3" t="str">
        <f>IF($T215="","", ROUND($T215+AD$2*シート5!$B214,2))</f>
        <v/>
      </c>
      <c r="AE215" s="3" t="str">
        <f>IF($T215="","", ROUND($T215+AE$2*シート5!$B214,2))</f>
        <v/>
      </c>
      <c r="AF215" s="3" t="str">
        <f>IF($T215="","", ROUND($T215+AF$2*シート5!$B214,2))</f>
        <v/>
      </c>
      <c r="AG215" s="3" t="str">
        <f>IF($T215="","", ROUND($T215+AG$2*シート5!$B214,2))</f>
        <v/>
      </c>
      <c r="AH215" s="26" t="str">
        <f t="shared" si="18"/>
        <v>-2σ以下</v>
      </c>
      <c r="AI215" s="3" t="str">
        <f t="shared" si="11"/>
        <v/>
      </c>
      <c r="AJ215" s="3" t="str">
        <f t="shared" si="14"/>
        <v/>
      </c>
      <c r="AK215" s="3" t="str">
        <f t="shared" si="5"/>
        <v/>
      </c>
      <c r="AL215" s="3" t="str">
        <f t="shared" si="6"/>
        <v/>
      </c>
      <c r="AM215" s="3" t="str">
        <f t="shared" si="7"/>
        <v/>
      </c>
      <c r="AN215" s="3" t="str">
        <f t="shared" si="15"/>
        <v/>
      </c>
      <c r="AO215" s="29">
        <f ca="1">シート2!L210</f>
        <v>50</v>
      </c>
      <c r="AP215" s="29">
        <f ca="1">シート3!T210</f>
        <v>50</v>
      </c>
      <c r="AQ215" s="29">
        <f ca="1">シート4!AB210</f>
        <v>50</v>
      </c>
      <c r="AR215" s="3" t="str">
        <f ca="1">IF($K215="","", ROUND(SUM(OFFSET(シート6!$A211,0,0,AR$2,1))/SUM(OFFSET(シート6!$B211,0,0,AR$2,1)),4)*100)</f>
        <v/>
      </c>
      <c r="AS215" s="3" t="str">
        <f ca="1">IF($K215="","", ROUND(SUM(OFFSET(シート6!$A195,0,0,AS$2,1))/SUM(OFFSET(シート6!$B195,0,0,AS$2,1)),4)*100)</f>
        <v/>
      </c>
      <c r="AT215" s="3" t="str">
        <f>IF($K215="","",シート7!$B215)</f>
        <v/>
      </c>
      <c r="AU215" s="3" t="str">
        <f>IF($K215="","",シート7!$D215)</f>
        <v/>
      </c>
      <c r="AV215" s="3" t="str">
        <f>IF($K215="","",シート7!$E215)</f>
        <v/>
      </c>
      <c r="AW215" s="3" t="str">
        <f t="shared" si="19"/>
        <v/>
      </c>
    </row>
    <row r="216" spans="1:49" customFormat="false" ht="13">
      <c r="A216" s="3"/>
      <c r="B216" s="3"/>
      <c r="C216" s="3"/>
      <c r="D216" s="3"/>
      <c r="E216" s="3"/>
      <c r="F216" s="23" t="str">
        <f t="shared" si="9"/>
        <v/>
      </c>
      <c r="G216" s="32"/>
      <c r="H216" s="32"/>
      <c r="I216" s="3"/>
      <c r="J216" s="32"/>
      <c r="K216" s="3"/>
      <c r="L216" s="32"/>
      <c r="M216" s="3"/>
      <c r="N216" s="3"/>
      <c r="O216" s="3"/>
      <c r="P216" s="26" t="str">
        <f t="shared" si="0"/>
        <v/>
      </c>
      <c r="Q216" s="3" t="str">
        <f t="shared" si="1"/>
        <v/>
      </c>
      <c r="R216" s="3" t="str">
        <f t="shared" si="10"/>
        <v/>
      </c>
      <c r="S216" s="3" t="str">
        <f t="shared" si="13"/>
        <v/>
      </c>
      <c r="T216" s="3" t="str">
        <f t="shared" si="16"/>
        <v/>
      </c>
      <c r="U216" s="3" t="str">
        <f t="shared" si="20"/>
        <v/>
      </c>
      <c r="V216" s="30" t="str">
        <f t="shared" si="12"/>
        <v/>
      </c>
      <c r="W216" s="3" t="str">
        <f>IF($T216="","", ROUND($T216+W$2*シート5!$B215,2))</f>
        <v/>
      </c>
      <c r="X216" s="3" t="str">
        <f>IF($T216="","", ROUND($T216+X$2*シート5!$B215,2))</f>
        <v/>
      </c>
      <c r="Y216" s="3" t="str">
        <f>IF($T216="","", ROUND($T216+Y$2*シート5!$B215,2))</f>
        <v/>
      </c>
      <c r="Z216" s="3" t="str">
        <f>IF($T216="","", ROUND($T216+Z$2*シート5!$B215,2))</f>
        <v/>
      </c>
      <c r="AA216" s="3" t="str">
        <f>IF($T216="","", ROUND($T216+AA$2*シート5!$B215,2))</f>
        <v/>
      </c>
      <c r="AB216" s="3" t="str">
        <f t="shared" si="17"/>
        <v/>
      </c>
      <c r="AC216" s="3" t="str">
        <f>IF($T216="","", ROUND($T216+AC$2*シート5!$B215,2))</f>
        <v/>
      </c>
      <c r="AD216" s="3" t="str">
        <f>IF($T216="","", ROUND($T216+AD$2*シート5!$B215,2))</f>
        <v/>
      </c>
      <c r="AE216" s="3" t="str">
        <f>IF($T216="","", ROUND($T216+AE$2*シート5!$B215,2))</f>
        <v/>
      </c>
      <c r="AF216" s="3" t="str">
        <f>IF($T216="","", ROUND($T216+AF$2*シート5!$B215,2))</f>
        <v/>
      </c>
      <c r="AG216" s="3" t="str">
        <f>IF($T216="","", ROUND($T216+AG$2*シート5!$B215,2))</f>
        <v/>
      </c>
      <c r="AH216" s="26" t="str">
        <f t="shared" si="18"/>
        <v>-2σ以下</v>
      </c>
      <c r="AI216" s="3" t="str">
        <f t="shared" si="11"/>
        <v/>
      </c>
      <c r="AJ216" s="3" t="str">
        <f t="shared" si="14"/>
        <v/>
      </c>
      <c r="AK216" s="3" t="str">
        <f t="shared" si="5"/>
        <v/>
      </c>
      <c r="AL216" s="3" t="str">
        <f t="shared" si="6"/>
        <v/>
      </c>
      <c r="AM216" s="3" t="str">
        <f t="shared" si="7"/>
        <v/>
      </c>
      <c r="AN216" s="3" t="str">
        <f t="shared" si="15"/>
        <v/>
      </c>
      <c r="AO216" s="29">
        <f ca="1">シート2!L211</f>
        <v>50</v>
      </c>
      <c r="AP216" s="29">
        <f ca="1">シート3!T211</f>
        <v>50</v>
      </c>
      <c r="AQ216" s="29">
        <f ca="1">シート4!AB211</f>
        <v>50</v>
      </c>
      <c r="AR216" s="3" t="str">
        <f ca="1">IF($K216="","", ROUND(SUM(OFFSET(シート6!$A212,0,0,AR$2,1))/SUM(OFFSET(シート6!$B212,0,0,AR$2,1)),4)*100)</f>
        <v/>
      </c>
      <c r="AS216" s="3" t="str">
        <f ca="1">IF($K216="","", ROUND(SUM(OFFSET(シート6!$A196,0,0,AS$2,1))/SUM(OFFSET(シート6!$B196,0,0,AS$2,1)),4)*100)</f>
        <v/>
      </c>
      <c r="AT216" s="3" t="str">
        <f>IF($K216="","",シート7!$B216)</f>
        <v/>
      </c>
      <c r="AU216" s="3" t="str">
        <f>IF($K216="","",シート7!$D216)</f>
        <v/>
      </c>
      <c r="AV216" s="3" t="str">
        <f>IF($K216="","",シート7!$E216)</f>
        <v/>
      </c>
      <c r="AW216" s="3" t="str">
        <f t="shared" si="19"/>
        <v/>
      </c>
    </row>
    <row r="217" spans="1:49" customFormat="false" ht="13">
      <c r="A217" s="3"/>
      <c r="B217" s="3"/>
      <c r="C217" s="3"/>
      <c r="D217" s="3"/>
      <c r="E217" s="3"/>
      <c r="F217" s="23" t="str">
        <f t="shared" si="9"/>
        <v/>
      </c>
      <c r="G217" s="32"/>
      <c r="H217" s="32"/>
      <c r="I217" s="3"/>
      <c r="J217" s="32"/>
      <c r="K217" s="3"/>
      <c r="L217" s="32"/>
      <c r="M217" s="3"/>
      <c r="N217" s="3"/>
      <c r="O217" s="3"/>
      <c r="P217" s="26" t="str">
        <f t="shared" si="0"/>
        <v/>
      </c>
      <c r="Q217" s="3" t="str">
        <f t="shared" si="1"/>
        <v/>
      </c>
      <c r="R217" s="3" t="str">
        <f t="shared" si="10"/>
        <v/>
      </c>
      <c r="S217" s="3" t="str">
        <f t="shared" si="13"/>
        <v/>
      </c>
      <c r="T217" s="3" t="str">
        <f t="shared" si="16"/>
        <v/>
      </c>
      <c r="U217" s="3" t="str">
        <f t="shared" si="20"/>
        <v/>
      </c>
      <c r="V217" s="30" t="str">
        <f t="shared" si="12"/>
        <v/>
      </c>
      <c r="W217" s="3" t="str">
        <f>IF($T217="","", ROUND($T217+W$2*シート5!$B216,2))</f>
        <v/>
      </c>
      <c r="X217" s="3" t="str">
        <f>IF($T217="","", ROUND($T217+X$2*シート5!$B216,2))</f>
        <v/>
      </c>
      <c r="Y217" s="3" t="str">
        <f>IF($T217="","", ROUND($T217+Y$2*シート5!$B216,2))</f>
        <v/>
      </c>
      <c r="Z217" s="3" t="str">
        <f>IF($T217="","", ROUND($T217+Z$2*シート5!$B216,2))</f>
        <v/>
      </c>
      <c r="AA217" s="3" t="str">
        <f>IF($T217="","", ROUND($T217+AA$2*シート5!$B216,2))</f>
        <v/>
      </c>
      <c r="AB217" s="3" t="str">
        <f t="shared" si="17"/>
        <v/>
      </c>
      <c r="AC217" s="3" t="str">
        <f>IF($T217="","", ROUND($T217+AC$2*シート5!$B216,2))</f>
        <v/>
      </c>
      <c r="AD217" s="3" t="str">
        <f>IF($T217="","", ROUND($T217+AD$2*シート5!$B216,2))</f>
        <v/>
      </c>
      <c r="AE217" s="3" t="str">
        <f>IF($T217="","", ROUND($T217+AE$2*シート5!$B216,2))</f>
        <v/>
      </c>
      <c r="AF217" s="3" t="str">
        <f>IF($T217="","", ROUND($T217+AF$2*シート5!$B216,2))</f>
        <v/>
      </c>
      <c r="AG217" s="3" t="str">
        <f>IF($T217="","", ROUND($T217+AG$2*シート5!$B216,2))</f>
        <v/>
      </c>
      <c r="AH217" s="26" t="str">
        <f t="shared" si="18"/>
        <v>-2σ以下</v>
      </c>
      <c r="AI217" s="3" t="str">
        <f t="shared" si="11"/>
        <v/>
      </c>
      <c r="AJ217" s="3" t="str">
        <f t="shared" si="14"/>
        <v/>
      </c>
      <c r="AK217" s="3" t="str">
        <f t="shared" si="5"/>
        <v/>
      </c>
      <c r="AL217" s="3" t="str">
        <f t="shared" si="6"/>
        <v/>
      </c>
      <c r="AM217" s="3" t="str">
        <f t="shared" si="7"/>
        <v/>
      </c>
      <c r="AN217" s="3" t="str">
        <f t="shared" si="15"/>
        <v/>
      </c>
      <c r="AO217" s="29">
        <f ca="1">シート2!L212</f>
        <v>50</v>
      </c>
      <c r="AP217" s="29">
        <f ca="1">シート3!T212</f>
        <v>50</v>
      </c>
      <c r="AQ217" s="29">
        <f ca="1">シート4!AB212</f>
        <v>50</v>
      </c>
      <c r="AR217" s="3" t="str">
        <f ca="1">IF($K217="","", ROUND(SUM(OFFSET(シート6!$A213,0,0,AR$2,1))/SUM(OFFSET(シート6!$B213,0,0,AR$2,1)),4)*100)</f>
        <v/>
      </c>
      <c r="AS217" s="3" t="str">
        <f ca="1">IF($K217="","", ROUND(SUM(OFFSET(シート6!$A197,0,0,AS$2,1))/SUM(OFFSET(シート6!$B197,0,0,AS$2,1)),4)*100)</f>
        <v/>
      </c>
      <c r="AT217" s="3" t="str">
        <f>IF($K217="","",シート7!$B217)</f>
        <v/>
      </c>
      <c r="AU217" s="3" t="str">
        <f>IF($K217="","",シート7!$D217)</f>
        <v/>
      </c>
      <c r="AV217" s="3" t="str">
        <f>IF($K217="","",シート7!$E217)</f>
        <v/>
      </c>
      <c r="AW217" s="3" t="str">
        <f t="shared" si="19"/>
        <v/>
      </c>
    </row>
    <row r="218" spans="1:49" customFormat="false" ht="13">
      <c r="A218" s="3"/>
      <c r="B218" s="3"/>
      <c r="C218" s="3"/>
      <c r="D218" s="3"/>
      <c r="E218" s="3"/>
      <c r="F218" s="23" t="str">
        <f t="shared" si="9"/>
        <v/>
      </c>
      <c r="G218" s="32"/>
      <c r="H218" s="32"/>
      <c r="I218" s="3"/>
      <c r="J218" s="32"/>
      <c r="K218" s="3"/>
      <c r="L218" s="32"/>
      <c r="M218" s="3"/>
      <c r="N218" s="3"/>
      <c r="O218" s="3"/>
      <c r="P218" s="26" t="str">
        <f t="shared" si="0"/>
        <v/>
      </c>
      <c r="Q218" s="3" t="str">
        <f t="shared" si="1"/>
        <v/>
      </c>
      <c r="R218" s="3" t="str">
        <f t="shared" si="10"/>
        <v/>
      </c>
      <c r="S218" s="3" t="str">
        <f t="shared" si="13"/>
        <v/>
      </c>
      <c r="T218" s="3" t="str">
        <f t="shared" si="16"/>
        <v/>
      </c>
      <c r="U218" s="3" t="str">
        <f t="shared" si="20"/>
        <v/>
      </c>
      <c r="V218" s="30" t="str">
        <f t="shared" si="12"/>
        <v/>
      </c>
      <c r="W218" s="3" t="str">
        <f>IF($T218="","", ROUND($T218+W$2*シート5!$B217,2))</f>
        <v/>
      </c>
      <c r="X218" s="3" t="str">
        <f>IF($T218="","", ROUND($T218+X$2*シート5!$B217,2))</f>
        <v/>
      </c>
      <c r="Y218" s="3" t="str">
        <f>IF($T218="","", ROUND($T218+Y$2*シート5!$B217,2))</f>
        <v/>
      </c>
      <c r="Z218" s="3" t="str">
        <f>IF($T218="","", ROUND($T218+Z$2*シート5!$B217,2))</f>
        <v/>
      </c>
      <c r="AA218" s="3" t="str">
        <f>IF($T218="","", ROUND($T218+AA$2*シート5!$B217,2))</f>
        <v/>
      </c>
      <c r="AB218" s="3" t="str">
        <f t="shared" si="17"/>
        <v/>
      </c>
      <c r="AC218" s="3" t="str">
        <f>IF($T218="","", ROUND($T218+AC$2*シート5!$B217,2))</f>
        <v/>
      </c>
      <c r="AD218" s="3" t="str">
        <f>IF($T218="","", ROUND($T218+AD$2*シート5!$B217,2))</f>
        <v/>
      </c>
      <c r="AE218" s="3" t="str">
        <f>IF($T218="","", ROUND($T218+AE$2*シート5!$B217,2))</f>
        <v/>
      </c>
      <c r="AF218" s="3" t="str">
        <f>IF($T218="","", ROUND($T218+AF$2*シート5!$B217,2))</f>
        <v/>
      </c>
      <c r="AG218" s="3" t="str">
        <f>IF($T218="","", ROUND($T218+AG$2*シート5!$B217,2))</f>
        <v/>
      </c>
      <c r="AH218" s="26" t="str">
        <f t="shared" si="18"/>
        <v>-2σ以下</v>
      </c>
      <c r="AI218" s="3" t="str">
        <f t="shared" si="11"/>
        <v/>
      </c>
      <c r="AJ218" s="3" t="str">
        <f t="shared" si="14"/>
        <v/>
      </c>
      <c r="AK218" s="3" t="str">
        <f t="shared" si="5"/>
        <v/>
      </c>
      <c r="AL218" s="3" t="str">
        <f t="shared" si="6"/>
        <v/>
      </c>
      <c r="AM218" s="3" t="str">
        <f t="shared" si="7"/>
        <v/>
      </c>
      <c r="AN218" s="3" t="str">
        <f t="shared" si="15"/>
        <v/>
      </c>
      <c r="AO218" s="29">
        <f ca="1">シート2!L213</f>
        <v>50</v>
      </c>
      <c r="AP218" s="29">
        <f ca="1">シート3!T213</f>
        <v>50</v>
      </c>
      <c r="AQ218" s="29">
        <f ca="1">シート4!AB213</f>
        <v>50</v>
      </c>
      <c r="AR218" s="3" t="str">
        <f ca="1">IF($K218="","", ROUND(SUM(OFFSET(シート6!$A214,0,0,AR$2,1))/SUM(OFFSET(シート6!$B214,0,0,AR$2,1)),4)*100)</f>
        <v/>
      </c>
      <c r="AS218" s="3" t="str">
        <f ca="1">IF($K218="","", ROUND(SUM(OFFSET(シート6!$A198,0,0,AS$2,1))/SUM(OFFSET(シート6!$B198,0,0,AS$2,1)),4)*100)</f>
        <v/>
      </c>
      <c r="AT218" s="3" t="str">
        <f>IF($K218="","",シート7!$B218)</f>
        <v/>
      </c>
      <c r="AU218" s="3" t="str">
        <f>IF($K218="","",シート7!$D218)</f>
        <v/>
      </c>
      <c r="AV218" s="3" t="str">
        <f>IF($K218="","",シート7!$E218)</f>
        <v/>
      </c>
      <c r="AW218" s="3" t="str">
        <f t="shared" si="19"/>
        <v/>
      </c>
    </row>
    <row r="219" spans="1:49" customFormat="false" ht="13">
      <c r="A219" s="3"/>
      <c r="B219" s="3"/>
      <c r="C219" s="3"/>
      <c r="D219" s="3"/>
      <c r="E219" s="3"/>
      <c r="F219" s="23" t="str">
        <f t="shared" si="9"/>
        <v/>
      </c>
      <c r="G219" s="32"/>
      <c r="H219" s="32"/>
      <c r="I219" s="3"/>
      <c r="J219" s="32"/>
      <c r="K219" s="3"/>
      <c r="L219" s="32"/>
      <c r="M219" s="3"/>
      <c r="N219" s="3"/>
      <c r="O219" s="3"/>
      <c r="P219" s="26" t="str">
        <f t="shared" si="0"/>
        <v/>
      </c>
      <c r="Q219" s="3" t="str">
        <f t="shared" si="1"/>
        <v/>
      </c>
      <c r="R219" s="3" t="str">
        <f t="shared" si="10"/>
        <v/>
      </c>
      <c r="S219" s="3" t="str">
        <f t="shared" si="13"/>
        <v/>
      </c>
      <c r="T219" s="3" t="str">
        <f t="shared" si="16"/>
        <v/>
      </c>
      <c r="U219" s="3" t="str">
        <f t="shared" si="20"/>
        <v/>
      </c>
      <c r="V219" s="30" t="str">
        <f t="shared" si="12"/>
        <v/>
      </c>
      <c r="W219" s="3" t="str">
        <f>IF($T219="","", ROUND($T219+W$2*シート5!$B218,2))</f>
        <v/>
      </c>
      <c r="X219" s="3" t="str">
        <f>IF($T219="","", ROUND($T219+X$2*シート5!$B218,2))</f>
        <v/>
      </c>
      <c r="Y219" s="3" t="str">
        <f>IF($T219="","", ROUND($T219+Y$2*シート5!$B218,2))</f>
        <v/>
      </c>
      <c r="Z219" s="3" t="str">
        <f>IF($T219="","", ROUND($T219+Z$2*シート5!$B218,2))</f>
        <v/>
      </c>
      <c r="AA219" s="3" t="str">
        <f>IF($T219="","", ROUND($T219+AA$2*シート5!$B218,2))</f>
        <v/>
      </c>
      <c r="AB219" s="3" t="str">
        <f t="shared" si="17"/>
        <v/>
      </c>
      <c r="AC219" s="3" t="str">
        <f>IF($T219="","", ROUND($T219+AC$2*シート5!$B218,2))</f>
        <v/>
      </c>
      <c r="AD219" s="3" t="str">
        <f>IF($T219="","", ROUND($T219+AD$2*シート5!$B218,2))</f>
        <v/>
      </c>
      <c r="AE219" s="3" t="str">
        <f>IF($T219="","", ROUND($T219+AE$2*シート5!$B218,2))</f>
        <v/>
      </c>
      <c r="AF219" s="3" t="str">
        <f>IF($T219="","", ROUND($T219+AF$2*シート5!$B218,2))</f>
        <v/>
      </c>
      <c r="AG219" s="3" t="str">
        <f>IF($T219="","", ROUND($T219+AG$2*シート5!$B218,2))</f>
        <v/>
      </c>
      <c r="AH219" s="26" t="str">
        <f t="shared" si="18"/>
        <v>-2σ以下</v>
      </c>
      <c r="AI219" s="3" t="str">
        <f t="shared" si="11"/>
        <v/>
      </c>
      <c r="AJ219" s="3" t="str">
        <f t="shared" si="14"/>
        <v/>
      </c>
      <c r="AK219" s="3" t="str">
        <f t="shared" si="5"/>
        <v/>
      </c>
      <c r="AL219" s="3" t="str">
        <f t="shared" si="6"/>
        <v/>
      </c>
      <c r="AM219" s="3" t="str">
        <f t="shared" si="7"/>
        <v/>
      </c>
      <c r="AN219" s="3" t="str">
        <f t="shared" si="15"/>
        <v/>
      </c>
      <c r="AO219" s="29">
        <f ca="1">シート2!L214</f>
        <v>50</v>
      </c>
      <c r="AP219" s="29">
        <f ca="1">シート3!T214</f>
        <v>50</v>
      </c>
      <c r="AQ219" s="29">
        <f ca="1">シート4!AB214</f>
        <v>50</v>
      </c>
      <c r="AR219" s="3" t="str">
        <f ca="1">IF($K219="","", ROUND(SUM(OFFSET(シート6!$A215,0,0,AR$2,1))/SUM(OFFSET(シート6!$B215,0,0,AR$2,1)),4)*100)</f>
        <v/>
      </c>
      <c r="AS219" s="3" t="str">
        <f ca="1">IF($K219="","", ROUND(SUM(OFFSET(シート6!$A199,0,0,AS$2,1))/SUM(OFFSET(シート6!$B199,0,0,AS$2,1)),4)*100)</f>
        <v/>
      </c>
      <c r="AT219" s="3" t="str">
        <f>IF($K219="","",シート7!$B219)</f>
        <v/>
      </c>
      <c r="AU219" s="3" t="str">
        <f>IF($K219="","",シート7!$D219)</f>
        <v/>
      </c>
      <c r="AV219" s="3" t="str">
        <f>IF($K219="","",シート7!$E219)</f>
        <v/>
      </c>
      <c r="AW219" s="3" t="str">
        <f t="shared" si="19"/>
        <v/>
      </c>
    </row>
    <row r="220" spans="1:49" customFormat="false" ht="13">
      <c r="A220" s="3"/>
      <c r="B220" s="3"/>
      <c r="C220" s="3"/>
      <c r="D220" s="3"/>
      <c r="E220" s="3"/>
      <c r="F220" s="23" t="str">
        <f t="shared" si="9"/>
        <v/>
      </c>
      <c r="G220" s="32"/>
      <c r="H220" s="32"/>
      <c r="I220" s="3"/>
      <c r="J220" s="32"/>
      <c r="K220" s="3"/>
      <c r="L220" s="32"/>
      <c r="M220" s="3"/>
      <c r="N220" s="3"/>
      <c r="O220" s="3"/>
      <c r="P220" s="26" t="str">
        <f t="shared" si="0"/>
        <v/>
      </c>
      <c r="Q220" s="3" t="str">
        <f t="shared" si="1"/>
        <v/>
      </c>
      <c r="R220" s="3" t="str">
        <f t="shared" si="10"/>
        <v/>
      </c>
      <c r="S220" s="3" t="str">
        <f t="shared" si="13"/>
        <v/>
      </c>
      <c r="T220" s="3" t="str">
        <f t="shared" si="16"/>
        <v/>
      </c>
      <c r="U220" s="3" t="str">
        <f t="shared" si="20"/>
        <v/>
      </c>
      <c r="V220" s="30" t="str">
        <f t="shared" si="12"/>
        <v/>
      </c>
      <c r="W220" s="3" t="str">
        <f>IF($T220="","", ROUND($T220+W$2*シート5!$B219,2))</f>
        <v/>
      </c>
      <c r="X220" s="3" t="str">
        <f>IF($T220="","", ROUND($T220+X$2*シート5!$B219,2))</f>
        <v/>
      </c>
      <c r="Y220" s="3" t="str">
        <f>IF($T220="","", ROUND($T220+Y$2*シート5!$B219,2))</f>
        <v/>
      </c>
      <c r="Z220" s="3" t="str">
        <f>IF($T220="","", ROUND($T220+Z$2*シート5!$B219,2))</f>
        <v/>
      </c>
      <c r="AA220" s="3" t="str">
        <f>IF($T220="","", ROUND($T220+AA$2*シート5!$B219,2))</f>
        <v/>
      </c>
      <c r="AB220" s="3" t="str">
        <f t="shared" si="17"/>
        <v/>
      </c>
      <c r="AC220" s="3" t="str">
        <f>IF($T220="","", ROUND($T220+AC$2*シート5!$B219,2))</f>
        <v/>
      </c>
      <c r="AD220" s="3" t="str">
        <f>IF($T220="","", ROUND($T220+AD$2*シート5!$B219,2))</f>
        <v/>
      </c>
      <c r="AE220" s="3" t="str">
        <f>IF($T220="","", ROUND($T220+AE$2*シート5!$B219,2))</f>
        <v/>
      </c>
      <c r="AF220" s="3" t="str">
        <f>IF($T220="","", ROUND($T220+AF$2*シート5!$B219,2))</f>
        <v/>
      </c>
      <c r="AG220" s="3" t="str">
        <f>IF($T220="","", ROUND($T220+AG$2*シート5!$B219,2))</f>
        <v/>
      </c>
      <c r="AH220" s="26" t="str">
        <f t="shared" si="18"/>
        <v>-2σ以下</v>
      </c>
      <c r="AI220" s="3" t="str">
        <f t="shared" si="11"/>
        <v/>
      </c>
      <c r="AJ220" s="3" t="str">
        <f t="shared" si="14"/>
        <v/>
      </c>
      <c r="AK220" s="3" t="str">
        <f t="shared" si="5"/>
        <v/>
      </c>
      <c r="AL220" s="3" t="str">
        <f t="shared" si="6"/>
        <v/>
      </c>
      <c r="AM220" s="3" t="str">
        <f t="shared" si="7"/>
        <v/>
      </c>
      <c r="AN220" s="3" t="str">
        <f t="shared" si="15"/>
        <v/>
      </c>
      <c r="AO220" s="29">
        <f ca="1">シート2!L215</f>
        <v>50</v>
      </c>
      <c r="AP220" s="29">
        <f ca="1">シート3!T215</f>
        <v>50</v>
      </c>
      <c r="AQ220" s="29">
        <f ca="1">シート4!AB215</f>
        <v>50</v>
      </c>
      <c r="AR220" s="3" t="str">
        <f ca="1">IF($K220="","", ROUND(SUM(OFFSET(シート6!$A216,0,0,AR$2,1))/SUM(OFFSET(シート6!$B216,0,0,AR$2,1)),4)*100)</f>
        <v/>
      </c>
      <c r="AS220" s="3" t="str">
        <f ca="1">IF($K220="","", ROUND(SUM(OFFSET(シート6!$A200,0,0,AS$2,1))/SUM(OFFSET(シート6!$B200,0,0,AS$2,1)),4)*100)</f>
        <v/>
      </c>
      <c r="AT220" s="3" t="str">
        <f>IF($K220="","",シート7!$B220)</f>
        <v/>
      </c>
      <c r="AU220" s="3" t="str">
        <f>IF($K220="","",シート7!$D220)</f>
        <v/>
      </c>
      <c r="AV220" s="3" t="str">
        <f>IF($K220="","",シート7!$E220)</f>
        <v/>
      </c>
      <c r="AW220" s="3" t="str">
        <f t="shared" si="19"/>
        <v/>
      </c>
    </row>
    <row r="221" spans="1:49" customFormat="false" ht="13">
      <c r="A221" s="3"/>
      <c r="B221" s="3"/>
      <c r="C221" s="3"/>
      <c r="D221" s="3"/>
      <c r="E221" s="3"/>
      <c r="F221" s="23" t="str">
        <f t="shared" si="9"/>
        <v/>
      </c>
      <c r="G221" s="32"/>
      <c r="H221" s="32"/>
      <c r="I221" s="3"/>
      <c r="J221" s="32"/>
      <c r="K221" s="3"/>
      <c r="L221" s="32"/>
      <c r="M221" s="3"/>
      <c r="N221" s="3"/>
      <c r="O221" s="3"/>
      <c r="P221" s="26" t="str">
        <f t="shared" si="0"/>
        <v/>
      </c>
      <c r="Q221" s="3" t="str">
        <f t="shared" si="1"/>
        <v/>
      </c>
      <c r="R221" s="3" t="str">
        <f t="shared" si="10"/>
        <v/>
      </c>
      <c r="S221" s="3" t="str">
        <f t="shared" si="13"/>
        <v/>
      </c>
      <c r="T221" s="3" t="str">
        <f t="shared" si="16"/>
        <v/>
      </c>
      <c r="U221" s="3" t="str">
        <f t="shared" si="20"/>
        <v/>
      </c>
      <c r="V221" s="30" t="str">
        <f t="shared" si="12"/>
        <v/>
      </c>
      <c r="W221" s="3" t="str">
        <f>IF($T221="","", ROUND($T221+W$2*シート5!$B220,2))</f>
        <v/>
      </c>
      <c r="X221" s="3" t="str">
        <f>IF($T221="","", ROUND($T221+X$2*シート5!$B220,2))</f>
        <v/>
      </c>
      <c r="Y221" s="3" t="str">
        <f>IF($T221="","", ROUND($T221+Y$2*シート5!$B220,2))</f>
        <v/>
      </c>
      <c r="Z221" s="3" t="str">
        <f>IF($T221="","", ROUND($T221+Z$2*シート5!$B220,2))</f>
        <v/>
      </c>
      <c r="AA221" s="3" t="str">
        <f>IF($T221="","", ROUND($T221+AA$2*シート5!$B220,2))</f>
        <v/>
      </c>
      <c r="AB221" s="3" t="str">
        <f t="shared" si="17"/>
        <v/>
      </c>
      <c r="AC221" s="3" t="str">
        <f>IF($T221="","", ROUND($T221+AC$2*シート5!$B220,2))</f>
        <v/>
      </c>
      <c r="AD221" s="3" t="str">
        <f>IF($T221="","", ROUND($T221+AD$2*シート5!$B220,2))</f>
        <v/>
      </c>
      <c r="AE221" s="3" t="str">
        <f>IF($T221="","", ROUND($T221+AE$2*シート5!$B220,2))</f>
        <v/>
      </c>
      <c r="AF221" s="3" t="str">
        <f>IF($T221="","", ROUND($T221+AF$2*シート5!$B220,2))</f>
        <v/>
      </c>
      <c r="AG221" s="3" t="str">
        <f>IF($T221="","", ROUND($T221+AG$2*シート5!$B220,2))</f>
        <v/>
      </c>
      <c r="AH221" s="26" t="str">
        <f t="shared" si="18"/>
        <v>-2σ以下</v>
      </c>
      <c r="AI221" s="3" t="str">
        <f t="shared" si="11"/>
        <v/>
      </c>
      <c r="AJ221" s="3" t="str">
        <f t="shared" si="14"/>
        <v/>
      </c>
      <c r="AK221" s="3" t="str">
        <f t="shared" si="5"/>
        <v/>
      </c>
      <c r="AL221" s="3" t="str">
        <f t="shared" si="6"/>
        <v/>
      </c>
      <c r="AM221" s="3" t="str">
        <f t="shared" si="7"/>
        <v/>
      </c>
      <c r="AN221" s="3" t="str">
        <f t="shared" si="15"/>
        <v/>
      </c>
      <c r="AO221" s="29">
        <f ca="1">シート2!L216</f>
        <v>50</v>
      </c>
      <c r="AP221" s="29">
        <f ca="1">シート3!T216</f>
        <v>50</v>
      </c>
      <c r="AQ221" s="29">
        <f ca="1">シート4!AB216</f>
        <v>50</v>
      </c>
      <c r="AR221" s="3" t="str">
        <f ca="1">IF($K221="","", ROUND(SUM(OFFSET(シート6!$A217,0,0,AR$2,1))/SUM(OFFSET(シート6!$B217,0,0,AR$2,1)),4)*100)</f>
        <v/>
      </c>
      <c r="AS221" s="3" t="str">
        <f ca="1">IF($K221="","", ROUND(SUM(OFFSET(シート6!$A201,0,0,AS$2,1))/SUM(OFFSET(シート6!$B201,0,0,AS$2,1)),4)*100)</f>
        <v/>
      </c>
      <c r="AT221" s="3" t="str">
        <f>IF($K221="","",シート7!$B221)</f>
        <v/>
      </c>
      <c r="AU221" s="3" t="str">
        <f>IF($K221="","",シート7!$D221)</f>
        <v/>
      </c>
      <c r="AV221" s="3" t="str">
        <f>IF($K221="","",シート7!$E221)</f>
        <v/>
      </c>
      <c r="AW221" s="3" t="str">
        <f t="shared" si="19"/>
        <v/>
      </c>
    </row>
    <row r="222" spans="1:49" customFormat="false" ht="13">
      <c r="A222" s="3"/>
      <c r="B222" s="3"/>
      <c r="C222" s="3"/>
      <c r="D222" s="3"/>
      <c r="E222" s="3"/>
      <c r="F222" s="23" t="str">
        <f t="shared" si="9"/>
        <v/>
      </c>
      <c r="G222" s="32"/>
      <c r="H222" s="32"/>
      <c r="I222" s="3"/>
      <c r="J222" s="32"/>
      <c r="K222" s="3"/>
      <c r="L222" s="32"/>
      <c r="M222" s="3"/>
      <c r="N222" s="3"/>
      <c r="O222" s="3"/>
      <c r="P222" s="26" t="str">
        <f t="shared" si="0"/>
        <v/>
      </c>
      <c r="Q222" s="3" t="str">
        <f t="shared" si="1"/>
        <v/>
      </c>
      <c r="R222" s="3" t="str">
        <f t="shared" si="10"/>
        <v/>
      </c>
      <c r="S222" s="3" t="str">
        <f t="shared" si="13"/>
        <v/>
      </c>
      <c r="T222" s="3" t="str">
        <f t="shared" si="16"/>
        <v/>
      </c>
      <c r="U222" s="3" t="str">
        <f t="shared" si="20"/>
        <v/>
      </c>
      <c r="V222" s="30" t="str">
        <f t="shared" si="12"/>
        <v/>
      </c>
      <c r="W222" s="3" t="str">
        <f>IF($T222="","", ROUND($T222+W$2*シート5!$B221,2))</f>
        <v/>
      </c>
      <c r="X222" s="3" t="str">
        <f>IF($T222="","", ROUND($T222+X$2*シート5!$B221,2))</f>
        <v/>
      </c>
      <c r="Y222" s="3" t="str">
        <f>IF($T222="","", ROUND($T222+Y$2*シート5!$B221,2))</f>
        <v/>
      </c>
      <c r="Z222" s="3" t="str">
        <f>IF($T222="","", ROUND($T222+Z$2*シート5!$B221,2))</f>
        <v/>
      </c>
      <c r="AA222" s="3" t="str">
        <f>IF($T222="","", ROUND($T222+AA$2*シート5!$B221,2))</f>
        <v/>
      </c>
      <c r="AB222" s="3" t="str">
        <f t="shared" si="17"/>
        <v/>
      </c>
      <c r="AC222" s="3" t="str">
        <f>IF($T222="","", ROUND($T222+AC$2*シート5!$B221,2))</f>
        <v/>
      </c>
      <c r="AD222" s="3" t="str">
        <f>IF($T222="","", ROUND($T222+AD$2*シート5!$B221,2))</f>
        <v/>
      </c>
      <c r="AE222" s="3" t="str">
        <f>IF($T222="","", ROUND($T222+AE$2*シート5!$B221,2))</f>
        <v/>
      </c>
      <c r="AF222" s="3" t="str">
        <f>IF($T222="","", ROUND($T222+AF$2*シート5!$B221,2))</f>
        <v/>
      </c>
      <c r="AG222" s="3" t="str">
        <f>IF($T222="","", ROUND($T222+AG$2*シート5!$B221,2))</f>
        <v/>
      </c>
      <c r="AH222" s="26" t="str">
        <f t="shared" si="18"/>
        <v>-2σ以下</v>
      </c>
      <c r="AI222" s="3" t="str">
        <f t="shared" si="11"/>
        <v/>
      </c>
      <c r="AJ222" s="3" t="str">
        <f t="shared" si="14"/>
        <v/>
      </c>
      <c r="AK222" s="3" t="str">
        <f t="shared" si="5"/>
        <v/>
      </c>
      <c r="AL222" s="3" t="str">
        <f t="shared" si="6"/>
        <v/>
      </c>
      <c r="AM222" s="3" t="str">
        <f t="shared" si="7"/>
        <v/>
      </c>
      <c r="AN222" s="3" t="str">
        <f t="shared" si="15"/>
        <v/>
      </c>
      <c r="AO222" s="29">
        <f ca="1">シート2!L217</f>
        <v>50</v>
      </c>
      <c r="AP222" s="29">
        <f ca="1">シート3!T217</f>
        <v>50</v>
      </c>
      <c r="AQ222" s="29">
        <f ca="1">シート4!AB217</f>
        <v>50</v>
      </c>
      <c r="AR222" s="3" t="str">
        <f ca="1">IF($K222="","", ROUND(SUM(OFFSET(シート6!$A218,0,0,AR$2,1))/SUM(OFFSET(シート6!$B218,0,0,AR$2,1)),4)*100)</f>
        <v/>
      </c>
      <c r="AS222" s="3" t="str">
        <f ca="1">IF($K222="","", ROUND(SUM(OFFSET(シート6!$A202,0,0,AS$2,1))/SUM(OFFSET(シート6!$B202,0,0,AS$2,1)),4)*100)</f>
        <v/>
      </c>
      <c r="AT222" s="3" t="str">
        <f>IF($K222="","",シート7!$B222)</f>
        <v/>
      </c>
      <c r="AU222" s="3" t="str">
        <f>IF($K222="","",シート7!$D222)</f>
        <v/>
      </c>
      <c r="AV222" s="3" t="str">
        <f>IF($K222="","",シート7!$E222)</f>
        <v/>
      </c>
      <c r="AW222" s="3" t="str">
        <f t="shared" si="19"/>
        <v/>
      </c>
    </row>
    <row r="223" spans="1:49" customFormat="false" ht="13">
      <c r="A223" s="3"/>
      <c r="B223" s="3"/>
      <c r="C223" s="3"/>
      <c r="D223" s="3"/>
      <c r="E223" s="3"/>
      <c r="F223" s="23" t="str">
        <f t="shared" si="9"/>
        <v/>
      </c>
      <c r="G223" s="32"/>
      <c r="H223" s="32"/>
      <c r="I223" s="3"/>
      <c r="J223" s="32"/>
      <c r="K223" s="3"/>
      <c r="L223" s="32"/>
      <c r="M223" s="3"/>
      <c r="N223" s="3"/>
      <c r="O223" s="3"/>
      <c r="P223" s="26" t="str">
        <f t="shared" si="0"/>
        <v/>
      </c>
      <c r="Q223" s="3" t="str">
        <f t="shared" si="1"/>
        <v/>
      </c>
      <c r="R223" s="3" t="str">
        <f t="shared" si="10"/>
        <v/>
      </c>
      <c r="S223" s="3" t="str">
        <f t="shared" si="13"/>
        <v/>
      </c>
      <c r="T223" s="3" t="str">
        <f t="shared" si="16"/>
        <v/>
      </c>
      <c r="U223" s="3" t="str">
        <f t="shared" si="20"/>
        <v/>
      </c>
      <c r="V223" s="30" t="str">
        <f t="shared" si="12"/>
        <v/>
      </c>
      <c r="W223" s="3" t="str">
        <f>IF($T223="","", ROUND($T223+W$2*シート5!$B222,2))</f>
        <v/>
      </c>
      <c r="X223" s="3" t="str">
        <f>IF($T223="","", ROUND($T223+X$2*シート5!$B222,2))</f>
        <v/>
      </c>
      <c r="Y223" s="3" t="str">
        <f>IF($T223="","", ROUND($T223+Y$2*シート5!$B222,2))</f>
        <v/>
      </c>
      <c r="Z223" s="3" t="str">
        <f>IF($T223="","", ROUND($T223+Z$2*シート5!$B222,2))</f>
        <v/>
      </c>
      <c r="AA223" s="3" t="str">
        <f>IF($T223="","", ROUND($T223+AA$2*シート5!$B222,2))</f>
        <v/>
      </c>
      <c r="AB223" s="3" t="str">
        <f t="shared" si="17"/>
        <v/>
      </c>
      <c r="AC223" s="3" t="str">
        <f>IF($T223="","", ROUND($T223+AC$2*シート5!$B222,2))</f>
        <v/>
      </c>
      <c r="AD223" s="3" t="str">
        <f>IF($T223="","", ROUND($T223+AD$2*シート5!$B222,2))</f>
        <v/>
      </c>
      <c r="AE223" s="3" t="str">
        <f>IF($T223="","", ROUND($T223+AE$2*シート5!$B222,2))</f>
        <v/>
      </c>
      <c r="AF223" s="3" t="str">
        <f>IF($T223="","", ROUND($T223+AF$2*シート5!$B222,2))</f>
        <v/>
      </c>
      <c r="AG223" s="3" t="str">
        <f>IF($T223="","", ROUND($T223+AG$2*シート5!$B222,2))</f>
        <v/>
      </c>
      <c r="AH223" s="26" t="str">
        <f t="shared" si="18"/>
        <v>-2σ以下</v>
      </c>
      <c r="AI223" s="3" t="str">
        <f t="shared" si="11"/>
        <v/>
      </c>
      <c r="AJ223" s="3" t="str">
        <f t="shared" si="14"/>
        <v/>
      </c>
      <c r="AK223" s="3" t="str">
        <f t="shared" si="5"/>
        <v/>
      </c>
      <c r="AL223" s="3" t="str">
        <f t="shared" si="6"/>
        <v/>
      </c>
      <c r="AM223" s="3" t="str">
        <f t="shared" si="7"/>
        <v/>
      </c>
      <c r="AN223" s="3" t="str">
        <f t="shared" si="15"/>
        <v/>
      </c>
      <c r="AO223" s="29">
        <f ca="1">シート2!L218</f>
        <v>50</v>
      </c>
      <c r="AP223" s="29">
        <f ca="1">シート3!T218</f>
        <v>50</v>
      </c>
      <c r="AQ223" s="29">
        <f ca="1">シート4!AB218</f>
        <v>50</v>
      </c>
      <c r="AR223" s="3" t="str">
        <f ca="1">IF($K223="","", ROUND(SUM(OFFSET(シート6!$A219,0,0,AR$2,1))/SUM(OFFSET(シート6!$B219,0,0,AR$2,1)),4)*100)</f>
        <v/>
      </c>
      <c r="AS223" s="3" t="str">
        <f ca="1">IF($K223="","", ROUND(SUM(OFFSET(シート6!$A203,0,0,AS$2,1))/SUM(OFFSET(シート6!$B203,0,0,AS$2,1)),4)*100)</f>
        <v/>
      </c>
      <c r="AT223" s="3" t="str">
        <f>IF($K223="","",シート7!$B223)</f>
        <v/>
      </c>
      <c r="AU223" s="3" t="str">
        <f>IF($K223="","",シート7!$D223)</f>
        <v/>
      </c>
      <c r="AV223" s="3" t="str">
        <f>IF($K223="","",シート7!$E223)</f>
        <v/>
      </c>
      <c r="AW223" s="3" t="str">
        <f t="shared" si="19"/>
        <v/>
      </c>
    </row>
    <row r="224" spans="1:49" customFormat="false" ht="13">
      <c r="A224" s="3"/>
      <c r="B224" s="3"/>
      <c r="C224" s="3"/>
      <c r="D224" s="3"/>
      <c r="E224" s="3"/>
      <c r="F224" s="23" t="str">
        <f t="shared" si="9"/>
        <v/>
      </c>
      <c r="G224" s="32"/>
      <c r="H224" s="32"/>
      <c r="I224" s="3"/>
      <c r="J224" s="32"/>
      <c r="K224" s="3"/>
      <c r="L224" s="32"/>
      <c r="M224" s="3"/>
      <c r="N224" s="3"/>
      <c r="O224" s="3"/>
      <c r="P224" s="26" t="str">
        <f t="shared" si="0"/>
        <v/>
      </c>
      <c r="Q224" s="3" t="str">
        <f t="shared" si="1"/>
        <v/>
      </c>
      <c r="R224" s="3" t="str">
        <f t="shared" si="10"/>
        <v/>
      </c>
      <c r="S224" s="3" t="str">
        <f t="shared" si="13"/>
        <v/>
      </c>
      <c r="T224" s="3" t="str">
        <f t="shared" si="16"/>
        <v/>
      </c>
      <c r="U224" s="3" t="str">
        <f t="shared" si="20"/>
        <v/>
      </c>
      <c r="V224" s="30" t="str">
        <f t="shared" si="12"/>
        <v/>
      </c>
      <c r="W224" s="3" t="str">
        <f>IF($T224="","", ROUND($T224+W$2*シート5!$B223,2))</f>
        <v/>
      </c>
      <c r="X224" s="3" t="str">
        <f>IF($T224="","", ROUND($T224+X$2*シート5!$B223,2))</f>
        <v/>
      </c>
      <c r="Y224" s="3" t="str">
        <f>IF($T224="","", ROUND($T224+Y$2*シート5!$B223,2))</f>
        <v/>
      </c>
      <c r="Z224" s="3" t="str">
        <f>IF($T224="","", ROUND($T224+Z$2*シート5!$B223,2))</f>
        <v/>
      </c>
      <c r="AA224" s="3" t="str">
        <f>IF($T224="","", ROUND($T224+AA$2*シート5!$B223,2))</f>
        <v/>
      </c>
      <c r="AB224" s="3" t="str">
        <f t="shared" si="17"/>
        <v/>
      </c>
      <c r="AC224" s="3" t="str">
        <f>IF($T224="","", ROUND($T224+AC$2*シート5!$B223,2))</f>
        <v/>
      </c>
      <c r="AD224" s="3" t="str">
        <f>IF($T224="","", ROUND($T224+AD$2*シート5!$B223,2))</f>
        <v/>
      </c>
      <c r="AE224" s="3" t="str">
        <f>IF($T224="","", ROUND($T224+AE$2*シート5!$B223,2))</f>
        <v/>
      </c>
      <c r="AF224" s="3" t="str">
        <f>IF($T224="","", ROUND($T224+AF$2*シート5!$B223,2))</f>
        <v/>
      </c>
      <c r="AG224" s="3" t="str">
        <f>IF($T224="","", ROUND($T224+AG$2*シート5!$B223,2))</f>
        <v/>
      </c>
      <c r="AH224" s="26" t="str">
        <f t="shared" si="18"/>
        <v>-2σ以下</v>
      </c>
      <c r="AI224" s="3" t="str">
        <f t="shared" si="11"/>
        <v/>
      </c>
      <c r="AJ224" s="3" t="str">
        <f t="shared" si="14"/>
        <v/>
      </c>
      <c r="AK224" s="3" t="str">
        <f t="shared" si="5"/>
        <v/>
      </c>
      <c r="AL224" s="3" t="str">
        <f t="shared" si="6"/>
        <v/>
      </c>
      <c r="AM224" s="3" t="str">
        <f t="shared" si="7"/>
        <v/>
      </c>
      <c r="AN224" s="3" t="str">
        <f t="shared" si="15"/>
        <v/>
      </c>
      <c r="AO224" s="29">
        <f ca="1">シート2!L219</f>
        <v>50</v>
      </c>
      <c r="AP224" s="29">
        <f ca="1">シート3!T219</f>
        <v>50</v>
      </c>
      <c r="AQ224" s="29">
        <f ca="1">シート4!AB219</f>
        <v>50</v>
      </c>
      <c r="AR224" s="3" t="str">
        <f ca="1">IF($K224="","", ROUND(SUM(OFFSET(シート6!$A220,0,0,AR$2,1))/SUM(OFFSET(シート6!$B220,0,0,AR$2,1)),4)*100)</f>
        <v/>
      </c>
      <c r="AS224" s="3" t="str">
        <f ca="1">IF($K224="","", ROUND(SUM(OFFSET(シート6!$A204,0,0,AS$2,1))/SUM(OFFSET(シート6!$B204,0,0,AS$2,1)),4)*100)</f>
        <v/>
      </c>
      <c r="AT224" s="3" t="str">
        <f>IF($K224="","",シート7!$B224)</f>
        <v/>
      </c>
      <c r="AU224" s="3" t="str">
        <f>IF($K224="","",シート7!$D224)</f>
        <v/>
      </c>
      <c r="AV224" s="3" t="str">
        <f>IF($K224="","",シート7!$E224)</f>
        <v/>
      </c>
      <c r="AW224" s="3" t="str">
        <f t="shared" si="19"/>
        <v/>
      </c>
    </row>
    <row r="225" spans="1:49" customFormat="false" ht="13">
      <c r="A225" s="3"/>
      <c r="B225" s="3"/>
      <c r="C225" s="3"/>
      <c r="D225" s="3"/>
      <c r="E225" s="3"/>
      <c r="F225" s="23" t="str">
        <f t="shared" si="9"/>
        <v/>
      </c>
      <c r="G225" s="32"/>
      <c r="H225" s="32"/>
      <c r="I225" s="3"/>
      <c r="J225" s="32"/>
      <c r="K225" s="3"/>
      <c r="L225" s="32"/>
      <c r="M225" s="3"/>
      <c r="N225" s="3"/>
      <c r="O225" s="3"/>
      <c r="P225" s="26" t="str">
        <f t="shared" si="0"/>
        <v/>
      </c>
      <c r="Q225" s="3" t="str">
        <f t="shared" si="1"/>
        <v/>
      </c>
      <c r="R225" s="3" t="str">
        <f t="shared" si="10"/>
        <v/>
      </c>
      <c r="S225" s="3" t="str">
        <f t="shared" si="13"/>
        <v/>
      </c>
      <c r="T225" s="3" t="str">
        <f t="shared" si="16"/>
        <v/>
      </c>
      <c r="U225" s="3" t="str">
        <f t="shared" si="20"/>
        <v/>
      </c>
      <c r="V225" s="30" t="str">
        <f t="shared" si="12"/>
        <v/>
      </c>
      <c r="W225" s="3" t="str">
        <f>IF($T225="","", ROUND($T225+W$2*シート5!$B224,2))</f>
        <v/>
      </c>
      <c r="X225" s="3" t="str">
        <f>IF($T225="","", ROUND($T225+X$2*シート5!$B224,2))</f>
        <v/>
      </c>
      <c r="Y225" s="3" t="str">
        <f>IF($T225="","", ROUND($T225+Y$2*シート5!$B224,2))</f>
        <v/>
      </c>
      <c r="Z225" s="3" t="str">
        <f>IF($T225="","", ROUND($T225+Z$2*シート5!$B224,2))</f>
        <v/>
      </c>
      <c r="AA225" s="3" t="str">
        <f>IF($T225="","", ROUND($T225+AA$2*シート5!$B224,2))</f>
        <v/>
      </c>
      <c r="AB225" s="3" t="str">
        <f t="shared" si="17"/>
        <v/>
      </c>
      <c r="AC225" s="3" t="str">
        <f>IF($T225="","", ROUND($T225+AC$2*シート5!$B224,2))</f>
        <v/>
      </c>
      <c r="AD225" s="3" t="str">
        <f>IF($T225="","", ROUND($T225+AD$2*シート5!$B224,2))</f>
        <v/>
      </c>
      <c r="AE225" s="3" t="str">
        <f>IF($T225="","", ROUND($T225+AE$2*シート5!$B224,2))</f>
        <v/>
      </c>
      <c r="AF225" s="3" t="str">
        <f>IF($T225="","", ROUND($T225+AF$2*シート5!$B224,2))</f>
        <v/>
      </c>
      <c r="AG225" s="3" t="str">
        <f>IF($T225="","", ROUND($T225+AG$2*シート5!$B224,2))</f>
        <v/>
      </c>
      <c r="AH225" s="26" t="str">
        <f t="shared" si="18"/>
        <v>-2σ以下</v>
      </c>
      <c r="AI225" s="3" t="str">
        <f t="shared" si="11"/>
        <v/>
      </c>
      <c r="AJ225" s="3" t="str">
        <f t="shared" si="14"/>
        <v/>
      </c>
      <c r="AK225" s="3" t="str">
        <f t="shared" si="5"/>
        <v/>
      </c>
      <c r="AL225" s="3" t="str">
        <f t="shared" si="6"/>
        <v/>
      </c>
      <c r="AM225" s="3" t="str">
        <f t="shared" si="7"/>
        <v/>
      </c>
      <c r="AN225" s="3" t="str">
        <f t="shared" si="15"/>
        <v/>
      </c>
      <c r="AO225" s="29">
        <f ca="1">シート2!L220</f>
        <v>50</v>
      </c>
      <c r="AP225" s="29">
        <f ca="1">シート3!T220</f>
        <v>50</v>
      </c>
      <c r="AQ225" s="29">
        <f ca="1">シート4!AB220</f>
        <v>50</v>
      </c>
      <c r="AR225" s="3" t="str">
        <f ca="1">IF($K225="","", ROUND(SUM(OFFSET(シート6!$A221,0,0,AR$2,1))/SUM(OFFSET(シート6!$B221,0,0,AR$2,1)),4)*100)</f>
        <v/>
      </c>
      <c r="AS225" s="3" t="str">
        <f ca="1">IF($K225="","", ROUND(SUM(OFFSET(シート6!$A205,0,0,AS$2,1))/SUM(OFFSET(シート6!$B205,0,0,AS$2,1)),4)*100)</f>
        <v/>
      </c>
      <c r="AT225" s="3" t="str">
        <f>IF($K225="","",シート7!$B225)</f>
        <v/>
      </c>
      <c r="AU225" s="3" t="str">
        <f>IF($K225="","",シート7!$D225)</f>
        <v/>
      </c>
      <c r="AV225" s="3" t="str">
        <f>IF($K225="","",シート7!$E225)</f>
        <v/>
      </c>
      <c r="AW225" s="3" t="str">
        <f t="shared" si="19"/>
        <v/>
      </c>
    </row>
    <row r="226" spans="1:49" customFormat="false" ht="13">
      <c r="A226" s="3"/>
      <c r="B226" s="3"/>
      <c r="C226" s="3"/>
      <c r="D226" s="3"/>
      <c r="E226" s="3"/>
      <c r="F226" s="23" t="str">
        <f t="shared" si="9"/>
        <v/>
      </c>
      <c r="G226" s="32"/>
      <c r="H226" s="32"/>
      <c r="I226" s="3"/>
      <c r="J226" s="32"/>
      <c r="K226" s="3"/>
      <c r="L226" s="32"/>
      <c r="M226" s="3"/>
      <c r="N226" s="3"/>
      <c r="O226" s="3"/>
      <c r="P226" s="26" t="str">
        <f t="shared" si="0"/>
        <v/>
      </c>
      <c r="Q226" s="3" t="str">
        <f t="shared" si="1"/>
        <v/>
      </c>
      <c r="R226" s="3" t="str">
        <f t="shared" si="10"/>
        <v/>
      </c>
      <c r="S226" s="3" t="str">
        <f t="shared" si="13"/>
        <v/>
      </c>
      <c r="T226" s="3" t="str">
        <f t="shared" si="16"/>
        <v/>
      </c>
      <c r="U226" s="3" t="str">
        <f t="shared" si="20"/>
        <v/>
      </c>
      <c r="V226" s="30" t="str">
        <f t="shared" si="12"/>
        <v/>
      </c>
      <c r="W226" s="3" t="str">
        <f>IF($T226="","", ROUND($T226+W$2*シート5!$B225,2))</f>
        <v/>
      </c>
      <c r="X226" s="3" t="str">
        <f>IF($T226="","", ROUND($T226+X$2*シート5!$B225,2))</f>
        <v/>
      </c>
      <c r="Y226" s="3" t="str">
        <f>IF($T226="","", ROUND($T226+Y$2*シート5!$B225,2))</f>
        <v/>
      </c>
      <c r="Z226" s="3" t="str">
        <f>IF($T226="","", ROUND($T226+Z$2*シート5!$B225,2))</f>
        <v/>
      </c>
      <c r="AA226" s="3" t="str">
        <f>IF($T226="","", ROUND($T226+AA$2*シート5!$B225,2))</f>
        <v/>
      </c>
      <c r="AB226" s="3" t="str">
        <f t="shared" si="17"/>
        <v/>
      </c>
      <c r="AC226" s="3" t="str">
        <f>IF($T226="","", ROUND($T226+AC$2*シート5!$B225,2))</f>
        <v/>
      </c>
      <c r="AD226" s="3" t="str">
        <f>IF($T226="","", ROUND($T226+AD$2*シート5!$B225,2))</f>
        <v/>
      </c>
      <c r="AE226" s="3" t="str">
        <f>IF($T226="","", ROUND($T226+AE$2*シート5!$B225,2))</f>
        <v/>
      </c>
      <c r="AF226" s="3" t="str">
        <f>IF($T226="","", ROUND($T226+AF$2*シート5!$B225,2))</f>
        <v/>
      </c>
      <c r="AG226" s="3" t="str">
        <f>IF($T226="","", ROUND($T226+AG$2*シート5!$B225,2))</f>
        <v/>
      </c>
      <c r="AH226" s="26" t="str">
        <f t="shared" si="18"/>
        <v>-2σ以下</v>
      </c>
      <c r="AI226" s="3" t="str">
        <f t="shared" si="11"/>
        <v/>
      </c>
      <c r="AJ226" s="3" t="str">
        <f t="shared" si="14"/>
        <v/>
      </c>
      <c r="AK226" s="3" t="str">
        <f t="shared" si="5"/>
        <v/>
      </c>
      <c r="AL226" s="3" t="str">
        <f t="shared" si="6"/>
        <v/>
      </c>
      <c r="AM226" s="3" t="str">
        <f t="shared" si="7"/>
        <v/>
      </c>
      <c r="AN226" s="3" t="str">
        <f t="shared" si="15"/>
        <v/>
      </c>
      <c r="AO226" s="29">
        <f ca="1">シート2!L221</f>
        <v>50</v>
      </c>
      <c r="AP226" s="29">
        <f ca="1">シート3!T221</f>
        <v>50</v>
      </c>
      <c r="AQ226" s="29">
        <f ca="1">シート4!AB221</f>
        <v>50</v>
      </c>
      <c r="AR226" s="3" t="str">
        <f ca="1">IF($K226="","", ROUND(SUM(OFFSET(シート6!$A222,0,0,AR$2,1))/SUM(OFFSET(シート6!$B222,0,0,AR$2,1)),4)*100)</f>
        <v/>
      </c>
      <c r="AS226" s="3" t="str">
        <f ca="1">IF($K226="","", ROUND(SUM(OFFSET(シート6!$A206,0,0,AS$2,1))/SUM(OFFSET(シート6!$B206,0,0,AS$2,1)),4)*100)</f>
        <v/>
      </c>
      <c r="AT226" s="3" t="str">
        <f>IF($K226="","",シート7!$B226)</f>
        <v/>
      </c>
      <c r="AU226" s="3" t="str">
        <f>IF($K226="","",シート7!$D226)</f>
        <v/>
      </c>
      <c r="AV226" s="3" t="str">
        <f>IF($K226="","",シート7!$E226)</f>
        <v/>
      </c>
      <c r="AW226" s="3" t="str">
        <f t="shared" si="19"/>
        <v/>
      </c>
    </row>
    <row r="227" spans="1:49" customFormat="false" ht="13">
      <c r="A227" s="3"/>
      <c r="B227" s="3"/>
      <c r="C227" s="3"/>
      <c r="D227" s="3"/>
      <c r="E227" s="3"/>
      <c r="F227" s="23" t="str">
        <f t="shared" si="9"/>
        <v/>
      </c>
      <c r="G227" s="32"/>
      <c r="H227" s="32"/>
      <c r="I227" s="3"/>
      <c r="J227" s="32"/>
      <c r="K227" s="3"/>
      <c r="L227" s="32"/>
      <c r="M227" s="3"/>
      <c r="N227" s="3"/>
      <c r="O227" s="3"/>
      <c r="P227" s="26" t="str">
        <f t="shared" si="0"/>
        <v/>
      </c>
      <c r="Q227" s="3" t="str">
        <f t="shared" si="1"/>
        <v/>
      </c>
      <c r="R227" s="3" t="str">
        <f t="shared" si="10"/>
        <v/>
      </c>
      <c r="S227" s="3" t="str">
        <f t="shared" si="13"/>
        <v/>
      </c>
      <c r="T227" s="3" t="str">
        <f t="shared" si="16"/>
        <v/>
      </c>
      <c r="U227" s="3" t="str">
        <f t="shared" si="20"/>
        <v/>
      </c>
      <c r="V227" s="30" t="str">
        <f t="shared" si="12"/>
        <v/>
      </c>
      <c r="W227" s="3" t="str">
        <f>IF($T227="","", ROUND($T227+W$2*シート5!$B226,2))</f>
        <v/>
      </c>
      <c r="X227" s="3" t="str">
        <f>IF($T227="","", ROUND($T227+X$2*シート5!$B226,2))</f>
        <v/>
      </c>
      <c r="Y227" s="3" t="str">
        <f>IF($T227="","", ROUND($T227+Y$2*シート5!$B226,2))</f>
        <v/>
      </c>
      <c r="Z227" s="3" t="str">
        <f>IF($T227="","", ROUND($T227+Z$2*シート5!$B226,2))</f>
        <v/>
      </c>
      <c r="AA227" s="3" t="str">
        <f>IF($T227="","", ROUND($T227+AA$2*シート5!$B226,2))</f>
        <v/>
      </c>
      <c r="AB227" s="3" t="str">
        <f t="shared" si="17"/>
        <v/>
      </c>
      <c r="AC227" s="3" t="str">
        <f>IF($T227="","", ROUND($T227+AC$2*シート5!$B226,2))</f>
        <v/>
      </c>
      <c r="AD227" s="3" t="str">
        <f>IF($T227="","", ROUND($T227+AD$2*シート5!$B226,2))</f>
        <v/>
      </c>
      <c r="AE227" s="3" t="str">
        <f>IF($T227="","", ROUND($T227+AE$2*シート5!$B226,2))</f>
        <v/>
      </c>
      <c r="AF227" s="3" t="str">
        <f>IF($T227="","", ROUND($T227+AF$2*シート5!$B226,2))</f>
        <v/>
      </c>
      <c r="AG227" s="3" t="str">
        <f>IF($T227="","", ROUND($T227+AG$2*シート5!$B226,2))</f>
        <v/>
      </c>
      <c r="AH227" s="26" t="str">
        <f t="shared" si="18"/>
        <v>-2σ以下</v>
      </c>
      <c r="AI227" s="3" t="str">
        <f t="shared" si="11"/>
        <v/>
      </c>
      <c r="AJ227" s="3" t="str">
        <f t="shared" si="14"/>
        <v/>
      </c>
      <c r="AK227" s="3" t="str">
        <f t="shared" si="5"/>
        <v/>
      </c>
      <c r="AL227" s="3" t="str">
        <f t="shared" si="6"/>
        <v/>
      </c>
      <c r="AM227" s="3" t="str">
        <f t="shared" si="7"/>
        <v/>
      </c>
      <c r="AN227" s="3" t="str">
        <f t="shared" si="15"/>
        <v/>
      </c>
      <c r="AO227" s="29">
        <f ca="1">シート2!L222</f>
        <v>50</v>
      </c>
      <c r="AP227" s="29">
        <f ca="1">シート3!T222</f>
        <v>50</v>
      </c>
      <c r="AQ227" s="29">
        <f ca="1">シート4!AB222</f>
        <v>50</v>
      </c>
      <c r="AR227" s="3" t="str">
        <f ca="1">IF($K227="","", ROUND(SUM(OFFSET(シート6!$A223,0,0,AR$2,1))/SUM(OFFSET(シート6!$B223,0,0,AR$2,1)),4)*100)</f>
        <v/>
      </c>
      <c r="AS227" s="3" t="str">
        <f ca="1">IF($K227="","", ROUND(SUM(OFFSET(シート6!$A207,0,0,AS$2,1))/SUM(OFFSET(シート6!$B207,0,0,AS$2,1)),4)*100)</f>
        <v/>
      </c>
      <c r="AT227" s="3" t="str">
        <f>IF($K227="","",シート7!$B227)</f>
        <v/>
      </c>
      <c r="AU227" s="3" t="str">
        <f>IF($K227="","",シート7!$D227)</f>
        <v/>
      </c>
      <c r="AV227" s="3" t="str">
        <f>IF($K227="","",シート7!$E227)</f>
        <v/>
      </c>
      <c r="AW227" s="3" t="str">
        <f t="shared" si="19"/>
        <v/>
      </c>
    </row>
    <row r="228" spans="1:49" customFormat="false" ht="13">
      <c r="A228" s="3"/>
      <c r="B228" s="3"/>
      <c r="C228" s="3"/>
      <c r="D228" s="3"/>
      <c r="E228" s="3"/>
      <c r="F228" s="23" t="str">
        <f t="shared" si="9"/>
        <v/>
      </c>
      <c r="G228" s="32"/>
      <c r="H228" s="32"/>
      <c r="I228" s="3"/>
      <c r="J228" s="32"/>
      <c r="K228" s="3"/>
      <c r="L228" s="32"/>
      <c r="M228" s="3"/>
      <c r="N228" s="3"/>
      <c r="O228" s="3"/>
      <c r="P228" s="26" t="str">
        <f t="shared" si="0"/>
        <v/>
      </c>
      <c r="Q228" s="3" t="str">
        <f t="shared" si="1"/>
        <v/>
      </c>
      <c r="R228" s="3" t="str">
        <f t="shared" si="10"/>
        <v/>
      </c>
      <c r="S228" s="3" t="str">
        <f t="shared" si="13"/>
        <v/>
      </c>
      <c r="T228" s="3" t="str">
        <f t="shared" si="16"/>
        <v/>
      </c>
      <c r="U228" s="3" t="str">
        <f t="shared" si="20"/>
        <v/>
      </c>
      <c r="V228" s="30" t="str">
        <f t="shared" si="12"/>
        <v/>
      </c>
      <c r="W228" s="3" t="str">
        <f>IF($T228="","", ROUND($T228+W$2*シート5!$B227,2))</f>
        <v/>
      </c>
      <c r="X228" s="3" t="str">
        <f>IF($T228="","", ROUND($T228+X$2*シート5!$B227,2))</f>
        <v/>
      </c>
      <c r="Y228" s="3" t="str">
        <f>IF($T228="","", ROUND($T228+Y$2*シート5!$B227,2))</f>
        <v/>
      </c>
      <c r="Z228" s="3" t="str">
        <f>IF($T228="","", ROUND($T228+Z$2*シート5!$B227,2))</f>
        <v/>
      </c>
      <c r="AA228" s="3" t="str">
        <f>IF($T228="","", ROUND($T228+AA$2*シート5!$B227,2))</f>
        <v/>
      </c>
      <c r="AB228" s="3" t="str">
        <f t="shared" si="17"/>
        <v/>
      </c>
      <c r="AC228" s="3" t="str">
        <f>IF($T228="","", ROUND($T228+AC$2*シート5!$B227,2))</f>
        <v/>
      </c>
      <c r="AD228" s="3" t="str">
        <f>IF($T228="","", ROUND($T228+AD$2*シート5!$B227,2))</f>
        <v/>
      </c>
      <c r="AE228" s="3" t="str">
        <f>IF($T228="","", ROUND($T228+AE$2*シート5!$B227,2))</f>
        <v/>
      </c>
      <c r="AF228" s="3" t="str">
        <f>IF($T228="","", ROUND($T228+AF$2*シート5!$B227,2))</f>
        <v/>
      </c>
      <c r="AG228" s="3" t="str">
        <f>IF($T228="","", ROUND($T228+AG$2*シート5!$B227,2))</f>
        <v/>
      </c>
      <c r="AH228" s="26" t="str">
        <f t="shared" si="18"/>
        <v>-2σ以下</v>
      </c>
      <c r="AI228" s="3" t="str">
        <f t="shared" si="11"/>
        <v/>
      </c>
      <c r="AJ228" s="3" t="str">
        <f t="shared" si="14"/>
        <v/>
      </c>
      <c r="AK228" s="3" t="str">
        <f t="shared" si="5"/>
        <v/>
      </c>
      <c r="AL228" s="3" t="str">
        <f t="shared" si="6"/>
        <v/>
      </c>
      <c r="AM228" s="3" t="str">
        <f t="shared" si="7"/>
        <v/>
      </c>
      <c r="AN228" s="3" t="str">
        <f t="shared" si="15"/>
        <v/>
      </c>
      <c r="AO228" s="29">
        <f ca="1">シート2!L223</f>
        <v>50</v>
      </c>
      <c r="AP228" s="29">
        <f ca="1">シート3!T223</f>
        <v>50</v>
      </c>
      <c r="AQ228" s="29">
        <f ca="1">シート4!AB223</f>
        <v>50</v>
      </c>
      <c r="AR228" s="3" t="str">
        <f ca="1">IF($K228="","", ROUND(SUM(OFFSET(シート6!$A224,0,0,AR$2,1))/SUM(OFFSET(シート6!$B224,0,0,AR$2,1)),4)*100)</f>
        <v/>
      </c>
      <c r="AS228" s="3" t="str">
        <f ca="1">IF($K228="","", ROUND(SUM(OFFSET(シート6!$A208,0,0,AS$2,1))/SUM(OFFSET(シート6!$B208,0,0,AS$2,1)),4)*100)</f>
        <v/>
      </c>
      <c r="AT228" s="3" t="str">
        <f>IF($K228="","",シート7!$B228)</f>
        <v/>
      </c>
      <c r="AU228" s="3" t="str">
        <f>IF($K228="","",シート7!$D228)</f>
        <v/>
      </c>
      <c r="AV228" s="3" t="str">
        <f>IF($K228="","",シート7!$E228)</f>
        <v/>
      </c>
      <c r="AW228" s="3" t="str">
        <f t="shared" si="19"/>
        <v/>
      </c>
    </row>
    <row r="229" spans="1:49" customFormat="false" ht="13">
      <c r="A229" s="3"/>
      <c r="B229" s="3"/>
      <c r="C229" s="3"/>
      <c r="D229" s="3"/>
      <c r="E229" s="3"/>
      <c r="F229" s="23" t="str">
        <f t="shared" si="9"/>
        <v/>
      </c>
      <c r="G229" s="32"/>
      <c r="H229" s="32"/>
      <c r="I229" s="3"/>
      <c r="J229" s="32"/>
      <c r="K229" s="3"/>
      <c r="L229" s="32"/>
      <c r="M229" s="3"/>
      <c r="N229" s="3"/>
      <c r="O229" s="3"/>
      <c r="P229" s="26" t="str">
        <f t="shared" si="0"/>
        <v/>
      </c>
      <c r="Q229" s="3" t="str">
        <f t="shared" si="1"/>
        <v/>
      </c>
      <c r="R229" s="3" t="str">
        <f t="shared" si="10"/>
        <v/>
      </c>
      <c r="S229" s="3" t="str">
        <f t="shared" si="13"/>
        <v/>
      </c>
      <c r="T229" s="3" t="str">
        <f t="shared" si="16"/>
        <v/>
      </c>
      <c r="U229" s="3" t="str">
        <f t="shared" si="20"/>
        <v/>
      </c>
      <c r="V229" s="30" t="str">
        <f t="shared" si="12"/>
        <v/>
      </c>
      <c r="W229" s="3" t="str">
        <f>IF($T229="","", ROUND($T229+W$2*シート5!$B228,2))</f>
        <v/>
      </c>
      <c r="X229" s="3" t="str">
        <f>IF($T229="","", ROUND($T229+X$2*シート5!$B228,2))</f>
        <v/>
      </c>
      <c r="Y229" s="3" t="str">
        <f>IF($T229="","", ROUND($T229+Y$2*シート5!$B228,2))</f>
        <v/>
      </c>
      <c r="Z229" s="3" t="str">
        <f>IF($T229="","", ROUND($T229+Z$2*シート5!$B228,2))</f>
        <v/>
      </c>
      <c r="AA229" s="3" t="str">
        <f>IF($T229="","", ROUND($T229+AA$2*シート5!$B228,2))</f>
        <v/>
      </c>
      <c r="AB229" s="3" t="str">
        <f t="shared" si="17"/>
        <v/>
      </c>
      <c r="AC229" s="3" t="str">
        <f>IF($T229="","", ROUND($T229+AC$2*シート5!$B228,2))</f>
        <v/>
      </c>
      <c r="AD229" s="3" t="str">
        <f>IF($T229="","", ROUND($T229+AD$2*シート5!$B228,2))</f>
        <v/>
      </c>
      <c r="AE229" s="3" t="str">
        <f>IF($T229="","", ROUND($T229+AE$2*シート5!$B228,2))</f>
        <v/>
      </c>
      <c r="AF229" s="3" t="str">
        <f>IF($T229="","", ROUND($T229+AF$2*シート5!$B228,2))</f>
        <v/>
      </c>
      <c r="AG229" s="3" t="str">
        <f>IF($T229="","", ROUND($T229+AG$2*シート5!$B228,2))</f>
        <v/>
      </c>
      <c r="AH229" s="26" t="str">
        <f t="shared" si="18"/>
        <v>-2σ以下</v>
      </c>
      <c r="AI229" s="3" t="str">
        <f t="shared" si="11"/>
        <v/>
      </c>
      <c r="AJ229" s="3" t="str">
        <f t="shared" si="14"/>
        <v/>
      </c>
      <c r="AK229" s="3" t="str">
        <f t="shared" si="5"/>
        <v/>
      </c>
      <c r="AL229" s="3" t="str">
        <f t="shared" si="6"/>
        <v/>
      </c>
      <c r="AM229" s="3" t="str">
        <f t="shared" si="7"/>
        <v/>
      </c>
      <c r="AN229" s="3" t="str">
        <f t="shared" si="15"/>
        <v/>
      </c>
      <c r="AO229" s="29">
        <f ca="1">シート2!L224</f>
        <v>50</v>
      </c>
      <c r="AP229" s="29">
        <f ca="1">シート3!T224</f>
        <v>50</v>
      </c>
      <c r="AQ229" s="29">
        <f ca="1">シート4!AB224</f>
        <v>50</v>
      </c>
      <c r="AR229" s="3" t="str">
        <f ca="1">IF($K229="","", ROUND(SUM(OFFSET(シート6!$A225,0,0,AR$2,1))/SUM(OFFSET(シート6!$B225,0,0,AR$2,1)),4)*100)</f>
        <v/>
      </c>
      <c r="AS229" s="3" t="str">
        <f ca="1">IF($K229="","", ROUND(SUM(OFFSET(シート6!$A209,0,0,AS$2,1))/SUM(OFFSET(シート6!$B209,0,0,AS$2,1)),4)*100)</f>
        <v/>
      </c>
      <c r="AT229" s="3" t="str">
        <f>IF($K229="","",シート7!$B229)</f>
        <v/>
      </c>
      <c r="AU229" s="3" t="str">
        <f>IF($K229="","",シート7!$D229)</f>
        <v/>
      </c>
      <c r="AV229" s="3" t="str">
        <f>IF($K229="","",シート7!$E229)</f>
        <v/>
      </c>
      <c r="AW229" s="3" t="str">
        <f t="shared" si="19"/>
        <v/>
      </c>
    </row>
    <row r="230" spans="1:49" customFormat="false" ht="13">
      <c r="A230" s="3"/>
      <c r="B230" s="3"/>
      <c r="C230" s="3"/>
      <c r="D230" s="3"/>
      <c r="E230" s="3"/>
      <c r="F230" s="23" t="str">
        <f t="shared" si="9"/>
        <v/>
      </c>
      <c r="G230" s="32"/>
      <c r="H230" s="32"/>
      <c r="I230" s="3"/>
      <c r="J230" s="32"/>
      <c r="K230" s="3"/>
      <c r="L230" s="32"/>
      <c r="M230" s="3"/>
      <c r="N230" s="3"/>
      <c r="O230" s="3"/>
      <c r="P230" s="26" t="str">
        <f t="shared" si="0"/>
        <v/>
      </c>
      <c r="Q230" s="3" t="str">
        <f t="shared" si="1"/>
        <v/>
      </c>
      <c r="R230" s="3" t="str">
        <f t="shared" si="10"/>
        <v/>
      </c>
      <c r="S230" s="3" t="str">
        <f t="shared" si="13"/>
        <v/>
      </c>
      <c r="T230" s="3" t="str">
        <f t="shared" si="16"/>
        <v/>
      </c>
      <c r="U230" s="3" t="str">
        <f t="shared" si="20"/>
        <v/>
      </c>
      <c r="V230" s="30" t="str">
        <f t="shared" si="12"/>
        <v/>
      </c>
      <c r="W230" s="3" t="str">
        <f>IF($T230="","", ROUND($T230+W$2*シート5!$B229,2))</f>
        <v/>
      </c>
      <c r="X230" s="3" t="str">
        <f>IF($T230="","", ROUND($T230+X$2*シート5!$B229,2))</f>
        <v/>
      </c>
      <c r="Y230" s="3" t="str">
        <f>IF($T230="","", ROUND($T230+Y$2*シート5!$B229,2))</f>
        <v/>
      </c>
      <c r="Z230" s="3" t="str">
        <f>IF($T230="","", ROUND($T230+Z$2*シート5!$B229,2))</f>
        <v/>
      </c>
      <c r="AA230" s="3" t="str">
        <f>IF($T230="","", ROUND($T230+AA$2*シート5!$B229,2))</f>
        <v/>
      </c>
      <c r="AB230" s="3" t="str">
        <f t="shared" si="17"/>
        <v/>
      </c>
      <c r="AC230" s="3" t="str">
        <f>IF($T230="","", ROUND($T230+AC$2*シート5!$B229,2))</f>
        <v/>
      </c>
      <c r="AD230" s="3" t="str">
        <f>IF($T230="","", ROUND($T230+AD$2*シート5!$B229,2))</f>
        <v/>
      </c>
      <c r="AE230" s="3" t="str">
        <f>IF($T230="","", ROUND($T230+AE$2*シート5!$B229,2))</f>
        <v/>
      </c>
      <c r="AF230" s="3" t="str">
        <f>IF($T230="","", ROUND($T230+AF$2*シート5!$B229,2))</f>
        <v/>
      </c>
      <c r="AG230" s="3" t="str">
        <f>IF($T230="","", ROUND($T230+AG$2*シート5!$B229,2))</f>
        <v/>
      </c>
      <c r="AH230" s="26" t="str">
        <f t="shared" si="18"/>
        <v>-2σ以下</v>
      </c>
      <c r="AI230" s="3" t="str">
        <f t="shared" si="11"/>
        <v/>
      </c>
      <c r="AJ230" s="3" t="str">
        <f t="shared" si="14"/>
        <v/>
      </c>
      <c r="AK230" s="3" t="str">
        <f t="shared" si="5"/>
        <v/>
      </c>
      <c r="AL230" s="3" t="str">
        <f t="shared" si="6"/>
        <v/>
      </c>
      <c r="AM230" s="3" t="str">
        <f t="shared" si="7"/>
        <v/>
      </c>
      <c r="AN230" s="3" t="str">
        <f t="shared" si="15"/>
        <v/>
      </c>
      <c r="AO230" s="29">
        <f ca="1">シート2!L225</f>
        <v>50</v>
      </c>
      <c r="AP230" s="29">
        <f ca="1">シート3!T225</f>
        <v>50</v>
      </c>
      <c r="AQ230" s="29">
        <f ca="1">シート4!AB225</f>
        <v>50</v>
      </c>
      <c r="AR230" s="3" t="str">
        <f ca="1">IF($K230="","", ROUND(SUM(OFFSET(シート6!$A226,0,0,AR$2,1))/SUM(OFFSET(シート6!$B226,0,0,AR$2,1)),4)*100)</f>
        <v/>
      </c>
      <c r="AS230" s="3" t="str">
        <f ca="1">IF($K230="","", ROUND(SUM(OFFSET(シート6!$A210,0,0,AS$2,1))/SUM(OFFSET(シート6!$B210,0,0,AS$2,1)),4)*100)</f>
        <v/>
      </c>
      <c r="AT230" s="3" t="str">
        <f>IF($K230="","",シート7!$B230)</f>
        <v/>
      </c>
      <c r="AU230" s="3" t="str">
        <f>IF($K230="","",シート7!$D230)</f>
        <v/>
      </c>
      <c r="AV230" s="3" t="str">
        <f>IF($K230="","",シート7!$E230)</f>
        <v/>
      </c>
      <c r="AW230" s="3" t="str">
        <f t="shared" si="19"/>
        <v/>
      </c>
    </row>
    <row r="231" spans="1:49" customFormat="false" ht="13">
      <c r="A231" s="3"/>
      <c r="B231" s="3"/>
      <c r="C231" s="3"/>
      <c r="D231" s="3"/>
      <c r="E231" s="3"/>
      <c r="F231" s="23" t="str">
        <f t="shared" si="9"/>
        <v/>
      </c>
      <c r="G231" s="32"/>
      <c r="H231" s="32"/>
      <c r="I231" s="3"/>
      <c r="J231" s="32"/>
      <c r="K231" s="3"/>
      <c r="L231" s="32"/>
      <c r="M231" s="3"/>
      <c r="N231" s="3"/>
      <c r="O231" s="3"/>
      <c r="P231" s="26" t="str">
        <f t="shared" si="0"/>
        <v/>
      </c>
      <c r="Q231" s="3" t="str">
        <f t="shared" si="1"/>
        <v/>
      </c>
      <c r="R231" s="3" t="str">
        <f t="shared" si="10"/>
        <v/>
      </c>
      <c r="S231" s="3" t="str">
        <f t="shared" si="13"/>
        <v/>
      </c>
      <c r="T231" s="3" t="str">
        <f t="shared" si="16"/>
        <v/>
      </c>
      <c r="U231" s="3" t="str">
        <f t="shared" si="20"/>
        <v/>
      </c>
      <c r="V231" s="30" t="str">
        <f t="shared" si="12"/>
        <v/>
      </c>
      <c r="W231" s="3" t="str">
        <f>IF($T231="","", ROUND($T231+W$2*シート5!$B230,2))</f>
        <v/>
      </c>
      <c r="X231" s="3" t="str">
        <f>IF($T231="","", ROUND($T231+X$2*シート5!$B230,2))</f>
        <v/>
      </c>
      <c r="Y231" s="3" t="str">
        <f>IF($T231="","", ROUND($T231+Y$2*シート5!$B230,2))</f>
        <v/>
      </c>
      <c r="Z231" s="3" t="str">
        <f>IF($T231="","", ROUND($T231+Z$2*シート5!$B230,2))</f>
        <v/>
      </c>
      <c r="AA231" s="3" t="str">
        <f>IF($T231="","", ROUND($T231+AA$2*シート5!$B230,2))</f>
        <v/>
      </c>
      <c r="AB231" s="3" t="str">
        <f t="shared" si="17"/>
        <v/>
      </c>
      <c r="AC231" s="3" t="str">
        <f>IF($T231="","", ROUND($T231+AC$2*シート5!$B230,2))</f>
        <v/>
      </c>
      <c r="AD231" s="3" t="str">
        <f>IF($T231="","", ROUND($T231+AD$2*シート5!$B230,2))</f>
        <v/>
      </c>
      <c r="AE231" s="3" t="str">
        <f>IF($T231="","", ROUND($T231+AE$2*シート5!$B230,2))</f>
        <v/>
      </c>
      <c r="AF231" s="3" t="str">
        <f>IF($T231="","", ROUND($T231+AF$2*シート5!$B230,2))</f>
        <v/>
      </c>
      <c r="AG231" s="3" t="str">
        <f>IF($T231="","", ROUND($T231+AG$2*シート5!$B230,2))</f>
        <v/>
      </c>
      <c r="AH231" s="26" t="str">
        <f t="shared" si="18"/>
        <v>-2σ以下</v>
      </c>
      <c r="AI231" s="3" t="str">
        <f t="shared" si="11"/>
        <v/>
      </c>
      <c r="AJ231" s="3" t="str">
        <f t="shared" si="14"/>
        <v/>
      </c>
      <c r="AK231" s="3" t="str">
        <f t="shared" si="5"/>
        <v/>
      </c>
      <c r="AL231" s="3" t="str">
        <f t="shared" si="6"/>
        <v/>
      </c>
      <c r="AM231" s="3" t="str">
        <f t="shared" si="7"/>
        <v/>
      </c>
      <c r="AN231" s="3" t="str">
        <f t="shared" si="15"/>
        <v/>
      </c>
      <c r="AO231" s="29">
        <f ca="1">シート2!L226</f>
        <v>50</v>
      </c>
      <c r="AP231" s="29">
        <f ca="1">シート3!T226</f>
        <v>50</v>
      </c>
      <c r="AQ231" s="29">
        <f ca="1">シート4!AB226</f>
        <v>50</v>
      </c>
      <c r="AR231" s="3" t="str">
        <f ca="1">IF($K231="","", ROUND(SUM(OFFSET(シート6!$A227,0,0,AR$2,1))/SUM(OFFSET(シート6!$B227,0,0,AR$2,1)),4)*100)</f>
        <v/>
      </c>
      <c r="AS231" s="3" t="str">
        <f ca="1">IF($K231="","", ROUND(SUM(OFFSET(シート6!$A211,0,0,AS$2,1))/SUM(OFFSET(シート6!$B211,0,0,AS$2,1)),4)*100)</f>
        <v/>
      </c>
      <c r="AT231" s="3" t="str">
        <f>IF($K231="","",シート7!$B231)</f>
        <v/>
      </c>
      <c r="AU231" s="3" t="str">
        <f>IF($K231="","",シート7!$D231)</f>
        <v/>
      </c>
      <c r="AV231" s="3" t="str">
        <f>IF($K231="","",シート7!$E231)</f>
        <v/>
      </c>
      <c r="AW231" s="3" t="str">
        <f t="shared" si="19"/>
        <v/>
      </c>
    </row>
    <row r="232" spans="1:49" customFormat="false" ht="13">
      <c r="A232" s="3"/>
      <c r="B232" s="3"/>
      <c r="C232" s="3"/>
      <c r="D232" s="3"/>
      <c r="E232" s="3"/>
      <c r="F232" s="23" t="str">
        <f t="shared" si="9"/>
        <v/>
      </c>
      <c r="G232" s="32"/>
      <c r="H232" s="32"/>
      <c r="I232" s="3"/>
      <c r="J232" s="32"/>
      <c r="K232" s="3"/>
      <c r="L232" s="32"/>
      <c r="M232" s="3"/>
      <c r="N232" s="3"/>
      <c r="O232" s="3"/>
      <c r="P232" s="26" t="str">
        <f t="shared" si="0"/>
        <v/>
      </c>
      <c r="Q232" s="3" t="str">
        <f t="shared" si="1"/>
        <v/>
      </c>
      <c r="R232" s="3" t="str">
        <f t="shared" si="10"/>
        <v/>
      </c>
      <c r="S232" s="3" t="str">
        <f t="shared" si="13"/>
        <v/>
      </c>
      <c r="T232" s="3" t="str">
        <f t="shared" si="16"/>
        <v/>
      </c>
      <c r="U232" s="3" t="str">
        <f t="shared" si="20"/>
        <v/>
      </c>
      <c r="V232" s="30" t="str">
        <f t="shared" si="12"/>
        <v/>
      </c>
      <c r="W232" s="3" t="str">
        <f>IF($T232="","", ROUND($T232+W$2*シート5!$B231,2))</f>
        <v/>
      </c>
      <c r="X232" s="3" t="str">
        <f>IF($T232="","", ROUND($T232+X$2*シート5!$B231,2))</f>
        <v/>
      </c>
      <c r="Y232" s="3" t="str">
        <f>IF($T232="","", ROUND($T232+Y$2*シート5!$B231,2))</f>
        <v/>
      </c>
      <c r="Z232" s="3" t="str">
        <f>IF($T232="","", ROUND($T232+Z$2*シート5!$B231,2))</f>
        <v/>
      </c>
      <c r="AA232" s="3" t="str">
        <f>IF($T232="","", ROUND($T232+AA$2*シート5!$B231,2))</f>
        <v/>
      </c>
      <c r="AB232" s="3" t="str">
        <f t="shared" si="17"/>
        <v/>
      </c>
      <c r="AC232" s="3" t="str">
        <f>IF($T232="","", ROUND($T232+AC$2*シート5!$B231,2))</f>
        <v/>
      </c>
      <c r="AD232" s="3" t="str">
        <f>IF($T232="","", ROUND($T232+AD$2*シート5!$B231,2))</f>
        <v/>
      </c>
      <c r="AE232" s="3" t="str">
        <f>IF($T232="","", ROUND($T232+AE$2*シート5!$B231,2))</f>
        <v/>
      </c>
      <c r="AF232" s="3" t="str">
        <f>IF($T232="","", ROUND($T232+AF$2*シート5!$B231,2))</f>
        <v/>
      </c>
      <c r="AG232" s="3" t="str">
        <f>IF($T232="","", ROUND($T232+AG$2*シート5!$B231,2))</f>
        <v/>
      </c>
      <c r="AH232" s="26" t="str">
        <f t="shared" si="18"/>
        <v>-2σ以下</v>
      </c>
      <c r="AI232" s="3" t="str">
        <f t="shared" si="11"/>
        <v/>
      </c>
      <c r="AJ232" s="3" t="str">
        <f t="shared" si="14"/>
        <v/>
      </c>
      <c r="AK232" s="3" t="str">
        <f t="shared" si="5"/>
        <v/>
      </c>
      <c r="AL232" s="3" t="str">
        <f t="shared" si="6"/>
        <v/>
      </c>
      <c r="AM232" s="3" t="str">
        <f t="shared" si="7"/>
        <v/>
      </c>
      <c r="AN232" s="3" t="str">
        <f t="shared" si="15"/>
        <v/>
      </c>
      <c r="AO232" s="29">
        <f ca="1">シート2!L227</f>
        <v>50</v>
      </c>
      <c r="AP232" s="29">
        <f ca="1">シート3!T227</f>
        <v>50</v>
      </c>
      <c r="AQ232" s="29">
        <f ca="1">シート4!AB227</f>
        <v>50</v>
      </c>
      <c r="AR232" s="3" t="str">
        <f ca="1">IF($K232="","", ROUND(SUM(OFFSET(シート6!$A228,0,0,AR$2,1))/SUM(OFFSET(シート6!$B228,0,0,AR$2,1)),4)*100)</f>
        <v/>
      </c>
      <c r="AS232" s="3" t="str">
        <f ca="1">IF($K232="","", ROUND(SUM(OFFSET(シート6!$A212,0,0,AS$2,1))/SUM(OFFSET(シート6!$B212,0,0,AS$2,1)),4)*100)</f>
        <v/>
      </c>
      <c r="AT232" s="3" t="str">
        <f>IF($K232="","",シート7!$B232)</f>
        <v/>
      </c>
      <c r="AU232" s="3" t="str">
        <f>IF($K232="","",シート7!$D232)</f>
        <v/>
      </c>
      <c r="AV232" s="3" t="str">
        <f>IF($K232="","",シート7!$E232)</f>
        <v/>
      </c>
      <c r="AW232" s="3" t="str">
        <f t="shared" si="19"/>
        <v/>
      </c>
    </row>
    <row r="233" spans="1:49" customFormat="false" ht="13">
      <c r="A233" s="3"/>
      <c r="B233" s="3"/>
      <c r="C233" s="3"/>
      <c r="D233" s="3"/>
      <c r="E233" s="3"/>
      <c r="F233" s="23" t="str">
        <f t="shared" si="9"/>
        <v/>
      </c>
      <c r="G233" s="32"/>
      <c r="H233" s="32"/>
      <c r="I233" s="3"/>
      <c r="J233" s="32"/>
      <c r="K233" s="3"/>
      <c r="L233" s="32"/>
      <c r="M233" s="3"/>
      <c r="N233" s="3"/>
      <c r="O233" s="3"/>
      <c r="P233" s="26" t="str">
        <f t="shared" si="0"/>
        <v/>
      </c>
      <c r="Q233" s="3" t="str">
        <f t="shared" si="1"/>
        <v/>
      </c>
      <c r="R233" s="3" t="str">
        <f t="shared" si="10"/>
        <v/>
      </c>
      <c r="S233" s="3" t="str">
        <f t="shared" si="13"/>
        <v/>
      </c>
      <c r="T233" s="3" t="str">
        <f t="shared" si="16"/>
        <v/>
      </c>
      <c r="U233" s="3" t="str">
        <f t="shared" si="20"/>
        <v/>
      </c>
      <c r="V233" s="30" t="str">
        <f t="shared" si="12"/>
        <v/>
      </c>
      <c r="W233" s="3" t="str">
        <f>IF($T233="","", ROUND($T233+W$2*シート5!$B232,2))</f>
        <v/>
      </c>
      <c r="X233" s="3" t="str">
        <f>IF($T233="","", ROUND($T233+X$2*シート5!$B232,2))</f>
        <v/>
      </c>
      <c r="Y233" s="3" t="str">
        <f>IF($T233="","", ROUND($T233+Y$2*シート5!$B232,2))</f>
        <v/>
      </c>
      <c r="Z233" s="3" t="str">
        <f>IF($T233="","", ROUND($T233+Z$2*シート5!$B232,2))</f>
        <v/>
      </c>
      <c r="AA233" s="3" t="str">
        <f>IF($T233="","", ROUND($T233+AA$2*シート5!$B232,2))</f>
        <v/>
      </c>
      <c r="AB233" s="3" t="str">
        <f t="shared" si="17"/>
        <v/>
      </c>
      <c r="AC233" s="3" t="str">
        <f>IF($T233="","", ROUND($T233+AC$2*シート5!$B232,2))</f>
        <v/>
      </c>
      <c r="AD233" s="3" t="str">
        <f>IF($T233="","", ROUND($T233+AD$2*シート5!$B232,2))</f>
        <v/>
      </c>
      <c r="AE233" s="3" t="str">
        <f>IF($T233="","", ROUND($T233+AE$2*シート5!$B232,2))</f>
        <v/>
      </c>
      <c r="AF233" s="3" t="str">
        <f>IF($T233="","", ROUND($T233+AF$2*シート5!$B232,2))</f>
        <v/>
      </c>
      <c r="AG233" s="3" t="str">
        <f>IF($T233="","", ROUND($T233+AG$2*シート5!$B232,2))</f>
        <v/>
      </c>
      <c r="AH233" s="26" t="str">
        <f t="shared" si="18"/>
        <v>-2σ以下</v>
      </c>
      <c r="AI233" s="3" t="str">
        <f t="shared" si="11"/>
        <v/>
      </c>
      <c r="AJ233" s="3" t="str">
        <f t="shared" si="14"/>
        <v/>
      </c>
      <c r="AK233" s="3" t="str">
        <f t="shared" si="5"/>
        <v/>
      </c>
      <c r="AL233" s="3" t="str">
        <f t="shared" si="6"/>
        <v/>
      </c>
      <c r="AM233" s="3" t="str">
        <f t="shared" si="7"/>
        <v/>
      </c>
      <c r="AN233" s="3" t="str">
        <f t="shared" si="15"/>
        <v/>
      </c>
      <c r="AO233" s="29">
        <f ca="1">シート2!L228</f>
        <v>50</v>
      </c>
      <c r="AP233" s="29">
        <f ca="1">シート3!T228</f>
        <v>50</v>
      </c>
      <c r="AQ233" s="29">
        <f ca="1">シート4!AB228</f>
        <v>50</v>
      </c>
      <c r="AR233" s="3" t="str">
        <f ca="1">IF($K233="","", ROUND(SUM(OFFSET(シート6!$A229,0,0,AR$2,1))/SUM(OFFSET(シート6!$B229,0,0,AR$2,1)),4)*100)</f>
        <v/>
      </c>
      <c r="AS233" s="3" t="str">
        <f ca="1">IF($K233="","", ROUND(SUM(OFFSET(シート6!$A213,0,0,AS$2,1))/SUM(OFFSET(シート6!$B213,0,0,AS$2,1)),4)*100)</f>
        <v/>
      </c>
      <c r="AT233" s="3" t="str">
        <f>IF($K233="","",シート7!$B233)</f>
        <v/>
      </c>
      <c r="AU233" s="3" t="str">
        <f>IF($K233="","",シート7!$D233)</f>
        <v/>
      </c>
      <c r="AV233" s="3" t="str">
        <f>IF($K233="","",シート7!$E233)</f>
        <v/>
      </c>
      <c r="AW233" s="3" t="str">
        <f t="shared" si="19"/>
        <v/>
      </c>
    </row>
    <row r="234" spans="1:49" customFormat="false" ht="13">
      <c r="A234" s="3"/>
      <c r="B234" s="3"/>
      <c r="C234" s="3"/>
      <c r="D234" s="3"/>
      <c r="E234" s="3"/>
      <c r="F234" s="23" t="str">
        <f t="shared" si="9"/>
        <v/>
      </c>
      <c r="G234" s="32"/>
      <c r="H234" s="32"/>
      <c r="I234" s="3"/>
      <c r="J234" s="32"/>
      <c r="K234" s="3"/>
      <c r="L234" s="32"/>
      <c r="M234" s="3"/>
      <c r="N234" s="3"/>
      <c r="O234" s="3"/>
      <c r="P234" s="26" t="str">
        <f t="shared" si="0"/>
        <v/>
      </c>
      <c r="Q234" s="3" t="str">
        <f t="shared" si="1"/>
        <v/>
      </c>
      <c r="R234" s="3" t="str">
        <f t="shared" si="10"/>
        <v/>
      </c>
      <c r="S234" s="3" t="str">
        <f t="shared" si="13"/>
        <v/>
      </c>
      <c r="T234" s="3" t="str">
        <f t="shared" si="16"/>
        <v/>
      </c>
      <c r="U234" s="3" t="str">
        <f t="shared" si="20"/>
        <v/>
      </c>
      <c r="V234" s="30" t="str">
        <f t="shared" si="12"/>
        <v/>
      </c>
      <c r="W234" s="3" t="str">
        <f>IF($T234="","", ROUND($T234+W$2*シート5!$B233,2))</f>
        <v/>
      </c>
      <c r="X234" s="3" t="str">
        <f>IF($T234="","", ROUND($T234+X$2*シート5!$B233,2))</f>
        <v/>
      </c>
      <c r="Y234" s="3" t="str">
        <f>IF($T234="","", ROUND($T234+Y$2*シート5!$B233,2))</f>
        <v/>
      </c>
      <c r="Z234" s="3" t="str">
        <f>IF($T234="","", ROUND($T234+Z$2*シート5!$B233,2))</f>
        <v/>
      </c>
      <c r="AA234" s="3" t="str">
        <f>IF($T234="","", ROUND($T234+AA$2*シート5!$B233,2))</f>
        <v/>
      </c>
      <c r="AB234" s="3" t="str">
        <f t="shared" si="17"/>
        <v/>
      </c>
      <c r="AC234" s="3" t="str">
        <f>IF($T234="","", ROUND($T234+AC$2*シート5!$B233,2))</f>
        <v/>
      </c>
      <c r="AD234" s="3" t="str">
        <f>IF($T234="","", ROUND($T234+AD$2*シート5!$B233,2))</f>
        <v/>
      </c>
      <c r="AE234" s="3" t="str">
        <f>IF($T234="","", ROUND($T234+AE$2*シート5!$B233,2))</f>
        <v/>
      </c>
      <c r="AF234" s="3" t="str">
        <f>IF($T234="","", ROUND($T234+AF$2*シート5!$B233,2))</f>
        <v/>
      </c>
      <c r="AG234" s="3" t="str">
        <f>IF($T234="","", ROUND($T234+AG$2*シート5!$B233,2))</f>
        <v/>
      </c>
      <c r="AH234" s="26" t="str">
        <f t="shared" si="18"/>
        <v>-2σ以下</v>
      </c>
      <c r="AI234" s="3" t="str">
        <f t="shared" si="11"/>
        <v/>
      </c>
      <c r="AJ234" s="3" t="str">
        <f t="shared" si="14"/>
        <v/>
      </c>
      <c r="AK234" s="3" t="str">
        <f t="shared" si="5"/>
        <v/>
      </c>
      <c r="AL234" s="3" t="str">
        <f t="shared" si="6"/>
        <v/>
      </c>
      <c r="AM234" s="3" t="str">
        <f t="shared" si="7"/>
        <v/>
      </c>
      <c r="AN234" s="3" t="str">
        <f t="shared" si="15"/>
        <v/>
      </c>
      <c r="AO234" s="29">
        <f ca="1">シート2!L229</f>
        <v>50</v>
      </c>
      <c r="AP234" s="29">
        <f ca="1">シート3!T229</f>
        <v>50</v>
      </c>
      <c r="AQ234" s="29">
        <f ca="1">シート4!AB229</f>
        <v>50</v>
      </c>
      <c r="AR234" s="3" t="str">
        <f ca="1">IF($K234="","", ROUND(SUM(OFFSET(シート6!$A230,0,0,AR$2,1))/SUM(OFFSET(シート6!$B230,0,0,AR$2,1)),4)*100)</f>
        <v/>
      </c>
      <c r="AS234" s="3" t="str">
        <f ca="1">IF($K234="","", ROUND(SUM(OFFSET(シート6!$A214,0,0,AS$2,1))/SUM(OFFSET(シート6!$B214,0,0,AS$2,1)),4)*100)</f>
        <v/>
      </c>
      <c r="AT234" s="3" t="str">
        <f>IF($K234="","",シート7!$B234)</f>
        <v/>
      </c>
      <c r="AU234" s="3" t="str">
        <f>IF($K234="","",シート7!$D234)</f>
        <v/>
      </c>
      <c r="AV234" s="3" t="str">
        <f>IF($K234="","",シート7!$E234)</f>
        <v/>
      </c>
      <c r="AW234" s="3" t="str">
        <f t="shared" si="19"/>
        <v/>
      </c>
    </row>
    <row r="235" spans="1:49" customFormat="false" ht="13">
      <c r="A235" s="3"/>
      <c r="B235" s="3"/>
      <c r="C235" s="3"/>
      <c r="D235" s="3"/>
      <c r="E235" s="3"/>
      <c r="F235" s="23" t="str">
        <f t="shared" si="9"/>
        <v/>
      </c>
      <c r="G235" s="32"/>
      <c r="H235" s="32"/>
      <c r="I235" s="3"/>
      <c r="J235" s="32"/>
      <c r="K235" s="3"/>
      <c r="L235" s="32"/>
      <c r="M235" s="3"/>
      <c r="N235" s="3"/>
      <c r="O235" s="3"/>
      <c r="P235" s="26" t="str">
        <f t="shared" si="0"/>
        <v/>
      </c>
      <c r="Q235" s="3" t="str">
        <f t="shared" si="1"/>
        <v/>
      </c>
      <c r="R235" s="3" t="str">
        <f t="shared" si="10"/>
        <v/>
      </c>
      <c r="S235" s="3" t="str">
        <f t="shared" si="13"/>
        <v/>
      </c>
      <c r="T235" s="3" t="str">
        <f t="shared" si="16"/>
        <v/>
      </c>
      <c r="U235" s="3" t="str">
        <f t="shared" si="20"/>
        <v/>
      </c>
      <c r="V235" s="30" t="str">
        <f t="shared" si="12"/>
        <v/>
      </c>
      <c r="W235" s="3" t="str">
        <f>IF($T235="","", ROUND($T235+W$2*シート5!$B234,2))</f>
        <v/>
      </c>
      <c r="X235" s="3" t="str">
        <f>IF($T235="","", ROUND($T235+X$2*シート5!$B234,2))</f>
        <v/>
      </c>
      <c r="Y235" s="3" t="str">
        <f>IF($T235="","", ROUND($T235+Y$2*シート5!$B234,2))</f>
        <v/>
      </c>
      <c r="Z235" s="3" t="str">
        <f>IF($T235="","", ROUND($T235+Z$2*シート5!$B234,2))</f>
        <v/>
      </c>
      <c r="AA235" s="3" t="str">
        <f>IF($T235="","", ROUND($T235+AA$2*シート5!$B234,2))</f>
        <v/>
      </c>
      <c r="AB235" s="3" t="str">
        <f t="shared" si="17"/>
        <v/>
      </c>
      <c r="AC235" s="3" t="str">
        <f>IF($T235="","", ROUND($T235+AC$2*シート5!$B234,2))</f>
        <v/>
      </c>
      <c r="AD235" s="3" t="str">
        <f>IF($T235="","", ROUND($T235+AD$2*シート5!$B234,2))</f>
        <v/>
      </c>
      <c r="AE235" s="3" t="str">
        <f>IF($T235="","", ROUND($T235+AE$2*シート5!$B234,2))</f>
        <v/>
      </c>
      <c r="AF235" s="3" t="str">
        <f>IF($T235="","", ROUND($T235+AF$2*シート5!$B234,2))</f>
        <v/>
      </c>
      <c r="AG235" s="3" t="str">
        <f>IF($T235="","", ROUND($T235+AG$2*シート5!$B234,2))</f>
        <v/>
      </c>
      <c r="AH235" s="26" t="str">
        <f t="shared" si="18"/>
        <v>-2σ以下</v>
      </c>
      <c r="AI235" s="3" t="str">
        <f t="shared" si="11"/>
        <v/>
      </c>
      <c r="AJ235" s="3" t="str">
        <f t="shared" si="14"/>
        <v/>
      </c>
      <c r="AK235" s="3" t="str">
        <f t="shared" si="5"/>
        <v/>
      </c>
      <c r="AL235" s="3" t="str">
        <f t="shared" si="6"/>
        <v/>
      </c>
      <c r="AM235" s="3" t="str">
        <f t="shared" si="7"/>
        <v/>
      </c>
      <c r="AN235" s="3" t="str">
        <f t="shared" si="15"/>
        <v/>
      </c>
      <c r="AO235" s="29">
        <f ca="1">シート2!L230</f>
        <v>50</v>
      </c>
      <c r="AP235" s="29">
        <f ca="1">シート3!T230</f>
        <v>50</v>
      </c>
      <c r="AQ235" s="29">
        <f ca="1">シート4!AB230</f>
        <v>50</v>
      </c>
      <c r="AR235" s="3" t="str">
        <f ca="1">IF($K235="","", ROUND(SUM(OFFSET(シート6!$A231,0,0,AR$2,1))/SUM(OFFSET(シート6!$B231,0,0,AR$2,1)),4)*100)</f>
        <v/>
      </c>
      <c r="AS235" s="3" t="str">
        <f ca="1">IF($K235="","", ROUND(SUM(OFFSET(シート6!$A215,0,0,AS$2,1))/SUM(OFFSET(シート6!$B215,0,0,AS$2,1)),4)*100)</f>
        <v/>
      </c>
      <c r="AT235" s="3" t="str">
        <f>IF($K235="","",シート7!$B235)</f>
        <v/>
      </c>
      <c r="AU235" s="3" t="str">
        <f>IF($K235="","",シート7!$D235)</f>
        <v/>
      </c>
      <c r="AV235" s="3" t="str">
        <f>IF($K235="","",シート7!$E235)</f>
        <v/>
      </c>
      <c r="AW235" s="3" t="str">
        <f t="shared" si="19"/>
        <v/>
      </c>
    </row>
    <row r="236" spans="1:49" customFormat="false" ht="13">
      <c r="A236" s="3"/>
      <c r="B236" s="3"/>
      <c r="C236" s="3"/>
      <c r="D236" s="3"/>
      <c r="E236" s="3"/>
      <c r="F236" s="23" t="str">
        <f t="shared" si="9"/>
        <v/>
      </c>
      <c r="G236" s="32"/>
      <c r="H236" s="32"/>
      <c r="I236" s="3"/>
      <c r="J236" s="32"/>
      <c r="K236" s="3"/>
      <c r="L236" s="32"/>
      <c r="M236" s="3"/>
      <c r="N236" s="3"/>
      <c r="O236" s="3"/>
      <c r="P236" s="26" t="str">
        <f t="shared" si="0"/>
        <v/>
      </c>
      <c r="Q236" s="3" t="str">
        <f t="shared" si="1"/>
        <v/>
      </c>
      <c r="R236" s="3" t="str">
        <f t="shared" si="10"/>
        <v/>
      </c>
      <c r="S236" s="3" t="str">
        <f t="shared" si="13"/>
        <v/>
      </c>
      <c r="T236" s="3" t="str">
        <f t="shared" si="16"/>
        <v/>
      </c>
      <c r="U236" s="3" t="str">
        <f t="shared" si="20"/>
        <v/>
      </c>
      <c r="V236" s="30" t="str">
        <f t="shared" si="12"/>
        <v/>
      </c>
      <c r="W236" s="3" t="str">
        <f>IF($T236="","", ROUND($T236+W$2*シート5!$B235,2))</f>
        <v/>
      </c>
      <c r="X236" s="3" t="str">
        <f>IF($T236="","", ROUND($T236+X$2*シート5!$B235,2))</f>
        <v/>
      </c>
      <c r="Y236" s="3" t="str">
        <f>IF($T236="","", ROUND($T236+Y$2*シート5!$B235,2))</f>
        <v/>
      </c>
      <c r="Z236" s="3" t="str">
        <f>IF($T236="","", ROUND($T236+Z$2*シート5!$B235,2))</f>
        <v/>
      </c>
      <c r="AA236" s="3" t="str">
        <f>IF($T236="","", ROUND($T236+AA$2*シート5!$B235,2))</f>
        <v/>
      </c>
      <c r="AB236" s="3" t="str">
        <f t="shared" si="17"/>
        <v/>
      </c>
      <c r="AC236" s="3" t="str">
        <f>IF($T236="","", ROUND($T236+AC$2*シート5!$B235,2))</f>
        <v/>
      </c>
      <c r="AD236" s="3" t="str">
        <f>IF($T236="","", ROUND($T236+AD$2*シート5!$B235,2))</f>
        <v/>
      </c>
      <c r="AE236" s="3" t="str">
        <f>IF($T236="","", ROUND($T236+AE$2*シート5!$B235,2))</f>
        <v/>
      </c>
      <c r="AF236" s="3" t="str">
        <f>IF($T236="","", ROUND($T236+AF$2*シート5!$B235,2))</f>
        <v/>
      </c>
      <c r="AG236" s="3" t="str">
        <f>IF($T236="","", ROUND($T236+AG$2*シート5!$B235,2))</f>
        <v/>
      </c>
      <c r="AH236" s="26" t="str">
        <f t="shared" si="18"/>
        <v>-2σ以下</v>
      </c>
      <c r="AI236" s="3" t="str">
        <f t="shared" si="11"/>
        <v/>
      </c>
      <c r="AJ236" s="3" t="str">
        <f t="shared" si="14"/>
        <v/>
      </c>
      <c r="AK236" s="3" t="str">
        <f t="shared" si="5"/>
        <v/>
      </c>
      <c r="AL236" s="3" t="str">
        <f t="shared" si="6"/>
        <v/>
      </c>
      <c r="AM236" s="3" t="str">
        <f t="shared" si="7"/>
        <v/>
      </c>
      <c r="AN236" s="3" t="str">
        <f t="shared" si="15"/>
        <v/>
      </c>
      <c r="AO236" s="29">
        <f ca="1">シート2!L231</f>
        <v>50</v>
      </c>
      <c r="AP236" s="29">
        <f ca="1">シート3!T231</f>
        <v>50</v>
      </c>
      <c r="AQ236" s="29">
        <f ca="1">シート4!AB231</f>
        <v>50</v>
      </c>
      <c r="AR236" s="3" t="str">
        <f ca="1">IF($K236="","", ROUND(SUM(OFFSET(シート6!$A232,0,0,AR$2,1))/SUM(OFFSET(シート6!$B232,0,0,AR$2,1)),4)*100)</f>
        <v/>
      </c>
      <c r="AS236" s="3" t="str">
        <f ca="1">IF($K236="","", ROUND(SUM(OFFSET(シート6!$A216,0,0,AS$2,1))/SUM(OFFSET(シート6!$B216,0,0,AS$2,1)),4)*100)</f>
        <v/>
      </c>
      <c r="AT236" s="3" t="str">
        <f>IF($K236="","",シート7!$B236)</f>
        <v/>
      </c>
      <c r="AU236" s="3" t="str">
        <f>IF($K236="","",シート7!$D236)</f>
        <v/>
      </c>
      <c r="AV236" s="3" t="str">
        <f>IF($K236="","",シート7!$E236)</f>
        <v/>
      </c>
      <c r="AW236" s="3" t="str">
        <f t="shared" si="19"/>
        <v/>
      </c>
    </row>
    <row r="237" spans="1:49" customFormat="false" ht="13">
      <c r="A237" s="3"/>
      <c r="B237" s="3"/>
      <c r="C237" s="3"/>
      <c r="D237" s="3"/>
      <c r="E237" s="3"/>
      <c r="F237" s="23" t="str">
        <f t="shared" si="9"/>
        <v/>
      </c>
      <c r="G237" s="32"/>
      <c r="H237" s="32"/>
      <c r="I237" s="3"/>
      <c r="J237" s="32"/>
      <c r="K237" s="3"/>
      <c r="L237" s="32"/>
      <c r="M237" s="3"/>
      <c r="N237" s="3"/>
      <c r="O237" s="3"/>
      <c r="P237" s="26" t="str">
        <f t="shared" si="0"/>
        <v/>
      </c>
      <c r="Q237" s="3" t="str">
        <f t="shared" si="1"/>
        <v/>
      </c>
      <c r="R237" s="3" t="str">
        <f t="shared" si="10"/>
        <v/>
      </c>
      <c r="S237" s="3" t="str">
        <f t="shared" si="13"/>
        <v/>
      </c>
      <c r="T237" s="3" t="str">
        <f t="shared" si="16"/>
        <v/>
      </c>
      <c r="U237" s="3" t="str">
        <f t="shared" si="20"/>
        <v/>
      </c>
      <c r="V237" s="30" t="str">
        <f t="shared" si="12"/>
        <v/>
      </c>
      <c r="W237" s="3" t="str">
        <f>IF($T237="","", ROUND($T237+W$2*シート5!$B236,2))</f>
        <v/>
      </c>
      <c r="X237" s="3" t="str">
        <f>IF($T237="","", ROUND($T237+X$2*シート5!$B236,2))</f>
        <v/>
      </c>
      <c r="Y237" s="3" t="str">
        <f>IF($T237="","", ROUND($T237+Y$2*シート5!$B236,2))</f>
        <v/>
      </c>
      <c r="Z237" s="3" t="str">
        <f>IF($T237="","", ROUND($T237+Z$2*シート5!$B236,2))</f>
        <v/>
      </c>
      <c r="AA237" s="3" t="str">
        <f>IF($T237="","", ROUND($T237+AA$2*シート5!$B236,2))</f>
        <v/>
      </c>
      <c r="AB237" s="3" t="str">
        <f t="shared" si="17"/>
        <v/>
      </c>
      <c r="AC237" s="3" t="str">
        <f>IF($T237="","", ROUND($T237+AC$2*シート5!$B236,2))</f>
        <v/>
      </c>
      <c r="AD237" s="3" t="str">
        <f>IF($T237="","", ROUND($T237+AD$2*シート5!$B236,2))</f>
        <v/>
      </c>
      <c r="AE237" s="3" t="str">
        <f>IF($T237="","", ROUND($T237+AE$2*シート5!$B236,2))</f>
        <v/>
      </c>
      <c r="AF237" s="3" t="str">
        <f>IF($T237="","", ROUND($T237+AF$2*シート5!$B236,2))</f>
        <v/>
      </c>
      <c r="AG237" s="3" t="str">
        <f>IF($T237="","", ROUND($T237+AG$2*シート5!$B236,2))</f>
        <v/>
      </c>
      <c r="AH237" s="26" t="str">
        <f t="shared" si="18"/>
        <v>-2σ以下</v>
      </c>
      <c r="AI237" s="3" t="str">
        <f t="shared" si="11"/>
        <v/>
      </c>
      <c r="AJ237" s="3" t="str">
        <f t="shared" si="14"/>
        <v/>
      </c>
      <c r="AK237" s="3" t="str">
        <f t="shared" si="5"/>
        <v/>
      </c>
      <c r="AL237" s="3" t="str">
        <f t="shared" si="6"/>
        <v/>
      </c>
      <c r="AM237" s="3" t="str">
        <f t="shared" si="7"/>
        <v/>
      </c>
      <c r="AN237" s="3" t="str">
        <f t="shared" si="15"/>
        <v/>
      </c>
      <c r="AO237" s="29">
        <f ca="1">シート2!L232</f>
        <v>50</v>
      </c>
      <c r="AP237" s="29">
        <f ca="1">シート3!T232</f>
        <v>50</v>
      </c>
      <c r="AQ237" s="29">
        <f ca="1">シート4!AB232</f>
        <v>50</v>
      </c>
      <c r="AR237" s="3" t="str">
        <f ca="1">IF($K237="","", ROUND(SUM(OFFSET(シート6!$A233,0,0,AR$2,1))/SUM(OFFSET(シート6!$B233,0,0,AR$2,1)),4)*100)</f>
        <v/>
      </c>
      <c r="AS237" s="3" t="str">
        <f ca="1">IF($K237="","", ROUND(SUM(OFFSET(シート6!$A217,0,0,AS$2,1))/SUM(OFFSET(シート6!$B217,0,0,AS$2,1)),4)*100)</f>
        <v/>
      </c>
      <c r="AT237" s="3" t="str">
        <f>IF($K237="","",シート7!$B237)</f>
        <v/>
      </c>
      <c r="AU237" s="3" t="str">
        <f>IF($K237="","",シート7!$D237)</f>
        <v/>
      </c>
      <c r="AV237" s="3" t="str">
        <f>IF($K237="","",シート7!$E237)</f>
        <v/>
      </c>
      <c r="AW237" s="3" t="str">
        <f t="shared" si="19"/>
        <v/>
      </c>
    </row>
    <row r="238" spans="1:49" customFormat="false" ht="13">
      <c r="A238" s="3"/>
      <c r="B238" s="3"/>
      <c r="C238" s="3"/>
      <c r="D238" s="3"/>
      <c r="E238" s="3"/>
      <c r="F238" s="23" t="str">
        <f t="shared" si="9"/>
        <v/>
      </c>
      <c r="G238" s="32"/>
      <c r="H238" s="32"/>
      <c r="I238" s="3"/>
      <c r="J238" s="32"/>
      <c r="K238" s="3"/>
      <c r="L238" s="32"/>
      <c r="M238" s="3"/>
      <c r="N238" s="3"/>
      <c r="O238" s="3"/>
      <c r="P238" s="26" t="str">
        <f t="shared" si="0"/>
        <v/>
      </c>
      <c r="Q238" s="3" t="str">
        <f t="shared" si="1"/>
        <v/>
      </c>
      <c r="R238" s="3" t="str">
        <f t="shared" si="10"/>
        <v/>
      </c>
      <c r="S238" s="3" t="str">
        <f t="shared" si="13"/>
        <v/>
      </c>
      <c r="T238" s="3" t="str">
        <f t="shared" si="16"/>
        <v/>
      </c>
      <c r="U238" s="3" t="str">
        <f t="shared" si="20"/>
        <v/>
      </c>
      <c r="V238" s="30" t="str">
        <f t="shared" si="12"/>
        <v/>
      </c>
      <c r="W238" s="3" t="str">
        <f>IF($T238="","", ROUND($T238+W$2*シート5!$B237,2))</f>
        <v/>
      </c>
      <c r="X238" s="3" t="str">
        <f>IF($T238="","", ROUND($T238+X$2*シート5!$B237,2))</f>
        <v/>
      </c>
      <c r="Y238" s="3" t="str">
        <f>IF($T238="","", ROUND($T238+Y$2*シート5!$B237,2))</f>
        <v/>
      </c>
      <c r="Z238" s="3" t="str">
        <f>IF($T238="","", ROUND($T238+Z$2*シート5!$B237,2))</f>
        <v/>
      </c>
      <c r="AA238" s="3" t="str">
        <f>IF($T238="","", ROUND($T238+AA$2*シート5!$B237,2))</f>
        <v/>
      </c>
      <c r="AB238" s="3" t="str">
        <f t="shared" si="17"/>
        <v/>
      </c>
      <c r="AC238" s="3" t="str">
        <f>IF($T238="","", ROUND($T238+AC$2*シート5!$B237,2))</f>
        <v/>
      </c>
      <c r="AD238" s="3" t="str">
        <f>IF($T238="","", ROUND($T238+AD$2*シート5!$B237,2))</f>
        <v/>
      </c>
      <c r="AE238" s="3" t="str">
        <f>IF($T238="","", ROUND($T238+AE$2*シート5!$B237,2))</f>
        <v/>
      </c>
      <c r="AF238" s="3" t="str">
        <f>IF($T238="","", ROUND($T238+AF$2*シート5!$B237,2))</f>
        <v/>
      </c>
      <c r="AG238" s="3" t="str">
        <f>IF($T238="","", ROUND($T238+AG$2*シート5!$B237,2))</f>
        <v/>
      </c>
      <c r="AH238" s="26" t="str">
        <f t="shared" si="18"/>
        <v>-2σ以下</v>
      </c>
      <c r="AI238" s="3" t="str">
        <f t="shared" si="11"/>
        <v/>
      </c>
      <c r="AJ238" s="3" t="str">
        <f t="shared" si="14"/>
        <v/>
      </c>
      <c r="AK238" s="3" t="str">
        <f t="shared" si="5"/>
        <v/>
      </c>
      <c r="AL238" s="3" t="str">
        <f t="shared" si="6"/>
        <v/>
      </c>
      <c r="AM238" s="3" t="str">
        <f t="shared" si="7"/>
        <v/>
      </c>
      <c r="AN238" s="3" t="str">
        <f t="shared" si="15"/>
        <v/>
      </c>
      <c r="AO238" s="29">
        <f ca="1">シート2!L233</f>
        <v>50</v>
      </c>
      <c r="AP238" s="29">
        <f ca="1">シート3!T233</f>
        <v>50</v>
      </c>
      <c r="AQ238" s="29">
        <f ca="1">シート4!AB233</f>
        <v>50</v>
      </c>
      <c r="AR238" s="3" t="str">
        <f ca="1">IF($K238="","", ROUND(SUM(OFFSET(シート6!$A234,0,0,AR$2,1))/SUM(OFFSET(シート6!$B234,0,0,AR$2,1)),4)*100)</f>
        <v/>
      </c>
      <c r="AS238" s="3" t="str">
        <f ca="1">IF($K238="","", ROUND(SUM(OFFSET(シート6!$A218,0,0,AS$2,1))/SUM(OFFSET(シート6!$B218,0,0,AS$2,1)),4)*100)</f>
        <v/>
      </c>
      <c r="AT238" s="3" t="str">
        <f>IF($K238="","",シート7!$B238)</f>
        <v/>
      </c>
      <c r="AU238" s="3" t="str">
        <f>IF($K238="","",シート7!$D238)</f>
        <v/>
      </c>
      <c r="AV238" s="3" t="str">
        <f>IF($K238="","",シート7!$E238)</f>
        <v/>
      </c>
      <c r="AW238" s="3" t="str">
        <f t="shared" si="19"/>
        <v/>
      </c>
    </row>
    <row r="239" spans="1:49" customFormat="false" ht="13">
      <c r="A239" s="3"/>
      <c r="B239" s="3"/>
      <c r="C239" s="3"/>
      <c r="D239" s="3"/>
      <c r="E239" s="3"/>
      <c r="F239" s="23" t="str">
        <f t="shared" si="9"/>
        <v/>
      </c>
      <c r="G239" s="32"/>
      <c r="H239" s="32"/>
      <c r="I239" s="3"/>
      <c r="J239" s="32"/>
      <c r="K239" s="3"/>
      <c r="L239" s="32"/>
      <c r="M239" s="3"/>
      <c r="N239" s="3"/>
      <c r="O239" s="3"/>
      <c r="P239" s="26" t="str">
        <f t="shared" si="0"/>
        <v/>
      </c>
      <c r="Q239" s="3" t="str">
        <f t="shared" si="1"/>
        <v/>
      </c>
      <c r="R239" s="3" t="str">
        <f t="shared" si="10"/>
        <v/>
      </c>
      <c r="S239" s="3" t="str">
        <f t="shared" si="13"/>
        <v/>
      </c>
      <c r="T239" s="3" t="str">
        <f t="shared" si="16"/>
        <v/>
      </c>
      <c r="U239" s="3" t="str">
        <f t="shared" si="20"/>
        <v/>
      </c>
      <c r="V239" s="30" t="str">
        <f t="shared" si="12"/>
        <v/>
      </c>
      <c r="W239" s="3" t="str">
        <f>IF($T239="","", ROUND($T239+W$2*シート5!$B238,2))</f>
        <v/>
      </c>
      <c r="X239" s="3" t="str">
        <f>IF($T239="","", ROUND($T239+X$2*シート5!$B238,2))</f>
        <v/>
      </c>
      <c r="Y239" s="3" t="str">
        <f>IF($T239="","", ROUND($T239+Y$2*シート5!$B238,2))</f>
        <v/>
      </c>
      <c r="Z239" s="3" t="str">
        <f>IF($T239="","", ROUND($T239+Z$2*シート5!$B238,2))</f>
        <v/>
      </c>
      <c r="AA239" s="3" t="str">
        <f>IF($T239="","", ROUND($T239+AA$2*シート5!$B238,2))</f>
        <v/>
      </c>
      <c r="AB239" s="3" t="str">
        <f t="shared" si="17"/>
        <v/>
      </c>
      <c r="AC239" s="3" t="str">
        <f>IF($T239="","", ROUND($T239+AC$2*シート5!$B238,2))</f>
        <v/>
      </c>
      <c r="AD239" s="3" t="str">
        <f>IF($T239="","", ROUND($T239+AD$2*シート5!$B238,2))</f>
        <v/>
      </c>
      <c r="AE239" s="3" t="str">
        <f>IF($T239="","", ROUND($T239+AE$2*シート5!$B238,2))</f>
        <v/>
      </c>
      <c r="AF239" s="3" t="str">
        <f>IF($T239="","", ROUND($T239+AF$2*シート5!$B238,2))</f>
        <v/>
      </c>
      <c r="AG239" s="3" t="str">
        <f>IF($T239="","", ROUND($T239+AG$2*シート5!$B238,2))</f>
        <v/>
      </c>
      <c r="AH239" s="26" t="str">
        <f t="shared" si="18"/>
        <v>-2σ以下</v>
      </c>
      <c r="AI239" s="3" t="str">
        <f t="shared" si="11"/>
        <v/>
      </c>
      <c r="AJ239" s="3" t="str">
        <f t="shared" si="14"/>
        <v/>
      </c>
      <c r="AK239" s="3" t="str">
        <f t="shared" si="5"/>
        <v/>
      </c>
      <c r="AL239" s="3" t="str">
        <f t="shared" si="6"/>
        <v/>
      </c>
      <c r="AM239" s="3" t="str">
        <f t="shared" si="7"/>
        <v/>
      </c>
      <c r="AN239" s="3" t="str">
        <f t="shared" si="15"/>
        <v/>
      </c>
      <c r="AO239" s="29">
        <f ca="1">シート2!L234</f>
        <v>50</v>
      </c>
      <c r="AP239" s="29">
        <f ca="1">シート3!T234</f>
        <v>50</v>
      </c>
      <c r="AQ239" s="29">
        <f ca="1">シート4!AB234</f>
        <v>50</v>
      </c>
      <c r="AR239" s="3" t="str">
        <f ca="1">IF($K239="","", ROUND(SUM(OFFSET(シート6!$A235,0,0,AR$2,1))/SUM(OFFSET(シート6!$B235,0,0,AR$2,1)),4)*100)</f>
        <v/>
      </c>
      <c r="AS239" s="3" t="str">
        <f ca="1">IF($K239="","", ROUND(SUM(OFFSET(シート6!$A219,0,0,AS$2,1))/SUM(OFFSET(シート6!$B219,0,0,AS$2,1)),4)*100)</f>
        <v/>
      </c>
      <c r="AT239" s="3" t="str">
        <f>IF($K239="","",シート7!$B239)</f>
        <v/>
      </c>
      <c r="AU239" s="3" t="str">
        <f>IF($K239="","",シート7!$D239)</f>
        <v/>
      </c>
      <c r="AV239" s="3" t="str">
        <f>IF($K239="","",シート7!$E239)</f>
        <v/>
      </c>
      <c r="AW239" s="3" t="str">
        <f t="shared" si="19"/>
        <v/>
      </c>
    </row>
    <row r="240" spans="1:49" customFormat="false" ht="13">
      <c r="A240" s="3"/>
      <c r="B240" s="3"/>
      <c r="C240" s="3"/>
      <c r="D240" s="3"/>
      <c r="E240" s="3"/>
      <c r="F240" s="23" t="str">
        <f t="shared" si="9"/>
        <v/>
      </c>
      <c r="G240" s="32"/>
      <c r="H240" s="32"/>
      <c r="I240" s="3"/>
      <c r="J240" s="32"/>
      <c r="K240" s="3"/>
      <c r="L240" s="32"/>
      <c r="M240" s="3"/>
      <c r="N240" s="3"/>
      <c r="O240" s="3"/>
      <c r="P240" s="26" t="str">
        <f t="shared" si="0"/>
        <v/>
      </c>
      <c r="Q240" s="3" t="str">
        <f t="shared" si="1"/>
        <v/>
      </c>
      <c r="R240" s="3" t="str">
        <f t="shared" si="10"/>
        <v/>
      </c>
      <c r="S240" s="3" t="str">
        <f t="shared" si="13"/>
        <v/>
      </c>
      <c r="T240" s="3" t="str">
        <f t="shared" si="16"/>
        <v/>
      </c>
      <c r="U240" s="3" t="str">
        <f t="shared" si="20"/>
        <v/>
      </c>
      <c r="V240" s="30" t="str">
        <f t="shared" si="12"/>
        <v/>
      </c>
      <c r="W240" s="3" t="str">
        <f>IF($T240="","", ROUND($T240+W$2*シート5!$B239,2))</f>
        <v/>
      </c>
      <c r="X240" s="3" t="str">
        <f>IF($T240="","", ROUND($T240+X$2*シート5!$B239,2))</f>
        <v/>
      </c>
      <c r="Y240" s="3" t="str">
        <f>IF($T240="","", ROUND($T240+Y$2*シート5!$B239,2))</f>
        <v/>
      </c>
      <c r="Z240" s="3" t="str">
        <f>IF($T240="","", ROUND($T240+Z$2*シート5!$B239,2))</f>
        <v/>
      </c>
      <c r="AA240" s="3" t="str">
        <f>IF($T240="","", ROUND($T240+AA$2*シート5!$B239,2))</f>
        <v/>
      </c>
      <c r="AB240" s="3" t="str">
        <f t="shared" si="17"/>
        <v/>
      </c>
      <c r="AC240" s="3" t="str">
        <f>IF($T240="","", ROUND($T240+AC$2*シート5!$B239,2))</f>
        <v/>
      </c>
      <c r="AD240" s="3" t="str">
        <f>IF($T240="","", ROUND($T240+AD$2*シート5!$B239,2))</f>
        <v/>
      </c>
      <c r="AE240" s="3" t="str">
        <f>IF($T240="","", ROUND($T240+AE$2*シート5!$B239,2))</f>
        <v/>
      </c>
      <c r="AF240" s="3" t="str">
        <f>IF($T240="","", ROUND($T240+AF$2*シート5!$B239,2))</f>
        <v/>
      </c>
      <c r="AG240" s="3" t="str">
        <f>IF($T240="","", ROUND($T240+AG$2*シート5!$B239,2))</f>
        <v/>
      </c>
      <c r="AH240" s="26" t="str">
        <f t="shared" si="18"/>
        <v>-2σ以下</v>
      </c>
      <c r="AI240" s="3" t="str">
        <f t="shared" si="11"/>
        <v/>
      </c>
      <c r="AJ240" s="3" t="str">
        <f t="shared" si="14"/>
        <v/>
      </c>
      <c r="AK240" s="3" t="str">
        <f t="shared" si="5"/>
        <v/>
      </c>
      <c r="AL240" s="3" t="str">
        <f t="shared" si="6"/>
        <v/>
      </c>
      <c r="AM240" s="3" t="str">
        <f t="shared" si="7"/>
        <v/>
      </c>
      <c r="AN240" s="3" t="str">
        <f t="shared" si="15"/>
        <v/>
      </c>
      <c r="AO240" s="29">
        <f ca="1">シート2!L235</f>
        <v>50</v>
      </c>
      <c r="AP240" s="29">
        <f ca="1">シート3!T235</f>
        <v>50</v>
      </c>
      <c r="AQ240" s="29">
        <f ca="1">シート4!AB235</f>
        <v>50</v>
      </c>
      <c r="AR240" s="3" t="str">
        <f ca="1">IF($K240="","", ROUND(SUM(OFFSET(シート6!$A236,0,0,AR$2,1))/SUM(OFFSET(シート6!$B236,0,0,AR$2,1)),4)*100)</f>
        <v/>
      </c>
      <c r="AS240" s="3" t="str">
        <f ca="1">IF($K240="","", ROUND(SUM(OFFSET(シート6!$A220,0,0,AS$2,1))/SUM(OFFSET(シート6!$B220,0,0,AS$2,1)),4)*100)</f>
        <v/>
      </c>
      <c r="AT240" s="3" t="str">
        <f>IF($K240="","",シート7!$B240)</f>
        <v/>
      </c>
      <c r="AU240" s="3" t="str">
        <f>IF($K240="","",シート7!$D240)</f>
        <v/>
      </c>
      <c r="AV240" s="3" t="str">
        <f>IF($K240="","",シート7!$E240)</f>
        <v/>
      </c>
      <c r="AW240" s="3" t="str">
        <f t="shared" si="19"/>
        <v/>
      </c>
    </row>
    <row r="241" spans="1:49" customFormat="false" ht="13">
      <c r="A241" s="3"/>
      <c r="B241" s="3"/>
      <c r="C241" s="3"/>
      <c r="D241" s="3"/>
      <c r="E241" s="3"/>
      <c r="F241" s="23" t="str">
        <f t="shared" si="9"/>
        <v/>
      </c>
      <c r="G241" s="32"/>
      <c r="H241" s="32"/>
      <c r="I241" s="3"/>
      <c r="J241" s="32"/>
      <c r="K241" s="3"/>
      <c r="L241" s="32"/>
      <c r="M241" s="3"/>
      <c r="N241" s="3"/>
      <c r="O241" s="3"/>
      <c r="P241" s="26" t="str">
        <f t="shared" si="0"/>
        <v/>
      </c>
      <c r="Q241" s="3" t="str">
        <f t="shared" si="1"/>
        <v/>
      </c>
      <c r="R241" s="3" t="str">
        <f t="shared" si="10"/>
        <v/>
      </c>
      <c r="S241" s="3" t="str">
        <f t="shared" si="13"/>
        <v/>
      </c>
      <c r="T241" s="3" t="str">
        <f t="shared" si="16"/>
        <v/>
      </c>
      <c r="U241" s="3" t="str">
        <f t="shared" si="20"/>
        <v/>
      </c>
      <c r="V241" s="30" t="str">
        <f t="shared" si="12"/>
        <v/>
      </c>
      <c r="W241" s="3" t="str">
        <f>IF($T241="","", ROUND($T241+W$2*シート5!$B240,2))</f>
        <v/>
      </c>
      <c r="X241" s="3" t="str">
        <f>IF($T241="","", ROUND($T241+X$2*シート5!$B240,2))</f>
        <v/>
      </c>
      <c r="Y241" s="3" t="str">
        <f>IF($T241="","", ROUND($T241+Y$2*シート5!$B240,2))</f>
        <v/>
      </c>
      <c r="Z241" s="3" t="str">
        <f>IF($T241="","", ROUND($T241+Z$2*シート5!$B240,2))</f>
        <v/>
      </c>
      <c r="AA241" s="3" t="str">
        <f>IF($T241="","", ROUND($T241+AA$2*シート5!$B240,2))</f>
        <v/>
      </c>
      <c r="AB241" s="3" t="str">
        <f t="shared" si="17"/>
        <v/>
      </c>
      <c r="AC241" s="3" t="str">
        <f>IF($T241="","", ROUND($T241+AC$2*シート5!$B240,2))</f>
        <v/>
      </c>
      <c r="AD241" s="3" t="str">
        <f>IF($T241="","", ROUND($T241+AD$2*シート5!$B240,2))</f>
        <v/>
      </c>
      <c r="AE241" s="3" t="str">
        <f>IF($T241="","", ROUND($T241+AE$2*シート5!$B240,2))</f>
        <v/>
      </c>
      <c r="AF241" s="3" t="str">
        <f>IF($T241="","", ROUND($T241+AF$2*シート5!$B240,2))</f>
        <v/>
      </c>
      <c r="AG241" s="3" t="str">
        <f>IF($T241="","", ROUND($T241+AG$2*シート5!$B240,2))</f>
        <v/>
      </c>
      <c r="AH241" s="26" t="str">
        <f t="shared" si="18"/>
        <v>-2σ以下</v>
      </c>
      <c r="AI241" s="3" t="str">
        <f t="shared" si="11"/>
        <v/>
      </c>
      <c r="AJ241" s="3" t="str">
        <f t="shared" si="14"/>
        <v/>
      </c>
      <c r="AK241" s="3" t="str">
        <f t="shared" si="5"/>
        <v/>
      </c>
      <c r="AL241" s="3" t="str">
        <f t="shared" si="6"/>
        <v/>
      </c>
      <c r="AM241" s="3" t="str">
        <f t="shared" si="7"/>
        <v/>
      </c>
      <c r="AN241" s="3" t="str">
        <f t="shared" si="15"/>
        <v/>
      </c>
      <c r="AO241" s="29">
        <f ca="1">シート2!L236</f>
        <v>50</v>
      </c>
      <c r="AP241" s="29">
        <f ca="1">シート3!T236</f>
        <v>50</v>
      </c>
      <c r="AQ241" s="29">
        <f ca="1">シート4!AB236</f>
        <v>50</v>
      </c>
      <c r="AR241" s="3" t="str">
        <f ca="1">IF($K241="","", ROUND(SUM(OFFSET(シート6!$A237,0,0,AR$2,1))/SUM(OFFSET(シート6!$B237,0,0,AR$2,1)),4)*100)</f>
        <v/>
      </c>
      <c r="AS241" s="3" t="str">
        <f ca="1">IF($K241="","", ROUND(SUM(OFFSET(シート6!$A221,0,0,AS$2,1))/SUM(OFFSET(シート6!$B221,0,0,AS$2,1)),4)*100)</f>
        <v/>
      </c>
      <c r="AT241" s="3" t="str">
        <f>IF($K241="","",シート7!$B241)</f>
        <v/>
      </c>
      <c r="AU241" s="3" t="str">
        <f>IF($K241="","",シート7!$D241)</f>
        <v/>
      </c>
      <c r="AV241" s="3" t="str">
        <f>IF($K241="","",シート7!$E241)</f>
        <v/>
      </c>
      <c r="AW241" s="3" t="str">
        <f t="shared" si="19"/>
        <v/>
      </c>
    </row>
    <row r="242" spans="1:49" customFormat="false" ht="13">
      <c r="A242" s="3"/>
      <c r="B242" s="3"/>
      <c r="C242" s="3"/>
      <c r="D242" s="3"/>
      <c r="E242" s="3"/>
      <c r="F242" s="23" t="str">
        <f t="shared" si="9"/>
        <v/>
      </c>
      <c r="G242" s="32"/>
      <c r="H242" s="32"/>
      <c r="I242" s="3"/>
      <c r="J242" s="32"/>
      <c r="K242" s="3"/>
      <c r="L242" s="32"/>
      <c r="M242" s="3"/>
      <c r="N242" s="3"/>
      <c r="O242" s="3"/>
      <c r="P242" s="26" t="str">
        <f t="shared" si="0"/>
        <v/>
      </c>
      <c r="Q242" s="3" t="str">
        <f t="shared" si="1"/>
        <v/>
      </c>
      <c r="R242" s="3" t="str">
        <f t="shared" si="10"/>
        <v/>
      </c>
      <c r="S242" s="3" t="str">
        <f t="shared" si="13"/>
        <v/>
      </c>
      <c r="T242" s="3" t="str">
        <f t="shared" si="16"/>
        <v/>
      </c>
      <c r="U242" s="3" t="str">
        <f t="shared" si="20"/>
        <v/>
      </c>
      <c r="V242" s="30" t="str">
        <f t="shared" si="12"/>
        <v/>
      </c>
      <c r="W242" s="3" t="str">
        <f>IF($T242="","", ROUND($T242+W$2*シート5!$B241,2))</f>
        <v/>
      </c>
      <c r="X242" s="3" t="str">
        <f>IF($T242="","", ROUND($T242+X$2*シート5!$B241,2))</f>
        <v/>
      </c>
      <c r="Y242" s="3" t="str">
        <f>IF($T242="","", ROUND($T242+Y$2*シート5!$B241,2))</f>
        <v/>
      </c>
      <c r="Z242" s="3" t="str">
        <f>IF($T242="","", ROUND($T242+Z$2*シート5!$B241,2))</f>
        <v/>
      </c>
      <c r="AA242" s="3" t="str">
        <f>IF($T242="","", ROUND($T242+AA$2*シート5!$B241,2))</f>
        <v/>
      </c>
      <c r="AB242" s="3" t="str">
        <f t="shared" si="17"/>
        <v/>
      </c>
      <c r="AC242" s="3" t="str">
        <f>IF($T242="","", ROUND($T242+AC$2*シート5!$B241,2))</f>
        <v/>
      </c>
      <c r="AD242" s="3" t="str">
        <f>IF($T242="","", ROUND($T242+AD$2*シート5!$B241,2))</f>
        <v/>
      </c>
      <c r="AE242" s="3" t="str">
        <f>IF($T242="","", ROUND($T242+AE$2*シート5!$B241,2))</f>
        <v/>
      </c>
      <c r="AF242" s="3" t="str">
        <f>IF($T242="","", ROUND($T242+AF$2*シート5!$B241,2))</f>
        <v/>
      </c>
      <c r="AG242" s="3" t="str">
        <f>IF($T242="","", ROUND($T242+AG$2*シート5!$B241,2))</f>
        <v/>
      </c>
      <c r="AH242" s="26" t="str">
        <f t="shared" si="18"/>
        <v>-2σ以下</v>
      </c>
      <c r="AI242" s="3" t="str">
        <f t="shared" si="11"/>
        <v/>
      </c>
      <c r="AJ242" s="3" t="str">
        <f t="shared" si="14"/>
        <v/>
      </c>
      <c r="AK242" s="3" t="str">
        <f t="shared" si="5"/>
        <v/>
      </c>
      <c r="AL242" s="3" t="str">
        <f t="shared" si="6"/>
        <v/>
      </c>
      <c r="AM242" s="3" t="str">
        <f t="shared" si="7"/>
        <v/>
      </c>
      <c r="AN242" s="3" t="str">
        <f t="shared" si="15"/>
        <v/>
      </c>
      <c r="AO242" s="29">
        <f ca="1">シート2!L237</f>
        <v>50</v>
      </c>
      <c r="AP242" s="29">
        <f ca="1">シート3!T237</f>
        <v>50</v>
      </c>
      <c r="AQ242" s="29">
        <f ca="1">シート4!AB237</f>
        <v>50</v>
      </c>
      <c r="AR242" s="3" t="str">
        <f ca="1">IF($K242="","", ROUND(SUM(OFFSET(シート6!$A238,0,0,AR$2,1))/SUM(OFFSET(シート6!$B238,0,0,AR$2,1)),4)*100)</f>
        <v/>
      </c>
      <c r="AS242" s="3" t="str">
        <f ca="1">IF($K242="","", ROUND(SUM(OFFSET(シート6!$A222,0,0,AS$2,1))/SUM(OFFSET(シート6!$B222,0,0,AS$2,1)),4)*100)</f>
        <v/>
      </c>
      <c r="AT242" s="3" t="str">
        <f>IF($K242="","",シート7!$B242)</f>
        <v/>
      </c>
      <c r="AU242" s="3" t="str">
        <f>IF($K242="","",シート7!$D242)</f>
        <v/>
      </c>
      <c r="AV242" s="3" t="str">
        <f>IF($K242="","",シート7!$E242)</f>
        <v/>
      </c>
      <c r="AW242" s="3" t="str">
        <f t="shared" si="19"/>
        <v/>
      </c>
    </row>
    <row r="243" spans="1:49" customFormat="false" ht="13">
      <c r="A243" s="3"/>
      <c r="B243" s="3"/>
      <c r="C243" s="3"/>
      <c r="D243" s="3"/>
      <c r="E243" s="3"/>
      <c r="F243" s="23" t="str">
        <f t="shared" si="9"/>
        <v/>
      </c>
      <c r="G243" s="32"/>
      <c r="H243" s="32"/>
      <c r="I243" s="3"/>
      <c r="J243" s="32"/>
      <c r="K243" s="3"/>
      <c r="L243" s="32"/>
      <c r="M243" s="3"/>
      <c r="N243" s="3"/>
      <c r="O243" s="3"/>
      <c r="P243" s="26" t="str">
        <f t="shared" si="0"/>
        <v/>
      </c>
      <c r="Q243" s="3" t="str">
        <f t="shared" si="1"/>
        <v/>
      </c>
      <c r="R243" s="3" t="str">
        <f t="shared" si="10"/>
        <v/>
      </c>
      <c r="S243" s="3" t="str">
        <f t="shared" si="13"/>
        <v/>
      </c>
      <c r="T243" s="3" t="str">
        <f t="shared" si="16"/>
        <v/>
      </c>
      <c r="U243" s="3" t="str">
        <f t="shared" si="20"/>
        <v/>
      </c>
      <c r="V243" s="30" t="str">
        <f t="shared" si="12"/>
        <v/>
      </c>
      <c r="W243" s="3" t="str">
        <f>IF($T243="","", ROUND($T243+W$2*シート5!$B242,2))</f>
        <v/>
      </c>
      <c r="X243" s="3" t="str">
        <f>IF($T243="","", ROUND($T243+X$2*シート5!$B242,2))</f>
        <v/>
      </c>
      <c r="Y243" s="3" t="str">
        <f>IF($T243="","", ROUND($T243+Y$2*シート5!$B242,2))</f>
        <v/>
      </c>
      <c r="Z243" s="3" t="str">
        <f>IF($T243="","", ROUND($T243+Z$2*シート5!$B242,2))</f>
        <v/>
      </c>
      <c r="AA243" s="3" t="str">
        <f>IF($T243="","", ROUND($T243+AA$2*シート5!$B242,2))</f>
        <v/>
      </c>
      <c r="AB243" s="3" t="str">
        <f t="shared" si="17"/>
        <v/>
      </c>
      <c r="AC243" s="3" t="str">
        <f>IF($T243="","", ROUND($T243+AC$2*シート5!$B242,2))</f>
        <v/>
      </c>
      <c r="AD243" s="3" t="str">
        <f>IF($T243="","", ROUND($T243+AD$2*シート5!$B242,2))</f>
        <v/>
      </c>
      <c r="AE243" s="3" t="str">
        <f>IF($T243="","", ROUND($T243+AE$2*シート5!$B242,2))</f>
        <v/>
      </c>
      <c r="AF243" s="3" t="str">
        <f>IF($T243="","", ROUND($T243+AF$2*シート5!$B242,2))</f>
        <v/>
      </c>
      <c r="AG243" s="3" t="str">
        <f>IF($T243="","", ROUND($T243+AG$2*シート5!$B242,2))</f>
        <v/>
      </c>
      <c r="AH243" s="26" t="str">
        <f t="shared" si="18"/>
        <v>-2σ以下</v>
      </c>
      <c r="AI243" s="3" t="str">
        <f t="shared" si="11"/>
        <v/>
      </c>
      <c r="AJ243" s="3" t="str">
        <f t="shared" si="14"/>
        <v/>
      </c>
      <c r="AK243" s="3" t="str">
        <f t="shared" si="5"/>
        <v/>
      </c>
      <c r="AL243" s="3" t="str">
        <f t="shared" si="6"/>
        <v/>
      </c>
      <c r="AM243" s="3" t="str">
        <f t="shared" si="7"/>
        <v/>
      </c>
      <c r="AN243" s="3" t="str">
        <f t="shared" si="15"/>
        <v/>
      </c>
      <c r="AO243" s="29">
        <f ca="1">シート2!L238</f>
        <v>50</v>
      </c>
      <c r="AP243" s="29">
        <f ca="1">シート3!T238</f>
        <v>50</v>
      </c>
      <c r="AQ243" s="29">
        <f ca="1">シート4!AB238</f>
        <v>50</v>
      </c>
      <c r="AR243" s="3" t="str">
        <f ca="1">IF($K243="","", ROUND(SUM(OFFSET(シート6!$A239,0,0,AR$2,1))/SUM(OFFSET(シート6!$B239,0,0,AR$2,1)),4)*100)</f>
        <v/>
      </c>
      <c r="AS243" s="3" t="str">
        <f ca="1">IF($K243="","", ROUND(SUM(OFFSET(シート6!$A223,0,0,AS$2,1))/SUM(OFFSET(シート6!$B223,0,0,AS$2,1)),4)*100)</f>
        <v/>
      </c>
      <c r="AT243" s="3" t="str">
        <f>IF($K243="","",シート7!$B243)</f>
        <v/>
      </c>
      <c r="AU243" s="3" t="str">
        <f>IF($K243="","",シート7!$D243)</f>
        <v/>
      </c>
      <c r="AV243" s="3" t="str">
        <f>IF($K243="","",シート7!$E243)</f>
        <v/>
      </c>
      <c r="AW243" s="3" t="str">
        <f t="shared" si="19"/>
        <v/>
      </c>
    </row>
    <row r="244" spans="1:49" customFormat="false" ht="13">
      <c r="A244" s="3"/>
      <c r="B244" s="3"/>
      <c r="C244" s="3"/>
      <c r="D244" s="3"/>
      <c r="E244" s="3"/>
      <c r="F244" s="23" t="str">
        <f t="shared" si="9"/>
        <v/>
      </c>
      <c r="G244" s="32"/>
      <c r="H244" s="32"/>
      <c r="I244" s="3"/>
      <c r="J244" s="32"/>
      <c r="K244" s="3"/>
      <c r="L244" s="32"/>
      <c r="M244" s="3"/>
      <c r="N244" s="3"/>
      <c r="O244" s="3"/>
      <c r="P244" s="26" t="str">
        <f t="shared" si="0"/>
        <v/>
      </c>
      <c r="Q244" s="3" t="str">
        <f t="shared" si="1"/>
        <v/>
      </c>
      <c r="R244" s="3" t="str">
        <f t="shared" si="10"/>
        <v/>
      </c>
      <c r="S244" s="3" t="str">
        <f t="shared" si="13"/>
        <v/>
      </c>
      <c r="T244" s="3" t="str">
        <f t="shared" si="16"/>
        <v/>
      </c>
      <c r="U244" s="3" t="str">
        <f t="shared" si="20"/>
        <v/>
      </c>
      <c r="V244" s="30" t="str">
        <f t="shared" si="12"/>
        <v/>
      </c>
      <c r="W244" s="3" t="str">
        <f>IF($T244="","", ROUND($T244+W$2*シート5!$B243,2))</f>
        <v/>
      </c>
      <c r="X244" s="3" t="str">
        <f>IF($T244="","", ROUND($T244+X$2*シート5!$B243,2))</f>
        <v/>
      </c>
      <c r="Y244" s="3" t="str">
        <f>IF($T244="","", ROUND($T244+Y$2*シート5!$B243,2))</f>
        <v/>
      </c>
      <c r="Z244" s="3" t="str">
        <f>IF($T244="","", ROUND($T244+Z$2*シート5!$B243,2))</f>
        <v/>
      </c>
      <c r="AA244" s="3" t="str">
        <f>IF($T244="","", ROUND($T244+AA$2*シート5!$B243,2))</f>
        <v/>
      </c>
      <c r="AB244" s="3" t="str">
        <f t="shared" si="17"/>
        <v/>
      </c>
      <c r="AC244" s="3" t="str">
        <f>IF($T244="","", ROUND($T244+AC$2*シート5!$B243,2))</f>
        <v/>
      </c>
      <c r="AD244" s="3" t="str">
        <f>IF($T244="","", ROUND($T244+AD$2*シート5!$B243,2))</f>
        <v/>
      </c>
      <c r="AE244" s="3" t="str">
        <f>IF($T244="","", ROUND($T244+AE$2*シート5!$B243,2))</f>
        <v/>
      </c>
      <c r="AF244" s="3" t="str">
        <f>IF($T244="","", ROUND($T244+AF$2*シート5!$B243,2))</f>
        <v/>
      </c>
      <c r="AG244" s="3" t="str">
        <f>IF($T244="","", ROUND($T244+AG$2*シート5!$B243,2))</f>
        <v/>
      </c>
      <c r="AH244" s="26" t="str">
        <f t="shared" si="18"/>
        <v>-2σ以下</v>
      </c>
      <c r="AI244" s="3" t="str">
        <f t="shared" si="11"/>
        <v/>
      </c>
      <c r="AJ244" s="3" t="str">
        <f t="shared" si="14"/>
        <v/>
      </c>
      <c r="AK244" s="3" t="str">
        <f t="shared" si="5"/>
        <v/>
      </c>
      <c r="AL244" s="3" t="str">
        <f t="shared" si="6"/>
        <v/>
      </c>
      <c r="AM244" s="3" t="str">
        <f t="shared" si="7"/>
        <v/>
      </c>
      <c r="AN244" s="3" t="str">
        <f t="shared" si="15"/>
        <v/>
      </c>
      <c r="AO244" s="29">
        <f ca="1">シート2!L239</f>
        <v>50</v>
      </c>
      <c r="AP244" s="29">
        <f ca="1">シート3!T239</f>
        <v>50</v>
      </c>
      <c r="AQ244" s="29">
        <f ca="1">シート4!AB239</f>
        <v>50</v>
      </c>
      <c r="AR244" s="3" t="str">
        <f ca="1">IF($K244="","", ROUND(SUM(OFFSET(シート6!$A240,0,0,AR$2,1))/SUM(OFFSET(シート6!$B240,0,0,AR$2,1)),4)*100)</f>
        <v/>
      </c>
      <c r="AS244" s="3" t="str">
        <f ca="1">IF($K244="","", ROUND(SUM(OFFSET(シート6!$A224,0,0,AS$2,1))/SUM(OFFSET(シート6!$B224,0,0,AS$2,1)),4)*100)</f>
        <v/>
      </c>
      <c r="AT244" s="3" t="str">
        <f>IF($K244="","",シート7!$B244)</f>
        <v/>
      </c>
      <c r="AU244" s="3" t="str">
        <f>IF($K244="","",シート7!$D244)</f>
        <v/>
      </c>
      <c r="AV244" s="3" t="str">
        <f>IF($K244="","",シート7!$E244)</f>
        <v/>
      </c>
      <c r="AW244" s="3" t="str">
        <f t="shared" si="19"/>
        <v/>
      </c>
    </row>
    <row r="245" spans="1:49" customFormat="false" ht="13">
      <c r="A245" s="3"/>
      <c r="B245" s="3"/>
      <c r="C245" s="3"/>
      <c r="D245" s="3"/>
      <c r="E245" s="3"/>
      <c r="F245" s="23" t="str">
        <f t="shared" si="9"/>
        <v/>
      </c>
      <c r="G245" s="32"/>
      <c r="H245" s="32"/>
      <c r="I245" s="3"/>
      <c r="J245" s="32"/>
      <c r="K245" s="3"/>
      <c r="L245" s="32"/>
      <c r="M245" s="3"/>
      <c r="N245" s="3"/>
      <c r="O245" s="3"/>
      <c r="P245" s="26" t="str">
        <f t="shared" si="0"/>
        <v/>
      </c>
      <c r="Q245" s="3" t="str">
        <f t="shared" si="1"/>
        <v/>
      </c>
      <c r="R245" s="3" t="str">
        <f t="shared" si="10"/>
        <v/>
      </c>
      <c r="S245" s="3" t="str">
        <f t="shared" si="13"/>
        <v/>
      </c>
      <c r="T245" s="3" t="str">
        <f t="shared" si="16"/>
        <v/>
      </c>
      <c r="U245" s="3" t="str">
        <f t="shared" si="20"/>
        <v/>
      </c>
      <c r="V245" s="30" t="str">
        <f t="shared" si="12"/>
        <v/>
      </c>
      <c r="W245" s="3" t="str">
        <f>IF($T245="","", ROUND($T245+W$2*シート5!$B244,2))</f>
        <v/>
      </c>
      <c r="X245" s="3" t="str">
        <f>IF($T245="","", ROUND($T245+X$2*シート5!$B244,2))</f>
        <v/>
      </c>
      <c r="Y245" s="3" t="str">
        <f>IF($T245="","", ROUND($T245+Y$2*シート5!$B244,2))</f>
        <v/>
      </c>
      <c r="Z245" s="3" t="str">
        <f>IF($T245="","", ROUND($T245+Z$2*シート5!$B244,2))</f>
        <v/>
      </c>
      <c r="AA245" s="3" t="str">
        <f>IF($T245="","", ROUND($T245+AA$2*シート5!$B244,2))</f>
        <v/>
      </c>
      <c r="AB245" s="3" t="str">
        <f t="shared" si="17"/>
        <v/>
      </c>
      <c r="AC245" s="3" t="str">
        <f>IF($T245="","", ROUND($T245+AC$2*シート5!$B244,2))</f>
        <v/>
      </c>
      <c r="AD245" s="3" t="str">
        <f>IF($T245="","", ROUND($T245+AD$2*シート5!$B244,2))</f>
        <v/>
      </c>
      <c r="AE245" s="3" t="str">
        <f>IF($T245="","", ROUND($T245+AE$2*シート5!$B244,2))</f>
        <v/>
      </c>
      <c r="AF245" s="3" t="str">
        <f>IF($T245="","", ROUND($T245+AF$2*シート5!$B244,2))</f>
        <v/>
      </c>
      <c r="AG245" s="3" t="str">
        <f>IF($T245="","", ROUND($T245+AG$2*シート5!$B244,2))</f>
        <v/>
      </c>
      <c r="AH245" s="26" t="str">
        <f t="shared" si="18"/>
        <v>-2σ以下</v>
      </c>
      <c r="AI245" s="3" t="str">
        <f t="shared" si="11"/>
        <v/>
      </c>
      <c r="AJ245" s="3" t="str">
        <f t="shared" si="14"/>
        <v/>
      </c>
      <c r="AK245" s="3" t="str">
        <f t="shared" si="5"/>
        <v/>
      </c>
      <c r="AL245" s="3" t="str">
        <f t="shared" si="6"/>
        <v/>
      </c>
      <c r="AM245" s="3" t="str">
        <f t="shared" si="7"/>
        <v/>
      </c>
      <c r="AN245" s="3" t="str">
        <f t="shared" si="15"/>
        <v/>
      </c>
      <c r="AO245" s="29">
        <f ca="1">シート2!L240</f>
        <v>50</v>
      </c>
      <c r="AP245" s="29">
        <f ca="1">シート3!T240</f>
        <v>50</v>
      </c>
      <c r="AQ245" s="29">
        <f ca="1">シート4!AB240</f>
        <v>50</v>
      </c>
      <c r="AR245" s="3" t="str">
        <f ca="1">IF($K245="","", ROUND(SUM(OFFSET(シート6!$A241,0,0,AR$2,1))/SUM(OFFSET(シート6!$B241,0,0,AR$2,1)),4)*100)</f>
        <v/>
      </c>
      <c r="AS245" s="3" t="str">
        <f ca="1">IF($K245="","", ROUND(SUM(OFFSET(シート6!$A225,0,0,AS$2,1))/SUM(OFFSET(シート6!$B225,0,0,AS$2,1)),4)*100)</f>
        <v/>
      </c>
      <c r="AT245" s="3" t="str">
        <f>IF($K245="","",シート7!$B245)</f>
        <v/>
      </c>
      <c r="AU245" s="3" t="str">
        <f>IF($K245="","",シート7!$D245)</f>
        <v/>
      </c>
      <c r="AV245" s="3" t="str">
        <f>IF($K245="","",シート7!$E245)</f>
        <v/>
      </c>
      <c r="AW245" s="3" t="str">
        <f t="shared" si="19"/>
        <v/>
      </c>
    </row>
    <row r="246" spans="1:49" customFormat="false" ht="13">
      <c r="A246" s="3"/>
      <c r="B246" s="3"/>
      <c r="C246" s="3"/>
      <c r="D246" s="3"/>
      <c r="E246" s="3"/>
      <c r="F246" s="23" t="str">
        <f t="shared" si="9"/>
        <v/>
      </c>
      <c r="G246" s="32"/>
      <c r="H246" s="32"/>
      <c r="I246" s="3"/>
      <c r="J246" s="32"/>
      <c r="K246" s="3"/>
      <c r="L246" s="32"/>
      <c r="M246" s="3"/>
      <c r="N246" s="3"/>
      <c r="O246" s="3"/>
      <c r="P246" s="26" t="str">
        <f t="shared" si="0"/>
        <v/>
      </c>
      <c r="Q246" s="3" t="str">
        <f t="shared" si="1"/>
        <v/>
      </c>
      <c r="R246" s="3" t="str">
        <f t="shared" si="10"/>
        <v/>
      </c>
      <c r="S246" s="3" t="str">
        <f t="shared" si="13"/>
        <v/>
      </c>
      <c r="T246" s="3" t="str">
        <f t="shared" si="16"/>
        <v/>
      </c>
      <c r="U246" s="3" t="str">
        <f t="shared" si="20"/>
        <v/>
      </c>
      <c r="V246" s="30" t="str">
        <f t="shared" si="12"/>
        <v/>
      </c>
      <c r="W246" s="3" t="str">
        <f>IF($T246="","", ROUND($T246+W$2*シート5!$B245,2))</f>
        <v/>
      </c>
      <c r="X246" s="3" t="str">
        <f>IF($T246="","", ROUND($T246+X$2*シート5!$B245,2))</f>
        <v/>
      </c>
      <c r="Y246" s="3" t="str">
        <f>IF($T246="","", ROUND($T246+Y$2*シート5!$B245,2))</f>
        <v/>
      </c>
      <c r="Z246" s="3" t="str">
        <f>IF($T246="","", ROUND($T246+Z$2*シート5!$B245,2))</f>
        <v/>
      </c>
      <c r="AA246" s="3" t="str">
        <f>IF($T246="","", ROUND($T246+AA$2*シート5!$B245,2))</f>
        <v/>
      </c>
      <c r="AB246" s="3" t="str">
        <f t="shared" si="17"/>
        <v/>
      </c>
      <c r="AC246" s="3" t="str">
        <f>IF($T246="","", ROUND($T246+AC$2*シート5!$B245,2))</f>
        <v/>
      </c>
      <c r="AD246" s="3" t="str">
        <f>IF($T246="","", ROUND($T246+AD$2*シート5!$B245,2))</f>
        <v/>
      </c>
      <c r="AE246" s="3" t="str">
        <f>IF($T246="","", ROUND($T246+AE$2*シート5!$B245,2))</f>
        <v/>
      </c>
      <c r="AF246" s="3" t="str">
        <f>IF($T246="","", ROUND($T246+AF$2*シート5!$B245,2))</f>
        <v/>
      </c>
      <c r="AG246" s="3" t="str">
        <f>IF($T246="","", ROUND($T246+AG$2*シート5!$B245,2))</f>
        <v/>
      </c>
      <c r="AH246" s="26" t="str">
        <f t="shared" si="18"/>
        <v>-2σ以下</v>
      </c>
      <c r="AI246" s="3" t="str">
        <f t="shared" si="11"/>
        <v/>
      </c>
      <c r="AJ246" s="3" t="str">
        <f t="shared" si="14"/>
        <v/>
      </c>
      <c r="AK246" s="3" t="str">
        <f t="shared" si="5"/>
        <v/>
      </c>
      <c r="AL246" s="3" t="str">
        <f t="shared" si="6"/>
        <v/>
      </c>
      <c r="AM246" s="3" t="str">
        <f t="shared" si="7"/>
        <v/>
      </c>
      <c r="AN246" s="3" t="str">
        <f t="shared" si="15"/>
        <v/>
      </c>
      <c r="AO246" s="29">
        <f ca="1">シート2!L241</f>
        <v>50</v>
      </c>
      <c r="AP246" s="29">
        <f ca="1">シート3!T241</f>
        <v>50</v>
      </c>
      <c r="AQ246" s="29">
        <f ca="1">シート4!AB241</f>
        <v>50</v>
      </c>
      <c r="AR246" s="3" t="str">
        <f ca="1">IF($K246="","", ROUND(SUM(OFFSET(シート6!$A242,0,0,AR$2,1))/SUM(OFFSET(シート6!$B242,0,0,AR$2,1)),4)*100)</f>
        <v/>
      </c>
      <c r="AS246" s="3" t="str">
        <f ca="1">IF($K246="","", ROUND(SUM(OFFSET(シート6!$A226,0,0,AS$2,1))/SUM(OFFSET(シート6!$B226,0,0,AS$2,1)),4)*100)</f>
        <v/>
      </c>
      <c r="AT246" s="3" t="str">
        <f>IF($K246="","",シート7!$B246)</f>
        <v/>
      </c>
      <c r="AU246" s="3" t="str">
        <f>IF($K246="","",シート7!$D246)</f>
        <v/>
      </c>
      <c r="AV246" s="3" t="str">
        <f>IF($K246="","",シート7!$E246)</f>
        <v/>
      </c>
      <c r="AW246" s="3" t="str">
        <f t="shared" si="19"/>
        <v/>
      </c>
    </row>
    <row r="247" spans="1:49" customFormat="false" ht="13">
      <c r="A247" s="3"/>
      <c r="B247" s="3"/>
      <c r="C247" s="3"/>
      <c r="D247" s="3"/>
      <c r="E247" s="3"/>
      <c r="F247" s="23" t="str">
        <f t="shared" si="9"/>
        <v/>
      </c>
      <c r="G247" s="32"/>
      <c r="H247" s="32"/>
      <c r="I247" s="3"/>
      <c r="J247" s="32"/>
      <c r="K247" s="3"/>
      <c r="L247" s="32"/>
      <c r="M247" s="3"/>
      <c r="N247" s="3"/>
      <c r="O247" s="3"/>
      <c r="P247" s="26" t="str">
        <f t="shared" si="0"/>
        <v/>
      </c>
      <c r="Q247" s="3" t="str">
        <f t="shared" si="1"/>
        <v/>
      </c>
      <c r="R247" s="3" t="str">
        <f t="shared" si="10"/>
        <v/>
      </c>
      <c r="S247" s="3" t="str">
        <f t="shared" si="13"/>
        <v/>
      </c>
      <c r="T247" s="3" t="str">
        <f t="shared" si="16"/>
        <v/>
      </c>
      <c r="U247" s="3" t="str">
        <f t="shared" si="20"/>
        <v/>
      </c>
      <c r="V247" s="30" t="str">
        <f t="shared" si="12"/>
        <v/>
      </c>
      <c r="W247" s="3" t="str">
        <f>IF($T247="","", ROUND($T247+W$2*シート5!$B246,2))</f>
        <v/>
      </c>
      <c r="X247" s="3" t="str">
        <f>IF($T247="","", ROUND($T247+X$2*シート5!$B246,2))</f>
        <v/>
      </c>
      <c r="Y247" s="3" t="str">
        <f>IF($T247="","", ROUND($T247+Y$2*シート5!$B246,2))</f>
        <v/>
      </c>
      <c r="Z247" s="3" t="str">
        <f>IF($T247="","", ROUND($T247+Z$2*シート5!$B246,2))</f>
        <v/>
      </c>
      <c r="AA247" s="3" t="str">
        <f>IF($T247="","", ROUND($T247+AA$2*シート5!$B246,2))</f>
        <v/>
      </c>
      <c r="AB247" s="3" t="str">
        <f t="shared" si="17"/>
        <v/>
      </c>
      <c r="AC247" s="3" t="str">
        <f>IF($T247="","", ROUND($T247+AC$2*シート5!$B246,2))</f>
        <v/>
      </c>
      <c r="AD247" s="3" t="str">
        <f>IF($T247="","", ROUND($T247+AD$2*シート5!$B246,2))</f>
        <v/>
      </c>
      <c r="AE247" s="3" t="str">
        <f>IF($T247="","", ROUND($T247+AE$2*シート5!$B246,2))</f>
        <v/>
      </c>
      <c r="AF247" s="3" t="str">
        <f>IF($T247="","", ROUND($T247+AF$2*シート5!$B246,2))</f>
        <v/>
      </c>
      <c r="AG247" s="3" t="str">
        <f>IF($T247="","", ROUND($T247+AG$2*シート5!$B246,2))</f>
        <v/>
      </c>
      <c r="AH247" s="26" t="str">
        <f t="shared" si="18"/>
        <v>-2σ以下</v>
      </c>
      <c r="AI247" s="3" t="str">
        <f t="shared" si="11"/>
        <v/>
      </c>
      <c r="AJ247" s="3" t="str">
        <f t="shared" si="14"/>
        <v/>
      </c>
      <c r="AK247" s="3" t="str">
        <f t="shared" si="5"/>
        <v/>
      </c>
      <c r="AL247" s="3" t="str">
        <f t="shared" si="6"/>
        <v/>
      </c>
      <c r="AM247" s="3" t="str">
        <f t="shared" si="7"/>
        <v/>
      </c>
      <c r="AN247" s="3" t="str">
        <f t="shared" si="15"/>
        <v/>
      </c>
      <c r="AO247" s="29">
        <f ca="1">シート2!L242</f>
        <v>50</v>
      </c>
      <c r="AP247" s="29">
        <f ca="1">シート3!T242</f>
        <v>50</v>
      </c>
      <c r="AQ247" s="29">
        <f ca="1">シート4!AB242</f>
        <v>50</v>
      </c>
      <c r="AR247" s="3" t="str">
        <f ca="1">IF($K247="","", ROUND(SUM(OFFSET(シート6!$A243,0,0,AR$2,1))/SUM(OFFSET(シート6!$B243,0,0,AR$2,1)),4)*100)</f>
        <v/>
      </c>
      <c r="AS247" s="3" t="str">
        <f ca="1">IF($K247="","", ROUND(SUM(OFFSET(シート6!$A227,0,0,AS$2,1))/SUM(OFFSET(シート6!$B227,0,0,AS$2,1)),4)*100)</f>
        <v/>
      </c>
      <c r="AT247" s="3" t="str">
        <f>IF($K247="","",シート7!$B247)</f>
        <v/>
      </c>
      <c r="AU247" s="3" t="str">
        <f>IF($K247="","",シート7!$D247)</f>
        <v/>
      </c>
      <c r="AV247" s="3" t="str">
        <f>IF($K247="","",シート7!$E247)</f>
        <v/>
      </c>
      <c r="AW247" s="3" t="str">
        <f t="shared" si="19"/>
        <v/>
      </c>
    </row>
    <row r="248" spans="1:49" customFormat="false" ht="13">
      <c r="A248" s="3"/>
      <c r="B248" s="3"/>
      <c r="C248" s="3"/>
      <c r="D248" s="3"/>
      <c r="E248" s="3"/>
      <c r="F248" s="23" t="str">
        <f t="shared" si="9"/>
        <v/>
      </c>
      <c r="G248" s="32"/>
      <c r="H248" s="32"/>
      <c r="I248" s="3"/>
      <c r="J248" s="32"/>
      <c r="K248" s="3"/>
      <c r="L248" s="32"/>
      <c r="M248" s="3"/>
      <c r="N248" s="3"/>
      <c r="O248" s="3"/>
      <c r="P248" s="26" t="str">
        <f t="shared" si="0"/>
        <v/>
      </c>
      <c r="Q248" s="3" t="str">
        <f t="shared" si="1"/>
        <v/>
      </c>
      <c r="R248" s="3" t="str">
        <f t="shared" si="10"/>
        <v/>
      </c>
      <c r="S248" s="3" t="str">
        <f t="shared" si="13"/>
        <v/>
      </c>
      <c r="T248" s="3" t="str">
        <f t="shared" si="16"/>
        <v/>
      </c>
      <c r="U248" s="3" t="str">
        <f t="shared" si="20"/>
        <v/>
      </c>
      <c r="V248" s="30" t="str">
        <f t="shared" si="12"/>
        <v/>
      </c>
      <c r="W248" s="3" t="str">
        <f>IF($T248="","", ROUND($T248+W$2*シート5!$B247,2))</f>
        <v/>
      </c>
      <c r="X248" s="3" t="str">
        <f>IF($T248="","", ROUND($T248+X$2*シート5!$B247,2))</f>
        <v/>
      </c>
      <c r="Y248" s="3" t="str">
        <f>IF($T248="","", ROUND($T248+Y$2*シート5!$B247,2))</f>
        <v/>
      </c>
      <c r="Z248" s="3" t="str">
        <f>IF($T248="","", ROUND($T248+Z$2*シート5!$B247,2))</f>
        <v/>
      </c>
      <c r="AA248" s="3" t="str">
        <f>IF($T248="","", ROUND($T248+AA$2*シート5!$B247,2))</f>
        <v/>
      </c>
      <c r="AB248" s="3" t="str">
        <f t="shared" si="17"/>
        <v/>
      </c>
      <c r="AC248" s="3" t="str">
        <f>IF($T248="","", ROUND($T248+AC$2*シート5!$B247,2))</f>
        <v/>
      </c>
      <c r="AD248" s="3" t="str">
        <f>IF($T248="","", ROUND($T248+AD$2*シート5!$B247,2))</f>
        <v/>
      </c>
      <c r="AE248" s="3" t="str">
        <f>IF($T248="","", ROUND($T248+AE$2*シート5!$B247,2))</f>
        <v/>
      </c>
      <c r="AF248" s="3" t="str">
        <f>IF($T248="","", ROUND($T248+AF$2*シート5!$B247,2))</f>
        <v/>
      </c>
      <c r="AG248" s="3" t="str">
        <f>IF($T248="","", ROUND($T248+AG$2*シート5!$B247,2))</f>
        <v/>
      </c>
      <c r="AH248" s="26" t="str">
        <f t="shared" si="18"/>
        <v>-2σ以下</v>
      </c>
      <c r="AI248" s="3" t="str">
        <f t="shared" si="11"/>
        <v/>
      </c>
      <c r="AJ248" s="3" t="str">
        <f t="shared" si="14"/>
        <v/>
      </c>
      <c r="AK248" s="3" t="str">
        <f t="shared" si="5"/>
        <v/>
      </c>
      <c r="AL248" s="3" t="str">
        <f t="shared" si="6"/>
        <v/>
      </c>
      <c r="AM248" s="3" t="str">
        <f t="shared" si="7"/>
        <v/>
      </c>
      <c r="AN248" s="3" t="str">
        <f t="shared" si="15"/>
        <v/>
      </c>
      <c r="AO248" s="29">
        <f ca="1">シート2!L243</f>
        <v>50</v>
      </c>
      <c r="AP248" s="29">
        <f ca="1">シート3!T243</f>
        <v>50</v>
      </c>
      <c r="AQ248" s="29">
        <f ca="1">シート4!AB243</f>
        <v>50</v>
      </c>
      <c r="AR248" s="3" t="str">
        <f ca="1">IF($K248="","", ROUND(SUM(OFFSET(シート6!$A244,0,0,AR$2,1))/SUM(OFFSET(シート6!$B244,0,0,AR$2,1)),4)*100)</f>
        <v/>
      </c>
      <c r="AS248" s="3" t="str">
        <f ca="1">IF($K248="","", ROUND(SUM(OFFSET(シート6!$A228,0,0,AS$2,1))/SUM(OFFSET(シート6!$B228,0,0,AS$2,1)),4)*100)</f>
        <v/>
      </c>
      <c r="AT248" s="3" t="str">
        <f>IF($K248="","",シート7!$B248)</f>
        <v/>
      </c>
      <c r="AU248" s="3" t="str">
        <f>IF($K248="","",シート7!$D248)</f>
        <v/>
      </c>
      <c r="AV248" s="3" t="str">
        <f>IF($K248="","",シート7!$E248)</f>
        <v/>
      </c>
      <c r="AW248" s="3" t="str">
        <f t="shared" si="19"/>
        <v/>
      </c>
    </row>
    <row r="249" spans="1:49" customFormat="false" ht="13">
      <c r="A249" s="3"/>
      <c r="B249" s="3"/>
      <c r="C249" s="3"/>
      <c r="D249" s="3"/>
      <c r="E249" s="3"/>
      <c r="F249" s="23" t="str">
        <f t="shared" si="9"/>
        <v/>
      </c>
      <c r="G249" s="32"/>
      <c r="H249" s="32"/>
      <c r="I249" s="3"/>
      <c r="J249" s="32"/>
      <c r="K249" s="3"/>
      <c r="L249" s="32"/>
      <c r="M249" s="3"/>
      <c r="N249" s="3"/>
      <c r="O249" s="3"/>
      <c r="P249" s="26" t="str">
        <f t="shared" si="0"/>
        <v/>
      </c>
      <c r="Q249" s="3" t="str">
        <f t="shared" si="1"/>
        <v/>
      </c>
      <c r="R249" s="3" t="str">
        <f t="shared" si="10"/>
        <v/>
      </c>
      <c r="S249" s="3" t="str">
        <f t="shared" si="13"/>
        <v/>
      </c>
      <c r="T249" s="3" t="str">
        <f t="shared" si="16"/>
        <v/>
      </c>
      <c r="U249" s="3" t="str">
        <f t="shared" si="20"/>
        <v/>
      </c>
      <c r="V249" s="30" t="str">
        <f t="shared" si="12"/>
        <v/>
      </c>
      <c r="W249" s="3" t="str">
        <f>IF($T249="","", ROUND($T249+W$2*シート5!$B248,2))</f>
        <v/>
      </c>
      <c r="X249" s="3" t="str">
        <f>IF($T249="","", ROUND($T249+X$2*シート5!$B248,2))</f>
        <v/>
      </c>
      <c r="Y249" s="3" t="str">
        <f>IF($T249="","", ROUND($T249+Y$2*シート5!$B248,2))</f>
        <v/>
      </c>
      <c r="Z249" s="3" t="str">
        <f>IF($T249="","", ROUND($T249+Z$2*シート5!$B248,2))</f>
        <v/>
      </c>
      <c r="AA249" s="3" t="str">
        <f>IF($T249="","", ROUND($T249+AA$2*シート5!$B248,2))</f>
        <v/>
      </c>
      <c r="AB249" s="3" t="str">
        <f t="shared" si="17"/>
        <v/>
      </c>
      <c r="AC249" s="3" t="str">
        <f>IF($T249="","", ROUND($T249+AC$2*シート5!$B248,2))</f>
        <v/>
      </c>
      <c r="AD249" s="3" t="str">
        <f>IF($T249="","", ROUND($T249+AD$2*シート5!$B248,2))</f>
        <v/>
      </c>
      <c r="AE249" s="3" t="str">
        <f>IF($T249="","", ROUND($T249+AE$2*シート5!$B248,2))</f>
        <v/>
      </c>
      <c r="AF249" s="3" t="str">
        <f>IF($T249="","", ROUND($T249+AF$2*シート5!$B248,2))</f>
        <v/>
      </c>
      <c r="AG249" s="3" t="str">
        <f>IF($T249="","", ROUND($T249+AG$2*シート5!$B248,2))</f>
        <v/>
      </c>
      <c r="AH249" s="26" t="str">
        <f t="shared" si="18"/>
        <v>-2σ以下</v>
      </c>
      <c r="AI249" s="3" t="str">
        <f t="shared" si="11"/>
        <v/>
      </c>
      <c r="AJ249" s="3" t="str">
        <f t="shared" si="14"/>
        <v/>
      </c>
      <c r="AK249" s="3" t="str">
        <f t="shared" si="5"/>
        <v/>
      </c>
      <c r="AL249" s="3" t="str">
        <f t="shared" si="6"/>
        <v/>
      </c>
      <c r="AM249" s="3" t="str">
        <f t="shared" si="7"/>
        <v/>
      </c>
      <c r="AN249" s="3" t="str">
        <f t="shared" si="15"/>
        <v/>
      </c>
      <c r="AO249" s="29">
        <f ca="1">シート2!L244</f>
        <v>50</v>
      </c>
      <c r="AP249" s="29">
        <f ca="1">シート3!T244</f>
        <v>50</v>
      </c>
      <c r="AQ249" s="29">
        <f ca="1">シート4!AB244</f>
        <v>50</v>
      </c>
      <c r="AR249" s="3" t="str">
        <f ca="1">IF($K249="","", ROUND(SUM(OFFSET(シート6!$A245,0,0,AR$2,1))/SUM(OFFSET(シート6!$B245,0,0,AR$2,1)),4)*100)</f>
        <v/>
      </c>
      <c r="AS249" s="3" t="str">
        <f ca="1">IF($K249="","", ROUND(SUM(OFFSET(シート6!$A229,0,0,AS$2,1))/SUM(OFFSET(シート6!$B229,0,0,AS$2,1)),4)*100)</f>
        <v/>
      </c>
      <c r="AT249" s="3" t="str">
        <f>IF($K249="","",シート7!$B249)</f>
        <v/>
      </c>
      <c r="AU249" s="3" t="str">
        <f>IF($K249="","",シート7!$D249)</f>
        <v/>
      </c>
      <c r="AV249" s="3" t="str">
        <f>IF($K249="","",シート7!$E249)</f>
        <v/>
      </c>
      <c r="AW249" s="3" t="str">
        <f t="shared" si="19"/>
        <v/>
      </c>
    </row>
    <row r="250" spans="1:49" customFormat="false" ht="13">
      <c r="A250" s="3"/>
      <c r="B250" s="3"/>
      <c r="C250" s="3"/>
      <c r="D250" s="3"/>
      <c r="E250" s="3"/>
      <c r="F250" s="23" t="str">
        <f t="shared" si="9"/>
        <v/>
      </c>
      <c r="G250" s="32"/>
      <c r="H250" s="32"/>
      <c r="I250" s="3"/>
      <c r="J250" s="32"/>
      <c r="K250" s="3"/>
      <c r="L250" s="32"/>
      <c r="M250" s="3"/>
      <c r="N250" s="3"/>
      <c r="O250" s="3"/>
      <c r="P250" s="26" t="str">
        <f t="shared" si="0"/>
        <v/>
      </c>
      <c r="Q250" s="3" t="str">
        <f t="shared" si="1"/>
        <v/>
      </c>
      <c r="R250" s="3" t="str">
        <f t="shared" si="10"/>
        <v/>
      </c>
      <c r="S250" s="3" t="str">
        <f t="shared" si="13"/>
        <v/>
      </c>
      <c r="T250" s="3" t="str">
        <f t="shared" si="16"/>
        <v/>
      </c>
      <c r="U250" s="3" t="str">
        <f t="shared" si="20"/>
        <v/>
      </c>
      <c r="V250" s="30" t="str">
        <f t="shared" si="12"/>
        <v/>
      </c>
      <c r="W250" s="3" t="str">
        <f>IF($T250="","", ROUND($T250+W$2*シート5!$B249,2))</f>
        <v/>
      </c>
      <c r="X250" s="3" t="str">
        <f>IF($T250="","", ROUND($T250+X$2*シート5!$B249,2))</f>
        <v/>
      </c>
      <c r="Y250" s="3" t="str">
        <f>IF($T250="","", ROUND($T250+Y$2*シート5!$B249,2))</f>
        <v/>
      </c>
      <c r="Z250" s="3" t="str">
        <f>IF($T250="","", ROUND($T250+Z$2*シート5!$B249,2))</f>
        <v/>
      </c>
      <c r="AA250" s="3" t="str">
        <f>IF($T250="","", ROUND($T250+AA$2*シート5!$B249,2))</f>
        <v/>
      </c>
      <c r="AB250" s="3" t="str">
        <f t="shared" si="17"/>
        <v/>
      </c>
      <c r="AC250" s="3" t="str">
        <f>IF($T250="","", ROUND($T250+AC$2*シート5!$B249,2))</f>
        <v/>
      </c>
      <c r="AD250" s="3" t="str">
        <f>IF($T250="","", ROUND($T250+AD$2*シート5!$B249,2))</f>
        <v/>
      </c>
      <c r="AE250" s="3" t="str">
        <f>IF($T250="","", ROUND($T250+AE$2*シート5!$B249,2))</f>
        <v/>
      </c>
      <c r="AF250" s="3" t="str">
        <f>IF($T250="","", ROUND($T250+AF$2*シート5!$B249,2))</f>
        <v/>
      </c>
      <c r="AG250" s="3" t="str">
        <f>IF($T250="","", ROUND($T250+AG$2*シート5!$B249,2))</f>
        <v/>
      </c>
      <c r="AH250" s="26" t="str">
        <f t="shared" si="18"/>
        <v>-2σ以下</v>
      </c>
      <c r="AI250" s="3" t="str">
        <f t="shared" si="11"/>
        <v/>
      </c>
      <c r="AJ250" s="3" t="str">
        <f t="shared" si="14"/>
        <v/>
      </c>
      <c r="AK250" s="3" t="str">
        <f t="shared" si="5"/>
        <v/>
      </c>
      <c r="AL250" s="3" t="str">
        <f t="shared" si="6"/>
        <v/>
      </c>
      <c r="AM250" s="3" t="str">
        <f t="shared" si="7"/>
        <v/>
      </c>
      <c r="AN250" s="3" t="str">
        <f t="shared" si="15"/>
        <v/>
      </c>
      <c r="AO250" s="29">
        <f ca="1">シート2!L245</f>
        <v>50</v>
      </c>
      <c r="AP250" s="29">
        <f ca="1">シート3!T245</f>
        <v>50</v>
      </c>
      <c r="AQ250" s="29">
        <f ca="1">シート4!AB245</f>
        <v>50</v>
      </c>
      <c r="AR250" s="3" t="str">
        <f ca="1">IF($K250="","", ROUND(SUM(OFFSET(シート6!$A246,0,0,AR$2,1))/SUM(OFFSET(シート6!$B246,0,0,AR$2,1)),4)*100)</f>
        <v/>
      </c>
      <c r="AS250" s="3" t="str">
        <f ca="1">IF($K250="","", ROUND(SUM(OFFSET(シート6!$A230,0,0,AS$2,1))/SUM(OFFSET(シート6!$B230,0,0,AS$2,1)),4)*100)</f>
        <v/>
      </c>
      <c r="AT250" s="3" t="str">
        <f>IF($K250="","",シート7!$B250)</f>
        <v/>
      </c>
      <c r="AU250" s="3" t="str">
        <f>IF($K250="","",シート7!$D250)</f>
        <v/>
      </c>
      <c r="AV250" s="3" t="str">
        <f>IF($K250="","",シート7!$E250)</f>
        <v/>
      </c>
      <c r="AW250" s="3" t="str">
        <f t="shared" si="19"/>
        <v/>
      </c>
    </row>
    <row r="251" spans="1:49" customFormat="false" ht="13">
      <c r="A251" s="3"/>
      <c r="B251" s="3"/>
      <c r="C251" s="3"/>
      <c r="D251" s="3"/>
      <c r="E251" s="3"/>
      <c r="F251" s="23" t="str">
        <f t="shared" si="9"/>
        <v/>
      </c>
      <c r="G251" s="32"/>
      <c r="H251" s="32"/>
      <c r="I251" s="3"/>
      <c r="J251" s="32"/>
      <c r="K251" s="3"/>
      <c r="L251" s="32"/>
      <c r="M251" s="3"/>
      <c r="N251" s="3"/>
      <c r="O251" s="3"/>
      <c r="P251" s="26" t="str">
        <f t="shared" si="0"/>
        <v/>
      </c>
      <c r="Q251" s="3" t="str">
        <f t="shared" si="1"/>
        <v/>
      </c>
      <c r="R251" s="3" t="str">
        <f t="shared" si="10"/>
        <v/>
      </c>
      <c r="S251" s="3" t="str">
        <f t="shared" si="13"/>
        <v/>
      </c>
      <c r="T251" s="3" t="str">
        <f t="shared" si="16"/>
        <v/>
      </c>
      <c r="U251" s="3" t="str">
        <f t="shared" si="20"/>
        <v/>
      </c>
      <c r="V251" s="30" t="str">
        <f t="shared" si="12"/>
        <v/>
      </c>
      <c r="W251" s="3" t="str">
        <f>IF($T251="","", ROUND($T251+W$2*シート5!$B250,2))</f>
        <v/>
      </c>
      <c r="X251" s="3" t="str">
        <f>IF($T251="","", ROUND($T251+X$2*シート5!$B250,2))</f>
        <v/>
      </c>
      <c r="Y251" s="3" t="str">
        <f>IF($T251="","", ROUND($T251+Y$2*シート5!$B250,2))</f>
        <v/>
      </c>
      <c r="Z251" s="3" t="str">
        <f>IF($T251="","", ROUND($T251+Z$2*シート5!$B250,2))</f>
        <v/>
      </c>
      <c r="AA251" s="3" t="str">
        <f>IF($T251="","", ROUND($T251+AA$2*シート5!$B250,2))</f>
        <v/>
      </c>
      <c r="AB251" s="3" t="str">
        <f t="shared" si="17"/>
        <v/>
      </c>
      <c r="AC251" s="3" t="str">
        <f>IF($T251="","", ROUND($T251+AC$2*シート5!$B250,2))</f>
        <v/>
      </c>
      <c r="AD251" s="3" t="str">
        <f>IF($T251="","", ROUND($T251+AD$2*シート5!$B250,2))</f>
        <v/>
      </c>
      <c r="AE251" s="3" t="str">
        <f>IF($T251="","", ROUND($T251+AE$2*シート5!$B250,2))</f>
        <v/>
      </c>
      <c r="AF251" s="3" t="str">
        <f>IF($T251="","", ROUND($T251+AF$2*シート5!$B250,2))</f>
        <v/>
      </c>
      <c r="AG251" s="3" t="str">
        <f>IF($T251="","", ROUND($T251+AG$2*シート5!$B250,2))</f>
        <v/>
      </c>
      <c r="AH251" s="26" t="str">
        <f t="shared" si="18"/>
        <v>-2σ以下</v>
      </c>
      <c r="AI251" s="3" t="str">
        <f t="shared" si="11"/>
        <v/>
      </c>
      <c r="AJ251" s="3" t="str">
        <f t="shared" si="14"/>
        <v/>
      </c>
      <c r="AK251" s="3" t="str">
        <f t="shared" si="5"/>
        <v/>
      </c>
      <c r="AL251" s="3" t="str">
        <f t="shared" si="6"/>
        <v/>
      </c>
      <c r="AM251" s="3" t="str">
        <f t="shared" si="7"/>
        <v/>
      </c>
      <c r="AN251" s="3" t="str">
        <f t="shared" si="15"/>
        <v/>
      </c>
      <c r="AO251" s="29">
        <f ca="1">シート2!L246</f>
        <v>50</v>
      </c>
      <c r="AP251" s="29">
        <f ca="1">シート3!T246</f>
        <v>50</v>
      </c>
      <c r="AQ251" s="29">
        <f ca="1">シート4!AB246</f>
        <v>50</v>
      </c>
      <c r="AR251" s="3" t="str">
        <f ca="1">IF($K251="","", ROUND(SUM(OFFSET(シート6!$A247,0,0,AR$2,1))/SUM(OFFSET(シート6!$B247,0,0,AR$2,1)),4)*100)</f>
        <v/>
      </c>
      <c r="AS251" s="3" t="str">
        <f ca="1">IF($K251="","", ROUND(SUM(OFFSET(シート6!$A231,0,0,AS$2,1))/SUM(OFFSET(シート6!$B231,0,0,AS$2,1)),4)*100)</f>
        <v/>
      </c>
      <c r="AT251" s="3" t="str">
        <f>IF($K251="","",シート7!$B251)</f>
        <v/>
      </c>
      <c r="AU251" s="3" t="str">
        <f>IF($K251="","",シート7!$D251)</f>
        <v/>
      </c>
      <c r="AV251" s="3" t="str">
        <f>IF($K251="","",シート7!$E251)</f>
        <v/>
      </c>
      <c r="AW251" s="3" t="str">
        <f t="shared" si="19"/>
        <v/>
      </c>
    </row>
    <row r="252" spans="1:49" customFormat="false" ht="13">
      <c r="A252" s="3"/>
      <c r="B252" s="3"/>
      <c r="C252" s="3"/>
      <c r="D252" s="3"/>
      <c r="E252" s="3"/>
      <c r="F252" s="23" t="str">
        <f t="shared" si="9"/>
        <v/>
      </c>
      <c r="G252" s="32"/>
      <c r="H252" s="32"/>
      <c r="I252" s="3"/>
      <c r="J252" s="32"/>
      <c r="K252" s="3"/>
      <c r="L252" s="32"/>
      <c r="M252" s="3"/>
      <c r="N252" s="3"/>
      <c r="O252" s="3"/>
      <c r="P252" s="26" t="str">
        <f t="shared" si="0"/>
        <v/>
      </c>
      <c r="Q252" s="3" t="str">
        <f t="shared" si="1"/>
        <v/>
      </c>
      <c r="R252" s="3" t="str">
        <f t="shared" si="10"/>
        <v/>
      </c>
      <c r="S252" s="3" t="str">
        <f t="shared" si="13"/>
        <v/>
      </c>
      <c r="T252" s="3" t="str">
        <f t="shared" si="16"/>
        <v/>
      </c>
      <c r="U252" s="3" t="str">
        <f t="shared" si="20"/>
        <v/>
      </c>
      <c r="V252" s="30" t="str">
        <f t="shared" si="12"/>
        <v/>
      </c>
      <c r="W252" s="3" t="str">
        <f>IF($T252="","", ROUND($T252+W$2*シート5!$B251,2))</f>
        <v/>
      </c>
      <c r="X252" s="3" t="str">
        <f>IF($T252="","", ROUND($T252+X$2*シート5!$B251,2))</f>
        <v/>
      </c>
      <c r="Y252" s="3" t="str">
        <f>IF($T252="","", ROUND($T252+Y$2*シート5!$B251,2))</f>
        <v/>
      </c>
      <c r="Z252" s="3" t="str">
        <f>IF($T252="","", ROUND($T252+Z$2*シート5!$B251,2))</f>
        <v/>
      </c>
      <c r="AA252" s="3" t="str">
        <f>IF($T252="","", ROUND($T252+AA$2*シート5!$B251,2))</f>
        <v/>
      </c>
      <c r="AB252" s="3" t="str">
        <f t="shared" si="17"/>
        <v/>
      </c>
      <c r="AC252" s="3" t="str">
        <f>IF($T252="","", ROUND($T252+AC$2*シート5!$B251,2))</f>
        <v/>
      </c>
      <c r="AD252" s="3" t="str">
        <f>IF($T252="","", ROUND($T252+AD$2*シート5!$B251,2))</f>
        <v/>
      </c>
      <c r="AE252" s="3" t="str">
        <f>IF($T252="","", ROUND($T252+AE$2*シート5!$B251,2))</f>
        <v/>
      </c>
      <c r="AF252" s="3" t="str">
        <f>IF($T252="","", ROUND($T252+AF$2*シート5!$B251,2))</f>
        <v/>
      </c>
      <c r="AG252" s="3" t="str">
        <f>IF($T252="","", ROUND($T252+AG$2*シート5!$B251,2))</f>
        <v/>
      </c>
      <c r="AH252" s="26" t="str">
        <f t="shared" si="18"/>
        <v>-2σ以下</v>
      </c>
      <c r="AI252" s="3" t="str">
        <f t="shared" si="11"/>
        <v/>
      </c>
      <c r="AJ252" s="3" t="str">
        <f t="shared" si="14"/>
        <v/>
      </c>
      <c r="AK252" s="3" t="str">
        <f t="shared" si="5"/>
        <v/>
      </c>
      <c r="AL252" s="3" t="str">
        <f t="shared" si="6"/>
        <v/>
      </c>
      <c r="AM252" s="3" t="str">
        <f t="shared" si="7"/>
        <v/>
      </c>
      <c r="AN252" s="3" t="str">
        <f t="shared" si="15"/>
        <v/>
      </c>
      <c r="AO252" s="29">
        <f ca="1">シート2!L247</f>
        <v>50</v>
      </c>
      <c r="AP252" s="29">
        <f ca="1">シート3!T247</f>
        <v>50</v>
      </c>
      <c r="AQ252" s="29">
        <f ca="1">シート4!AB247</f>
        <v>50</v>
      </c>
      <c r="AR252" s="3" t="str">
        <f ca="1">IF($K252="","", ROUND(SUM(OFFSET(シート6!$A248,0,0,AR$2,1))/SUM(OFFSET(シート6!$B248,0,0,AR$2,1)),4)*100)</f>
        <v/>
      </c>
      <c r="AS252" s="3" t="str">
        <f ca="1">IF($K252="","", ROUND(SUM(OFFSET(シート6!$A232,0,0,AS$2,1))/SUM(OFFSET(シート6!$B232,0,0,AS$2,1)),4)*100)</f>
        <v/>
      </c>
      <c r="AT252" s="3" t="str">
        <f>IF($K252="","",シート7!$B252)</f>
        <v/>
      </c>
      <c r="AU252" s="3" t="str">
        <f>IF($K252="","",シート7!$D252)</f>
        <v/>
      </c>
      <c r="AV252" s="3" t="str">
        <f>IF($K252="","",シート7!$E252)</f>
        <v/>
      </c>
      <c r="AW252" s="3" t="str">
        <f t="shared" si="19"/>
        <v/>
      </c>
    </row>
    <row r="253" spans="1:49" customFormat="false" ht="13">
      <c r="A253" s="3"/>
      <c r="B253" s="3"/>
      <c r="C253" s="3"/>
      <c r="D253" s="3"/>
      <c r="E253" s="3"/>
      <c r="F253" s="23" t="str">
        <f t="shared" si="9"/>
        <v/>
      </c>
      <c r="G253" s="32"/>
      <c r="H253" s="32"/>
      <c r="I253" s="3"/>
      <c r="J253" s="32"/>
      <c r="K253" s="3"/>
      <c r="L253" s="32"/>
      <c r="M253" s="3"/>
      <c r="N253" s="3"/>
      <c r="O253" s="3"/>
      <c r="P253" s="26" t="str">
        <f t="shared" si="0"/>
        <v/>
      </c>
      <c r="Q253" s="3" t="str">
        <f t="shared" si="1"/>
        <v/>
      </c>
      <c r="R253" s="3" t="str">
        <f t="shared" si="10"/>
        <v/>
      </c>
      <c r="S253" s="3" t="str">
        <f t="shared" si="13"/>
        <v/>
      </c>
      <c r="T253" s="3" t="str">
        <f t="shared" si="16"/>
        <v/>
      </c>
      <c r="U253" s="3" t="str">
        <f t="shared" si="20"/>
        <v/>
      </c>
      <c r="V253" s="30" t="str">
        <f t="shared" si="12"/>
        <v/>
      </c>
      <c r="W253" s="3" t="str">
        <f>IF($T253="","", ROUND($T253+W$2*シート5!$B252,2))</f>
        <v/>
      </c>
      <c r="X253" s="3" t="str">
        <f>IF($T253="","", ROUND($T253+X$2*シート5!$B252,2))</f>
        <v/>
      </c>
      <c r="Y253" s="3" t="str">
        <f>IF($T253="","", ROUND($T253+Y$2*シート5!$B252,2))</f>
        <v/>
      </c>
      <c r="Z253" s="3" t="str">
        <f>IF($T253="","", ROUND($T253+Z$2*シート5!$B252,2))</f>
        <v/>
      </c>
      <c r="AA253" s="3" t="str">
        <f>IF($T253="","", ROUND($T253+AA$2*シート5!$B252,2))</f>
        <v/>
      </c>
      <c r="AB253" s="3" t="str">
        <f t="shared" si="17"/>
        <v/>
      </c>
      <c r="AC253" s="3" t="str">
        <f>IF($T253="","", ROUND($T253+AC$2*シート5!$B252,2))</f>
        <v/>
      </c>
      <c r="AD253" s="3" t="str">
        <f>IF($T253="","", ROUND($T253+AD$2*シート5!$B252,2))</f>
        <v/>
      </c>
      <c r="AE253" s="3" t="str">
        <f>IF($T253="","", ROUND($T253+AE$2*シート5!$B252,2))</f>
        <v/>
      </c>
      <c r="AF253" s="3" t="str">
        <f>IF($T253="","", ROUND($T253+AF$2*シート5!$B252,2))</f>
        <v/>
      </c>
      <c r="AG253" s="3" t="str">
        <f>IF($T253="","", ROUND($T253+AG$2*シート5!$B252,2))</f>
        <v/>
      </c>
      <c r="AH253" s="26" t="str">
        <f t="shared" si="18"/>
        <v>-2σ以下</v>
      </c>
      <c r="AI253" s="3" t="str">
        <f t="shared" si="11"/>
        <v/>
      </c>
      <c r="AJ253" s="3" t="str">
        <f t="shared" si="14"/>
        <v/>
      </c>
      <c r="AK253" s="3" t="str">
        <f t="shared" si="5"/>
        <v/>
      </c>
      <c r="AL253" s="3" t="str">
        <f t="shared" si="6"/>
        <v/>
      </c>
      <c r="AM253" s="3" t="str">
        <f t="shared" si="7"/>
        <v/>
      </c>
      <c r="AN253" s="3" t="str">
        <f t="shared" si="15"/>
        <v/>
      </c>
      <c r="AO253" s="29">
        <f ca="1">シート2!L248</f>
        <v>50</v>
      </c>
      <c r="AP253" s="29">
        <f ca="1">シート3!T248</f>
        <v>50</v>
      </c>
      <c r="AQ253" s="29">
        <f ca="1">シート4!AB248</f>
        <v>50</v>
      </c>
      <c r="AR253" s="3" t="str">
        <f ca="1">IF($K253="","", ROUND(SUM(OFFSET(シート6!$A249,0,0,AR$2,1))/SUM(OFFSET(シート6!$B249,0,0,AR$2,1)),4)*100)</f>
        <v/>
      </c>
      <c r="AS253" s="3" t="str">
        <f ca="1">IF($K253="","", ROUND(SUM(OFFSET(シート6!$A233,0,0,AS$2,1))/SUM(OFFSET(シート6!$B233,0,0,AS$2,1)),4)*100)</f>
        <v/>
      </c>
      <c r="AT253" s="3" t="str">
        <f>IF($K253="","",シート7!$B253)</f>
        <v/>
      </c>
      <c r="AU253" s="3" t="str">
        <f>IF($K253="","",シート7!$D253)</f>
        <v/>
      </c>
      <c r="AV253" s="3" t="str">
        <f>IF($K253="","",シート7!$E253)</f>
        <v/>
      </c>
      <c r="AW253" s="3" t="str">
        <f t="shared" si="19"/>
        <v/>
      </c>
    </row>
    <row r="254" spans="1:49" customFormat="false" ht="13">
      <c r="A254" s="3"/>
      <c r="B254" s="3"/>
      <c r="C254" s="3"/>
      <c r="D254" s="3"/>
      <c r="E254" s="3"/>
      <c r="F254" s="23" t="str">
        <f t="shared" si="9"/>
        <v/>
      </c>
      <c r="G254" s="32"/>
      <c r="H254" s="32"/>
      <c r="I254" s="3"/>
      <c r="J254" s="32"/>
      <c r="K254" s="3"/>
      <c r="L254" s="32"/>
      <c r="M254" s="3"/>
      <c r="N254" s="3"/>
      <c r="O254" s="3"/>
      <c r="P254" s="26" t="str">
        <f t="shared" si="0"/>
        <v/>
      </c>
      <c r="Q254" s="3" t="str">
        <f t="shared" si="1"/>
        <v/>
      </c>
      <c r="R254" s="3" t="str">
        <f t="shared" si="10"/>
        <v/>
      </c>
      <c r="S254" s="3" t="str">
        <f t="shared" si="13"/>
        <v/>
      </c>
      <c r="T254" s="3" t="str">
        <f t="shared" si="16"/>
        <v/>
      </c>
      <c r="U254" s="3" t="str">
        <f t="shared" si="20"/>
        <v/>
      </c>
      <c r="V254" s="30" t="str">
        <f t="shared" si="12"/>
        <v/>
      </c>
      <c r="W254" s="3" t="str">
        <f>IF($T254="","", ROUND($T254+W$2*シート5!$B253,2))</f>
        <v/>
      </c>
      <c r="X254" s="3" t="str">
        <f>IF($T254="","", ROUND($T254+X$2*シート5!$B253,2))</f>
        <v/>
      </c>
      <c r="Y254" s="3" t="str">
        <f>IF($T254="","", ROUND($T254+Y$2*シート5!$B253,2))</f>
        <v/>
      </c>
      <c r="Z254" s="3" t="str">
        <f>IF($T254="","", ROUND($T254+Z$2*シート5!$B253,2))</f>
        <v/>
      </c>
      <c r="AA254" s="3" t="str">
        <f>IF($T254="","", ROUND($T254+AA$2*シート5!$B253,2))</f>
        <v/>
      </c>
      <c r="AB254" s="3" t="str">
        <f t="shared" si="17"/>
        <v/>
      </c>
      <c r="AC254" s="3" t="str">
        <f>IF($T254="","", ROUND($T254+AC$2*シート5!$B253,2))</f>
        <v/>
      </c>
      <c r="AD254" s="3" t="str">
        <f>IF($T254="","", ROUND($T254+AD$2*シート5!$B253,2))</f>
        <v/>
      </c>
      <c r="AE254" s="3" t="str">
        <f>IF($T254="","", ROUND($T254+AE$2*シート5!$B253,2))</f>
        <v/>
      </c>
      <c r="AF254" s="3" t="str">
        <f>IF($T254="","", ROUND($T254+AF$2*シート5!$B253,2))</f>
        <v/>
      </c>
      <c r="AG254" s="3" t="str">
        <f>IF($T254="","", ROUND($T254+AG$2*シート5!$B253,2))</f>
        <v/>
      </c>
      <c r="AH254" s="26" t="str">
        <f t="shared" si="18"/>
        <v>-2σ以下</v>
      </c>
      <c r="AI254" s="3" t="str">
        <f t="shared" si="11"/>
        <v/>
      </c>
      <c r="AJ254" s="3" t="str">
        <f t="shared" si="14"/>
        <v/>
      </c>
      <c r="AK254" s="3" t="str">
        <f t="shared" si="5"/>
        <v/>
      </c>
      <c r="AL254" s="3" t="str">
        <f t="shared" si="6"/>
        <v/>
      </c>
      <c r="AM254" s="3" t="str">
        <f t="shared" si="7"/>
        <v/>
      </c>
      <c r="AN254" s="3" t="str">
        <f t="shared" si="15"/>
        <v/>
      </c>
      <c r="AO254" s="29">
        <f ca="1">シート2!L249</f>
        <v>50</v>
      </c>
      <c r="AP254" s="29">
        <f ca="1">シート3!T249</f>
        <v>50</v>
      </c>
      <c r="AQ254" s="29">
        <f ca="1">シート4!AB249</f>
        <v>50</v>
      </c>
      <c r="AR254" s="3" t="str">
        <f ca="1">IF($K254="","", ROUND(SUM(OFFSET(シート6!$A250,0,0,AR$2,1))/SUM(OFFSET(シート6!$B250,0,0,AR$2,1)),4)*100)</f>
        <v/>
      </c>
      <c r="AS254" s="3" t="str">
        <f ca="1">IF($K254="","", ROUND(SUM(OFFSET(シート6!$A234,0,0,AS$2,1))/SUM(OFFSET(シート6!$B234,0,0,AS$2,1)),4)*100)</f>
        <v/>
      </c>
      <c r="AT254" s="3" t="str">
        <f>IF($K254="","",シート7!$B254)</f>
        <v/>
      </c>
      <c r="AU254" s="3" t="str">
        <f>IF($K254="","",シート7!$D254)</f>
        <v/>
      </c>
      <c r="AV254" s="3" t="str">
        <f>IF($K254="","",シート7!$E254)</f>
        <v/>
      </c>
      <c r="AW254" s="3" t="str">
        <f t="shared" si="19"/>
        <v/>
      </c>
    </row>
    <row r="255" spans="1:49" customFormat="false" ht="13">
      <c r="A255" s="3"/>
      <c r="B255" s="3"/>
      <c r="C255" s="3"/>
      <c r="D255" s="3"/>
      <c r="E255" s="3"/>
      <c r="F255" s="23" t="str">
        <f t="shared" si="9"/>
        <v/>
      </c>
      <c r="G255" s="32"/>
      <c r="H255" s="32"/>
      <c r="I255" s="3"/>
      <c r="J255" s="32"/>
      <c r="K255" s="3"/>
      <c r="L255" s="32"/>
      <c r="M255" s="3"/>
      <c r="N255" s="3"/>
      <c r="O255" s="3"/>
      <c r="P255" s="26" t="str">
        <f t="shared" si="0"/>
        <v/>
      </c>
      <c r="Q255" s="3" t="str">
        <f t="shared" si="1"/>
        <v/>
      </c>
      <c r="R255" s="3" t="str">
        <f t="shared" si="10"/>
        <v/>
      </c>
      <c r="S255" s="3" t="str">
        <f t="shared" si="13"/>
        <v/>
      </c>
      <c r="T255" s="3" t="str">
        <f t="shared" si="16"/>
        <v/>
      </c>
      <c r="U255" s="3" t="str">
        <f t="shared" si="20"/>
        <v/>
      </c>
      <c r="V255" s="30" t="str">
        <f t="shared" si="12"/>
        <v/>
      </c>
      <c r="W255" s="3" t="str">
        <f>IF($T255="","", ROUND($T255+W$2*シート5!$B254,2))</f>
        <v/>
      </c>
      <c r="X255" s="3" t="str">
        <f>IF($T255="","", ROUND($T255+X$2*シート5!$B254,2))</f>
        <v/>
      </c>
      <c r="Y255" s="3" t="str">
        <f>IF($T255="","", ROUND($T255+Y$2*シート5!$B254,2))</f>
        <v/>
      </c>
      <c r="Z255" s="3" t="str">
        <f>IF($T255="","", ROUND($T255+Z$2*シート5!$B254,2))</f>
        <v/>
      </c>
      <c r="AA255" s="3" t="str">
        <f>IF($T255="","", ROUND($T255+AA$2*シート5!$B254,2))</f>
        <v/>
      </c>
      <c r="AB255" s="3" t="str">
        <f t="shared" si="17"/>
        <v/>
      </c>
      <c r="AC255" s="3" t="str">
        <f>IF($T255="","", ROUND($T255+AC$2*シート5!$B254,2))</f>
        <v/>
      </c>
      <c r="AD255" s="3" t="str">
        <f>IF($T255="","", ROUND($T255+AD$2*シート5!$B254,2))</f>
        <v/>
      </c>
      <c r="AE255" s="3" t="str">
        <f>IF($T255="","", ROUND($T255+AE$2*シート5!$B254,2))</f>
        <v/>
      </c>
      <c r="AF255" s="3" t="str">
        <f>IF($T255="","", ROUND($T255+AF$2*シート5!$B254,2))</f>
        <v/>
      </c>
      <c r="AG255" s="3" t="str">
        <f>IF($T255="","", ROUND($T255+AG$2*シート5!$B254,2))</f>
        <v/>
      </c>
      <c r="AH255" s="26" t="str">
        <f t="shared" si="18"/>
        <v>-2σ以下</v>
      </c>
      <c r="AI255" s="3" t="str">
        <f t="shared" si="11"/>
        <v/>
      </c>
      <c r="AJ255" s="3" t="str">
        <f t="shared" si="14"/>
        <v/>
      </c>
      <c r="AK255" s="3" t="str">
        <f t="shared" si="5"/>
        <v/>
      </c>
      <c r="AL255" s="3" t="str">
        <f t="shared" si="6"/>
        <v/>
      </c>
      <c r="AM255" s="3" t="str">
        <f t="shared" si="7"/>
        <v/>
      </c>
      <c r="AN255" s="3" t="str">
        <f t="shared" si="15"/>
        <v/>
      </c>
      <c r="AO255" s="29">
        <f ca="1">シート2!L250</f>
        <v>50</v>
      </c>
      <c r="AP255" s="29">
        <f ca="1">シート3!T250</f>
        <v>50</v>
      </c>
      <c r="AQ255" s="29">
        <f ca="1">シート4!AB250</f>
        <v>50</v>
      </c>
      <c r="AR255" s="3" t="str">
        <f ca="1">IF($K255="","", ROUND(SUM(OFFSET(シート6!$A251,0,0,AR$2,1))/SUM(OFFSET(シート6!$B251,0,0,AR$2,1)),4)*100)</f>
        <v/>
      </c>
      <c r="AS255" s="3" t="str">
        <f ca="1">IF($K255="","", ROUND(SUM(OFFSET(シート6!$A235,0,0,AS$2,1))/SUM(OFFSET(シート6!$B235,0,0,AS$2,1)),4)*100)</f>
        <v/>
      </c>
      <c r="AT255" s="3" t="str">
        <f>IF($K255="","",シート7!$B255)</f>
        <v/>
      </c>
      <c r="AU255" s="3" t="str">
        <f>IF($K255="","",シート7!$D255)</f>
        <v/>
      </c>
      <c r="AV255" s="3" t="str">
        <f>IF($K255="","",シート7!$E255)</f>
        <v/>
      </c>
      <c r="AW255" s="3" t="str">
        <f t="shared" si="19"/>
        <v/>
      </c>
    </row>
    <row r="256" spans="1:49" customFormat="false" ht="13">
      <c r="A256" s="3"/>
      <c r="B256" s="3"/>
      <c r="C256" s="3"/>
      <c r="D256" s="3"/>
      <c r="E256" s="3"/>
      <c r="F256" s="23" t="str">
        <f t="shared" si="9"/>
        <v/>
      </c>
      <c r="G256" s="32"/>
      <c r="H256" s="32"/>
      <c r="I256" s="3"/>
      <c r="J256" s="32"/>
      <c r="K256" s="3"/>
      <c r="L256" s="32"/>
      <c r="M256" s="3"/>
      <c r="N256" s="3"/>
      <c r="O256" s="3"/>
      <c r="P256" s="26" t="str">
        <f t="shared" si="0"/>
        <v/>
      </c>
      <c r="Q256" s="3" t="str">
        <f t="shared" si="1"/>
        <v/>
      </c>
      <c r="R256" s="3" t="str">
        <f t="shared" si="10"/>
        <v/>
      </c>
      <c r="S256" s="3" t="str">
        <f t="shared" si="13"/>
        <v/>
      </c>
      <c r="T256" s="3" t="str">
        <f t="shared" si="16"/>
        <v/>
      </c>
      <c r="U256" s="3" t="str">
        <f t="shared" si="20"/>
        <v/>
      </c>
      <c r="V256" s="30" t="str">
        <f t="shared" si="12"/>
        <v/>
      </c>
      <c r="W256" s="3" t="str">
        <f>IF($T256="","", ROUND($T256+W$2*シート5!$B255,2))</f>
        <v/>
      </c>
      <c r="X256" s="3" t="str">
        <f>IF($T256="","", ROUND($T256+X$2*シート5!$B255,2))</f>
        <v/>
      </c>
      <c r="Y256" s="3" t="str">
        <f>IF($T256="","", ROUND($T256+Y$2*シート5!$B255,2))</f>
        <v/>
      </c>
      <c r="Z256" s="3" t="str">
        <f>IF($T256="","", ROUND($T256+Z$2*シート5!$B255,2))</f>
        <v/>
      </c>
      <c r="AA256" s="3" t="str">
        <f>IF($T256="","", ROUND($T256+AA$2*シート5!$B255,2))</f>
        <v/>
      </c>
      <c r="AB256" s="3" t="str">
        <f t="shared" si="17"/>
        <v/>
      </c>
      <c r="AC256" s="3" t="str">
        <f>IF($T256="","", ROUND($T256+AC$2*シート5!$B255,2))</f>
        <v/>
      </c>
      <c r="AD256" s="3" t="str">
        <f>IF($T256="","", ROUND($T256+AD$2*シート5!$B255,2))</f>
        <v/>
      </c>
      <c r="AE256" s="3" t="str">
        <f>IF($T256="","", ROUND($T256+AE$2*シート5!$B255,2))</f>
        <v/>
      </c>
      <c r="AF256" s="3" t="str">
        <f>IF($T256="","", ROUND($T256+AF$2*シート5!$B255,2))</f>
        <v/>
      </c>
      <c r="AG256" s="3" t="str">
        <f>IF($T256="","", ROUND($T256+AG$2*シート5!$B255,2))</f>
        <v/>
      </c>
      <c r="AH256" s="26" t="str">
        <f t="shared" si="18"/>
        <v>-2σ以下</v>
      </c>
      <c r="AI256" s="3" t="str">
        <f t="shared" si="11"/>
        <v/>
      </c>
      <c r="AJ256" s="3" t="str">
        <f t="shared" si="14"/>
        <v/>
      </c>
      <c r="AK256" s="3" t="str">
        <f t="shared" si="5"/>
        <v/>
      </c>
      <c r="AL256" s="3" t="str">
        <f t="shared" si="6"/>
        <v/>
      </c>
      <c r="AM256" s="3" t="str">
        <f t="shared" si="7"/>
        <v/>
      </c>
      <c r="AN256" s="3" t="str">
        <f t="shared" si="15"/>
        <v/>
      </c>
      <c r="AO256" s="29">
        <f ca="1">シート2!L251</f>
        <v>50</v>
      </c>
      <c r="AP256" s="29">
        <f ca="1">シート3!T251</f>
        <v>50</v>
      </c>
      <c r="AQ256" s="29">
        <f ca="1">シート4!AB251</f>
        <v>50</v>
      </c>
      <c r="AR256" s="3" t="str">
        <f ca="1">IF($K256="","", ROUND(SUM(OFFSET(シート6!$A252,0,0,AR$2,1))/SUM(OFFSET(シート6!$B252,0,0,AR$2,1)),4)*100)</f>
        <v/>
      </c>
      <c r="AS256" s="3" t="str">
        <f ca="1">IF($K256="","", ROUND(SUM(OFFSET(シート6!$A236,0,0,AS$2,1))/SUM(OFFSET(シート6!$B236,0,0,AS$2,1)),4)*100)</f>
        <v/>
      </c>
      <c r="AT256" s="3" t="str">
        <f>IF($K256="","",シート7!$B256)</f>
        <v/>
      </c>
      <c r="AU256" s="3" t="str">
        <f>IF($K256="","",シート7!$D256)</f>
        <v/>
      </c>
      <c r="AV256" s="3" t="str">
        <f>IF($K256="","",シート7!$E256)</f>
        <v/>
      </c>
      <c r="AW256" s="3" t="str">
        <f t="shared" si="19"/>
        <v/>
      </c>
    </row>
    <row r="257" spans="1:49" customFormat="false" ht="13">
      <c r="A257" s="3"/>
      <c r="B257" s="3"/>
      <c r="C257" s="3"/>
      <c r="D257" s="3"/>
      <c r="E257" s="3"/>
      <c r="F257" s="23" t="str">
        <f t="shared" si="9"/>
        <v/>
      </c>
      <c r="G257" s="32"/>
      <c r="H257" s="32"/>
      <c r="I257" s="3"/>
      <c r="J257" s="32"/>
      <c r="K257" s="3"/>
      <c r="L257" s="32"/>
      <c r="M257" s="3"/>
      <c r="N257" s="3"/>
      <c r="O257" s="3"/>
      <c r="P257" s="26" t="str">
        <f t="shared" si="0"/>
        <v/>
      </c>
      <c r="Q257" s="3" t="str">
        <f t="shared" si="1"/>
        <v/>
      </c>
      <c r="R257" s="3" t="str">
        <f t="shared" si="10"/>
        <v/>
      </c>
      <c r="S257" s="3" t="str">
        <f t="shared" si="13"/>
        <v/>
      </c>
      <c r="T257" s="3" t="str">
        <f t="shared" si="16"/>
        <v/>
      </c>
      <c r="U257" s="3" t="str">
        <f t="shared" si="20"/>
        <v/>
      </c>
      <c r="V257" s="30" t="str">
        <f t="shared" si="12"/>
        <v/>
      </c>
      <c r="W257" s="3" t="str">
        <f>IF($T257="","", ROUND($T257+W$2*シート5!$B256,2))</f>
        <v/>
      </c>
      <c r="X257" s="3" t="str">
        <f>IF($T257="","", ROUND($T257+X$2*シート5!$B256,2))</f>
        <v/>
      </c>
      <c r="Y257" s="3" t="str">
        <f>IF($T257="","", ROUND($T257+Y$2*シート5!$B256,2))</f>
        <v/>
      </c>
      <c r="Z257" s="3" t="str">
        <f>IF($T257="","", ROUND($T257+Z$2*シート5!$B256,2))</f>
        <v/>
      </c>
      <c r="AA257" s="3" t="str">
        <f>IF($T257="","", ROUND($T257+AA$2*シート5!$B256,2))</f>
        <v/>
      </c>
      <c r="AB257" s="3" t="str">
        <f t="shared" si="17"/>
        <v/>
      </c>
      <c r="AC257" s="3" t="str">
        <f>IF($T257="","", ROUND($T257+AC$2*シート5!$B256,2))</f>
        <v/>
      </c>
      <c r="AD257" s="3" t="str">
        <f>IF($T257="","", ROUND($T257+AD$2*シート5!$B256,2))</f>
        <v/>
      </c>
      <c r="AE257" s="3" t="str">
        <f>IF($T257="","", ROUND($T257+AE$2*シート5!$B256,2))</f>
        <v/>
      </c>
      <c r="AF257" s="3" t="str">
        <f>IF($T257="","", ROUND($T257+AF$2*シート5!$B256,2))</f>
        <v/>
      </c>
      <c r="AG257" s="3" t="str">
        <f>IF($T257="","", ROUND($T257+AG$2*シート5!$B256,2))</f>
        <v/>
      </c>
      <c r="AH257" s="26" t="str">
        <f t="shared" si="18"/>
        <v>-2σ以下</v>
      </c>
      <c r="AI257" s="3" t="str">
        <f t="shared" si="11"/>
        <v/>
      </c>
      <c r="AJ257" s="3" t="str">
        <f t="shared" si="14"/>
        <v/>
      </c>
      <c r="AK257" s="3" t="str">
        <f t="shared" si="5"/>
        <v/>
      </c>
      <c r="AL257" s="3" t="str">
        <f t="shared" si="6"/>
        <v/>
      </c>
      <c r="AM257" s="3" t="str">
        <f t="shared" si="7"/>
        <v/>
      </c>
      <c r="AN257" s="3" t="str">
        <f t="shared" si="15"/>
        <v/>
      </c>
      <c r="AO257" s="29">
        <f ca="1">シート2!L252</f>
        <v>50</v>
      </c>
      <c r="AP257" s="29">
        <f ca="1">シート3!T252</f>
        <v>50</v>
      </c>
      <c r="AQ257" s="29">
        <f ca="1">シート4!AB252</f>
        <v>50</v>
      </c>
      <c r="AR257" s="3" t="str">
        <f ca="1">IF($K257="","", ROUND(SUM(OFFSET(シート6!$A253,0,0,AR$2,1))/SUM(OFFSET(シート6!$B253,0,0,AR$2,1)),4)*100)</f>
        <v/>
      </c>
      <c r="AS257" s="3" t="str">
        <f ca="1">IF($K257="","", ROUND(SUM(OFFSET(シート6!$A237,0,0,AS$2,1))/SUM(OFFSET(シート6!$B237,0,0,AS$2,1)),4)*100)</f>
        <v/>
      </c>
      <c r="AT257" s="3" t="str">
        <f>IF($K257="","",シート7!$B257)</f>
        <v/>
      </c>
      <c r="AU257" s="3" t="str">
        <f>IF($K257="","",シート7!$D257)</f>
        <v/>
      </c>
      <c r="AV257" s="3" t="str">
        <f>IF($K257="","",シート7!$E257)</f>
        <v/>
      </c>
      <c r="AW257" s="3" t="str">
        <f t="shared" si="19"/>
        <v/>
      </c>
    </row>
    <row r="258" spans="1:49" customFormat="false" ht="13">
      <c r="A258" s="3"/>
      <c r="B258" s="3"/>
      <c r="C258" s="3"/>
      <c r="D258" s="3"/>
      <c r="E258" s="3"/>
      <c r="F258" s="23" t="str">
        <f t="shared" si="9"/>
        <v/>
      </c>
      <c r="G258" s="32"/>
      <c r="H258" s="32"/>
      <c r="I258" s="3"/>
      <c r="J258" s="32"/>
      <c r="K258" s="3"/>
      <c r="L258" s="32"/>
      <c r="M258" s="3"/>
      <c r="N258" s="3"/>
      <c r="O258" s="3"/>
      <c r="P258" s="26" t="str">
        <f t="shared" si="0"/>
        <v/>
      </c>
      <c r="Q258" s="3" t="str">
        <f t="shared" si="1"/>
        <v/>
      </c>
      <c r="R258" s="3" t="str">
        <f t="shared" si="10"/>
        <v/>
      </c>
      <c r="S258" s="3" t="str">
        <f t="shared" si="13"/>
        <v/>
      </c>
      <c r="T258" s="3" t="str">
        <f t="shared" si="16"/>
        <v/>
      </c>
      <c r="U258" s="3" t="str">
        <f t="shared" si="20"/>
        <v/>
      </c>
      <c r="V258" s="30" t="str">
        <f t="shared" si="12"/>
        <v/>
      </c>
      <c r="W258" s="3" t="str">
        <f>IF($T258="","", ROUND($T258+W$2*シート5!$B257,2))</f>
        <v/>
      </c>
      <c r="X258" s="3" t="str">
        <f>IF($T258="","", ROUND($T258+X$2*シート5!$B257,2))</f>
        <v/>
      </c>
      <c r="Y258" s="3" t="str">
        <f>IF($T258="","", ROUND($T258+Y$2*シート5!$B257,2))</f>
        <v/>
      </c>
      <c r="Z258" s="3" t="str">
        <f>IF($T258="","", ROUND($T258+Z$2*シート5!$B257,2))</f>
        <v/>
      </c>
      <c r="AA258" s="3" t="str">
        <f>IF($T258="","", ROUND($T258+AA$2*シート5!$B257,2))</f>
        <v/>
      </c>
      <c r="AB258" s="3" t="str">
        <f t="shared" si="17"/>
        <v/>
      </c>
      <c r="AC258" s="3" t="str">
        <f>IF($T258="","", ROUND($T258+AC$2*シート5!$B257,2))</f>
        <v/>
      </c>
      <c r="AD258" s="3" t="str">
        <f>IF($T258="","", ROUND($T258+AD$2*シート5!$B257,2))</f>
        <v/>
      </c>
      <c r="AE258" s="3" t="str">
        <f>IF($T258="","", ROUND($T258+AE$2*シート5!$B257,2))</f>
        <v/>
      </c>
      <c r="AF258" s="3" t="str">
        <f>IF($T258="","", ROUND($T258+AF$2*シート5!$B257,2))</f>
        <v/>
      </c>
      <c r="AG258" s="3" t="str">
        <f>IF($T258="","", ROUND($T258+AG$2*シート5!$B257,2))</f>
        <v/>
      </c>
      <c r="AH258" s="26" t="str">
        <f t="shared" si="18"/>
        <v>-2σ以下</v>
      </c>
      <c r="AI258" s="3" t="str">
        <f t="shared" si="11"/>
        <v/>
      </c>
      <c r="AJ258" s="3" t="str">
        <f t="shared" si="14"/>
        <v/>
      </c>
      <c r="AK258" s="3" t="str">
        <f t="shared" si="5"/>
        <v/>
      </c>
      <c r="AL258" s="3" t="str">
        <f t="shared" si="6"/>
        <v/>
      </c>
      <c r="AM258" s="3" t="str">
        <f t="shared" si="7"/>
        <v/>
      </c>
      <c r="AN258" s="3" t="str">
        <f t="shared" si="15"/>
        <v/>
      </c>
      <c r="AO258" s="29">
        <f ca="1">シート2!L253</f>
        <v>50</v>
      </c>
      <c r="AP258" s="29">
        <f ca="1">シート3!T253</f>
        <v>50</v>
      </c>
      <c r="AQ258" s="29">
        <f ca="1">シート4!AB253</f>
        <v>50</v>
      </c>
      <c r="AR258" s="3" t="str">
        <f ca="1">IF($K258="","", ROUND(SUM(OFFSET(シート6!$A254,0,0,AR$2,1))/SUM(OFFSET(シート6!$B254,0,0,AR$2,1)),4)*100)</f>
        <v/>
      </c>
      <c r="AS258" s="3" t="str">
        <f ca="1">IF($K258="","", ROUND(SUM(OFFSET(シート6!$A238,0,0,AS$2,1))/SUM(OFFSET(シート6!$B238,0,0,AS$2,1)),4)*100)</f>
        <v/>
      </c>
      <c r="AT258" s="3" t="str">
        <f>IF($K258="","",シート7!$B258)</f>
        <v/>
      </c>
      <c r="AU258" s="3" t="str">
        <f>IF($K258="","",シート7!$D258)</f>
        <v/>
      </c>
      <c r="AV258" s="3" t="str">
        <f>IF($K258="","",シート7!$E258)</f>
        <v/>
      </c>
      <c r="AW258" s="3" t="str">
        <f t="shared" si="19"/>
        <v/>
      </c>
    </row>
    <row r="259" spans="1:49" customFormat="false" ht="13">
      <c r="A259" s="3"/>
      <c r="B259" s="3"/>
      <c r="C259" s="3"/>
      <c r="D259" s="3"/>
      <c r="E259" s="3"/>
      <c r="F259" s="23" t="str">
        <f t="shared" si="9"/>
        <v/>
      </c>
      <c r="G259" s="32"/>
      <c r="H259" s="32"/>
      <c r="I259" s="3"/>
      <c r="J259" s="32"/>
      <c r="K259" s="3"/>
      <c r="L259" s="32"/>
      <c r="M259" s="3"/>
      <c r="N259" s="3"/>
      <c r="O259" s="3"/>
      <c r="P259" s="26" t="str">
        <f t="shared" si="0"/>
        <v/>
      </c>
      <c r="Q259" s="3" t="str">
        <f t="shared" si="1"/>
        <v/>
      </c>
      <c r="R259" s="3" t="str">
        <f t="shared" si="10"/>
        <v/>
      </c>
      <c r="S259" s="3" t="str">
        <f t="shared" si="13"/>
        <v/>
      </c>
      <c r="T259" s="3" t="str">
        <f t="shared" si="16"/>
        <v/>
      </c>
      <c r="U259" s="3" t="str">
        <f t="shared" si="20"/>
        <v/>
      </c>
      <c r="V259" s="30" t="str">
        <f t="shared" si="12"/>
        <v/>
      </c>
      <c r="W259" s="3" t="str">
        <f>IF($T259="","", ROUND($T259+W$2*シート5!$B258,2))</f>
        <v/>
      </c>
      <c r="X259" s="3" t="str">
        <f>IF($T259="","", ROUND($T259+X$2*シート5!$B258,2))</f>
        <v/>
      </c>
      <c r="Y259" s="3" t="str">
        <f>IF($T259="","", ROUND($T259+Y$2*シート5!$B258,2))</f>
        <v/>
      </c>
      <c r="Z259" s="3" t="str">
        <f>IF($T259="","", ROUND($T259+Z$2*シート5!$B258,2))</f>
        <v/>
      </c>
      <c r="AA259" s="3" t="str">
        <f>IF($T259="","", ROUND($T259+AA$2*シート5!$B258,2))</f>
        <v/>
      </c>
      <c r="AB259" s="3" t="str">
        <f t="shared" si="17"/>
        <v/>
      </c>
      <c r="AC259" s="3" t="str">
        <f>IF($T259="","", ROUND($T259+AC$2*シート5!$B258,2))</f>
        <v/>
      </c>
      <c r="AD259" s="3" t="str">
        <f>IF($T259="","", ROUND($T259+AD$2*シート5!$B258,2))</f>
        <v/>
      </c>
      <c r="AE259" s="3" t="str">
        <f>IF($T259="","", ROUND($T259+AE$2*シート5!$B258,2))</f>
        <v/>
      </c>
      <c r="AF259" s="3" t="str">
        <f>IF($T259="","", ROUND($T259+AF$2*シート5!$B258,2))</f>
        <v/>
      </c>
      <c r="AG259" s="3" t="str">
        <f>IF($T259="","", ROUND($T259+AG$2*シート5!$B258,2))</f>
        <v/>
      </c>
      <c r="AH259" s="26" t="str">
        <f t="shared" si="18"/>
        <v>-2σ以下</v>
      </c>
      <c r="AI259" s="3" t="str">
        <f t="shared" si="11"/>
        <v/>
      </c>
      <c r="AJ259" s="3" t="str">
        <f t="shared" si="14"/>
        <v/>
      </c>
      <c r="AK259" s="3" t="str">
        <f t="shared" si="5"/>
        <v/>
      </c>
      <c r="AL259" s="3" t="str">
        <f t="shared" si="6"/>
        <v/>
      </c>
      <c r="AM259" s="3" t="str">
        <f t="shared" si="7"/>
        <v/>
      </c>
      <c r="AN259" s="3" t="str">
        <f t="shared" si="15"/>
        <v/>
      </c>
      <c r="AO259" s="29">
        <f ca="1">シート2!L254</f>
        <v>50</v>
      </c>
      <c r="AP259" s="29">
        <f ca="1">シート3!T254</f>
        <v>50</v>
      </c>
      <c r="AQ259" s="29">
        <f ca="1">シート4!AB254</f>
        <v>50</v>
      </c>
      <c r="AR259" s="3" t="str">
        <f ca="1">IF($K259="","", ROUND(SUM(OFFSET(シート6!$A255,0,0,AR$2,1))/SUM(OFFSET(シート6!$B255,0,0,AR$2,1)),4)*100)</f>
        <v/>
      </c>
      <c r="AS259" s="3" t="str">
        <f ca="1">IF($K259="","", ROUND(SUM(OFFSET(シート6!$A239,0,0,AS$2,1))/SUM(OFFSET(シート6!$B239,0,0,AS$2,1)),4)*100)</f>
        <v/>
      </c>
      <c r="AT259" s="3" t="str">
        <f>IF($K259="","",シート7!$B259)</f>
        <v/>
      </c>
      <c r="AU259" s="3" t="str">
        <f>IF($K259="","",シート7!$D259)</f>
        <v/>
      </c>
      <c r="AV259" s="3" t="str">
        <f>IF($K259="","",シート7!$E259)</f>
        <v/>
      </c>
      <c r="AW259" s="3" t="str">
        <f t="shared" si="19"/>
        <v/>
      </c>
    </row>
    <row r="260" spans="1:49" customFormat="false" ht="13">
      <c r="A260" s="3"/>
      <c r="B260" s="3"/>
      <c r="C260" s="3"/>
      <c r="D260" s="3"/>
      <c r="E260" s="3"/>
      <c r="F260" s="23" t="str">
        <f t="shared" si="9"/>
        <v/>
      </c>
      <c r="G260" s="32"/>
      <c r="H260" s="32"/>
      <c r="I260" s="3"/>
      <c r="J260" s="32"/>
      <c r="K260" s="3"/>
      <c r="L260" s="32"/>
      <c r="M260" s="3"/>
      <c r="N260" s="3"/>
      <c r="O260" s="3"/>
      <c r="P260" s="26" t="str">
        <f t="shared" si="0"/>
        <v/>
      </c>
      <c r="Q260" s="3" t="str">
        <f t="shared" si="1"/>
        <v/>
      </c>
      <c r="R260" s="3" t="str">
        <f t="shared" si="10"/>
        <v/>
      </c>
      <c r="S260" s="3" t="str">
        <f t="shared" si="13"/>
        <v/>
      </c>
      <c r="T260" s="3" t="str">
        <f t="shared" si="16"/>
        <v/>
      </c>
      <c r="U260" s="3" t="str">
        <f t="shared" si="20"/>
        <v/>
      </c>
      <c r="V260" s="30" t="str">
        <f t="shared" si="12"/>
        <v/>
      </c>
      <c r="W260" s="3" t="str">
        <f>IF($T260="","", ROUND($T260+W$2*シート5!$B259,2))</f>
        <v/>
      </c>
      <c r="X260" s="3" t="str">
        <f>IF($T260="","", ROUND($T260+X$2*シート5!$B259,2))</f>
        <v/>
      </c>
      <c r="Y260" s="3" t="str">
        <f>IF($T260="","", ROUND($T260+Y$2*シート5!$B259,2))</f>
        <v/>
      </c>
      <c r="Z260" s="3" t="str">
        <f>IF($T260="","", ROUND($T260+Z$2*シート5!$B259,2))</f>
        <v/>
      </c>
      <c r="AA260" s="3" t="str">
        <f>IF($T260="","", ROUND($T260+AA$2*シート5!$B259,2))</f>
        <v/>
      </c>
      <c r="AB260" s="3" t="str">
        <f t="shared" si="17"/>
        <v/>
      </c>
      <c r="AC260" s="3" t="str">
        <f>IF($T260="","", ROUND($T260+AC$2*シート5!$B259,2))</f>
        <v/>
      </c>
      <c r="AD260" s="3" t="str">
        <f>IF($T260="","", ROUND($T260+AD$2*シート5!$B259,2))</f>
        <v/>
      </c>
      <c r="AE260" s="3" t="str">
        <f>IF($T260="","", ROUND($T260+AE$2*シート5!$B259,2))</f>
        <v/>
      </c>
      <c r="AF260" s="3" t="str">
        <f>IF($T260="","", ROUND($T260+AF$2*シート5!$B259,2))</f>
        <v/>
      </c>
      <c r="AG260" s="3" t="str">
        <f>IF($T260="","", ROUND($T260+AG$2*シート5!$B259,2))</f>
        <v/>
      </c>
      <c r="AH260" s="26" t="str">
        <f t="shared" si="18"/>
        <v>-2σ以下</v>
      </c>
      <c r="AI260" s="3" t="str">
        <f t="shared" si="11"/>
        <v/>
      </c>
      <c r="AJ260" s="3" t="str">
        <f t="shared" si="14"/>
        <v/>
      </c>
      <c r="AK260" s="3" t="str">
        <f t="shared" si="5"/>
        <v/>
      </c>
      <c r="AL260" s="3" t="str">
        <f t="shared" si="6"/>
        <v/>
      </c>
      <c r="AM260" s="3" t="str">
        <f t="shared" si="7"/>
        <v/>
      </c>
      <c r="AN260" s="3" t="str">
        <f t="shared" si="15"/>
        <v/>
      </c>
      <c r="AO260" s="29">
        <f ca="1">シート2!L255</f>
        <v>50</v>
      </c>
      <c r="AP260" s="29">
        <f ca="1">シート3!T255</f>
        <v>50</v>
      </c>
      <c r="AQ260" s="29">
        <f ca="1">シート4!AB255</f>
        <v>50</v>
      </c>
      <c r="AR260" s="3" t="str">
        <f ca="1">IF($K260="","", ROUND(SUM(OFFSET(シート6!$A256,0,0,AR$2,1))/SUM(OFFSET(シート6!$B256,0,0,AR$2,1)),4)*100)</f>
        <v/>
      </c>
      <c r="AS260" s="3" t="str">
        <f ca="1">IF($K260="","", ROUND(SUM(OFFSET(シート6!$A240,0,0,AS$2,1))/SUM(OFFSET(シート6!$B240,0,0,AS$2,1)),4)*100)</f>
        <v/>
      </c>
      <c r="AT260" s="3" t="str">
        <f>IF($K260="","",シート7!$B260)</f>
        <v/>
      </c>
      <c r="AU260" s="3" t="str">
        <f>IF($K260="","",シート7!$D260)</f>
        <v/>
      </c>
      <c r="AV260" s="3" t="str">
        <f>IF($K260="","",シート7!$E260)</f>
        <v/>
      </c>
      <c r="AW260" s="3" t="str">
        <f t="shared" si="19"/>
        <v/>
      </c>
    </row>
    <row r="261" spans="1:49" customFormat="false" ht="13">
      <c r="A261" s="3"/>
      <c r="B261" s="3"/>
      <c r="C261" s="3"/>
      <c r="D261" s="3"/>
      <c r="E261" s="3"/>
      <c r="F261" s="23" t="str">
        <f t="shared" si="9"/>
        <v/>
      </c>
      <c r="G261" s="32"/>
      <c r="H261" s="32"/>
      <c r="I261" s="3"/>
      <c r="J261" s="32"/>
      <c r="K261" s="3"/>
      <c r="L261" s="32"/>
      <c r="M261" s="3"/>
      <c r="N261" s="3"/>
      <c r="O261" s="3"/>
      <c r="P261" s="26" t="str">
        <f t="shared" si="0"/>
        <v/>
      </c>
      <c r="Q261" s="3" t="str">
        <f t="shared" si="1"/>
        <v/>
      </c>
      <c r="R261" s="3" t="str">
        <f t="shared" si="10"/>
        <v/>
      </c>
      <c r="S261" s="3" t="str">
        <f t="shared" si="13"/>
        <v/>
      </c>
      <c r="T261" s="3" t="str">
        <f t="shared" si="16"/>
        <v/>
      </c>
      <c r="U261" s="3" t="str">
        <f t="shared" si="20"/>
        <v/>
      </c>
      <c r="V261" s="30" t="str">
        <f t="shared" si="12"/>
        <v/>
      </c>
      <c r="W261" s="3" t="str">
        <f>IF($T261="","", ROUND($T261+W$2*シート5!$B260,2))</f>
        <v/>
      </c>
      <c r="X261" s="3" t="str">
        <f>IF($T261="","", ROUND($T261+X$2*シート5!$B260,2))</f>
        <v/>
      </c>
      <c r="Y261" s="3" t="str">
        <f>IF($T261="","", ROUND($T261+Y$2*シート5!$B260,2))</f>
        <v/>
      </c>
      <c r="Z261" s="3" t="str">
        <f>IF($T261="","", ROUND($T261+Z$2*シート5!$B260,2))</f>
        <v/>
      </c>
      <c r="AA261" s="3" t="str">
        <f>IF($T261="","", ROUND($T261+AA$2*シート5!$B260,2))</f>
        <v/>
      </c>
      <c r="AB261" s="3" t="str">
        <f t="shared" si="17"/>
        <v/>
      </c>
      <c r="AC261" s="3" t="str">
        <f>IF($T261="","", ROUND($T261+AC$2*シート5!$B260,2))</f>
        <v/>
      </c>
      <c r="AD261" s="3" t="str">
        <f>IF($T261="","", ROUND($T261+AD$2*シート5!$B260,2))</f>
        <v/>
      </c>
      <c r="AE261" s="3" t="str">
        <f>IF($T261="","", ROUND($T261+AE$2*シート5!$B260,2))</f>
        <v/>
      </c>
      <c r="AF261" s="3" t="str">
        <f>IF($T261="","", ROUND($T261+AF$2*シート5!$B260,2))</f>
        <v/>
      </c>
      <c r="AG261" s="3" t="str">
        <f>IF($T261="","", ROUND($T261+AG$2*シート5!$B260,2))</f>
        <v/>
      </c>
      <c r="AH261" s="26" t="str">
        <f t="shared" si="18"/>
        <v>-2σ以下</v>
      </c>
      <c r="AI261" s="3" t="str">
        <f t="shared" si="11"/>
        <v/>
      </c>
      <c r="AJ261" s="3" t="str">
        <f t="shared" si="14"/>
        <v/>
      </c>
      <c r="AK261" s="3" t="str">
        <f t="shared" si="5"/>
        <v/>
      </c>
      <c r="AL261" s="3" t="str">
        <f t="shared" si="6"/>
        <v/>
      </c>
      <c r="AM261" s="3" t="str">
        <f t="shared" si="7"/>
        <v/>
      </c>
      <c r="AN261" s="3" t="str">
        <f t="shared" si="15"/>
        <v/>
      </c>
      <c r="AO261" s="29">
        <f ca="1">シート2!L256</f>
        <v>50</v>
      </c>
      <c r="AP261" s="29">
        <f ca="1">シート3!T256</f>
        <v>50</v>
      </c>
      <c r="AQ261" s="29">
        <f ca="1">シート4!AB256</f>
        <v>50</v>
      </c>
      <c r="AR261" s="3" t="str">
        <f ca="1">IF($K261="","", ROUND(SUM(OFFSET(シート6!$A257,0,0,AR$2,1))/SUM(OFFSET(シート6!$B257,0,0,AR$2,1)),4)*100)</f>
        <v/>
      </c>
      <c r="AS261" s="3" t="str">
        <f ca="1">IF($K261="","", ROUND(SUM(OFFSET(シート6!$A241,0,0,AS$2,1))/SUM(OFFSET(シート6!$B241,0,0,AS$2,1)),4)*100)</f>
        <v/>
      </c>
      <c r="AT261" s="3" t="str">
        <f>IF($K261="","",シート7!$B261)</f>
        <v/>
      </c>
      <c r="AU261" s="3" t="str">
        <f>IF($K261="","",シート7!$D261)</f>
        <v/>
      </c>
      <c r="AV261" s="3" t="str">
        <f>IF($K261="","",シート7!$E261)</f>
        <v/>
      </c>
      <c r="AW261" s="3" t="str">
        <f t="shared" si="19"/>
        <v/>
      </c>
    </row>
    <row r="262" spans="1:49" customFormat="false" ht="13">
      <c r="A262" s="3"/>
      <c r="B262" s="3"/>
      <c r="C262" s="3"/>
      <c r="D262" s="3"/>
      <c r="E262" s="3"/>
      <c r="F262" s="23" t="str">
        <f t="shared" si="9"/>
        <v/>
      </c>
      <c r="G262" s="32"/>
      <c r="H262" s="32"/>
      <c r="I262" s="3"/>
      <c r="J262" s="32"/>
      <c r="K262" s="3"/>
      <c r="L262" s="32"/>
      <c r="M262" s="3"/>
      <c r="N262" s="3"/>
      <c r="O262" s="3"/>
      <c r="P262" s="26" t="str">
        <f t="shared" si="0"/>
        <v/>
      </c>
      <c r="Q262" s="3" t="str">
        <f t="shared" si="1"/>
        <v/>
      </c>
      <c r="R262" s="3" t="str">
        <f t="shared" si="10"/>
        <v/>
      </c>
      <c r="S262" s="3" t="str">
        <f t="shared" si="13"/>
        <v/>
      </c>
      <c r="T262" s="3" t="str">
        <f t="shared" si="16"/>
        <v/>
      </c>
      <c r="U262" s="3" t="str">
        <f t="shared" si="20"/>
        <v/>
      </c>
      <c r="V262" s="30" t="str">
        <f t="shared" si="12"/>
        <v/>
      </c>
      <c r="W262" s="3" t="str">
        <f>IF($T262="","", ROUND($T262+W$2*シート5!$B261,2))</f>
        <v/>
      </c>
      <c r="X262" s="3" t="str">
        <f>IF($T262="","", ROUND($T262+X$2*シート5!$B261,2))</f>
        <v/>
      </c>
      <c r="Y262" s="3" t="str">
        <f>IF($T262="","", ROUND($T262+Y$2*シート5!$B261,2))</f>
        <v/>
      </c>
      <c r="Z262" s="3" t="str">
        <f>IF($T262="","", ROUND($T262+Z$2*シート5!$B261,2))</f>
        <v/>
      </c>
      <c r="AA262" s="3" t="str">
        <f>IF($T262="","", ROUND($T262+AA$2*シート5!$B261,2))</f>
        <v/>
      </c>
      <c r="AB262" s="3" t="str">
        <f t="shared" si="17"/>
        <v/>
      </c>
      <c r="AC262" s="3" t="str">
        <f>IF($T262="","", ROUND($T262+AC$2*シート5!$B261,2))</f>
        <v/>
      </c>
      <c r="AD262" s="3" t="str">
        <f>IF($T262="","", ROUND($T262+AD$2*シート5!$B261,2))</f>
        <v/>
      </c>
      <c r="AE262" s="3" t="str">
        <f>IF($T262="","", ROUND($T262+AE$2*シート5!$B261,2))</f>
        <v/>
      </c>
      <c r="AF262" s="3" t="str">
        <f>IF($T262="","", ROUND($T262+AF$2*シート5!$B261,2))</f>
        <v/>
      </c>
      <c r="AG262" s="3" t="str">
        <f>IF($T262="","", ROUND($T262+AG$2*シート5!$B261,2))</f>
        <v/>
      </c>
      <c r="AH262" s="26" t="str">
        <f t="shared" si="18"/>
        <v>-2σ以下</v>
      </c>
      <c r="AI262" s="3" t="str">
        <f t="shared" si="11"/>
        <v/>
      </c>
      <c r="AJ262" s="3" t="str">
        <f t="shared" si="14"/>
        <v/>
      </c>
      <c r="AK262" s="3" t="str">
        <f t="shared" si="5"/>
        <v/>
      </c>
      <c r="AL262" s="3" t="str">
        <f t="shared" si="6"/>
        <v/>
      </c>
      <c r="AM262" s="3" t="str">
        <f t="shared" si="7"/>
        <v/>
      </c>
      <c r="AN262" s="3" t="str">
        <f t="shared" si="15"/>
        <v/>
      </c>
      <c r="AO262" s="29">
        <f ca="1">シート2!L257</f>
        <v>50</v>
      </c>
      <c r="AP262" s="29">
        <f ca="1">シート3!T257</f>
        <v>50</v>
      </c>
      <c r="AQ262" s="29">
        <f ca="1">シート4!AB257</f>
        <v>50</v>
      </c>
      <c r="AR262" s="3" t="str">
        <f ca="1">IF($K262="","", ROUND(SUM(OFFSET(シート6!$A258,0,0,AR$2,1))/SUM(OFFSET(シート6!$B258,0,0,AR$2,1)),4)*100)</f>
        <v/>
      </c>
      <c r="AS262" s="3" t="str">
        <f ca="1">IF($K262="","", ROUND(SUM(OFFSET(シート6!$A242,0,0,AS$2,1))/SUM(OFFSET(シート6!$B242,0,0,AS$2,1)),4)*100)</f>
        <v/>
      </c>
      <c r="AT262" s="3" t="str">
        <f>IF($K262="","",シート7!$B262)</f>
        <v/>
      </c>
      <c r="AU262" s="3" t="str">
        <f>IF($K262="","",シート7!$D262)</f>
        <v/>
      </c>
      <c r="AV262" s="3" t="str">
        <f>IF($K262="","",シート7!$E262)</f>
        <v/>
      </c>
      <c r="AW262" s="3" t="str">
        <f t="shared" si="19"/>
        <v/>
      </c>
    </row>
    <row r="263" spans="1:49" customFormat="false" ht="13">
      <c r="A263" s="3"/>
      <c r="B263" s="3"/>
      <c r="C263" s="3"/>
      <c r="D263" s="3"/>
      <c r="E263" s="3"/>
      <c r="F263" s="23" t="str">
        <f t="shared" si="9"/>
        <v/>
      </c>
      <c r="G263" s="32"/>
      <c r="H263" s="32"/>
      <c r="I263" s="3"/>
      <c r="J263" s="32"/>
      <c r="K263" s="3"/>
      <c r="L263" s="32"/>
      <c r="M263" s="3"/>
      <c r="N263" s="3"/>
      <c r="O263" s="3"/>
      <c r="P263" s="26" t="str">
        <f t="shared" si="0"/>
        <v/>
      </c>
      <c r="Q263" s="3" t="str">
        <f t="shared" si="1"/>
        <v/>
      </c>
      <c r="R263" s="3" t="str">
        <f t="shared" si="10"/>
        <v/>
      </c>
      <c r="S263" s="3" t="str">
        <f t="shared" si="13"/>
        <v/>
      </c>
      <c r="T263" s="3" t="str">
        <f t="shared" si="16"/>
        <v/>
      </c>
      <c r="U263" s="3" t="str">
        <f t="shared" si="20"/>
        <v/>
      </c>
      <c r="V263" s="30" t="str">
        <f t="shared" si="12"/>
        <v/>
      </c>
      <c r="W263" s="3" t="str">
        <f>IF($T263="","", ROUND($T263+W$2*シート5!$B262,2))</f>
        <v/>
      </c>
      <c r="X263" s="3" t="str">
        <f>IF($T263="","", ROUND($T263+X$2*シート5!$B262,2))</f>
        <v/>
      </c>
      <c r="Y263" s="3" t="str">
        <f>IF($T263="","", ROUND($T263+Y$2*シート5!$B262,2))</f>
        <v/>
      </c>
      <c r="Z263" s="3" t="str">
        <f>IF($T263="","", ROUND($T263+Z$2*シート5!$B262,2))</f>
        <v/>
      </c>
      <c r="AA263" s="3" t="str">
        <f>IF($T263="","", ROUND($T263+AA$2*シート5!$B262,2))</f>
        <v/>
      </c>
      <c r="AB263" s="3" t="str">
        <f t="shared" si="17"/>
        <v/>
      </c>
      <c r="AC263" s="3" t="str">
        <f>IF($T263="","", ROUND($T263+AC$2*シート5!$B262,2))</f>
        <v/>
      </c>
      <c r="AD263" s="3" t="str">
        <f>IF($T263="","", ROUND($T263+AD$2*シート5!$B262,2))</f>
        <v/>
      </c>
      <c r="AE263" s="3" t="str">
        <f>IF($T263="","", ROUND($T263+AE$2*シート5!$B262,2))</f>
        <v/>
      </c>
      <c r="AF263" s="3" t="str">
        <f>IF($T263="","", ROUND($T263+AF$2*シート5!$B262,2))</f>
        <v/>
      </c>
      <c r="AG263" s="3" t="str">
        <f>IF($T263="","", ROUND($T263+AG$2*シート5!$B262,2))</f>
        <v/>
      </c>
      <c r="AH263" s="26" t="str">
        <f t="shared" si="18"/>
        <v>-2σ以下</v>
      </c>
      <c r="AI263" s="3" t="str">
        <f t="shared" si="11"/>
        <v/>
      </c>
      <c r="AJ263" s="3" t="str">
        <f t="shared" si="14"/>
        <v/>
      </c>
      <c r="AK263" s="3" t="str">
        <f t="shared" si="5"/>
        <v/>
      </c>
      <c r="AL263" s="3" t="str">
        <f t="shared" si="6"/>
        <v/>
      </c>
      <c r="AM263" s="3" t="str">
        <f t="shared" si="7"/>
        <v/>
      </c>
      <c r="AN263" s="3" t="str">
        <f t="shared" si="15"/>
        <v/>
      </c>
      <c r="AO263" s="29">
        <f ca="1">シート2!L258</f>
        <v>50</v>
      </c>
      <c r="AP263" s="29">
        <f ca="1">シート3!T258</f>
        <v>50</v>
      </c>
      <c r="AQ263" s="29">
        <f ca="1">シート4!AB258</f>
        <v>50</v>
      </c>
      <c r="AR263" s="3" t="str">
        <f ca="1">IF($K263="","", ROUND(SUM(OFFSET(シート6!$A259,0,0,AR$2,1))/SUM(OFFSET(シート6!$B259,0,0,AR$2,1)),4)*100)</f>
        <v/>
      </c>
      <c r="AS263" s="3" t="str">
        <f ca="1">IF($K263="","", ROUND(SUM(OFFSET(シート6!$A243,0,0,AS$2,1))/SUM(OFFSET(シート6!$B243,0,0,AS$2,1)),4)*100)</f>
        <v/>
      </c>
      <c r="AT263" s="3" t="str">
        <f>IF($K263="","",シート7!$B263)</f>
        <v/>
      </c>
      <c r="AU263" s="3" t="str">
        <f>IF($K263="","",シート7!$D263)</f>
        <v/>
      </c>
      <c r="AV263" s="3" t="str">
        <f>IF($K263="","",シート7!$E263)</f>
        <v/>
      </c>
      <c r="AW263" s="3" t="str">
        <f t="shared" si="19"/>
        <v/>
      </c>
    </row>
    <row r="264" spans="1:49" customFormat="false" ht="13">
      <c r="A264" s="3"/>
      <c r="B264" s="3"/>
      <c r="C264" s="3"/>
      <c r="D264" s="3"/>
      <c r="E264" s="3"/>
      <c r="F264" s="23" t="str">
        <f t="shared" si="9"/>
        <v/>
      </c>
      <c r="G264" s="32"/>
      <c r="H264" s="32"/>
      <c r="I264" s="3"/>
      <c r="J264" s="32"/>
      <c r="K264" s="3"/>
      <c r="L264" s="32"/>
      <c r="M264" s="3"/>
      <c r="N264" s="3"/>
      <c r="O264" s="3"/>
      <c r="P264" s="26" t="str">
        <f t="shared" si="0"/>
        <v/>
      </c>
      <c r="Q264" s="3" t="str">
        <f t="shared" si="1"/>
        <v/>
      </c>
      <c r="R264" s="3" t="str">
        <f t="shared" si="10"/>
        <v/>
      </c>
      <c r="S264" s="3" t="str">
        <f t="shared" si="13"/>
        <v/>
      </c>
      <c r="T264" s="3" t="str">
        <f t="shared" si="16"/>
        <v/>
      </c>
      <c r="U264" s="3" t="str">
        <f t="shared" si="20"/>
        <v/>
      </c>
      <c r="V264" s="30" t="str">
        <f t="shared" si="12"/>
        <v/>
      </c>
      <c r="W264" s="3" t="str">
        <f>IF($T264="","", ROUND($T264+W$2*シート5!$B263,2))</f>
        <v/>
      </c>
      <c r="X264" s="3" t="str">
        <f>IF($T264="","", ROUND($T264+X$2*シート5!$B263,2))</f>
        <v/>
      </c>
      <c r="Y264" s="3" t="str">
        <f>IF($T264="","", ROUND($T264+Y$2*シート5!$B263,2))</f>
        <v/>
      </c>
      <c r="Z264" s="3" t="str">
        <f>IF($T264="","", ROUND($T264+Z$2*シート5!$B263,2))</f>
        <v/>
      </c>
      <c r="AA264" s="3" t="str">
        <f>IF($T264="","", ROUND($T264+AA$2*シート5!$B263,2))</f>
        <v/>
      </c>
      <c r="AB264" s="3" t="str">
        <f t="shared" si="17"/>
        <v/>
      </c>
      <c r="AC264" s="3" t="str">
        <f>IF($T264="","", ROUND($T264+AC$2*シート5!$B263,2))</f>
        <v/>
      </c>
      <c r="AD264" s="3" t="str">
        <f>IF($T264="","", ROUND($T264+AD$2*シート5!$B263,2))</f>
        <v/>
      </c>
      <c r="AE264" s="3" t="str">
        <f>IF($T264="","", ROUND($T264+AE$2*シート5!$B263,2))</f>
        <v/>
      </c>
      <c r="AF264" s="3" t="str">
        <f>IF($T264="","", ROUND($T264+AF$2*シート5!$B263,2))</f>
        <v/>
      </c>
      <c r="AG264" s="3" t="str">
        <f>IF($T264="","", ROUND($T264+AG$2*シート5!$B263,2))</f>
        <v/>
      </c>
      <c r="AH264" s="26" t="str">
        <f t="shared" si="18"/>
        <v>-2σ以下</v>
      </c>
      <c r="AI264" s="3" t="str">
        <f t="shared" si="11"/>
        <v/>
      </c>
      <c r="AJ264" s="3" t="str">
        <f t="shared" si="14"/>
        <v/>
      </c>
      <c r="AK264" s="3" t="str">
        <f t="shared" si="5"/>
        <v/>
      </c>
      <c r="AL264" s="3" t="str">
        <f t="shared" si="6"/>
        <v/>
      </c>
      <c r="AM264" s="3" t="str">
        <f t="shared" si="7"/>
        <v/>
      </c>
      <c r="AN264" s="3" t="str">
        <f t="shared" si="15"/>
        <v/>
      </c>
      <c r="AO264" s="29">
        <f ca="1">シート2!L259</f>
        <v>50</v>
      </c>
      <c r="AP264" s="29">
        <f ca="1">シート3!T259</f>
        <v>50</v>
      </c>
      <c r="AQ264" s="29">
        <f ca="1">シート4!AB259</f>
        <v>50</v>
      </c>
      <c r="AR264" s="3" t="str">
        <f ca="1">IF($K264="","", ROUND(SUM(OFFSET(シート6!$A260,0,0,AR$2,1))/SUM(OFFSET(シート6!$B260,0,0,AR$2,1)),4)*100)</f>
        <v/>
      </c>
      <c r="AS264" s="3" t="str">
        <f ca="1">IF($K264="","", ROUND(SUM(OFFSET(シート6!$A244,0,0,AS$2,1))/SUM(OFFSET(シート6!$B244,0,0,AS$2,1)),4)*100)</f>
        <v/>
      </c>
      <c r="AT264" s="3" t="str">
        <f>IF($K264="","",シート7!$B264)</f>
        <v/>
      </c>
      <c r="AU264" s="3" t="str">
        <f>IF($K264="","",シート7!$D264)</f>
        <v/>
      </c>
      <c r="AV264" s="3" t="str">
        <f>IF($K264="","",シート7!$E264)</f>
        <v/>
      </c>
      <c r="AW264" s="3" t="str">
        <f t="shared" si="19"/>
        <v/>
      </c>
    </row>
    <row r="265" spans="1:49" customFormat="false" ht="13">
      <c r="A265" s="3"/>
      <c r="B265" s="3"/>
      <c r="C265" s="3"/>
      <c r="D265" s="3"/>
      <c r="E265" s="3"/>
      <c r="F265" s="23" t="str">
        <f t="shared" si="9"/>
        <v/>
      </c>
      <c r="G265" s="32"/>
      <c r="H265" s="32"/>
      <c r="I265" s="3"/>
      <c r="J265" s="32"/>
      <c r="K265" s="3"/>
      <c r="L265" s="32"/>
      <c r="M265" s="3"/>
      <c r="N265" s="3"/>
      <c r="O265" s="3"/>
      <c r="P265" s="26" t="str">
        <f t="shared" si="0"/>
        <v/>
      </c>
      <c r="Q265" s="3" t="str">
        <f t="shared" si="1"/>
        <v/>
      </c>
      <c r="R265" s="3" t="str">
        <f t="shared" si="10"/>
        <v/>
      </c>
      <c r="S265" s="3" t="str">
        <f t="shared" si="13"/>
        <v/>
      </c>
      <c r="T265" s="3" t="str">
        <f t="shared" si="16"/>
        <v/>
      </c>
      <c r="U265" s="3" t="str">
        <f t="shared" si="20"/>
        <v/>
      </c>
      <c r="V265" s="30" t="str">
        <f t="shared" si="12"/>
        <v/>
      </c>
      <c r="W265" s="3" t="str">
        <f>IF($T265="","", ROUND($T265+W$2*シート5!$B264,2))</f>
        <v/>
      </c>
      <c r="X265" s="3" t="str">
        <f>IF($T265="","", ROUND($T265+X$2*シート5!$B264,2))</f>
        <v/>
      </c>
      <c r="Y265" s="3" t="str">
        <f>IF($T265="","", ROUND($T265+Y$2*シート5!$B264,2))</f>
        <v/>
      </c>
      <c r="Z265" s="3" t="str">
        <f>IF($T265="","", ROUND($T265+Z$2*シート5!$B264,2))</f>
        <v/>
      </c>
      <c r="AA265" s="3" t="str">
        <f>IF($T265="","", ROUND($T265+AA$2*シート5!$B264,2))</f>
        <v/>
      </c>
      <c r="AB265" s="3" t="str">
        <f t="shared" si="17"/>
        <v/>
      </c>
      <c r="AC265" s="3" t="str">
        <f>IF($T265="","", ROUND($T265+AC$2*シート5!$B264,2))</f>
        <v/>
      </c>
      <c r="AD265" s="3" t="str">
        <f>IF($T265="","", ROUND($T265+AD$2*シート5!$B264,2))</f>
        <v/>
      </c>
      <c r="AE265" s="3" t="str">
        <f>IF($T265="","", ROUND($T265+AE$2*シート5!$B264,2))</f>
        <v/>
      </c>
      <c r="AF265" s="3" t="str">
        <f>IF($T265="","", ROUND($T265+AF$2*シート5!$B264,2))</f>
        <v/>
      </c>
      <c r="AG265" s="3" t="str">
        <f>IF($T265="","", ROUND($T265+AG$2*シート5!$B264,2))</f>
        <v/>
      </c>
      <c r="AH265" s="26" t="str">
        <f t="shared" si="18"/>
        <v>-2σ以下</v>
      </c>
      <c r="AI265" s="3" t="str">
        <f t="shared" si="11"/>
        <v/>
      </c>
      <c r="AJ265" s="3" t="str">
        <f t="shared" si="14"/>
        <v/>
      </c>
      <c r="AK265" s="3" t="str">
        <f t="shared" si="5"/>
        <v/>
      </c>
      <c r="AL265" s="3" t="str">
        <f t="shared" si="6"/>
        <v/>
      </c>
      <c r="AM265" s="3" t="str">
        <f t="shared" si="7"/>
        <v/>
      </c>
      <c r="AN265" s="3" t="str">
        <f t="shared" si="15"/>
        <v/>
      </c>
      <c r="AO265" s="29">
        <f ca="1">シート2!L260</f>
        <v>50</v>
      </c>
      <c r="AP265" s="29">
        <f ca="1">シート3!T260</f>
        <v>50</v>
      </c>
      <c r="AQ265" s="29">
        <f ca="1">シート4!AB260</f>
        <v>50</v>
      </c>
      <c r="AR265" s="3" t="str">
        <f ca="1">IF($K265="","", ROUND(SUM(OFFSET(シート6!$A261,0,0,AR$2,1))/SUM(OFFSET(シート6!$B261,0,0,AR$2,1)),4)*100)</f>
        <v/>
      </c>
      <c r="AS265" s="3" t="str">
        <f ca="1">IF($K265="","", ROUND(SUM(OFFSET(シート6!$A245,0,0,AS$2,1))/SUM(OFFSET(シート6!$B245,0,0,AS$2,1)),4)*100)</f>
        <v/>
      </c>
      <c r="AT265" s="3" t="str">
        <f>IF($K265="","",シート7!$B265)</f>
        <v/>
      </c>
      <c r="AU265" s="3" t="str">
        <f>IF($K265="","",シート7!$D265)</f>
        <v/>
      </c>
      <c r="AV265" s="3" t="str">
        <f>IF($K265="","",シート7!$E265)</f>
        <v/>
      </c>
      <c r="AW265" s="3" t="str">
        <f t="shared" si="19"/>
        <v/>
      </c>
    </row>
    <row r="266" spans="1:49" customFormat="false" ht="13">
      <c r="A266" s="3"/>
      <c r="B266" s="3"/>
      <c r="C266" s="3"/>
      <c r="D266" s="3"/>
      <c r="E266" s="3"/>
      <c r="F266" s="23" t="str">
        <f t="shared" si="9"/>
        <v/>
      </c>
      <c r="G266" s="32"/>
      <c r="H266" s="32"/>
      <c r="I266" s="3"/>
      <c r="J266" s="32"/>
      <c r="K266" s="3"/>
      <c r="L266" s="32"/>
      <c r="M266" s="3"/>
      <c r="N266" s="3"/>
      <c r="O266" s="3"/>
      <c r="P266" s="26" t="str">
        <f t="shared" si="0"/>
        <v/>
      </c>
      <c r="Q266" s="3" t="str">
        <f t="shared" si="1"/>
        <v/>
      </c>
      <c r="R266" s="3" t="str">
        <f t="shared" si="10"/>
        <v/>
      </c>
      <c r="S266" s="3" t="str">
        <f t="shared" si="13"/>
        <v/>
      </c>
      <c r="T266" s="3" t="str">
        <f t="shared" si="16"/>
        <v/>
      </c>
      <c r="U266" s="3" t="str">
        <f t="shared" si="20"/>
        <v/>
      </c>
      <c r="V266" s="30" t="str">
        <f t="shared" si="12"/>
        <v/>
      </c>
      <c r="W266" s="3" t="str">
        <f>IF($T266="","", ROUND($T266+W$2*シート5!$B265,2))</f>
        <v/>
      </c>
      <c r="X266" s="3" t="str">
        <f>IF($T266="","", ROUND($T266+X$2*シート5!$B265,2))</f>
        <v/>
      </c>
      <c r="Y266" s="3" t="str">
        <f>IF($T266="","", ROUND($T266+Y$2*シート5!$B265,2))</f>
        <v/>
      </c>
      <c r="Z266" s="3" t="str">
        <f>IF($T266="","", ROUND($T266+Z$2*シート5!$B265,2))</f>
        <v/>
      </c>
      <c r="AA266" s="3" t="str">
        <f>IF($T266="","", ROUND($T266+AA$2*シート5!$B265,2))</f>
        <v/>
      </c>
      <c r="AB266" s="3" t="str">
        <f t="shared" si="17"/>
        <v/>
      </c>
      <c r="AC266" s="3" t="str">
        <f>IF($T266="","", ROUND($T266+AC$2*シート5!$B265,2))</f>
        <v/>
      </c>
      <c r="AD266" s="3" t="str">
        <f>IF($T266="","", ROUND($T266+AD$2*シート5!$B265,2))</f>
        <v/>
      </c>
      <c r="AE266" s="3" t="str">
        <f>IF($T266="","", ROUND($T266+AE$2*シート5!$B265,2))</f>
        <v/>
      </c>
      <c r="AF266" s="3" t="str">
        <f>IF($T266="","", ROUND($T266+AF$2*シート5!$B265,2))</f>
        <v/>
      </c>
      <c r="AG266" s="3" t="str">
        <f>IF($T266="","", ROUND($T266+AG$2*シート5!$B265,2))</f>
        <v/>
      </c>
      <c r="AH266" s="26" t="str">
        <f t="shared" si="18"/>
        <v>-2σ以下</v>
      </c>
      <c r="AI266" s="3" t="str">
        <f t="shared" si="11"/>
        <v/>
      </c>
      <c r="AJ266" s="3" t="str">
        <f t="shared" si="14"/>
        <v/>
      </c>
      <c r="AK266" s="3" t="str">
        <f t="shared" si="5"/>
        <v/>
      </c>
      <c r="AL266" s="3" t="str">
        <f t="shared" si="6"/>
        <v/>
      </c>
      <c r="AM266" s="3" t="str">
        <f t="shared" si="7"/>
        <v/>
      </c>
      <c r="AN266" s="3" t="str">
        <f t="shared" si="15"/>
        <v/>
      </c>
      <c r="AO266" s="29">
        <f ca="1">シート2!L261</f>
        <v>50</v>
      </c>
      <c r="AP266" s="29">
        <f ca="1">シート3!T261</f>
        <v>50</v>
      </c>
      <c r="AQ266" s="29">
        <f ca="1">シート4!AB261</f>
        <v>50</v>
      </c>
      <c r="AR266" s="3" t="str">
        <f ca="1">IF($K266="","", ROUND(SUM(OFFSET(シート6!$A262,0,0,AR$2,1))/SUM(OFFSET(シート6!$B262,0,0,AR$2,1)),4)*100)</f>
        <v/>
      </c>
      <c r="AS266" s="3" t="str">
        <f ca="1">IF($K266="","", ROUND(SUM(OFFSET(シート6!$A246,0,0,AS$2,1))/SUM(OFFSET(シート6!$B246,0,0,AS$2,1)),4)*100)</f>
        <v/>
      </c>
      <c r="AT266" s="3" t="str">
        <f>IF($K266="","",シート7!$B266)</f>
        <v/>
      </c>
      <c r="AU266" s="3" t="str">
        <f>IF($K266="","",シート7!$D266)</f>
        <v/>
      </c>
      <c r="AV266" s="3" t="str">
        <f>IF($K266="","",シート7!$E266)</f>
        <v/>
      </c>
      <c r="AW266" s="3" t="str">
        <f t="shared" si="19"/>
        <v/>
      </c>
    </row>
    <row r="267" spans="1:49" customFormat="false" ht="13">
      <c r="A267" s="3"/>
      <c r="B267" s="3"/>
      <c r="C267" s="3"/>
      <c r="D267" s="3"/>
      <c r="E267" s="3"/>
      <c r="F267" s="23" t="str">
        <f t="shared" si="9"/>
        <v/>
      </c>
      <c r="G267" s="32"/>
      <c r="H267" s="32"/>
      <c r="I267" s="3"/>
      <c r="J267" s="32"/>
      <c r="K267" s="3"/>
      <c r="L267" s="32"/>
      <c r="M267" s="3"/>
      <c r="N267" s="3"/>
      <c r="O267" s="3"/>
      <c r="P267" s="26" t="str">
        <f t="shared" si="0"/>
        <v/>
      </c>
      <c r="Q267" s="3" t="str">
        <f t="shared" si="1"/>
        <v/>
      </c>
      <c r="R267" s="3" t="str">
        <f t="shared" si="10"/>
        <v/>
      </c>
      <c r="S267" s="3" t="str">
        <f t="shared" si="13"/>
        <v/>
      </c>
      <c r="T267" s="3" t="str">
        <f t="shared" si="16"/>
        <v/>
      </c>
      <c r="U267" s="3" t="str">
        <f t="shared" si="20"/>
        <v/>
      </c>
      <c r="V267" s="30" t="str">
        <f t="shared" si="12"/>
        <v/>
      </c>
      <c r="W267" s="3" t="str">
        <f>IF($T267="","", ROUND($T267+W$2*シート5!$B266,2))</f>
        <v/>
      </c>
      <c r="X267" s="3" t="str">
        <f>IF($T267="","", ROUND($T267+X$2*シート5!$B266,2))</f>
        <v/>
      </c>
      <c r="Y267" s="3" t="str">
        <f>IF($T267="","", ROUND($T267+Y$2*シート5!$B266,2))</f>
        <v/>
      </c>
      <c r="Z267" s="3" t="str">
        <f>IF($T267="","", ROUND($T267+Z$2*シート5!$B266,2))</f>
        <v/>
      </c>
      <c r="AA267" s="3" t="str">
        <f>IF($T267="","", ROUND($T267+AA$2*シート5!$B266,2))</f>
        <v/>
      </c>
      <c r="AB267" s="3" t="str">
        <f t="shared" si="17"/>
        <v/>
      </c>
      <c r="AC267" s="3" t="str">
        <f>IF($T267="","", ROUND($T267+AC$2*シート5!$B266,2))</f>
        <v/>
      </c>
      <c r="AD267" s="3" t="str">
        <f>IF($T267="","", ROUND($T267+AD$2*シート5!$B266,2))</f>
        <v/>
      </c>
      <c r="AE267" s="3" t="str">
        <f>IF($T267="","", ROUND($T267+AE$2*シート5!$B266,2))</f>
        <v/>
      </c>
      <c r="AF267" s="3" t="str">
        <f>IF($T267="","", ROUND($T267+AF$2*シート5!$B266,2))</f>
        <v/>
      </c>
      <c r="AG267" s="3" t="str">
        <f>IF($T267="","", ROUND($T267+AG$2*シート5!$B266,2))</f>
        <v/>
      </c>
      <c r="AH267" s="26" t="str">
        <f t="shared" si="18"/>
        <v>-2σ以下</v>
      </c>
      <c r="AI267" s="3" t="str">
        <f t="shared" si="11"/>
        <v/>
      </c>
      <c r="AJ267" s="3" t="str">
        <f t="shared" si="14"/>
        <v/>
      </c>
      <c r="AK267" s="3" t="str">
        <f t="shared" si="5"/>
        <v/>
      </c>
      <c r="AL267" s="3" t="str">
        <f t="shared" si="6"/>
        <v/>
      </c>
      <c r="AM267" s="3" t="str">
        <f t="shared" si="7"/>
        <v/>
      </c>
      <c r="AN267" s="3" t="str">
        <f t="shared" si="15"/>
        <v/>
      </c>
      <c r="AO267" s="29">
        <f ca="1">シート2!L262</f>
        <v>50</v>
      </c>
      <c r="AP267" s="29">
        <f ca="1">シート3!T262</f>
        <v>50</v>
      </c>
      <c r="AQ267" s="29">
        <f ca="1">シート4!AB262</f>
        <v>50</v>
      </c>
      <c r="AR267" s="3" t="str">
        <f ca="1">IF($K267="","", ROUND(SUM(OFFSET(シート6!$A263,0,0,AR$2,1))/SUM(OFFSET(シート6!$B263,0,0,AR$2,1)),4)*100)</f>
        <v/>
      </c>
      <c r="AS267" s="3" t="str">
        <f ca="1">IF($K267="","", ROUND(SUM(OFFSET(シート6!$A247,0,0,AS$2,1))/SUM(OFFSET(シート6!$B247,0,0,AS$2,1)),4)*100)</f>
        <v/>
      </c>
      <c r="AT267" s="3" t="str">
        <f>IF($K267="","",シート7!$B267)</f>
        <v/>
      </c>
      <c r="AU267" s="3" t="str">
        <f>IF($K267="","",シート7!$D267)</f>
        <v/>
      </c>
      <c r="AV267" s="3" t="str">
        <f>IF($K267="","",シート7!$E267)</f>
        <v/>
      </c>
      <c r="AW267" s="3" t="str">
        <f t="shared" si="19"/>
        <v/>
      </c>
    </row>
    <row r="268" spans="1:49" customFormat="false" ht="13">
      <c r="A268" s="3"/>
      <c r="B268" s="3"/>
      <c r="C268" s="3"/>
      <c r="D268" s="3"/>
      <c r="E268" s="3"/>
      <c r="F268" s="23" t="str">
        <f t="shared" si="9"/>
        <v/>
      </c>
      <c r="G268" s="32"/>
      <c r="H268" s="32"/>
      <c r="I268" s="3"/>
      <c r="J268" s="32"/>
      <c r="K268" s="3"/>
      <c r="L268" s="32"/>
      <c r="M268" s="3"/>
      <c r="N268" s="3"/>
      <c r="O268" s="3"/>
      <c r="P268" s="26" t="str">
        <f t="shared" si="0"/>
        <v/>
      </c>
      <c r="Q268" s="3" t="str">
        <f t="shared" si="1"/>
        <v/>
      </c>
      <c r="R268" s="3" t="str">
        <f t="shared" si="10"/>
        <v/>
      </c>
      <c r="S268" s="3" t="str">
        <f t="shared" si="13"/>
        <v/>
      </c>
      <c r="T268" s="3" t="str">
        <f t="shared" si="16"/>
        <v/>
      </c>
      <c r="U268" s="3" t="str">
        <f t="shared" si="20"/>
        <v/>
      </c>
      <c r="V268" s="30" t="str">
        <f t="shared" si="12"/>
        <v/>
      </c>
      <c r="W268" s="3" t="str">
        <f>IF($T268="","", ROUND($T268+W$2*シート5!$B267,2))</f>
        <v/>
      </c>
      <c r="X268" s="3" t="str">
        <f>IF($T268="","", ROUND($T268+X$2*シート5!$B267,2))</f>
        <v/>
      </c>
      <c r="Y268" s="3" t="str">
        <f>IF($T268="","", ROUND($T268+Y$2*シート5!$B267,2))</f>
        <v/>
      </c>
      <c r="Z268" s="3" t="str">
        <f>IF($T268="","", ROUND($T268+Z$2*シート5!$B267,2))</f>
        <v/>
      </c>
      <c r="AA268" s="3" t="str">
        <f>IF($T268="","", ROUND($T268+AA$2*シート5!$B267,2))</f>
        <v/>
      </c>
      <c r="AB268" s="3" t="str">
        <f t="shared" si="17"/>
        <v/>
      </c>
      <c r="AC268" s="3" t="str">
        <f>IF($T268="","", ROUND($T268+AC$2*シート5!$B267,2))</f>
        <v/>
      </c>
      <c r="AD268" s="3" t="str">
        <f>IF($T268="","", ROUND($T268+AD$2*シート5!$B267,2))</f>
        <v/>
      </c>
      <c r="AE268" s="3" t="str">
        <f>IF($T268="","", ROUND($T268+AE$2*シート5!$B267,2))</f>
        <v/>
      </c>
      <c r="AF268" s="3" t="str">
        <f>IF($T268="","", ROUND($T268+AF$2*シート5!$B267,2))</f>
        <v/>
      </c>
      <c r="AG268" s="3" t="str">
        <f>IF($T268="","", ROUND($T268+AG$2*シート5!$B267,2))</f>
        <v/>
      </c>
      <c r="AH268" s="26" t="str">
        <f t="shared" si="18"/>
        <v>-2σ以下</v>
      </c>
      <c r="AI268" s="3" t="str">
        <f t="shared" si="11"/>
        <v/>
      </c>
      <c r="AJ268" s="3" t="str">
        <f t="shared" si="14"/>
        <v/>
      </c>
      <c r="AK268" s="3" t="str">
        <f t="shared" si="5"/>
        <v/>
      </c>
      <c r="AL268" s="3" t="str">
        <f t="shared" si="6"/>
        <v/>
      </c>
      <c r="AM268" s="3" t="str">
        <f t="shared" si="7"/>
        <v/>
      </c>
      <c r="AN268" s="3" t="str">
        <f t="shared" si="15"/>
        <v/>
      </c>
      <c r="AO268" s="29">
        <f ca="1">シート2!L263</f>
        <v>50</v>
      </c>
      <c r="AP268" s="29">
        <f ca="1">シート3!T263</f>
        <v>50</v>
      </c>
      <c r="AQ268" s="29">
        <f ca="1">シート4!AB263</f>
        <v>50</v>
      </c>
      <c r="AR268" s="3" t="str">
        <f ca="1">IF($K268="","", ROUND(SUM(OFFSET(シート6!$A264,0,0,AR$2,1))/SUM(OFFSET(シート6!$B264,0,0,AR$2,1)),4)*100)</f>
        <v/>
      </c>
      <c r="AS268" s="3" t="str">
        <f ca="1">IF($K268="","", ROUND(SUM(OFFSET(シート6!$A248,0,0,AS$2,1))/SUM(OFFSET(シート6!$B248,0,0,AS$2,1)),4)*100)</f>
        <v/>
      </c>
      <c r="AT268" s="3" t="str">
        <f>IF($K268="","",シート7!$B268)</f>
        <v/>
      </c>
      <c r="AU268" s="3" t="str">
        <f>IF($K268="","",シート7!$D268)</f>
        <v/>
      </c>
      <c r="AV268" s="3" t="str">
        <f>IF($K268="","",シート7!$E268)</f>
        <v/>
      </c>
      <c r="AW268" s="3" t="str">
        <f t="shared" si="19"/>
        <v/>
      </c>
    </row>
    <row r="269" spans="1:49" customFormat="false" ht="13">
      <c r="A269" s="3"/>
      <c r="B269" s="3"/>
      <c r="C269" s="3"/>
      <c r="D269" s="3"/>
      <c r="E269" s="3"/>
      <c r="F269" s="23" t="str">
        <f t="shared" si="9"/>
        <v/>
      </c>
      <c r="G269" s="32"/>
      <c r="H269" s="32"/>
      <c r="I269" s="3"/>
      <c r="J269" s="32"/>
      <c r="K269" s="3"/>
      <c r="L269" s="32"/>
      <c r="M269" s="3"/>
      <c r="N269" s="3"/>
      <c r="O269" s="3"/>
      <c r="P269" s="26" t="str">
        <f t="shared" si="0"/>
        <v/>
      </c>
      <c r="Q269" s="3" t="str">
        <f t="shared" si="1"/>
        <v/>
      </c>
      <c r="R269" s="3" t="str">
        <f t="shared" si="10"/>
        <v/>
      </c>
      <c r="S269" s="3" t="str">
        <f t="shared" si="13"/>
        <v/>
      </c>
      <c r="T269" s="3" t="str">
        <f t="shared" si="16"/>
        <v/>
      </c>
      <c r="U269" s="3" t="str">
        <f t="shared" si="20"/>
        <v/>
      </c>
      <c r="V269" s="30" t="str">
        <f t="shared" si="12"/>
        <v/>
      </c>
      <c r="W269" s="3" t="str">
        <f>IF($T269="","", ROUND($T269+W$2*シート5!$B268,2))</f>
        <v/>
      </c>
      <c r="X269" s="3" t="str">
        <f>IF($T269="","", ROUND($T269+X$2*シート5!$B268,2))</f>
        <v/>
      </c>
      <c r="Y269" s="3" t="str">
        <f>IF($T269="","", ROUND($T269+Y$2*シート5!$B268,2))</f>
        <v/>
      </c>
      <c r="Z269" s="3" t="str">
        <f>IF($T269="","", ROUND($T269+Z$2*シート5!$B268,2))</f>
        <v/>
      </c>
      <c r="AA269" s="3" t="str">
        <f>IF($T269="","", ROUND($T269+AA$2*シート5!$B268,2))</f>
        <v/>
      </c>
      <c r="AB269" s="3" t="str">
        <f t="shared" si="17"/>
        <v/>
      </c>
      <c r="AC269" s="3" t="str">
        <f>IF($T269="","", ROUND($T269+AC$2*シート5!$B268,2))</f>
        <v/>
      </c>
      <c r="AD269" s="3" t="str">
        <f>IF($T269="","", ROUND($T269+AD$2*シート5!$B268,2))</f>
        <v/>
      </c>
      <c r="AE269" s="3" t="str">
        <f>IF($T269="","", ROUND($T269+AE$2*シート5!$B268,2))</f>
        <v/>
      </c>
      <c r="AF269" s="3" t="str">
        <f>IF($T269="","", ROUND($T269+AF$2*シート5!$B268,2))</f>
        <v/>
      </c>
      <c r="AG269" s="3" t="str">
        <f>IF($T269="","", ROUND($T269+AG$2*シート5!$B268,2))</f>
        <v/>
      </c>
      <c r="AH269" s="26" t="str">
        <f t="shared" si="18"/>
        <v>-2σ以下</v>
      </c>
      <c r="AI269" s="3" t="str">
        <f t="shared" si="11"/>
        <v/>
      </c>
      <c r="AJ269" s="3" t="str">
        <f t="shared" si="14"/>
        <v/>
      </c>
      <c r="AK269" s="3" t="str">
        <f t="shared" si="5"/>
        <v/>
      </c>
      <c r="AL269" s="3" t="str">
        <f t="shared" si="6"/>
        <v/>
      </c>
      <c r="AM269" s="3" t="str">
        <f t="shared" si="7"/>
        <v/>
      </c>
      <c r="AN269" s="3" t="str">
        <f t="shared" si="15"/>
        <v/>
      </c>
      <c r="AO269" s="29">
        <f ca="1">シート2!L264</f>
        <v>50</v>
      </c>
      <c r="AP269" s="29">
        <f ca="1">シート3!T264</f>
        <v>50</v>
      </c>
      <c r="AQ269" s="29">
        <f ca="1">シート4!AB264</f>
        <v>50</v>
      </c>
      <c r="AR269" s="3" t="str">
        <f ca="1">IF($K269="","", ROUND(SUM(OFFSET(シート6!$A265,0,0,AR$2,1))/SUM(OFFSET(シート6!$B265,0,0,AR$2,1)),4)*100)</f>
        <v/>
      </c>
      <c r="AS269" s="3" t="str">
        <f ca="1">IF($K269="","", ROUND(SUM(OFFSET(シート6!$A249,0,0,AS$2,1))/SUM(OFFSET(シート6!$B249,0,0,AS$2,1)),4)*100)</f>
        <v/>
      </c>
      <c r="AT269" s="3" t="str">
        <f>IF($K269="","",シート7!$B269)</f>
        <v/>
      </c>
      <c r="AU269" s="3" t="str">
        <f>IF($K269="","",シート7!$D269)</f>
        <v/>
      </c>
      <c r="AV269" s="3" t="str">
        <f>IF($K269="","",シート7!$E269)</f>
        <v/>
      </c>
      <c r="AW269" s="3" t="str">
        <f t="shared" si="19"/>
        <v/>
      </c>
    </row>
    <row r="270" spans="1:49" customFormat="false" ht="13">
      <c r="A270" s="3"/>
      <c r="B270" s="3"/>
      <c r="C270" s="3"/>
      <c r="D270" s="3"/>
      <c r="E270" s="3"/>
      <c r="F270" s="23" t="str">
        <f t="shared" si="9"/>
        <v/>
      </c>
      <c r="G270" s="32"/>
      <c r="H270" s="32"/>
      <c r="I270" s="3"/>
      <c r="J270" s="32"/>
      <c r="K270" s="3"/>
      <c r="L270" s="32"/>
      <c r="M270" s="3"/>
      <c r="N270" s="3"/>
      <c r="O270" s="3"/>
      <c r="P270" s="26" t="str">
        <f t="shared" si="0"/>
        <v/>
      </c>
      <c r="Q270" s="3" t="str">
        <f t="shared" si="1"/>
        <v/>
      </c>
      <c r="R270" s="3" t="str">
        <f t="shared" si="10"/>
        <v/>
      </c>
      <c r="S270" s="3" t="str">
        <f t="shared" si="13"/>
        <v/>
      </c>
      <c r="T270" s="3" t="str">
        <f t="shared" si="16"/>
        <v/>
      </c>
      <c r="U270" s="3" t="str">
        <f t="shared" si="20"/>
        <v/>
      </c>
      <c r="V270" s="30" t="str">
        <f t="shared" si="12"/>
        <v/>
      </c>
      <c r="W270" s="3" t="str">
        <f>IF($T270="","", ROUND($T270+W$2*シート5!$B269,2))</f>
        <v/>
      </c>
      <c r="X270" s="3" t="str">
        <f>IF($T270="","", ROUND($T270+X$2*シート5!$B269,2))</f>
        <v/>
      </c>
      <c r="Y270" s="3" t="str">
        <f>IF($T270="","", ROUND($T270+Y$2*シート5!$B269,2))</f>
        <v/>
      </c>
      <c r="Z270" s="3" t="str">
        <f>IF($T270="","", ROUND($T270+Z$2*シート5!$B269,2))</f>
        <v/>
      </c>
      <c r="AA270" s="3" t="str">
        <f>IF($T270="","", ROUND($T270+AA$2*シート5!$B269,2))</f>
        <v/>
      </c>
      <c r="AB270" s="3" t="str">
        <f t="shared" si="17"/>
        <v/>
      </c>
      <c r="AC270" s="3" t="str">
        <f>IF($T270="","", ROUND($T270+AC$2*シート5!$B269,2))</f>
        <v/>
      </c>
      <c r="AD270" s="3" t="str">
        <f>IF($T270="","", ROUND($T270+AD$2*シート5!$B269,2))</f>
        <v/>
      </c>
      <c r="AE270" s="3" t="str">
        <f>IF($T270="","", ROUND($T270+AE$2*シート5!$B269,2))</f>
        <v/>
      </c>
      <c r="AF270" s="3" t="str">
        <f>IF($T270="","", ROUND($T270+AF$2*シート5!$B269,2))</f>
        <v/>
      </c>
      <c r="AG270" s="3" t="str">
        <f>IF($T270="","", ROUND($T270+AG$2*シート5!$B269,2))</f>
        <v/>
      </c>
      <c r="AH270" s="26" t="str">
        <f t="shared" si="18"/>
        <v>-2σ以下</v>
      </c>
      <c r="AI270" s="3" t="str">
        <f t="shared" si="11"/>
        <v/>
      </c>
      <c r="AJ270" s="3" t="str">
        <f t="shared" si="14"/>
        <v/>
      </c>
      <c r="AK270" s="3" t="str">
        <f t="shared" si="5"/>
        <v/>
      </c>
      <c r="AL270" s="3" t="str">
        <f t="shared" si="6"/>
        <v/>
      </c>
      <c r="AM270" s="3" t="str">
        <f t="shared" si="7"/>
        <v/>
      </c>
      <c r="AN270" s="3" t="str">
        <f t="shared" si="15"/>
        <v/>
      </c>
      <c r="AO270" s="29">
        <f ca="1">シート2!L265</f>
        <v>50</v>
      </c>
      <c r="AP270" s="29">
        <f ca="1">シート3!T265</f>
        <v>50</v>
      </c>
      <c r="AQ270" s="29">
        <f ca="1">シート4!AB265</f>
        <v>50</v>
      </c>
      <c r="AR270" s="3" t="str">
        <f ca="1">IF($K270="","", ROUND(SUM(OFFSET(シート6!$A266,0,0,AR$2,1))/SUM(OFFSET(シート6!$B266,0,0,AR$2,1)),4)*100)</f>
        <v/>
      </c>
      <c r="AS270" s="3" t="str">
        <f ca="1">IF($K270="","", ROUND(SUM(OFFSET(シート6!$A250,0,0,AS$2,1))/SUM(OFFSET(シート6!$B250,0,0,AS$2,1)),4)*100)</f>
        <v/>
      </c>
      <c r="AT270" s="3" t="str">
        <f>IF($K270="","",シート7!$B270)</f>
        <v/>
      </c>
      <c r="AU270" s="3" t="str">
        <f>IF($K270="","",シート7!$D270)</f>
        <v/>
      </c>
      <c r="AV270" s="3" t="str">
        <f>IF($K270="","",シート7!$E270)</f>
        <v/>
      </c>
      <c r="AW270" s="3" t="str">
        <f t="shared" si="19"/>
        <v/>
      </c>
    </row>
    <row r="271" spans="1:49" customFormat="false" ht="13">
      <c r="A271" s="3"/>
      <c r="B271" s="3"/>
      <c r="C271" s="3"/>
      <c r="D271" s="3"/>
      <c r="E271" s="3"/>
      <c r="F271" s="23" t="str">
        <f t="shared" si="9"/>
        <v/>
      </c>
      <c r="G271" s="32"/>
      <c r="H271" s="32"/>
      <c r="I271" s="3"/>
      <c r="J271" s="32"/>
      <c r="K271" s="3"/>
      <c r="L271" s="32"/>
      <c r="M271" s="3"/>
      <c r="N271" s="3"/>
      <c r="O271" s="3"/>
      <c r="P271" s="26" t="str">
        <f t="shared" si="0"/>
        <v/>
      </c>
      <c r="Q271" s="3" t="str">
        <f t="shared" si="1"/>
        <v/>
      </c>
      <c r="R271" s="3" t="str">
        <f t="shared" si="10"/>
        <v/>
      </c>
      <c r="S271" s="3" t="str">
        <f t="shared" si="13"/>
        <v/>
      </c>
      <c r="T271" s="3" t="str">
        <f t="shared" si="16"/>
        <v/>
      </c>
      <c r="U271" s="3" t="str">
        <f t="shared" si="20"/>
        <v/>
      </c>
      <c r="V271" s="30" t="str">
        <f t="shared" si="12"/>
        <v/>
      </c>
      <c r="W271" s="3" t="str">
        <f>IF($T271="","", ROUND($T271+W$2*シート5!$B270,2))</f>
        <v/>
      </c>
      <c r="X271" s="3" t="str">
        <f>IF($T271="","", ROUND($T271+X$2*シート5!$B270,2))</f>
        <v/>
      </c>
      <c r="Y271" s="3" t="str">
        <f>IF($T271="","", ROUND($T271+Y$2*シート5!$B270,2))</f>
        <v/>
      </c>
      <c r="Z271" s="3" t="str">
        <f>IF($T271="","", ROUND($T271+Z$2*シート5!$B270,2))</f>
        <v/>
      </c>
      <c r="AA271" s="3" t="str">
        <f>IF($T271="","", ROUND($T271+AA$2*シート5!$B270,2))</f>
        <v/>
      </c>
      <c r="AB271" s="3" t="str">
        <f t="shared" si="17"/>
        <v/>
      </c>
      <c r="AC271" s="3" t="str">
        <f>IF($T271="","", ROUND($T271+AC$2*シート5!$B270,2))</f>
        <v/>
      </c>
      <c r="AD271" s="3" t="str">
        <f>IF($T271="","", ROUND($T271+AD$2*シート5!$B270,2))</f>
        <v/>
      </c>
      <c r="AE271" s="3" t="str">
        <f>IF($T271="","", ROUND($T271+AE$2*シート5!$B270,2))</f>
        <v/>
      </c>
      <c r="AF271" s="3" t="str">
        <f>IF($T271="","", ROUND($T271+AF$2*シート5!$B270,2))</f>
        <v/>
      </c>
      <c r="AG271" s="3" t="str">
        <f>IF($T271="","", ROUND($T271+AG$2*シート5!$B270,2))</f>
        <v/>
      </c>
      <c r="AH271" s="26" t="str">
        <f t="shared" si="18"/>
        <v>-2σ以下</v>
      </c>
      <c r="AI271" s="3" t="str">
        <f t="shared" si="11"/>
        <v/>
      </c>
      <c r="AJ271" s="3" t="str">
        <f t="shared" si="14"/>
        <v/>
      </c>
      <c r="AK271" s="3" t="str">
        <f t="shared" si="5"/>
        <v/>
      </c>
      <c r="AL271" s="3" t="str">
        <f t="shared" si="6"/>
        <v/>
      </c>
      <c r="AM271" s="3" t="str">
        <f t="shared" si="7"/>
        <v/>
      </c>
      <c r="AN271" s="3" t="str">
        <f t="shared" si="15"/>
        <v/>
      </c>
      <c r="AO271" s="29">
        <f ca="1">シート2!L266</f>
        <v>50</v>
      </c>
      <c r="AP271" s="29">
        <f ca="1">シート3!T266</f>
        <v>50</v>
      </c>
      <c r="AQ271" s="29">
        <f ca="1">シート4!AB266</f>
        <v>50</v>
      </c>
      <c r="AR271" s="3" t="str">
        <f ca="1">IF($K271="","", ROUND(SUM(OFFSET(シート6!$A267,0,0,AR$2,1))/SUM(OFFSET(シート6!$B267,0,0,AR$2,1)),4)*100)</f>
        <v/>
      </c>
      <c r="AS271" s="3" t="str">
        <f ca="1">IF($K271="","", ROUND(SUM(OFFSET(シート6!$A251,0,0,AS$2,1))/SUM(OFFSET(シート6!$B251,0,0,AS$2,1)),4)*100)</f>
        <v/>
      </c>
      <c r="AT271" s="3" t="str">
        <f>IF($K271="","",シート7!$B271)</f>
        <v/>
      </c>
      <c r="AU271" s="3" t="str">
        <f>IF($K271="","",シート7!$D271)</f>
        <v/>
      </c>
      <c r="AV271" s="3" t="str">
        <f>IF($K271="","",シート7!$E271)</f>
        <v/>
      </c>
      <c r="AW271" s="3" t="str">
        <f t="shared" si="19"/>
        <v/>
      </c>
    </row>
    <row r="272" spans="1:49" customFormat="false" ht="13">
      <c r="A272" s="3"/>
      <c r="B272" s="3"/>
      <c r="C272" s="3"/>
      <c r="D272" s="3"/>
      <c r="E272" s="3"/>
      <c r="F272" s="23" t="str">
        <f t="shared" si="9"/>
        <v/>
      </c>
      <c r="G272" s="32"/>
      <c r="H272" s="32"/>
      <c r="I272" s="3"/>
      <c r="J272" s="32"/>
      <c r="K272" s="3"/>
      <c r="L272" s="32"/>
      <c r="M272" s="3"/>
      <c r="N272" s="3"/>
      <c r="O272" s="3"/>
      <c r="P272" s="26" t="str">
        <f t="shared" si="0"/>
        <v/>
      </c>
      <c r="Q272" s="3" t="str">
        <f t="shared" si="1"/>
        <v/>
      </c>
      <c r="R272" s="3" t="str">
        <f t="shared" si="10"/>
        <v/>
      </c>
      <c r="S272" s="3" t="str">
        <f t="shared" si="13"/>
        <v/>
      </c>
      <c r="T272" s="3" t="str">
        <f t="shared" si="16"/>
        <v/>
      </c>
      <c r="U272" s="3" t="str">
        <f t="shared" si="20"/>
        <v/>
      </c>
      <c r="V272" s="30" t="str">
        <f t="shared" si="12"/>
        <v/>
      </c>
      <c r="W272" s="3" t="str">
        <f>IF($T272="","", ROUND($T272+W$2*シート5!$B271,2))</f>
        <v/>
      </c>
      <c r="X272" s="3" t="str">
        <f>IF($T272="","", ROUND($T272+X$2*シート5!$B271,2))</f>
        <v/>
      </c>
      <c r="Y272" s="3" t="str">
        <f>IF($T272="","", ROUND($T272+Y$2*シート5!$B271,2))</f>
        <v/>
      </c>
      <c r="Z272" s="3" t="str">
        <f>IF($T272="","", ROUND($T272+Z$2*シート5!$B271,2))</f>
        <v/>
      </c>
      <c r="AA272" s="3" t="str">
        <f>IF($T272="","", ROUND($T272+AA$2*シート5!$B271,2))</f>
        <v/>
      </c>
      <c r="AB272" s="3" t="str">
        <f t="shared" si="17"/>
        <v/>
      </c>
      <c r="AC272" s="3" t="str">
        <f>IF($T272="","", ROUND($T272+AC$2*シート5!$B271,2))</f>
        <v/>
      </c>
      <c r="AD272" s="3" t="str">
        <f>IF($T272="","", ROUND($T272+AD$2*シート5!$B271,2))</f>
        <v/>
      </c>
      <c r="AE272" s="3" t="str">
        <f>IF($T272="","", ROUND($T272+AE$2*シート5!$B271,2))</f>
        <v/>
      </c>
      <c r="AF272" s="3" t="str">
        <f>IF($T272="","", ROUND($T272+AF$2*シート5!$B271,2))</f>
        <v/>
      </c>
      <c r="AG272" s="3" t="str">
        <f>IF($T272="","", ROUND($T272+AG$2*シート5!$B271,2))</f>
        <v/>
      </c>
      <c r="AH272" s="26" t="str">
        <f t="shared" si="18"/>
        <v>-2σ以下</v>
      </c>
      <c r="AI272" s="3" t="str">
        <f t="shared" si="11"/>
        <v/>
      </c>
      <c r="AJ272" s="3" t="str">
        <f t="shared" si="14"/>
        <v/>
      </c>
      <c r="AK272" s="3" t="str">
        <f t="shared" si="5"/>
        <v/>
      </c>
      <c r="AL272" s="3" t="str">
        <f t="shared" si="6"/>
        <v/>
      </c>
      <c r="AM272" s="3" t="str">
        <f t="shared" si="7"/>
        <v/>
      </c>
      <c r="AN272" s="3" t="str">
        <f t="shared" si="15"/>
        <v/>
      </c>
      <c r="AO272" s="29">
        <f ca="1">シート2!L267</f>
        <v>50</v>
      </c>
      <c r="AP272" s="29">
        <f ca="1">シート3!T267</f>
        <v>50</v>
      </c>
      <c r="AQ272" s="29">
        <f ca="1">シート4!AB267</f>
        <v>50</v>
      </c>
      <c r="AR272" s="3" t="str">
        <f ca="1">IF($K272="","", ROUND(SUM(OFFSET(シート6!$A268,0,0,AR$2,1))/SUM(OFFSET(シート6!$B268,0,0,AR$2,1)),4)*100)</f>
        <v/>
      </c>
      <c r="AS272" s="3" t="str">
        <f ca="1">IF($K272="","", ROUND(SUM(OFFSET(シート6!$A252,0,0,AS$2,1))/SUM(OFFSET(シート6!$B252,0,0,AS$2,1)),4)*100)</f>
        <v/>
      </c>
      <c r="AT272" s="3" t="str">
        <f>IF($K272="","",シート7!$B272)</f>
        <v/>
      </c>
      <c r="AU272" s="3" t="str">
        <f>IF($K272="","",シート7!$D272)</f>
        <v/>
      </c>
      <c r="AV272" s="3" t="str">
        <f>IF($K272="","",シート7!$E272)</f>
        <v/>
      </c>
      <c r="AW272" s="3" t="str">
        <f t="shared" si="19"/>
        <v/>
      </c>
    </row>
    <row r="273" spans="1:49" customFormat="false" ht="13">
      <c r="A273" s="3"/>
      <c r="B273" s="3"/>
      <c r="C273" s="3"/>
      <c r="D273" s="3"/>
      <c r="E273" s="3"/>
      <c r="F273" s="23" t="str">
        <f t="shared" si="9"/>
        <v/>
      </c>
      <c r="G273" s="32"/>
      <c r="H273" s="32"/>
      <c r="I273" s="3"/>
      <c r="J273" s="32"/>
      <c r="K273" s="3"/>
      <c r="L273" s="32"/>
      <c r="M273" s="3"/>
      <c r="N273" s="3"/>
      <c r="O273" s="3"/>
      <c r="P273" s="26" t="str">
        <f t="shared" si="0"/>
        <v/>
      </c>
      <c r="Q273" s="3" t="str">
        <f t="shared" si="1"/>
        <v/>
      </c>
      <c r="R273" s="3" t="str">
        <f t="shared" si="10"/>
        <v/>
      </c>
      <c r="S273" s="3" t="str">
        <f t="shared" si="13"/>
        <v/>
      </c>
      <c r="T273" s="3" t="str">
        <f t="shared" si="16"/>
        <v/>
      </c>
      <c r="U273" s="3" t="str">
        <f t="shared" si="20"/>
        <v/>
      </c>
      <c r="V273" s="30" t="str">
        <f t="shared" si="12"/>
        <v/>
      </c>
      <c r="W273" s="3" t="str">
        <f>IF($T273="","", ROUND($T273+W$2*シート5!$B272,2))</f>
        <v/>
      </c>
      <c r="X273" s="3" t="str">
        <f>IF($T273="","", ROUND($T273+X$2*シート5!$B272,2))</f>
        <v/>
      </c>
      <c r="Y273" s="3" t="str">
        <f>IF($T273="","", ROUND($T273+Y$2*シート5!$B272,2))</f>
        <v/>
      </c>
      <c r="Z273" s="3" t="str">
        <f>IF($T273="","", ROUND($T273+Z$2*シート5!$B272,2))</f>
        <v/>
      </c>
      <c r="AA273" s="3" t="str">
        <f>IF($T273="","", ROUND($T273+AA$2*シート5!$B272,2))</f>
        <v/>
      </c>
      <c r="AB273" s="3" t="str">
        <f t="shared" si="17"/>
        <v/>
      </c>
      <c r="AC273" s="3" t="str">
        <f>IF($T273="","", ROUND($T273+AC$2*シート5!$B272,2))</f>
        <v/>
      </c>
      <c r="AD273" s="3" t="str">
        <f>IF($T273="","", ROUND($T273+AD$2*シート5!$B272,2))</f>
        <v/>
      </c>
      <c r="AE273" s="3" t="str">
        <f>IF($T273="","", ROUND($T273+AE$2*シート5!$B272,2))</f>
        <v/>
      </c>
      <c r="AF273" s="3" t="str">
        <f>IF($T273="","", ROUND($T273+AF$2*シート5!$B272,2))</f>
        <v/>
      </c>
      <c r="AG273" s="3" t="str">
        <f>IF($T273="","", ROUND($T273+AG$2*シート5!$B272,2))</f>
        <v/>
      </c>
      <c r="AH273" s="26" t="str">
        <f t="shared" si="18"/>
        <v>-2σ以下</v>
      </c>
      <c r="AI273" s="3" t="str">
        <f t="shared" si="11"/>
        <v/>
      </c>
      <c r="AJ273" s="3" t="str">
        <f t="shared" si="14"/>
        <v/>
      </c>
      <c r="AK273" s="3" t="str">
        <f t="shared" si="5"/>
        <v/>
      </c>
      <c r="AL273" s="3" t="str">
        <f t="shared" si="6"/>
        <v/>
      </c>
      <c r="AM273" s="3" t="str">
        <f t="shared" si="7"/>
        <v/>
      </c>
      <c r="AN273" s="3" t="str">
        <f t="shared" si="15"/>
        <v/>
      </c>
      <c r="AO273" s="29">
        <f ca="1">シート2!L268</f>
        <v>50</v>
      </c>
      <c r="AP273" s="29">
        <f ca="1">シート3!T268</f>
        <v>50</v>
      </c>
      <c r="AQ273" s="29">
        <f ca="1">シート4!AB268</f>
        <v>50</v>
      </c>
      <c r="AR273" s="3" t="str">
        <f ca="1">IF($K273="","", ROUND(SUM(OFFSET(シート6!$A269,0,0,AR$2,1))/SUM(OFFSET(シート6!$B269,0,0,AR$2,1)),4)*100)</f>
        <v/>
      </c>
      <c r="AS273" s="3" t="str">
        <f ca="1">IF($K273="","", ROUND(SUM(OFFSET(シート6!$A253,0,0,AS$2,1))/SUM(OFFSET(シート6!$B253,0,0,AS$2,1)),4)*100)</f>
        <v/>
      </c>
      <c r="AT273" s="3" t="str">
        <f>IF($K273="","",シート7!$B273)</f>
        <v/>
      </c>
      <c r="AU273" s="3" t="str">
        <f>IF($K273="","",シート7!$D273)</f>
        <v/>
      </c>
      <c r="AV273" s="3" t="str">
        <f>IF($K273="","",シート7!$E273)</f>
        <v/>
      </c>
      <c r="AW273" s="3" t="str">
        <f t="shared" si="19"/>
        <v/>
      </c>
    </row>
    <row r="274" spans="1:49" customFormat="false" ht="13">
      <c r="A274" s="3"/>
      <c r="B274" s="3"/>
      <c r="C274" s="3"/>
      <c r="D274" s="3"/>
      <c r="E274" s="3"/>
      <c r="F274" s="23" t="str">
        <f t="shared" si="9"/>
        <v/>
      </c>
      <c r="G274" s="32"/>
      <c r="H274" s="32"/>
      <c r="I274" s="3"/>
      <c r="J274" s="32"/>
      <c r="K274" s="3"/>
      <c r="L274" s="32"/>
      <c r="M274" s="3"/>
      <c r="N274" s="3"/>
      <c r="O274" s="3"/>
      <c r="P274" s="26" t="str">
        <f t="shared" si="0"/>
        <v/>
      </c>
      <c r="Q274" s="3" t="str">
        <f t="shared" si="1"/>
        <v/>
      </c>
      <c r="R274" s="3" t="str">
        <f t="shared" si="10"/>
        <v/>
      </c>
      <c r="S274" s="3" t="str">
        <f t="shared" si="13"/>
        <v/>
      </c>
      <c r="T274" s="3" t="str">
        <f t="shared" si="16"/>
        <v/>
      </c>
      <c r="U274" s="3" t="str">
        <f t="shared" si="20"/>
        <v/>
      </c>
      <c r="V274" s="30" t="str">
        <f t="shared" si="12"/>
        <v/>
      </c>
      <c r="W274" s="3" t="str">
        <f>IF($T274="","", ROUND($T274+W$2*シート5!$B273,2))</f>
        <v/>
      </c>
      <c r="X274" s="3" t="str">
        <f>IF($T274="","", ROUND($T274+X$2*シート5!$B273,2))</f>
        <v/>
      </c>
      <c r="Y274" s="3" t="str">
        <f>IF($T274="","", ROUND($T274+Y$2*シート5!$B273,2))</f>
        <v/>
      </c>
      <c r="Z274" s="3" t="str">
        <f>IF($T274="","", ROUND($T274+Z$2*シート5!$B273,2))</f>
        <v/>
      </c>
      <c r="AA274" s="3" t="str">
        <f>IF($T274="","", ROUND($T274+AA$2*シート5!$B273,2))</f>
        <v/>
      </c>
      <c r="AB274" s="3" t="str">
        <f t="shared" si="17"/>
        <v/>
      </c>
      <c r="AC274" s="3" t="str">
        <f>IF($T274="","", ROUND($T274+AC$2*シート5!$B273,2))</f>
        <v/>
      </c>
      <c r="AD274" s="3" t="str">
        <f>IF($T274="","", ROUND($T274+AD$2*シート5!$B273,2))</f>
        <v/>
      </c>
      <c r="AE274" s="3" t="str">
        <f>IF($T274="","", ROUND($T274+AE$2*シート5!$B273,2))</f>
        <v/>
      </c>
      <c r="AF274" s="3" t="str">
        <f>IF($T274="","", ROUND($T274+AF$2*シート5!$B273,2))</f>
        <v/>
      </c>
      <c r="AG274" s="3" t="str">
        <f>IF($T274="","", ROUND($T274+AG$2*シート5!$B273,2))</f>
        <v/>
      </c>
      <c r="AH274" s="26" t="str">
        <f t="shared" si="18"/>
        <v>-2σ以下</v>
      </c>
      <c r="AI274" s="3" t="str">
        <f t="shared" si="11"/>
        <v/>
      </c>
      <c r="AJ274" s="3" t="str">
        <f t="shared" si="14"/>
        <v/>
      </c>
      <c r="AK274" s="3" t="str">
        <f t="shared" si="5"/>
        <v/>
      </c>
      <c r="AL274" s="3" t="str">
        <f t="shared" si="6"/>
        <v/>
      </c>
      <c r="AM274" s="3" t="str">
        <f t="shared" si="7"/>
        <v/>
      </c>
      <c r="AN274" s="3" t="str">
        <f t="shared" si="15"/>
        <v/>
      </c>
      <c r="AO274" s="29">
        <f ca="1">シート2!L269</f>
        <v>50</v>
      </c>
      <c r="AP274" s="29">
        <f ca="1">シート3!T269</f>
        <v>50</v>
      </c>
      <c r="AQ274" s="29">
        <f ca="1">シート4!AB269</f>
        <v>50</v>
      </c>
      <c r="AR274" s="3" t="str">
        <f ca="1">IF($K274="","", ROUND(SUM(OFFSET(シート6!$A270,0,0,AR$2,1))/SUM(OFFSET(シート6!$B270,0,0,AR$2,1)),4)*100)</f>
        <v/>
      </c>
      <c r="AS274" s="3" t="str">
        <f ca="1">IF($K274="","", ROUND(SUM(OFFSET(シート6!$A254,0,0,AS$2,1))/SUM(OFFSET(シート6!$B254,0,0,AS$2,1)),4)*100)</f>
        <v/>
      </c>
      <c r="AT274" s="3" t="str">
        <f>IF($K274="","",シート7!$B274)</f>
        <v/>
      </c>
      <c r="AU274" s="3" t="str">
        <f>IF($K274="","",シート7!$D274)</f>
        <v/>
      </c>
      <c r="AV274" s="3" t="str">
        <f>IF($K274="","",シート7!$E274)</f>
        <v/>
      </c>
      <c r="AW274" s="3" t="str">
        <f t="shared" si="19"/>
        <v/>
      </c>
    </row>
    <row r="275" spans="1:49" customFormat="false" ht="13">
      <c r="A275" s="3"/>
      <c r="B275" s="3"/>
      <c r="C275" s="3"/>
      <c r="D275" s="3"/>
      <c r="E275" s="3"/>
      <c r="F275" s="23" t="str">
        <f t="shared" si="9"/>
        <v/>
      </c>
      <c r="G275" s="32"/>
      <c r="H275" s="32"/>
      <c r="I275" s="3"/>
      <c r="J275" s="32"/>
      <c r="K275" s="3"/>
      <c r="L275" s="32"/>
      <c r="M275" s="3"/>
      <c r="N275" s="3"/>
      <c r="O275" s="3"/>
      <c r="P275" s="26" t="str">
        <f t="shared" si="0"/>
        <v/>
      </c>
      <c r="Q275" s="3" t="str">
        <f t="shared" si="1"/>
        <v/>
      </c>
      <c r="R275" s="3" t="str">
        <f t="shared" si="10"/>
        <v/>
      </c>
      <c r="S275" s="3" t="str">
        <f t="shared" si="13"/>
        <v/>
      </c>
      <c r="T275" s="3" t="str">
        <f t="shared" si="16"/>
        <v/>
      </c>
      <c r="U275" s="3" t="str">
        <f t="shared" si="20"/>
        <v/>
      </c>
      <c r="V275" s="30" t="str">
        <f t="shared" si="12"/>
        <v/>
      </c>
      <c r="W275" s="3" t="str">
        <f>IF($T275="","", ROUND($T275+W$2*シート5!$B274,2))</f>
        <v/>
      </c>
      <c r="X275" s="3" t="str">
        <f>IF($T275="","", ROUND($T275+X$2*シート5!$B274,2))</f>
        <v/>
      </c>
      <c r="Y275" s="3" t="str">
        <f>IF($T275="","", ROUND($T275+Y$2*シート5!$B274,2))</f>
        <v/>
      </c>
      <c r="Z275" s="3" t="str">
        <f>IF($T275="","", ROUND($T275+Z$2*シート5!$B274,2))</f>
        <v/>
      </c>
      <c r="AA275" s="3" t="str">
        <f>IF($T275="","", ROUND($T275+AA$2*シート5!$B274,2))</f>
        <v/>
      </c>
      <c r="AB275" s="3" t="str">
        <f t="shared" si="17"/>
        <v/>
      </c>
      <c r="AC275" s="3" t="str">
        <f>IF($T275="","", ROUND($T275+AC$2*シート5!$B274,2))</f>
        <v/>
      </c>
      <c r="AD275" s="3" t="str">
        <f>IF($T275="","", ROUND($T275+AD$2*シート5!$B274,2))</f>
        <v/>
      </c>
      <c r="AE275" s="3" t="str">
        <f>IF($T275="","", ROUND($T275+AE$2*シート5!$B274,2))</f>
        <v/>
      </c>
      <c r="AF275" s="3" t="str">
        <f>IF($T275="","", ROUND($T275+AF$2*シート5!$B274,2))</f>
        <v/>
      </c>
      <c r="AG275" s="3" t="str">
        <f>IF($T275="","", ROUND($T275+AG$2*シート5!$B274,2))</f>
        <v/>
      </c>
      <c r="AH275" s="26" t="str">
        <f t="shared" si="18"/>
        <v>-2σ以下</v>
      </c>
      <c r="AI275" s="3" t="str">
        <f t="shared" si="11"/>
        <v/>
      </c>
      <c r="AJ275" s="3" t="str">
        <f t="shared" si="14"/>
        <v/>
      </c>
      <c r="AK275" s="3" t="str">
        <f t="shared" si="5"/>
        <v/>
      </c>
      <c r="AL275" s="3" t="str">
        <f t="shared" si="6"/>
        <v/>
      </c>
      <c r="AM275" s="3" t="str">
        <f t="shared" si="7"/>
        <v/>
      </c>
      <c r="AN275" s="3" t="str">
        <f t="shared" si="15"/>
        <v/>
      </c>
      <c r="AO275" s="29">
        <f ca="1">シート2!L270</f>
        <v>50</v>
      </c>
      <c r="AP275" s="29">
        <f ca="1">シート3!T270</f>
        <v>50</v>
      </c>
      <c r="AQ275" s="29">
        <f ca="1">シート4!AB270</f>
        <v>50</v>
      </c>
      <c r="AR275" s="3" t="str">
        <f ca="1">IF($K275="","", ROUND(SUM(OFFSET(シート6!$A271,0,0,AR$2,1))/SUM(OFFSET(シート6!$B271,0,0,AR$2,1)),4)*100)</f>
        <v/>
      </c>
      <c r="AS275" s="3" t="str">
        <f ca="1">IF($K275="","", ROUND(SUM(OFFSET(シート6!$A255,0,0,AS$2,1))/SUM(OFFSET(シート6!$B255,0,0,AS$2,1)),4)*100)</f>
        <v/>
      </c>
      <c r="AT275" s="3" t="str">
        <f>IF($K275="","",シート7!$B275)</f>
        <v/>
      </c>
      <c r="AU275" s="3" t="str">
        <f>IF($K275="","",シート7!$D275)</f>
        <v/>
      </c>
      <c r="AV275" s="3" t="str">
        <f>IF($K275="","",シート7!$E275)</f>
        <v/>
      </c>
      <c r="AW275" s="3" t="str">
        <f t="shared" si="19"/>
        <v/>
      </c>
    </row>
    <row r="276" spans="1:49" customFormat="false" ht="13">
      <c r="A276" s="3"/>
      <c r="B276" s="3"/>
      <c r="C276" s="3"/>
      <c r="D276" s="3"/>
      <c r="E276" s="3"/>
      <c r="F276" s="23" t="str">
        <f t="shared" si="9"/>
        <v/>
      </c>
      <c r="G276" s="32"/>
      <c r="H276" s="32"/>
      <c r="I276" s="3"/>
      <c r="J276" s="32"/>
      <c r="K276" s="3"/>
      <c r="L276" s="32"/>
      <c r="M276" s="3"/>
      <c r="N276" s="3"/>
      <c r="O276" s="3"/>
      <c r="P276" s="26" t="str">
        <f t="shared" si="0"/>
        <v/>
      </c>
      <c r="Q276" s="3" t="str">
        <f t="shared" si="1"/>
        <v/>
      </c>
      <c r="R276" s="3" t="str">
        <f t="shared" si="10"/>
        <v/>
      </c>
      <c r="S276" s="3" t="str">
        <f t="shared" si="13"/>
        <v/>
      </c>
      <c r="T276" s="3" t="str">
        <f t="shared" si="16"/>
        <v/>
      </c>
      <c r="U276" s="3" t="str">
        <f t="shared" si="20"/>
        <v/>
      </c>
      <c r="V276" s="30" t="str">
        <f t="shared" si="12"/>
        <v/>
      </c>
      <c r="W276" s="3" t="str">
        <f>IF($T276="","", ROUND($T276+W$2*シート5!$B275,2))</f>
        <v/>
      </c>
      <c r="X276" s="3" t="str">
        <f>IF($T276="","", ROUND($T276+X$2*シート5!$B275,2))</f>
        <v/>
      </c>
      <c r="Y276" s="3" t="str">
        <f>IF($T276="","", ROUND($T276+Y$2*シート5!$B275,2))</f>
        <v/>
      </c>
      <c r="Z276" s="3" t="str">
        <f>IF($T276="","", ROUND($T276+Z$2*シート5!$B275,2))</f>
        <v/>
      </c>
      <c r="AA276" s="3" t="str">
        <f>IF($T276="","", ROUND($T276+AA$2*シート5!$B275,2))</f>
        <v/>
      </c>
      <c r="AB276" s="3" t="str">
        <f t="shared" si="17"/>
        <v/>
      </c>
      <c r="AC276" s="3" t="str">
        <f>IF($T276="","", ROUND($T276+AC$2*シート5!$B275,2))</f>
        <v/>
      </c>
      <c r="AD276" s="3" t="str">
        <f>IF($T276="","", ROUND($T276+AD$2*シート5!$B275,2))</f>
        <v/>
      </c>
      <c r="AE276" s="3" t="str">
        <f>IF($T276="","", ROUND($T276+AE$2*シート5!$B275,2))</f>
        <v/>
      </c>
      <c r="AF276" s="3" t="str">
        <f>IF($T276="","", ROUND($T276+AF$2*シート5!$B275,2))</f>
        <v/>
      </c>
      <c r="AG276" s="3" t="str">
        <f>IF($T276="","", ROUND($T276+AG$2*シート5!$B275,2))</f>
        <v/>
      </c>
      <c r="AH276" s="26" t="str">
        <f t="shared" si="18"/>
        <v>-2σ以下</v>
      </c>
      <c r="AI276" s="3" t="str">
        <f t="shared" si="11"/>
        <v/>
      </c>
      <c r="AJ276" s="3" t="str">
        <f t="shared" si="14"/>
        <v/>
      </c>
      <c r="AK276" s="3" t="str">
        <f t="shared" si="5"/>
        <v/>
      </c>
      <c r="AL276" s="3" t="str">
        <f t="shared" si="6"/>
        <v/>
      </c>
      <c r="AM276" s="3" t="str">
        <f t="shared" si="7"/>
        <v/>
      </c>
      <c r="AN276" s="3" t="str">
        <f t="shared" si="15"/>
        <v/>
      </c>
      <c r="AO276" s="29">
        <f ca="1">シート2!L271</f>
        <v>50</v>
      </c>
      <c r="AP276" s="29">
        <f ca="1">シート3!T271</f>
        <v>50</v>
      </c>
      <c r="AQ276" s="29">
        <f ca="1">シート4!AB271</f>
        <v>50</v>
      </c>
      <c r="AR276" s="3" t="str">
        <f ca="1">IF($K276="","", ROUND(SUM(OFFSET(シート6!$A272,0,0,AR$2,1))/SUM(OFFSET(シート6!$B272,0,0,AR$2,1)),4)*100)</f>
        <v/>
      </c>
      <c r="AS276" s="3" t="str">
        <f ca="1">IF($K276="","", ROUND(SUM(OFFSET(シート6!$A256,0,0,AS$2,1))/SUM(OFFSET(シート6!$B256,0,0,AS$2,1)),4)*100)</f>
        <v/>
      </c>
      <c r="AT276" s="3" t="str">
        <f>IF($K276="","",シート7!$B276)</f>
        <v/>
      </c>
      <c r="AU276" s="3" t="str">
        <f>IF($K276="","",シート7!$D276)</f>
        <v/>
      </c>
      <c r="AV276" s="3" t="str">
        <f>IF($K276="","",シート7!$E276)</f>
        <v/>
      </c>
      <c r="AW276" s="3" t="str">
        <f t="shared" si="19"/>
        <v/>
      </c>
    </row>
    <row r="277" spans="1:49" customFormat="false" ht="13">
      <c r="A277" s="3"/>
      <c r="B277" s="3"/>
      <c r="C277" s="3"/>
      <c r="D277" s="3"/>
      <c r="E277" s="3"/>
      <c r="F277" s="23" t="str">
        <f t="shared" si="9"/>
        <v/>
      </c>
      <c r="G277" s="32"/>
      <c r="H277" s="32"/>
      <c r="I277" s="3"/>
      <c r="J277" s="32"/>
      <c r="K277" s="3"/>
      <c r="L277" s="32"/>
      <c r="M277" s="3"/>
      <c r="N277" s="3"/>
      <c r="O277" s="3"/>
      <c r="P277" s="26" t="str">
        <f t="shared" si="0"/>
        <v/>
      </c>
      <c r="Q277" s="3" t="str">
        <f t="shared" si="1"/>
        <v/>
      </c>
      <c r="R277" s="3" t="str">
        <f t="shared" si="10"/>
        <v/>
      </c>
      <c r="S277" s="3" t="str">
        <f t="shared" si="13"/>
        <v/>
      </c>
      <c r="T277" s="3" t="str">
        <f t="shared" si="16"/>
        <v/>
      </c>
      <c r="U277" s="3" t="str">
        <f t="shared" si="20"/>
        <v/>
      </c>
      <c r="V277" s="30" t="str">
        <f t="shared" si="12"/>
        <v/>
      </c>
      <c r="W277" s="3" t="str">
        <f>IF($T277="","", ROUND($T277+W$2*シート5!$B276,2))</f>
        <v/>
      </c>
      <c r="X277" s="3" t="str">
        <f>IF($T277="","", ROUND($T277+X$2*シート5!$B276,2))</f>
        <v/>
      </c>
      <c r="Y277" s="3" t="str">
        <f>IF($T277="","", ROUND($T277+Y$2*シート5!$B276,2))</f>
        <v/>
      </c>
      <c r="Z277" s="3" t="str">
        <f>IF($T277="","", ROUND($T277+Z$2*シート5!$B276,2))</f>
        <v/>
      </c>
      <c r="AA277" s="3" t="str">
        <f>IF($T277="","", ROUND($T277+AA$2*シート5!$B276,2))</f>
        <v/>
      </c>
      <c r="AB277" s="3" t="str">
        <f t="shared" si="17"/>
        <v/>
      </c>
      <c r="AC277" s="3" t="str">
        <f>IF($T277="","", ROUND($T277+AC$2*シート5!$B276,2))</f>
        <v/>
      </c>
      <c r="AD277" s="3" t="str">
        <f>IF($T277="","", ROUND($T277+AD$2*シート5!$B276,2))</f>
        <v/>
      </c>
      <c r="AE277" s="3" t="str">
        <f>IF($T277="","", ROUND($T277+AE$2*シート5!$B276,2))</f>
        <v/>
      </c>
      <c r="AF277" s="3" t="str">
        <f>IF($T277="","", ROUND($T277+AF$2*シート5!$B276,2))</f>
        <v/>
      </c>
      <c r="AG277" s="3" t="str">
        <f>IF($T277="","", ROUND($T277+AG$2*シート5!$B276,2))</f>
        <v/>
      </c>
      <c r="AH277" s="26" t="str">
        <f t="shared" si="18"/>
        <v>-2σ以下</v>
      </c>
      <c r="AI277" s="3" t="str">
        <f t="shared" si="11"/>
        <v/>
      </c>
      <c r="AJ277" s="3" t="str">
        <f t="shared" si="14"/>
        <v/>
      </c>
      <c r="AK277" s="3" t="str">
        <f t="shared" si="5"/>
        <v/>
      </c>
      <c r="AL277" s="3" t="str">
        <f t="shared" si="6"/>
        <v/>
      </c>
      <c r="AM277" s="3" t="str">
        <f t="shared" si="7"/>
        <v/>
      </c>
      <c r="AN277" s="3" t="str">
        <f t="shared" si="15"/>
        <v/>
      </c>
      <c r="AO277" s="29">
        <f ca="1">シート2!L272</f>
        <v>50</v>
      </c>
      <c r="AP277" s="29">
        <f ca="1">シート3!T272</f>
        <v>50</v>
      </c>
      <c r="AQ277" s="29">
        <f ca="1">シート4!AB272</f>
        <v>50</v>
      </c>
      <c r="AR277" s="3" t="str">
        <f ca="1">IF($K277="","", ROUND(SUM(OFFSET(シート6!$A273,0,0,AR$2,1))/SUM(OFFSET(シート6!$B273,0,0,AR$2,1)),4)*100)</f>
        <v/>
      </c>
      <c r="AS277" s="3" t="str">
        <f ca="1">IF($K277="","", ROUND(SUM(OFFSET(シート6!$A257,0,0,AS$2,1))/SUM(OFFSET(シート6!$B257,0,0,AS$2,1)),4)*100)</f>
        <v/>
      </c>
      <c r="AT277" s="3" t="str">
        <f>IF($K277="","",シート7!$B277)</f>
        <v/>
      </c>
      <c r="AU277" s="3" t="str">
        <f>IF($K277="","",シート7!$D277)</f>
        <v/>
      </c>
      <c r="AV277" s="3" t="str">
        <f>IF($K277="","",シート7!$E277)</f>
        <v/>
      </c>
      <c r="AW277" s="3" t="str">
        <f t="shared" si="19"/>
        <v/>
      </c>
    </row>
    <row r="278" spans="1:49" customFormat="false" ht="13">
      <c r="A278" s="3"/>
      <c r="B278" s="3"/>
      <c r="C278" s="3"/>
      <c r="D278" s="3"/>
      <c r="E278" s="3"/>
      <c r="F278" s="23" t="str">
        <f t="shared" si="9"/>
        <v/>
      </c>
      <c r="G278" s="32"/>
      <c r="H278" s="32"/>
      <c r="I278" s="3"/>
      <c r="J278" s="32"/>
      <c r="K278" s="3"/>
      <c r="L278" s="32"/>
      <c r="M278" s="3"/>
      <c r="N278" s="3"/>
      <c r="O278" s="3"/>
      <c r="P278" s="26" t="str">
        <f t="shared" si="0"/>
        <v/>
      </c>
      <c r="Q278" s="3" t="str">
        <f t="shared" si="1"/>
        <v/>
      </c>
      <c r="R278" s="3" t="str">
        <f t="shared" si="10"/>
        <v/>
      </c>
      <c r="S278" s="3" t="str">
        <f t="shared" si="13"/>
        <v/>
      </c>
      <c r="T278" s="3" t="str">
        <f t="shared" si="16"/>
        <v/>
      </c>
      <c r="U278" s="3" t="str">
        <f t="shared" si="20"/>
        <v/>
      </c>
      <c r="V278" s="30" t="str">
        <f t="shared" si="12"/>
        <v/>
      </c>
      <c r="W278" s="3" t="str">
        <f>IF($T278="","", ROUND($T278+W$2*シート5!$B277,2))</f>
        <v/>
      </c>
      <c r="X278" s="3" t="str">
        <f>IF($T278="","", ROUND($T278+X$2*シート5!$B277,2))</f>
        <v/>
      </c>
      <c r="Y278" s="3" t="str">
        <f>IF($T278="","", ROUND($T278+Y$2*シート5!$B277,2))</f>
        <v/>
      </c>
      <c r="Z278" s="3" t="str">
        <f>IF($T278="","", ROUND($T278+Z$2*シート5!$B277,2))</f>
        <v/>
      </c>
      <c r="AA278" s="3" t="str">
        <f>IF($T278="","", ROUND($T278+AA$2*シート5!$B277,2))</f>
        <v/>
      </c>
      <c r="AB278" s="3" t="str">
        <f t="shared" si="17"/>
        <v/>
      </c>
      <c r="AC278" s="3" t="str">
        <f>IF($T278="","", ROUND($T278+AC$2*シート5!$B277,2))</f>
        <v/>
      </c>
      <c r="AD278" s="3" t="str">
        <f>IF($T278="","", ROUND($T278+AD$2*シート5!$B277,2))</f>
        <v/>
      </c>
      <c r="AE278" s="3" t="str">
        <f>IF($T278="","", ROUND($T278+AE$2*シート5!$B277,2))</f>
        <v/>
      </c>
      <c r="AF278" s="3" t="str">
        <f>IF($T278="","", ROUND($T278+AF$2*シート5!$B277,2))</f>
        <v/>
      </c>
      <c r="AG278" s="3" t="str">
        <f>IF($T278="","", ROUND($T278+AG$2*シート5!$B277,2))</f>
        <v/>
      </c>
      <c r="AH278" s="26" t="str">
        <f t="shared" si="18"/>
        <v>-2σ以下</v>
      </c>
      <c r="AI278" s="3" t="str">
        <f t="shared" si="11"/>
        <v/>
      </c>
      <c r="AJ278" s="3" t="str">
        <f t="shared" si="14"/>
        <v/>
      </c>
      <c r="AK278" s="3" t="str">
        <f t="shared" si="5"/>
        <v/>
      </c>
      <c r="AL278" s="3" t="str">
        <f t="shared" si="6"/>
        <v/>
      </c>
      <c r="AM278" s="3" t="str">
        <f t="shared" si="7"/>
        <v/>
      </c>
      <c r="AN278" s="3" t="str">
        <f t="shared" si="15"/>
        <v/>
      </c>
      <c r="AO278" s="29">
        <f ca="1">シート2!L273</f>
        <v>50</v>
      </c>
      <c r="AP278" s="29">
        <f ca="1">シート3!T273</f>
        <v>50</v>
      </c>
      <c r="AQ278" s="29">
        <f ca="1">シート4!AB273</f>
        <v>50</v>
      </c>
      <c r="AR278" s="3" t="str">
        <f ca="1">IF($K278="","", ROUND(SUM(OFFSET(シート6!$A274,0,0,AR$2,1))/SUM(OFFSET(シート6!$B274,0,0,AR$2,1)),4)*100)</f>
        <v/>
      </c>
      <c r="AS278" s="3" t="str">
        <f ca="1">IF($K278="","", ROUND(SUM(OFFSET(シート6!$A258,0,0,AS$2,1))/SUM(OFFSET(シート6!$B258,0,0,AS$2,1)),4)*100)</f>
        <v/>
      </c>
      <c r="AT278" s="3" t="str">
        <f>IF($K278="","",シート7!$B278)</f>
        <v/>
      </c>
      <c r="AU278" s="3" t="str">
        <f>IF($K278="","",シート7!$D278)</f>
        <v/>
      </c>
      <c r="AV278" s="3" t="str">
        <f>IF($K278="","",シート7!$E278)</f>
        <v/>
      </c>
      <c r="AW278" s="3" t="str">
        <f t="shared" si="19"/>
        <v/>
      </c>
    </row>
    <row r="279" spans="1:49" customFormat="false" ht="13">
      <c r="A279" s="3"/>
      <c r="B279" s="3"/>
      <c r="C279" s="3"/>
      <c r="D279" s="3"/>
      <c r="E279" s="3"/>
      <c r="F279" s="23" t="str">
        <f t="shared" si="9"/>
        <v/>
      </c>
      <c r="G279" s="32"/>
      <c r="H279" s="32"/>
      <c r="I279" s="3"/>
      <c r="J279" s="32"/>
      <c r="K279" s="3"/>
      <c r="L279" s="32"/>
      <c r="M279" s="3"/>
      <c r="N279" s="3"/>
      <c r="O279" s="3"/>
      <c r="P279" s="26" t="str">
        <f t="shared" si="0"/>
        <v/>
      </c>
      <c r="Q279" s="3" t="str">
        <f t="shared" si="1"/>
        <v/>
      </c>
      <c r="R279" s="3" t="str">
        <f t="shared" si="10"/>
        <v/>
      </c>
      <c r="S279" s="3" t="str">
        <f t="shared" si="13"/>
        <v/>
      </c>
      <c r="T279" s="3" t="str">
        <f t="shared" si="16"/>
        <v/>
      </c>
      <c r="U279" s="3" t="str">
        <f t="shared" si="20"/>
        <v/>
      </c>
      <c r="V279" s="30" t="str">
        <f t="shared" si="12"/>
        <v/>
      </c>
      <c r="W279" s="3" t="str">
        <f>IF($T279="","", ROUND($T279+W$2*シート5!$B278,2))</f>
        <v/>
      </c>
      <c r="X279" s="3" t="str">
        <f>IF($T279="","", ROUND($T279+X$2*シート5!$B278,2))</f>
        <v/>
      </c>
      <c r="Y279" s="3" t="str">
        <f>IF($T279="","", ROUND($T279+Y$2*シート5!$B278,2))</f>
        <v/>
      </c>
      <c r="Z279" s="3" t="str">
        <f>IF($T279="","", ROUND($T279+Z$2*シート5!$B278,2))</f>
        <v/>
      </c>
      <c r="AA279" s="3" t="str">
        <f>IF($T279="","", ROUND($T279+AA$2*シート5!$B278,2))</f>
        <v/>
      </c>
      <c r="AB279" s="3" t="str">
        <f t="shared" si="17"/>
        <v/>
      </c>
      <c r="AC279" s="3" t="str">
        <f>IF($T279="","", ROUND($T279+AC$2*シート5!$B278,2))</f>
        <v/>
      </c>
      <c r="AD279" s="3" t="str">
        <f>IF($T279="","", ROUND($T279+AD$2*シート5!$B278,2))</f>
        <v/>
      </c>
      <c r="AE279" s="3" t="str">
        <f>IF($T279="","", ROUND($T279+AE$2*シート5!$B278,2))</f>
        <v/>
      </c>
      <c r="AF279" s="3" t="str">
        <f>IF($T279="","", ROUND($T279+AF$2*シート5!$B278,2))</f>
        <v/>
      </c>
      <c r="AG279" s="3" t="str">
        <f>IF($T279="","", ROUND($T279+AG$2*シート5!$B278,2))</f>
        <v/>
      </c>
      <c r="AH279" s="26" t="str">
        <f t="shared" si="18"/>
        <v>-2σ以下</v>
      </c>
      <c r="AI279" s="3" t="str">
        <f t="shared" si="11"/>
        <v/>
      </c>
      <c r="AJ279" s="3" t="str">
        <f t="shared" si="14"/>
        <v/>
      </c>
      <c r="AK279" s="3" t="str">
        <f t="shared" si="5"/>
        <v/>
      </c>
      <c r="AL279" s="3" t="str">
        <f t="shared" si="6"/>
        <v/>
      </c>
      <c r="AM279" s="3" t="str">
        <f t="shared" si="7"/>
        <v/>
      </c>
      <c r="AN279" s="3" t="str">
        <f t="shared" si="15"/>
        <v/>
      </c>
      <c r="AO279" s="29">
        <f ca="1">シート2!L274</f>
        <v>50</v>
      </c>
      <c r="AP279" s="29">
        <f ca="1">シート3!T274</f>
        <v>50</v>
      </c>
      <c r="AQ279" s="29">
        <f ca="1">シート4!AB274</f>
        <v>50</v>
      </c>
      <c r="AR279" s="3" t="str">
        <f ca="1">IF($K279="","", ROUND(SUM(OFFSET(シート6!$A275,0,0,AR$2,1))/SUM(OFFSET(シート6!$B275,0,0,AR$2,1)),4)*100)</f>
        <v/>
      </c>
      <c r="AS279" s="3" t="str">
        <f ca="1">IF($K279="","", ROUND(SUM(OFFSET(シート6!$A259,0,0,AS$2,1))/SUM(OFFSET(シート6!$B259,0,0,AS$2,1)),4)*100)</f>
        <v/>
      </c>
      <c r="AT279" s="3" t="str">
        <f>IF($K279="","",シート7!$B279)</f>
        <v/>
      </c>
      <c r="AU279" s="3" t="str">
        <f>IF($K279="","",シート7!$D279)</f>
        <v/>
      </c>
      <c r="AV279" s="3" t="str">
        <f>IF($K279="","",シート7!$E279)</f>
        <v/>
      </c>
      <c r="AW279" s="3" t="str">
        <f t="shared" si="19"/>
        <v/>
      </c>
    </row>
    <row r="280" spans="1:49" customFormat="false" ht="13">
      <c r="A280" s="3"/>
      <c r="B280" s="3"/>
      <c r="C280" s="3"/>
      <c r="D280" s="3"/>
      <c r="E280" s="3"/>
      <c r="F280" s="23" t="str">
        <f t="shared" si="9"/>
        <v/>
      </c>
      <c r="G280" s="32"/>
      <c r="H280" s="32"/>
      <c r="I280" s="3"/>
      <c r="J280" s="32"/>
      <c r="K280" s="3"/>
      <c r="L280" s="32"/>
      <c r="M280" s="3"/>
      <c r="N280" s="3"/>
      <c r="O280" s="3"/>
      <c r="P280" s="26" t="str">
        <f t="shared" si="0"/>
        <v/>
      </c>
      <c r="Q280" s="3" t="str">
        <f t="shared" si="1"/>
        <v/>
      </c>
      <c r="R280" s="3" t="str">
        <f t="shared" si="10"/>
        <v/>
      </c>
      <c r="S280" s="3" t="str">
        <f t="shared" si="13"/>
        <v/>
      </c>
      <c r="T280" s="3" t="str">
        <f t="shared" si="16"/>
        <v/>
      </c>
      <c r="U280" s="3" t="str">
        <f t="shared" si="20"/>
        <v/>
      </c>
      <c r="V280" s="30" t="str">
        <f t="shared" si="12"/>
        <v/>
      </c>
      <c r="W280" s="3" t="str">
        <f>IF($T280="","", ROUND($T280+W$2*シート5!$B279,2))</f>
        <v/>
      </c>
      <c r="X280" s="3" t="str">
        <f>IF($T280="","", ROUND($T280+X$2*シート5!$B279,2))</f>
        <v/>
      </c>
      <c r="Y280" s="3" t="str">
        <f>IF($T280="","", ROUND($T280+Y$2*シート5!$B279,2))</f>
        <v/>
      </c>
      <c r="Z280" s="3" t="str">
        <f>IF($T280="","", ROUND($T280+Z$2*シート5!$B279,2))</f>
        <v/>
      </c>
      <c r="AA280" s="3" t="str">
        <f>IF($T280="","", ROUND($T280+AA$2*シート5!$B279,2))</f>
        <v/>
      </c>
      <c r="AB280" s="3" t="str">
        <f t="shared" si="17"/>
        <v/>
      </c>
      <c r="AC280" s="3" t="str">
        <f>IF($T280="","", ROUND($T280+AC$2*シート5!$B279,2))</f>
        <v/>
      </c>
      <c r="AD280" s="3" t="str">
        <f>IF($T280="","", ROUND($T280+AD$2*シート5!$B279,2))</f>
        <v/>
      </c>
      <c r="AE280" s="3" t="str">
        <f>IF($T280="","", ROUND($T280+AE$2*シート5!$B279,2))</f>
        <v/>
      </c>
      <c r="AF280" s="3" t="str">
        <f>IF($T280="","", ROUND($T280+AF$2*シート5!$B279,2))</f>
        <v/>
      </c>
      <c r="AG280" s="3" t="str">
        <f>IF($T280="","", ROUND($T280+AG$2*シート5!$B279,2))</f>
        <v/>
      </c>
      <c r="AH280" s="26" t="str">
        <f t="shared" si="18"/>
        <v>-2σ以下</v>
      </c>
      <c r="AI280" s="3" t="str">
        <f t="shared" si="11"/>
        <v/>
      </c>
      <c r="AJ280" s="3" t="str">
        <f t="shared" si="14"/>
        <v/>
      </c>
      <c r="AK280" s="3" t="str">
        <f t="shared" si="5"/>
        <v/>
      </c>
      <c r="AL280" s="3" t="str">
        <f t="shared" si="6"/>
        <v/>
      </c>
      <c r="AM280" s="3" t="str">
        <f t="shared" si="7"/>
        <v/>
      </c>
      <c r="AN280" s="3" t="str">
        <f t="shared" si="15"/>
        <v/>
      </c>
      <c r="AO280" s="29">
        <f ca="1">シート2!L275</f>
        <v>50</v>
      </c>
      <c r="AP280" s="29">
        <f ca="1">シート3!T275</f>
        <v>50</v>
      </c>
      <c r="AQ280" s="29">
        <f ca="1">シート4!AB275</f>
        <v>50</v>
      </c>
      <c r="AR280" s="3" t="str">
        <f ca="1">IF($K280="","", ROUND(SUM(OFFSET(シート6!$A276,0,0,AR$2,1))/SUM(OFFSET(シート6!$B276,0,0,AR$2,1)),4)*100)</f>
        <v/>
      </c>
      <c r="AS280" s="3" t="str">
        <f ca="1">IF($K280="","", ROUND(SUM(OFFSET(シート6!$A260,0,0,AS$2,1))/SUM(OFFSET(シート6!$B260,0,0,AS$2,1)),4)*100)</f>
        <v/>
      </c>
      <c r="AT280" s="3" t="str">
        <f>IF($K280="","",シート7!$B280)</f>
        <v/>
      </c>
      <c r="AU280" s="3" t="str">
        <f>IF($K280="","",シート7!$D280)</f>
        <v/>
      </c>
      <c r="AV280" s="3" t="str">
        <f>IF($K280="","",シート7!$E280)</f>
        <v/>
      </c>
      <c r="AW280" s="3" t="str">
        <f t="shared" si="19"/>
        <v/>
      </c>
    </row>
    <row r="281" spans="1:49" customFormat="false" ht="13">
      <c r="A281" s="3"/>
      <c r="B281" s="3"/>
      <c r="C281" s="3"/>
      <c r="D281" s="3"/>
      <c r="E281" s="3"/>
      <c r="F281" s="23" t="str">
        <f t="shared" si="9"/>
        <v/>
      </c>
      <c r="G281" s="32"/>
      <c r="H281" s="32"/>
      <c r="I281" s="3"/>
      <c r="J281" s="32"/>
      <c r="K281" s="3"/>
      <c r="L281" s="32"/>
      <c r="M281" s="3"/>
      <c r="N281" s="3"/>
      <c r="O281" s="3"/>
      <c r="P281" s="26" t="str">
        <f t="shared" si="0"/>
        <v/>
      </c>
      <c r="Q281" s="3" t="str">
        <f t="shared" si="1"/>
        <v/>
      </c>
      <c r="R281" s="3" t="str">
        <f t="shared" si="10"/>
        <v/>
      </c>
      <c r="S281" s="3" t="str">
        <f t="shared" si="13"/>
        <v/>
      </c>
      <c r="T281" s="3" t="str">
        <f t="shared" si="16"/>
        <v/>
      </c>
      <c r="U281" s="3" t="str">
        <f t="shared" si="20"/>
        <v/>
      </c>
      <c r="V281" s="30" t="str">
        <f t="shared" si="12"/>
        <v/>
      </c>
      <c r="W281" s="3" t="str">
        <f>IF($T281="","", ROUND($T281+W$2*シート5!$B280,2))</f>
        <v/>
      </c>
      <c r="X281" s="3" t="str">
        <f>IF($T281="","", ROUND($T281+X$2*シート5!$B280,2))</f>
        <v/>
      </c>
      <c r="Y281" s="3" t="str">
        <f>IF($T281="","", ROUND($T281+Y$2*シート5!$B280,2))</f>
        <v/>
      </c>
      <c r="Z281" s="3" t="str">
        <f>IF($T281="","", ROUND($T281+Z$2*シート5!$B280,2))</f>
        <v/>
      </c>
      <c r="AA281" s="3" t="str">
        <f>IF($T281="","", ROUND($T281+AA$2*シート5!$B280,2))</f>
        <v/>
      </c>
      <c r="AB281" s="3" t="str">
        <f t="shared" si="17"/>
        <v/>
      </c>
      <c r="AC281" s="3" t="str">
        <f>IF($T281="","", ROUND($T281+AC$2*シート5!$B280,2))</f>
        <v/>
      </c>
      <c r="AD281" s="3" t="str">
        <f>IF($T281="","", ROUND($T281+AD$2*シート5!$B280,2))</f>
        <v/>
      </c>
      <c r="AE281" s="3" t="str">
        <f>IF($T281="","", ROUND($T281+AE$2*シート5!$B280,2))</f>
        <v/>
      </c>
      <c r="AF281" s="3" t="str">
        <f>IF($T281="","", ROUND($T281+AF$2*シート5!$B280,2))</f>
        <v/>
      </c>
      <c r="AG281" s="3" t="str">
        <f>IF($T281="","", ROUND($T281+AG$2*シート5!$B280,2))</f>
        <v/>
      </c>
      <c r="AH281" s="26" t="str">
        <f t="shared" si="18"/>
        <v>-2σ以下</v>
      </c>
      <c r="AI281" s="3" t="str">
        <f t="shared" si="11"/>
        <v/>
      </c>
      <c r="AJ281" s="3" t="str">
        <f t="shared" si="14"/>
        <v/>
      </c>
      <c r="AK281" s="3" t="str">
        <f t="shared" si="5"/>
        <v/>
      </c>
      <c r="AL281" s="3" t="str">
        <f t="shared" si="6"/>
        <v/>
      </c>
      <c r="AM281" s="3" t="str">
        <f t="shared" si="7"/>
        <v/>
      </c>
      <c r="AN281" s="3" t="str">
        <f t="shared" si="15"/>
        <v/>
      </c>
      <c r="AO281" s="29">
        <f ca="1">シート2!L276</f>
        <v>50</v>
      </c>
      <c r="AP281" s="29">
        <f ca="1">シート3!T276</f>
        <v>50</v>
      </c>
      <c r="AQ281" s="29">
        <f ca="1">シート4!AB276</f>
        <v>50</v>
      </c>
      <c r="AR281" s="3" t="str">
        <f ca="1">IF($K281="","", ROUND(SUM(OFFSET(シート6!$A277,0,0,AR$2,1))/SUM(OFFSET(シート6!$B277,0,0,AR$2,1)),4)*100)</f>
        <v/>
      </c>
      <c r="AS281" s="3" t="str">
        <f ca="1">IF($K281="","", ROUND(SUM(OFFSET(シート6!$A261,0,0,AS$2,1))/SUM(OFFSET(シート6!$B261,0,0,AS$2,1)),4)*100)</f>
        <v/>
      </c>
      <c r="AT281" s="3" t="str">
        <f>IF($K281="","",シート7!$B281)</f>
        <v/>
      </c>
      <c r="AU281" s="3" t="str">
        <f>IF($K281="","",シート7!$D281)</f>
        <v/>
      </c>
      <c r="AV281" s="3" t="str">
        <f>IF($K281="","",シート7!$E281)</f>
        <v/>
      </c>
      <c r="AW281" s="3" t="str">
        <f t="shared" si="19"/>
        <v/>
      </c>
    </row>
    <row r="282" spans="1:49" customFormat="false" ht="13">
      <c r="A282" s="3"/>
      <c r="B282" s="3"/>
      <c r="C282" s="3"/>
      <c r="D282" s="3"/>
      <c r="E282" s="3"/>
      <c r="F282" s="23" t="str">
        <f t="shared" si="9"/>
        <v/>
      </c>
      <c r="G282" s="32"/>
      <c r="H282" s="32"/>
      <c r="I282" s="3"/>
      <c r="J282" s="32"/>
      <c r="K282" s="3"/>
      <c r="L282" s="32"/>
      <c r="M282" s="3"/>
      <c r="N282" s="3"/>
      <c r="O282" s="3"/>
      <c r="P282" s="26" t="str">
        <f t="shared" si="0"/>
        <v/>
      </c>
      <c r="Q282" s="3" t="str">
        <f t="shared" si="1"/>
        <v/>
      </c>
      <c r="R282" s="3" t="str">
        <f t="shared" si="10"/>
        <v/>
      </c>
      <c r="S282" s="3" t="str">
        <f t="shared" si="13"/>
        <v/>
      </c>
      <c r="T282" s="3" t="str">
        <f t="shared" si="16"/>
        <v/>
      </c>
      <c r="U282" s="3" t="str">
        <f t="shared" si="20"/>
        <v/>
      </c>
      <c r="V282" s="30" t="str">
        <f t="shared" si="12"/>
        <v/>
      </c>
      <c r="W282" s="3" t="str">
        <f>IF($T282="","", ROUND($T282+W$2*シート5!$B281,2))</f>
        <v/>
      </c>
      <c r="X282" s="3" t="str">
        <f>IF($T282="","", ROUND($T282+X$2*シート5!$B281,2))</f>
        <v/>
      </c>
      <c r="Y282" s="3" t="str">
        <f>IF($T282="","", ROUND($T282+Y$2*シート5!$B281,2))</f>
        <v/>
      </c>
      <c r="Z282" s="3" t="str">
        <f>IF($T282="","", ROUND($T282+Z$2*シート5!$B281,2))</f>
        <v/>
      </c>
      <c r="AA282" s="3" t="str">
        <f>IF($T282="","", ROUND($T282+AA$2*シート5!$B281,2))</f>
        <v/>
      </c>
      <c r="AB282" s="3" t="str">
        <f t="shared" si="17"/>
        <v/>
      </c>
      <c r="AC282" s="3" t="str">
        <f>IF($T282="","", ROUND($T282+AC$2*シート5!$B281,2))</f>
        <v/>
      </c>
      <c r="AD282" s="3" t="str">
        <f>IF($T282="","", ROUND($T282+AD$2*シート5!$B281,2))</f>
        <v/>
      </c>
      <c r="AE282" s="3" t="str">
        <f>IF($T282="","", ROUND($T282+AE$2*シート5!$B281,2))</f>
        <v/>
      </c>
      <c r="AF282" s="3" t="str">
        <f>IF($T282="","", ROUND($T282+AF$2*シート5!$B281,2))</f>
        <v/>
      </c>
      <c r="AG282" s="3" t="str">
        <f>IF($T282="","", ROUND($T282+AG$2*シート5!$B281,2))</f>
        <v/>
      </c>
      <c r="AH282" s="26" t="str">
        <f t="shared" si="18"/>
        <v>-2σ以下</v>
      </c>
      <c r="AI282" s="3" t="str">
        <f t="shared" si="11"/>
        <v/>
      </c>
      <c r="AJ282" s="3" t="str">
        <f t="shared" si="14"/>
        <v/>
      </c>
      <c r="AK282" s="3" t="str">
        <f t="shared" si="5"/>
        <v/>
      </c>
      <c r="AL282" s="3" t="str">
        <f t="shared" si="6"/>
        <v/>
      </c>
      <c r="AM282" s="3" t="str">
        <f t="shared" si="7"/>
        <v/>
      </c>
      <c r="AN282" s="3" t="str">
        <f t="shared" si="15"/>
        <v/>
      </c>
      <c r="AO282" s="29">
        <f ca="1">シート2!L277</f>
        <v>50</v>
      </c>
      <c r="AP282" s="29">
        <f ca="1">シート3!T277</f>
        <v>50</v>
      </c>
      <c r="AQ282" s="29">
        <f ca="1">シート4!AB277</f>
        <v>50</v>
      </c>
      <c r="AR282" s="3" t="str">
        <f ca="1">IF($K282="","", ROUND(SUM(OFFSET(シート6!$A278,0,0,AR$2,1))/SUM(OFFSET(シート6!$B278,0,0,AR$2,1)),4)*100)</f>
        <v/>
      </c>
      <c r="AS282" s="3" t="str">
        <f ca="1">IF($K282="","", ROUND(SUM(OFFSET(シート6!$A262,0,0,AS$2,1))/SUM(OFFSET(シート6!$B262,0,0,AS$2,1)),4)*100)</f>
        <v/>
      </c>
      <c r="AT282" s="3" t="str">
        <f>IF($K282="","",シート7!$B282)</f>
        <v/>
      </c>
      <c r="AU282" s="3" t="str">
        <f>IF($K282="","",シート7!$D282)</f>
        <v/>
      </c>
      <c r="AV282" s="3" t="str">
        <f>IF($K282="","",シート7!$E282)</f>
        <v/>
      </c>
      <c r="AW282" s="3" t="str">
        <f t="shared" si="19"/>
        <v/>
      </c>
    </row>
    <row r="283" spans="1:49" customFormat="false" ht="13">
      <c r="A283" s="3"/>
      <c r="B283" s="3"/>
      <c r="C283" s="3"/>
      <c r="D283" s="3"/>
      <c r="E283" s="3"/>
      <c r="F283" s="23" t="str">
        <f t="shared" si="9"/>
        <v/>
      </c>
      <c r="G283" s="32"/>
      <c r="H283" s="32"/>
      <c r="I283" s="3"/>
      <c r="J283" s="32"/>
      <c r="K283" s="3"/>
      <c r="L283" s="32"/>
      <c r="M283" s="3"/>
      <c r="N283" s="3"/>
      <c r="O283" s="3"/>
      <c r="P283" s="26" t="str">
        <f t="shared" si="0"/>
        <v/>
      </c>
      <c r="Q283" s="3" t="str">
        <f t="shared" si="1"/>
        <v/>
      </c>
      <c r="R283" s="3" t="str">
        <f t="shared" si="10"/>
        <v/>
      </c>
      <c r="S283" s="3" t="str">
        <f t="shared" si="13"/>
        <v/>
      </c>
      <c r="T283" s="3" t="str">
        <f t="shared" si="16"/>
        <v/>
      </c>
      <c r="U283" s="3" t="str">
        <f t="shared" si="20"/>
        <v/>
      </c>
      <c r="V283" s="30" t="str">
        <f t="shared" si="12"/>
        <v/>
      </c>
      <c r="W283" s="3" t="str">
        <f>IF($T283="","", ROUND($T283+W$2*シート5!$B282,2))</f>
        <v/>
      </c>
      <c r="X283" s="3" t="str">
        <f>IF($T283="","", ROUND($T283+X$2*シート5!$B282,2))</f>
        <v/>
      </c>
      <c r="Y283" s="3" t="str">
        <f>IF($T283="","", ROUND($T283+Y$2*シート5!$B282,2))</f>
        <v/>
      </c>
      <c r="Z283" s="3" t="str">
        <f>IF($T283="","", ROUND($T283+Z$2*シート5!$B282,2))</f>
        <v/>
      </c>
      <c r="AA283" s="3" t="str">
        <f>IF($T283="","", ROUND($T283+AA$2*シート5!$B282,2))</f>
        <v/>
      </c>
      <c r="AB283" s="3" t="str">
        <f t="shared" si="17"/>
        <v/>
      </c>
      <c r="AC283" s="3" t="str">
        <f>IF($T283="","", ROUND($T283+AC$2*シート5!$B282,2))</f>
        <v/>
      </c>
      <c r="AD283" s="3" t="str">
        <f>IF($T283="","", ROUND($T283+AD$2*シート5!$B282,2))</f>
        <v/>
      </c>
      <c r="AE283" s="3" t="str">
        <f>IF($T283="","", ROUND($T283+AE$2*シート5!$B282,2))</f>
        <v/>
      </c>
      <c r="AF283" s="3" t="str">
        <f>IF($T283="","", ROUND($T283+AF$2*シート5!$B282,2))</f>
        <v/>
      </c>
      <c r="AG283" s="3" t="str">
        <f>IF($T283="","", ROUND($T283+AG$2*シート5!$B282,2))</f>
        <v/>
      </c>
      <c r="AH283" s="26" t="str">
        <f t="shared" si="18"/>
        <v>-2σ以下</v>
      </c>
      <c r="AI283" s="3" t="str">
        <f t="shared" si="11"/>
        <v/>
      </c>
      <c r="AJ283" s="3" t="str">
        <f t="shared" si="14"/>
        <v/>
      </c>
      <c r="AK283" s="3" t="str">
        <f t="shared" si="5"/>
        <v/>
      </c>
      <c r="AL283" s="3" t="str">
        <f t="shared" si="6"/>
        <v/>
      </c>
      <c r="AM283" s="3" t="str">
        <f t="shared" si="7"/>
        <v/>
      </c>
      <c r="AN283" s="3" t="str">
        <f t="shared" si="15"/>
        <v/>
      </c>
      <c r="AO283" s="29">
        <f ca="1">シート2!L278</f>
        <v>50</v>
      </c>
      <c r="AP283" s="29">
        <f ca="1">シート3!T278</f>
        <v>50</v>
      </c>
      <c r="AQ283" s="29">
        <f ca="1">シート4!AB278</f>
        <v>50</v>
      </c>
      <c r="AR283" s="3" t="str">
        <f ca="1">IF($K283="","", ROUND(SUM(OFFSET(シート6!$A279,0,0,AR$2,1))/SUM(OFFSET(シート6!$B279,0,0,AR$2,1)),4)*100)</f>
        <v/>
      </c>
      <c r="AS283" s="3" t="str">
        <f ca="1">IF($K283="","", ROUND(SUM(OFFSET(シート6!$A263,0,0,AS$2,1))/SUM(OFFSET(シート6!$B263,0,0,AS$2,1)),4)*100)</f>
        <v/>
      </c>
      <c r="AT283" s="3" t="str">
        <f>IF($K283="","",シート7!$B283)</f>
        <v/>
      </c>
      <c r="AU283" s="3" t="str">
        <f>IF($K283="","",シート7!$D283)</f>
        <v/>
      </c>
      <c r="AV283" s="3" t="str">
        <f>IF($K283="","",シート7!$E283)</f>
        <v/>
      </c>
      <c r="AW283" s="3" t="str">
        <f t="shared" si="19"/>
        <v/>
      </c>
    </row>
    <row r="284" spans="1:49" customFormat="false" ht="13">
      <c r="A284" s="3"/>
      <c r="B284" s="3"/>
      <c r="C284" s="3"/>
      <c r="D284" s="3"/>
      <c r="E284" s="3"/>
      <c r="F284" s="23" t="str">
        <f t="shared" si="9"/>
        <v/>
      </c>
      <c r="G284" s="32"/>
      <c r="H284" s="32"/>
      <c r="I284" s="3"/>
      <c r="J284" s="32"/>
      <c r="K284" s="3"/>
      <c r="L284" s="32"/>
      <c r="M284" s="3"/>
      <c r="N284" s="3"/>
      <c r="O284" s="3"/>
      <c r="P284" s="26" t="str">
        <f t="shared" si="0"/>
        <v/>
      </c>
      <c r="Q284" s="3" t="str">
        <f t="shared" si="1"/>
        <v/>
      </c>
      <c r="R284" s="3" t="str">
        <f t="shared" si="10"/>
        <v/>
      </c>
      <c r="S284" s="3" t="str">
        <f t="shared" si="13"/>
        <v/>
      </c>
      <c r="T284" s="3" t="str">
        <f t="shared" si="16"/>
        <v/>
      </c>
      <c r="U284" s="3" t="str">
        <f t="shared" si="20"/>
        <v/>
      </c>
      <c r="V284" s="30" t="str">
        <f t="shared" si="12"/>
        <v/>
      </c>
      <c r="W284" s="3" t="str">
        <f>IF($T284="","", ROUND($T284+W$2*シート5!$B283,2))</f>
        <v/>
      </c>
      <c r="X284" s="3" t="str">
        <f>IF($T284="","", ROUND($T284+X$2*シート5!$B283,2))</f>
        <v/>
      </c>
      <c r="Y284" s="3" t="str">
        <f>IF($T284="","", ROUND($T284+Y$2*シート5!$B283,2))</f>
        <v/>
      </c>
      <c r="Z284" s="3" t="str">
        <f>IF($T284="","", ROUND($T284+Z$2*シート5!$B283,2))</f>
        <v/>
      </c>
      <c r="AA284" s="3" t="str">
        <f>IF($T284="","", ROUND($T284+AA$2*シート5!$B283,2))</f>
        <v/>
      </c>
      <c r="AB284" s="3" t="str">
        <f t="shared" si="17"/>
        <v/>
      </c>
      <c r="AC284" s="3" t="str">
        <f>IF($T284="","", ROUND($T284+AC$2*シート5!$B283,2))</f>
        <v/>
      </c>
      <c r="AD284" s="3" t="str">
        <f>IF($T284="","", ROUND($T284+AD$2*シート5!$B283,2))</f>
        <v/>
      </c>
      <c r="AE284" s="3" t="str">
        <f>IF($T284="","", ROUND($T284+AE$2*シート5!$B283,2))</f>
        <v/>
      </c>
      <c r="AF284" s="3" t="str">
        <f>IF($T284="","", ROUND($T284+AF$2*シート5!$B283,2))</f>
        <v/>
      </c>
      <c r="AG284" s="3" t="str">
        <f>IF($T284="","", ROUND($T284+AG$2*シート5!$B283,2))</f>
        <v/>
      </c>
      <c r="AH284" s="26" t="str">
        <f t="shared" si="18"/>
        <v>-2σ以下</v>
      </c>
      <c r="AI284" s="3" t="str">
        <f t="shared" si="11"/>
        <v/>
      </c>
      <c r="AJ284" s="3" t="str">
        <f t="shared" si="14"/>
        <v/>
      </c>
      <c r="AK284" s="3" t="str">
        <f t="shared" si="5"/>
        <v/>
      </c>
      <c r="AL284" s="3" t="str">
        <f t="shared" si="6"/>
        <v/>
      </c>
      <c r="AM284" s="3" t="str">
        <f t="shared" si="7"/>
        <v/>
      </c>
      <c r="AN284" s="3" t="str">
        <f t="shared" si="15"/>
        <v/>
      </c>
      <c r="AO284" s="29">
        <f ca="1">シート2!L279</f>
        <v>50</v>
      </c>
      <c r="AP284" s="29">
        <f ca="1">シート3!T279</f>
        <v>50</v>
      </c>
      <c r="AQ284" s="29">
        <f ca="1">シート4!AB279</f>
        <v>50</v>
      </c>
      <c r="AR284" s="3" t="str">
        <f ca="1">IF($K284="","", ROUND(SUM(OFFSET(シート6!$A280,0,0,AR$2,1))/SUM(OFFSET(シート6!$B280,0,0,AR$2,1)),4)*100)</f>
        <v/>
      </c>
      <c r="AS284" s="3" t="str">
        <f ca="1">IF($K284="","", ROUND(SUM(OFFSET(シート6!$A264,0,0,AS$2,1))/SUM(OFFSET(シート6!$B264,0,0,AS$2,1)),4)*100)</f>
        <v/>
      </c>
      <c r="AT284" s="3" t="str">
        <f>IF($K284="","",シート7!$B284)</f>
        <v/>
      </c>
      <c r="AU284" s="3" t="str">
        <f>IF($K284="","",シート7!$D284)</f>
        <v/>
      </c>
      <c r="AV284" s="3" t="str">
        <f>IF($K284="","",シート7!$E284)</f>
        <v/>
      </c>
      <c r="AW284" s="3" t="str">
        <f t="shared" si="19"/>
        <v/>
      </c>
    </row>
    <row r="285" spans="1:49" customFormat="false" ht="13">
      <c r="A285" s="3"/>
      <c r="B285" s="3"/>
      <c r="C285" s="3"/>
      <c r="D285" s="3"/>
      <c r="E285" s="3"/>
      <c r="F285" s="23" t="str">
        <f t="shared" si="9"/>
        <v/>
      </c>
      <c r="G285" s="32"/>
      <c r="H285" s="32"/>
      <c r="I285" s="3"/>
      <c r="J285" s="32"/>
      <c r="K285" s="3"/>
      <c r="L285" s="32"/>
      <c r="M285" s="3"/>
      <c r="N285" s="3"/>
      <c r="O285" s="3"/>
      <c r="P285" s="26" t="str">
        <f t="shared" si="0"/>
        <v/>
      </c>
      <c r="Q285" s="3" t="str">
        <f t="shared" si="1"/>
        <v/>
      </c>
      <c r="R285" s="3" t="str">
        <f t="shared" si="10"/>
        <v/>
      </c>
      <c r="S285" s="3" t="str">
        <f t="shared" si="13"/>
        <v/>
      </c>
      <c r="T285" s="3" t="str">
        <f t="shared" si="16"/>
        <v/>
      </c>
      <c r="U285" s="3" t="str">
        <f t="shared" si="20"/>
        <v/>
      </c>
      <c r="V285" s="30" t="str">
        <f t="shared" si="12"/>
        <v/>
      </c>
      <c r="W285" s="3" t="str">
        <f>IF($T285="","", ROUND($T285+W$2*シート5!$B284,2))</f>
        <v/>
      </c>
      <c r="X285" s="3" t="str">
        <f>IF($T285="","", ROUND($T285+X$2*シート5!$B284,2))</f>
        <v/>
      </c>
      <c r="Y285" s="3" t="str">
        <f>IF($T285="","", ROUND($T285+Y$2*シート5!$B284,2))</f>
        <v/>
      </c>
      <c r="Z285" s="3" t="str">
        <f>IF($T285="","", ROUND($T285+Z$2*シート5!$B284,2))</f>
        <v/>
      </c>
      <c r="AA285" s="3" t="str">
        <f>IF($T285="","", ROUND($T285+AA$2*シート5!$B284,2))</f>
        <v/>
      </c>
      <c r="AB285" s="3" t="str">
        <f t="shared" si="17"/>
        <v/>
      </c>
      <c r="AC285" s="3" t="str">
        <f>IF($T285="","", ROUND($T285+AC$2*シート5!$B284,2))</f>
        <v/>
      </c>
      <c r="AD285" s="3" t="str">
        <f>IF($T285="","", ROUND($T285+AD$2*シート5!$B284,2))</f>
        <v/>
      </c>
      <c r="AE285" s="3" t="str">
        <f>IF($T285="","", ROUND($T285+AE$2*シート5!$B284,2))</f>
        <v/>
      </c>
      <c r="AF285" s="3" t="str">
        <f>IF($T285="","", ROUND($T285+AF$2*シート5!$B284,2))</f>
        <v/>
      </c>
      <c r="AG285" s="3" t="str">
        <f>IF($T285="","", ROUND($T285+AG$2*シート5!$B284,2))</f>
        <v/>
      </c>
      <c r="AH285" s="26" t="str">
        <f t="shared" si="18"/>
        <v>-2σ以下</v>
      </c>
      <c r="AI285" s="3" t="str">
        <f t="shared" si="11"/>
        <v/>
      </c>
      <c r="AJ285" s="3" t="str">
        <f t="shared" si="14"/>
        <v/>
      </c>
      <c r="AK285" s="3" t="str">
        <f t="shared" si="5"/>
        <v/>
      </c>
      <c r="AL285" s="3" t="str">
        <f t="shared" si="6"/>
        <v/>
      </c>
      <c r="AM285" s="3" t="str">
        <f t="shared" si="7"/>
        <v/>
      </c>
      <c r="AN285" s="3" t="str">
        <f t="shared" si="15"/>
        <v/>
      </c>
      <c r="AO285" s="29">
        <f ca="1">シート2!L280</f>
        <v>50</v>
      </c>
      <c r="AP285" s="29">
        <f ca="1">シート3!T280</f>
        <v>50</v>
      </c>
      <c r="AQ285" s="29">
        <f ca="1">シート4!AB280</f>
        <v>50</v>
      </c>
      <c r="AR285" s="3" t="str">
        <f ca="1">IF($K285="","", ROUND(SUM(OFFSET(シート6!$A281,0,0,AR$2,1))/SUM(OFFSET(シート6!$B281,0,0,AR$2,1)),4)*100)</f>
        <v/>
      </c>
      <c r="AS285" s="3" t="str">
        <f ca="1">IF($K285="","", ROUND(SUM(OFFSET(シート6!$A265,0,0,AS$2,1))/SUM(OFFSET(シート6!$B265,0,0,AS$2,1)),4)*100)</f>
        <v/>
      </c>
      <c r="AT285" s="3" t="str">
        <f>IF($K285="","",シート7!$B285)</f>
        <v/>
      </c>
      <c r="AU285" s="3" t="str">
        <f>IF($K285="","",シート7!$D285)</f>
        <v/>
      </c>
      <c r="AV285" s="3" t="str">
        <f>IF($K285="","",シート7!$E285)</f>
        <v/>
      </c>
      <c r="AW285" s="3" t="str">
        <f t="shared" si="19"/>
        <v/>
      </c>
    </row>
    <row r="286" spans="1:49" customFormat="false" ht="13">
      <c r="A286" s="3"/>
      <c r="B286" s="3"/>
      <c r="C286" s="3"/>
      <c r="D286" s="3"/>
      <c r="E286" s="3"/>
      <c r="F286" s="23" t="str">
        <f t="shared" si="9"/>
        <v/>
      </c>
      <c r="G286" s="32"/>
      <c r="H286" s="32"/>
      <c r="I286" s="3"/>
      <c r="J286" s="32"/>
      <c r="K286" s="3"/>
      <c r="L286" s="32"/>
      <c r="M286" s="3"/>
      <c r="N286" s="3"/>
      <c r="O286" s="3"/>
      <c r="P286" s="26" t="str">
        <f t="shared" si="0"/>
        <v/>
      </c>
      <c r="Q286" s="3" t="str">
        <f t="shared" si="1"/>
        <v/>
      </c>
      <c r="R286" s="3" t="str">
        <f t="shared" si="10"/>
        <v/>
      </c>
      <c r="S286" s="3" t="str">
        <f t="shared" si="13"/>
        <v/>
      </c>
      <c r="T286" s="3" t="str">
        <f t="shared" si="16"/>
        <v/>
      </c>
      <c r="U286" s="3" t="str">
        <f t="shared" si="20"/>
        <v/>
      </c>
      <c r="V286" s="30" t="str">
        <f t="shared" si="12"/>
        <v/>
      </c>
      <c r="W286" s="3" t="str">
        <f>IF($T286="","", ROUND($T286+W$2*シート5!$B285,2))</f>
        <v/>
      </c>
      <c r="X286" s="3" t="str">
        <f>IF($T286="","", ROUND($T286+X$2*シート5!$B285,2))</f>
        <v/>
      </c>
      <c r="Y286" s="3" t="str">
        <f>IF($T286="","", ROUND($T286+Y$2*シート5!$B285,2))</f>
        <v/>
      </c>
      <c r="Z286" s="3" t="str">
        <f>IF($T286="","", ROUND($T286+Z$2*シート5!$B285,2))</f>
        <v/>
      </c>
      <c r="AA286" s="3" t="str">
        <f>IF($T286="","", ROUND($T286+AA$2*シート5!$B285,2))</f>
        <v/>
      </c>
      <c r="AB286" s="3" t="str">
        <f t="shared" si="17"/>
        <v/>
      </c>
      <c r="AC286" s="3" t="str">
        <f>IF($T286="","", ROUND($T286+AC$2*シート5!$B285,2))</f>
        <v/>
      </c>
      <c r="AD286" s="3" t="str">
        <f>IF($T286="","", ROUND($T286+AD$2*シート5!$B285,2))</f>
        <v/>
      </c>
      <c r="AE286" s="3" t="str">
        <f>IF($T286="","", ROUND($T286+AE$2*シート5!$B285,2))</f>
        <v/>
      </c>
      <c r="AF286" s="3" t="str">
        <f>IF($T286="","", ROUND($T286+AF$2*シート5!$B285,2))</f>
        <v/>
      </c>
      <c r="AG286" s="3" t="str">
        <f>IF($T286="","", ROUND($T286+AG$2*シート5!$B285,2))</f>
        <v/>
      </c>
      <c r="AH286" s="26" t="str">
        <f t="shared" si="18"/>
        <v>-2σ以下</v>
      </c>
      <c r="AI286" s="3" t="str">
        <f t="shared" si="11"/>
        <v/>
      </c>
      <c r="AJ286" s="3" t="str">
        <f t="shared" si="14"/>
        <v/>
      </c>
      <c r="AK286" s="3" t="str">
        <f t="shared" si="5"/>
        <v/>
      </c>
      <c r="AL286" s="3" t="str">
        <f t="shared" si="6"/>
        <v/>
      </c>
      <c r="AM286" s="3" t="str">
        <f t="shared" si="7"/>
        <v/>
      </c>
      <c r="AN286" s="3" t="str">
        <f t="shared" si="15"/>
        <v/>
      </c>
      <c r="AO286" s="29">
        <f ca="1">シート2!L281</f>
        <v>50</v>
      </c>
      <c r="AP286" s="29">
        <f ca="1">シート3!T281</f>
        <v>50</v>
      </c>
      <c r="AQ286" s="29">
        <f ca="1">シート4!AB281</f>
        <v>50</v>
      </c>
      <c r="AR286" s="3" t="str">
        <f ca="1">IF($K286="","", ROUND(SUM(OFFSET(シート6!$A282,0,0,AR$2,1))/SUM(OFFSET(シート6!$B282,0,0,AR$2,1)),4)*100)</f>
        <v/>
      </c>
      <c r="AS286" s="3" t="str">
        <f ca="1">IF($K286="","", ROUND(SUM(OFFSET(シート6!$A266,0,0,AS$2,1))/SUM(OFFSET(シート6!$B266,0,0,AS$2,1)),4)*100)</f>
        <v/>
      </c>
      <c r="AT286" s="3" t="str">
        <f>IF($K286="","",シート7!$B286)</f>
        <v/>
      </c>
      <c r="AU286" s="3" t="str">
        <f>IF($K286="","",シート7!$D286)</f>
        <v/>
      </c>
      <c r="AV286" s="3" t="str">
        <f>IF($K286="","",シート7!$E286)</f>
        <v/>
      </c>
      <c r="AW286" s="3" t="str">
        <f t="shared" si="19"/>
        <v/>
      </c>
    </row>
    <row r="287" spans="1:49" customFormat="false" ht="13">
      <c r="A287" s="3"/>
      <c r="B287" s="3"/>
      <c r="C287" s="3"/>
      <c r="D287" s="3"/>
      <c r="E287" s="3"/>
      <c r="F287" s="23" t="str">
        <f t="shared" si="9"/>
        <v/>
      </c>
      <c r="G287" s="32"/>
      <c r="H287" s="32"/>
      <c r="I287" s="3"/>
      <c r="J287" s="32"/>
      <c r="K287" s="3"/>
      <c r="L287" s="32"/>
      <c r="M287" s="3"/>
      <c r="N287" s="3"/>
      <c r="O287" s="3"/>
      <c r="P287" s="26" t="str">
        <f t="shared" si="0"/>
        <v/>
      </c>
      <c r="Q287" s="3" t="str">
        <f t="shared" si="1"/>
        <v/>
      </c>
      <c r="R287" s="3" t="str">
        <f t="shared" si="10"/>
        <v/>
      </c>
      <c r="S287" s="3" t="str">
        <f t="shared" si="13"/>
        <v/>
      </c>
      <c r="T287" s="3" t="str">
        <f t="shared" si="16"/>
        <v/>
      </c>
      <c r="U287" s="3" t="str">
        <f t="shared" si="20"/>
        <v/>
      </c>
      <c r="V287" s="30" t="str">
        <f t="shared" si="12"/>
        <v/>
      </c>
      <c r="W287" s="3" t="str">
        <f>IF($T287="","", ROUND($T287+W$2*シート5!$B286,2))</f>
        <v/>
      </c>
      <c r="X287" s="3" t="str">
        <f>IF($T287="","", ROUND($T287+X$2*シート5!$B286,2))</f>
        <v/>
      </c>
      <c r="Y287" s="3" t="str">
        <f>IF($T287="","", ROUND($T287+Y$2*シート5!$B286,2))</f>
        <v/>
      </c>
      <c r="Z287" s="3" t="str">
        <f>IF($T287="","", ROUND($T287+Z$2*シート5!$B286,2))</f>
        <v/>
      </c>
      <c r="AA287" s="3" t="str">
        <f>IF($T287="","", ROUND($T287+AA$2*シート5!$B286,2))</f>
        <v/>
      </c>
      <c r="AB287" s="3" t="str">
        <f t="shared" si="17"/>
        <v/>
      </c>
      <c r="AC287" s="3" t="str">
        <f>IF($T287="","", ROUND($T287+AC$2*シート5!$B286,2))</f>
        <v/>
      </c>
      <c r="AD287" s="3" t="str">
        <f>IF($T287="","", ROUND($T287+AD$2*シート5!$B286,2))</f>
        <v/>
      </c>
      <c r="AE287" s="3" t="str">
        <f>IF($T287="","", ROUND($T287+AE$2*シート5!$B286,2))</f>
        <v/>
      </c>
      <c r="AF287" s="3" t="str">
        <f>IF($T287="","", ROUND($T287+AF$2*シート5!$B286,2))</f>
        <v/>
      </c>
      <c r="AG287" s="3" t="str">
        <f>IF($T287="","", ROUND($T287+AG$2*シート5!$B286,2))</f>
        <v/>
      </c>
      <c r="AH287" s="26" t="str">
        <f t="shared" si="18"/>
        <v>-2σ以下</v>
      </c>
      <c r="AI287" s="3" t="str">
        <f t="shared" si="11"/>
        <v/>
      </c>
      <c r="AJ287" s="3" t="str">
        <f t="shared" si="14"/>
        <v/>
      </c>
      <c r="AK287" s="3" t="str">
        <f t="shared" si="5"/>
        <v/>
      </c>
      <c r="AL287" s="3" t="str">
        <f t="shared" si="6"/>
        <v/>
      </c>
      <c r="AM287" s="3" t="str">
        <f t="shared" si="7"/>
        <v/>
      </c>
      <c r="AN287" s="3" t="str">
        <f t="shared" si="15"/>
        <v/>
      </c>
      <c r="AO287" s="29">
        <f ca="1">シート2!L282</f>
        <v>50</v>
      </c>
      <c r="AP287" s="29">
        <f ca="1">シート3!T282</f>
        <v>50</v>
      </c>
      <c r="AQ287" s="29">
        <f ca="1">シート4!AB282</f>
        <v>50</v>
      </c>
      <c r="AR287" s="3" t="str">
        <f ca="1">IF($K287="","", ROUND(SUM(OFFSET(シート6!$A283,0,0,AR$2,1))/SUM(OFFSET(シート6!$B283,0,0,AR$2,1)),4)*100)</f>
        <v/>
      </c>
      <c r="AS287" s="3" t="str">
        <f ca="1">IF($K287="","", ROUND(SUM(OFFSET(シート6!$A267,0,0,AS$2,1))/SUM(OFFSET(シート6!$B267,0,0,AS$2,1)),4)*100)</f>
        <v/>
      </c>
      <c r="AT287" s="3" t="str">
        <f>IF($K287="","",シート7!$B287)</f>
        <v/>
      </c>
      <c r="AU287" s="3" t="str">
        <f>IF($K287="","",シート7!$D287)</f>
        <v/>
      </c>
      <c r="AV287" s="3" t="str">
        <f>IF($K287="","",シート7!$E287)</f>
        <v/>
      </c>
      <c r="AW287" s="3" t="str">
        <f t="shared" si="19"/>
        <v/>
      </c>
    </row>
    <row r="288" spans="1:49" customFormat="false" ht="13">
      <c r="A288" s="3"/>
      <c r="B288" s="3"/>
      <c r="C288" s="3"/>
      <c r="D288" s="3"/>
      <c r="E288" s="3"/>
      <c r="F288" s="23" t="str">
        <f t="shared" si="9"/>
        <v/>
      </c>
      <c r="G288" s="32"/>
      <c r="H288" s="32"/>
      <c r="I288" s="3"/>
      <c r="J288" s="32"/>
      <c r="K288" s="3"/>
      <c r="L288" s="32"/>
      <c r="M288" s="3"/>
      <c r="N288" s="3"/>
      <c r="O288" s="3"/>
      <c r="P288" s="26" t="str">
        <f t="shared" si="0"/>
        <v/>
      </c>
      <c r="Q288" s="3" t="str">
        <f t="shared" si="1"/>
        <v/>
      </c>
      <c r="R288" s="3" t="str">
        <f t="shared" si="10"/>
        <v/>
      </c>
      <c r="S288" s="3" t="str">
        <f t="shared" si="13"/>
        <v/>
      </c>
      <c r="T288" s="3" t="str">
        <f t="shared" si="16"/>
        <v/>
      </c>
      <c r="U288" s="3" t="str">
        <f t="shared" si="20"/>
        <v/>
      </c>
      <c r="V288" s="30" t="str">
        <f t="shared" si="12"/>
        <v/>
      </c>
      <c r="W288" s="3" t="str">
        <f>IF($T288="","", ROUND($T288+W$2*シート5!$B287,2))</f>
        <v/>
      </c>
      <c r="X288" s="3" t="str">
        <f>IF($T288="","", ROUND($T288+X$2*シート5!$B287,2))</f>
        <v/>
      </c>
      <c r="Y288" s="3" t="str">
        <f>IF($T288="","", ROUND($T288+Y$2*シート5!$B287,2))</f>
        <v/>
      </c>
      <c r="Z288" s="3" t="str">
        <f>IF($T288="","", ROUND($T288+Z$2*シート5!$B287,2))</f>
        <v/>
      </c>
      <c r="AA288" s="3" t="str">
        <f>IF($T288="","", ROUND($T288+AA$2*シート5!$B287,2))</f>
        <v/>
      </c>
      <c r="AB288" s="3" t="str">
        <f t="shared" si="17"/>
        <v/>
      </c>
      <c r="AC288" s="3" t="str">
        <f>IF($T288="","", ROUND($T288+AC$2*シート5!$B287,2))</f>
        <v/>
      </c>
      <c r="AD288" s="3" t="str">
        <f>IF($T288="","", ROUND($T288+AD$2*シート5!$B287,2))</f>
        <v/>
      </c>
      <c r="AE288" s="3" t="str">
        <f>IF($T288="","", ROUND($T288+AE$2*シート5!$B287,2))</f>
        <v/>
      </c>
      <c r="AF288" s="3" t="str">
        <f>IF($T288="","", ROUND($T288+AF$2*シート5!$B287,2))</f>
        <v/>
      </c>
      <c r="AG288" s="3" t="str">
        <f>IF($T288="","", ROUND($T288+AG$2*シート5!$B287,2))</f>
        <v/>
      </c>
      <c r="AH288" s="26" t="str">
        <f t="shared" si="18"/>
        <v>-2σ以下</v>
      </c>
      <c r="AI288" s="3" t="str">
        <f t="shared" si="11"/>
        <v/>
      </c>
      <c r="AJ288" s="3" t="str">
        <f t="shared" si="14"/>
        <v/>
      </c>
      <c r="AK288" s="3" t="str">
        <f t="shared" si="5"/>
        <v/>
      </c>
      <c r="AL288" s="3" t="str">
        <f t="shared" si="6"/>
        <v/>
      </c>
      <c r="AM288" s="3" t="str">
        <f t="shared" si="7"/>
        <v/>
      </c>
      <c r="AN288" s="3" t="str">
        <f t="shared" si="15"/>
        <v/>
      </c>
      <c r="AO288" s="29">
        <f ca="1">シート2!L283</f>
        <v>50</v>
      </c>
      <c r="AP288" s="29">
        <f ca="1">シート3!T283</f>
        <v>50</v>
      </c>
      <c r="AQ288" s="29">
        <f ca="1">シート4!AB283</f>
        <v>50</v>
      </c>
      <c r="AR288" s="3" t="str">
        <f ca="1">IF($K288="","", ROUND(SUM(OFFSET(シート6!$A284,0,0,AR$2,1))/SUM(OFFSET(シート6!$B284,0,0,AR$2,1)),4)*100)</f>
        <v/>
      </c>
      <c r="AS288" s="3" t="str">
        <f ca="1">IF($K288="","", ROUND(SUM(OFFSET(シート6!$A268,0,0,AS$2,1))/SUM(OFFSET(シート6!$B268,0,0,AS$2,1)),4)*100)</f>
        <v/>
      </c>
      <c r="AT288" s="3" t="str">
        <f>IF($K288="","",シート7!$B288)</f>
        <v/>
      </c>
      <c r="AU288" s="3" t="str">
        <f>IF($K288="","",シート7!$D288)</f>
        <v/>
      </c>
      <c r="AV288" s="3" t="str">
        <f>IF($K288="","",シート7!$E288)</f>
        <v/>
      </c>
      <c r="AW288" s="3" t="str">
        <f t="shared" si="19"/>
        <v/>
      </c>
    </row>
    <row r="289" spans="1:49" customFormat="false" ht="13">
      <c r="A289" s="3"/>
      <c r="B289" s="3"/>
      <c r="C289" s="3"/>
      <c r="D289" s="3"/>
      <c r="E289" s="3"/>
      <c r="F289" s="23" t="str">
        <f t="shared" si="9"/>
        <v/>
      </c>
      <c r="G289" s="32"/>
      <c r="H289" s="32"/>
      <c r="I289" s="3"/>
      <c r="J289" s="32"/>
      <c r="K289" s="3"/>
      <c r="L289" s="32"/>
      <c r="M289" s="3"/>
      <c r="N289" s="3"/>
      <c r="O289" s="3"/>
      <c r="P289" s="26" t="str">
        <f t="shared" si="0"/>
        <v/>
      </c>
      <c r="Q289" s="3" t="str">
        <f t="shared" si="1"/>
        <v/>
      </c>
      <c r="R289" s="3" t="str">
        <f t="shared" si="10"/>
        <v/>
      </c>
      <c r="S289" s="3" t="str">
        <f t="shared" si="13"/>
        <v/>
      </c>
      <c r="T289" s="3" t="str">
        <f t="shared" si="16"/>
        <v/>
      </c>
      <c r="U289" s="3" t="str">
        <f t="shared" si="20"/>
        <v/>
      </c>
      <c r="V289" s="30" t="str">
        <f t="shared" si="12"/>
        <v/>
      </c>
      <c r="W289" s="3" t="str">
        <f>IF($T289="","", ROUND($T289+W$2*シート5!$B288,2))</f>
        <v/>
      </c>
      <c r="X289" s="3" t="str">
        <f>IF($T289="","", ROUND($T289+X$2*シート5!$B288,2))</f>
        <v/>
      </c>
      <c r="Y289" s="3" t="str">
        <f>IF($T289="","", ROUND($T289+Y$2*シート5!$B288,2))</f>
        <v/>
      </c>
      <c r="Z289" s="3" t="str">
        <f>IF($T289="","", ROUND($T289+Z$2*シート5!$B288,2))</f>
        <v/>
      </c>
      <c r="AA289" s="3" t="str">
        <f>IF($T289="","", ROUND($T289+AA$2*シート5!$B288,2))</f>
        <v/>
      </c>
      <c r="AB289" s="3" t="str">
        <f t="shared" si="17"/>
        <v/>
      </c>
      <c r="AC289" s="3" t="str">
        <f>IF($T289="","", ROUND($T289+AC$2*シート5!$B288,2))</f>
        <v/>
      </c>
      <c r="AD289" s="3" t="str">
        <f>IF($T289="","", ROUND($T289+AD$2*シート5!$B288,2))</f>
        <v/>
      </c>
      <c r="AE289" s="3" t="str">
        <f>IF($T289="","", ROUND($T289+AE$2*シート5!$B288,2))</f>
        <v/>
      </c>
      <c r="AF289" s="3" t="str">
        <f>IF($T289="","", ROUND($T289+AF$2*シート5!$B288,2))</f>
        <v/>
      </c>
      <c r="AG289" s="3" t="str">
        <f>IF($T289="","", ROUND($T289+AG$2*シート5!$B288,2))</f>
        <v/>
      </c>
      <c r="AH289" s="26" t="str">
        <f t="shared" si="18"/>
        <v>-2σ以下</v>
      </c>
      <c r="AI289" s="3" t="str">
        <f t="shared" si="11"/>
        <v/>
      </c>
      <c r="AJ289" s="3" t="str">
        <f t="shared" si="14"/>
        <v/>
      </c>
      <c r="AK289" s="3" t="str">
        <f t="shared" si="5"/>
        <v/>
      </c>
      <c r="AL289" s="3" t="str">
        <f t="shared" si="6"/>
        <v/>
      </c>
      <c r="AM289" s="3" t="str">
        <f t="shared" si="7"/>
        <v/>
      </c>
      <c r="AN289" s="3" t="str">
        <f t="shared" si="15"/>
        <v/>
      </c>
      <c r="AO289" s="29">
        <f ca="1">シート2!L284</f>
        <v>50</v>
      </c>
      <c r="AP289" s="29">
        <f ca="1">シート3!T284</f>
        <v>50</v>
      </c>
      <c r="AQ289" s="29">
        <f ca="1">シート4!AB284</f>
        <v>50</v>
      </c>
      <c r="AR289" s="3" t="str">
        <f ca="1">IF($K289="","", ROUND(SUM(OFFSET(シート6!$A285,0,0,AR$2,1))/SUM(OFFSET(シート6!$B285,0,0,AR$2,1)),4)*100)</f>
        <v/>
      </c>
      <c r="AS289" s="3" t="str">
        <f ca="1">IF($K289="","", ROUND(SUM(OFFSET(シート6!$A269,0,0,AS$2,1))/SUM(OFFSET(シート6!$B269,0,0,AS$2,1)),4)*100)</f>
        <v/>
      </c>
      <c r="AT289" s="3" t="str">
        <f>IF($K289="","",シート7!$B289)</f>
        <v/>
      </c>
      <c r="AU289" s="3" t="str">
        <f>IF($K289="","",シート7!$D289)</f>
        <v/>
      </c>
      <c r="AV289" s="3" t="str">
        <f>IF($K289="","",シート7!$E289)</f>
        <v/>
      </c>
      <c r="AW289" s="3" t="str">
        <f t="shared" si="19"/>
        <v/>
      </c>
    </row>
    <row r="290" spans="1:49" customFormat="false" ht="13">
      <c r="A290" s="3"/>
      <c r="B290" s="3"/>
      <c r="C290" s="3"/>
      <c r="D290" s="3"/>
      <c r="E290" s="3"/>
      <c r="F290" s="23" t="str">
        <f t="shared" si="9"/>
        <v/>
      </c>
      <c r="G290" s="32"/>
      <c r="H290" s="32"/>
      <c r="I290" s="3"/>
      <c r="J290" s="32"/>
      <c r="K290" s="3"/>
      <c r="L290" s="32"/>
      <c r="M290" s="3"/>
      <c r="N290" s="3"/>
      <c r="O290" s="3"/>
      <c r="P290" s="26" t="str">
        <f t="shared" si="0"/>
        <v/>
      </c>
      <c r="Q290" s="3" t="str">
        <f t="shared" si="1"/>
        <v/>
      </c>
      <c r="R290" s="3" t="str">
        <f t="shared" si="10"/>
        <v/>
      </c>
      <c r="S290" s="3" t="str">
        <f t="shared" si="13"/>
        <v/>
      </c>
      <c r="T290" s="3" t="str">
        <f t="shared" si="16"/>
        <v/>
      </c>
      <c r="U290" s="3" t="str">
        <f t="shared" si="20"/>
        <v/>
      </c>
      <c r="V290" s="30" t="str">
        <f t="shared" si="12"/>
        <v/>
      </c>
      <c r="W290" s="3" t="str">
        <f>IF($T290="","", ROUND($T290+W$2*シート5!$B289,2))</f>
        <v/>
      </c>
      <c r="X290" s="3" t="str">
        <f>IF($T290="","", ROUND($T290+X$2*シート5!$B289,2))</f>
        <v/>
      </c>
      <c r="Y290" s="3" t="str">
        <f>IF($T290="","", ROUND($T290+Y$2*シート5!$B289,2))</f>
        <v/>
      </c>
      <c r="Z290" s="3" t="str">
        <f>IF($T290="","", ROUND($T290+Z$2*シート5!$B289,2))</f>
        <v/>
      </c>
      <c r="AA290" s="3" t="str">
        <f>IF($T290="","", ROUND($T290+AA$2*シート5!$B289,2))</f>
        <v/>
      </c>
      <c r="AB290" s="3" t="str">
        <f t="shared" si="17"/>
        <v/>
      </c>
      <c r="AC290" s="3" t="str">
        <f>IF($T290="","", ROUND($T290+AC$2*シート5!$B289,2))</f>
        <v/>
      </c>
      <c r="AD290" s="3" t="str">
        <f>IF($T290="","", ROUND($T290+AD$2*シート5!$B289,2))</f>
        <v/>
      </c>
      <c r="AE290" s="3" t="str">
        <f>IF($T290="","", ROUND($T290+AE$2*シート5!$B289,2))</f>
        <v/>
      </c>
      <c r="AF290" s="3" t="str">
        <f>IF($T290="","", ROUND($T290+AF$2*シート5!$B289,2))</f>
        <v/>
      </c>
      <c r="AG290" s="3" t="str">
        <f>IF($T290="","", ROUND($T290+AG$2*シート5!$B289,2))</f>
        <v/>
      </c>
      <c r="AH290" s="26" t="str">
        <f t="shared" si="18"/>
        <v>-2σ以下</v>
      </c>
      <c r="AI290" s="3" t="str">
        <f t="shared" si="11"/>
        <v/>
      </c>
      <c r="AJ290" s="3" t="str">
        <f t="shared" si="14"/>
        <v/>
      </c>
      <c r="AK290" s="3" t="str">
        <f t="shared" si="5"/>
        <v/>
      </c>
      <c r="AL290" s="3" t="str">
        <f t="shared" si="6"/>
        <v/>
      </c>
      <c r="AM290" s="3" t="str">
        <f t="shared" si="7"/>
        <v/>
      </c>
      <c r="AN290" s="3" t="str">
        <f t="shared" si="15"/>
        <v/>
      </c>
      <c r="AO290" s="29">
        <f ca="1">シート2!L285</f>
        <v>50</v>
      </c>
      <c r="AP290" s="29">
        <f ca="1">シート3!T285</f>
        <v>50</v>
      </c>
      <c r="AQ290" s="29">
        <f ca="1">シート4!AB285</f>
        <v>50</v>
      </c>
      <c r="AR290" s="3" t="str">
        <f ca="1">IF($K290="","", ROUND(SUM(OFFSET(シート6!$A286,0,0,AR$2,1))/SUM(OFFSET(シート6!$B286,0,0,AR$2,1)),4)*100)</f>
        <v/>
      </c>
      <c r="AS290" s="3" t="str">
        <f ca="1">IF($K290="","", ROUND(SUM(OFFSET(シート6!$A270,0,0,AS$2,1))/SUM(OFFSET(シート6!$B270,0,0,AS$2,1)),4)*100)</f>
        <v/>
      </c>
      <c r="AT290" s="3" t="str">
        <f>IF($K290="","",シート7!$B290)</f>
        <v/>
      </c>
      <c r="AU290" s="3" t="str">
        <f>IF($K290="","",シート7!$D290)</f>
        <v/>
      </c>
      <c r="AV290" s="3" t="str">
        <f>IF($K290="","",シート7!$E290)</f>
        <v/>
      </c>
      <c r="AW290" s="3" t="str">
        <f t="shared" si="19"/>
        <v/>
      </c>
    </row>
    <row r="291" spans="1:49" customFormat="false" ht="13">
      <c r="A291" s="3"/>
      <c r="B291" s="3"/>
      <c r="C291" s="3"/>
      <c r="D291" s="3"/>
      <c r="E291" s="3"/>
      <c r="F291" s="23" t="str">
        <f t="shared" si="9"/>
        <v/>
      </c>
      <c r="G291" s="32"/>
      <c r="H291" s="32"/>
      <c r="I291" s="3"/>
      <c r="J291" s="32"/>
      <c r="K291" s="3"/>
      <c r="L291" s="32"/>
      <c r="M291" s="3"/>
      <c r="N291" s="3"/>
      <c r="O291" s="3"/>
      <c r="P291" s="26" t="str">
        <f t="shared" si="0"/>
        <v/>
      </c>
      <c r="Q291" s="3" t="str">
        <f t="shared" si="1"/>
        <v/>
      </c>
      <c r="R291" s="3" t="str">
        <f t="shared" si="10"/>
        <v/>
      </c>
      <c r="S291" s="3" t="str">
        <f t="shared" si="13"/>
        <v/>
      </c>
      <c r="T291" s="3" t="str">
        <f t="shared" si="16"/>
        <v/>
      </c>
      <c r="U291" s="3" t="str">
        <f t="shared" si="20"/>
        <v/>
      </c>
      <c r="V291" s="30" t="str">
        <f t="shared" si="12"/>
        <v/>
      </c>
      <c r="W291" s="3" t="str">
        <f>IF($T291="","", ROUND($T291+W$2*シート5!$B290,2))</f>
        <v/>
      </c>
      <c r="X291" s="3" t="str">
        <f>IF($T291="","", ROUND($T291+X$2*シート5!$B290,2))</f>
        <v/>
      </c>
      <c r="Y291" s="3" t="str">
        <f>IF($T291="","", ROUND($T291+Y$2*シート5!$B290,2))</f>
        <v/>
      </c>
      <c r="Z291" s="3" t="str">
        <f>IF($T291="","", ROUND($T291+Z$2*シート5!$B290,2))</f>
        <v/>
      </c>
      <c r="AA291" s="3" t="str">
        <f>IF($T291="","", ROUND($T291+AA$2*シート5!$B290,2))</f>
        <v/>
      </c>
      <c r="AB291" s="3" t="str">
        <f t="shared" si="17"/>
        <v/>
      </c>
      <c r="AC291" s="3" t="str">
        <f>IF($T291="","", ROUND($T291+AC$2*シート5!$B290,2))</f>
        <v/>
      </c>
      <c r="AD291" s="3" t="str">
        <f>IF($T291="","", ROUND($T291+AD$2*シート5!$B290,2))</f>
        <v/>
      </c>
      <c r="AE291" s="3" t="str">
        <f>IF($T291="","", ROUND($T291+AE$2*シート5!$B290,2))</f>
        <v/>
      </c>
      <c r="AF291" s="3" t="str">
        <f>IF($T291="","", ROUND($T291+AF$2*シート5!$B290,2))</f>
        <v/>
      </c>
      <c r="AG291" s="3" t="str">
        <f>IF($T291="","", ROUND($T291+AG$2*シート5!$B290,2))</f>
        <v/>
      </c>
      <c r="AH291" s="26" t="str">
        <f t="shared" si="18"/>
        <v>-2σ以下</v>
      </c>
      <c r="AI291" s="3" t="str">
        <f t="shared" si="11"/>
        <v/>
      </c>
      <c r="AJ291" s="3" t="str">
        <f t="shared" si="14"/>
        <v/>
      </c>
      <c r="AK291" s="3" t="str">
        <f t="shared" si="5"/>
        <v/>
      </c>
      <c r="AL291" s="3" t="str">
        <f t="shared" si="6"/>
        <v/>
      </c>
      <c r="AM291" s="3" t="str">
        <f t="shared" si="7"/>
        <v/>
      </c>
      <c r="AN291" s="3" t="str">
        <f t="shared" si="15"/>
        <v/>
      </c>
      <c r="AO291" s="29">
        <f ca="1">シート2!L286</f>
        <v>50</v>
      </c>
      <c r="AP291" s="29">
        <f ca="1">シート3!T286</f>
        <v>50</v>
      </c>
      <c r="AQ291" s="29">
        <f ca="1">シート4!AB286</f>
        <v>50</v>
      </c>
      <c r="AR291" s="3" t="str">
        <f ca="1">IF($K291="","", ROUND(SUM(OFFSET(シート6!$A287,0,0,AR$2,1))/SUM(OFFSET(シート6!$B287,0,0,AR$2,1)),4)*100)</f>
        <v/>
      </c>
      <c r="AS291" s="3" t="str">
        <f ca="1">IF($K291="","", ROUND(SUM(OFFSET(シート6!$A271,0,0,AS$2,1))/SUM(OFFSET(シート6!$B271,0,0,AS$2,1)),4)*100)</f>
        <v/>
      </c>
      <c r="AT291" s="3" t="str">
        <f>IF($K291="","",シート7!$B291)</f>
        <v/>
      </c>
      <c r="AU291" s="3" t="str">
        <f>IF($K291="","",シート7!$D291)</f>
        <v/>
      </c>
      <c r="AV291" s="3" t="str">
        <f>IF($K291="","",シート7!$E291)</f>
        <v/>
      </c>
      <c r="AW291" s="3" t="str">
        <f t="shared" si="19"/>
        <v/>
      </c>
    </row>
    <row r="292" spans="1:49" customFormat="false" ht="13">
      <c r="A292" s="3"/>
      <c r="B292" s="3"/>
      <c r="C292" s="3"/>
      <c r="D292" s="3"/>
      <c r="E292" s="3"/>
      <c r="F292" s="23" t="str">
        <f t="shared" si="9"/>
        <v/>
      </c>
      <c r="G292" s="32"/>
      <c r="H292" s="32"/>
      <c r="I292" s="3"/>
      <c r="J292" s="32"/>
      <c r="K292" s="3"/>
      <c r="L292" s="32"/>
      <c r="M292" s="3"/>
      <c r="N292" s="3"/>
      <c r="O292" s="3"/>
      <c r="P292" s="26" t="str">
        <f t="shared" si="0"/>
        <v/>
      </c>
      <c r="Q292" s="3" t="str">
        <f t="shared" si="1"/>
        <v/>
      </c>
      <c r="R292" s="3" t="str">
        <f t="shared" si="10"/>
        <v/>
      </c>
      <c r="S292" s="3" t="str">
        <f t="shared" si="13"/>
        <v/>
      </c>
      <c r="T292" s="3" t="str">
        <f t="shared" si="16"/>
        <v/>
      </c>
      <c r="U292" s="3" t="str">
        <f t="shared" si="20"/>
        <v/>
      </c>
      <c r="V292" s="30" t="str">
        <f t="shared" si="12"/>
        <v/>
      </c>
      <c r="W292" s="3" t="str">
        <f>IF($T292="","", ROUND($T292+W$2*シート5!$B291,2))</f>
        <v/>
      </c>
      <c r="X292" s="3" t="str">
        <f>IF($T292="","", ROUND($T292+X$2*シート5!$B291,2))</f>
        <v/>
      </c>
      <c r="Y292" s="3" t="str">
        <f>IF($T292="","", ROUND($T292+Y$2*シート5!$B291,2))</f>
        <v/>
      </c>
      <c r="Z292" s="3" t="str">
        <f>IF($T292="","", ROUND($T292+Z$2*シート5!$B291,2))</f>
        <v/>
      </c>
      <c r="AA292" s="3" t="str">
        <f>IF($T292="","", ROUND($T292+AA$2*シート5!$B291,2))</f>
        <v/>
      </c>
      <c r="AB292" s="3" t="str">
        <f t="shared" si="17"/>
        <v/>
      </c>
      <c r="AC292" s="3" t="str">
        <f>IF($T292="","", ROUND($T292+AC$2*シート5!$B291,2))</f>
        <v/>
      </c>
      <c r="AD292" s="3" t="str">
        <f>IF($T292="","", ROUND($T292+AD$2*シート5!$B291,2))</f>
        <v/>
      </c>
      <c r="AE292" s="3" t="str">
        <f>IF($T292="","", ROUND($T292+AE$2*シート5!$B291,2))</f>
        <v/>
      </c>
      <c r="AF292" s="3" t="str">
        <f>IF($T292="","", ROUND($T292+AF$2*シート5!$B291,2))</f>
        <v/>
      </c>
      <c r="AG292" s="3" t="str">
        <f>IF($T292="","", ROUND($T292+AG$2*シート5!$B291,2))</f>
        <v/>
      </c>
      <c r="AH292" s="26" t="str">
        <f t="shared" si="18"/>
        <v>-2σ以下</v>
      </c>
      <c r="AI292" s="3" t="str">
        <f t="shared" si="11"/>
        <v/>
      </c>
      <c r="AJ292" s="3" t="str">
        <f t="shared" si="14"/>
        <v/>
      </c>
      <c r="AK292" s="3" t="str">
        <f t="shared" si="5"/>
        <v/>
      </c>
      <c r="AL292" s="3" t="str">
        <f t="shared" si="6"/>
        <v/>
      </c>
      <c r="AM292" s="3" t="str">
        <f t="shared" si="7"/>
        <v/>
      </c>
      <c r="AN292" s="3" t="str">
        <f t="shared" si="15"/>
        <v/>
      </c>
      <c r="AO292" s="29">
        <f ca="1">シート2!L287</f>
        <v>50</v>
      </c>
      <c r="AP292" s="29">
        <f ca="1">シート3!T287</f>
        <v>50</v>
      </c>
      <c r="AQ292" s="29">
        <f ca="1">シート4!AB287</f>
        <v>50</v>
      </c>
      <c r="AR292" s="3" t="str">
        <f ca="1">IF($K292="","", ROUND(SUM(OFFSET(シート6!$A288,0,0,AR$2,1))/SUM(OFFSET(シート6!$B288,0,0,AR$2,1)),4)*100)</f>
        <v/>
      </c>
      <c r="AS292" s="3" t="str">
        <f ca="1">IF($K292="","", ROUND(SUM(OFFSET(シート6!$A272,0,0,AS$2,1))/SUM(OFFSET(シート6!$B272,0,0,AS$2,1)),4)*100)</f>
        <v/>
      </c>
      <c r="AT292" s="3" t="str">
        <f>IF($K292="","",シート7!$B292)</f>
        <v/>
      </c>
      <c r="AU292" s="3" t="str">
        <f>IF($K292="","",シート7!$D292)</f>
        <v/>
      </c>
      <c r="AV292" s="3" t="str">
        <f>IF($K292="","",シート7!$E292)</f>
        <v/>
      </c>
      <c r="AW292" s="3" t="str">
        <f t="shared" si="19"/>
        <v/>
      </c>
    </row>
    <row r="293" spans="1:49" customFormat="false" ht="13">
      <c r="A293" s="3"/>
      <c r="B293" s="3"/>
      <c r="C293" s="3"/>
      <c r="D293" s="3"/>
      <c r="E293" s="3"/>
      <c r="F293" s="23" t="str">
        <f t="shared" si="9"/>
        <v/>
      </c>
      <c r="G293" s="32"/>
      <c r="H293" s="32"/>
      <c r="I293" s="3"/>
      <c r="J293" s="32"/>
      <c r="K293" s="3"/>
      <c r="L293" s="32"/>
      <c r="M293" s="3"/>
      <c r="N293" s="3"/>
      <c r="O293" s="3"/>
      <c r="P293" s="26" t="str">
        <f t="shared" si="0"/>
        <v/>
      </c>
      <c r="Q293" s="3" t="str">
        <f t="shared" si="1"/>
        <v/>
      </c>
      <c r="R293" s="3" t="str">
        <f t="shared" si="10"/>
        <v/>
      </c>
      <c r="S293" s="3" t="str">
        <f t="shared" si="13"/>
        <v/>
      </c>
      <c r="T293" s="3" t="str">
        <f t="shared" si="16"/>
        <v/>
      </c>
      <c r="U293" s="3" t="str">
        <f t="shared" si="20"/>
        <v/>
      </c>
      <c r="V293" s="30" t="str">
        <f t="shared" si="12"/>
        <v/>
      </c>
      <c r="W293" s="3" t="str">
        <f>IF($T293="","", ROUND($T293+W$2*シート5!$B292,2))</f>
        <v/>
      </c>
      <c r="X293" s="3" t="str">
        <f>IF($T293="","", ROUND($T293+X$2*シート5!$B292,2))</f>
        <v/>
      </c>
      <c r="Y293" s="3" t="str">
        <f>IF($T293="","", ROUND($T293+Y$2*シート5!$B292,2))</f>
        <v/>
      </c>
      <c r="Z293" s="3" t="str">
        <f>IF($T293="","", ROUND($T293+Z$2*シート5!$B292,2))</f>
        <v/>
      </c>
      <c r="AA293" s="3" t="str">
        <f>IF($T293="","", ROUND($T293+AA$2*シート5!$B292,2))</f>
        <v/>
      </c>
      <c r="AB293" s="3" t="str">
        <f t="shared" si="17"/>
        <v/>
      </c>
      <c r="AC293" s="3" t="str">
        <f>IF($T293="","", ROUND($T293+AC$2*シート5!$B292,2))</f>
        <v/>
      </c>
      <c r="AD293" s="3" t="str">
        <f>IF($T293="","", ROUND($T293+AD$2*シート5!$B292,2))</f>
        <v/>
      </c>
      <c r="AE293" s="3" t="str">
        <f>IF($T293="","", ROUND($T293+AE$2*シート5!$B292,2))</f>
        <v/>
      </c>
      <c r="AF293" s="3" t="str">
        <f>IF($T293="","", ROUND($T293+AF$2*シート5!$B292,2))</f>
        <v/>
      </c>
      <c r="AG293" s="3" t="str">
        <f>IF($T293="","", ROUND($T293+AG$2*シート5!$B292,2))</f>
        <v/>
      </c>
      <c r="AH293" s="26" t="str">
        <f t="shared" si="18"/>
        <v>-2σ以下</v>
      </c>
      <c r="AI293" s="3" t="str">
        <f t="shared" si="11"/>
        <v/>
      </c>
      <c r="AJ293" s="3" t="str">
        <f t="shared" si="14"/>
        <v/>
      </c>
      <c r="AK293" s="3" t="str">
        <f t="shared" si="5"/>
        <v/>
      </c>
      <c r="AL293" s="3" t="str">
        <f t="shared" si="6"/>
        <v/>
      </c>
      <c r="AM293" s="3" t="str">
        <f t="shared" si="7"/>
        <v/>
      </c>
      <c r="AN293" s="3" t="str">
        <f t="shared" si="15"/>
        <v/>
      </c>
      <c r="AO293" s="29">
        <f ca="1">シート2!L288</f>
        <v>50</v>
      </c>
      <c r="AP293" s="29">
        <f ca="1">シート3!T288</f>
        <v>50</v>
      </c>
      <c r="AQ293" s="29">
        <f ca="1">シート4!AB288</f>
        <v>50</v>
      </c>
      <c r="AR293" s="3" t="str">
        <f ca="1">IF($K293="","", ROUND(SUM(OFFSET(シート6!$A289,0,0,AR$2,1))/SUM(OFFSET(シート6!$B289,0,0,AR$2,1)),4)*100)</f>
        <v/>
      </c>
      <c r="AS293" s="3" t="str">
        <f ca="1">IF($K293="","", ROUND(SUM(OFFSET(シート6!$A273,0,0,AS$2,1))/SUM(OFFSET(シート6!$B273,0,0,AS$2,1)),4)*100)</f>
        <v/>
      </c>
      <c r="AT293" s="3" t="str">
        <f>IF($K293="","",シート7!$B293)</f>
        <v/>
      </c>
      <c r="AU293" s="3" t="str">
        <f>IF($K293="","",シート7!$D293)</f>
        <v/>
      </c>
      <c r="AV293" s="3" t="str">
        <f>IF($K293="","",シート7!$E293)</f>
        <v/>
      </c>
      <c r="AW293" s="3" t="str">
        <f t="shared" si="19"/>
        <v/>
      </c>
    </row>
    <row r="294" spans="1:49" customFormat="false" ht="13">
      <c r="A294" s="3"/>
      <c r="B294" s="3"/>
      <c r="C294" s="3"/>
      <c r="D294" s="3"/>
      <c r="E294" s="3"/>
      <c r="F294" s="23" t="str">
        <f t="shared" si="9"/>
        <v/>
      </c>
      <c r="G294" s="32"/>
      <c r="H294" s="32"/>
      <c r="I294" s="3"/>
      <c r="J294" s="32"/>
      <c r="K294" s="3"/>
      <c r="L294" s="32"/>
      <c r="M294" s="3"/>
      <c r="N294" s="3"/>
      <c r="O294" s="3"/>
      <c r="P294" s="26" t="str">
        <f t="shared" si="0"/>
        <v/>
      </c>
      <c r="Q294" s="3" t="str">
        <f t="shared" si="1"/>
        <v/>
      </c>
      <c r="R294" s="3" t="str">
        <f t="shared" si="10"/>
        <v/>
      </c>
      <c r="S294" s="3" t="str">
        <f t="shared" si="13"/>
        <v/>
      </c>
      <c r="T294" s="3" t="str">
        <f t="shared" si="16"/>
        <v/>
      </c>
      <c r="U294" s="3" t="str">
        <f t="shared" si="20"/>
        <v/>
      </c>
      <c r="V294" s="30" t="str">
        <f t="shared" si="12"/>
        <v/>
      </c>
      <c r="W294" s="3" t="str">
        <f>IF($T294="","", ROUND($T294+W$2*シート5!$B293,2))</f>
        <v/>
      </c>
      <c r="X294" s="3" t="str">
        <f>IF($T294="","", ROUND($T294+X$2*シート5!$B293,2))</f>
        <v/>
      </c>
      <c r="Y294" s="3" t="str">
        <f>IF($T294="","", ROUND($T294+Y$2*シート5!$B293,2))</f>
        <v/>
      </c>
      <c r="Z294" s="3" t="str">
        <f>IF($T294="","", ROUND($T294+Z$2*シート5!$B293,2))</f>
        <v/>
      </c>
      <c r="AA294" s="3" t="str">
        <f>IF($T294="","", ROUND($T294+AA$2*シート5!$B293,2))</f>
        <v/>
      </c>
      <c r="AB294" s="3" t="str">
        <f t="shared" si="17"/>
        <v/>
      </c>
      <c r="AC294" s="3" t="str">
        <f>IF($T294="","", ROUND($T294+AC$2*シート5!$B293,2))</f>
        <v/>
      </c>
      <c r="AD294" s="3" t="str">
        <f>IF($T294="","", ROUND($T294+AD$2*シート5!$B293,2))</f>
        <v/>
      </c>
      <c r="AE294" s="3" t="str">
        <f>IF($T294="","", ROUND($T294+AE$2*シート5!$B293,2))</f>
        <v/>
      </c>
      <c r="AF294" s="3" t="str">
        <f>IF($T294="","", ROUND($T294+AF$2*シート5!$B293,2))</f>
        <v/>
      </c>
      <c r="AG294" s="3" t="str">
        <f>IF($T294="","", ROUND($T294+AG$2*シート5!$B293,2))</f>
        <v/>
      </c>
      <c r="AH294" s="26" t="str">
        <f t="shared" si="18"/>
        <v>-2σ以下</v>
      </c>
      <c r="AI294" s="3" t="str">
        <f t="shared" si="11"/>
        <v/>
      </c>
      <c r="AJ294" s="3" t="str">
        <f t="shared" si="14"/>
        <v/>
      </c>
      <c r="AK294" s="3" t="str">
        <f t="shared" si="5"/>
        <v/>
      </c>
      <c r="AL294" s="3" t="str">
        <f t="shared" si="6"/>
        <v/>
      </c>
      <c r="AM294" s="3" t="str">
        <f t="shared" si="7"/>
        <v/>
      </c>
      <c r="AN294" s="3" t="str">
        <f t="shared" si="15"/>
        <v/>
      </c>
      <c r="AO294" s="29">
        <f ca="1">シート2!L289</f>
        <v>50</v>
      </c>
      <c r="AP294" s="29">
        <f ca="1">シート3!T289</f>
        <v>50</v>
      </c>
      <c r="AQ294" s="29">
        <f ca="1">シート4!AB289</f>
        <v>50</v>
      </c>
      <c r="AR294" s="3" t="str">
        <f ca="1">IF($K294="","", ROUND(SUM(OFFSET(シート6!$A290,0,0,AR$2,1))/SUM(OFFSET(シート6!$B290,0,0,AR$2,1)),4)*100)</f>
        <v/>
      </c>
      <c r="AS294" s="3" t="str">
        <f ca="1">IF($K294="","", ROUND(SUM(OFFSET(シート6!$A274,0,0,AS$2,1))/SUM(OFFSET(シート6!$B274,0,0,AS$2,1)),4)*100)</f>
        <v/>
      </c>
      <c r="AT294" s="3" t="str">
        <f>IF($K294="","",シート7!$B294)</f>
        <v/>
      </c>
      <c r="AU294" s="3" t="str">
        <f>IF($K294="","",シート7!$D294)</f>
        <v/>
      </c>
      <c r="AV294" s="3" t="str">
        <f>IF($K294="","",シート7!$E294)</f>
        <v/>
      </c>
      <c r="AW294" s="3" t="str">
        <f t="shared" si="19"/>
        <v/>
      </c>
    </row>
    <row r="295" spans="1:49" customFormat="false" ht="13">
      <c r="A295" s="3"/>
      <c r="B295" s="3"/>
      <c r="C295" s="3"/>
      <c r="D295" s="3"/>
      <c r="E295" s="3"/>
      <c r="F295" s="23" t="str">
        <f t="shared" si="9"/>
        <v/>
      </c>
      <c r="G295" s="32"/>
      <c r="H295" s="32"/>
      <c r="I295" s="3"/>
      <c r="J295" s="32"/>
      <c r="K295" s="3"/>
      <c r="L295" s="32"/>
      <c r="M295" s="3"/>
      <c r="N295" s="3"/>
      <c r="O295" s="3"/>
      <c r="P295" s="26" t="str">
        <f t="shared" si="0"/>
        <v/>
      </c>
      <c r="Q295" s="3" t="str">
        <f t="shared" si="1"/>
        <v/>
      </c>
      <c r="R295" s="3" t="str">
        <f t="shared" si="10"/>
        <v/>
      </c>
      <c r="S295" s="3" t="str">
        <f t="shared" si="13"/>
        <v/>
      </c>
      <c r="T295" s="3" t="str">
        <f t="shared" si="16"/>
        <v/>
      </c>
      <c r="U295" s="3" t="str">
        <f t="shared" si="20"/>
        <v/>
      </c>
      <c r="V295" s="30" t="str">
        <f t="shared" si="12"/>
        <v/>
      </c>
      <c r="W295" s="3" t="str">
        <f>IF($T295="","", ROUND($T295+W$2*シート5!$B294,2))</f>
        <v/>
      </c>
      <c r="X295" s="3" t="str">
        <f>IF($T295="","", ROUND($T295+X$2*シート5!$B294,2))</f>
        <v/>
      </c>
      <c r="Y295" s="3" t="str">
        <f>IF($T295="","", ROUND($T295+Y$2*シート5!$B294,2))</f>
        <v/>
      </c>
      <c r="Z295" s="3" t="str">
        <f>IF($T295="","", ROUND($T295+Z$2*シート5!$B294,2))</f>
        <v/>
      </c>
      <c r="AA295" s="3" t="str">
        <f>IF($T295="","", ROUND($T295+AA$2*シート5!$B294,2))</f>
        <v/>
      </c>
      <c r="AB295" s="3" t="str">
        <f t="shared" si="17"/>
        <v/>
      </c>
      <c r="AC295" s="3" t="str">
        <f>IF($T295="","", ROUND($T295+AC$2*シート5!$B294,2))</f>
        <v/>
      </c>
      <c r="AD295" s="3" t="str">
        <f>IF($T295="","", ROUND($T295+AD$2*シート5!$B294,2))</f>
        <v/>
      </c>
      <c r="AE295" s="3" t="str">
        <f>IF($T295="","", ROUND($T295+AE$2*シート5!$B294,2))</f>
        <v/>
      </c>
      <c r="AF295" s="3" t="str">
        <f>IF($T295="","", ROUND($T295+AF$2*シート5!$B294,2))</f>
        <v/>
      </c>
      <c r="AG295" s="3" t="str">
        <f>IF($T295="","", ROUND($T295+AG$2*シート5!$B294,2))</f>
        <v/>
      </c>
      <c r="AH295" s="26" t="str">
        <f t="shared" si="18"/>
        <v>-2σ以下</v>
      </c>
      <c r="AI295" s="3" t="str">
        <f t="shared" si="11"/>
        <v/>
      </c>
      <c r="AJ295" s="3" t="str">
        <f t="shared" si="14"/>
        <v/>
      </c>
      <c r="AK295" s="3" t="str">
        <f t="shared" si="5"/>
        <v/>
      </c>
      <c r="AL295" s="3" t="str">
        <f t="shared" si="6"/>
        <v/>
      </c>
      <c r="AM295" s="3" t="str">
        <f t="shared" si="7"/>
        <v/>
      </c>
      <c r="AN295" s="3" t="str">
        <f t="shared" si="15"/>
        <v/>
      </c>
      <c r="AO295" s="29">
        <f ca="1">シート2!L290</f>
        <v>50</v>
      </c>
      <c r="AP295" s="29">
        <f ca="1">シート3!T290</f>
        <v>50</v>
      </c>
      <c r="AQ295" s="29">
        <f ca="1">シート4!AB290</f>
        <v>50</v>
      </c>
      <c r="AR295" s="3" t="str">
        <f ca="1">IF($K295="","", ROUND(SUM(OFFSET(シート6!$A291,0,0,AR$2,1))/SUM(OFFSET(シート6!$B291,0,0,AR$2,1)),4)*100)</f>
        <v/>
      </c>
      <c r="AS295" s="3" t="str">
        <f ca="1">IF($K295="","", ROUND(SUM(OFFSET(シート6!$A275,0,0,AS$2,1))/SUM(OFFSET(シート6!$B275,0,0,AS$2,1)),4)*100)</f>
        <v/>
      </c>
      <c r="AT295" s="3" t="str">
        <f>IF($K295="","",シート7!$B295)</f>
        <v/>
      </c>
      <c r="AU295" s="3" t="str">
        <f>IF($K295="","",シート7!$D295)</f>
        <v/>
      </c>
      <c r="AV295" s="3" t="str">
        <f>IF($K295="","",シート7!$E295)</f>
        <v/>
      </c>
      <c r="AW295" s="3" t="str">
        <f t="shared" si="19"/>
        <v/>
      </c>
    </row>
    <row r="296" spans="1:49" customFormat="false" ht="13">
      <c r="A296" s="3"/>
      <c r="B296" s="3"/>
      <c r="C296" s="3"/>
      <c r="D296" s="3"/>
      <c r="E296" s="3"/>
      <c r="F296" s="23" t="str">
        <f t="shared" si="9"/>
        <v/>
      </c>
      <c r="G296" s="32"/>
      <c r="H296" s="32"/>
      <c r="I296" s="3"/>
      <c r="J296" s="32"/>
      <c r="K296" s="3"/>
      <c r="L296" s="32"/>
      <c r="M296" s="3"/>
      <c r="N296" s="3"/>
      <c r="O296" s="3"/>
      <c r="P296" s="26" t="str">
        <f t="shared" si="0"/>
        <v/>
      </c>
      <c r="Q296" s="3" t="str">
        <f t="shared" si="1"/>
        <v/>
      </c>
      <c r="R296" s="3" t="str">
        <f t="shared" si="10"/>
        <v/>
      </c>
      <c r="S296" s="3" t="str">
        <f t="shared" si="13"/>
        <v/>
      </c>
      <c r="T296" s="3" t="str">
        <f t="shared" si="16"/>
        <v/>
      </c>
      <c r="U296" s="3" t="str">
        <f t="shared" si="20"/>
        <v/>
      </c>
      <c r="V296" s="30" t="str">
        <f t="shared" si="12"/>
        <v/>
      </c>
      <c r="W296" s="3" t="str">
        <f>IF($T296="","", ROUND($T296+W$2*シート5!$B295,2))</f>
        <v/>
      </c>
      <c r="X296" s="3" t="str">
        <f>IF($T296="","", ROUND($T296+X$2*シート5!$B295,2))</f>
        <v/>
      </c>
      <c r="Y296" s="3" t="str">
        <f>IF($T296="","", ROUND($T296+Y$2*シート5!$B295,2))</f>
        <v/>
      </c>
      <c r="Z296" s="3" t="str">
        <f>IF($T296="","", ROUND($T296+Z$2*シート5!$B295,2))</f>
        <v/>
      </c>
      <c r="AA296" s="3" t="str">
        <f>IF($T296="","", ROUND($T296+AA$2*シート5!$B295,2))</f>
        <v/>
      </c>
      <c r="AB296" s="3" t="str">
        <f t="shared" si="17"/>
        <v/>
      </c>
      <c r="AC296" s="3" t="str">
        <f>IF($T296="","", ROUND($T296+AC$2*シート5!$B295,2))</f>
        <v/>
      </c>
      <c r="AD296" s="3" t="str">
        <f>IF($T296="","", ROUND($T296+AD$2*シート5!$B295,2))</f>
        <v/>
      </c>
      <c r="AE296" s="3" t="str">
        <f>IF($T296="","", ROUND($T296+AE$2*シート5!$B295,2))</f>
        <v/>
      </c>
      <c r="AF296" s="3" t="str">
        <f>IF($T296="","", ROUND($T296+AF$2*シート5!$B295,2))</f>
        <v/>
      </c>
      <c r="AG296" s="3" t="str">
        <f>IF($T296="","", ROUND($T296+AG$2*シート5!$B295,2))</f>
        <v/>
      </c>
      <c r="AH296" s="26" t="str">
        <f t="shared" si="18"/>
        <v>-2σ以下</v>
      </c>
      <c r="AI296" s="3" t="str">
        <f t="shared" si="11"/>
        <v/>
      </c>
      <c r="AJ296" s="3" t="str">
        <f t="shared" si="14"/>
        <v/>
      </c>
      <c r="AK296" s="3" t="str">
        <f t="shared" si="5"/>
        <v/>
      </c>
      <c r="AL296" s="3" t="str">
        <f t="shared" si="6"/>
        <v/>
      </c>
      <c r="AM296" s="3" t="str">
        <f t="shared" si="7"/>
        <v/>
      </c>
      <c r="AN296" s="3" t="str">
        <f t="shared" si="15"/>
        <v/>
      </c>
      <c r="AO296" s="29">
        <f ca="1">シート2!L291</f>
        <v>50</v>
      </c>
      <c r="AP296" s="29">
        <f ca="1">シート3!T291</f>
        <v>50</v>
      </c>
      <c r="AQ296" s="29">
        <f ca="1">シート4!AB291</f>
        <v>50</v>
      </c>
      <c r="AR296" s="3" t="str">
        <f ca="1">IF($K296="","", ROUND(SUM(OFFSET(シート6!$A292,0,0,AR$2,1))/SUM(OFFSET(シート6!$B292,0,0,AR$2,1)),4)*100)</f>
        <v/>
      </c>
      <c r="AS296" s="3" t="str">
        <f ca="1">IF($K296="","", ROUND(SUM(OFFSET(シート6!$A276,0,0,AS$2,1))/SUM(OFFSET(シート6!$B276,0,0,AS$2,1)),4)*100)</f>
        <v/>
      </c>
      <c r="AT296" s="3" t="str">
        <f>IF($K296="","",シート7!$B296)</f>
        <v/>
      </c>
      <c r="AU296" s="3" t="str">
        <f>IF($K296="","",シート7!$D296)</f>
        <v/>
      </c>
      <c r="AV296" s="3" t="str">
        <f>IF($K296="","",シート7!$E296)</f>
        <v/>
      </c>
      <c r="AW296" s="3" t="str">
        <f t="shared" si="19"/>
        <v/>
      </c>
    </row>
    <row r="297" spans="1:49" customFormat="false" ht="13">
      <c r="A297" s="3"/>
      <c r="B297" s="3"/>
      <c r="C297" s="3"/>
      <c r="D297" s="3"/>
      <c r="E297" s="3"/>
      <c r="F297" s="23" t="str">
        <f t="shared" si="9"/>
        <v/>
      </c>
      <c r="G297" s="32"/>
      <c r="H297" s="32"/>
      <c r="I297" s="3"/>
      <c r="J297" s="32"/>
      <c r="K297" s="3"/>
      <c r="L297" s="32"/>
      <c r="M297" s="3"/>
      <c r="N297" s="3"/>
      <c r="O297" s="3"/>
      <c r="P297" s="26" t="str">
        <f t="shared" si="0"/>
        <v/>
      </c>
      <c r="Q297" s="3" t="str">
        <f t="shared" si="1"/>
        <v/>
      </c>
      <c r="R297" s="3" t="str">
        <f t="shared" si="10"/>
        <v/>
      </c>
      <c r="S297" s="3" t="str">
        <f t="shared" si="13"/>
        <v/>
      </c>
      <c r="T297" s="3" t="str">
        <f t="shared" si="16"/>
        <v/>
      </c>
      <c r="U297" s="3" t="str">
        <f t="shared" si="20"/>
        <v/>
      </c>
      <c r="V297" s="30" t="str">
        <f t="shared" si="12"/>
        <v/>
      </c>
      <c r="W297" s="3" t="str">
        <f>IF($T297="","", ROUND($T297+W$2*シート5!$B296,2))</f>
        <v/>
      </c>
      <c r="X297" s="3" t="str">
        <f>IF($T297="","", ROUND($T297+X$2*シート5!$B296,2))</f>
        <v/>
      </c>
      <c r="Y297" s="3" t="str">
        <f>IF($T297="","", ROUND($T297+Y$2*シート5!$B296,2))</f>
        <v/>
      </c>
      <c r="Z297" s="3" t="str">
        <f>IF($T297="","", ROUND($T297+Z$2*シート5!$B296,2))</f>
        <v/>
      </c>
      <c r="AA297" s="3" t="str">
        <f>IF($T297="","", ROUND($T297+AA$2*シート5!$B296,2))</f>
        <v/>
      </c>
      <c r="AB297" s="3" t="str">
        <f t="shared" si="17"/>
        <v/>
      </c>
      <c r="AC297" s="3" t="str">
        <f>IF($T297="","", ROUND($T297+AC$2*シート5!$B296,2))</f>
        <v/>
      </c>
      <c r="AD297" s="3" t="str">
        <f>IF($T297="","", ROUND($T297+AD$2*シート5!$B296,2))</f>
        <v/>
      </c>
      <c r="AE297" s="3" t="str">
        <f>IF($T297="","", ROUND($T297+AE$2*シート5!$B296,2))</f>
        <v/>
      </c>
      <c r="AF297" s="3" t="str">
        <f>IF($T297="","", ROUND($T297+AF$2*シート5!$B296,2))</f>
        <v/>
      </c>
      <c r="AG297" s="3" t="str">
        <f>IF($T297="","", ROUND($T297+AG$2*シート5!$B296,2))</f>
        <v/>
      </c>
      <c r="AH297" s="26" t="str">
        <f t="shared" si="18"/>
        <v>-2σ以下</v>
      </c>
      <c r="AI297" s="3" t="str">
        <f t="shared" si="11"/>
        <v/>
      </c>
      <c r="AJ297" s="3" t="str">
        <f t="shared" si="14"/>
        <v/>
      </c>
      <c r="AK297" s="3" t="str">
        <f t="shared" si="5"/>
        <v/>
      </c>
      <c r="AL297" s="3" t="str">
        <f t="shared" si="6"/>
        <v/>
      </c>
      <c r="AM297" s="3" t="str">
        <f t="shared" si="7"/>
        <v/>
      </c>
      <c r="AN297" s="3" t="str">
        <f t="shared" si="15"/>
        <v/>
      </c>
      <c r="AO297" s="29">
        <f ca="1">シート2!L292</f>
        <v>50</v>
      </c>
      <c r="AP297" s="29">
        <f ca="1">シート3!T292</f>
        <v>50</v>
      </c>
      <c r="AQ297" s="29">
        <f ca="1">シート4!AB292</f>
        <v>50</v>
      </c>
      <c r="AR297" s="3" t="str">
        <f ca="1">IF($K297="","", ROUND(SUM(OFFSET(シート6!$A293,0,0,AR$2,1))/SUM(OFFSET(シート6!$B293,0,0,AR$2,1)),4)*100)</f>
        <v/>
      </c>
      <c r="AS297" s="3" t="str">
        <f ca="1">IF($K297="","", ROUND(SUM(OFFSET(シート6!$A277,0,0,AS$2,1))/SUM(OFFSET(シート6!$B277,0,0,AS$2,1)),4)*100)</f>
        <v/>
      </c>
      <c r="AT297" s="3" t="str">
        <f>IF($K297="","",シート7!$B297)</f>
        <v/>
      </c>
      <c r="AU297" s="3" t="str">
        <f>IF($K297="","",シート7!$D297)</f>
        <v/>
      </c>
      <c r="AV297" s="3" t="str">
        <f>IF($K297="","",シート7!$E297)</f>
        <v/>
      </c>
      <c r="AW297" s="3" t="str">
        <f t="shared" si="19"/>
        <v/>
      </c>
    </row>
    <row r="298" spans="1:49" customFormat="false" ht="13">
      <c r="A298" s="3"/>
      <c r="B298" s="3"/>
      <c r="C298" s="3"/>
      <c r="D298" s="3"/>
      <c r="E298" s="3"/>
      <c r="F298" s="23" t="str">
        <f t="shared" si="9"/>
        <v/>
      </c>
      <c r="G298" s="32"/>
      <c r="H298" s="32"/>
      <c r="I298" s="3"/>
      <c r="J298" s="32"/>
      <c r="K298" s="3"/>
      <c r="L298" s="32"/>
      <c r="M298" s="3"/>
      <c r="N298" s="3"/>
      <c r="O298" s="3"/>
      <c r="P298" s="26" t="str">
        <f t="shared" si="0"/>
        <v/>
      </c>
      <c r="Q298" s="3" t="str">
        <f t="shared" si="1"/>
        <v/>
      </c>
      <c r="R298" s="3" t="str">
        <f t="shared" si="10"/>
        <v/>
      </c>
      <c r="S298" s="3" t="str">
        <f t="shared" si="13"/>
        <v/>
      </c>
      <c r="T298" s="3" t="str">
        <f t="shared" si="16"/>
        <v/>
      </c>
      <c r="U298" s="3" t="str">
        <f t="shared" si="20"/>
        <v/>
      </c>
      <c r="V298" s="30" t="str">
        <f t="shared" si="12"/>
        <v/>
      </c>
      <c r="W298" s="3" t="str">
        <f>IF($T298="","", ROUND($T298+W$2*シート5!$B297,2))</f>
        <v/>
      </c>
      <c r="X298" s="3" t="str">
        <f>IF($T298="","", ROUND($T298+X$2*シート5!$B297,2))</f>
        <v/>
      </c>
      <c r="Y298" s="3" t="str">
        <f>IF($T298="","", ROUND($T298+Y$2*シート5!$B297,2))</f>
        <v/>
      </c>
      <c r="Z298" s="3" t="str">
        <f>IF($T298="","", ROUND($T298+Z$2*シート5!$B297,2))</f>
        <v/>
      </c>
      <c r="AA298" s="3" t="str">
        <f>IF($T298="","", ROUND($T298+AA$2*シート5!$B297,2))</f>
        <v/>
      </c>
      <c r="AB298" s="3" t="str">
        <f t="shared" si="17"/>
        <v/>
      </c>
      <c r="AC298" s="3" t="str">
        <f>IF($T298="","", ROUND($T298+AC$2*シート5!$B297,2))</f>
        <v/>
      </c>
      <c r="AD298" s="3" t="str">
        <f>IF($T298="","", ROUND($T298+AD$2*シート5!$B297,2))</f>
        <v/>
      </c>
      <c r="AE298" s="3" t="str">
        <f>IF($T298="","", ROUND($T298+AE$2*シート5!$B297,2))</f>
        <v/>
      </c>
      <c r="AF298" s="3" t="str">
        <f>IF($T298="","", ROUND($T298+AF$2*シート5!$B297,2))</f>
        <v/>
      </c>
      <c r="AG298" s="3" t="str">
        <f>IF($T298="","", ROUND($T298+AG$2*シート5!$B297,2))</f>
        <v/>
      </c>
      <c r="AH298" s="26" t="str">
        <f t="shared" si="18"/>
        <v>-2σ以下</v>
      </c>
      <c r="AI298" s="3" t="str">
        <f t="shared" si="11"/>
        <v/>
      </c>
      <c r="AJ298" s="3" t="str">
        <f t="shared" si="14"/>
        <v/>
      </c>
      <c r="AK298" s="3" t="str">
        <f t="shared" si="5"/>
        <v/>
      </c>
      <c r="AL298" s="3" t="str">
        <f t="shared" si="6"/>
        <v/>
      </c>
      <c r="AM298" s="3" t="str">
        <f t="shared" si="7"/>
        <v/>
      </c>
      <c r="AN298" s="3" t="str">
        <f t="shared" si="15"/>
        <v/>
      </c>
      <c r="AO298" s="29">
        <f ca="1">シート2!L293</f>
        <v>50</v>
      </c>
      <c r="AP298" s="29">
        <f ca="1">シート3!T293</f>
        <v>50</v>
      </c>
      <c r="AQ298" s="29">
        <f ca="1">シート4!AB293</f>
        <v>50</v>
      </c>
      <c r="AR298" s="3" t="str">
        <f ca="1">IF($K298="","", ROUND(SUM(OFFSET(シート6!$A294,0,0,AR$2,1))/SUM(OFFSET(シート6!$B294,0,0,AR$2,1)),4)*100)</f>
        <v/>
      </c>
      <c r="AS298" s="3" t="str">
        <f ca="1">IF($K298="","", ROUND(SUM(OFFSET(シート6!$A278,0,0,AS$2,1))/SUM(OFFSET(シート6!$B278,0,0,AS$2,1)),4)*100)</f>
        <v/>
      </c>
      <c r="AT298" s="3" t="str">
        <f>IF($K298="","",シート7!$B298)</f>
        <v/>
      </c>
      <c r="AU298" s="3" t="str">
        <f>IF($K298="","",シート7!$D298)</f>
        <v/>
      </c>
      <c r="AV298" s="3" t="str">
        <f>IF($K298="","",シート7!$E298)</f>
        <v/>
      </c>
      <c r="AW298" s="3" t="str">
        <f t="shared" si="19"/>
        <v/>
      </c>
    </row>
    <row r="299" spans="1:49" customFormat="false" ht="13">
      <c r="A299" s="3"/>
      <c r="B299" s="3"/>
      <c r="C299" s="3"/>
      <c r="D299" s="3"/>
      <c r="E299" s="3"/>
      <c r="F299" s="23" t="str">
        <f t="shared" si="9"/>
        <v/>
      </c>
      <c r="G299" s="32"/>
      <c r="H299" s="32"/>
      <c r="I299" s="3"/>
      <c r="J299" s="32"/>
      <c r="K299" s="3"/>
      <c r="L299" s="32"/>
      <c r="M299" s="3"/>
      <c r="N299" s="3"/>
      <c r="O299" s="3"/>
      <c r="P299" s="26" t="str">
        <f t="shared" si="0"/>
        <v/>
      </c>
      <c r="Q299" s="3" t="str">
        <f t="shared" si="1"/>
        <v/>
      </c>
      <c r="R299" s="3" t="str">
        <f t="shared" si="10"/>
        <v/>
      </c>
      <c r="S299" s="3" t="str">
        <f t="shared" si="13"/>
        <v/>
      </c>
      <c r="T299" s="3" t="str">
        <f t="shared" si="16"/>
        <v/>
      </c>
      <c r="U299" s="3" t="str">
        <f t="shared" si="20"/>
        <v/>
      </c>
      <c r="V299" s="30" t="str">
        <f t="shared" si="12"/>
        <v/>
      </c>
      <c r="W299" s="3" t="str">
        <f>IF($T299="","", ROUND($T299+W$2*シート5!$B298,2))</f>
        <v/>
      </c>
      <c r="X299" s="3" t="str">
        <f>IF($T299="","", ROUND($T299+X$2*シート5!$B298,2))</f>
        <v/>
      </c>
      <c r="Y299" s="3" t="str">
        <f>IF($T299="","", ROUND($T299+Y$2*シート5!$B298,2))</f>
        <v/>
      </c>
      <c r="Z299" s="3" t="str">
        <f>IF($T299="","", ROUND($T299+Z$2*シート5!$B298,2))</f>
        <v/>
      </c>
      <c r="AA299" s="3" t="str">
        <f>IF($T299="","", ROUND($T299+AA$2*シート5!$B298,2))</f>
        <v/>
      </c>
      <c r="AB299" s="3" t="str">
        <f t="shared" si="17"/>
        <v/>
      </c>
      <c r="AC299" s="3" t="str">
        <f>IF($T299="","", ROUND($T299+AC$2*シート5!$B298,2))</f>
        <v/>
      </c>
      <c r="AD299" s="3" t="str">
        <f>IF($T299="","", ROUND($T299+AD$2*シート5!$B298,2))</f>
        <v/>
      </c>
      <c r="AE299" s="3" t="str">
        <f>IF($T299="","", ROUND($T299+AE$2*シート5!$B298,2))</f>
        <v/>
      </c>
      <c r="AF299" s="3" t="str">
        <f>IF($T299="","", ROUND($T299+AF$2*シート5!$B298,2))</f>
        <v/>
      </c>
      <c r="AG299" s="3" t="str">
        <f>IF($T299="","", ROUND($T299+AG$2*シート5!$B298,2))</f>
        <v/>
      </c>
      <c r="AH299" s="26" t="str">
        <f t="shared" si="18"/>
        <v>-2σ以下</v>
      </c>
      <c r="AI299" s="3" t="str">
        <f t="shared" si="11"/>
        <v/>
      </c>
      <c r="AJ299" s="3" t="str">
        <f t="shared" si="14"/>
        <v/>
      </c>
      <c r="AK299" s="3" t="str">
        <f t="shared" si="5"/>
        <v/>
      </c>
      <c r="AL299" s="3" t="str">
        <f t="shared" si="6"/>
        <v/>
      </c>
      <c r="AM299" s="3" t="str">
        <f t="shared" si="7"/>
        <v/>
      </c>
      <c r="AN299" s="3" t="str">
        <f t="shared" si="15"/>
        <v/>
      </c>
      <c r="AO299" s="29">
        <f ca="1">シート2!L294</f>
        <v>50</v>
      </c>
      <c r="AP299" s="29">
        <f ca="1">シート3!T294</f>
        <v>50</v>
      </c>
      <c r="AQ299" s="29">
        <f ca="1">シート4!AB294</f>
        <v>50</v>
      </c>
      <c r="AR299" s="3" t="str">
        <f ca="1">IF($K299="","", ROUND(SUM(OFFSET(シート6!$A295,0,0,AR$2,1))/SUM(OFFSET(シート6!$B295,0,0,AR$2,1)),4)*100)</f>
        <v/>
      </c>
      <c r="AS299" s="3" t="str">
        <f ca="1">IF($K299="","", ROUND(SUM(OFFSET(シート6!$A279,0,0,AS$2,1))/SUM(OFFSET(シート6!$B279,0,0,AS$2,1)),4)*100)</f>
        <v/>
      </c>
      <c r="AT299" s="3" t="str">
        <f>IF($K299="","",シート7!$B299)</f>
        <v/>
      </c>
      <c r="AU299" s="3" t="str">
        <f>IF($K299="","",シート7!$D299)</f>
        <v/>
      </c>
      <c r="AV299" s="3" t="str">
        <f>IF($K299="","",シート7!$E299)</f>
        <v/>
      </c>
      <c r="AW299" s="3" t="str">
        <f t="shared" si="19"/>
        <v/>
      </c>
    </row>
    <row r="300" spans="1:49" customFormat="false" ht="13">
      <c r="A300" s="3"/>
      <c r="B300" s="3"/>
      <c r="C300" s="3"/>
      <c r="D300" s="3"/>
      <c r="E300" s="3"/>
      <c r="F300" s="23" t="str">
        <f t="shared" si="9"/>
        <v/>
      </c>
      <c r="G300" s="32"/>
      <c r="H300" s="32"/>
      <c r="I300" s="3"/>
      <c r="J300" s="32"/>
      <c r="K300" s="3"/>
      <c r="L300" s="32"/>
      <c r="M300" s="3"/>
      <c r="N300" s="3"/>
      <c r="O300" s="3"/>
      <c r="P300" s="26" t="str">
        <f t="shared" si="0"/>
        <v/>
      </c>
      <c r="Q300" s="3" t="str">
        <f t="shared" si="1"/>
        <v/>
      </c>
      <c r="R300" s="3" t="str">
        <f t="shared" si="10"/>
        <v/>
      </c>
      <c r="S300" s="3" t="str">
        <f t="shared" si="13"/>
        <v/>
      </c>
      <c r="T300" s="3" t="str">
        <f t="shared" si="16"/>
        <v/>
      </c>
      <c r="U300" s="3" t="str">
        <f t="shared" si="20"/>
        <v/>
      </c>
      <c r="V300" s="30" t="str">
        <f t="shared" si="12"/>
        <v/>
      </c>
      <c r="W300" s="3" t="str">
        <f>IF($T300="","", ROUND($T300+W$2*シート5!$B299,2))</f>
        <v/>
      </c>
      <c r="X300" s="3" t="str">
        <f>IF($T300="","", ROUND($T300+X$2*シート5!$B299,2))</f>
        <v/>
      </c>
      <c r="Y300" s="3" t="str">
        <f>IF($T300="","", ROUND($T300+Y$2*シート5!$B299,2))</f>
        <v/>
      </c>
      <c r="Z300" s="3" t="str">
        <f>IF($T300="","", ROUND($T300+Z$2*シート5!$B299,2))</f>
        <v/>
      </c>
      <c r="AA300" s="3" t="str">
        <f>IF($T300="","", ROUND($T300+AA$2*シート5!$B299,2))</f>
        <v/>
      </c>
      <c r="AB300" s="3" t="str">
        <f t="shared" si="17"/>
        <v/>
      </c>
      <c r="AC300" s="3" t="str">
        <f>IF($T300="","", ROUND($T300+AC$2*シート5!$B299,2))</f>
        <v/>
      </c>
      <c r="AD300" s="3" t="str">
        <f>IF($T300="","", ROUND($T300+AD$2*シート5!$B299,2))</f>
        <v/>
      </c>
      <c r="AE300" s="3" t="str">
        <f>IF($T300="","", ROUND($T300+AE$2*シート5!$B299,2))</f>
        <v/>
      </c>
      <c r="AF300" s="3" t="str">
        <f>IF($T300="","", ROUND($T300+AF$2*シート5!$B299,2))</f>
        <v/>
      </c>
      <c r="AG300" s="3" t="str">
        <f>IF($T300="","", ROUND($T300+AG$2*シート5!$B299,2))</f>
        <v/>
      </c>
      <c r="AH300" s="26" t="str">
        <f t="shared" si="18"/>
        <v>-2σ以下</v>
      </c>
      <c r="AI300" s="3" t="str">
        <f t="shared" si="11"/>
        <v/>
      </c>
      <c r="AJ300" s="3" t="str">
        <f t="shared" si="14"/>
        <v/>
      </c>
      <c r="AK300" s="3" t="str">
        <f t="shared" si="5"/>
        <v/>
      </c>
      <c r="AL300" s="3" t="str">
        <f t="shared" si="6"/>
        <v/>
      </c>
      <c r="AM300" s="3" t="str">
        <f t="shared" si="7"/>
        <v/>
      </c>
      <c r="AN300" s="3" t="str">
        <f t="shared" si="15"/>
        <v/>
      </c>
      <c r="AO300" s="29">
        <f ca="1">シート2!L295</f>
        <v>50</v>
      </c>
      <c r="AP300" s="29">
        <f ca="1">シート3!T295</f>
        <v>50</v>
      </c>
      <c r="AQ300" s="29">
        <f ca="1">シート4!AB295</f>
        <v>50</v>
      </c>
      <c r="AR300" s="3" t="str">
        <f ca="1">IF($K300="","", ROUND(SUM(OFFSET(シート6!$A296,0,0,AR$2,1))/SUM(OFFSET(シート6!$B296,0,0,AR$2,1)),4)*100)</f>
        <v/>
      </c>
      <c r="AS300" s="3" t="str">
        <f ca="1">IF($K300="","", ROUND(SUM(OFFSET(シート6!$A280,0,0,AS$2,1))/SUM(OFFSET(シート6!$B280,0,0,AS$2,1)),4)*100)</f>
        <v/>
      </c>
      <c r="AT300" s="3" t="str">
        <f>IF($K300="","",シート7!$B300)</f>
        <v/>
      </c>
      <c r="AU300" s="3" t="str">
        <f>IF($K300="","",シート7!$D300)</f>
        <v/>
      </c>
      <c r="AV300" s="3" t="str">
        <f>IF($K300="","",シート7!$E300)</f>
        <v/>
      </c>
      <c r="AW300" s="3" t="str">
        <f t="shared" si="19"/>
        <v/>
      </c>
    </row>
    <row r="301" spans="1:49" customFormat="false" ht="13">
      <c r="A301" s="3"/>
      <c r="B301" s="3"/>
      <c r="C301" s="3"/>
      <c r="D301" s="3"/>
      <c r="E301" s="3"/>
      <c r="F301" s="23" t="str">
        <f t="shared" si="9"/>
        <v/>
      </c>
      <c r="G301" s="32"/>
      <c r="H301" s="32"/>
      <c r="I301" s="3"/>
      <c r="J301" s="32"/>
      <c r="K301" s="3"/>
      <c r="L301" s="32"/>
      <c r="M301" s="3"/>
      <c r="N301" s="3"/>
      <c r="O301" s="3"/>
      <c r="P301" s="26" t="str">
        <f t="shared" si="0"/>
        <v/>
      </c>
      <c r="Q301" s="3" t="str">
        <f t="shared" si="1"/>
        <v/>
      </c>
      <c r="R301" s="3" t="str">
        <f t="shared" si="10"/>
        <v/>
      </c>
      <c r="S301" s="3" t="str">
        <f t="shared" si="13"/>
        <v/>
      </c>
      <c r="T301" s="3" t="str">
        <f t="shared" si="16"/>
        <v/>
      </c>
      <c r="U301" s="3" t="str">
        <f t="shared" si="20"/>
        <v/>
      </c>
      <c r="V301" s="30" t="str">
        <f t="shared" si="12"/>
        <v/>
      </c>
      <c r="W301" s="3" t="str">
        <f>IF($T301="","", ROUND($T301+W$2*シート5!$B300,2))</f>
        <v/>
      </c>
      <c r="X301" s="3" t="str">
        <f>IF($T301="","", ROUND($T301+X$2*シート5!$B300,2))</f>
        <v/>
      </c>
      <c r="Y301" s="3" t="str">
        <f>IF($T301="","", ROUND($T301+Y$2*シート5!$B300,2))</f>
        <v/>
      </c>
      <c r="Z301" s="3" t="str">
        <f>IF($T301="","", ROUND($T301+Z$2*シート5!$B300,2))</f>
        <v/>
      </c>
      <c r="AA301" s="3" t="str">
        <f>IF($T301="","", ROUND($T301+AA$2*シート5!$B300,2))</f>
        <v/>
      </c>
      <c r="AB301" s="3" t="str">
        <f t="shared" si="17"/>
        <v/>
      </c>
      <c r="AC301" s="3" t="str">
        <f>IF($T301="","", ROUND($T301+AC$2*シート5!$B300,2))</f>
        <v/>
      </c>
      <c r="AD301" s="3" t="str">
        <f>IF($T301="","", ROUND($T301+AD$2*シート5!$B300,2))</f>
        <v/>
      </c>
      <c r="AE301" s="3" t="str">
        <f>IF($T301="","", ROUND($T301+AE$2*シート5!$B300,2))</f>
        <v/>
      </c>
      <c r="AF301" s="3" t="str">
        <f>IF($T301="","", ROUND($T301+AF$2*シート5!$B300,2))</f>
        <v/>
      </c>
      <c r="AG301" s="3" t="str">
        <f>IF($T301="","", ROUND($T301+AG$2*シート5!$B300,2))</f>
        <v/>
      </c>
      <c r="AH301" s="26" t="str">
        <f t="shared" si="18"/>
        <v>-2σ以下</v>
      </c>
      <c r="AI301" s="3" t="str">
        <f t="shared" si="11"/>
        <v/>
      </c>
      <c r="AJ301" s="3" t="str">
        <f t="shared" si="14"/>
        <v/>
      </c>
      <c r="AK301" s="3" t="str">
        <f t="shared" si="5"/>
        <v/>
      </c>
      <c r="AL301" s="3" t="str">
        <f t="shared" si="6"/>
        <v/>
      </c>
      <c r="AM301" s="3" t="str">
        <f t="shared" si="7"/>
        <v/>
      </c>
      <c r="AN301" s="3" t="str">
        <f t="shared" si="15"/>
        <v/>
      </c>
      <c r="AO301" s="29">
        <f ca="1">シート2!L296</f>
        <v>50</v>
      </c>
      <c r="AP301" s="29">
        <f ca="1">シート3!T296</f>
        <v>50</v>
      </c>
      <c r="AQ301" s="29">
        <f ca="1">シート4!AB296</f>
        <v>50</v>
      </c>
      <c r="AR301" s="3" t="str">
        <f ca="1">IF($K301="","", ROUND(SUM(OFFSET(シート6!$A297,0,0,AR$2,1))/SUM(OFFSET(シート6!$B297,0,0,AR$2,1)),4)*100)</f>
        <v/>
      </c>
      <c r="AS301" s="3" t="str">
        <f ca="1">IF($K301="","", ROUND(SUM(OFFSET(シート6!$A281,0,0,AS$2,1))/SUM(OFFSET(シート6!$B281,0,0,AS$2,1)),4)*100)</f>
        <v/>
      </c>
      <c r="AT301" s="3" t="str">
        <f>IF($K301="","",シート7!$B301)</f>
        <v/>
      </c>
      <c r="AU301" s="3" t="str">
        <f>IF($K301="","",シート7!$D301)</f>
        <v/>
      </c>
      <c r="AV301" s="3" t="str">
        <f>IF($K301="","",シート7!$E301)</f>
        <v/>
      </c>
      <c r="AW301" s="3" t="str">
        <f t="shared" si="19"/>
        <v/>
      </c>
    </row>
    <row r="302" spans="1:49" customFormat="false" ht="13">
      <c r="A302" s="3"/>
      <c r="B302" s="3"/>
      <c r="C302" s="3"/>
      <c r="D302" s="3"/>
      <c r="E302" s="3"/>
      <c r="F302" s="23" t="str">
        <f t="shared" si="9"/>
        <v/>
      </c>
      <c r="G302" s="32"/>
      <c r="H302" s="32"/>
      <c r="I302" s="3"/>
      <c r="J302" s="32"/>
      <c r="K302" s="3"/>
      <c r="L302" s="32"/>
      <c r="M302" s="3"/>
      <c r="N302" s="3"/>
      <c r="O302" s="3"/>
      <c r="P302" s="26" t="str">
        <f t="shared" si="0"/>
        <v/>
      </c>
      <c r="Q302" s="3" t="str">
        <f t="shared" si="1"/>
        <v/>
      </c>
      <c r="R302" s="3" t="str">
        <f t="shared" si="10"/>
        <v/>
      </c>
      <c r="S302" s="3" t="str">
        <f t="shared" si="13"/>
        <v/>
      </c>
      <c r="T302" s="3" t="str">
        <f t="shared" si="16"/>
        <v/>
      </c>
      <c r="U302" s="3" t="str">
        <f t="shared" si="20"/>
        <v/>
      </c>
      <c r="V302" s="30" t="str">
        <f t="shared" si="12"/>
        <v/>
      </c>
      <c r="W302" s="3" t="str">
        <f>IF($T302="","", ROUND($T302+W$2*シート5!$B301,2))</f>
        <v/>
      </c>
      <c r="X302" s="3" t="str">
        <f>IF($T302="","", ROUND($T302+X$2*シート5!$B301,2))</f>
        <v/>
      </c>
      <c r="Y302" s="3" t="str">
        <f>IF($T302="","", ROUND($T302+Y$2*シート5!$B301,2))</f>
        <v/>
      </c>
      <c r="Z302" s="3" t="str">
        <f>IF($T302="","", ROUND($T302+Z$2*シート5!$B301,2))</f>
        <v/>
      </c>
      <c r="AA302" s="3" t="str">
        <f>IF($T302="","", ROUND($T302+AA$2*シート5!$B301,2))</f>
        <v/>
      </c>
      <c r="AB302" s="3" t="str">
        <f t="shared" si="17"/>
        <v/>
      </c>
      <c r="AC302" s="3" t="str">
        <f>IF($T302="","", ROUND($T302+AC$2*シート5!$B301,2))</f>
        <v/>
      </c>
      <c r="AD302" s="3" t="str">
        <f>IF($T302="","", ROUND($T302+AD$2*シート5!$B301,2))</f>
        <v/>
      </c>
      <c r="AE302" s="3" t="str">
        <f>IF($T302="","", ROUND($T302+AE$2*シート5!$B301,2))</f>
        <v/>
      </c>
      <c r="AF302" s="3" t="str">
        <f>IF($T302="","", ROUND($T302+AF$2*シート5!$B301,2))</f>
        <v/>
      </c>
      <c r="AG302" s="3" t="str">
        <f>IF($T302="","", ROUND($T302+AG$2*シート5!$B301,2))</f>
        <v/>
      </c>
      <c r="AH302" s="26" t="str">
        <f t="shared" si="18"/>
        <v>-2σ以下</v>
      </c>
      <c r="AI302" s="3" t="str">
        <f t="shared" si="11"/>
        <v/>
      </c>
      <c r="AJ302" s="3" t="str">
        <f t="shared" si="14"/>
        <v/>
      </c>
      <c r="AK302" s="3" t="str">
        <f t="shared" si="5"/>
        <v/>
      </c>
      <c r="AL302" s="3" t="str">
        <f t="shared" si="6"/>
        <v/>
      </c>
      <c r="AM302" s="3" t="str">
        <f t="shared" si="7"/>
        <v/>
      </c>
      <c r="AN302" s="3" t="str">
        <f t="shared" si="15"/>
        <v/>
      </c>
      <c r="AO302" s="29">
        <f ca="1">シート2!L297</f>
        <v>50</v>
      </c>
      <c r="AP302" s="29">
        <f ca="1">シート3!T297</f>
        <v>50</v>
      </c>
      <c r="AQ302" s="29">
        <f ca="1">シート4!AB297</f>
        <v>50</v>
      </c>
      <c r="AR302" s="3" t="str">
        <f ca="1">IF($K302="","", ROUND(SUM(OFFSET(シート6!$A298,0,0,AR$2,1))/SUM(OFFSET(シート6!$B298,0,0,AR$2,1)),4)*100)</f>
        <v/>
      </c>
      <c r="AS302" s="3" t="str">
        <f ca="1">IF($K302="","", ROUND(SUM(OFFSET(シート6!$A282,0,0,AS$2,1))/SUM(OFFSET(シート6!$B282,0,0,AS$2,1)),4)*100)</f>
        <v/>
      </c>
      <c r="AT302" s="3" t="str">
        <f>IF($K302="","",シート7!$B302)</f>
        <v/>
      </c>
      <c r="AU302" s="3" t="str">
        <f>IF($K302="","",シート7!$D302)</f>
        <v/>
      </c>
      <c r="AV302" s="3" t="str">
        <f>IF($K302="","",シート7!$E302)</f>
        <v/>
      </c>
      <c r="AW302" s="3" t="str">
        <f t="shared" si="19"/>
        <v/>
      </c>
    </row>
    <row r="303" spans="1:49" customFormat="false" ht="13">
      <c r="A303" s="3"/>
      <c r="B303" s="3"/>
      <c r="C303" s="3"/>
      <c r="D303" s="3"/>
      <c r="E303" s="3"/>
      <c r="F303" s="23" t="str">
        <f t="shared" si="9"/>
        <v/>
      </c>
      <c r="G303" s="32"/>
      <c r="H303" s="32"/>
      <c r="I303" s="3"/>
      <c r="J303" s="32"/>
      <c r="K303" s="3"/>
      <c r="L303" s="32"/>
      <c r="M303" s="3"/>
      <c r="N303" s="3"/>
      <c r="O303" s="3"/>
      <c r="P303" s="26" t="str">
        <f t="shared" si="0"/>
        <v/>
      </c>
      <c r="Q303" s="3" t="str">
        <f t="shared" si="1"/>
        <v/>
      </c>
      <c r="R303" s="3" t="str">
        <f t="shared" si="10"/>
        <v/>
      </c>
      <c r="S303" s="3" t="str">
        <f t="shared" si="13"/>
        <v/>
      </c>
      <c r="T303" s="3" t="str">
        <f t="shared" si="16"/>
        <v/>
      </c>
      <c r="U303" s="3" t="str">
        <f t="shared" si="20"/>
        <v/>
      </c>
      <c r="V303" s="30" t="str">
        <f t="shared" si="12"/>
        <v/>
      </c>
      <c r="W303" s="3" t="str">
        <f>IF($T303="","", ROUND($T303+W$2*シート5!$B302,2))</f>
        <v/>
      </c>
      <c r="X303" s="3" t="str">
        <f>IF($T303="","", ROUND($T303+X$2*シート5!$B302,2))</f>
        <v/>
      </c>
      <c r="Y303" s="3" t="str">
        <f>IF($T303="","", ROUND($T303+Y$2*シート5!$B302,2))</f>
        <v/>
      </c>
      <c r="Z303" s="3" t="str">
        <f>IF($T303="","", ROUND($T303+Z$2*シート5!$B302,2))</f>
        <v/>
      </c>
      <c r="AA303" s="3" t="str">
        <f>IF($T303="","", ROUND($T303+AA$2*シート5!$B302,2))</f>
        <v/>
      </c>
      <c r="AB303" s="3" t="str">
        <f t="shared" si="17"/>
        <v/>
      </c>
      <c r="AC303" s="3" t="str">
        <f>IF($T303="","", ROUND($T303+AC$2*シート5!$B302,2))</f>
        <v/>
      </c>
      <c r="AD303" s="3" t="str">
        <f>IF($T303="","", ROUND($T303+AD$2*シート5!$B302,2))</f>
        <v/>
      </c>
      <c r="AE303" s="3" t="str">
        <f>IF($T303="","", ROUND($T303+AE$2*シート5!$B302,2))</f>
        <v/>
      </c>
      <c r="AF303" s="3" t="str">
        <f>IF($T303="","", ROUND($T303+AF$2*シート5!$B302,2))</f>
        <v/>
      </c>
      <c r="AG303" s="3" t="str">
        <f>IF($T303="","", ROUND($T303+AG$2*シート5!$B302,2))</f>
        <v/>
      </c>
      <c r="AH303" s="26" t="str">
        <f t="shared" si="18"/>
        <v>-2σ以下</v>
      </c>
      <c r="AI303" s="3" t="str">
        <f t="shared" si="11"/>
        <v/>
      </c>
      <c r="AJ303" s="3" t="str">
        <f t="shared" si="14"/>
        <v/>
      </c>
      <c r="AK303" s="3" t="str">
        <f t="shared" si="5"/>
        <v/>
      </c>
      <c r="AL303" s="3" t="str">
        <f t="shared" si="6"/>
        <v/>
      </c>
      <c r="AM303" s="3" t="str">
        <f t="shared" si="7"/>
        <v/>
      </c>
      <c r="AN303" s="3" t="str">
        <f t="shared" si="15"/>
        <v/>
      </c>
      <c r="AO303" s="29">
        <f ca="1">シート2!L298</f>
        <v>50</v>
      </c>
      <c r="AP303" s="29">
        <f ca="1">シート3!T298</f>
        <v>50</v>
      </c>
      <c r="AQ303" s="29">
        <f ca="1">シート4!AB298</f>
        <v>50</v>
      </c>
      <c r="AR303" s="3" t="str">
        <f ca="1">IF($K303="","", ROUND(SUM(OFFSET(シート6!$A299,0,0,AR$2,1))/SUM(OFFSET(シート6!$B299,0,0,AR$2,1)),4)*100)</f>
        <v/>
      </c>
      <c r="AS303" s="3" t="str">
        <f ca="1">IF($K303="","", ROUND(SUM(OFFSET(シート6!$A283,0,0,AS$2,1))/SUM(OFFSET(シート6!$B283,0,0,AS$2,1)),4)*100)</f>
        <v/>
      </c>
      <c r="AT303" s="3" t="str">
        <f>IF($K303="","",シート7!$B303)</f>
        <v/>
      </c>
      <c r="AU303" s="3" t="str">
        <f>IF($K303="","",シート7!$D303)</f>
        <v/>
      </c>
      <c r="AV303" s="3" t="str">
        <f>IF($K303="","",シート7!$E303)</f>
        <v/>
      </c>
      <c r="AW303" s="3" t="str">
        <f t="shared" si="19"/>
        <v/>
      </c>
    </row>
    <row r="304" spans="1:49" customFormat="false" ht="13">
      <c r="A304" s="3"/>
      <c r="B304" s="3"/>
      <c r="C304" s="3"/>
      <c r="D304" s="3"/>
      <c r="E304" s="3"/>
      <c r="F304" s="23" t="str">
        <f t="shared" si="9"/>
        <v/>
      </c>
      <c r="G304" s="32"/>
      <c r="H304" s="32"/>
      <c r="I304" s="3"/>
      <c r="J304" s="32"/>
      <c r="K304" s="3"/>
      <c r="L304" s="32"/>
      <c r="M304" s="3"/>
      <c r="N304" s="3"/>
      <c r="O304" s="3"/>
      <c r="P304" s="26" t="str">
        <f t="shared" si="0"/>
        <v/>
      </c>
      <c r="Q304" s="3" t="str">
        <f t="shared" si="1"/>
        <v/>
      </c>
      <c r="R304" s="3" t="str">
        <f t="shared" si="10"/>
        <v/>
      </c>
      <c r="S304" s="3" t="str">
        <f t="shared" si="13"/>
        <v/>
      </c>
      <c r="T304" s="3" t="str">
        <f t="shared" si="16"/>
        <v/>
      </c>
      <c r="U304" s="3" t="str">
        <f t="shared" si="20"/>
        <v/>
      </c>
      <c r="V304" s="30" t="str">
        <f t="shared" si="12"/>
        <v/>
      </c>
      <c r="W304" s="3" t="str">
        <f>IF($T304="","", ROUND($T304+W$2*シート5!$B303,2))</f>
        <v/>
      </c>
      <c r="X304" s="3" t="str">
        <f>IF($T304="","", ROUND($T304+X$2*シート5!$B303,2))</f>
        <v/>
      </c>
      <c r="Y304" s="3" t="str">
        <f>IF($T304="","", ROUND($T304+Y$2*シート5!$B303,2))</f>
        <v/>
      </c>
      <c r="Z304" s="3" t="str">
        <f>IF($T304="","", ROUND($T304+Z$2*シート5!$B303,2))</f>
        <v/>
      </c>
      <c r="AA304" s="3" t="str">
        <f>IF($T304="","", ROUND($T304+AA$2*シート5!$B303,2))</f>
        <v/>
      </c>
      <c r="AB304" s="3" t="str">
        <f t="shared" si="17"/>
        <v/>
      </c>
      <c r="AC304" s="3" t="str">
        <f>IF($T304="","", ROUND($T304+AC$2*シート5!$B303,2))</f>
        <v/>
      </c>
      <c r="AD304" s="3" t="str">
        <f>IF($T304="","", ROUND($T304+AD$2*シート5!$B303,2))</f>
        <v/>
      </c>
      <c r="AE304" s="3" t="str">
        <f>IF($T304="","", ROUND($T304+AE$2*シート5!$B303,2))</f>
        <v/>
      </c>
      <c r="AF304" s="3" t="str">
        <f>IF($T304="","", ROUND($T304+AF$2*シート5!$B303,2))</f>
        <v/>
      </c>
      <c r="AG304" s="3" t="str">
        <f>IF($T304="","", ROUND($T304+AG$2*シート5!$B303,2))</f>
        <v/>
      </c>
      <c r="AH304" s="26" t="str">
        <f t="shared" si="18"/>
        <v>-2σ以下</v>
      </c>
      <c r="AI304" s="3" t="str">
        <f t="shared" si="11"/>
        <v/>
      </c>
      <c r="AJ304" s="3" t="str">
        <f t="shared" si="14"/>
        <v/>
      </c>
      <c r="AK304" s="3" t="str">
        <f t="shared" si="5"/>
        <v/>
      </c>
      <c r="AL304" s="3" t="str">
        <f t="shared" si="6"/>
        <v/>
      </c>
      <c r="AM304" s="3" t="str">
        <f t="shared" si="7"/>
        <v/>
      </c>
      <c r="AN304" s="3" t="str">
        <f t="shared" si="15"/>
        <v/>
      </c>
      <c r="AO304" s="29">
        <f ca="1">シート2!L299</f>
        <v>50</v>
      </c>
      <c r="AP304" s="29">
        <f ca="1">シート3!T299</f>
        <v>50</v>
      </c>
      <c r="AQ304" s="29">
        <f ca="1">シート4!AB299</f>
        <v>50</v>
      </c>
      <c r="AR304" s="3" t="str">
        <f ca="1">IF($K304="","", ROUND(SUM(OFFSET(シート6!$A300,0,0,AR$2,1))/SUM(OFFSET(シート6!$B300,0,0,AR$2,1)),4)*100)</f>
        <v/>
      </c>
      <c r="AS304" s="3" t="str">
        <f ca="1">IF($K304="","", ROUND(SUM(OFFSET(シート6!$A284,0,0,AS$2,1))/SUM(OFFSET(シート6!$B284,0,0,AS$2,1)),4)*100)</f>
        <v/>
      </c>
      <c r="AT304" s="3" t="str">
        <f>IF($K304="","",シート7!$B304)</f>
        <v/>
      </c>
      <c r="AU304" s="3" t="str">
        <f>IF($K304="","",シート7!$D304)</f>
        <v/>
      </c>
      <c r="AV304" s="3" t="str">
        <f>IF($K304="","",シート7!$E304)</f>
        <v/>
      </c>
      <c r="AW304" s="3" t="str">
        <f t="shared" si="19"/>
        <v/>
      </c>
    </row>
    <row r="305" spans="1:49" customFormat="false" ht="13">
      <c r="A305" s="3"/>
      <c r="B305" s="3"/>
      <c r="C305" s="3"/>
      <c r="D305" s="3"/>
      <c r="E305" s="3"/>
      <c r="F305" s="23" t="str">
        <f t="shared" si="9"/>
        <v/>
      </c>
      <c r="G305" s="32"/>
      <c r="H305" s="32"/>
      <c r="I305" s="3"/>
      <c r="J305" s="32"/>
      <c r="K305" s="3"/>
      <c r="L305" s="32"/>
      <c r="M305" s="3"/>
      <c r="N305" s="3"/>
      <c r="O305" s="3"/>
      <c r="P305" s="26" t="str">
        <f t="shared" si="0"/>
        <v/>
      </c>
      <c r="Q305" s="3" t="str">
        <f t="shared" si="1"/>
        <v/>
      </c>
      <c r="R305" s="3" t="str">
        <f t="shared" si="10"/>
        <v/>
      </c>
      <c r="S305" s="3" t="str">
        <f t="shared" si="13"/>
        <v/>
      </c>
      <c r="T305" s="3" t="str">
        <f t="shared" si="16"/>
        <v/>
      </c>
      <c r="U305" s="3" t="str">
        <f t="shared" si="20"/>
        <v/>
      </c>
      <c r="V305" s="30" t="str">
        <f t="shared" si="12"/>
        <v/>
      </c>
      <c r="W305" s="3" t="str">
        <f>IF($T305="","", ROUND($T305+W$2*シート5!$B304,2))</f>
        <v/>
      </c>
      <c r="X305" s="3" t="str">
        <f>IF($T305="","", ROUND($T305+X$2*シート5!$B304,2))</f>
        <v/>
      </c>
      <c r="Y305" s="3" t="str">
        <f>IF($T305="","", ROUND($T305+Y$2*シート5!$B304,2))</f>
        <v/>
      </c>
      <c r="Z305" s="3" t="str">
        <f>IF($T305="","", ROUND($T305+Z$2*シート5!$B304,2))</f>
        <v/>
      </c>
      <c r="AA305" s="3" t="str">
        <f>IF($T305="","", ROUND($T305+AA$2*シート5!$B304,2))</f>
        <v/>
      </c>
      <c r="AB305" s="3" t="str">
        <f t="shared" si="17"/>
        <v/>
      </c>
      <c r="AC305" s="3" t="str">
        <f>IF($T305="","", ROUND($T305+AC$2*シート5!$B304,2))</f>
        <v/>
      </c>
      <c r="AD305" s="3" t="str">
        <f>IF($T305="","", ROUND($T305+AD$2*シート5!$B304,2))</f>
        <v/>
      </c>
      <c r="AE305" s="3" t="str">
        <f>IF($T305="","", ROUND($T305+AE$2*シート5!$B304,2))</f>
        <v/>
      </c>
      <c r="AF305" s="3" t="str">
        <f>IF($T305="","", ROUND($T305+AF$2*シート5!$B304,2))</f>
        <v/>
      </c>
      <c r="AG305" s="3" t="str">
        <f>IF($T305="","", ROUND($T305+AG$2*シート5!$B304,2))</f>
        <v/>
      </c>
      <c r="AH305" s="26" t="str">
        <f t="shared" si="18"/>
        <v>-2σ以下</v>
      </c>
      <c r="AI305" s="3" t="str">
        <f t="shared" si="11"/>
        <v/>
      </c>
      <c r="AJ305" s="3" t="str">
        <f t="shared" si="14"/>
        <v/>
      </c>
      <c r="AK305" s="3" t="str">
        <f t="shared" si="5"/>
        <v/>
      </c>
      <c r="AL305" s="3" t="str">
        <f t="shared" si="6"/>
        <v/>
      </c>
      <c r="AM305" s="3" t="str">
        <f t="shared" si="7"/>
        <v/>
      </c>
      <c r="AN305" s="3" t="str">
        <f t="shared" si="15"/>
        <v/>
      </c>
      <c r="AO305" s="29">
        <f ca="1">シート2!L300</f>
        <v>50</v>
      </c>
      <c r="AP305" s="29">
        <f ca="1">シート3!T300</f>
        <v>50</v>
      </c>
      <c r="AQ305" s="29">
        <f ca="1">シート4!AB300</f>
        <v>50</v>
      </c>
      <c r="AR305" s="3" t="str">
        <f ca="1">IF($K305="","", ROUND(SUM(OFFSET(シート6!$A301,0,0,AR$2,1))/SUM(OFFSET(シート6!$B301,0,0,AR$2,1)),4)*100)</f>
        <v/>
      </c>
      <c r="AS305" s="3" t="str">
        <f ca="1">IF($K305="","", ROUND(SUM(OFFSET(シート6!$A285,0,0,AS$2,1))/SUM(OFFSET(シート6!$B285,0,0,AS$2,1)),4)*100)</f>
        <v/>
      </c>
      <c r="AT305" s="3" t="str">
        <f>IF($K305="","",シート7!$B305)</f>
        <v/>
      </c>
      <c r="AU305" s="3" t="str">
        <f>IF($K305="","",シート7!$D305)</f>
        <v/>
      </c>
      <c r="AV305" s="3" t="str">
        <f>IF($K305="","",シート7!$E305)</f>
        <v/>
      </c>
      <c r="AW305" s="3" t="str">
        <f t="shared" si="19"/>
        <v/>
      </c>
    </row>
    <row r="306" spans="1:49" customFormat="false" ht="13">
      <c r="A306" s="3"/>
      <c r="B306" s="3"/>
      <c r="C306" s="3"/>
      <c r="D306" s="3"/>
      <c r="E306" s="3"/>
      <c r="F306" s="23" t="str">
        <f t="shared" si="9"/>
        <v/>
      </c>
      <c r="G306" s="32"/>
      <c r="H306" s="32"/>
      <c r="I306" s="3"/>
      <c r="J306" s="32"/>
      <c r="K306" s="3"/>
      <c r="L306" s="32"/>
      <c r="M306" s="3"/>
      <c r="N306" s="3"/>
      <c r="O306" s="3"/>
      <c r="P306" s="26" t="str">
        <f t="shared" si="0"/>
        <v/>
      </c>
      <c r="Q306" s="3" t="str">
        <f t="shared" si="1"/>
        <v/>
      </c>
      <c r="R306" s="3" t="str">
        <f t="shared" si="10"/>
        <v/>
      </c>
      <c r="S306" s="3" t="str">
        <f t="shared" si="13"/>
        <v/>
      </c>
      <c r="T306" s="3" t="str">
        <f t="shared" si="16"/>
        <v/>
      </c>
      <c r="U306" s="3" t="str">
        <f t="shared" si="20"/>
        <v/>
      </c>
      <c r="V306" s="30" t="str">
        <f t="shared" si="12"/>
        <v/>
      </c>
      <c r="W306" s="3" t="str">
        <f>IF($T306="","", ROUND($T306+W$2*シート5!$B305,2))</f>
        <v/>
      </c>
      <c r="X306" s="3" t="str">
        <f>IF($T306="","", ROUND($T306+X$2*シート5!$B305,2))</f>
        <v/>
      </c>
      <c r="Y306" s="3" t="str">
        <f>IF($T306="","", ROUND($T306+Y$2*シート5!$B305,2))</f>
        <v/>
      </c>
      <c r="Z306" s="3" t="str">
        <f>IF($T306="","", ROUND($T306+Z$2*シート5!$B305,2))</f>
        <v/>
      </c>
      <c r="AA306" s="3" t="str">
        <f>IF($T306="","", ROUND($T306+AA$2*シート5!$B305,2))</f>
        <v/>
      </c>
      <c r="AB306" s="3" t="str">
        <f t="shared" si="17"/>
        <v/>
      </c>
      <c r="AC306" s="3" t="str">
        <f>IF($T306="","", ROUND($T306+AC$2*シート5!$B305,2))</f>
        <v/>
      </c>
      <c r="AD306" s="3" t="str">
        <f>IF($T306="","", ROUND($T306+AD$2*シート5!$B305,2))</f>
        <v/>
      </c>
      <c r="AE306" s="3" t="str">
        <f>IF($T306="","", ROUND($T306+AE$2*シート5!$B305,2))</f>
        <v/>
      </c>
      <c r="AF306" s="3" t="str">
        <f>IF($T306="","", ROUND($T306+AF$2*シート5!$B305,2))</f>
        <v/>
      </c>
      <c r="AG306" s="3" t="str">
        <f>IF($T306="","", ROUND($T306+AG$2*シート5!$B305,2))</f>
        <v/>
      </c>
      <c r="AH306" s="26" t="str">
        <f t="shared" si="18"/>
        <v>-2σ以下</v>
      </c>
      <c r="AI306" s="3" t="str">
        <f t="shared" si="11"/>
        <v/>
      </c>
      <c r="AJ306" s="3" t="str">
        <f t="shared" si="14"/>
        <v/>
      </c>
      <c r="AK306" s="3" t="str">
        <f t="shared" si="5"/>
        <v/>
      </c>
      <c r="AL306" s="3" t="str">
        <f t="shared" si="6"/>
        <v/>
      </c>
      <c r="AM306" s="3" t="str">
        <f t="shared" si="7"/>
        <v/>
      </c>
      <c r="AN306" s="3" t="str">
        <f t="shared" si="15"/>
        <v/>
      </c>
      <c r="AO306" s="29">
        <f ca="1">シート2!L301</f>
        <v>50</v>
      </c>
      <c r="AP306" s="29">
        <f ca="1">シート3!T301</f>
        <v>50</v>
      </c>
      <c r="AQ306" s="29">
        <f ca="1">シート4!AB301</f>
        <v>50</v>
      </c>
      <c r="AR306" s="3" t="str">
        <f ca="1">IF($K306="","", ROUND(SUM(OFFSET(シート6!$A302,0,0,AR$2,1))/SUM(OFFSET(シート6!$B302,0,0,AR$2,1)),4)*100)</f>
        <v/>
      </c>
      <c r="AS306" s="3" t="str">
        <f ca="1">IF($K306="","", ROUND(SUM(OFFSET(シート6!$A286,0,0,AS$2,1))/SUM(OFFSET(シート6!$B286,0,0,AS$2,1)),4)*100)</f>
        <v/>
      </c>
      <c r="AT306" s="3" t="str">
        <f>IF($K306="","",シート7!$B306)</f>
        <v/>
      </c>
      <c r="AU306" s="3" t="str">
        <f>IF($K306="","",シート7!$D306)</f>
        <v/>
      </c>
      <c r="AV306" s="3" t="str">
        <f>IF($K306="","",シート7!$E306)</f>
        <v/>
      </c>
      <c r="AW306" s="3" t="str">
        <f t="shared" si="19"/>
        <v/>
      </c>
    </row>
    <row r="307" spans="1:49" customFormat="false" ht="13">
      <c r="A307" s="3"/>
      <c r="B307" s="3"/>
      <c r="C307" s="3"/>
      <c r="D307" s="3"/>
      <c r="E307" s="3"/>
      <c r="F307" s="23" t="str">
        <f t="shared" si="9"/>
        <v/>
      </c>
      <c r="G307" s="32"/>
      <c r="H307" s="32"/>
      <c r="I307" s="3"/>
      <c r="J307" s="32"/>
      <c r="K307" s="3"/>
      <c r="L307" s="32"/>
      <c r="M307" s="3"/>
      <c r="N307" s="3"/>
      <c r="O307" s="3"/>
      <c r="P307" s="26" t="str">
        <f t="shared" si="0"/>
        <v/>
      </c>
      <c r="Q307" s="3" t="str">
        <f t="shared" si="1"/>
        <v/>
      </c>
      <c r="R307" s="3" t="str">
        <f t="shared" si="10"/>
        <v/>
      </c>
      <c r="S307" s="3" t="str">
        <f t="shared" si="13"/>
        <v/>
      </c>
      <c r="T307" s="3" t="str">
        <f t="shared" si="16"/>
        <v/>
      </c>
      <c r="U307" s="3" t="str">
        <f t="shared" si="20"/>
        <v/>
      </c>
      <c r="V307" s="30" t="str">
        <f t="shared" si="12"/>
        <v/>
      </c>
      <c r="W307" s="3" t="str">
        <f>IF($T307="","", ROUND($T307+W$2*シート5!$B306,2))</f>
        <v/>
      </c>
      <c r="X307" s="3" t="str">
        <f>IF($T307="","", ROUND($T307+X$2*シート5!$B306,2))</f>
        <v/>
      </c>
      <c r="Y307" s="3" t="str">
        <f>IF($T307="","", ROUND($T307+Y$2*シート5!$B306,2))</f>
        <v/>
      </c>
      <c r="Z307" s="3" t="str">
        <f>IF($T307="","", ROUND($T307+Z$2*シート5!$B306,2))</f>
        <v/>
      </c>
      <c r="AA307" s="3" t="str">
        <f>IF($T307="","", ROUND($T307+AA$2*シート5!$B306,2))</f>
        <v/>
      </c>
      <c r="AB307" s="3" t="str">
        <f t="shared" si="17"/>
        <v/>
      </c>
      <c r="AC307" s="3" t="str">
        <f>IF($T307="","", ROUND($T307+AC$2*シート5!$B306,2))</f>
        <v/>
      </c>
      <c r="AD307" s="3" t="str">
        <f>IF($T307="","", ROUND($T307+AD$2*シート5!$B306,2))</f>
        <v/>
      </c>
      <c r="AE307" s="3" t="str">
        <f>IF($T307="","", ROUND($T307+AE$2*シート5!$B306,2))</f>
        <v/>
      </c>
      <c r="AF307" s="3" t="str">
        <f>IF($T307="","", ROUND($T307+AF$2*シート5!$B306,2))</f>
        <v/>
      </c>
      <c r="AG307" s="3" t="str">
        <f>IF($T307="","", ROUND($T307+AG$2*シート5!$B306,2))</f>
        <v/>
      </c>
      <c r="AH307" s="26" t="str">
        <f t="shared" si="18"/>
        <v>-2σ以下</v>
      </c>
      <c r="AI307" s="3" t="str">
        <f t="shared" si="11"/>
        <v/>
      </c>
      <c r="AJ307" s="3" t="str">
        <f t="shared" si="14"/>
        <v/>
      </c>
      <c r="AK307" s="3" t="str">
        <f t="shared" si="5"/>
        <v/>
      </c>
      <c r="AL307" s="3" t="str">
        <f t="shared" si="6"/>
        <v/>
      </c>
      <c r="AM307" s="3" t="str">
        <f t="shared" si="7"/>
        <v/>
      </c>
      <c r="AN307" s="3" t="str">
        <f t="shared" si="15"/>
        <v/>
      </c>
      <c r="AO307" s="29">
        <f ca="1">シート2!L302</f>
        <v>50</v>
      </c>
      <c r="AP307" s="29">
        <f ca="1">シート3!T302</f>
        <v>50</v>
      </c>
      <c r="AQ307" s="29">
        <f ca="1">シート4!AB302</f>
        <v>50</v>
      </c>
      <c r="AR307" s="3" t="str">
        <f ca="1">IF($K307="","", ROUND(SUM(OFFSET(シート6!$A303,0,0,AR$2,1))/SUM(OFFSET(シート6!$B303,0,0,AR$2,1)),4)*100)</f>
        <v/>
      </c>
      <c r="AS307" s="3" t="str">
        <f ca="1">IF($K307="","", ROUND(SUM(OFFSET(シート6!$A287,0,0,AS$2,1))/SUM(OFFSET(シート6!$B287,0,0,AS$2,1)),4)*100)</f>
        <v/>
      </c>
      <c r="AT307" s="3" t="str">
        <f>IF($K307="","",シート7!$B307)</f>
        <v/>
      </c>
      <c r="AU307" s="3" t="str">
        <f>IF($K307="","",シート7!$D307)</f>
        <v/>
      </c>
      <c r="AV307" s="3" t="str">
        <f>IF($K307="","",シート7!$E307)</f>
        <v/>
      </c>
      <c r="AW307" s="3" t="str">
        <f t="shared" si="19"/>
        <v/>
      </c>
    </row>
    <row r="308" spans="1:49" customFormat="false" ht="13">
      <c r="A308" s="3"/>
      <c r="B308" s="3"/>
      <c r="C308" s="3"/>
      <c r="D308" s="3"/>
      <c r="E308" s="3"/>
      <c r="F308" s="23" t="str">
        <f t="shared" si="9"/>
        <v/>
      </c>
      <c r="G308" s="32"/>
      <c r="H308" s="32"/>
      <c r="I308" s="3"/>
      <c r="J308" s="32"/>
      <c r="K308" s="3"/>
      <c r="L308" s="32"/>
      <c r="M308" s="3"/>
      <c r="N308" s="3"/>
      <c r="O308" s="3"/>
      <c r="P308" s="26" t="str">
        <f t="shared" si="0"/>
        <v/>
      </c>
      <c r="Q308" s="3" t="str">
        <f t="shared" si="1"/>
        <v/>
      </c>
      <c r="R308" s="3" t="str">
        <f t="shared" si="10"/>
        <v/>
      </c>
      <c r="S308" s="3" t="str">
        <f t="shared" si="13"/>
        <v/>
      </c>
      <c r="T308" s="3" t="str">
        <f t="shared" si="16"/>
        <v/>
      </c>
      <c r="U308" s="3" t="str">
        <f t="shared" si="20"/>
        <v/>
      </c>
      <c r="V308" s="30" t="str">
        <f t="shared" si="12"/>
        <v/>
      </c>
      <c r="W308" s="3" t="str">
        <f>IF($T308="","", ROUND($T308+W$2*シート5!$B307,2))</f>
        <v/>
      </c>
      <c r="X308" s="3" t="str">
        <f>IF($T308="","", ROUND($T308+X$2*シート5!$B307,2))</f>
        <v/>
      </c>
      <c r="Y308" s="3" t="str">
        <f>IF($T308="","", ROUND($T308+Y$2*シート5!$B307,2))</f>
        <v/>
      </c>
      <c r="Z308" s="3" t="str">
        <f>IF($T308="","", ROUND($T308+Z$2*シート5!$B307,2))</f>
        <v/>
      </c>
      <c r="AA308" s="3" t="str">
        <f>IF($T308="","", ROUND($T308+AA$2*シート5!$B307,2))</f>
        <v/>
      </c>
      <c r="AB308" s="3" t="str">
        <f t="shared" si="17"/>
        <v/>
      </c>
      <c r="AC308" s="3" t="str">
        <f>IF($T308="","", ROUND($T308+AC$2*シート5!$B307,2))</f>
        <v/>
      </c>
      <c r="AD308" s="3" t="str">
        <f>IF($T308="","", ROUND($T308+AD$2*シート5!$B307,2))</f>
        <v/>
      </c>
      <c r="AE308" s="3" t="str">
        <f>IF($T308="","", ROUND($T308+AE$2*シート5!$B307,2))</f>
        <v/>
      </c>
      <c r="AF308" s="3" t="str">
        <f>IF($T308="","", ROUND($T308+AF$2*シート5!$B307,2))</f>
        <v/>
      </c>
      <c r="AG308" s="3" t="str">
        <f>IF($T308="","", ROUND($T308+AG$2*シート5!$B307,2))</f>
        <v/>
      </c>
      <c r="AH308" s="26" t="str">
        <f t="shared" si="18"/>
        <v>-2σ以下</v>
      </c>
      <c r="AI308" s="3" t="str">
        <f t="shared" si="11"/>
        <v/>
      </c>
      <c r="AJ308" s="3" t="str">
        <f t="shared" si="14"/>
        <v/>
      </c>
      <c r="AK308" s="3" t="str">
        <f t="shared" si="5"/>
        <v/>
      </c>
      <c r="AL308" s="3" t="str">
        <f t="shared" si="6"/>
        <v/>
      </c>
      <c r="AM308" s="3" t="str">
        <f t="shared" si="7"/>
        <v/>
      </c>
      <c r="AN308" s="3" t="str">
        <f t="shared" si="15"/>
        <v/>
      </c>
      <c r="AO308" s="29">
        <f ca="1">シート2!L303</f>
        <v>50</v>
      </c>
      <c r="AP308" s="29">
        <f ca="1">シート3!T303</f>
        <v>50</v>
      </c>
      <c r="AQ308" s="29">
        <f ca="1">シート4!AB303</f>
        <v>50</v>
      </c>
      <c r="AR308" s="3" t="str">
        <f ca="1">IF($K308="","", ROUND(SUM(OFFSET(シート6!$A304,0,0,AR$2,1))/SUM(OFFSET(シート6!$B304,0,0,AR$2,1)),4)*100)</f>
        <v/>
      </c>
      <c r="AS308" s="3" t="str">
        <f ca="1">IF($K308="","", ROUND(SUM(OFFSET(シート6!$A288,0,0,AS$2,1))/SUM(OFFSET(シート6!$B288,0,0,AS$2,1)),4)*100)</f>
        <v/>
      </c>
      <c r="AT308" s="3" t="str">
        <f>IF($K308="","",シート7!$B308)</f>
        <v/>
      </c>
      <c r="AU308" s="3" t="str">
        <f>IF($K308="","",シート7!$D308)</f>
        <v/>
      </c>
      <c r="AV308" s="3" t="str">
        <f>IF($K308="","",シート7!$E308)</f>
        <v/>
      </c>
      <c r="AW308" s="3" t="str">
        <f t="shared" si="19"/>
        <v/>
      </c>
    </row>
    <row r="309" spans="1:49" customFormat="false" ht="13">
      <c r="A309" s="3"/>
      <c r="B309" s="3"/>
      <c r="C309" s="3"/>
      <c r="D309" s="3"/>
      <c r="E309" s="3"/>
      <c r="F309" s="23" t="str">
        <f t="shared" si="9"/>
        <v/>
      </c>
      <c r="G309" s="32"/>
      <c r="H309" s="32"/>
      <c r="I309" s="3"/>
      <c r="J309" s="32"/>
      <c r="K309" s="3"/>
      <c r="L309" s="32"/>
      <c r="M309" s="3"/>
      <c r="N309" s="3"/>
      <c r="O309" s="3"/>
      <c r="P309" s="26" t="str">
        <f t="shared" si="0"/>
        <v/>
      </c>
      <c r="Q309" s="3" t="str">
        <f t="shared" si="1"/>
        <v/>
      </c>
      <c r="R309" s="3" t="str">
        <f t="shared" si="10"/>
        <v/>
      </c>
      <c r="S309" s="3" t="str">
        <f t="shared" si="13"/>
        <v/>
      </c>
      <c r="T309" s="3" t="str">
        <f t="shared" si="16"/>
        <v/>
      </c>
      <c r="U309" s="3" t="str">
        <f t="shared" si="20"/>
        <v/>
      </c>
      <c r="V309" s="30" t="str">
        <f t="shared" si="12"/>
        <v/>
      </c>
      <c r="W309" s="3" t="str">
        <f>IF($T309="","", ROUND($T309+W$2*シート5!$B308,2))</f>
        <v/>
      </c>
      <c r="X309" s="3" t="str">
        <f>IF($T309="","", ROUND($T309+X$2*シート5!$B308,2))</f>
        <v/>
      </c>
      <c r="Y309" s="3" t="str">
        <f>IF($T309="","", ROUND($T309+Y$2*シート5!$B308,2))</f>
        <v/>
      </c>
      <c r="Z309" s="3" t="str">
        <f>IF($T309="","", ROUND($T309+Z$2*シート5!$B308,2))</f>
        <v/>
      </c>
      <c r="AA309" s="3" t="str">
        <f>IF($T309="","", ROUND($T309+AA$2*シート5!$B308,2))</f>
        <v/>
      </c>
      <c r="AB309" s="3" t="str">
        <f t="shared" si="17"/>
        <v/>
      </c>
      <c r="AC309" s="3" t="str">
        <f>IF($T309="","", ROUND($T309+AC$2*シート5!$B308,2))</f>
        <v/>
      </c>
      <c r="AD309" s="3" t="str">
        <f>IF($T309="","", ROUND($T309+AD$2*シート5!$B308,2))</f>
        <v/>
      </c>
      <c r="AE309" s="3" t="str">
        <f>IF($T309="","", ROUND($T309+AE$2*シート5!$B308,2))</f>
        <v/>
      </c>
      <c r="AF309" s="3" t="str">
        <f>IF($T309="","", ROUND($T309+AF$2*シート5!$B308,2))</f>
        <v/>
      </c>
      <c r="AG309" s="3" t="str">
        <f>IF($T309="","", ROUND($T309+AG$2*シート5!$B308,2))</f>
        <v/>
      </c>
      <c r="AH309" s="26" t="str">
        <f t="shared" si="18"/>
        <v>-2σ以下</v>
      </c>
      <c r="AI309" s="3" t="str">
        <f t="shared" si="11"/>
        <v/>
      </c>
      <c r="AJ309" s="3" t="str">
        <f t="shared" si="14"/>
        <v/>
      </c>
      <c r="AK309" s="3" t="str">
        <f t="shared" si="5"/>
        <v/>
      </c>
      <c r="AL309" s="3" t="str">
        <f t="shared" si="6"/>
        <v/>
      </c>
      <c r="AM309" s="3" t="str">
        <f t="shared" si="7"/>
        <v/>
      </c>
      <c r="AN309" s="3" t="str">
        <f t="shared" si="15"/>
        <v/>
      </c>
      <c r="AO309" s="29">
        <f ca="1">シート2!L304</f>
        <v>50</v>
      </c>
      <c r="AP309" s="29">
        <f ca="1">シート3!T304</f>
        <v>50</v>
      </c>
      <c r="AQ309" s="29">
        <f ca="1">シート4!AB304</f>
        <v>50</v>
      </c>
      <c r="AR309" s="3" t="str">
        <f ca="1">IF($K309="","", ROUND(SUM(OFFSET(シート6!$A305,0,0,AR$2,1))/SUM(OFFSET(シート6!$B305,0,0,AR$2,1)),4)*100)</f>
        <v/>
      </c>
      <c r="AS309" s="3" t="str">
        <f ca="1">IF($K309="","", ROUND(SUM(OFFSET(シート6!$A289,0,0,AS$2,1))/SUM(OFFSET(シート6!$B289,0,0,AS$2,1)),4)*100)</f>
        <v/>
      </c>
      <c r="AT309" s="3" t="str">
        <f>IF($K309="","",シート7!$B309)</f>
        <v/>
      </c>
      <c r="AU309" s="3" t="str">
        <f>IF($K309="","",シート7!$D309)</f>
        <v/>
      </c>
      <c r="AV309" s="3" t="str">
        <f>IF($K309="","",シート7!$E309)</f>
        <v/>
      </c>
      <c r="AW309" s="3" t="str">
        <f t="shared" si="19"/>
        <v/>
      </c>
    </row>
    <row r="310" spans="1:49" customFormat="false" ht="13">
      <c r="A310" s="3"/>
      <c r="B310" s="3"/>
      <c r="C310" s="3"/>
      <c r="D310" s="3"/>
      <c r="E310" s="3"/>
      <c r="F310" s="23" t="str">
        <f t="shared" si="9"/>
        <v/>
      </c>
      <c r="G310" s="32"/>
      <c r="H310" s="32"/>
      <c r="I310" s="3"/>
      <c r="J310" s="32"/>
      <c r="K310" s="3"/>
      <c r="L310" s="32"/>
      <c r="M310" s="3"/>
      <c r="N310" s="3"/>
      <c r="O310" s="3"/>
      <c r="P310" s="26" t="str">
        <f t="shared" si="0"/>
        <v/>
      </c>
      <c r="Q310" s="3" t="str">
        <f t="shared" si="1"/>
        <v/>
      </c>
      <c r="R310" s="3" t="str">
        <f t="shared" si="10"/>
        <v/>
      </c>
      <c r="S310" s="3" t="str">
        <f t="shared" si="13"/>
        <v/>
      </c>
      <c r="T310" s="3" t="str">
        <f t="shared" si="16"/>
        <v/>
      </c>
      <c r="U310" s="3" t="str">
        <f t="shared" si="20"/>
        <v/>
      </c>
      <c r="V310" s="30" t="str">
        <f t="shared" si="12"/>
        <v/>
      </c>
      <c r="W310" s="3" t="str">
        <f>IF($T310="","", ROUND($T310+W$2*シート5!$B309,2))</f>
        <v/>
      </c>
      <c r="X310" s="3" t="str">
        <f>IF($T310="","", ROUND($T310+X$2*シート5!$B309,2))</f>
        <v/>
      </c>
      <c r="Y310" s="3" t="str">
        <f>IF($T310="","", ROUND($T310+Y$2*シート5!$B309,2))</f>
        <v/>
      </c>
      <c r="Z310" s="3" t="str">
        <f>IF($T310="","", ROUND($T310+Z$2*シート5!$B309,2))</f>
        <v/>
      </c>
      <c r="AA310" s="3" t="str">
        <f>IF($T310="","", ROUND($T310+AA$2*シート5!$B309,2))</f>
        <v/>
      </c>
      <c r="AB310" s="3" t="str">
        <f t="shared" si="17"/>
        <v/>
      </c>
      <c r="AC310" s="3" t="str">
        <f>IF($T310="","", ROUND($T310+AC$2*シート5!$B309,2))</f>
        <v/>
      </c>
      <c r="AD310" s="3" t="str">
        <f>IF($T310="","", ROUND($T310+AD$2*シート5!$B309,2))</f>
        <v/>
      </c>
      <c r="AE310" s="3" t="str">
        <f>IF($T310="","", ROUND($T310+AE$2*シート5!$B309,2))</f>
        <v/>
      </c>
      <c r="AF310" s="3" t="str">
        <f>IF($T310="","", ROUND($T310+AF$2*シート5!$B309,2))</f>
        <v/>
      </c>
      <c r="AG310" s="3" t="str">
        <f>IF($T310="","", ROUND($T310+AG$2*シート5!$B309,2))</f>
        <v/>
      </c>
      <c r="AH310" s="26" t="str">
        <f t="shared" si="18"/>
        <v>-2σ以下</v>
      </c>
      <c r="AI310" s="3" t="str">
        <f t="shared" si="11"/>
        <v/>
      </c>
      <c r="AJ310" s="3" t="str">
        <f t="shared" si="14"/>
        <v/>
      </c>
      <c r="AK310" s="3" t="str">
        <f t="shared" si="5"/>
        <v/>
      </c>
      <c r="AL310" s="3" t="str">
        <f t="shared" si="6"/>
        <v/>
      </c>
      <c r="AM310" s="3" t="str">
        <f t="shared" si="7"/>
        <v/>
      </c>
      <c r="AN310" s="3" t="str">
        <f t="shared" si="15"/>
        <v/>
      </c>
      <c r="AO310" s="29">
        <f ca="1">シート2!L305</f>
        <v>50</v>
      </c>
      <c r="AP310" s="29">
        <f ca="1">シート3!T305</f>
        <v>50</v>
      </c>
      <c r="AQ310" s="29">
        <f ca="1">シート4!AB305</f>
        <v>50</v>
      </c>
      <c r="AR310" s="3" t="str">
        <f ca="1">IF($K310="","", ROUND(SUM(OFFSET(シート6!$A306,0,0,AR$2,1))/SUM(OFFSET(シート6!$B306,0,0,AR$2,1)),4)*100)</f>
        <v/>
      </c>
      <c r="AS310" s="3" t="str">
        <f ca="1">IF($K310="","", ROUND(SUM(OFFSET(シート6!$A290,0,0,AS$2,1))/SUM(OFFSET(シート6!$B290,0,0,AS$2,1)),4)*100)</f>
        <v/>
      </c>
      <c r="AT310" s="3" t="str">
        <f>IF($K310="","",シート7!$B310)</f>
        <v/>
      </c>
      <c r="AU310" s="3" t="str">
        <f>IF($K310="","",シート7!$D310)</f>
        <v/>
      </c>
      <c r="AV310" s="3" t="str">
        <f>IF($K310="","",シート7!$E310)</f>
        <v/>
      </c>
      <c r="AW310" s="3" t="str">
        <f t="shared" si="19"/>
        <v/>
      </c>
    </row>
    <row r="311" spans="1:49" customFormat="false" ht="13">
      <c r="A311" s="3"/>
      <c r="B311" s="3"/>
      <c r="C311" s="3"/>
      <c r="D311" s="3"/>
      <c r="E311" s="3"/>
      <c r="F311" s="23" t="str">
        <f t="shared" si="9"/>
        <v/>
      </c>
      <c r="G311" s="32"/>
      <c r="H311" s="32"/>
      <c r="I311" s="3"/>
      <c r="J311" s="32"/>
      <c r="K311" s="3"/>
      <c r="L311" s="32"/>
      <c r="M311" s="3"/>
      <c r="N311" s="3"/>
      <c r="O311" s="3"/>
      <c r="P311" s="26" t="str">
        <f t="shared" si="0"/>
        <v/>
      </c>
      <c r="Q311" s="3" t="str">
        <f t="shared" si="1"/>
        <v/>
      </c>
      <c r="R311" s="3" t="str">
        <f t="shared" si="10"/>
        <v/>
      </c>
      <c r="S311" s="3" t="str">
        <f t="shared" si="13"/>
        <v/>
      </c>
      <c r="T311" s="3" t="str">
        <f t="shared" si="16"/>
        <v/>
      </c>
      <c r="U311" s="3" t="str">
        <f t="shared" si="20"/>
        <v/>
      </c>
      <c r="V311" s="30" t="str">
        <f t="shared" si="12"/>
        <v/>
      </c>
      <c r="W311" s="3" t="str">
        <f>IF($T311="","", ROUND($T311+W$2*シート5!$B310,2))</f>
        <v/>
      </c>
      <c r="X311" s="3" t="str">
        <f>IF($T311="","", ROUND($T311+X$2*シート5!$B310,2))</f>
        <v/>
      </c>
      <c r="Y311" s="3" t="str">
        <f>IF($T311="","", ROUND($T311+Y$2*シート5!$B310,2))</f>
        <v/>
      </c>
      <c r="Z311" s="3" t="str">
        <f>IF($T311="","", ROUND($T311+Z$2*シート5!$B310,2))</f>
        <v/>
      </c>
      <c r="AA311" s="3" t="str">
        <f>IF($T311="","", ROUND($T311+AA$2*シート5!$B310,2))</f>
        <v/>
      </c>
      <c r="AB311" s="3" t="str">
        <f t="shared" si="17"/>
        <v/>
      </c>
      <c r="AC311" s="3" t="str">
        <f>IF($T311="","", ROUND($T311+AC$2*シート5!$B310,2))</f>
        <v/>
      </c>
      <c r="AD311" s="3" t="str">
        <f>IF($T311="","", ROUND($T311+AD$2*シート5!$B310,2))</f>
        <v/>
      </c>
      <c r="AE311" s="3" t="str">
        <f>IF($T311="","", ROUND($T311+AE$2*シート5!$B310,2))</f>
        <v/>
      </c>
      <c r="AF311" s="3" t="str">
        <f>IF($T311="","", ROUND($T311+AF$2*シート5!$B310,2))</f>
        <v/>
      </c>
      <c r="AG311" s="3" t="str">
        <f>IF($T311="","", ROUND($T311+AG$2*シート5!$B310,2))</f>
        <v/>
      </c>
      <c r="AH311" s="26" t="str">
        <f t="shared" si="18"/>
        <v>-2σ以下</v>
      </c>
      <c r="AI311" s="3" t="str">
        <f t="shared" si="11"/>
        <v/>
      </c>
      <c r="AJ311" s="3" t="str">
        <f t="shared" si="14"/>
        <v/>
      </c>
      <c r="AK311" s="3" t="str">
        <f t="shared" si="5"/>
        <v/>
      </c>
      <c r="AL311" s="3" t="str">
        <f t="shared" si="6"/>
        <v/>
      </c>
      <c r="AM311" s="3" t="str">
        <f t="shared" si="7"/>
        <v/>
      </c>
      <c r="AN311" s="3" t="str">
        <f t="shared" si="15"/>
        <v/>
      </c>
      <c r="AO311" s="29">
        <f ca="1">シート2!L306</f>
        <v>50</v>
      </c>
      <c r="AP311" s="29">
        <f ca="1">シート3!T306</f>
        <v>50</v>
      </c>
      <c r="AQ311" s="29">
        <f ca="1">シート4!AB306</f>
        <v>50</v>
      </c>
      <c r="AR311" s="3" t="str">
        <f ca="1">IF($K311="","", ROUND(SUM(OFFSET(シート6!$A307,0,0,AR$2,1))/SUM(OFFSET(シート6!$B307,0,0,AR$2,1)),4)*100)</f>
        <v/>
      </c>
      <c r="AS311" s="3" t="str">
        <f ca="1">IF($K311="","", ROUND(SUM(OFFSET(シート6!$A291,0,0,AS$2,1))/SUM(OFFSET(シート6!$B291,0,0,AS$2,1)),4)*100)</f>
        <v/>
      </c>
      <c r="AT311" s="3" t="str">
        <f>IF($K311="","",シート7!$B311)</f>
        <v/>
      </c>
      <c r="AU311" s="3" t="str">
        <f>IF($K311="","",シート7!$D311)</f>
        <v/>
      </c>
      <c r="AV311" s="3" t="str">
        <f>IF($K311="","",シート7!$E311)</f>
        <v/>
      </c>
      <c r="AW311" s="3" t="str">
        <f t="shared" si="19"/>
        <v/>
      </c>
    </row>
    <row r="312" spans="1:49" customFormat="false" ht="13">
      <c r="A312" s="3"/>
      <c r="B312" s="3"/>
      <c r="C312" s="3"/>
      <c r="D312" s="3"/>
      <c r="E312" s="3"/>
      <c r="F312" s="23" t="str">
        <f t="shared" si="9"/>
        <v/>
      </c>
      <c r="G312" s="32"/>
      <c r="H312" s="32"/>
      <c r="I312" s="3"/>
      <c r="J312" s="32"/>
      <c r="K312" s="3"/>
      <c r="L312" s="32"/>
      <c r="M312" s="3"/>
      <c r="N312" s="3"/>
      <c r="O312" s="3"/>
      <c r="P312" s="26" t="str">
        <f t="shared" si="0"/>
        <v/>
      </c>
      <c r="Q312" s="3" t="str">
        <f t="shared" si="1"/>
        <v/>
      </c>
      <c r="R312" s="3" t="str">
        <f t="shared" si="10"/>
        <v/>
      </c>
      <c r="S312" s="3" t="str">
        <f t="shared" si="13"/>
        <v/>
      </c>
      <c r="T312" s="3" t="str">
        <f t="shared" si="16"/>
        <v/>
      </c>
      <c r="U312" s="3" t="str">
        <f t="shared" si="20"/>
        <v/>
      </c>
      <c r="V312" s="30" t="str">
        <f t="shared" si="12"/>
        <v/>
      </c>
      <c r="W312" s="3" t="str">
        <f>IF($T312="","", ROUND($T312+W$2*シート5!$B311,2))</f>
        <v/>
      </c>
      <c r="X312" s="3" t="str">
        <f>IF($T312="","", ROUND($T312+X$2*シート5!$B311,2))</f>
        <v/>
      </c>
      <c r="Y312" s="3" t="str">
        <f>IF($T312="","", ROUND($T312+Y$2*シート5!$B311,2))</f>
        <v/>
      </c>
      <c r="Z312" s="3" t="str">
        <f>IF($T312="","", ROUND($T312+Z$2*シート5!$B311,2))</f>
        <v/>
      </c>
      <c r="AA312" s="3" t="str">
        <f>IF($T312="","", ROUND($T312+AA$2*シート5!$B311,2))</f>
        <v/>
      </c>
      <c r="AB312" s="3" t="str">
        <f t="shared" si="17"/>
        <v/>
      </c>
      <c r="AC312" s="3" t="str">
        <f>IF($T312="","", ROUND($T312+AC$2*シート5!$B311,2))</f>
        <v/>
      </c>
      <c r="AD312" s="3" t="str">
        <f>IF($T312="","", ROUND($T312+AD$2*シート5!$B311,2))</f>
        <v/>
      </c>
      <c r="AE312" s="3" t="str">
        <f>IF($T312="","", ROUND($T312+AE$2*シート5!$B311,2))</f>
        <v/>
      </c>
      <c r="AF312" s="3" t="str">
        <f>IF($T312="","", ROUND($T312+AF$2*シート5!$B311,2))</f>
        <v/>
      </c>
      <c r="AG312" s="3" t="str">
        <f>IF($T312="","", ROUND($T312+AG$2*シート5!$B311,2))</f>
        <v/>
      </c>
      <c r="AH312" s="26" t="str">
        <f t="shared" si="18"/>
        <v>-2σ以下</v>
      </c>
      <c r="AI312" s="3" t="str">
        <f t="shared" si="11"/>
        <v/>
      </c>
      <c r="AJ312" s="3" t="str">
        <f t="shared" si="14"/>
        <v/>
      </c>
      <c r="AK312" s="3" t="str">
        <f t="shared" si="5"/>
        <v/>
      </c>
      <c r="AL312" s="3" t="str">
        <f t="shared" si="6"/>
        <v/>
      </c>
      <c r="AM312" s="3" t="str">
        <f t="shared" si="7"/>
        <v/>
      </c>
      <c r="AN312" s="3" t="str">
        <f t="shared" si="15"/>
        <v/>
      </c>
      <c r="AO312" s="29">
        <f ca="1">シート2!L307</f>
        <v>50</v>
      </c>
      <c r="AP312" s="29">
        <f ca="1">シート3!T307</f>
        <v>50</v>
      </c>
      <c r="AQ312" s="29">
        <f ca="1">シート4!AB307</f>
        <v>50</v>
      </c>
      <c r="AR312" s="3" t="str">
        <f ca="1">IF($K312="","", ROUND(SUM(OFFSET(シート6!$A308,0,0,AR$2,1))/SUM(OFFSET(シート6!$B308,0,0,AR$2,1)),4)*100)</f>
        <v/>
      </c>
      <c r="AS312" s="3" t="str">
        <f ca="1">IF($K312="","", ROUND(SUM(OFFSET(シート6!$A292,0,0,AS$2,1))/SUM(OFFSET(シート6!$B292,0,0,AS$2,1)),4)*100)</f>
        <v/>
      </c>
      <c r="AT312" s="3" t="str">
        <f>IF($K312="","",シート7!$B312)</f>
        <v/>
      </c>
      <c r="AU312" s="3" t="str">
        <f>IF($K312="","",シート7!$D312)</f>
        <v/>
      </c>
      <c r="AV312" s="3" t="str">
        <f>IF($K312="","",シート7!$E312)</f>
        <v/>
      </c>
      <c r="AW312" s="3" t="str">
        <f t="shared" si="19"/>
        <v/>
      </c>
    </row>
    <row r="313" spans="1:49" customFormat="false" ht="13">
      <c r="A313" s="3"/>
      <c r="B313" s="3"/>
      <c r="C313" s="3"/>
      <c r="D313" s="3"/>
      <c r="E313" s="3"/>
      <c r="F313" s="23" t="str">
        <f t="shared" si="9"/>
        <v/>
      </c>
      <c r="G313" s="32"/>
      <c r="H313" s="32"/>
      <c r="I313" s="3"/>
      <c r="J313" s="32"/>
      <c r="K313" s="3"/>
      <c r="L313" s="32"/>
      <c r="M313" s="3"/>
      <c r="N313" s="3"/>
      <c r="O313" s="3"/>
      <c r="P313" s="26" t="str">
        <f t="shared" si="0"/>
        <v/>
      </c>
      <c r="Q313" s="3" t="str">
        <f t="shared" si="1"/>
        <v/>
      </c>
      <c r="R313" s="3" t="str">
        <f t="shared" si="10"/>
        <v/>
      </c>
      <c r="S313" s="3" t="str">
        <f t="shared" si="13"/>
        <v/>
      </c>
      <c r="T313" s="3" t="str">
        <f t="shared" si="16"/>
        <v/>
      </c>
      <c r="U313" s="3" t="str">
        <f t="shared" si="20"/>
        <v/>
      </c>
      <c r="V313" s="30" t="str">
        <f t="shared" si="12"/>
        <v/>
      </c>
      <c r="W313" s="3" t="str">
        <f>IF($T313="","", ROUND($T313+W$2*シート5!$B312,2))</f>
        <v/>
      </c>
      <c r="X313" s="3" t="str">
        <f>IF($T313="","", ROUND($T313+X$2*シート5!$B312,2))</f>
        <v/>
      </c>
      <c r="Y313" s="3" t="str">
        <f>IF($T313="","", ROUND($T313+Y$2*シート5!$B312,2))</f>
        <v/>
      </c>
      <c r="Z313" s="3" t="str">
        <f>IF($T313="","", ROUND($T313+Z$2*シート5!$B312,2))</f>
        <v/>
      </c>
      <c r="AA313" s="3" t="str">
        <f>IF($T313="","", ROUND($T313+AA$2*シート5!$B312,2))</f>
        <v/>
      </c>
      <c r="AB313" s="3" t="str">
        <f t="shared" si="17"/>
        <v/>
      </c>
      <c r="AC313" s="3" t="str">
        <f>IF($T313="","", ROUND($T313+AC$2*シート5!$B312,2))</f>
        <v/>
      </c>
      <c r="AD313" s="3" t="str">
        <f>IF($T313="","", ROUND($T313+AD$2*シート5!$B312,2))</f>
        <v/>
      </c>
      <c r="AE313" s="3" t="str">
        <f>IF($T313="","", ROUND($T313+AE$2*シート5!$B312,2))</f>
        <v/>
      </c>
      <c r="AF313" s="3" t="str">
        <f>IF($T313="","", ROUND($T313+AF$2*シート5!$B312,2))</f>
        <v/>
      </c>
      <c r="AG313" s="3" t="str">
        <f>IF($T313="","", ROUND($T313+AG$2*シート5!$B312,2))</f>
        <v/>
      </c>
      <c r="AH313" s="26" t="str">
        <f t="shared" si="18"/>
        <v>-2σ以下</v>
      </c>
      <c r="AI313" s="3" t="str">
        <f t="shared" si="11"/>
        <v/>
      </c>
      <c r="AJ313" s="3" t="str">
        <f t="shared" si="14"/>
        <v/>
      </c>
      <c r="AK313" s="3" t="str">
        <f t="shared" si="5"/>
        <v/>
      </c>
      <c r="AL313" s="3" t="str">
        <f t="shared" si="6"/>
        <v/>
      </c>
      <c r="AM313" s="3" t="str">
        <f t="shared" si="7"/>
        <v/>
      </c>
      <c r="AN313" s="3" t="str">
        <f t="shared" si="15"/>
        <v/>
      </c>
      <c r="AO313" s="29">
        <f ca="1">シート2!L308</f>
        <v>50</v>
      </c>
      <c r="AP313" s="29">
        <f ca="1">シート3!T308</f>
        <v>50</v>
      </c>
      <c r="AQ313" s="29">
        <f ca="1">シート4!AB308</f>
        <v>50</v>
      </c>
      <c r="AR313" s="3" t="str">
        <f ca="1">IF($K313="","", ROUND(SUM(OFFSET(シート6!$A309,0,0,AR$2,1))/SUM(OFFSET(シート6!$B309,0,0,AR$2,1)),4)*100)</f>
        <v/>
      </c>
      <c r="AS313" s="3" t="str">
        <f ca="1">IF($K313="","", ROUND(SUM(OFFSET(シート6!$A293,0,0,AS$2,1))/SUM(OFFSET(シート6!$B293,0,0,AS$2,1)),4)*100)</f>
        <v/>
      </c>
      <c r="AT313" s="3" t="str">
        <f>IF($K313="","",シート7!$B313)</f>
        <v/>
      </c>
      <c r="AU313" s="3" t="str">
        <f>IF($K313="","",シート7!$D313)</f>
        <v/>
      </c>
      <c r="AV313" s="3" t="str">
        <f>IF($K313="","",シート7!$E313)</f>
        <v/>
      </c>
      <c r="AW313" s="3" t="str">
        <f t="shared" si="19"/>
        <v/>
      </c>
    </row>
    <row r="314" spans="1:49" customFormat="false" ht="13">
      <c r="A314" s="3"/>
      <c r="B314" s="3"/>
      <c r="C314" s="3"/>
      <c r="D314" s="3"/>
      <c r="E314" s="3"/>
      <c r="F314" s="23" t="str">
        <f t="shared" si="9"/>
        <v/>
      </c>
      <c r="G314" s="32"/>
      <c r="H314" s="32"/>
      <c r="I314" s="3"/>
      <c r="J314" s="32"/>
      <c r="K314" s="3"/>
      <c r="L314" s="32"/>
      <c r="M314" s="3"/>
      <c r="N314" s="3"/>
      <c r="O314" s="3"/>
      <c r="P314" s="26" t="str">
        <f t="shared" si="0"/>
        <v/>
      </c>
      <c r="Q314" s="3" t="str">
        <f t="shared" si="1"/>
        <v/>
      </c>
      <c r="R314" s="3" t="str">
        <f t="shared" si="10"/>
        <v/>
      </c>
      <c r="S314" s="3" t="str">
        <f t="shared" si="13"/>
        <v/>
      </c>
      <c r="T314" s="3" t="str">
        <f t="shared" si="16"/>
        <v/>
      </c>
      <c r="U314" s="3" t="str">
        <f t="shared" si="20"/>
        <v/>
      </c>
      <c r="V314" s="30" t="str">
        <f t="shared" si="12"/>
        <v/>
      </c>
      <c r="W314" s="3" t="str">
        <f>IF($T314="","", ROUND($T314+W$2*シート5!$B313,2))</f>
        <v/>
      </c>
      <c r="X314" s="3" t="str">
        <f>IF($T314="","", ROUND($T314+X$2*シート5!$B313,2))</f>
        <v/>
      </c>
      <c r="Y314" s="3" t="str">
        <f>IF($T314="","", ROUND($T314+Y$2*シート5!$B313,2))</f>
        <v/>
      </c>
      <c r="Z314" s="3" t="str">
        <f>IF($T314="","", ROUND($T314+Z$2*シート5!$B313,2))</f>
        <v/>
      </c>
      <c r="AA314" s="3" t="str">
        <f>IF($T314="","", ROUND($T314+AA$2*シート5!$B313,2))</f>
        <v/>
      </c>
      <c r="AB314" s="3" t="str">
        <f t="shared" si="17"/>
        <v/>
      </c>
      <c r="AC314" s="3" t="str">
        <f>IF($T314="","", ROUND($T314+AC$2*シート5!$B313,2))</f>
        <v/>
      </c>
      <c r="AD314" s="3" t="str">
        <f>IF($T314="","", ROUND($T314+AD$2*シート5!$B313,2))</f>
        <v/>
      </c>
      <c r="AE314" s="3" t="str">
        <f>IF($T314="","", ROUND($T314+AE$2*シート5!$B313,2))</f>
        <v/>
      </c>
      <c r="AF314" s="3" t="str">
        <f>IF($T314="","", ROUND($T314+AF$2*シート5!$B313,2))</f>
        <v/>
      </c>
      <c r="AG314" s="3" t="str">
        <f>IF($T314="","", ROUND($T314+AG$2*シート5!$B313,2))</f>
        <v/>
      </c>
      <c r="AH314" s="26" t="str">
        <f t="shared" si="18"/>
        <v>-2σ以下</v>
      </c>
      <c r="AI314" s="3" t="str">
        <f t="shared" si="11"/>
        <v/>
      </c>
      <c r="AJ314" s="3" t="str">
        <f t="shared" si="14"/>
        <v/>
      </c>
      <c r="AK314" s="3" t="str">
        <f t="shared" si="5"/>
        <v/>
      </c>
      <c r="AL314" s="3" t="str">
        <f t="shared" si="6"/>
        <v/>
      </c>
      <c r="AM314" s="3" t="str">
        <f t="shared" si="7"/>
        <v/>
      </c>
      <c r="AN314" s="3" t="str">
        <f t="shared" si="15"/>
        <v/>
      </c>
      <c r="AO314" s="29">
        <f ca="1">シート2!L309</f>
        <v>50</v>
      </c>
      <c r="AP314" s="29">
        <f ca="1">シート3!T309</f>
        <v>50</v>
      </c>
      <c r="AQ314" s="29">
        <f ca="1">シート4!AB309</f>
        <v>50</v>
      </c>
      <c r="AR314" s="3" t="str">
        <f ca="1">IF($K314="","", ROUND(SUM(OFFSET(シート6!$A310,0,0,AR$2,1))/SUM(OFFSET(シート6!$B310,0,0,AR$2,1)),4)*100)</f>
        <v/>
      </c>
      <c r="AS314" s="3" t="str">
        <f ca="1">IF($K314="","", ROUND(SUM(OFFSET(シート6!$A294,0,0,AS$2,1))/SUM(OFFSET(シート6!$B294,0,0,AS$2,1)),4)*100)</f>
        <v/>
      </c>
      <c r="AT314" s="3" t="str">
        <f>IF($K314="","",シート7!$B314)</f>
        <v/>
      </c>
      <c r="AU314" s="3" t="str">
        <f>IF($K314="","",シート7!$D314)</f>
        <v/>
      </c>
      <c r="AV314" s="3" t="str">
        <f>IF($K314="","",シート7!$E314)</f>
        <v/>
      </c>
      <c r="AW314" s="3" t="str">
        <f t="shared" si="19"/>
        <v/>
      </c>
    </row>
    <row r="315" spans="1:49" customFormat="false" ht="13">
      <c r="A315" s="3"/>
      <c r="B315" s="3"/>
      <c r="C315" s="3"/>
      <c r="D315" s="3"/>
      <c r="E315" s="3"/>
      <c r="F315" s="23" t="str">
        <f t="shared" si="9"/>
        <v/>
      </c>
      <c r="G315" s="32"/>
      <c r="H315" s="32"/>
      <c r="I315" s="3"/>
      <c r="J315" s="32"/>
      <c r="K315" s="3"/>
      <c r="L315" s="32"/>
      <c r="M315" s="3"/>
      <c r="N315" s="3"/>
      <c r="O315" s="3"/>
      <c r="P315" s="26" t="str">
        <f t="shared" si="0"/>
        <v/>
      </c>
      <c r="Q315" s="3" t="str">
        <f t="shared" si="1"/>
        <v/>
      </c>
      <c r="R315" s="3" t="str">
        <f t="shared" si="10"/>
        <v/>
      </c>
      <c r="S315" s="3" t="str">
        <f t="shared" si="13"/>
        <v/>
      </c>
      <c r="T315" s="3" t="str">
        <f t="shared" si="16"/>
        <v/>
      </c>
      <c r="U315" s="3" t="str">
        <f t="shared" si="20"/>
        <v/>
      </c>
      <c r="V315" s="30" t="str">
        <f t="shared" si="12"/>
        <v/>
      </c>
      <c r="W315" s="3" t="str">
        <f>IF($T315="","", ROUND($T315+W$2*シート5!$B314,2))</f>
        <v/>
      </c>
      <c r="X315" s="3" t="str">
        <f>IF($T315="","", ROUND($T315+X$2*シート5!$B314,2))</f>
        <v/>
      </c>
      <c r="Y315" s="3" t="str">
        <f>IF($T315="","", ROUND($T315+Y$2*シート5!$B314,2))</f>
        <v/>
      </c>
      <c r="Z315" s="3" t="str">
        <f>IF($T315="","", ROUND($T315+Z$2*シート5!$B314,2))</f>
        <v/>
      </c>
      <c r="AA315" s="3" t="str">
        <f>IF($T315="","", ROUND($T315+AA$2*シート5!$B314,2))</f>
        <v/>
      </c>
      <c r="AB315" s="3" t="str">
        <f t="shared" si="17"/>
        <v/>
      </c>
      <c r="AC315" s="3" t="str">
        <f>IF($T315="","", ROUND($T315+AC$2*シート5!$B314,2))</f>
        <v/>
      </c>
      <c r="AD315" s="3" t="str">
        <f>IF($T315="","", ROUND($T315+AD$2*シート5!$B314,2))</f>
        <v/>
      </c>
      <c r="AE315" s="3" t="str">
        <f>IF($T315="","", ROUND($T315+AE$2*シート5!$B314,2))</f>
        <v/>
      </c>
      <c r="AF315" s="3" t="str">
        <f>IF($T315="","", ROUND($T315+AF$2*シート5!$B314,2))</f>
        <v/>
      </c>
      <c r="AG315" s="3" t="str">
        <f>IF($T315="","", ROUND($T315+AG$2*シート5!$B314,2))</f>
        <v/>
      </c>
      <c r="AH315" s="26" t="str">
        <f t="shared" si="18"/>
        <v>-2σ以下</v>
      </c>
      <c r="AI315" s="3" t="str">
        <f t="shared" si="11"/>
        <v/>
      </c>
      <c r="AJ315" s="3" t="str">
        <f t="shared" si="14"/>
        <v/>
      </c>
      <c r="AK315" s="3" t="str">
        <f t="shared" si="5"/>
        <v/>
      </c>
      <c r="AL315" s="3" t="str">
        <f t="shared" si="6"/>
        <v/>
      </c>
      <c r="AM315" s="3" t="str">
        <f t="shared" si="7"/>
        <v/>
      </c>
      <c r="AN315" s="3" t="str">
        <f t="shared" si="15"/>
        <v/>
      </c>
      <c r="AO315" s="29">
        <f ca="1">シート2!L310</f>
        <v>50</v>
      </c>
      <c r="AP315" s="29">
        <f ca="1">シート3!T310</f>
        <v>50</v>
      </c>
      <c r="AQ315" s="29">
        <f ca="1">シート4!AB310</f>
        <v>50</v>
      </c>
      <c r="AR315" s="3" t="str">
        <f ca="1">IF($K315="","", ROUND(SUM(OFFSET(シート6!$A311,0,0,AR$2,1))/SUM(OFFSET(シート6!$B311,0,0,AR$2,1)),4)*100)</f>
        <v/>
      </c>
      <c r="AS315" s="3" t="str">
        <f ca="1">IF($K315="","", ROUND(SUM(OFFSET(シート6!$A295,0,0,AS$2,1))/SUM(OFFSET(シート6!$B295,0,0,AS$2,1)),4)*100)</f>
        <v/>
      </c>
      <c r="AT315" s="3" t="str">
        <f>IF($K315="","",シート7!$B315)</f>
        <v/>
      </c>
      <c r="AU315" s="3" t="str">
        <f>IF($K315="","",シート7!$D315)</f>
        <v/>
      </c>
      <c r="AV315" s="3" t="str">
        <f>IF($K315="","",シート7!$E315)</f>
        <v/>
      </c>
      <c r="AW315" s="3" t="str">
        <f t="shared" si="19"/>
        <v/>
      </c>
    </row>
    <row r="316" spans="1:49" customFormat="false" ht="13">
      <c r="A316" s="3"/>
      <c r="B316" s="3"/>
      <c r="C316" s="3"/>
      <c r="D316" s="3"/>
      <c r="E316" s="3"/>
      <c r="F316" s="23" t="str">
        <f t="shared" si="9"/>
        <v/>
      </c>
      <c r="G316" s="32"/>
      <c r="H316" s="32"/>
      <c r="I316" s="3"/>
      <c r="J316" s="32"/>
      <c r="K316" s="3"/>
      <c r="L316" s="32"/>
      <c r="M316" s="3"/>
      <c r="N316" s="3"/>
      <c r="O316" s="3"/>
      <c r="P316" s="26" t="str">
        <f t="shared" si="0"/>
        <v/>
      </c>
      <c r="Q316" s="3" t="str">
        <f t="shared" si="1"/>
        <v/>
      </c>
      <c r="R316" s="3" t="str">
        <f t="shared" si="10"/>
        <v/>
      </c>
      <c r="S316" s="3" t="str">
        <f t="shared" si="13"/>
        <v/>
      </c>
      <c r="T316" s="3" t="str">
        <f t="shared" si="16"/>
        <v/>
      </c>
      <c r="U316" s="3" t="str">
        <f t="shared" si="20"/>
        <v/>
      </c>
      <c r="V316" s="30" t="str">
        <f t="shared" si="12"/>
        <v/>
      </c>
      <c r="W316" s="3" t="str">
        <f>IF($T316="","", ROUND($T316+W$2*シート5!$B315,2))</f>
        <v/>
      </c>
      <c r="X316" s="3" t="str">
        <f>IF($T316="","", ROUND($T316+X$2*シート5!$B315,2))</f>
        <v/>
      </c>
      <c r="Y316" s="3" t="str">
        <f>IF($T316="","", ROUND($T316+Y$2*シート5!$B315,2))</f>
        <v/>
      </c>
      <c r="Z316" s="3" t="str">
        <f>IF($T316="","", ROUND($T316+Z$2*シート5!$B315,2))</f>
        <v/>
      </c>
      <c r="AA316" s="3" t="str">
        <f>IF($T316="","", ROUND($T316+AA$2*シート5!$B315,2))</f>
        <v/>
      </c>
      <c r="AB316" s="3" t="str">
        <f t="shared" si="17"/>
        <v/>
      </c>
      <c r="AC316" s="3" t="str">
        <f>IF($T316="","", ROUND($T316+AC$2*シート5!$B315,2))</f>
        <v/>
      </c>
      <c r="AD316" s="3" t="str">
        <f>IF($T316="","", ROUND($T316+AD$2*シート5!$B315,2))</f>
        <v/>
      </c>
      <c r="AE316" s="3" t="str">
        <f>IF($T316="","", ROUND($T316+AE$2*シート5!$B315,2))</f>
        <v/>
      </c>
      <c r="AF316" s="3" t="str">
        <f>IF($T316="","", ROUND($T316+AF$2*シート5!$B315,2))</f>
        <v/>
      </c>
      <c r="AG316" s="3" t="str">
        <f>IF($T316="","", ROUND($T316+AG$2*シート5!$B315,2))</f>
        <v/>
      </c>
      <c r="AH316" s="26" t="str">
        <f t="shared" si="18"/>
        <v>-2σ以下</v>
      </c>
      <c r="AI316" s="3" t="str">
        <f t="shared" si="11"/>
        <v/>
      </c>
      <c r="AJ316" s="3" t="str">
        <f t="shared" si="14"/>
        <v/>
      </c>
      <c r="AK316" s="3" t="str">
        <f t="shared" si="5"/>
        <v/>
      </c>
      <c r="AL316" s="3" t="str">
        <f t="shared" si="6"/>
        <v/>
      </c>
      <c r="AM316" s="3" t="str">
        <f t="shared" si="7"/>
        <v/>
      </c>
      <c r="AN316" s="3" t="str">
        <f t="shared" si="15"/>
        <v/>
      </c>
      <c r="AO316" s="29">
        <f ca="1">シート2!L311</f>
        <v>50</v>
      </c>
      <c r="AP316" s="29">
        <f ca="1">シート3!T311</f>
        <v>50</v>
      </c>
      <c r="AQ316" s="29">
        <f ca="1">シート4!AB311</f>
        <v>50</v>
      </c>
      <c r="AR316" s="3" t="str">
        <f ca="1">IF($K316="","", ROUND(SUM(OFFSET(シート6!$A312,0,0,AR$2,1))/SUM(OFFSET(シート6!$B312,0,0,AR$2,1)),4)*100)</f>
        <v/>
      </c>
      <c r="AS316" s="3" t="str">
        <f ca="1">IF($K316="","", ROUND(SUM(OFFSET(シート6!$A296,0,0,AS$2,1))/SUM(OFFSET(シート6!$B296,0,0,AS$2,1)),4)*100)</f>
        <v/>
      </c>
      <c r="AT316" s="3" t="str">
        <f>IF($K316="","",シート7!$B316)</f>
        <v/>
      </c>
      <c r="AU316" s="3" t="str">
        <f>IF($K316="","",シート7!$D316)</f>
        <v/>
      </c>
      <c r="AV316" s="3" t="str">
        <f>IF($K316="","",シート7!$E316)</f>
        <v/>
      </c>
      <c r="AW316" s="3" t="str">
        <f t="shared" si="19"/>
        <v/>
      </c>
    </row>
    <row r="317" spans="1:49" customFormat="false" ht="13">
      <c r="A317" s="3"/>
      <c r="B317" s="3"/>
      <c r="C317" s="3"/>
      <c r="D317" s="3"/>
      <c r="E317" s="3"/>
      <c r="F317" s="23" t="str">
        <f t="shared" si="9"/>
        <v/>
      </c>
      <c r="G317" s="32"/>
      <c r="H317" s="32"/>
      <c r="I317" s="3"/>
      <c r="J317" s="32"/>
      <c r="K317" s="3"/>
      <c r="L317" s="32"/>
      <c r="M317" s="3"/>
      <c r="N317" s="3"/>
      <c r="O317" s="3"/>
      <c r="P317" s="26" t="str">
        <f t="shared" si="0"/>
        <v/>
      </c>
      <c r="Q317" s="3" t="str">
        <f t="shared" si="1"/>
        <v/>
      </c>
      <c r="R317" s="3" t="str">
        <f t="shared" si="10"/>
        <v/>
      </c>
      <c r="S317" s="3" t="str">
        <f t="shared" si="13"/>
        <v/>
      </c>
      <c r="T317" s="3" t="str">
        <f t="shared" si="16"/>
        <v/>
      </c>
      <c r="U317" s="3" t="str">
        <f t="shared" si="20"/>
        <v/>
      </c>
      <c r="V317" s="30" t="str">
        <f t="shared" si="12"/>
        <v/>
      </c>
      <c r="W317" s="3" t="str">
        <f>IF($T317="","", ROUND($T317+W$2*シート5!$B316,2))</f>
        <v/>
      </c>
      <c r="X317" s="3" t="str">
        <f>IF($T317="","", ROUND($T317+X$2*シート5!$B316,2))</f>
        <v/>
      </c>
      <c r="Y317" s="3" t="str">
        <f>IF($T317="","", ROUND($T317+Y$2*シート5!$B316,2))</f>
        <v/>
      </c>
      <c r="Z317" s="3" t="str">
        <f>IF($T317="","", ROUND($T317+Z$2*シート5!$B316,2))</f>
        <v/>
      </c>
      <c r="AA317" s="3" t="str">
        <f>IF($T317="","", ROUND($T317+AA$2*シート5!$B316,2))</f>
        <v/>
      </c>
      <c r="AB317" s="3" t="str">
        <f t="shared" si="17"/>
        <v/>
      </c>
      <c r="AC317" s="3" t="str">
        <f>IF($T317="","", ROUND($T317+AC$2*シート5!$B316,2))</f>
        <v/>
      </c>
      <c r="AD317" s="3" t="str">
        <f>IF($T317="","", ROUND($T317+AD$2*シート5!$B316,2))</f>
        <v/>
      </c>
      <c r="AE317" s="3" t="str">
        <f>IF($T317="","", ROUND($T317+AE$2*シート5!$B316,2))</f>
        <v/>
      </c>
      <c r="AF317" s="3" t="str">
        <f>IF($T317="","", ROUND($T317+AF$2*シート5!$B316,2))</f>
        <v/>
      </c>
      <c r="AG317" s="3" t="str">
        <f>IF($T317="","", ROUND($T317+AG$2*シート5!$B316,2))</f>
        <v/>
      </c>
      <c r="AH317" s="26" t="str">
        <f t="shared" si="18"/>
        <v>-2σ以下</v>
      </c>
      <c r="AI317" s="3" t="str">
        <f t="shared" si="11"/>
        <v/>
      </c>
      <c r="AJ317" s="3" t="str">
        <f t="shared" si="14"/>
        <v/>
      </c>
      <c r="AK317" s="3" t="str">
        <f t="shared" si="5"/>
        <v/>
      </c>
      <c r="AL317" s="3" t="str">
        <f t="shared" si="6"/>
        <v/>
      </c>
      <c r="AM317" s="3" t="str">
        <f t="shared" si="7"/>
        <v/>
      </c>
      <c r="AN317" s="3" t="str">
        <f t="shared" si="15"/>
        <v/>
      </c>
      <c r="AO317" s="29">
        <f ca="1">シート2!L312</f>
        <v>50</v>
      </c>
      <c r="AP317" s="29">
        <f ca="1">シート3!T312</f>
        <v>50</v>
      </c>
      <c r="AQ317" s="29">
        <f ca="1">シート4!AB312</f>
        <v>50</v>
      </c>
      <c r="AR317" s="3" t="str">
        <f ca="1">IF($K317="","", ROUND(SUM(OFFSET(シート6!$A313,0,0,AR$2,1))/SUM(OFFSET(シート6!$B313,0,0,AR$2,1)),4)*100)</f>
        <v/>
      </c>
      <c r="AS317" s="3" t="str">
        <f ca="1">IF($K317="","", ROUND(SUM(OFFSET(シート6!$A297,0,0,AS$2,1))/SUM(OFFSET(シート6!$B297,0,0,AS$2,1)),4)*100)</f>
        <v/>
      </c>
      <c r="AT317" s="3" t="str">
        <f>IF($K317="","",シート7!$B317)</f>
        <v/>
      </c>
      <c r="AU317" s="3" t="str">
        <f>IF($K317="","",シート7!$D317)</f>
        <v/>
      </c>
      <c r="AV317" s="3" t="str">
        <f>IF($K317="","",シート7!$E317)</f>
        <v/>
      </c>
      <c r="AW317" s="3" t="str">
        <f t="shared" si="19"/>
        <v/>
      </c>
    </row>
    <row r="318" spans="1:49" customFormat="false" ht="13">
      <c r="A318" s="3"/>
      <c r="B318" s="3"/>
      <c r="C318" s="3"/>
      <c r="D318" s="3"/>
      <c r="E318" s="3"/>
      <c r="F318" s="23" t="str">
        <f t="shared" si="9"/>
        <v/>
      </c>
      <c r="G318" s="32"/>
      <c r="H318" s="32"/>
      <c r="I318" s="3"/>
      <c r="J318" s="32"/>
      <c r="K318" s="3"/>
      <c r="L318" s="32"/>
      <c r="M318" s="3"/>
      <c r="N318" s="3"/>
      <c r="O318" s="3"/>
      <c r="P318" s="26" t="str">
        <f t="shared" si="0"/>
        <v/>
      </c>
      <c r="Q318" s="3" t="str">
        <f t="shared" si="1"/>
        <v/>
      </c>
      <c r="R318" s="3" t="str">
        <f t="shared" si="10"/>
        <v/>
      </c>
      <c r="S318" s="3" t="str">
        <f t="shared" si="13"/>
        <v/>
      </c>
      <c r="T318" s="3" t="str">
        <f t="shared" si="16"/>
        <v/>
      </c>
      <c r="U318" s="3" t="str">
        <f t="shared" si="20"/>
        <v/>
      </c>
      <c r="V318" s="30" t="str">
        <f t="shared" si="12"/>
        <v/>
      </c>
      <c r="W318" s="3" t="str">
        <f>IF($T318="","", ROUND($T318+W$2*シート5!$B317,2))</f>
        <v/>
      </c>
      <c r="X318" s="3" t="str">
        <f>IF($T318="","", ROUND($T318+X$2*シート5!$B317,2))</f>
        <v/>
      </c>
      <c r="Y318" s="3" t="str">
        <f>IF($T318="","", ROUND($T318+Y$2*シート5!$B317,2))</f>
        <v/>
      </c>
      <c r="Z318" s="3" t="str">
        <f>IF($T318="","", ROUND($T318+Z$2*シート5!$B317,2))</f>
        <v/>
      </c>
      <c r="AA318" s="3" t="str">
        <f>IF($T318="","", ROUND($T318+AA$2*シート5!$B317,2))</f>
        <v/>
      </c>
      <c r="AB318" s="3" t="str">
        <f t="shared" si="17"/>
        <v/>
      </c>
      <c r="AC318" s="3" t="str">
        <f>IF($T318="","", ROUND($T318+AC$2*シート5!$B317,2))</f>
        <v/>
      </c>
      <c r="AD318" s="3" t="str">
        <f>IF($T318="","", ROUND($T318+AD$2*シート5!$B317,2))</f>
        <v/>
      </c>
      <c r="AE318" s="3" t="str">
        <f>IF($T318="","", ROUND($T318+AE$2*シート5!$B317,2))</f>
        <v/>
      </c>
      <c r="AF318" s="3" t="str">
        <f>IF($T318="","", ROUND($T318+AF$2*シート5!$B317,2))</f>
        <v/>
      </c>
      <c r="AG318" s="3" t="str">
        <f>IF($T318="","", ROUND($T318+AG$2*シート5!$B317,2))</f>
        <v/>
      </c>
      <c r="AH318" s="26" t="str">
        <f t="shared" si="18"/>
        <v>-2σ以下</v>
      </c>
      <c r="AI318" s="3" t="str">
        <f t="shared" si="11"/>
        <v/>
      </c>
      <c r="AJ318" s="3" t="str">
        <f t="shared" si="14"/>
        <v/>
      </c>
      <c r="AK318" s="3" t="str">
        <f t="shared" si="5"/>
        <v/>
      </c>
      <c r="AL318" s="3" t="str">
        <f t="shared" si="6"/>
        <v/>
      </c>
      <c r="AM318" s="3" t="str">
        <f t="shared" si="7"/>
        <v/>
      </c>
      <c r="AN318" s="3" t="str">
        <f t="shared" si="15"/>
        <v/>
      </c>
      <c r="AO318" s="29">
        <f ca="1">シート2!L313</f>
        <v>50</v>
      </c>
      <c r="AP318" s="29">
        <f ca="1">シート3!T313</f>
        <v>50</v>
      </c>
      <c r="AQ318" s="29">
        <f ca="1">シート4!AB313</f>
        <v>50</v>
      </c>
      <c r="AR318" s="3" t="str">
        <f ca="1">IF($K318="","", ROUND(SUM(OFFSET(シート6!$A314,0,0,AR$2,1))/SUM(OFFSET(シート6!$B314,0,0,AR$2,1)),4)*100)</f>
        <v/>
      </c>
      <c r="AS318" s="3" t="str">
        <f ca="1">IF($K318="","", ROUND(SUM(OFFSET(シート6!$A298,0,0,AS$2,1))/SUM(OFFSET(シート6!$B298,0,0,AS$2,1)),4)*100)</f>
        <v/>
      </c>
      <c r="AT318" s="3" t="str">
        <f>IF($K318="","",シート7!$B318)</f>
        <v/>
      </c>
      <c r="AU318" s="3" t="str">
        <f>IF($K318="","",シート7!$D318)</f>
        <v/>
      </c>
      <c r="AV318" s="3" t="str">
        <f>IF($K318="","",シート7!$E318)</f>
        <v/>
      </c>
      <c r="AW318" s="3" t="str">
        <f t="shared" si="19"/>
        <v/>
      </c>
    </row>
    <row r="319" spans="1:49" customFormat="false" ht="13">
      <c r="A319" s="3"/>
      <c r="B319" s="3"/>
      <c r="C319" s="3"/>
      <c r="D319" s="3"/>
      <c r="E319" s="3"/>
      <c r="F319" s="23" t="str">
        <f t="shared" si="9"/>
        <v/>
      </c>
      <c r="G319" s="32"/>
      <c r="H319" s="32"/>
      <c r="I319" s="3"/>
      <c r="J319" s="32"/>
      <c r="K319" s="3"/>
      <c r="L319" s="32"/>
      <c r="M319" s="3"/>
      <c r="N319" s="3"/>
      <c r="O319" s="3"/>
      <c r="P319" s="26" t="str">
        <f t="shared" si="0"/>
        <v/>
      </c>
      <c r="Q319" s="3" t="str">
        <f t="shared" si="1"/>
        <v/>
      </c>
      <c r="R319" s="3" t="str">
        <f t="shared" si="10"/>
        <v/>
      </c>
      <c r="S319" s="3" t="str">
        <f t="shared" si="13"/>
        <v/>
      </c>
      <c r="T319" s="3" t="str">
        <f t="shared" si="16"/>
        <v/>
      </c>
      <c r="U319" s="3" t="str">
        <f t="shared" si="20"/>
        <v/>
      </c>
      <c r="V319" s="30" t="str">
        <f t="shared" si="12"/>
        <v/>
      </c>
      <c r="W319" s="3" t="str">
        <f>IF($T319="","", ROUND($T319+W$2*シート5!$B318,2))</f>
        <v/>
      </c>
      <c r="X319" s="3" t="str">
        <f>IF($T319="","", ROUND($T319+X$2*シート5!$B318,2))</f>
        <v/>
      </c>
      <c r="Y319" s="3" t="str">
        <f>IF($T319="","", ROUND($T319+Y$2*シート5!$B318,2))</f>
        <v/>
      </c>
      <c r="Z319" s="3" t="str">
        <f>IF($T319="","", ROUND($T319+Z$2*シート5!$B318,2))</f>
        <v/>
      </c>
      <c r="AA319" s="3" t="str">
        <f>IF($T319="","", ROUND($T319+AA$2*シート5!$B318,2))</f>
        <v/>
      </c>
      <c r="AB319" s="3" t="str">
        <f t="shared" si="17"/>
        <v/>
      </c>
      <c r="AC319" s="3" t="str">
        <f>IF($T319="","", ROUND($T319+AC$2*シート5!$B318,2))</f>
        <v/>
      </c>
      <c r="AD319" s="3" t="str">
        <f>IF($T319="","", ROUND($T319+AD$2*シート5!$B318,2))</f>
        <v/>
      </c>
      <c r="AE319" s="3" t="str">
        <f>IF($T319="","", ROUND($T319+AE$2*シート5!$B318,2))</f>
        <v/>
      </c>
      <c r="AF319" s="3" t="str">
        <f>IF($T319="","", ROUND($T319+AF$2*シート5!$B318,2))</f>
        <v/>
      </c>
      <c r="AG319" s="3" t="str">
        <f>IF($T319="","", ROUND($T319+AG$2*シート5!$B318,2))</f>
        <v/>
      </c>
      <c r="AH319" s="26" t="str">
        <f t="shared" si="18"/>
        <v>-2σ以下</v>
      </c>
      <c r="AI319" s="3" t="str">
        <f t="shared" si="11"/>
        <v/>
      </c>
      <c r="AJ319" s="3" t="str">
        <f t="shared" si="14"/>
        <v/>
      </c>
      <c r="AK319" s="3" t="str">
        <f t="shared" si="5"/>
        <v/>
      </c>
      <c r="AL319" s="3" t="str">
        <f t="shared" si="6"/>
        <v/>
      </c>
      <c r="AM319" s="3" t="str">
        <f t="shared" si="7"/>
        <v/>
      </c>
      <c r="AN319" s="3" t="str">
        <f t="shared" si="15"/>
        <v/>
      </c>
      <c r="AO319" s="29">
        <f ca="1">シート2!L314</f>
        <v>50</v>
      </c>
      <c r="AP319" s="29">
        <f ca="1">シート3!T314</f>
        <v>50</v>
      </c>
      <c r="AQ319" s="29">
        <f ca="1">シート4!AB314</f>
        <v>50</v>
      </c>
      <c r="AR319" s="3" t="str">
        <f ca="1">IF($K319="","", ROUND(SUM(OFFSET(シート6!$A315,0,0,AR$2,1))/SUM(OFFSET(シート6!$B315,0,0,AR$2,1)),4)*100)</f>
        <v/>
      </c>
      <c r="AS319" s="3" t="str">
        <f ca="1">IF($K319="","", ROUND(SUM(OFFSET(シート6!$A299,0,0,AS$2,1))/SUM(OFFSET(シート6!$B299,0,0,AS$2,1)),4)*100)</f>
        <v/>
      </c>
      <c r="AT319" s="3" t="str">
        <f>IF($K319="","",シート7!$B319)</f>
        <v/>
      </c>
      <c r="AU319" s="3" t="str">
        <f>IF($K319="","",シート7!$D319)</f>
        <v/>
      </c>
      <c r="AV319" s="3" t="str">
        <f>IF($K319="","",シート7!$E319)</f>
        <v/>
      </c>
      <c r="AW319" s="3" t="str">
        <f t="shared" si="19"/>
        <v/>
      </c>
    </row>
    <row r="320" spans="1:49" customFormat="false" ht="13">
      <c r="A320" s="3"/>
      <c r="B320" s="3"/>
      <c r="C320" s="3"/>
      <c r="D320" s="3"/>
      <c r="E320" s="3"/>
      <c r="F320" s="23" t="str">
        <f t="shared" si="9"/>
        <v/>
      </c>
      <c r="G320" s="32"/>
      <c r="H320" s="32"/>
      <c r="I320" s="3"/>
      <c r="J320" s="32"/>
      <c r="K320" s="3"/>
      <c r="L320" s="32"/>
      <c r="M320" s="3"/>
      <c r="N320" s="3"/>
      <c r="O320" s="3"/>
      <c r="P320" s="26" t="str">
        <f t="shared" si="0"/>
        <v/>
      </c>
      <c r="Q320" s="3" t="str">
        <f t="shared" si="1"/>
        <v/>
      </c>
      <c r="R320" s="3" t="str">
        <f t="shared" si="10"/>
        <v/>
      </c>
      <c r="S320" s="3" t="str">
        <f t="shared" si="13"/>
        <v/>
      </c>
      <c r="T320" s="3" t="str">
        <f t="shared" si="16"/>
        <v/>
      </c>
      <c r="U320" s="3" t="str">
        <f t="shared" si="20"/>
        <v/>
      </c>
      <c r="V320" s="30" t="str">
        <f t="shared" si="12"/>
        <v/>
      </c>
      <c r="W320" s="3" t="str">
        <f>IF($T320="","", ROUND($T320+W$2*シート5!$B319,2))</f>
        <v/>
      </c>
      <c r="X320" s="3" t="str">
        <f>IF($T320="","", ROUND($T320+X$2*シート5!$B319,2))</f>
        <v/>
      </c>
      <c r="Y320" s="3" t="str">
        <f>IF($T320="","", ROUND($T320+Y$2*シート5!$B319,2))</f>
        <v/>
      </c>
      <c r="Z320" s="3" t="str">
        <f>IF($T320="","", ROUND($T320+Z$2*シート5!$B319,2))</f>
        <v/>
      </c>
      <c r="AA320" s="3" t="str">
        <f>IF($T320="","", ROUND($T320+AA$2*シート5!$B319,2))</f>
        <v/>
      </c>
      <c r="AB320" s="3" t="str">
        <f t="shared" si="17"/>
        <v/>
      </c>
      <c r="AC320" s="3" t="str">
        <f>IF($T320="","", ROUND($T320+AC$2*シート5!$B319,2))</f>
        <v/>
      </c>
      <c r="AD320" s="3" t="str">
        <f>IF($T320="","", ROUND($T320+AD$2*シート5!$B319,2))</f>
        <v/>
      </c>
      <c r="AE320" s="3" t="str">
        <f>IF($T320="","", ROUND($T320+AE$2*シート5!$B319,2))</f>
        <v/>
      </c>
      <c r="AF320" s="3" t="str">
        <f>IF($T320="","", ROUND($T320+AF$2*シート5!$B319,2))</f>
        <v/>
      </c>
      <c r="AG320" s="3" t="str">
        <f>IF($T320="","", ROUND($T320+AG$2*シート5!$B319,2))</f>
        <v/>
      </c>
      <c r="AH320" s="26" t="str">
        <f t="shared" si="18"/>
        <v>-2σ以下</v>
      </c>
      <c r="AI320" s="3" t="str">
        <f t="shared" si="11"/>
        <v/>
      </c>
      <c r="AJ320" s="3" t="str">
        <f t="shared" si="14"/>
        <v/>
      </c>
      <c r="AK320" s="3" t="str">
        <f t="shared" si="5"/>
        <v/>
      </c>
      <c r="AL320" s="3" t="str">
        <f t="shared" si="6"/>
        <v/>
      </c>
      <c r="AM320" s="3" t="str">
        <f t="shared" si="7"/>
        <v/>
      </c>
      <c r="AN320" s="3" t="str">
        <f t="shared" si="15"/>
        <v/>
      </c>
      <c r="AO320" s="29">
        <f ca="1">シート2!L315</f>
        <v>50</v>
      </c>
      <c r="AP320" s="29">
        <f ca="1">シート3!T315</f>
        <v>50</v>
      </c>
      <c r="AQ320" s="29">
        <f ca="1">シート4!AB315</f>
        <v>50</v>
      </c>
      <c r="AR320" s="3" t="str">
        <f ca="1">IF($K320="","", ROUND(SUM(OFFSET(シート6!$A316,0,0,AR$2,1))/SUM(OFFSET(シート6!$B316,0,0,AR$2,1)),4)*100)</f>
        <v/>
      </c>
      <c r="AS320" s="3" t="str">
        <f ca="1">IF($K320="","", ROUND(SUM(OFFSET(シート6!$A300,0,0,AS$2,1))/SUM(OFFSET(シート6!$B300,0,0,AS$2,1)),4)*100)</f>
        <v/>
      </c>
      <c r="AT320" s="3" t="str">
        <f>IF($K320="","",シート7!$B320)</f>
        <v/>
      </c>
      <c r="AU320" s="3" t="str">
        <f>IF($K320="","",シート7!$D320)</f>
        <v/>
      </c>
      <c r="AV320" s="3" t="str">
        <f>IF($K320="","",シート7!$E320)</f>
        <v/>
      </c>
      <c r="AW320" s="3" t="str">
        <f t="shared" si="19"/>
        <v/>
      </c>
    </row>
    <row r="321" spans="1:49" customFormat="false" ht="13">
      <c r="A321" s="3"/>
      <c r="B321" s="3"/>
      <c r="C321" s="3"/>
      <c r="D321" s="3"/>
      <c r="E321" s="3"/>
      <c r="F321" s="23" t="str">
        <f t="shared" si="9"/>
        <v/>
      </c>
      <c r="G321" s="32"/>
      <c r="H321" s="32"/>
      <c r="I321" s="3"/>
      <c r="J321" s="32"/>
      <c r="K321" s="3"/>
      <c r="L321" s="32"/>
      <c r="M321" s="3"/>
      <c r="N321" s="3"/>
      <c r="O321" s="3"/>
      <c r="P321" s="26" t="str">
        <f t="shared" si="0"/>
        <v/>
      </c>
      <c r="Q321" s="3" t="str">
        <f t="shared" si="1"/>
        <v/>
      </c>
      <c r="R321" s="3" t="str">
        <f t="shared" si="10"/>
        <v/>
      </c>
      <c r="S321" s="3" t="str">
        <f t="shared" si="13"/>
        <v/>
      </c>
      <c r="T321" s="3" t="str">
        <f t="shared" si="16"/>
        <v/>
      </c>
      <c r="U321" s="3" t="str">
        <f t="shared" si="20"/>
        <v/>
      </c>
      <c r="V321" s="30" t="str">
        <f t="shared" si="12"/>
        <v/>
      </c>
      <c r="W321" s="3" t="str">
        <f>IF($T321="","", ROUND($T321+W$2*シート5!$B320,2))</f>
        <v/>
      </c>
      <c r="X321" s="3" t="str">
        <f>IF($T321="","", ROUND($T321+X$2*シート5!$B320,2))</f>
        <v/>
      </c>
      <c r="Y321" s="3" t="str">
        <f>IF($T321="","", ROUND($T321+Y$2*シート5!$B320,2))</f>
        <v/>
      </c>
      <c r="Z321" s="3" t="str">
        <f>IF($T321="","", ROUND($T321+Z$2*シート5!$B320,2))</f>
        <v/>
      </c>
      <c r="AA321" s="3" t="str">
        <f>IF($T321="","", ROUND($T321+AA$2*シート5!$B320,2))</f>
        <v/>
      </c>
      <c r="AB321" s="3" t="str">
        <f t="shared" si="17"/>
        <v/>
      </c>
      <c r="AC321" s="3" t="str">
        <f>IF($T321="","", ROUND($T321+AC$2*シート5!$B320,2))</f>
        <v/>
      </c>
      <c r="AD321" s="3" t="str">
        <f>IF($T321="","", ROUND($T321+AD$2*シート5!$B320,2))</f>
        <v/>
      </c>
      <c r="AE321" s="3" t="str">
        <f>IF($T321="","", ROUND($T321+AE$2*シート5!$B320,2))</f>
        <v/>
      </c>
      <c r="AF321" s="3" t="str">
        <f>IF($T321="","", ROUND($T321+AF$2*シート5!$B320,2))</f>
        <v/>
      </c>
      <c r="AG321" s="3" t="str">
        <f>IF($T321="","", ROUND($T321+AG$2*シート5!$B320,2))</f>
        <v/>
      </c>
      <c r="AH321" s="26" t="str">
        <f t="shared" si="18"/>
        <v>-2σ以下</v>
      </c>
      <c r="AI321" s="3" t="str">
        <f t="shared" si="11"/>
        <v/>
      </c>
      <c r="AJ321" s="3" t="str">
        <f t="shared" si="14"/>
        <v/>
      </c>
      <c r="AK321" s="3" t="str">
        <f t="shared" si="5"/>
        <v/>
      </c>
      <c r="AL321" s="3" t="str">
        <f t="shared" si="6"/>
        <v/>
      </c>
      <c r="AM321" s="3" t="str">
        <f t="shared" si="7"/>
        <v/>
      </c>
      <c r="AN321" s="3" t="str">
        <f t="shared" si="15"/>
        <v/>
      </c>
      <c r="AO321" s="29">
        <f ca="1">シート2!L316</f>
        <v>50</v>
      </c>
      <c r="AP321" s="29">
        <f ca="1">シート3!T316</f>
        <v>50</v>
      </c>
      <c r="AQ321" s="29">
        <f ca="1">シート4!AB316</f>
        <v>50</v>
      </c>
      <c r="AR321" s="3" t="str">
        <f ca="1">IF($K321="","", ROUND(SUM(OFFSET(シート6!$A317,0,0,AR$2,1))/SUM(OFFSET(シート6!$B317,0,0,AR$2,1)),4)*100)</f>
        <v/>
      </c>
      <c r="AS321" s="3" t="str">
        <f ca="1">IF($K321="","", ROUND(SUM(OFFSET(シート6!$A301,0,0,AS$2,1))/SUM(OFFSET(シート6!$B301,0,0,AS$2,1)),4)*100)</f>
        <v/>
      </c>
      <c r="AT321" s="3" t="str">
        <f>IF($K321="","",シート7!$B321)</f>
        <v/>
      </c>
      <c r="AU321" s="3" t="str">
        <f>IF($K321="","",シート7!$D321)</f>
        <v/>
      </c>
      <c r="AV321" s="3" t="str">
        <f>IF($K321="","",シート7!$E321)</f>
        <v/>
      </c>
      <c r="AW321" s="3" t="str">
        <f t="shared" si="19"/>
        <v/>
      </c>
    </row>
    <row r="322" spans="1:49" customFormat="false" ht="13">
      <c r="A322" s="3"/>
      <c r="B322" s="3"/>
      <c r="C322" s="3"/>
      <c r="D322" s="3"/>
      <c r="E322" s="3"/>
      <c r="F322" s="23" t="str">
        <f t="shared" si="9"/>
        <v/>
      </c>
      <c r="G322" s="32"/>
      <c r="H322" s="32"/>
      <c r="I322" s="3"/>
      <c r="J322" s="32"/>
      <c r="K322" s="3"/>
      <c r="L322" s="32"/>
      <c r="M322" s="3"/>
      <c r="N322" s="3"/>
      <c r="O322" s="3"/>
      <c r="P322" s="26" t="str">
        <f t="shared" si="0"/>
        <v/>
      </c>
      <c r="Q322" s="3" t="str">
        <f t="shared" si="1"/>
        <v/>
      </c>
      <c r="R322" s="3" t="str">
        <f t="shared" si="10"/>
        <v/>
      </c>
      <c r="S322" s="3" t="str">
        <f t="shared" si="13"/>
        <v/>
      </c>
      <c r="T322" s="3" t="str">
        <f t="shared" si="16"/>
        <v/>
      </c>
      <c r="U322" s="3" t="str">
        <f t="shared" si="20"/>
        <v/>
      </c>
      <c r="V322" s="30" t="str">
        <f t="shared" si="12"/>
        <v/>
      </c>
      <c r="W322" s="3" t="str">
        <f>IF($T322="","", ROUND($T322+W$2*シート5!$B321,2))</f>
        <v/>
      </c>
      <c r="X322" s="3" t="str">
        <f>IF($T322="","", ROUND($T322+X$2*シート5!$B321,2))</f>
        <v/>
      </c>
      <c r="Y322" s="3" t="str">
        <f>IF($T322="","", ROUND($T322+Y$2*シート5!$B321,2))</f>
        <v/>
      </c>
      <c r="Z322" s="3" t="str">
        <f>IF($T322="","", ROUND($T322+Z$2*シート5!$B321,2))</f>
        <v/>
      </c>
      <c r="AA322" s="3" t="str">
        <f>IF($T322="","", ROUND($T322+AA$2*シート5!$B321,2))</f>
        <v/>
      </c>
      <c r="AB322" s="3" t="str">
        <f t="shared" si="17"/>
        <v/>
      </c>
      <c r="AC322" s="3" t="str">
        <f>IF($T322="","", ROUND($T322+AC$2*シート5!$B321,2))</f>
        <v/>
      </c>
      <c r="AD322" s="3" t="str">
        <f>IF($T322="","", ROUND($T322+AD$2*シート5!$B321,2))</f>
        <v/>
      </c>
      <c r="AE322" s="3" t="str">
        <f>IF($T322="","", ROUND($T322+AE$2*シート5!$B321,2))</f>
        <v/>
      </c>
      <c r="AF322" s="3" t="str">
        <f>IF($T322="","", ROUND($T322+AF$2*シート5!$B321,2))</f>
        <v/>
      </c>
      <c r="AG322" s="3" t="str">
        <f>IF($T322="","", ROUND($T322+AG$2*シート5!$B321,2))</f>
        <v/>
      </c>
      <c r="AH322" s="26" t="str">
        <f t="shared" si="18"/>
        <v>-2σ以下</v>
      </c>
      <c r="AI322" s="3" t="str">
        <f t="shared" si="11"/>
        <v/>
      </c>
      <c r="AJ322" s="3" t="str">
        <f t="shared" si="14"/>
        <v/>
      </c>
      <c r="AK322" s="3" t="str">
        <f t="shared" si="5"/>
        <v/>
      </c>
      <c r="AL322" s="3" t="str">
        <f t="shared" si="6"/>
        <v/>
      </c>
      <c r="AM322" s="3" t="str">
        <f t="shared" si="7"/>
        <v/>
      </c>
      <c r="AN322" s="3" t="str">
        <f t="shared" si="15"/>
        <v/>
      </c>
      <c r="AO322" s="29">
        <f ca="1">シート2!L317</f>
        <v>50</v>
      </c>
      <c r="AP322" s="29">
        <f ca="1">シート3!T317</f>
        <v>50</v>
      </c>
      <c r="AQ322" s="29">
        <f ca="1">シート4!AB317</f>
        <v>50</v>
      </c>
      <c r="AR322" s="3" t="str">
        <f ca="1">IF($K322="","", ROUND(SUM(OFFSET(シート6!$A318,0,0,AR$2,1))/SUM(OFFSET(シート6!$B318,0,0,AR$2,1)),4)*100)</f>
        <v/>
      </c>
      <c r="AS322" s="3" t="str">
        <f ca="1">IF($K322="","", ROUND(SUM(OFFSET(シート6!$A302,0,0,AS$2,1))/SUM(OFFSET(シート6!$B302,0,0,AS$2,1)),4)*100)</f>
        <v/>
      </c>
      <c r="AT322" s="3" t="str">
        <f>IF($K322="","",シート7!$B322)</f>
        <v/>
      </c>
      <c r="AU322" s="3" t="str">
        <f>IF($K322="","",シート7!$D322)</f>
        <v/>
      </c>
      <c r="AV322" s="3" t="str">
        <f>IF($K322="","",シート7!$E322)</f>
        <v/>
      </c>
      <c r="AW322" s="3" t="str">
        <f t="shared" si="19"/>
        <v/>
      </c>
    </row>
    <row r="323" spans="1:49" customFormat="false" ht="13">
      <c r="A323" s="3"/>
      <c r="B323" s="3"/>
      <c r="C323" s="3"/>
      <c r="D323" s="3"/>
      <c r="E323" s="3"/>
      <c r="F323" s="23" t="str">
        <f t="shared" si="9"/>
        <v/>
      </c>
      <c r="G323" s="32"/>
      <c r="H323" s="32"/>
      <c r="I323" s="3"/>
      <c r="J323" s="32"/>
      <c r="K323" s="3"/>
      <c r="L323" s="32"/>
      <c r="M323" s="3"/>
      <c r="N323" s="3"/>
      <c r="O323" s="3"/>
      <c r="P323" s="26" t="str">
        <f t="shared" si="0"/>
        <v/>
      </c>
      <c r="Q323" s="3" t="str">
        <f t="shared" si="1"/>
        <v/>
      </c>
      <c r="R323" s="3" t="str">
        <f t="shared" si="10"/>
        <v/>
      </c>
      <c r="S323" s="3" t="str">
        <f t="shared" si="13"/>
        <v/>
      </c>
      <c r="T323" s="3" t="str">
        <f t="shared" si="16"/>
        <v/>
      </c>
      <c r="U323" s="3" t="str">
        <f t="shared" si="20"/>
        <v/>
      </c>
      <c r="V323" s="30" t="str">
        <f t="shared" si="12"/>
        <v/>
      </c>
      <c r="W323" s="3" t="str">
        <f>IF($T323="","", ROUND($T323+W$2*シート5!$B322,2))</f>
        <v/>
      </c>
      <c r="X323" s="3" t="str">
        <f>IF($T323="","", ROUND($T323+X$2*シート5!$B322,2))</f>
        <v/>
      </c>
      <c r="Y323" s="3" t="str">
        <f>IF($T323="","", ROUND($T323+Y$2*シート5!$B322,2))</f>
        <v/>
      </c>
      <c r="Z323" s="3" t="str">
        <f>IF($T323="","", ROUND($T323+Z$2*シート5!$B322,2))</f>
        <v/>
      </c>
      <c r="AA323" s="3" t="str">
        <f>IF($T323="","", ROUND($T323+AA$2*シート5!$B322,2))</f>
        <v/>
      </c>
      <c r="AB323" s="3" t="str">
        <f t="shared" si="17"/>
        <v/>
      </c>
      <c r="AC323" s="3" t="str">
        <f>IF($T323="","", ROUND($T323+AC$2*シート5!$B322,2))</f>
        <v/>
      </c>
      <c r="AD323" s="3" t="str">
        <f>IF($T323="","", ROUND($T323+AD$2*シート5!$B322,2))</f>
        <v/>
      </c>
      <c r="AE323" s="3" t="str">
        <f>IF($T323="","", ROUND($T323+AE$2*シート5!$B322,2))</f>
        <v/>
      </c>
      <c r="AF323" s="3" t="str">
        <f>IF($T323="","", ROUND($T323+AF$2*シート5!$B322,2))</f>
        <v/>
      </c>
      <c r="AG323" s="3" t="str">
        <f>IF($T323="","", ROUND($T323+AG$2*シート5!$B322,2))</f>
        <v/>
      </c>
      <c r="AH323" s="26" t="str">
        <f t="shared" si="18"/>
        <v>-2σ以下</v>
      </c>
      <c r="AI323" s="3" t="str">
        <f t="shared" si="11"/>
        <v/>
      </c>
      <c r="AJ323" s="3" t="str">
        <f t="shared" si="14"/>
        <v/>
      </c>
      <c r="AK323" s="3" t="str">
        <f t="shared" si="5"/>
        <v/>
      </c>
      <c r="AL323" s="3" t="str">
        <f t="shared" si="6"/>
        <v/>
      </c>
      <c r="AM323" s="3" t="str">
        <f t="shared" si="7"/>
        <v/>
      </c>
      <c r="AN323" s="3" t="str">
        <f t="shared" si="15"/>
        <v/>
      </c>
      <c r="AO323" s="29">
        <f ca="1">シート2!L318</f>
        <v>50</v>
      </c>
      <c r="AP323" s="29">
        <f ca="1">シート3!T318</f>
        <v>50</v>
      </c>
      <c r="AQ323" s="29">
        <f ca="1">シート4!AB318</f>
        <v>50</v>
      </c>
      <c r="AR323" s="3" t="str">
        <f ca="1">IF($K323="","", ROUND(SUM(OFFSET(シート6!$A319,0,0,AR$2,1))/SUM(OFFSET(シート6!$B319,0,0,AR$2,1)),4)*100)</f>
        <v/>
      </c>
      <c r="AS323" s="3" t="str">
        <f ca="1">IF($K323="","", ROUND(SUM(OFFSET(シート6!$A303,0,0,AS$2,1))/SUM(OFFSET(シート6!$B303,0,0,AS$2,1)),4)*100)</f>
        <v/>
      </c>
      <c r="AT323" s="3" t="str">
        <f>IF($K323="","",シート7!$B323)</f>
        <v/>
      </c>
      <c r="AU323" s="3" t="str">
        <f>IF($K323="","",シート7!$D323)</f>
        <v/>
      </c>
      <c r="AV323" s="3" t="str">
        <f>IF($K323="","",シート7!$E323)</f>
        <v/>
      </c>
      <c r="AW323" s="3" t="str">
        <f t="shared" si="19"/>
        <v/>
      </c>
    </row>
    <row r="324" spans="1:49" customFormat="false" ht="13">
      <c r="A324" s="3"/>
      <c r="B324" s="3"/>
      <c r="C324" s="3"/>
      <c r="D324" s="3"/>
      <c r="E324" s="3"/>
      <c r="F324" s="23" t="str">
        <f t="shared" si="9"/>
        <v/>
      </c>
      <c r="G324" s="32"/>
      <c r="H324" s="32"/>
      <c r="I324" s="3"/>
      <c r="J324" s="32"/>
      <c r="K324" s="3"/>
      <c r="L324" s="32"/>
      <c r="M324" s="3"/>
      <c r="N324" s="3"/>
      <c r="O324" s="3"/>
      <c r="P324" s="26" t="str">
        <f t="shared" si="0"/>
        <v/>
      </c>
      <c r="Q324" s="3" t="str">
        <f t="shared" si="1"/>
        <v/>
      </c>
      <c r="R324" s="3" t="str">
        <f t="shared" si="10"/>
        <v/>
      </c>
      <c r="S324" s="3" t="str">
        <f t="shared" si="13"/>
        <v/>
      </c>
      <c r="T324" s="3" t="str">
        <f t="shared" si="16"/>
        <v/>
      </c>
      <c r="U324" s="3" t="str">
        <f t="shared" si="20"/>
        <v/>
      </c>
      <c r="V324" s="30" t="str">
        <f t="shared" si="12"/>
        <v/>
      </c>
      <c r="W324" s="3" t="str">
        <f>IF($T324="","", ROUND($T324+W$2*シート5!$B323,2))</f>
        <v/>
      </c>
      <c r="X324" s="3" t="str">
        <f>IF($T324="","", ROUND($T324+X$2*シート5!$B323,2))</f>
        <v/>
      </c>
      <c r="Y324" s="3" t="str">
        <f>IF($T324="","", ROUND($T324+Y$2*シート5!$B323,2))</f>
        <v/>
      </c>
      <c r="Z324" s="3" t="str">
        <f>IF($T324="","", ROUND($T324+Z$2*シート5!$B323,2))</f>
        <v/>
      </c>
      <c r="AA324" s="3" t="str">
        <f>IF($T324="","", ROUND($T324+AA$2*シート5!$B323,2))</f>
        <v/>
      </c>
      <c r="AB324" s="3" t="str">
        <f t="shared" si="17"/>
        <v/>
      </c>
      <c r="AC324" s="3" t="str">
        <f>IF($T324="","", ROUND($T324+AC$2*シート5!$B323,2))</f>
        <v/>
      </c>
      <c r="AD324" s="3" t="str">
        <f>IF($T324="","", ROUND($T324+AD$2*シート5!$B323,2))</f>
        <v/>
      </c>
      <c r="AE324" s="3" t="str">
        <f>IF($T324="","", ROUND($T324+AE$2*シート5!$B323,2))</f>
        <v/>
      </c>
      <c r="AF324" s="3" t="str">
        <f>IF($T324="","", ROUND($T324+AF$2*シート5!$B323,2))</f>
        <v/>
      </c>
      <c r="AG324" s="3" t="str">
        <f>IF($T324="","", ROUND($T324+AG$2*シート5!$B323,2))</f>
        <v/>
      </c>
      <c r="AH324" s="26" t="str">
        <f t="shared" si="18"/>
        <v>-2σ以下</v>
      </c>
      <c r="AI324" s="3" t="str">
        <f t="shared" si="11"/>
        <v/>
      </c>
      <c r="AJ324" s="3" t="str">
        <f t="shared" si="14"/>
        <v/>
      </c>
      <c r="AK324" s="3" t="str">
        <f t="shared" si="5"/>
        <v/>
      </c>
      <c r="AL324" s="3" t="str">
        <f t="shared" si="6"/>
        <v/>
      </c>
      <c r="AM324" s="3" t="str">
        <f t="shared" si="7"/>
        <v/>
      </c>
      <c r="AN324" s="3" t="str">
        <f t="shared" si="15"/>
        <v/>
      </c>
      <c r="AO324" s="29">
        <f ca="1">シート2!L319</f>
        <v>50</v>
      </c>
      <c r="AP324" s="29">
        <f ca="1">シート3!T319</f>
        <v>50</v>
      </c>
      <c r="AQ324" s="29">
        <f ca="1">シート4!AB319</f>
        <v>50</v>
      </c>
      <c r="AR324" s="3" t="str">
        <f ca="1">IF($K324="","", ROUND(SUM(OFFSET(シート6!$A320,0,0,AR$2,1))/SUM(OFFSET(シート6!$B320,0,0,AR$2,1)),4)*100)</f>
        <v/>
      </c>
      <c r="AS324" s="3" t="str">
        <f ca="1">IF($K324="","", ROUND(SUM(OFFSET(シート6!$A304,0,0,AS$2,1))/SUM(OFFSET(シート6!$B304,0,0,AS$2,1)),4)*100)</f>
        <v/>
      </c>
      <c r="AT324" s="3" t="str">
        <f>IF($K324="","",シート7!$B324)</f>
        <v/>
      </c>
      <c r="AU324" s="3" t="str">
        <f>IF($K324="","",シート7!$D324)</f>
        <v/>
      </c>
      <c r="AV324" s="3" t="str">
        <f>IF($K324="","",シート7!$E324)</f>
        <v/>
      </c>
      <c r="AW324" s="3" t="str">
        <f t="shared" si="19"/>
        <v/>
      </c>
    </row>
    <row r="325" spans="1:49" customFormat="false" ht="13">
      <c r="A325" s="3"/>
      <c r="B325" s="3"/>
      <c r="C325" s="3"/>
      <c r="D325" s="3"/>
      <c r="E325" s="3"/>
      <c r="F325" s="23" t="str">
        <f t="shared" si="9"/>
        <v/>
      </c>
      <c r="G325" s="32"/>
      <c r="H325" s="32"/>
      <c r="I325" s="3"/>
      <c r="J325" s="32"/>
      <c r="K325" s="3"/>
      <c r="L325" s="32"/>
      <c r="M325" s="3"/>
      <c r="N325" s="3"/>
      <c r="O325" s="3"/>
      <c r="P325" s="26" t="str">
        <f t="shared" si="0"/>
        <v/>
      </c>
      <c r="Q325" s="3" t="str">
        <f t="shared" si="1"/>
        <v/>
      </c>
      <c r="R325" s="3" t="str">
        <f t="shared" si="10"/>
        <v/>
      </c>
      <c r="S325" s="3" t="str">
        <f t="shared" si="13"/>
        <v/>
      </c>
      <c r="T325" s="3" t="str">
        <f t="shared" si="16"/>
        <v/>
      </c>
      <c r="U325" s="3" t="str">
        <f t="shared" si="20"/>
        <v/>
      </c>
      <c r="V325" s="30" t="str">
        <f t="shared" si="12"/>
        <v/>
      </c>
      <c r="W325" s="3" t="str">
        <f>IF($T325="","", ROUND($T325+W$2*シート5!$B324,2))</f>
        <v/>
      </c>
      <c r="X325" s="3" t="str">
        <f>IF($T325="","", ROUND($T325+X$2*シート5!$B324,2))</f>
        <v/>
      </c>
      <c r="Y325" s="3" t="str">
        <f>IF($T325="","", ROUND($T325+Y$2*シート5!$B324,2))</f>
        <v/>
      </c>
      <c r="Z325" s="3" t="str">
        <f>IF($T325="","", ROUND($T325+Z$2*シート5!$B324,2))</f>
        <v/>
      </c>
      <c r="AA325" s="3" t="str">
        <f>IF($T325="","", ROUND($T325+AA$2*シート5!$B324,2))</f>
        <v/>
      </c>
      <c r="AB325" s="3" t="str">
        <f t="shared" si="17"/>
        <v/>
      </c>
      <c r="AC325" s="3" t="str">
        <f>IF($T325="","", ROUND($T325+AC$2*シート5!$B324,2))</f>
        <v/>
      </c>
      <c r="AD325" s="3" t="str">
        <f>IF($T325="","", ROUND($T325+AD$2*シート5!$B324,2))</f>
        <v/>
      </c>
      <c r="AE325" s="3" t="str">
        <f>IF($T325="","", ROUND($T325+AE$2*シート5!$B324,2))</f>
        <v/>
      </c>
      <c r="AF325" s="3" t="str">
        <f>IF($T325="","", ROUND($T325+AF$2*シート5!$B324,2))</f>
        <v/>
      </c>
      <c r="AG325" s="3" t="str">
        <f>IF($T325="","", ROUND($T325+AG$2*シート5!$B324,2))</f>
        <v/>
      </c>
      <c r="AH325" s="26" t="str">
        <f t="shared" si="18"/>
        <v>-2σ以下</v>
      </c>
      <c r="AI325" s="3" t="str">
        <f t="shared" si="11"/>
        <v/>
      </c>
      <c r="AJ325" s="3" t="str">
        <f t="shared" si="14"/>
        <v/>
      </c>
      <c r="AK325" s="3" t="str">
        <f t="shared" si="5"/>
        <v/>
      </c>
      <c r="AL325" s="3" t="str">
        <f t="shared" si="6"/>
        <v/>
      </c>
      <c r="AM325" s="3" t="str">
        <f t="shared" si="7"/>
        <v/>
      </c>
      <c r="AN325" s="3" t="str">
        <f t="shared" si="15"/>
        <v/>
      </c>
      <c r="AO325" s="29">
        <f ca="1">シート2!L320</f>
        <v>50</v>
      </c>
      <c r="AP325" s="29">
        <f ca="1">シート3!T320</f>
        <v>50</v>
      </c>
      <c r="AQ325" s="29">
        <f ca="1">シート4!AB320</f>
        <v>50</v>
      </c>
      <c r="AR325" s="3" t="str">
        <f ca="1">IF($K325="","", ROUND(SUM(OFFSET(シート6!$A321,0,0,AR$2,1))/SUM(OFFSET(シート6!$B321,0,0,AR$2,1)),4)*100)</f>
        <v/>
      </c>
      <c r="AS325" s="3" t="str">
        <f ca="1">IF($K325="","", ROUND(SUM(OFFSET(シート6!$A305,0,0,AS$2,1))/SUM(OFFSET(シート6!$B305,0,0,AS$2,1)),4)*100)</f>
        <v/>
      </c>
      <c r="AT325" s="3" t="str">
        <f>IF($K325="","",シート7!$B325)</f>
        <v/>
      </c>
      <c r="AU325" s="3" t="str">
        <f>IF($K325="","",シート7!$D325)</f>
        <v/>
      </c>
      <c r="AV325" s="3" t="str">
        <f>IF($K325="","",シート7!$E325)</f>
        <v/>
      </c>
      <c r="AW325" s="3" t="str">
        <f t="shared" si="19"/>
        <v/>
      </c>
    </row>
    <row r="326" spans="1:49" customFormat="false" ht="13">
      <c r="A326" s="3"/>
      <c r="B326" s="3"/>
      <c r="C326" s="3"/>
      <c r="D326" s="3"/>
      <c r="E326" s="3"/>
      <c r="F326" s="23" t="str">
        <f t="shared" si="9"/>
        <v/>
      </c>
      <c r="G326" s="32"/>
      <c r="H326" s="32"/>
      <c r="I326" s="3"/>
      <c r="J326" s="32"/>
      <c r="K326" s="3"/>
      <c r="L326" s="32"/>
      <c r="M326" s="3"/>
      <c r="N326" s="3"/>
      <c r="O326" s="3"/>
      <c r="P326" s="26" t="str">
        <f t="shared" si="0"/>
        <v/>
      </c>
      <c r="Q326" s="3" t="str">
        <f t="shared" si="1"/>
        <v/>
      </c>
      <c r="R326" s="3" t="str">
        <f t="shared" si="10"/>
        <v/>
      </c>
      <c r="S326" s="3" t="str">
        <f t="shared" si="13"/>
        <v/>
      </c>
      <c r="T326" s="3" t="str">
        <f t="shared" si="16"/>
        <v/>
      </c>
      <c r="U326" s="3" t="str">
        <f t="shared" si="20"/>
        <v/>
      </c>
      <c r="V326" s="30" t="str">
        <f t="shared" si="12"/>
        <v/>
      </c>
      <c r="W326" s="3" t="str">
        <f>IF($T326="","", ROUND($T326+W$2*シート5!$B325,2))</f>
        <v/>
      </c>
      <c r="X326" s="3" t="str">
        <f>IF($T326="","", ROUND($T326+X$2*シート5!$B325,2))</f>
        <v/>
      </c>
      <c r="Y326" s="3" t="str">
        <f>IF($T326="","", ROUND($T326+Y$2*シート5!$B325,2))</f>
        <v/>
      </c>
      <c r="Z326" s="3" t="str">
        <f>IF($T326="","", ROUND($T326+Z$2*シート5!$B325,2))</f>
        <v/>
      </c>
      <c r="AA326" s="3" t="str">
        <f>IF($T326="","", ROUND($T326+AA$2*シート5!$B325,2))</f>
        <v/>
      </c>
      <c r="AB326" s="3" t="str">
        <f t="shared" si="17"/>
        <v/>
      </c>
      <c r="AC326" s="3" t="str">
        <f>IF($T326="","", ROUND($T326+AC$2*シート5!$B325,2))</f>
        <v/>
      </c>
      <c r="AD326" s="3" t="str">
        <f>IF($T326="","", ROUND($T326+AD$2*シート5!$B325,2))</f>
        <v/>
      </c>
      <c r="AE326" s="3" t="str">
        <f>IF($T326="","", ROUND($T326+AE$2*シート5!$B325,2))</f>
        <v/>
      </c>
      <c r="AF326" s="3" t="str">
        <f>IF($T326="","", ROUND($T326+AF$2*シート5!$B325,2))</f>
        <v/>
      </c>
      <c r="AG326" s="3" t="str">
        <f>IF($T326="","", ROUND($T326+AG$2*シート5!$B325,2))</f>
        <v/>
      </c>
      <c r="AH326" s="26" t="str">
        <f t="shared" si="18"/>
        <v>-2σ以下</v>
      </c>
      <c r="AI326" s="3" t="str">
        <f t="shared" si="11"/>
        <v/>
      </c>
      <c r="AJ326" s="3" t="str">
        <f t="shared" si="14"/>
        <v/>
      </c>
      <c r="AK326" s="3" t="str">
        <f t="shared" si="5"/>
        <v/>
      </c>
      <c r="AL326" s="3" t="str">
        <f t="shared" si="6"/>
        <v/>
      </c>
      <c r="AM326" s="3" t="str">
        <f t="shared" si="7"/>
        <v/>
      </c>
      <c r="AN326" s="3" t="str">
        <f t="shared" si="15"/>
        <v/>
      </c>
      <c r="AO326" s="29">
        <f ca="1">シート2!L321</f>
        <v>50</v>
      </c>
      <c r="AP326" s="29">
        <f ca="1">シート3!T321</f>
        <v>50</v>
      </c>
      <c r="AQ326" s="29">
        <f ca="1">シート4!AB321</f>
        <v>50</v>
      </c>
      <c r="AR326" s="3" t="str">
        <f ca="1">IF($K326="","", ROUND(SUM(OFFSET(シート6!$A322,0,0,AR$2,1))/SUM(OFFSET(シート6!$B322,0,0,AR$2,1)),4)*100)</f>
        <v/>
      </c>
      <c r="AS326" s="3" t="str">
        <f ca="1">IF($K326="","", ROUND(SUM(OFFSET(シート6!$A306,0,0,AS$2,1))/SUM(OFFSET(シート6!$B306,0,0,AS$2,1)),4)*100)</f>
        <v/>
      </c>
      <c r="AT326" s="3" t="str">
        <f>IF($K326="","",シート7!$B326)</f>
        <v/>
      </c>
      <c r="AU326" s="3" t="str">
        <f>IF($K326="","",シート7!$D326)</f>
        <v/>
      </c>
      <c r="AV326" s="3" t="str">
        <f>IF($K326="","",シート7!$E326)</f>
        <v/>
      </c>
      <c r="AW326" s="3" t="str">
        <f t="shared" si="19"/>
        <v/>
      </c>
    </row>
    <row r="327" spans="1:49" customFormat="false" ht="13">
      <c r="A327" s="3"/>
      <c r="B327" s="3"/>
      <c r="C327" s="3"/>
      <c r="D327" s="3"/>
      <c r="E327" s="3"/>
      <c r="F327" s="23" t="str">
        <f t="shared" si="9"/>
        <v/>
      </c>
      <c r="G327" s="32"/>
      <c r="H327" s="32"/>
      <c r="I327" s="3"/>
      <c r="J327" s="32"/>
      <c r="K327" s="3"/>
      <c r="L327" s="32"/>
      <c r="M327" s="3"/>
      <c r="N327" s="3"/>
      <c r="O327" s="3"/>
      <c r="P327" s="26" t="str">
        <f t="shared" si="0"/>
        <v/>
      </c>
      <c r="Q327" s="3" t="str">
        <f t="shared" si="1"/>
        <v/>
      </c>
      <c r="R327" s="3" t="str">
        <f t="shared" si="10"/>
        <v/>
      </c>
      <c r="S327" s="3" t="str">
        <f t="shared" si="13"/>
        <v/>
      </c>
      <c r="T327" s="3" t="str">
        <f t="shared" si="16"/>
        <v/>
      </c>
      <c r="U327" s="3" t="str">
        <f t="shared" si="20"/>
        <v/>
      </c>
      <c r="V327" s="30" t="str">
        <f t="shared" si="12"/>
        <v/>
      </c>
      <c r="W327" s="3" t="str">
        <f>IF($T327="","", ROUND($T327+W$2*シート5!$B326,2))</f>
        <v/>
      </c>
      <c r="X327" s="3" t="str">
        <f>IF($T327="","", ROUND($T327+X$2*シート5!$B326,2))</f>
        <v/>
      </c>
      <c r="Y327" s="3" t="str">
        <f>IF($T327="","", ROUND($T327+Y$2*シート5!$B326,2))</f>
        <v/>
      </c>
      <c r="Z327" s="3" t="str">
        <f>IF($T327="","", ROUND($T327+Z$2*シート5!$B326,2))</f>
        <v/>
      </c>
      <c r="AA327" s="3" t="str">
        <f>IF($T327="","", ROUND($T327+AA$2*シート5!$B326,2))</f>
        <v/>
      </c>
      <c r="AB327" s="3" t="str">
        <f t="shared" si="17"/>
        <v/>
      </c>
      <c r="AC327" s="3" t="str">
        <f>IF($T327="","", ROUND($T327+AC$2*シート5!$B326,2))</f>
        <v/>
      </c>
      <c r="AD327" s="3" t="str">
        <f>IF($T327="","", ROUND($T327+AD$2*シート5!$B326,2))</f>
        <v/>
      </c>
      <c r="AE327" s="3" t="str">
        <f>IF($T327="","", ROUND($T327+AE$2*シート5!$B326,2))</f>
        <v/>
      </c>
      <c r="AF327" s="3" t="str">
        <f>IF($T327="","", ROUND($T327+AF$2*シート5!$B326,2))</f>
        <v/>
      </c>
      <c r="AG327" s="3" t="str">
        <f>IF($T327="","", ROUND($T327+AG$2*シート5!$B326,2))</f>
        <v/>
      </c>
      <c r="AH327" s="26" t="str">
        <f t="shared" si="18"/>
        <v>-2σ以下</v>
      </c>
      <c r="AI327" s="3" t="str">
        <f t="shared" si="11"/>
        <v/>
      </c>
      <c r="AJ327" s="3" t="str">
        <f t="shared" si="14"/>
        <v/>
      </c>
      <c r="AK327" s="3" t="str">
        <f t="shared" si="5"/>
        <v/>
      </c>
      <c r="AL327" s="3" t="str">
        <f t="shared" si="6"/>
        <v/>
      </c>
      <c r="AM327" s="3" t="str">
        <f t="shared" si="7"/>
        <v/>
      </c>
      <c r="AN327" s="3" t="str">
        <f t="shared" si="15"/>
        <v/>
      </c>
      <c r="AO327" s="29">
        <f ca="1">シート2!L322</f>
        <v>50</v>
      </c>
      <c r="AP327" s="29">
        <f ca="1">シート3!T322</f>
        <v>50</v>
      </c>
      <c r="AQ327" s="29">
        <f ca="1">シート4!AB322</f>
        <v>50</v>
      </c>
      <c r="AR327" s="3" t="str">
        <f ca="1">IF($K327="","", ROUND(SUM(OFFSET(シート6!$A323,0,0,AR$2,1))/SUM(OFFSET(シート6!$B323,0,0,AR$2,1)),4)*100)</f>
        <v/>
      </c>
      <c r="AS327" s="3" t="str">
        <f ca="1">IF($K327="","", ROUND(SUM(OFFSET(シート6!$A307,0,0,AS$2,1))/SUM(OFFSET(シート6!$B307,0,0,AS$2,1)),4)*100)</f>
        <v/>
      </c>
      <c r="AT327" s="3" t="str">
        <f>IF($K327="","",シート7!$B327)</f>
        <v/>
      </c>
      <c r="AU327" s="3" t="str">
        <f>IF($K327="","",シート7!$D327)</f>
        <v/>
      </c>
      <c r="AV327" s="3" t="str">
        <f>IF($K327="","",シート7!$E327)</f>
        <v/>
      </c>
      <c r="AW327" s="3" t="str">
        <f t="shared" si="19"/>
        <v/>
      </c>
    </row>
    <row r="328" spans="1:49" customFormat="false" ht="13">
      <c r="A328" s="3"/>
      <c r="B328" s="3"/>
      <c r="C328" s="3"/>
      <c r="D328" s="3"/>
      <c r="E328" s="3"/>
      <c r="F328" s="23" t="str">
        <f t="shared" si="9"/>
        <v/>
      </c>
      <c r="G328" s="32"/>
      <c r="H328" s="32"/>
      <c r="I328" s="3"/>
      <c r="J328" s="32"/>
      <c r="K328" s="3"/>
      <c r="L328" s="32"/>
      <c r="M328" s="3"/>
      <c r="N328" s="3"/>
      <c r="O328" s="3"/>
      <c r="P328" s="26" t="str">
        <f t="shared" si="0"/>
        <v/>
      </c>
      <c r="Q328" s="3" t="str">
        <f t="shared" si="1"/>
        <v/>
      </c>
      <c r="R328" s="3" t="str">
        <f t="shared" si="10"/>
        <v/>
      </c>
      <c r="S328" s="3" t="str">
        <f t="shared" si="13"/>
        <v/>
      </c>
      <c r="T328" s="3" t="str">
        <f t="shared" si="16"/>
        <v/>
      </c>
      <c r="U328" s="3" t="str">
        <f t="shared" si="20"/>
        <v/>
      </c>
      <c r="V328" s="30" t="str">
        <f t="shared" si="12"/>
        <v/>
      </c>
      <c r="W328" s="3" t="str">
        <f>IF($T328="","", ROUND($T328+W$2*シート5!$B327,2))</f>
        <v/>
      </c>
      <c r="X328" s="3" t="str">
        <f>IF($T328="","", ROUND($T328+X$2*シート5!$B327,2))</f>
        <v/>
      </c>
      <c r="Y328" s="3" t="str">
        <f>IF($T328="","", ROUND($T328+Y$2*シート5!$B327,2))</f>
        <v/>
      </c>
      <c r="Z328" s="3" t="str">
        <f>IF($T328="","", ROUND($T328+Z$2*シート5!$B327,2))</f>
        <v/>
      </c>
      <c r="AA328" s="3" t="str">
        <f>IF($T328="","", ROUND($T328+AA$2*シート5!$B327,2))</f>
        <v/>
      </c>
      <c r="AB328" s="3" t="str">
        <f t="shared" si="17"/>
        <v/>
      </c>
      <c r="AC328" s="3" t="str">
        <f>IF($T328="","", ROUND($T328+AC$2*シート5!$B327,2))</f>
        <v/>
      </c>
      <c r="AD328" s="3" t="str">
        <f>IF($T328="","", ROUND($T328+AD$2*シート5!$B327,2))</f>
        <v/>
      </c>
      <c r="AE328" s="3" t="str">
        <f>IF($T328="","", ROUND($T328+AE$2*シート5!$B327,2))</f>
        <v/>
      </c>
      <c r="AF328" s="3" t="str">
        <f>IF($T328="","", ROUND($T328+AF$2*シート5!$B327,2))</f>
        <v/>
      </c>
      <c r="AG328" s="3" t="str">
        <f>IF($T328="","", ROUND($T328+AG$2*シート5!$B327,2))</f>
        <v/>
      </c>
      <c r="AH328" s="26" t="str">
        <f t="shared" si="18"/>
        <v>-2σ以下</v>
      </c>
      <c r="AI328" s="3" t="str">
        <f t="shared" si="11"/>
        <v/>
      </c>
      <c r="AJ328" s="3" t="str">
        <f t="shared" si="14"/>
        <v/>
      </c>
      <c r="AK328" s="3" t="str">
        <f t="shared" si="5"/>
        <v/>
      </c>
      <c r="AL328" s="3" t="str">
        <f t="shared" si="6"/>
        <v/>
      </c>
      <c r="AM328" s="3" t="str">
        <f t="shared" si="7"/>
        <v/>
      </c>
      <c r="AN328" s="3" t="str">
        <f t="shared" si="15"/>
        <v/>
      </c>
      <c r="AO328" s="29">
        <f ca="1">シート2!L323</f>
        <v>50</v>
      </c>
      <c r="AP328" s="29">
        <f ca="1">シート3!T323</f>
        <v>50</v>
      </c>
      <c r="AQ328" s="29">
        <f ca="1">シート4!AB323</f>
        <v>50</v>
      </c>
      <c r="AR328" s="3" t="str">
        <f ca="1">IF($K328="","", ROUND(SUM(OFFSET(シート6!$A324,0,0,AR$2,1))/SUM(OFFSET(シート6!$B324,0,0,AR$2,1)),4)*100)</f>
        <v/>
      </c>
      <c r="AS328" s="3" t="str">
        <f ca="1">IF($K328="","", ROUND(SUM(OFFSET(シート6!$A308,0,0,AS$2,1))/SUM(OFFSET(シート6!$B308,0,0,AS$2,1)),4)*100)</f>
        <v/>
      </c>
      <c r="AT328" s="3" t="str">
        <f>IF($K328="","",シート7!$B328)</f>
        <v/>
      </c>
      <c r="AU328" s="3" t="str">
        <f>IF($K328="","",シート7!$D328)</f>
        <v/>
      </c>
      <c r="AV328" s="3" t="str">
        <f>IF($K328="","",シート7!$E328)</f>
        <v/>
      </c>
      <c r="AW328" s="3" t="str">
        <f t="shared" si="19"/>
        <v/>
      </c>
    </row>
    <row r="329" spans="1:49" customFormat="false" ht="13">
      <c r="A329" s="3"/>
      <c r="B329" s="3"/>
      <c r="C329" s="3"/>
      <c r="D329" s="3"/>
      <c r="E329" s="3"/>
      <c r="F329" s="23" t="str">
        <f t="shared" si="9"/>
        <v/>
      </c>
      <c r="G329" s="32"/>
      <c r="H329" s="32"/>
      <c r="I329" s="3"/>
      <c r="J329" s="32"/>
      <c r="K329" s="3"/>
      <c r="L329" s="32"/>
      <c r="M329" s="3"/>
      <c r="N329" s="3"/>
      <c r="O329" s="3"/>
      <c r="P329" s="26" t="str">
        <f t="shared" si="0"/>
        <v/>
      </c>
      <c r="Q329" s="3" t="str">
        <f t="shared" si="1"/>
        <v/>
      </c>
      <c r="R329" s="3" t="str">
        <f t="shared" si="10"/>
        <v/>
      </c>
      <c r="S329" s="3" t="str">
        <f t="shared" si="13"/>
        <v/>
      </c>
      <c r="T329" s="3" t="str">
        <f t="shared" si="16"/>
        <v/>
      </c>
      <c r="U329" s="3" t="str">
        <f t="shared" si="20"/>
        <v/>
      </c>
      <c r="V329" s="30" t="str">
        <f t="shared" si="12"/>
        <v/>
      </c>
      <c r="W329" s="3" t="str">
        <f>IF($T329="","", ROUND($T329+W$2*シート5!$B328,2))</f>
        <v/>
      </c>
      <c r="X329" s="3" t="str">
        <f>IF($T329="","", ROUND($T329+X$2*シート5!$B328,2))</f>
        <v/>
      </c>
      <c r="Y329" s="3" t="str">
        <f>IF($T329="","", ROUND($T329+Y$2*シート5!$B328,2))</f>
        <v/>
      </c>
      <c r="Z329" s="3" t="str">
        <f>IF($T329="","", ROUND($T329+Z$2*シート5!$B328,2))</f>
        <v/>
      </c>
      <c r="AA329" s="3" t="str">
        <f>IF($T329="","", ROUND($T329+AA$2*シート5!$B328,2))</f>
        <v/>
      </c>
      <c r="AB329" s="3" t="str">
        <f t="shared" si="17"/>
        <v/>
      </c>
      <c r="AC329" s="3" t="str">
        <f>IF($T329="","", ROUND($T329+AC$2*シート5!$B328,2))</f>
        <v/>
      </c>
      <c r="AD329" s="3" t="str">
        <f>IF($T329="","", ROUND($T329+AD$2*シート5!$B328,2))</f>
        <v/>
      </c>
      <c r="AE329" s="3" t="str">
        <f>IF($T329="","", ROUND($T329+AE$2*シート5!$B328,2))</f>
        <v/>
      </c>
      <c r="AF329" s="3" t="str">
        <f>IF($T329="","", ROUND($T329+AF$2*シート5!$B328,2))</f>
        <v/>
      </c>
      <c r="AG329" s="3" t="str">
        <f>IF($T329="","", ROUND($T329+AG$2*シート5!$B328,2))</f>
        <v/>
      </c>
      <c r="AH329" s="26" t="str">
        <f t="shared" si="18"/>
        <v>-2σ以下</v>
      </c>
      <c r="AI329" s="3" t="str">
        <f t="shared" si="11"/>
        <v/>
      </c>
      <c r="AJ329" s="3" t="str">
        <f t="shared" si="14"/>
        <v/>
      </c>
      <c r="AK329" s="3" t="str">
        <f t="shared" si="5"/>
        <v/>
      </c>
      <c r="AL329" s="3" t="str">
        <f t="shared" si="6"/>
        <v/>
      </c>
      <c r="AM329" s="3" t="str">
        <f t="shared" si="7"/>
        <v/>
      </c>
      <c r="AN329" s="3" t="str">
        <f t="shared" si="15"/>
        <v/>
      </c>
      <c r="AO329" s="29">
        <f ca="1">シート2!L324</f>
        <v>50</v>
      </c>
      <c r="AP329" s="29">
        <f ca="1">シート3!T324</f>
        <v>50</v>
      </c>
      <c r="AQ329" s="29">
        <f ca="1">シート4!AB324</f>
        <v>50</v>
      </c>
      <c r="AR329" s="3" t="str">
        <f ca="1">IF($K329="","", ROUND(SUM(OFFSET(シート6!$A325,0,0,AR$2,1))/SUM(OFFSET(シート6!$B325,0,0,AR$2,1)),4)*100)</f>
        <v/>
      </c>
      <c r="AS329" s="3" t="str">
        <f ca="1">IF($K329="","", ROUND(SUM(OFFSET(シート6!$A309,0,0,AS$2,1))/SUM(OFFSET(シート6!$B309,0,0,AS$2,1)),4)*100)</f>
        <v/>
      </c>
      <c r="AT329" s="3" t="str">
        <f>IF($K329="","",シート7!$B329)</f>
        <v/>
      </c>
      <c r="AU329" s="3" t="str">
        <f>IF($K329="","",シート7!$D329)</f>
        <v/>
      </c>
      <c r="AV329" s="3" t="str">
        <f>IF($K329="","",シート7!$E329)</f>
        <v/>
      </c>
      <c r="AW329" s="3" t="str">
        <f t="shared" si="19"/>
        <v/>
      </c>
    </row>
    <row r="330" spans="1:49" customFormat="false" ht="13">
      <c r="A330" s="3"/>
      <c r="B330" s="3"/>
      <c r="C330" s="3"/>
      <c r="D330" s="3"/>
      <c r="E330" s="3"/>
      <c r="F330" s="23" t="str">
        <f t="shared" si="9"/>
        <v/>
      </c>
      <c r="G330" s="32"/>
      <c r="H330" s="32"/>
      <c r="I330" s="3"/>
      <c r="J330" s="32"/>
      <c r="K330" s="3"/>
      <c r="L330" s="32"/>
      <c r="M330" s="3"/>
      <c r="N330" s="3"/>
      <c r="O330" s="3"/>
      <c r="P330" s="26" t="str">
        <f t="shared" si="0"/>
        <v/>
      </c>
      <c r="Q330" s="3" t="str">
        <f t="shared" si="1"/>
        <v/>
      </c>
      <c r="R330" s="3" t="str">
        <f t="shared" si="10"/>
        <v/>
      </c>
      <c r="S330" s="3" t="str">
        <f t="shared" si="13"/>
        <v/>
      </c>
      <c r="T330" s="3" t="str">
        <f t="shared" si="16"/>
        <v/>
      </c>
      <c r="U330" s="3" t="str">
        <f t="shared" si="20"/>
        <v/>
      </c>
      <c r="V330" s="30" t="str">
        <f t="shared" si="12"/>
        <v/>
      </c>
      <c r="W330" s="3" t="str">
        <f>IF($T330="","", ROUND($T330+W$2*シート5!$B329,2))</f>
        <v/>
      </c>
      <c r="X330" s="3" t="str">
        <f>IF($T330="","", ROUND($T330+X$2*シート5!$B329,2))</f>
        <v/>
      </c>
      <c r="Y330" s="3" t="str">
        <f>IF($T330="","", ROUND($T330+Y$2*シート5!$B329,2))</f>
        <v/>
      </c>
      <c r="Z330" s="3" t="str">
        <f>IF($T330="","", ROUND($T330+Z$2*シート5!$B329,2))</f>
        <v/>
      </c>
      <c r="AA330" s="3" t="str">
        <f>IF($T330="","", ROUND($T330+AA$2*シート5!$B329,2))</f>
        <v/>
      </c>
      <c r="AB330" s="3" t="str">
        <f t="shared" si="17"/>
        <v/>
      </c>
      <c r="AC330" s="3" t="str">
        <f>IF($T330="","", ROUND($T330+AC$2*シート5!$B329,2))</f>
        <v/>
      </c>
      <c r="AD330" s="3" t="str">
        <f>IF($T330="","", ROUND($T330+AD$2*シート5!$B329,2))</f>
        <v/>
      </c>
      <c r="AE330" s="3" t="str">
        <f>IF($T330="","", ROUND($T330+AE$2*シート5!$B329,2))</f>
        <v/>
      </c>
      <c r="AF330" s="3" t="str">
        <f>IF($T330="","", ROUND($T330+AF$2*シート5!$B329,2))</f>
        <v/>
      </c>
      <c r="AG330" s="3" t="str">
        <f>IF($T330="","", ROUND($T330+AG$2*シート5!$B329,2))</f>
        <v/>
      </c>
      <c r="AH330" s="26" t="str">
        <f t="shared" si="18"/>
        <v>-2σ以下</v>
      </c>
      <c r="AI330" s="3" t="str">
        <f t="shared" si="11"/>
        <v/>
      </c>
      <c r="AJ330" s="3" t="str">
        <f t="shared" si="14"/>
        <v/>
      </c>
      <c r="AK330" s="3" t="str">
        <f t="shared" si="5"/>
        <v/>
      </c>
      <c r="AL330" s="3" t="str">
        <f t="shared" si="6"/>
        <v/>
      </c>
      <c r="AM330" s="3" t="str">
        <f t="shared" si="7"/>
        <v/>
      </c>
      <c r="AN330" s="3" t="str">
        <f t="shared" si="15"/>
        <v/>
      </c>
      <c r="AO330" s="29">
        <f ca="1">シート2!L325</f>
        <v>50</v>
      </c>
      <c r="AP330" s="29">
        <f ca="1">シート3!T325</f>
        <v>50</v>
      </c>
      <c r="AQ330" s="29">
        <f ca="1">シート4!AB325</f>
        <v>50</v>
      </c>
      <c r="AR330" s="3" t="str">
        <f ca="1">IF($K330="","", ROUND(SUM(OFFSET(シート6!$A326,0,0,AR$2,1))/SUM(OFFSET(シート6!$B326,0,0,AR$2,1)),4)*100)</f>
        <v/>
      </c>
      <c r="AS330" s="3" t="str">
        <f ca="1">IF($K330="","", ROUND(SUM(OFFSET(シート6!$A310,0,0,AS$2,1))/SUM(OFFSET(シート6!$B310,0,0,AS$2,1)),4)*100)</f>
        <v/>
      </c>
      <c r="AT330" s="3" t="str">
        <f>IF($K330="","",シート7!$B330)</f>
        <v/>
      </c>
      <c r="AU330" s="3" t="str">
        <f>IF($K330="","",シート7!$D330)</f>
        <v/>
      </c>
      <c r="AV330" s="3" t="str">
        <f>IF($K330="","",シート7!$E330)</f>
        <v/>
      </c>
      <c r="AW330" s="3" t="str">
        <f t="shared" si="19"/>
        <v/>
      </c>
    </row>
    <row r="331" spans="1:49" customFormat="false" ht="13">
      <c r="A331" s="3"/>
      <c r="B331" s="3"/>
      <c r="C331" s="3"/>
      <c r="D331" s="3"/>
      <c r="E331" s="3"/>
      <c r="F331" s="23" t="str">
        <f t="shared" si="9"/>
        <v/>
      </c>
      <c r="G331" s="32"/>
      <c r="H331" s="32"/>
      <c r="I331" s="3"/>
      <c r="J331" s="32"/>
      <c r="K331" s="3"/>
      <c r="L331" s="32"/>
      <c r="M331" s="3"/>
      <c r="N331" s="3"/>
      <c r="O331" s="3"/>
      <c r="P331" s="26" t="str">
        <f t="shared" si="0"/>
        <v/>
      </c>
      <c r="Q331" s="3" t="str">
        <f t="shared" si="1"/>
        <v/>
      </c>
      <c r="R331" s="3" t="str">
        <f t="shared" si="10"/>
        <v/>
      </c>
      <c r="S331" s="3" t="str">
        <f t="shared" si="13"/>
        <v/>
      </c>
      <c r="T331" s="3" t="str">
        <f t="shared" si="16"/>
        <v/>
      </c>
      <c r="U331" s="3" t="str">
        <f t="shared" si="20"/>
        <v/>
      </c>
      <c r="V331" s="30" t="str">
        <f t="shared" si="12"/>
        <v/>
      </c>
      <c r="W331" s="3" t="str">
        <f>IF($T331="","", ROUND($T331+W$2*シート5!$B330,2))</f>
        <v/>
      </c>
      <c r="X331" s="3" t="str">
        <f>IF($T331="","", ROUND($T331+X$2*シート5!$B330,2))</f>
        <v/>
      </c>
      <c r="Y331" s="3" t="str">
        <f>IF($T331="","", ROUND($T331+Y$2*シート5!$B330,2))</f>
        <v/>
      </c>
      <c r="Z331" s="3" t="str">
        <f>IF($T331="","", ROUND($T331+Z$2*シート5!$B330,2))</f>
        <v/>
      </c>
      <c r="AA331" s="3" t="str">
        <f>IF($T331="","", ROUND($T331+AA$2*シート5!$B330,2))</f>
        <v/>
      </c>
      <c r="AB331" s="3" t="str">
        <f t="shared" si="17"/>
        <v/>
      </c>
      <c r="AC331" s="3" t="str">
        <f>IF($T331="","", ROUND($T331+AC$2*シート5!$B330,2))</f>
        <v/>
      </c>
      <c r="AD331" s="3" t="str">
        <f>IF($T331="","", ROUND($T331+AD$2*シート5!$B330,2))</f>
        <v/>
      </c>
      <c r="AE331" s="3" t="str">
        <f>IF($T331="","", ROUND($T331+AE$2*シート5!$B330,2))</f>
        <v/>
      </c>
      <c r="AF331" s="3" t="str">
        <f>IF($T331="","", ROUND($T331+AF$2*シート5!$B330,2))</f>
        <v/>
      </c>
      <c r="AG331" s="3" t="str">
        <f>IF($T331="","", ROUND($T331+AG$2*シート5!$B330,2))</f>
        <v/>
      </c>
      <c r="AH331" s="26" t="str">
        <f t="shared" si="18"/>
        <v>-2σ以下</v>
      </c>
      <c r="AI331" s="3" t="str">
        <f t="shared" si="11"/>
        <v/>
      </c>
      <c r="AJ331" s="3" t="str">
        <f t="shared" si="14"/>
        <v/>
      </c>
      <c r="AK331" s="3" t="str">
        <f t="shared" si="5"/>
        <v/>
      </c>
      <c r="AL331" s="3" t="str">
        <f t="shared" si="6"/>
        <v/>
      </c>
      <c r="AM331" s="3" t="str">
        <f t="shared" si="7"/>
        <v/>
      </c>
      <c r="AN331" s="3" t="str">
        <f t="shared" si="15"/>
        <v/>
      </c>
      <c r="AO331" s="29">
        <f ca="1">シート2!L326</f>
        <v>50</v>
      </c>
      <c r="AP331" s="29">
        <f ca="1">シート3!T326</f>
        <v>50</v>
      </c>
      <c r="AQ331" s="29">
        <f ca="1">シート4!AB326</f>
        <v>50</v>
      </c>
      <c r="AR331" s="3" t="str">
        <f ca="1">IF($K331="","", ROUND(SUM(OFFSET(シート6!$A327,0,0,AR$2,1))/SUM(OFFSET(シート6!$B327,0,0,AR$2,1)),4)*100)</f>
        <v/>
      </c>
      <c r="AS331" s="3" t="str">
        <f ca="1">IF($K331="","", ROUND(SUM(OFFSET(シート6!$A311,0,0,AS$2,1))/SUM(OFFSET(シート6!$B311,0,0,AS$2,1)),4)*100)</f>
        <v/>
      </c>
      <c r="AT331" s="3" t="str">
        <f>IF($K331="","",シート7!$B331)</f>
        <v/>
      </c>
      <c r="AU331" s="3" t="str">
        <f>IF($K331="","",シート7!$D331)</f>
        <v/>
      </c>
      <c r="AV331" s="3" t="str">
        <f>IF($K331="","",シート7!$E331)</f>
        <v/>
      </c>
      <c r="AW331" s="3" t="str">
        <f t="shared" si="19"/>
        <v/>
      </c>
    </row>
    <row r="332" spans="1:49" customFormat="false" ht="13">
      <c r="A332" s="3"/>
      <c r="B332" s="3"/>
      <c r="C332" s="3"/>
      <c r="D332" s="3"/>
      <c r="E332" s="3"/>
      <c r="F332" s="23" t="str">
        <f t="shared" si="9"/>
        <v/>
      </c>
      <c r="G332" s="32"/>
      <c r="H332" s="32"/>
      <c r="I332" s="3"/>
      <c r="J332" s="32"/>
      <c r="K332" s="3"/>
      <c r="L332" s="32"/>
      <c r="M332" s="3"/>
      <c r="N332" s="3"/>
      <c r="O332" s="3"/>
      <c r="P332" s="26" t="str">
        <f t="shared" si="0"/>
        <v/>
      </c>
      <c r="Q332" s="3" t="str">
        <f t="shared" si="1"/>
        <v/>
      </c>
      <c r="R332" s="3" t="str">
        <f t="shared" si="10"/>
        <v/>
      </c>
      <c r="S332" s="3" t="str">
        <f t="shared" si="13"/>
        <v/>
      </c>
      <c r="T332" s="3" t="str">
        <f t="shared" si="16"/>
        <v/>
      </c>
      <c r="U332" s="3" t="str">
        <f t="shared" si="20"/>
        <v/>
      </c>
      <c r="V332" s="30" t="str">
        <f t="shared" si="12"/>
        <v/>
      </c>
      <c r="W332" s="3" t="str">
        <f>IF($T332="","", ROUND($T332+W$2*シート5!$B331,2))</f>
        <v/>
      </c>
      <c r="X332" s="3" t="str">
        <f>IF($T332="","", ROUND($T332+X$2*シート5!$B331,2))</f>
        <v/>
      </c>
      <c r="Y332" s="3" t="str">
        <f>IF($T332="","", ROUND($T332+Y$2*シート5!$B331,2))</f>
        <v/>
      </c>
      <c r="Z332" s="3" t="str">
        <f>IF($T332="","", ROUND($T332+Z$2*シート5!$B331,2))</f>
        <v/>
      </c>
      <c r="AA332" s="3" t="str">
        <f>IF($T332="","", ROUND($T332+AA$2*シート5!$B331,2))</f>
        <v/>
      </c>
      <c r="AB332" s="3" t="str">
        <f t="shared" si="17"/>
        <v/>
      </c>
      <c r="AC332" s="3" t="str">
        <f>IF($T332="","", ROUND($T332+AC$2*シート5!$B331,2))</f>
        <v/>
      </c>
      <c r="AD332" s="3" t="str">
        <f>IF($T332="","", ROUND($T332+AD$2*シート5!$B331,2))</f>
        <v/>
      </c>
      <c r="AE332" s="3" t="str">
        <f>IF($T332="","", ROUND($T332+AE$2*シート5!$B331,2))</f>
        <v/>
      </c>
      <c r="AF332" s="3" t="str">
        <f>IF($T332="","", ROUND($T332+AF$2*シート5!$B331,2))</f>
        <v/>
      </c>
      <c r="AG332" s="3" t="str">
        <f>IF($T332="","", ROUND($T332+AG$2*シート5!$B331,2))</f>
        <v/>
      </c>
      <c r="AH332" s="26" t="str">
        <f t="shared" si="18"/>
        <v>-2σ以下</v>
      </c>
      <c r="AI332" s="3" t="str">
        <f t="shared" si="11"/>
        <v/>
      </c>
      <c r="AJ332" s="3" t="str">
        <f t="shared" si="14"/>
        <v/>
      </c>
      <c r="AK332" s="3" t="str">
        <f t="shared" si="5"/>
        <v/>
      </c>
      <c r="AL332" s="3" t="str">
        <f t="shared" si="6"/>
        <v/>
      </c>
      <c r="AM332" s="3" t="str">
        <f t="shared" si="7"/>
        <v/>
      </c>
      <c r="AN332" s="3" t="str">
        <f t="shared" si="15"/>
        <v/>
      </c>
      <c r="AO332" s="29">
        <f ca="1">シート2!L327</f>
        <v>50</v>
      </c>
      <c r="AP332" s="29">
        <f ca="1">シート3!T327</f>
        <v>50</v>
      </c>
      <c r="AQ332" s="29">
        <f ca="1">シート4!AB327</f>
        <v>50</v>
      </c>
      <c r="AR332" s="3" t="str">
        <f ca="1">IF($K332="","", ROUND(SUM(OFFSET(シート6!$A328,0,0,AR$2,1))/SUM(OFFSET(シート6!$B328,0,0,AR$2,1)),4)*100)</f>
        <v/>
      </c>
      <c r="AS332" s="3" t="str">
        <f ca="1">IF($K332="","", ROUND(SUM(OFFSET(シート6!$A312,0,0,AS$2,1))/SUM(OFFSET(シート6!$B312,0,0,AS$2,1)),4)*100)</f>
        <v/>
      </c>
      <c r="AT332" s="3" t="str">
        <f>IF($K332="","",シート7!$B332)</f>
        <v/>
      </c>
      <c r="AU332" s="3" t="str">
        <f>IF($K332="","",シート7!$D332)</f>
        <v/>
      </c>
      <c r="AV332" s="3" t="str">
        <f>IF($K332="","",シート7!$E332)</f>
        <v/>
      </c>
      <c r="AW332" s="3" t="str">
        <f t="shared" si="19"/>
        <v/>
      </c>
    </row>
    <row r="333" spans="1:49" customFormat="false" ht="13">
      <c r="A333" s="3"/>
      <c r="B333" s="3"/>
      <c r="C333" s="3"/>
      <c r="D333" s="3"/>
      <c r="E333" s="3"/>
      <c r="F333" s="23" t="str">
        <f t="shared" si="9"/>
        <v/>
      </c>
      <c r="G333" s="32"/>
      <c r="H333" s="32"/>
      <c r="I333" s="3"/>
      <c r="J333" s="32"/>
      <c r="K333" s="3"/>
      <c r="L333" s="32"/>
      <c r="M333" s="3"/>
      <c r="N333" s="3"/>
      <c r="O333" s="3"/>
      <c r="P333" s="26" t="str">
        <f t="shared" si="0"/>
        <v/>
      </c>
      <c r="Q333" s="3" t="str">
        <f t="shared" si="1"/>
        <v/>
      </c>
      <c r="R333" s="3" t="str">
        <f t="shared" si="10"/>
        <v/>
      </c>
      <c r="S333" s="3" t="str">
        <f t="shared" si="13"/>
        <v/>
      </c>
      <c r="T333" s="3" t="str">
        <f t="shared" si="16"/>
        <v/>
      </c>
      <c r="U333" s="3" t="str">
        <f t="shared" si="20"/>
        <v/>
      </c>
      <c r="V333" s="30" t="str">
        <f t="shared" si="12"/>
        <v/>
      </c>
      <c r="W333" s="3" t="str">
        <f>IF($T333="","", ROUND($T333+W$2*シート5!$B332,2))</f>
        <v/>
      </c>
      <c r="X333" s="3" t="str">
        <f>IF($T333="","", ROUND($T333+X$2*シート5!$B332,2))</f>
        <v/>
      </c>
      <c r="Y333" s="3" t="str">
        <f>IF($T333="","", ROUND($T333+Y$2*シート5!$B332,2))</f>
        <v/>
      </c>
      <c r="Z333" s="3" t="str">
        <f>IF($T333="","", ROUND($T333+Z$2*シート5!$B332,2))</f>
        <v/>
      </c>
      <c r="AA333" s="3" t="str">
        <f>IF($T333="","", ROUND($T333+AA$2*シート5!$B332,2))</f>
        <v/>
      </c>
      <c r="AB333" s="3" t="str">
        <f t="shared" si="17"/>
        <v/>
      </c>
      <c r="AC333" s="3" t="str">
        <f>IF($T333="","", ROUND($T333+AC$2*シート5!$B332,2))</f>
        <v/>
      </c>
      <c r="AD333" s="3" t="str">
        <f>IF($T333="","", ROUND($T333+AD$2*シート5!$B332,2))</f>
        <v/>
      </c>
      <c r="AE333" s="3" t="str">
        <f>IF($T333="","", ROUND($T333+AE$2*シート5!$B332,2))</f>
        <v/>
      </c>
      <c r="AF333" s="3" t="str">
        <f>IF($T333="","", ROUND($T333+AF$2*シート5!$B332,2))</f>
        <v/>
      </c>
      <c r="AG333" s="3" t="str">
        <f>IF($T333="","", ROUND($T333+AG$2*シート5!$B332,2))</f>
        <v/>
      </c>
      <c r="AH333" s="26" t="str">
        <f t="shared" si="18"/>
        <v>-2σ以下</v>
      </c>
      <c r="AI333" s="3" t="str">
        <f t="shared" si="11"/>
        <v/>
      </c>
      <c r="AJ333" s="3" t="str">
        <f t="shared" si="14"/>
        <v/>
      </c>
      <c r="AK333" s="3" t="str">
        <f t="shared" si="5"/>
        <v/>
      </c>
      <c r="AL333" s="3" t="str">
        <f t="shared" si="6"/>
        <v/>
      </c>
      <c r="AM333" s="3" t="str">
        <f t="shared" si="7"/>
        <v/>
      </c>
      <c r="AN333" s="3" t="str">
        <f t="shared" si="15"/>
        <v/>
      </c>
      <c r="AO333" s="29">
        <f ca="1">シート2!L328</f>
        <v>50</v>
      </c>
      <c r="AP333" s="29">
        <f ca="1">シート3!T328</f>
        <v>50</v>
      </c>
      <c r="AQ333" s="29">
        <f ca="1">シート4!AB328</f>
        <v>50</v>
      </c>
      <c r="AR333" s="3" t="str">
        <f ca="1">IF($K333="","", ROUND(SUM(OFFSET(シート6!$A329,0,0,AR$2,1))/SUM(OFFSET(シート6!$B329,0,0,AR$2,1)),4)*100)</f>
        <v/>
      </c>
      <c r="AS333" s="3" t="str">
        <f ca="1">IF($K333="","", ROUND(SUM(OFFSET(シート6!$A313,0,0,AS$2,1))/SUM(OFFSET(シート6!$B313,0,0,AS$2,1)),4)*100)</f>
        <v/>
      </c>
      <c r="AT333" s="3" t="str">
        <f>IF($K333="","",シート7!$B333)</f>
        <v/>
      </c>
      <c r="AU333" s="3" t="str">
        <f>IF($K333="","",シート7!$D333)</f>
        <v/>
      </c>
      <c r="AV333" s="3" t="str">
        <f>IF($K333="","",シート7!$E333)</f>
        <v/>
      </c>
      <c r="AW333" s="3" t="str">
        <f t="shared" si="19"/>
        <v/>
      </c>
    </row>
    <row r="334" spans="1:49" customFormat="false" ht="13">
      <c r="A334" s="3"/>
      <c r="B334" s="3"/>
      <c r="C334" s="3"/>
      <c r="D334" s="3"/>
      <c r="E334" s="3"/>
      <c r="F334" s="23" t="str">
        <f t="shared" si="9"/>
        <v/>
      </c>
      <c r="G334" s="32"/>
      <c r="H334" s="32"/>
      <c r="I334" s="3"/>
      <c r="J334" s="32"/>
      <c r="K334" s="3"/>
      <c r="L334" s="32"/>
      <c r="M334" s="3"/>
      <c r="N334" s="3"/>
      <c r="O334" s="3"/>
      <c r="P334" s="26" t="str">
        <f t="shared" si="0"/>
        <v/>
      </c>
      <c r="Q334" s="3" t="str">
        <f t="shared" si="1"/>
        <v/>
      </c>
      <c r="R334" s="3" t="str">
        <f t="shared" si="10"/>
        <v/>
      </c>
      <c r="S334" s="3" t="str">
        <f t="shared" si="13"/>
        <v/>
      </c>
      <c r="T334" s="3" t="str">
        <f t="shared" si="16"/>
        <v/>
      </c>
      <c r="U334" s="3" t="str">
        <f t="shared" si="20"/>
        <v/>
      </c>
      <c r="V334" s="30" t="str">
        <f t="shared" si="12"/>
        <v/>
      </c>
      <c r="W334" s="3" t="str">
        <f>IF($T334="","", ROUND($T334+W$2*シート5!$B333,2))</f>
        <v/>
      </c>
      <c r="X334" s="3" t="str">
        <f>IF($T334="","", ROUND($T334+X$2*シート5!$B333,2))</f>
        <v/>
      </c>
      <c r="Y334" s="3" t="str">
        <f>IF($T334="","", ROUND($T334+Y$2*シート5!$B333,2))</f>
        <v/>
      </c>
      <c r="Z334" s="3" t="str">
        <f>IF($T334="","", ROUND($T334+Z$2*シート5!$B333,2))</f>
        <v/>
      </c>
      <c r="AA334" s="3" t="str">
        <f>IF($T334="","", ROUND($T334+AA$2*シート5!$B333,2))</f>
        <v/>
      </c>
      <c r="AB334" s="3" t="str">
        <f t="shared" si="17"/>
        <v/>
      </c>
      <c r="AC334" s="3" t="str">
        <f>IF($T334="","", ROUND($T334+AC$2*シート5!$B333,2))</f>
        <v/>
      </c>
      <c r="AD334" s="3" t="str">
        <f>IF($T334="","", ROUND($T334+AD$2*シート5!$B333,2))</f>
        <v/>
      </c>
      <c r="AE334" s="3" t="str">
        <f>IF($T334="","", ROUND($T334+AE$2*シート5!$B333,2))</f>
        <v/>
      </c>
      <c r="AF334" s="3" t="str">
        <f>IF($T334="","", ROUND($T334+AF$2*シート5!$B333,2))</f>
        <v/>
      </c>
      <c r="AG334" s="3" t="str">
        <f>IF($T334="","", ROUND($T334+AG$2*シート5!$B333,2))</f>
        <v/>
      </c>
      <c r="AH334" s="26" t="str">
        <f t="shared" si="18"/>
        <v>-2σ以下</v>
      </c>
      <c r="AI334" s="3" t="str">
        <f t="shared" si="11"/>
        <v/>
      </c>
      <c r="AJ334" s="3" t="str">
        <f t="shared" si="14"/>
        <v/>
      </c>
      <c r="AK334" s="3" t="str">
        <f t="shared" si="5"/>
        <v/>
      </c>
      <c r="AL334" s="3" t="str">
        <f t="shared" si="6"/>
        <v/>
      </c>
      <c r="AM334" s="3" t="str">
        <f t="shared" si="7"/>
        <v/>
      </c>
      <c r="AN334" s="3" t="str">
        <f t="shared" si="15"/>
        <v/>
      </c>
      <c r="AO334" s="29">
        <f ca="1">シート2!L329</f>
        <v>50</v>
      </c>
      <c r="AP334" s="29">
        <f ca="1">シート3!T329</f>
        <v>50</v>
      </c>
      <c r="AQ334" s="29">
        <f ca="1">シート4!AB329</f>
        <v>50</v>
      </c>
      <c r="AR334" s="3" t="str">
        <f ca="1">IF($K334="","", ROUND(SUM(OFFSET(シート6!$A330,0,0,AR$2,1))/SUM(OFFSET(シート6!$B330,0,0,AR$2,1)),4)*100)</f>
        <v/>
      </c>
      <c r="AS334" s="3" t="str">
        <f ca="1">IF($K334="","", ROUND(SUM(OFFSET(シート6!$A314,0,0,AS$2,1))/SUM(OFFSET(シート6!$B314,0,0,AS$2,1)),4)*100)</f>
        <v/>
      </c>
      <c r="AT334" s="3" t="str">
        <f>IF($K334="","",シート7!$B334)</f>
        <v/>
      </c>
      <c r="AU334" s="3" t="str">
        <f>IF($K334="","",シート7!$D334)</f>
        <v/>
      </c>
      <c r="AV334" s="3" t="str">
        <f>IF($K334="","",シート7!$E334)</f>
        <v/>
      </c>
      <c r="AW334" s="3" t="str">
        <f t="shared" si="19"/>
        <v/>
      </c>
    </row>
    <row r="335" spans="1:49" customFormat="false" ht="13">
      <c r="A335" s="3"/>
      <c r="B335" s="3"/>
      <c r="C335" s="3"/>
      <c r="D335" s="3"/>
      <c r="E335" s="3"/>
      <c r="F335" s="23" t="str">
        <f t="shared" si="9"/>
        <v/>
      </c>
      <c r="G335" s="32"/>
      <c r="H335" s="32"/>
      <c r="I335" s="3"/>
      <c r="J335" s="32"/>
      <c r="K335" s="3"/>
      <c r="L335" s="32"/>
      <c r="M335" s="3"/>
      <c r="N335" s="3"/>
      <c r="O335" s="3"/>
      <c r="P335" s="26" t="str">
        <f t="shared" si="0"/>
        <v/>
      </c>
      <c r="Q335" s="3" t="str">
        <f t="shared" si="1"/>
        <v/>
      </c>
      <c r="R335" s="3" t="str">
        <f t="shared" si="10"/>
        <v/>
      </c>
      <c r="S335" s="3" t="str">
        <f t="shared" si="13"/>
        <v/>
      </c>
      <c r="T335" s="3" t="str">
        <f t="shared" si="16"/>
        <v/>
      </c>
      <c r="U335" s="3" t="str">
        <f t="shared" si="20"/>
        <v/>
      </c>
      <c r="V335" s="30" t="str">
        <f t="shared" si="12"/>
        <v/>
      </c>
      <c r="W335" s="3" t="str">
        <f>IF($T335="","", ROUND($T335+W$2*シート5!$B334,2))</f>
        <v/>
      </c>
      <c r="X335" s="3" t="str">
        <f>IF($T335="","", ROUND($T335+X$2*シート5!$B334,2))</f>
        <v/>
      </c>
      <c r="Y335" s="3" t="str">
        <f>IF($T335="","", ROUND($T335+Y$2*シート5!$B334,2))</f>
        <v/>
      </c>
      <c r="Z335" s="3" t="str">
        <f>IF($T335="","", ROUND($T335+Z$2*シート5!$B334,2))</f>
        <v/>
      </c>
      <c r="AA335" s="3" t="str">
        <f>IF($T335="","", ROUND($T335+AA$2*シート5!$B334,2))</f>
        <v/>
      </c>
      <c r="AB335" s="3" t="str">
        <f t="shared" si="17"/>
        <v/>
      </c>
      <c r="AC335" s="3" t="str">
        <f>IF($T335="","", ROUND($T335+AC$2*シート5!$B334,2))</f>
        <v/>
      </c>
      <c r="AD335" s="3" t="str">
        <f>IF($T335="","", ROUND($T335+AD$2*シート5!$B334,2))</f>
        <v/>
      </c>
      <c r="AE335" s="3" t="str">
        <f>IF($T335="","", ROUND($T335+AE$2*シート5!$B334,2))</f>
        <v/>
      </c>
      <c r="AF335" s="3" t="str">
        <f>IF($T335="","", ROUND($T335+AF$2*シート5!$B334,2))</f>
        <v/>
      </c>
      <c r="AG335" s="3" t="str">
        <f>IF($T335="","", ROUND($T335+AG$2*シート5!$B334,2))</f>
        <v/>
      </c>
      <c r="AH335" s="26" t="str">
        <f t="shared" si="18"/>
        <v>-2σ以下</v>
      </c>
      <c r="AI335" s="3" t="str">
        <f t="shared" si="11"/>
        <v/>
      </c>
      <c r="AJ335" s="3" t="str">
        <f t="shared" si="14"/>
        <v/>
      </c>
      <c r="AK335" s="3" t="str">
        <f t="shared" si="5"/>
        <v/>
      </c>
      <c r="AL335" s="3" t="str">
        <f t="shared" si="6"/>
        <v/>
      </c>
      <c r="AM335" s="3" t="str">
        <f t="shared" si="7"/>
        <v/>
      </c>
      <c r="AN335" s="3" t="str">
        <f t="shared" si="15"/>
        <v/>
      </c>
      <c r="AO335" s="29">
        <f ca="1">シート2!L330</f>
        <v>50</v>
      </c>
      <c r="AP335" s="29">
        <f ca="1">シート3!T330</f>
        <v>50</v>
      </c>
      <c r="AQ335" s="29">
        <f ca="1">シート4!AB330</f>
        <v>50</v>
      </c>
      <c r="AR335" s="3" t="str">
        <f ca="1">IF($K335="","", ROUND(SUM(OFFSET(シート6!$A331,0,0,AR$2,1))/SUM(OFFSET(シート6!$B331,0,0,AR$2,1)),4)*100)</f>
        <v/>
      </c>
      <c r="AS335" s="3" t="str">
        <f ca="1">IF($K335="","", ROUND(SUM(OFFSET(シート6!$A315,0,0,AS$2,1))/SUM(OFFSET(シート6!$B315,0,0,AS$2,1)),4)*100)</f>
        <v/>
      </c>
      <c r="AT335" s="3" t="str">
        <f>IF($K335="","",シート7!$B335)</f>
        <v/>
      </c>
      <c r="AU335" s="3" t="str">
        <f>IF($K335="","",シート7!$D335)</f>
        <v/>
      </c>
      <c r="AV335" s="3" t="str">
        <f>IF($K335="","",シート7!$E335)</f>
        <v/>
      </c>
      <c r="AW335" s="3" t="str">
        <f t="shared" si="19"/>
        <v/>
      </c>
    </row>
    <row r="336" spans="1:49" customFormat="false" ht="13">
      <c r="A336" s="3"/>
      <c r="B336" s="3"/>
      <c r="C336" s="3"/>
      <c r="D336" s="3"/>
      <c r="E336" s="3"/>
      <c r="F336" s="23" t="str">
        <f t="shared" si="9"/>
        <v/>
      </c>
      <c r="G336" s="32"/>
      <c r="H336" s="32"/>
      <c r="I336" s="3"/>
      <c r="J336" s="32"/>
      <c r="K336" s="3"/>
      <c r="L336" s="32"/>
      <c r="M336" s="3"/>
      <c r="N336" s="3"/>
      <c r="O336" s="3"/>
      <c r="P336" s="26" t="str">
        <f t="shared" si="0"/>
        <v/>
      </c>
      <c r="Q336" s="3" t="str">
        <f t="shared" si="1"/>
        <v/>
      </c>
      <c r="R336" s="3" t="str">
        <f t="shared" si="10"/>
        <v/>
      </c>
      <c r="S336" s="3" t="str">
        <f t="shared" si="13"/>
        <v/>
      </c>
      <c r="T336" s="3" t="str">
        <f t="shared" si="16"/>
        <v/>
      </c>
      <c r="U336" s="3" t="str">
        <f t="shared" si="20"/>
        <v/>
      </c>
      <c r="V336" s="30" t="str">
        <f t="shared" si="12"/>
        <v/>
      </c>
      <c r="W336" s="3" t="str">
        <f>IF($T336="","", ROUND($T336+W$2*シート5!$B335,2))</f>
        <v/>
      </c>
      <c r="X336" s="3" t="str">
        <f>IF($T336="","", ROUND($T336+X$2*シート5!$B335,2))</f>
        <v/>
      </c>
      <c r="Y336" s="3" t="str">
        <f>IF($T336="","", ROUND($T336+Y$2*シート5!$B335,2))</f>
        <v/>
      </c>
      <c r="Z336" s="3" t="str">
        <f>IF($T336="","", ROUND($T336+Z$2*シート5!$B335,2))</f>
        <v/>
      </c>
      <c r="AA336" s="3" t="str">
        <f>IF($T336="","", ROUND($T336+AA$2*シート5!$B335,2))</f>
        <v/>
      </c>
      <c r="AB336" s="3" t="str">
        <f t="shared" si="17"/>
        <v/>
      </c>
      <c r="AC336" s="3" t="str">
        <f>IF($T336="","", ROUND($T336+AC$2*シート5!$B335,2))</f>
        <v/>
      </c>
      <c r="AD336" s="3" t="str">
        <f>IF($T336="","", ROUND($T336+AD$2*シート5!$B335,2))</f>
        <v/>
      </c>
      <c r="AE336" s="3" t="str">
        <f>IF($T336="","", ROUND($T336+AE$2*シート5!$B335,2))</f>
        <v/>
      </c>
      <c r="AF336" s="3" t="str">
        <f>IF($T336="","", ROUND($T336+AF$2*シート5!$B335,2))</f>
        <v/>
      </c>
      <c r="AG336" s="3" t="str">
        <f>IF($T336="","", ROUND($T336+AG$2*シート5!$B335,2))</f>
        <v/>
      </c>
      <c r="AH336" s="26" t="str">
        <f t="shared" si="18"/>
        <v>-2σ以下</v>
      </c>
      <c r="AI336" s="3" t="str">
        <f t="shared" si="11"/>
        <v/>
      </c>
      <c r="AJ336" s="3" t="str">
        <f t="shared" si="14"/>
        <v/>
      </c>
      <c r="AK336" s="3" t="str">
        <f t="shared" si="5"/>
        <v/>
      </c>
      <c r="AL336" s="3" t="str">
        <f t="shared" si="6"/>
        <v/>
      </c>
      <c r="AM336" s="3" t="str">
        <f t="shared" si="7"/>
        <v/>
      </c>
      <c r="AN336" s="3" t="str">
        <f t="shared" si="15"/>
        <v/>
      </c>
      <c r="AO336" s="29">
        <f ca="1">シート2!L331</f>
        <v>50</v>
      </c>
      <c r="AP336" s="29">
        <f ca="1">シート3!T331</f>
        <v>50</v>
      </c>
      <c r="AQ336" s="29">
        <f ca="1">シート4!AB331</f>
        <v>50</v>
      </c>
      <c r="AR336" s="3" t="str">
        <f ca="1">IF($K336="","", ROUND(SUM(OFFSET(シート6!$A332,0,0,AR$2,1))/SUM(OFFSET(シート6!$B332,0,0,AR$2,1)),4)*100)</f>
        <v/>
      </c>
      <c r="AS336" s="3" t="str">
        <f ca="1">IF($K336="","", ROUND(SUM(OFFSET(シート6!$A316,0,0,AS$2,1))/SUM(OFFSET(シート6!$B316,0,0,AS$2,1)),4)*100)</f>
        <v/>
      </c>
      <c r="AT336" s="3" t="str">
        <f>IF($K336="","",シート7!$B336)</f>
        <v/>
      </c>
      <c r="AU336" s="3" t="str">
        <f>IF($K336="","",シート7!$D336)</f>
        <v/>
      </c>
      <c r="AV336" s="3" t="str">
        <f>IF($K336="","",シート7!$E336)</f>
        <v/>
      </c>
      <c r="AW336" s="3" t="str">
        <f t="shared" si="19"/>
        <v/>
      </c>
    </row>
    <row r="337" spans="1:49" customFormat="false" ht="13">
      <c r="A337" s="3"/>
      <c r="B337" s="3"/>
      <c r="C337" s="3"/>
      <c r="D337" s="3"/>
      <c r="E337" s="3"/>
      <c r="F337" s="23" t="str">
        <f t="shared" si="9"/>
        <v/>
      </c>
      <c r="G337" s="32"/>
      <c r="H337" s="32"/>
      <c r="I337" s="3"/>
      <c r="J337" s="32"/>
      <c r="K337" s="3"/>
      <c r="L337" s="32"/>
      <c r="M337" s="3"/>
      <c r="N337" s="3"/>
      <c r="O337" s="3"/>
      <c r="P337" s="26" t="str">
        <f t="shared" si="0"/>
        <v/>
      </c>
      <c r="Q337" s="3" t="str">
        <f t="shared" si="1"/>
        <v/>
      </c>
      <c r="R337" s="3" t="str">
        <f t="shared" si="10"/>
        <v/>
      </c>
      <c r="S337" s="3" t="str">
        <f t="shared" si="13"/>
        <v/>
      </c>
      <c r="T337" s="3" t="str">
        <f t="shared" si="16"/>
        <v/>
      </c>
      <c r="U337" s="3" t="str">
        <f t="shared" si="20"/>
        <v/>
      </c>
      <c r="V337" s="30" t="str">
        <f t="shared" si="12"/>
        <v/>
      </c>
      <c r="W337" s="3" t="str">
        <f>IF($T337="","", ROUND($T337+W$2*シート5!$B336,2))</f>
        <v/>
      </c>
      <c r="X337" s="3" t="str">
        <f>IF($T337="","", ROUND($T337+X$2*シート5!$B336,2))</f>
        <v/>
      </c>
      <c r="Y337" s="3" t="str">
        <f>IF($T337="","", ROUND($T337+Y$2*シート5!$B336,2))</f>
        <v/>
      </c>
      <c r="Z337" s="3" t="str">
        <f>IF($T337="","", ROUND($T337+Z$2*シート5!$B336,2))</f>
        <v/>
      </c>
      <c r="AA337" s="3" t="str">
        <f>IF($T337="","", ROUND($T337+AA$2*シート5!$B336,2))</f>
        <v/>
      </c>
      <c r="AB337" s="3" t="str">
        <f t="shared" si="17"/>
        <v/>
      </c>
      <c r="AC337" s="3" t="str">
        <f>IF($T337="","", ROUND($T337+AC$2*シート5!$B336,2))</f>
        <v/>
      </c>
      <c r="AD337" s="3" t="str">
        <f>IF($T337="","", ROUND($T337+AD$2*シート5!$B336,2))</f>
        <v/>
      </c>
      <c r="AE337" s="3" t="str">
        <f>IF($T337="","", ROUND($T337+AE$2*シート5!$B336,2))</f>
        <v/>
      </c>
      <c r="AF337" s="3" t="str">
        <f>IF($T337="","", ROUND($T337+AF$2*シート5!$B336,2))</f>
        <v/>
      </c>
      <c r="AG337" s="3" t="str">
        <f>IF($T337="","", ROUND($T337+AG$2*シート5!$B336,2))</f>
        <v/>
      </c>
      <c r="AH337" s="26" t="str">
        <f t="shared" si="18"/>
        <v>-2σ以下</v>
      </c>
      <c r="AI337" s="3" t="str">
        <f t="shared" si="11"/>
        <v/>
      </c>
      <c r="AJ337" s="3" t="str">
        <f t="shared" si="14"/>
        <v/>
      </c>
      <c r="AK337" s="3" t="str">
        <f t="shared" si="5"/>
        <v/>
      </c>
      <c r="AL337" s="3" t="str">
        <f t="shared" si="6"/>
        <v/>
      </c>
      <c r="AM337" s="3" t="str">
        <f t="shared" si="7"/>
        <v/>
      </c>
      <c r="AN337" s="3" t="str">
        <f t="shared" si="15"/>
        <v/>
      </c>
      <c r="AO337" s="29">
        <f ca="1">シート2!L332</f>
        <v>50</v>
      </c>
      <c r="AP337" s="29">
        <f ca="1">シート3!T332</f>
        <v>50</v>
      </c>
      <c r="AQ337" s="29">
        <f ca="1">シート4!AB332</f>
        <v>50</v>
      </c>
      <c r="AR337" s="3" t="str">
        <f ca="1">IF($K337="","", ROUND(SUM(OFFSET(シート6!$A333,0,0,AR$2,1))/SUM(OFFSET(シート6!$B333,0,0,AR$2,1)),4)*100)</f>
        <v/>
      </c>
      <c r="AS337" s="3" t="str">
        <f ca="1">IF($K337="","", ROUND(SUM(OFFSET(シート6!$A317,0,0,AS$2,1))/SUM(OFFSET(シート6!$B317,0,0,AS$2,1)),4)*100)</f>
        <v/>
      </c>
      <c r="AT337" s="3" t="str">
        <f>IF($K337="","",シート7!$B337)</f>
        <v/>
      </c>
      <c r="AU337" s="3" t="str">
        <f>IF($K337="","",シート7!$D337)</f>
        <v/>
      </c>
      <c r="AV337" s="3" t="str">
        <f>IF($K337="","",シート7!$E337)</f>
        <v/>
      </c>
      <c r="AW337" s="3" t="str">
        <f t="shared" si="19"/>
        <v/>
      </c>
    </row>
    <row r="338" spans="1:49" customFormat="false" ht="13">
      <c r="A338" s="3"/>
      <c r="B338" s="3"/>
      <c r="C338" s="3"/>
      <c r="D338" s="3"/>
      <c r="E338" s="3"/>
      <c r="F338" s="23" t="str">
        <f t="shared" si="9"/>
        <v/>
      </c>
      <c r="G338" s="32"/>
      <c r="H338" s="32"/>
      <c r="I338" s="3"/>
      <c r="J338" s="32"/>
      <c r="K338" s="3"/>
      <c r="L338" s="32"/>
      <c r="M338" s="3"/>
      <c r="N338" s="3"/>
      <c r="O338" s="3"/>
      <c r="P338" s="26" t="str">
        <f t="shared" si="0"/>
        <v/>
      </c>
      <c r="Q338" s="3" t="str">
        <f t="shared" si="1"/>
        <v/>
      </c>
      <c r="R338" s="3" t="str">
        <f t="shared" si="10"/>
        <v/>
      </c>
      <c r="S338" s="3" t="str">
        <f t="shared" si="13"/>
        <v/>
      </c>
      <c r="T338" s="3" t="str">
        <f t="shared" si="16"/>
        <v/>
      </c>
      <c r="U338" s="3" t="str">
        <f t="shared" si="20"/>
        <v/>
      </c>
      <c r="V338" s="30" t="str">
        <f t="shared" si="12"/>
        <v/>
      </c>
      <c r="W338" s="3" t="str">
        <f>IF($T338="","", ROUND($T338+W$2*シート5!$B337,2))</f>
        <v/>
      </c>
      <c r="X338" s="3" t="str">
        <f>IF($T338="","", ROUND($T338+X$2*シート5!$B337,2))</f>
        <v/>
      </c>
      <c r="Y338" s="3" t="str">
        <f>IF($T338="","", ROUND($T338+Y$2*シート5!$B337,2))</f>
        <v/>
      </c>
      <c r="Z338" s="3" t="str">
        <f>IF($T338="","", ROUND($T338+Z$2*シート5!$B337,2))</f>
        <v/>
      </c>
      <c r="AA338" s="3" t="str">
        <f>IF($T338="","", ROUND($T338+AA$2*シート5!$B337,2))</f>
        <v/>
      </c>
      <c r="AB338" s="3" t="str">
        <f t="shared" si="17"/>
        <v/>
      </c>
      <c r="AC338" s="3" t="str">
        <f>IF($T338="","", ROUND($T338+AC$2*シート5!$B337,2))</f>
        <v/>
      </c>
      <c r="AD338" s="3" t="str">
        <f>IF($T338="","", ROUND($T338+AD$2*シート5!$B337,2))</f>
        <v/>
      </c>
      <c r="AE338" s="3" t="str">
        <f>IF($T338="","", ROUND($T338+AE$2*シート5!$B337,2))</f>
        <v/>
      </c>
      <c r="AF338" s="3" t="str">
        <f>IF($T338="","", ROUND($T338+AF$2*シート5!$B337,2))</f>
        <v/>
      </c>
      <c r="AG338" s="3" t="str">
        <f>IF($T338="","", ROUND($T338+AG$2*シート5!$B337,2))</f>
        <v/>
      </c>
      <c r="AH338" s="26" t="str">
        <f t="shared" si="18"/>
        <v>-2σ以下</v>
      </c>
      <c r="AI338" s="3" t="str">
        <f t="shared" si="11"/>
        <v/>
      </c>
      <c r="AJ338" s="3" t="str">
        <f t="shared" si="14"/>
        <v/>
      </c>
      <c r="AK338" s="3" t="str">
        <f t="shared" si="5"/>
        <v/>
      </c>
      <c r="AL338" s="3" t="str">
        <f t="shared" si="6"/>
        <v/>
      </c>
      <c r="AM338" s="3" t="str">
        <f t="shared" si="7"/>
        <v/>
      </c>
      <c r="AN338" s="3" t="str">
        <f t="shared" si="15"/>
        <v/>
      </c>
      <c r="AO338" s="29">
        <f ca="1">シート2!L333</f>
        <v>50</v>
      </c>
      <c r="AP338" s="29">
        <f ca="1">シート3!T333</f>
        <v>50</v>
      </c>
      <c r="AQ338" s="29">
        <f ca="1">シート4!AB333</f>
        <v>50</v>
      </c>
      <c r="AR338" s="3" t="str">
        <f ca="1">IF($K338="","", ROUND(SUM(OFFSET(シート6!$A334,0,0,AR$2,1))/SUM(OFFSET(シート6!$B334,0,0,AR$2,1)),4)*100)</f>
        <v/>
      </c>
      <c r="AS338" s="3" t="str">
        <f ca="1">IF($K338="","", ROUND(SUM(OFFSET(シート6!$A318,0,0,AS$2,1))/SUM(OFFSET(シート6!$B318,0,0,AS$2,1)),4)*100)</f>
        <v/>
      </c>
      <c r="AT338" s="3" t="str">
        <f>IF($K338="","",シート7!$B338)</f>
        <v/>
      </c>
      <c r="AU338" s="3" t="str">
        <f>IF($K338="","",シート7!$D338)</f>
        <v/>
      </c>
      <c r="AV338" s="3" t="str">
        <f>IF($K338="","",シート7!$E338)</f>
        <v/>
      </c>
      <c r="AW338" s="3" t="str">
        <f t="shared" si="19"/>
        <v/>
      </c>
    </row>
    <row r="339" spans="1:49" customFormat="false" ht="13">
      <c r="A339" s="3"/>
      <c r="B339" s="3"/>
      <c r="C339" s="3"/>
      <c r="D339" s="3"/>
      <c r="E339" s="3"/>
      <c r="F339" s="23" t="str">
        <f t="shared" si="9"/>
        <v/>
      </c>
      <c r="G339" s="32"/>
      <c r="H339" s="32"/>
      <c r="I339" s="3"/>
      <c r="J339" s="32"/>
      <c r="K339" s="3"/>
      <c r="L339" s="32"/>
      <c r="M339" s="3"/>
      <c r="N339" s="3"/>
      <c r="O339" s="3"/>
      <c r="P339" s="26" t="str">
        <f t="shared" si="0"/>
        <v/>
      </c>
      <c r="Q339" s="3" t="str">
        <f t="shared" si="1"/>
        <v/>
      </c>
      <c r="R339" s="3" t="str">
        <f t="shared" si="10"/>
        <v/>
      </c>
      <c r="S339" s="3" t="str">
        <f t="shared" si="13"/>
        <v/>
      </c>
      <c r="T339" s="3" t="str">
        <f t="shared" si="16"/>
        <v/>
      </c>
      <c r="U339" s="3" t="str">
        <f t="shared" si="20"/>
        <v/>
      </c>
      <c r="V339" s="30" t="str">
        <f t="shared" si="12"/>
        <v/>
      </c>
      <c r="W339" s="3" t="str">
        <f>IF($T339="","", ROUND($T339+W$2*シート5!$B338,2))</f>
        <v/>
      </c>
      <c r="X339" s="3" t="str">
        <f>IF($T339="","", ROUND($T339+X$2*シート5!$B338,2))</f>
        <v/>
      </c>
      <c r="Y339" s="3" t="str">
        <f>IF($T339="","", ROUND($T339+Y$2*シート5!$B338,2))</f>
        <v/>
      </c>
      <c r="Z339" s="3" t="str">
        <f>IF($T339="","", ROUND($T339+Z$2*シート5!$B338,2))</f>
        <v/>
      </c>
      <c r="AA339" s="3" t="str">
        <f>IF($T339="","", ROUND($T339+AA$2*シート5!$B338,2))</f>
        <v/>
      </c>
      <c r="AB339" s="3" t="str">
        <f t="shared" si="17"/>
        <v/>
      </c>
      <c r="AC339" s="3" t="str">
        <f>IF($T339="","", ROUND($T339+AC$2*シート5!$B338,2))</f>
        <v/>
      </c>
      <c r="AD339" s="3" t="str">
        <f>IF($T339="","", ROUND($T339+AD$2*シート5!$B338,2))</f>
        <v/>
      </c>
      <c r="AE339" s="3" t="str">
        <f>IF($T339="","", ROUND($T339+AE$2*シート5!$B338,2))</f>
        <v/>
      </c>
      <c r="AF339" s="3" t="str">
        <f>IF($T339="","", ROUND($T339+AF$2*シート5!$B338,2))</f>
        <v/>
      </c>
      <c r="AG339" s="3" t="str">
        <f>IF($T339="","", ROUND($T339+AG$2*シート5!$B338,2))</f>
        <v/>
      </c>
      <c r="AH339" s="26" t="str">
        <f t="shared" si="18"/>
        <v>-2σ以下</v>
      </c>
      <c r="AI339" s="3" t="str">
        <f t="shared" si="11"/>
        <v/>
      </c>
      <c r="AJ339" s="3" t="str">
        <f t="shared" si="14"/>
        <v/>
      </c>
      <c r="AK339" s="3" t="str">
        <f t="shared" si="5"/>
        <v/>
      </c>
      <c r="AL339" s="3" t="str">
        <f t="shared" si="6"/>
        <v/>
      </c>
      <c r="AM339" s="3" t="str">
        <f t="shared" si="7"/>
        <v/>
      </c>
      <c r="AN339" s="3" t="str">
        <f t="shared" si="15"/>
        <v/>
      </c>
      <c r="AO339" s="29">
        <f ca="1">シート2!L334</f>
        <v>50</v>
      </c>
      <c r="AP339" s="29">
        <f ca="1">シート3!T334</f>
        <v>50</v>
      </c>
      <c r="AQ339" s="29">
        <f ca="1">シート4!AB334</f>
        <v>50</v>
      </c>
      <c r="AR339" s="3" t="str">
        <f ca="1">IF($K339="","", ROUND(SUM(OFFSET(シート6!$A335,0,0,AR$2,1))/SUM(OFFSET(シート6!$B335,0,0,AR$2,1)),4)*100)</f>
        <v/>
      </c>
      <c r="AS339" s="3" t="str">
        <f ca="1">IF($K339="","", ROUND(SUM(OFFSET(シート6!$A319,0,0,AS$2,1))/SUM(OFFSET(シート6!$B319,0,0,AS$2,1)),4)*100)</f>
        <v/>
      </c>
      <c r="AT339" s="3" t="str">
        <f>IF($K339="","",シート7!$B339)</f>
        <v/>
      </c>
      <c r="AU339" s="3" t="str">
        <f>IF($K339="","",シート7!$D339)</f>
        <v/>
      </c>
      <c r="AV339" s="3" t="str">
        <f>IF($K339="","",シート7!$E339)</f>
        <v/>
      </c>
      <c r="AW339" s="3" t="str">
        <f t="shared" si="19"/>
        <v/>
      </c>
    </row>
    <row r="340" spans="1:49" customFormat="false" ht="13">
      <c r="A340" s="3"/>
      <c r="B340" s="3"/>
      <c r="C340" s="3"/>
      <c r="D340" s="3"/>
      <c r="E340" s="3"/>
      <c r="F340" s="23" t="str">
        <f t="shared" si="9"/>
        <v/>
      </c>
      <c r="G340" s="32"/>
      <c r="H340" s="32"/>
      <c r="I340" s="3"/>
      <c r="J340" s="32"/>
      <c r="K340" s="3"/>
      <c r="L340" s="32"/>
      <c r="M340" s="3"/>
      <c r="N340" s="3"/>
      <c r="O340" s="3"/>
      <c r="P340" s="26" t="str">
        <f t="shared" si="0"/>
        <v/>
      </c>
      <c r="Q340" s="3" t="str">
        <f t="shared" si="1"/>
        <v/>
      </c>
      <c r="R340" s="3" t="str">
        <f t="shared" si="10"/>
        <v/>
      </c>
      <c r="S340" s="3" t="str">
        <f t="shared" si="13"/>
        <v/>
      </c>
      <c r="T340" s="3" t="str">
        <f t="shared" si="16"/>
        <v/>
      </c>
      <c r="U340" s="3" t="str">
        <f t="shared" si="20"/>
        <v/>
      </c>
      <c r="V340" s="30" t="str">
        <f t="shared" si="12"/>
        <v/>
      </c>
      <c r="W340" s="3" t="str">
        <f>IF($T340="","", ROUND($T340+W$2*シート5!$B339,2))</f>
        <v/>
      </c>
      <c r="X340" s="3" t="str">
        <f>IF($T340="","", ROUND($T340+X$2*シート5!$B339,2))</f>
        <v/>
      </c>
      <c r="Y340" s="3" t="str">
        <f>IF($T340="","", ROUND($T340+Y$2*シート5!$B339,2))</f>
        <v/>
      </c>
      <c r="Z340" s="3" t="str">
        <f>IF($T340="","", ROUND($T340+Z$2*シート5!$B339,2))</f>
        <v/>
      </c>
      <c r="AA340" s="3" t="str">
        <f>IF($T340="","", ROUND($T340+AA$2*シート5!$B339,2))</f>
        <v/>
      </c>
      <c r="AB340" s="3" t="str">
        <f t="shared" si="17"/>
        <v/>
      </c>
      <c r="AC340" s="3" t="str">
        <f>IF($T340="","", ROUND($T340+AC$2*シート5!$B339,2))</f>
        <v/>
      </c>
      <c r="AD340" s="3" t="str">
        <f>IF($T340="","", ROUND($T340+AD$2*シート5!$B339,2))</f>
        <v/>
      </c>
      <c r="AE340" s="3" t="str">
        <f>IF($T340="","", ROUND($T340+AE$2*シート5!$B339,2))</f>
        <v/>
      </c>
      <c r="AF340" s="3" t="str">
        <f>IF($T340="","", ROUND($T340+AF$2*シート5!$B339,2))</f>
        <v/>
      </c>
      <c r="AG340" s="3" t="str">
        <f>IF($T340="","", ROUND($T340+AG$2*シート5!$B339,2))</f>
        <v/>
      </c>
      <c r="AH340" s="26" t="str">
        <f t="shared" si="18"/>
        <v>-2σ以下</v>
      </c>
      <c r="AI340" s="3" t="str">
        <f t="shared" si="11"/>
        <v/>
      </c>
      <c r="AJ340" s="3" t="str">
        <f t="shared" si="14"/>
        <v/>
      </c>
      <c r="AK340" s="3" t="str">
        <f t="shared" si="5"/>
        <v/>
      </c>
      <c r="AL340" s="3" t="str">
        <f t="shared" si="6"/>
        <v/>
      </c>
      <c r="AM340" s="3" t="str">
        <f t="shared" si="7"/>
        <v/>
      </c>
      <c r="AN340" s="3" t="str">
        <f t="shared" si="15"/>
        <v/>
      </c>
      <c r="AO340" s="29">
        <f ca="1">シート2!L335</f>
        <v>50</v>
      </c>
      <c r="AP340" s="29">
        <f ca="1">シート3!T335</f>
        <v>50</v>
      </c>
      <c r="AQ340" s="29">
        <f ca="1">シート4!AB335</f>
        <v>50</v>
      </c>
      <c r="AR340" s="3" t="str">
        <f ca="1">IF($K340="","", ROUND(SUM(OFFSET(シート6!$A336,0,0,AR$2,1))/SUM(OFFSET(シート6!$B336,0,0,AR$2,1)),4)*100)</f>
        <v/>
      </c>
      <c r="AS340" s="3" t="str">
        <f ca="1">IF($K340="","", ROUND(SUM(OFFSET(シート6!$A320,0,0,AS$2,1))/SUM(OFFSET(シート6!$B320,0,0,AS$2,1)),4)*100)</f>
        <v/>
      </c>
      <c r="AT340" s="3" t="str">
        <f>IF($K340="","",シート7!$B340)</f>
        <v/>
      </c>
      <c r="AU340" s="3" t="str">
        <f>IF($K340="","",シート7!$D340)</f>
        <v/>
      </c>
      <c r="AV340" s="3" t="str">
        <f>IF($K340="","",シート7!$E340)</f>
        <v/>
      </c>
      <c r="AW340" s="3" t="str">
        <f t="shared" si="19"/>
        <v/>
      </c>
    </row>
    <row r="341" spans="1:49" customFormat="false" ht="13">
      <c r="A341" s="3"/>
      <c r="B341" s="3"/>
      <c r="C341" s="3"/>
      <c r="D341" s="3"/>
      <c r="E341" s="3"/>
      <c r="F341" s="23" t="str">
        <f t="shared" si="9"/>
        <v/>
      </c>
      <c r="G341" s="32"/>
      <c r="H341" s="32"/>
      <c r="I341" s="3"/>
      <c r="J341" s="32"/>
      <c r="K341" s="3"/>
      <c r="L341" s="32"/>
      <c r="M341" s="3"/>
      <c r="N341" s="3"/>
      <c r="O341" s="3"/>
      <c r="P341" s="26" t="str">
        <f t="shared" si="0"/>
        <v/>
      </c>
      <c r="Q341" s="3" t="str">
        <f t="shared" si="1"/>
        <v/>
      </c>
      <c r="R341" s="3" t="str">
        <f t="shared" si="10"/>
        <v/>
      </c>
      <c r="S341" s="3" t="str">
        <f t="shared" si="13"/>
        <v/>
      </c>
      <c r="T341" s="3" t="str">
        <f t="shared" si="16"/>
        <v/>
      </c>
      <c r="U341" s="3" t="str">
        <f t="shared" si="20"/>
        <v/>
      </c>
      <c r="V341" s="30" t="str">
        <f t="shared" si="12"/>
        <v/>
      </c>
      <c r="W341" s="3" t="str">
        <f>IF($T341="","", ROUND($T341+W$2*シート5!$B340,2))</f>
        <v/>
      </c>
      <c r="X341" s="3" t="str">
        <f>IF($T341="","", ROUND($T341+X$2*シート5!$B340,2))</f>
        <v/>
      </c>
      <c r="Y341" s="3" t="str">
        <f>IF($T341="","", ROUND($T341+Y$2*シート5!$B340,2))</f>
        <v/>
      </c>
      <c r="Z341" s="3" t="str">
        <f>IF($T341="","", ROUND($T341+Z$2*シート5!$B340,2))</f>
        <v/>
      </c>
      <c r="AA341" s="3" t="str">
        <f>IF($T341="","", ROUND($T341+AA$2*シート5!$B340,2))</f>
        <v/>
      </c>
      <c r="AB341" s="3" t="str">
        <f t="shared" si="17"/>
        <v/>
      </c>
      <c r="AC341" s="3" t="str">
        <f>IF($T341="","", ROUND($T341+AC$2*シート5!$B340,2))</f>
        <v/>
      </c>
      <c r="AD341" s="3" t="str">
        <f>IF($T341="","", ROUND($T341+AD$2*シート5!$B340,2))</f>
        <v/>
      </c>
      <c r="AE341" s="3" t="str">
        <f>IF($T341="","", ROUND($T341+AE$2*シート5!$B340,2))</f>
        <v/>
      </c>
      <c r="AF341" s="3" t="str">
        <f>IF($T341="","", ROUND($T341+AF$2*シート5!$B340,2))</f>
        <v/>
      </c>
      <c r="AG341" s="3" t="str">
        <f>IF($T341="","", ROUND($T341+AG$2*シート5!$B340,2))</f>
        <v/>
      </c>
      <c r="AH341" s="26" t="str">
        <f t="shared" si="18"/>
        <v>-2σ以下</v>
      </c>
      <c r="AI341" s="3" t="str">
        <f t="shared" si="11"/>
        <v/>
      </c>
      <c r="AJ341" s="3" t="str">
        <f t="shared" si="14"/>
        <v/>
      </c>
      <c r="AK341" s="3" t="str">
        <f t="shared" si="5"/>
        <v/>
      </c>
      <c r="AL341" s="3" t="str">
        <f t="shared" si="6"/>
        <v/>
      </c>
      <c r="AM341" s="3" t="str">
        <f t="shared" si="7"/>
        <v/>
      </c>
      <c r="AN341" s="3" t="str">
        <f t="shared" si="15"/>
        <v/>
      </c>
      <c r="AO341" s="29">
        <f ca="1">シート2!L336</f>
        <v>50</v>
      </c>
      <c r="AP341" s="29">
        <f ca="1">シート3!T336</f>
        <v>50</v>
      </c>
      <c r="AQ341" s="29">
        <f ca="1">シート4!AB336</f>
        <v>50</v>
      </c>
      <c r="AR341" s="3" t="str">
        <f ca="1">IF($K341="","", ROUND(SUM(OFFSET(シート6!$A337,0,0,AR$2,1))/SUM(OFFSET(シート6!$B337,0,0,AR$2,1)),4)*100)</f>
        <v/>
      </c>
      <c r="AS341" s="3" t="str">
        <f ca="1">IF($K341="","", ROUND(SUM(OFFSET(シート6!$A321,0,0,AS$2,1))/SUM(OFFSET(シート6!$B321,0,0,AS$2,1)),4)*100)</f>
        <v/>
      </c>
      <c r="AT341" s="3" t="str">
        <f>IF($K341="","",シート7!$B341)</f>
        <v/>
      </c>
      <c r="AU341" s="3" t="str">
        <f>IF($K341="","",シート7!$D341)</f>
        <v/>
      </c>
      <c r="AV341" s="3" t="str">
        <f>IF($K341="","",シート7!$E341)</f>
        <v/>
      </c>
      <c r="AW341" s="3" t="str">
        <f t="shared" si="19"/>
        <v/>
      </c>
    </row>
    <row r="342" spans="1:49" customFormat="false" ht="13">
      <c r="A342" s="3"/>
      <c r="B342" s="3"/>
      <c r="C342" s="3"/>
      <c r="D342" s="3"/>
      <c r="E342" s="3"/>
      <c r="F342" s="23" t="str">
        <f t="shared" si="9"/>
        <v/>
      </c>
      <c r="G342" s="32"/>
      <c r="H342" s="32"/>
      <c r="I342" s="3"/>
      <c r="J342" s="32"/>
      <c r="K342" s="3"/>
      <c r="L342" s="32"/>
      <c r="M342" s="3"/>
      <c r="N342" s="3"/>
      <c r="O342" s="3"/>
      <c r="P342" s="26" t="str">
        <f t="shared" si="0"/>
        <v/>
      </c>
      <c r="Q342" s="3" t="str">
        <f t="shared" si="1"/>
        <v/>
      </c>
      <c r="R342" s="3" t="str">
        <f t="shared" si="10"/>
        <v/>
      </c>
      <c r="S342" s="3" t="str">
        <f t="shared" si="13"/>
        <v/>
      </c>
      <c r="T342" s="3" t="str">
        <f t="shared" si="16"/>
        <v/>
      </c>
      <c r="U342" s="3" t="str">
        <f t="shared" si="20"/>
        <v/>
      </c>
      <c r="V342" s="30" t="str">
        <f t="shared" si="12"/>
        <v/>
      </c>
      <c r="W342" s="3" t="str">
        <f>IF($T342="","", ROUND($T342+W$2*シート5!$B341,2))</f>
        <v/>
      </c>
      <c r="X342" s="3" t="str">
        <f>IF($T342="","", ROUND($T342+X$2*シート5!$B341,2))</f>
        <v/>
      </c>
      <c r="Y342" s="3" t="str">
        <f>IF($T342="","", ROUND($T342+Y$2*シート5!$B341,2))</f>
        <v/>
      </c>
      <c r="Z342" s="3" t="str">
        <f>IF($T342="","", ROUND($T342+Z$2*シート5!$B341,2))</f>
        <v/>
      </c>
      <c r="AA342" s="3" t="str">
        <f>IF($T342="","", ROUND($T342+AA$2*シート5!$B341,2))</f>
        <v/>
      </c>
      <c r="AB342" s="3" t="str">
        <f t="shared" si="17"/>
        <v/>
      </c>
      <c r="AC342" s="3" t="str">
        <f>IF($T342="","", ROUND($T342+AC$2*シート5!$B341,2))</f>
        <v/>
      </c>
      <c r="AD342" s="3" t="str">
        <f>IF($T342="","", ROUND($T342+AD$2*シート5!$B341,2))</f>
        <v/>
      </c>
      <c r="AE342" s="3" t="str">
        <f>IF($T342="","", ROUND($T342+AE$2*シート5!$B341,2))</f>
        <v/>
      </c>
      <c r="AF342" s="3" t="str">
        <f>IF($T342="","", ROUND($T342+AF$2*シート5!$B341,2))</f>
        <v/>
      </c>
      <c r="AG342" s="3" t="str">
        <f>IF($T342="","", ROUND($T342+AG$2*シート5!$B341,2))</f>
        <v/>
      </c>
      <c r="AH342" s="26" t="str">
        <f t="shared" si="18"/>
        <v>-2σ以下</v>
      </c>
      <c r="AI342" s="3" t="str">
        <f t="shared" si="11"/>
        <v/>
      </c>
      <c r="AJ342" s="3" t="str">
        <f t="shared" si="14"/>
        <v/>
      </c>
      <c r="AK342" s="3" t="str">
        <f t="shared" si="5"/>
        <v/>
      </c>
      <c r="AL342" s="3" t="str">
        <f t="shared" si="6"/>
        <v/>
      </c>
      <c r="AM342" s="3" t="str">
        <f t="shared" si="7"/>
        <v/>
      </c>
      <c r="AN342" s="3" t="str">
        <f t="shared" si="15"/>
        <v/>
      </c>
      <c r="AO342" s="29">
        <f ca="1">シート2!L337</f>
        <v>50</v>
      </c>
      <c r="AP342" s="29">
        <f ca="1">シート3!T337</f>
        <v>50</v>
      </c>
      <c r="AQ342" s="29">
        <f ca="1">シート4!AB337</f>
        <v>50</v>
      </c>
      <c r="AR342" s="3" t="str">
        <f ca="1">IF($K342="","", ROUND(SUM(OFFSET(シート6!$A338,0,0,AR$2,1))/SUM(OFFSET(シート6!$B338,0,0,AR$2,1)),4)*100)</f>
        <v/>
      </c>
      <c r="AS342" s="3" t="str">
        <f ca="1">IF($K342="","", ROUND(SUM(OFFSET(シート6!$A322,0,0,AS$2,1))/SUM(OFFSET(シート6!$B322,0,0,AS$2,1)),4)*100)</f>
        <v/>
      </c>
      <c r="AT342" s="3" t="str">
        <f>IF($K342="","",シート7!$B342)</f>
        <v/>
      </c>
      <c r="AU342" s="3" t="str">
        <f>IF($K342="","",シート7!$D342)</f>
        <v/>
      </c>
      <c r="AV342" s="3" t="str">
        <f>IF($K342="","",シート7!$E342)</f>
        <v/>
      </c>
      <c r="AW342" s="3" t="str">
        <f t="shared" si="19"/>
        <v/>
      </c>
    </row>
    <row r="343" spans="1:49" customFormat="false" ht="13">
      <c r="A343" s="3"/>
      <c r="B343" s="3"/>
      <c r="C343" s="3"/>
      <c r="D343" s="3"/>
      <c r="E343" s="3"/>
      <c r="F343" s="23" t="str">
        <f t="shared" si="9"/>
        <v/>
      </c>
      <c r="G343" s="32"/>
      <c r="H343" s="32"/>
      <c r="I343" s="3"/>
      <c r="J343" s="32"/>
      <c r="K343" s="3"/>
      <c r="L343" s="32"/>
      <c r="M343" s="3"/>
      <c r="N343" s="3"/>
      <c r="O343" s="3"/>
      <c r="P343" s="26" t="str">
        <f t="shared" si="0"/>
        <v/>
      </c>
      <c r="Q343" s="3" t="str">
        <f t="shared" si="1"/>
        <v/>
      </c>
      <c r="R343" s="3" t="str">
        <f t="shared" si="10"/>
        <v/>
      </c>
      <c r="S343" s="3" t="str">
        <f t="shared" si="13"/>
        <v/>
      </c>
      <c r="T343" s="3" t="str">
        <f t="shared" si="16"/>
        <v/>
      </c>
      <c r="U343" s="3" t="str">
        <f t="shared" si="20"/>
        <v/>
      </c>
      <c r="V343" s="30" t="str">
        <f t="shared" si="12"/>
        <v/>
      </c>
      <c r="W343" s="3" t="str">
        <f>IF($T343="","", ROUND($T343+W$2*シート5!$B342,2))</f>
        <v/>
      </c>
      <c r="X343" s="3" t="str">
        <f>IF($T343="","", ROUND($T343+X$2*シート5!$B342,2))</f>
        <v/>
      </c>
      <c r="Y343" s="3" t="str">
        <f>IF($T343="","", ROUND($T343+Y$2*シート5!$B342,2))</f>
        <v/>
      </c>
      <c r="Z343" s="3" t="str">
        <f>IF($T343="","", ROUND($T343+Z$2*シート5!$B342,2))</f>
        <v/>
      </c>
      <c r="AA343" s="3" t="str">
        <f>IF($T343="","", ROUND($T343+AA$2*シート5!$B342,2))</f>
        <v/>
      </c>
      <c r="AB343" s="3" t="str">
        <f t="shared" si="17"/>
        <v/>
      </c>
      <c r="AC343" s="3" t="str">
        <f>IF($T343="","", ROUND($T343+AC$2*シート5!$B342,2))</f>
        <v/>
      </c>
      <c r="AD343" s="3" t="str">
        <f>IF($T343="","", ROUND($T343+AD$2*シート5!$B342,2))</f>
        <v/>
      </c>
      <c r="AE343" s="3" t="str">
        <f>IF($T343="","", ROUND($T343+AE$2*シート5!$B342,2))</f>
        <v/>
      </c>
      <c r="AF343" s="3" t="str">
        <f>IF($T343="","", ROUND($T343+AF$2*シート5!$B342,2))</f>
        <v/>
      </c>
      <c r="AG343" s="3" t="str">
        <f>IF($T343="","", ROUND($T343+AG$2*シート5!$B342,2))</f>
        <v/>
      </c>
      <c r="AH343" s="26" t="str">
        <f t="shared" si="18"/>
        <v>-2σ以下</v>
      </c>
      <c r="AI343" s="3" t="str">
        <f t="shared" si="11"/>
        <v/>
      </c>
      <c r="AJ343" s="3" t="str">
        <f t="shared" si="14"/>
        <v/>
      </c>
      <c r="AK343" s="3" t="str">
        <f t="shared" si="5"/>
        <v/>
      </c>
      <c r="AL343" s="3" t="str">
        <f t="shared" si="6"/>
        <v/>
      </c>
      <c r="AM343" s="3" t="str">
        <f t="shared" si="7"/>
        <v/>
      </c>
      <c r="AN343" s="3" t="str">
        <f t="shared" si="15"/>
        <v/>
      </c>
      <c r="AO343" s="29">
        <f ca="1">シート2!L338</f>
        <v>50</v>
      </c>
      <c r="AP343" s="29">
        <f ca="1">シート3!T338</f>
        <v>50</v>
      </c>
      <c r="AQ343" s="29">
        <f ca="1">シート4!AB338</f>
        <v>50</v>
      </c>
      <c r="AR343" s="3" t="str">
        <f ca="1">IF($K343="","", ROUND(SUM(OFFSET(シート6!$A339,0,0,AR$2,1))/SUM(OFFSET(シート6!$B339,0,0,AR$2,1)),4)*100)</f>
        <v/>
      </c>
      <c r="AS343" s="3" t="str">
        <f ca="1">IF($K343="","", ROUND(SUM(OFFSET(シート6!$A323,0,0,AS$2,1))/SUM(OFFSET(シート6!$B323,0,0,AS$2,1)),4)*100)</f>
        <v/>
      </c>
      <c r="AT343" s="3" t="str">
        <f>IF($K343="","",シート7!$B343)</f>
        <v/>
      </c>
      <c r="AU343" s="3" t="str">
        <f>IF($K343="","",シート7!$D343)</f>
        <v/>
      </c>
      <c r="AV343" s="3" t="str">
        <f>IF($K343="","",シート7!$E343)</f>
        <v/>
      </c>
      <c r="AW343" s="3" t="str">
        <f t="shared" si="19"/>
        <v/>
      </c>
    </row>
    <row r="344" spans="1:49" customFormat="false" ht="13">
      <c r="A344" s="3"/>
      <c r="B344" s="3"/>
      <c r="C344" s="3"/>
      <c r="D344" s="3"/>
      <c r="E344" s="3"/>
      <c r="F344" s="23" t="str">
        <f t="shared" si="9"/>
        <v/>
      </c>
      <c r="G344" s="32"/>
      <c r="H344" s="32"/>
      <c r="I344" s="3"/>
      <c r="J344" s="32"/>
      <c r="K344" s="3"/>
      <c r="L344" s="32"/>
      <c r="M344" s="3"/>
      <c r="N344" s="3"/>
      <c r="O344" s="3"/>
      <c r="P344" s="26" t="str">
        <f t="shared" si="0"/>
        <v/>
      </c>
      <c r="Q344" s="3" t="str">
        <f t="shared" si="1"/>
        <v/>
      </c>
      <c r="R344" s="3" t="str">
        <f t="shared" si="10"/>
        <v/>
      </c>
      <c r="S344" s="3" t="str">
        <f t="shared" si="13"/>
        <v/>
      </c>
      <c r="T344" s="3" t="str">
        <f t="shared" si="16"/>
        <v/>
      </c>
      <c r="U344" s="3" t="str">
        <f t="shared" si="20"/>
        <v/>
      </c>
      <c r="V344" s="30" t="str">
        <f t="shared" si="12"/>
        <v/>
      </c>
      <c r="W344" s="3" t="str">
        <f>IF($T344="","", ROUND($T344+W$2*シート5!$B343,2))</f>
        <v/>
      </c>
      <c r="X344" s="3" t="str">
        <f>IF($T344="","", ROUND($T344+X$2*シート5!$B343,2))</f>
        <v/>
      </c>
      <c r="Y344" s="3" t="str">
        <f>IF($T344="","", ROUND($T344+Y$2*シート5!$B343,2))</f>
        <v/>
      </c>
      <c r="Z344" s="3" t="str">
        <f>IF($T344="","", ROUND($T344+Z$2*シート5!$B343,2))</f>
        <v/>
      </c>
      <c r="AA344" s="3" t="str">
        <f>IF($T344="","", ROUND($T344+AA$2*シート5!$B343,2))</f>
        <v/>
      </c>
      <c r="AB344" s="3" t="str">
        <f t="shared" si="17"/>
        <v/>
      </c>
      <c r="AC344" s="3" t="str">
        <f>IF($T344="","", ROUND($T344+AC$2*シート5!$B343,2))</f>
        <v/>
      </c>
      <c r="AD344" s="3" t="str">
        <f>IF($T344="","", ROUND($T344+AD$2*シート5!$B343,2))</f>
        <v/>
      </c>
      <c r="AE344" s="3" t="str">
        <f>IF($T344="","", ROUND($T344+AE$2*シート5!$B343,2))</f>
        <v/>
      </c>
      <c r="AF344" s="3" t="str">
        <f>IF($T344="","", ROUND($T344+AF$2*シート5!$B343,2))</f>
        <v/>
      </c>
      <c r="AG344" s="3" t="str">
        <f>IF($T344="","", ROUND($T344+AG$2*シート5!$B343,2))</f>
        <v/>
      </c>
      <c r="AH344" s="26" t="str">
        <f t="shared" si="18"/>
        <v>-2σ以下</v>
      </c>
      <c r="AI344" s="3" t="str">
        <f t="shared" si="11"/>
        <v/>
      </c>
      <c r="AJ344" s="3" t="str">
        <f t="shared" si="14"/>
        <v/>
      </c>
      <c r="AK344" s="3" t="str">
        <f t="shared" si="5"/>
        <v/>
      </c>
      <c r="AL344" s="3" t="str">
        <f t="shared" si="6"/>
        <v/>
      </c>
      <c r="AM344" s="3" t="str">
        <f t="shared" si="7"/>
        <v/>
      </c>
      <c r="AN344" s="3" t="str">
        <f t="shared" si="15"/>
        <v/>
      </c>
      <c r="AO344" s="29">
        <f ca="1">シート2!L339</f>
        <v>50</v>
      </c>
      <c r="AP344" s="29">
        <f ca="1">シート3!T339</f>
        <v>50</v>
      </c>
      <c r="AQ344" s="29">
        <f ca="1">シート4!AB339</f>
        <v>50</v>
      </c>
      <c r="AR344" s="3" t="str">
        <f ca="1">IF($K344="","", ROUND(SUM(OFFSET(シート6!$A340,0,0,AR$2,1))/SUM(OFFSET(シート6!$B340,0,0,AR$2,1)),4)*100)</f>
        <v/>
      </c>
      <c r="AS344" s="3" t="str">
        <f ca="1">IF($K344="","", ROUND(SUM(OFFSET(シート6!$A324,0,0,AS$2,1))/SUM(OFFSET(シート6!$B324,0,0,AS$2,1)),4)*100)</f>
        <v/>
      </c>
      <c r="AT344" s="3" t="str">
        <f>IF($K344="","",シート7!$B344)</f>
        <v/>
      </c>
      <c r="AU344" s="3" t="str">
        <f>IF($K344="","",シート7!$D344)</f>
        <v/>
      </c>
      <c r="AV344" s="3" t="str">
        <f>IF($K344="","",シート7!$E344)</f>
        <v/>
      </c>
      <c r="AW344" s="3" t="str">
        <f t="shared" si="19"/>
        <v/>
      </c>
    </row>
    <row r="345" spans="1:49" customFormat="false" ht="13">
      <c r="A345" s="3"/>
      <c r="B345" s="3"/>
      <c r="C345" s="3"/>
      <c r="D345" s="3"/>
      <c r="E345" s="3"/>
      <c r="F345" s="23" t="str">
        <f t="shared" si="9"/>
        <v/>
      </c>
      <c r="G345" s="32"/>
      <c r="H345" s="32"/>
      <c r="I345" s="3"/>
      <c r="J345" s="32"/>
      <c r="K345" s="3"/>
      <c r="L345" s="32"/>
      <c r="M345" s="3"/>
      <c r="N345" s="3"/>
      <c r="O345" s="3"/>
      <c r="P345" s="26" t="str">
        <f t="shared" si="0"/>
        <v/>
      </c>
      <c r="Q345" s="3" t="str">
        <f t="shared" si="1"/>
        <v/>
      </c>
      <c r="R345" s="3" t="str">
        <f t="shared" si="10"/>
        <v/>
      </c>
      <c r="S345" s="3" t="str">
        <f t="shared" si="13"/>
        <v/>
      </c>
      <c r="T345" s="3" t="str">
        <f t="shared" si="16"/>
        <v/>
      </c>
      <c r="U345" s="3" t="str">
        <f t="shared" si="20"/>
        <v/>
      </c>
      <c r="V345" s="30" t="str">
        <f t="shared" si="12"/>
        <v/>
      </c>
      <c r="W345" s="3" t="str">
        <f>IF($T345="","", ROUND($T345+W$2*シート5!$B344,2))</f>
        <v/>
      </c>
      <c r="X345" s="3" t="str">
        <f>IF($T345="","", ROUND($T345+X$2*シート5!$B344,2))</f>
        <v/>
      </c>
      <c r="Y345" s="3" t="str">
        <f>IF($T345="","", ROUND($T345+Y$2*シート5!$B344,2))</f>
        <v/>
      </c>
      <c r="Z345" s="3" t="str">
        <f>IF($T345="","", ROUND($T345+Z$2*シート5!$B344,2))</f>
        <v/>
      </c>
      <c r="AA345" s="3" t="str">
        <f>IF($T345="","", ROUND($T345+AA$2*シート5!$B344,2))</f>
        <v/>
      </c>
      <c r="AB345" s="3" t="str">
        <f t="shared" si="17"/>
        <v/>
      </c>
      <c r="AC345" s="3" t="str">
        <f>IF($T345="","", ROUND($T345+AC$2*シート5!$B344,2))</f>
        <v/>
      </c>
      <c r="AD345" s="3" t="str">
        <f>IF($T345="","", ROUND($T345+AD$2*シート5!$B344,2))</f>
        <v/>
      </c>
      <c r="AE345" s="3" t="str">
        <f>IF($T345="","", ROUND($T345+AE$2*シート5!$B344,2))</f>
        <v/>
      </c>
      <c r="AF345" s="3" t="str">
        <f>IF($T345="","", ROUND($T345+AF$2*シート5!$B344,2))</f>
        <v/>
      </c>
      <c r="AG345" s="3" t="str">
        <f>IF($T345="","", ROUND($T345+AG$2*シート5!$B344,2))</f>
        <v/>
      </c>
      <c r="AH345" s="26" t="str">
        <f t="shared" si="18"/>
        <v>-2σ以下</v>
      </c>
      <c r="AI345" s="3" t="str">
        <f t="shared" si="11"/>
        <v/>
      </c>
      <c r="AJ345" s="3" t="str">
        <f t="shared" si="14"/>
        <v/>
      </c>
      <c r="AK345" s="3" t="str">
        <f t="shared" si="5"/>
        <v/>
      </c>
      <c r="AL345" s="3" t="str">
        <f t="shared" si="6"/>
        <v/>
      </c>
      <c r="AM345" s="3" t="str">
        <f t="shared" si="7"/>
        <v/>
      </c>
      <c r="AN345" s="3" t="str">
        <f t="shared" si="15"/>
        <v/>
      </c>
      <c r="AO345" s="29">
        <f ca="1">シート2!L340</f>
        <v>50</v>
      </c>
      <c r="AP345" s="29">
        <f ca="1">シート3!T340</f>
        <v>50</v>
      </c>
      <c r="AQ345" s="29">
        <f ca="1">シート4!AB340</f>
        <v>50</v>
      </c>
      <c r="AR345" s="3" t="str">
        <f ca="1">IF($K345="","", ROUND(SUM(OFFSET(シート6!$A341,0,0,AR$2,1))/SUM(OFFSET(シート6!$B341,0,0,AR$2,1)),4)*100)</f>
        <v/>
      </c>
      <c r="AS345" s="3" t="str">
        <f ca="1">IF($K345="","", ROUND(SUM(OFFSET(シート6!$A325,0,0,AS$2,1))/SUM(OFFSET(シート6!$B325,0,0,AS$2,1)),4)*100)</f>
        <v/>
      </c>
      <c r="AT345" s="3" t="str">
        <f>IF($K345="","",シート7!$B345)</f>
        <v/>
      </c>
      <c r="AU345" s="3" t="str">
        <f>IF($K345="","",シート7!$D345)</f>
        <v/>
      </c>
      <c r="AV345" s="3" t="str">
        <f>IF($K345="","",シート7!$E345)</f>
        <v/>
      </c>
      <c r="AW345" s="3" t="str">
        <f t="shared" si="19"/>
        <v/>
      </c>
    </row>
    <row r="346" spans="1:49" customFormat="false" ht="13">
      <c r="A346" s="3"/>
      <c r="B346" s="3"/>
      <c r="C346" s="3"/>
      <c r="D346" s="3"/>
      <c r="E346" s="3"/>
      <c r="F346" s="23" t="str">
        <f t="shared" si="9"/>
        <v/>
      </c>
      <c r="G346" s="32"/>
      <c r="H346" s="32"/>
      <c r="I346" s="3"/>
      <c r="J346" s="32"/>
      <c r="K346" s="3"/>
      <c r="L346" s="32"/>
      <c r="M346" s="3"/>
      <c r="N346" s="3"/>
      <c r="O346" s="3"/>
      <c r="P346" s="26" t="str">
        <f t="shared" si="0"/>
        <v/>
      </c>
      <c r="Q346" s="3" t="str">
        <f t="shared" si="1"/>
        <v/>
      </c>
      <c r="R346" s="3" t="str">
        <f t="shared" si="10"/>
        <v/>
      </c>
      <c r="S346" s="3" t="str">
        <f t="shared" si="13"/>
        <v/>
      </c>
      <c r="T346" s="3" t="str">
        <f t="shared" si="16"/>
        <v/>
      </c>
      <c r="U346" s="3" t="str">
        <f t="shared" si="20"/>
        <v/>
      </c>
      <c r="V346" s="30" t="str">
        <f t="shared" si="12"/>
        <v/>
      </c>
      <c r="W346" s="3" t="str">
        <f>IF($T346="","", ROUND($T346+W$2*シート5!$B345,2))</f>
        <v/>
      </c>
      <c r="X346" s="3" t="str">
        <f>IF($T346="","", ROUND($T346+X$2*シート5!$B345,2))</f>
        <v/>
      </c>
      <c r="Y346" s="3" t="str">
        <f>IF($T346="","", ROUND($T346+Y$2*シート5!$B345,2))</f>
        <v/>
      </c>
      <c r="Z346" s="3" t="str">
        <f>IF($T346="","", ROUND($T346+Z$2*シート5!$B345,2))</f>
        <v/>
      </c>
      <c r="AA346" s="3" t="str">
        <f>IF($T346="","", ROUND($T346+AA$2*シート5!$B345,2))</f>
        <v/>
      </c>
      <c r="AB346" s="3" t="str">
        <f t="shared" si="17"/>
        <v/>
      </c>
      <c r="AC346" s="3" t="str">
        <f>IF($T346="","", ROUND($T346+AC$2*シート5!$B345,2))</f>
        <v/>
      </c>
      <c r="AD346" s="3" t="str">
        <f>IF($T346="","", ROUND($T346+AD$2*シート5!$B345,2))</f>
        <v/>
      </c>
      <c r="AE346" s="3" t="str">
        <f>IF($T346="","", ROUND($T346+AE$2*シート5!$B345,2))</f>
        <v/>
      </c>
      <c r="AF346" s="3" t="str">
        <f>IF($T346="","", ROUND($T346+AF$2*シート5!$B345,2))</f>
        <v/>
      </c>
      <c r="AG346" s="3" t="str">
        <f>IF($T346="","", ROUND($T346+AG$2*シート5!$B345,2))</f>
        <v/>
      </c>
      <c r="AH346" s="26" t="str">
        <f t="shared" si="18"/>
        <v>-2σ以下</v>
      </c>
      <c r="AI346" s="3" t="str">
        <f t="shared" si="11"/>
        <v/>
      </c>
      <c r="AJ346" s="3" t="str">
        <f t="shared" si="14"/>
        <v/>
      </c>
      <c r="AK346" s="3" t="str">
        <f t="shared" si="5"/>
        <v/>
      </c>
      <c r="AL346" s="3" t="str">
        <f t="shared" si="6"/>
        <v/>
      </c>
      <c r="AM346" s="3" t="str">
        <f t="shared" si="7"/>
        <v/>
      </c>
      <c r="AN346" s="3" t="str">
        <f t="shared" si="15"/>
        <v/>
      </c>
      <c r="AO346" s="29">
        <f ca="1">シート2!L341</f>
        <v>50</v>
      </c>
      <c r="AP346" s="29">
        <f ca="1">シート3!T341</f>
        <v>50</v>
      </c>
      <c r="AQ346" s="29">
        <f ca="1">シート4!AB341</f>
        <v>50</v>
      </c>
      <c r="AR346" s="3" t="str">
        <f ca="1">IF($K346="","", ROUND(SUM(OFFSET(シート6!$A342,0,0,AR$2,1))/SUM(OFFSET(シート6!$B342,0,0,AR$2,1)),4)*100)</f>
        <v/>
      </c>
      <c r="AS346" s="3" t="str">
        <f ca="1">IF($K346="","", ROUND(SUM(OFFSET(シート6!$A326,0,0,AS$2,1))/SUM(OFFSET(シート6!$B326,0,0,AS$2,1)),4)*100)</f>
        <v/>
      </c>
      <c r="AT346" s="3" t="str">
        <f>IF($K346="","",シート7!$B346)</f>
        <v/>
      </c>
      <c r="AU346" s="3" t="str">
        <f>IF($K346="","",シート7!$D346)</f>
        <v/>
      </c>
      <c r="AV346" s="3" t="str">
        <f>IF($K346="","",シート7!$E346)</f>
        <v/>
      </c>
      <c r="AW346" s="3" t="str">
        <f t="shared" si="19"/>
        <v/>
      </c>
    </row>
    <row r="347" spans="1:49" customFormat="false" ht="13">
      <c r="A347" s="3"/>
      <c r="B347" s="3"/>
      <c r="C347" s="3"/>
      <c r="D347" s="3"/>
      <c r="E347" s="3"/>
      <c r="F347" s="23" t="str">
        <f t="shared" si="9"/>
        <v/>
      </c>
      <c r="G347" s="32"/>
      <c r="H347" s="32"/>
      <c r="I347" s="3"/>
      <c r="J347" s="32"/>
      <c r="K347" s="3"/>
      <c r="L347" s="32"/>
      <c r="M347" s="3"/>
      <c r="N347" s="3"/>
      <c r="O347" s="3"/>
      <c r="P347" s="26" t="str">
        <f t="shared" si="0"/>
        <v/>
      </c>
      <c r="Q347" s="3" t="str">
        <f t="shared" si="1"/>
        <v/>
      </c>
      <c r="R347" s="3" t="str">
        <f t="shared" si="10"/>
        <v/>
      </c>
      <c r="S347" s="3" t="str">
        <f t="shared" si="13"/>
        <v/>
      </c>
      <c r="T347" s="3" t="str">
        <f t="shared" si="16"/>
        <v/>
      </c>
      <c r="U347" s="3" t="str">
        <f t="shared" si="20"/>
        <v/>
      </c>
      <c r="V347" s="30" t="str">
        <f t="shared" si="12"/>
        <v/>
      </c>
      <c r="W347" s="3" t="str">
        <f>IF($T347="","", ROUND($T347+W$2*シート5!$B346,2))</f>
        <v/>
      </c>
      <c r="X347" s="3" t="str">
        <f>IF($T347="","", ROUND($T347+X$2*シート5!$B346,2))</f>
        <v/>
      </c>
      <c r="Y347" s="3" t="str">
        <f>IF($T347="","", ROUND($T347+Y$2*シート5!$B346,2))</f>
        <v/>
      </c>
      <c r="Z347" s="3" t="str">
        <f>IF($T347="","", ROUND($T347+Z$2*シート5!$B346,2))</f>
        <v/>
      </c>
      <c r="AA347" s="3" t="str">
        <f>IF($T347="","", ROUND($T347+AA$2*シート5!$B346,2))</f>
        <v/>
      </c>
      <c r="AB347" s="3" t="str">
        <f t="shared" si="17"/>
        <v/>
      </c>
      <c r="AC347" s="3" t="str">
        <f>IF($T347="","", ROUND($T347+AC$2*シート5!$B346,2))</f>
        <v/>
      </c>
      <c r="AD347" s="3" t="str">
        <f>IF($T347="","", ROUND($T347+AD$2*シート5!$B346,2))</f>
        <v/>
      </c>
      <c r="AE347" s="3" t="str">
        <f>IF($T347="","", ROUND($T347+AE$2*シート5!$B346,2))</f>
        <v/>
      </c>
      <c r="AF347" s="3" t="str">
        <f>IF($T347="","", ROUND($T347+AF$2*シート5!$B346,2))</f>
        <v/>
      </c>
      <c r="AG347" s="3" t="str">
        <f>IF($T347="","", ROUND($T347+AG$2*シート5!$B346,2))</f>
        <v/>
      </c>
      <c r="AH347" s="26" t="str">
        <f t="shared" si="18"/>
        <v>-2σ以下</v>
      </c>
      <c r="AI347" s="3" t="str">
        <f t="shared" si="11"/>
        <v/>
      </c>
      <c r="AJ347" s="3" t="str">
        <f t="shared" si="14"/>
        <v/>
      </c>
      <c r="AK347" s="3" t="str">
        <f t="shared" si="5"/>
        <v/>
      </c>
      <c r="AL347" s="3" t="str">
        <f t="shared" si="6"/>
        <v/>
      </c>
      <c r="AM347" s="3" t="str">
        <f t="shared" si="7"/>
        <v/>
      </c>
      <c r="AN347" s="3" t="str">
        <f t="shared" si="15"/>
        <v/>
      </c>
      <c r="AO347" s="29">
        <f ca="1">シート2!L342</f>
        <v>50</v>
      </c>
      <c r="AP347" s="29">
        <f ca="1">シート3!T342</f>
        <v>50</v>
      </c>
      <c r="AQ347" s="29">
        <f ca="1">シート4!AB342</f>
        <v>50</v>
      </c>
      <c r="AR347" s="3" t="str">
        <f ca="1">IF($K347="","", ROUND(SUM(OFFSET(シート6!$A343,0,0,AR$2,1))/SUM(OFFSET(シート6!$B343,0,0,AR$2,1)),4)*100)</f>
        <v/>
      </c>
      <c r="AS347" s="3" t="str">
        <f ca="1">IF($K347="","", ROUND(SUM(OFFSET(シート6!$A327,0,0,AS$2,1))/SUM(OFFSET(シート6!$B327,0,0,AS$2,1)),4)*100)</f>
        <v/>
      </c>
      <c r="AT347" s="3" t="str">
        <f>IF($K347="","",シート7!$B347)</f>
        <v/>
      </c>
      <c r="AU347" s="3" t="str">
        <f>IF($K347="","",シート7!$D347)</f>
        <v/>
      </c>
      <c r="AV347" s="3" t="str">
        <f>IF($K347="","",シート7!$E347)</f>
        <v/>
      </c>
      <c r="AW347" s="3" t="str">
        <f t="shared" si="19"/>
        <v/>
      </c>
    </row>
    <row r="348" spans="1:49" customFormat="false" ht="13">
      <c r="A348" s="3"/>
      <c r="B348" s="3"/>
      <c r="C348" s="3"/>
      <c r="D348" s="3"/>
      <c r="E348" s="3"/>
      <c r="F348" s="23" t="str">
        <f t="shared" si="9"/>
        <v/>
      </c>
      <c r="G348" s="32"/>
      <c r="H348" s="32"/>
      <c r="I348" s="3"/>
      <c r="J348" s="32"/>
      <c r="K348" s="3"/>
      <c r="L348" s="32"/>
      <c r="M348" s="3"/>
      <c r="N348" s="3"/>
      <c r="O348" s="3"/>
      <c r="P348" s="26" t="str">
        <f t="shared" si="0"/>
        <v/>
      </c>
      <c r="Q348" s="3" t="str">
        <f t="shared" si="1"/>
        <v/>
      </c>
      <c r="R348" s="3" t="str">
        <f t="shared" si="10"/>
        <v/>
      </c>
      <c r="S348" s="3" t="str">
        <f t="shared" si="13"/>
        <v/>
      </c>
      <c r="T348" s="3" t="str">
        <f t="shared" si="16"/>
        <v/>
      </c>
      <c r="U348" s="3" t="str">
        <f t="shared" si="20"/>
        <v/>
      </c>
      <c r="V348" s="30" t="str">
        <f t="shared" si="12"/>
        <v/>
      </c>
      <c r="W348" s="3" t="str">
        <f>IF($T348="","", ROUND($T348+W$2*シート5!$B347,2))</f>
        <v/>
      </c>
      <c r="X348" s="3" t="str">
        <f>IF($T348="","", ROUND($T348+X$2*シート5!$B347,2))</f>
        <v/>
      </c>
      <c r="Y348" s="3" t="str">
        <f>IF($T348="","", ROUND($T348+Y$2*シート5!$B347,2))</f>
        <v/>
      </c>
      <c r="Z348" s="3" t="str">
        <f>IF($T348="","", ROUND($T348+Z$2*シート5!$B347,2))</f>
        <v/>
      </c>
      <c r="AA348" s="3" t="str">
        <f>IF($T348="","", ROUND($T348+AA$2*シート5!$B347,2))</f>
        <v/>
      </c>
      <c r="AB348" s="3" t="str">
        <f t="shared" si="17"/>
        <v/>
      </c>
      <c r="AC348" s="3" t="str">
        <f>IF($T348="","", ROUND($T348+AC$2*シート5!$B347,2))</f>
        <v/>
      </c>
      <c r="AD348" s="3" t="str">
        <f>IF($T348="","", ROUND($T348+AD$2*シート5!$B347,2))</f>
        <v/>
      </c>
      <c r="AE348" s="3" t="str">
        <f>IF($T348="","", ROUND($T348+AE$2*シート5!$B347,2))</f>
        <v/>
      </c>
      <c r="AF348" s="3" t="str">
        <f>IF($T348="","", ROUND($T348+AF$2*シート5!$B347,2))</f>
        <v/>
      </c>
      <c r="AG348" s="3" t="str">
        <f>IF($T348="","", ROUND($T348+AG$2*シート5!$B347,2))</f>
        <v/>
      </c>
      <c r="AH348" s="26" t="str">
        <f t="shared" si="18"/>
        <v>-2σ以下</v>
      </c>
      <c r="AI348" s="3" t="str">
        <f t="shared" si="11"/>
        <v/>
      </c>
      <c r="AJ348" s="3" t="str">
        <f t="shared" si="14"/>
        <v/>
      </c>
      <c r="AK348" s="3" t="str">
        <f t="shared" si="5"/>
        <v/>
      </c>
      <c r="AL348" s="3" t="str">
        <f t="shared" si="6"/>
        <v/>
      </c>
      <c r="AM348" s="3" t="str">
        <f t="shared" si="7"/>
        <v/>
      </c>
      <c r="AN348" s="3" t="str">
        <f t="shared" si="15"/>
        <v/>
      </c>
      <c r="AO348" s="29">
        <f ca="1">シート2!L343</f>
        <v>50</v>
      </c>
      <c r="AP348" s="29">
        <f ca="1">シート3!T343</f>
        <v>50</v>
      </c>
      <c r="AQ348" s="29">
        <f ca="1">シート4!AB343</f>
        <v>50</v>
      </c>
      <c r="AR348" s="3" t="str">
        <f ca="1">IF($K348="","", ROUND(SUM(OFFSET(シート6!$A344,0,0,AR$2,1))/SUM(OFFSET(シート6!$B344,0,0,AR$2,1)),4)*100)</f>
        <v/>
      </c>
      <c r="AS348" s="3" t="str">
        <f ca="1">IF($K348="","", ROUND(SUM(OFFSET(シート6!$A328,0,0,AS$2,1))/SUM(OFFSET(シート6!$B328,0,0,AS$2,1)),4)*100)</f>
        <v/>
      </c>
      <c r="AT348" s="3" t="str">
        <f>IF($K348="","",シート7!$B348)</f>
        <v/>
      </c>
      <c r="AU348" s="3" t="str">
        <f>IF($K348="","",シート7!$D348)</f>
        <v/>
      </c>
      <c r="AV348" s="3" t="str">
        <f>IF($K348="","",シート7!$E348)</f>
        <v/>
      </c>
      <c r="AW348" s="3" t="str">
        <f t="shared" si="19"/>
        <v/>
      </c>
    </row>
    <row r="349" spans="1:49" customFormat="false" ht="13">
      <c r="A349" s="3"/>
      <c r="B349" s="3"/>
      <c r="C349" s="3"/>
      <c r="D349" s="3"/>
      <c r="E349" s="3"/>
      <c r="F349" s="23" t="str">
        <f t="shared" si="9"/>
        <v/>
      </c>
      <c r="G349" s="32"/>
      <c r="H349" s="32"/>
      <c r="I349" s="3"/>
      <c r="J349" s="32"/>
      <c r="K349" s="3"/>
      <c r="L349" s="32"/>
      <c r="M349" s="3"/>
      <c r="N349" s="3"/>
      <c r="O349" s="3"/>
      <c r="P349" s="26" t="str">
        <f t="shared" si="0"/>
        <v/>
      </c>
      <c r="Q349" s="3" t="str">
        <f t="shared" si="1"/>
        <v/>
      </c>
      <c r="R349" s="3" t="str">
        <f t="shared" si="10"/>
        <v/>
      </c>
      <c r="S349" s="3" t="str">
        <f t="shared" si="13"/>
        <v/>
      </c>
      <c r="T349" s="3" t="str">
        <f t="shared" si="16"/>
        <v/>
      </c>
      <c r="U349" s="3" t="str">
        <f t="shared" si="20"/>
        <v/>
      </c>
      <c r="V349" s="30" t="str">
        <f t="shared" si="12"/>
        <v/>
      </c>
      <c r="W349" s="3" t="str">
        <f>IF($T349="","", ROUND($T349+W$2*シート5!$B348,2))</f>
        <v/>
      </c>
      <c r="X349" s="3" t="str">
        <f>IF($T349="","", ROUND($T349+X$2*シート5!$B348,2))</f>
        <v/>
      </c>
      <c r="Y349" s="3" t="str">
        <f>IF($T349="","", ROUND($T349+Y$2*シート5!$B348,2))</f>
        <v/>
      </c>
      <c r="Z349" s="3" t="str">
        <f>IF($T349="","", ROUND($T349+Z$2*シート5!$B348,2))</f>
        <v/>
      </c>
      <c r="AA349" s="3" t="str">
        <f>IF($T349="","", ROUND($T349+AA$2*シート5!$B348,2))</f>
        <v/>
      </c>
      <c r="AB349" s="3" t="str">
        <f t="shared" si="17"/>
        <v/>
      </c>
      <c r="AC349" s="3" t="str">
        <f>IF($T349="","", ROUND($T349+AC$2*シート5!$B348,2))</f>
        <v/>
      </c>
      <c r="AD349" s="3" t="str">
        <f>IF($T349="","", ROUND($T349+AD$2*シート5!$B348,2))</f>
        <v/>
      </c>
      <c r="AE349" s="3" t="str">
        <f>IF($T349="","", ROUND($T349+AE$2*シート5!$B348,2))</f>
        <v/>
      </c>
      <c r="AF349" s="3" t="str">
        <f>IF($T349="","", ROUND($T349+AF$2*シート5!$B348,2))</f>
        <v/>
      </c>
      <c r="AG349" s="3" t="str">
        <f>IF($T349="","", ROUND($T349+AG$2*シート5!$B348,2))</f>
        <v/>
      </c>
      <c r="AH349" s="26" t="str">
        <f t="shared" si="18"/>
        <v>-2σ以下</v>
      </c>
      <c r="AI349" s="3" t="str">
        <f t="shared" si="11"/>
        <v/>
      </c>
      <c r="AJ349" s="3" t="str">
        <f t="shared" si="14"/>
        <v/>
      </c>
      <c r="AK349" s="3" t="str">
        <f t="shared" si="5"/>
        <v/>
      </c>
      <c r="AL349" s="3" t="str">
        <f t="shared" si="6"/>
        <v/>
      </c>
      <c r="AM349" s="3" t="str">
        <f t="shared" si="7"/>
        <v/>
      </c>
      <c r="AN349" s="3" t="str">
        <f t="shared" si="15"/>
        <v/>
      </c>
      <c r="AO349" s="29">
        <f ca="1">シート2!L344</f>
        <v>50</v>
      </c>
      <c r="AP349" s="29">
        <f ca="1">シート3!T344</f>
        <v>50</v>
      </c>
      <c r="AQ349" s="29">
        <f ca="1">シート4!AB344</f>
        <v>50</v>
      </c>
      <c r="AR349" s="3" t="str">
        <f ca="1">IF($K349="","", ROUND(SUM(OFFSET(シート6!$A345,0,0,AR$2,1))/SUM(OFFSET(シート6!$B345,0,0,AR$2,1)),4)*100)</f>
        <v/>
      </c>
      <c r="AS349" s="3" t="str">
        <f ca="1">IF($K349="","", ROUND(SUM(OFFSET(シート6!$A329,0,0,AS$2,1))/SUM(OFFSET(シート6!$B329,0,0,AS$2,1)),4)*100)</f>
        <v/>
      </c>
      <c r="AT349" s="3" t="str">
        <f>IF($K349="","",シート7!$B349)</f>
        <v/>
      </c>
      <c r="AU349" s="3" t="str">
        <f>IF($K349="","",シート7!$D349)</f>
        <v/>
      </c>
      <c r="AV349" s="3" t="str">
        <f>IF($K349="","",シート7!$E349)</f>
        <v/>
      </c>
      <c r="AW349" s="3" t="str">
        <f t="shared" si="19"/>
        <v/>
      </c>
    </row>
    <row r="350" spans="1:49" customFormat="false" ht="13">
      <c r="A350" s="3"/>
      <c r="B350" s="3"/>
      <c r="C350" s="3"/>
      <c r="D350" s="3"/>
      <c r="E350" s="3"/>
      <c r="F350" s="23" t="str">
        <f t="shared" si="9"/>
        <v/>
      </c>
      <c r="G350" s="32"/>
      <c r="H350" s="32"/>
      <c r="I350" s="3"/>
      <c r="J350" s="32"/>
      <c r="K350" s="3"/>
      <c r="L350" s="32"/>
      <c r="M350" s="3"/>
      <c r="N350" s="3"/>
      <c r="O350" s="3"/>
      <c r="P350" s="26" t="str">
        <f t="shared" si="0"/>
        <v/>
      </c>
      <c r="Q350" s="3" t="str">
        <f t="shared" si="1"/>
        <v/>
      </c>
      <c r="R350" s="3" t="str">
        <f t="shared" si="10"/>
        <v/>
      </c>
      <c r="S350" s="3" t="str">
        <f t="shared" si="13"/>
        <v/>
      </c>
      <c r="T350" s="3" t="str">
        <f t="shared" si="16"/>
        <v/>
      </c>
      <c r="U350" s="3" t="str">
        <f t="shared" si="20"/>
        <v/>
      </c>
      <c r="V350" s="30" t="str">
        <f t="shared" si="12"/>
        <v/>
      </c>
      <c r="W350" s="3" t="str">
        <f>IF($T350="","", ROUND($T350+W$2*シート5!$B349,2))</f>
        <v/>
      </c>
      <c r="X350" s="3" t="str">
        <f>IF($T350="","", ROUND($T350+X$2*シート5!$B349,2))</f>
        <v/>
      </c>
      <c r="Y350" s="3" t="str">
        <f>IF($T350="","", ROUND($T350+Y$2*シート5!$B349,2))</f>
        <v/>
      </c>
      <c r="Z350" s="3" t="str">
        <f>IF($T350="","", ROUND($T350+Z$2*シート5!$B349,2))</f>
        <v/>
      </c>
      <c r="AA350" s="3" t="str">
        <f>IF($T350="","", ROUND($T350+AA$2*シート5!$B349,2))</f>
        <v/>
      </c>
      <c r="AB350" s="3" t="str">
        <f t="shared" si="17"/>
        <v/>
      </c>
      <c r="AC350" s="3" t="str">
        <f>IF($T350="","", ROUND($T350+AC$2*シート5!$B349,2))</f>
        <v/>
      </c>
      <c r="AD350" s="3" t="str">
        <f>IF($T350="","", ROUND($T350+AD$2*シート5!$B349,2))</f>
        <v/>
      </c>
      <c r="AE350" s="3" t="str">
        <f>IF($T350="","", ROUND($T350+AE$2*シート5!$B349,2))</f>
        <v/>
      </c>
      <c r="AF350" s="3" t="str">
        <f>IF($T350="","", ROUND($T350+AF$2*シート5!$B349,2))</f>
        <v/>
      </c>
      <c r="AG350" s="3" t="str">
        <f>IF($T350="","", ROUND($T350+AG$2*シート5!$B349,2))</f>
        <v/>
      </c>
      <c r="AH350" s="26" t="str">
        <f t="shared" si="18"/>
        <v>-2σ以下</v>
      </c>
      <c r="AI350" s="3" t="str">
        <f t="shared" si="11"/>
        <v/>
      </c>
      <c r="AJ350" s="3" t="str">
        <f t="shared" si="14"/>
        <v/>
      </c>
      <c r="AK350" s="3" t="str">
        <f t="shared" si="5"/>
        <v/>
      </c>
      <c r="AL350" s="3" t="str">
        <f t="shared" si="6"/>
        <v/>
      </c>
      <c r="AM350" s="3" t="str">
        <f t="shared" si="7"/>
        <v/>
      </c>
      <c r="AN350" s="3" t="str">
        <f t="shared" si="15"/>
        <v/>
      </c>
      <c r="AO350" s="29">
        <f ca="1">シート2!L345</f>
        <v>50</v>
      </c>
      <c r="AP350" s="29">
        <f ca="1">シート3!T345</f>
        <v>50</v>
      </c>
      <c r="AQ350" s="29">
        <f ca="1">シート4!AB345</f>
        <v>50</v>
      </c>
      <c r="AR350" s="3" t="str">
        <f ca="1">IF($K350="","", ROUND(SUM(OFFSET(シート6!$A346,0,0,AR$2,1))/SUM(OFFSET(シート6!$B346,0,0,AR$2,1)),4)*100)</f>
        <v/>
      </c>
      <c r="AS350" s="3" t="str">
        <f ca="1">IF($K350="","", ROUND(SUM(OFFSET(シート6!$A330,0,0,AS$2,1))/SUM(OFFSET(シート6!$B330,0,0,AS$2,1)),4)*100)</f>
        <v/>
      </c>
      <c r="AT350" s="3" t="str">
        <f>IF($K350="","",シート7!$B350)</f>
        <v/>
      </c>
      <c r="AU350" s="3" t="str">
        <f>IF($K350="","",シート7!$D350)</f>
        <v/>
      </c>
      <c r="AV350" s="3" t="str">
        <f>IF($K350="","",シート7!$E350)</f>
        <v/>
      </c>
      <c r="AW350" s="3" t="str">
        <f t="shared" si="19"/>
        <v/>
      </c>
    </row>
    <row r="351" spans="1:49" customFormat="false" ht="13">
      <c r="A351" s="3"/>
      <c r="B351" s="3"/>
      <c r="C351" s="3"/>
      <c r="D351" s="3"/>
      <c r="E351" s="3"/>
      <c r="F351" s="23" t="str">
        <f t="shared" si="9"/>
        <v/>
      </c>
      <c r="G351" s="32"/>
      <c r="H351" s="32"/>
      <c r="I351" s="3"/>
      <c r="J351" s="32"/>
      <c r="K351" s="3"/>
      <c r="L351" s="32"/>
      <c r="M351" s="3"/>
      <c r="N351" s="3"/>
      <c r="O351" s="3"/>
      <c r="P351" s="26" t="str">
        <f t="shared" si="0"/>
        <v/>
      </c>
      <c r="Q351" s="3" t="str">
        <f t="shared" si="1"/>
        <v/>
      </c>
      <c r="R351" s="3" t="str">
        <f t="shared" si="10"/>
        <v/>
      </c>
      <c r="S351" s="3" t="str">
        <f t="shared" si="13"/>
        <v/>
      </c>
      <c r="T351" s="3" t="str">
        <f t="shared" si="16"/>
        <v/>
      </c>
      <c r="U351" s="3" t="str">
        <f t="shared" si="20"/>
        <v/>
      </c>
      <c r="V351" s="30" t="str">
        <f t="shared" si="12"/>
        <v/>
      </c>
      <c r="W351" s="3" t="str">
        <f>IF($T351="","", ROUND($T351+W$2*シート5!$B350,2))</f>
        <v/>
      </c>
      <c r="X351" s="3" t="str">
        <f>IF($T351="","", ROUND($T351+X$2*シート5!$B350,2))</f>
        <v/>
      </c>
      <c r="Y351" s="3" t="str">
        <f>IF($T351="","", ROUND($T351+Y$2*シート5!$B350,2))</f>
        <v/>
      </c>
      <c r="Z351" s="3" t="str">
        <f>IF($T351="","", ROUND($T351+Z$2*シート5!$B350,2))</f>
        <v/>
      </c>
      <c r="AA351" s="3" t="str">
        <f>IF($T351="","", ROUND($T351+AA$2*シート5!$B350,2))</f>
        <v/>
      </c>
      <c r="AB351" s="3" t="str">
        <f t="shared" si="17"/>
        <v/>
      </c>
      <c r="AC351" s="3" t="str">
        <f>IF($T351="","", ROUND($T351+AC$2*シート5!$B350,2))</f>
        <v/>
      </c>
      <c r="AD351" s="3" t="str">
        <f>IF($T351="","", ROUND($T351+AD$2*シート5!$B350,2))</f>
        <v/>
      </c>
      <c r="AE351" s="3" t="str">
        <f>IF($T351="","", ROUND($T351+AE$2*シート5!$B350,2))</f>
        <v/>
      </c>
      <c r="AF351" s="3" t="str">
        <f>IF($T351="","", ROUND($T351+AF$2*シート5!$B350,2))</f>
        <v/>
      </c>
      <c r="AG351" s="3" t="str">
        <f>IF($T351="","", ROUND($T351+AG$2*シート5!$B350,2))</f>
        <v/>
      </c>
      <c r="AH351" s="26" t="str">
        <f t="shared" si="18"/>
        <v>-2σ以下</v>
      </c>
      <c r="AI351" s="3" t="str">
        <f t="shared" si="11"/>
        <v/>
      </c>
      <c r="AJ351" s="3" t="str">
        <f t="shared" si="14"/>
        <v/>
      </c>
      <c r="AK351" s="3" t="str">
        <f t="shared" si="5"/>
        <v/>
      </c>
      <c r="AL351" s="3" t="str">
        <f t="shared" si="6"/>
        <v/>
      </c>
      <c r="AM351" s="3" t="str">
        <f t="shared" si="7"/>
        <v/>
      </c>
      <c r="AN351" s="3" t="str">
        <f t="shared" si="15"/>
        <v/>
      </c>
      <c r="AO351" s="29">
        <f ca="1">シート2!L346</f>
        <v>50</v>
      </c>
      <c r="AP351" s="29">
        <f ca="1">シート3!T346</f>
        <v>50</v>
      </c>
      <c r="AQ351" s="29">
        <f ca="1">シート4!AB346</f>
        <v>50</v>
      </c>
      <c r="AR351" s="3" t="str">
        <f ca="1">IF($K351="","", ROUND(SUM(OFFSET(シート6!$A347,0,0,AR$2,1))/SUM(OFFSET(シート6!$B347,0,0,AR$2,1)),4)*100)</f>
        <v/>
      </c>
      <c r="AS351" s="3" t="str">
        <f ca="1">IF($K351="","", ROUND(SUM(OFFSET(シート6!$A331,0,0,AS$2,1))/SUM(OFFSET(シート6!$B331,0,0,AS$2,1)),4)*100)</f>
        <v/>
      </c>
      <c r="AT351" s="3" t="str">
        <f>IF($K351="","",シート7!$B351)</f>
        <v/>
      </c>
      <c r="AU351" s="3" t="str">
        <f>IF($K351="","",シート7!$D351)</f>
        <v/>
      </c>
      <c r="AV351" s="3" t="str">
        <f>IF($K351="","",シート7!$E351)</f>
        <v/>
      </c>
      <c r="AW351" s="3" t="str">
        <f t="shared" si="19"/>
        <v/>
      </c>
    </row>
    <row r="352" spans="1:49" customFormat="false" ht="13">
      <c r="A352" s="3"/>
      <c r="B352" s="3"/>
      <c r="C352" s="3"/>
      <c r="D352" s="3"/>
      <c r="E352" s="3"/>
      <c r="F352" s="23" t="str">
        <f t="shared" si="9"/>
        <v/>
      </c>
      <c r="G352" s="32"/>
      <c r="H352" s="32"/>
      <c r="I352" s="3"/>
      <c r="J352" s="32"/>
      <c r="K352" s="3"/>
      <c r="L352" s="32"/>
      <c r="M352" s="3"/>
      <c r="N352" s="3"/>
      <c r="O352" s="3"/>
      <c r="P352" s="26" t="str">
        <f t="shared" si="0"/>
        <v/>
      </c>
      <c r="Q352" s="3" t="str">
        <f t="shared" si="1"/>
        <v/>
      </c>
      <c r="R352" s="3" t="str">
        <f t="shared" si="10"/>
        <v/>
      </c>
      <c r="S352" s="3" t="str">
        <f t="shared" si="13"/>
        <v/>
      </c>
      <c r="T352" s="3" t="str">
        <f t="shared" si="16"/>
        <v/>
      </c>
      <c r="U352" s="3" t="str">
        <f t="shared" si="20"/>
        <v/>
      </c>
      <c r="V352" s="30" t="str">
        <f t="shared" si="12"/>
        <v/>
      </c>
      <c r="W352" s="3" t="str">
        <f>IF($T352="","", ROUND($T352+W$2*シート5!$B351,2))</f>
        <v/>
      </c>
      <c r="X352" s="3" t="str">
        <f>IF($T352="","", ROUND($T352+X$2*シート5!$B351,2))</f>
        <v/>
      </c>
      <c r="Y352" s="3" t="str">
        <f>IF($T352="","", ROUND($T352+Y$2*シート5!$B351,2))</f>
        <v/>
      </c>
      <c r="Z352" s="3" t="str">
        <f>IF($T352="","", ROUND($T352+Z$2*シート5!$B351,2))</f>
        <v/>
      </c>
      <c r="AA352" s="3" t="str">
        <f>IF($T352="","", ROUND($T352+AA$2*シート5!$B351,2))</f>
        <v/>
      </c>
      <c r="AB352" s="3" t="str">
        <f t="shared" si="17"/>
        <v/>
      </c>
      <c r="AC352" s="3" t="str">
        <f>IF($T352="","", ROUND($T352+AC$2*シート5!$B351,2))</f>
        <v/>
      </c>
      <c r="AD352" s="3" t="str">
        <f>IF($T352="","", ROUND($T352+AD$2*シート5!$B351,2))</f>
        <v/>
      </c>
      <c r="AE352" s="3" t="str">
        <f>IF($T352="","", ROUND($T352+AE$2*シート5!$B351,2))</f>
        <v/>
      </c>
      <c r="AF352" s="3" t="str">
        <f>IF($T352="","", ROUND($T352+AF$2*シート5!$B351,2))</f>
        <v/>
      </c>
      <c r="AG352" s="3" t="str">
        <f>IF($T352="","", ROUND($T352+AG$2*シート5!$B351,2))</f>
        <v/>
      </c>
      <c r="AH352" s="26" t="str">
        <f t="shared" si="18"/>
        <v>-2σ以下</v>
      </c>
      <c r="AI352" s="3" t="str">
        <f t="shared" si="11"/>
        <v/>
      </c>
      <c r="AJ352" s="3" t="str">
        <f t="shared" si="14"/>
        <v/>
      </c>
      <c r="AK352" s="3" t="str">
        <f t="shared" si="5"/>
        <v/>
      </c>
      <c r="AL352" s="3" t="str">
        <f t="shared" si="6"/>
        <v/>
      </c>
      <c r="AM352" s="3" t="str">
        <f t="shared" si="7"/>
        <v/>
      </c>
      <c r="AN352" s="3" t="str">
        <f t="shared" si="15"/>
        <v/>
      </c>
      <c r="AO352" s="29">
        <f ca="1">シート2!L347</f>
        <v>50</v>
      </c>
      <c r="AP352" s="29">
        <f ca="1">シート3!T347</f>
        <v>50</v>
      </c>
      <c r="AQ352" s="29">
        <f ca="1">シート4!AB347</f>
        <v>50</v>
      </c>
      <c r="AR352" s="3" t="str">
        <f ca="1">IF($K352="","", ROUND(SUM(OFFSET(シート6!$A348,0,0,AR$2,1))/SUM(OFFSET(シート6!$B348,0,0,AR$2,1)),4)*100)</f>
        <v/>
      </c>
      <c r="AS352" s="3" t="str">
        <f ca="1">IF($K352="","", ROUND(SUM(OFFSET(シート6!$A332,0,0,AS$2,1))/SUM(OFFSET(シート6!$B332,0,0,AS$2,1)),4)*100)</f>
        <v/>
      </c>
      <c r="AT352" s="3" t="str">
        <f>IF($K352="","",シート7!$B352)</f>
        <v/>
      </c>
      <c r="AU352" s="3" t="str">
        <f>IF($K352="","",シート7!$D352)</f>
        <v/>
      </c>
      <c r="AV352" s="3" t="str">
        <f>IF($K352="","",シート7!$E352)</f>
        <v/>
      </c>
      <c r="AW352" s="3" t="str">
        <f t="shared" si="19"/>
        <v/>
      </c>
    </row>
    <row r="353" spans="1:49" customFormat="false" ht="13">
      <c r="A353" s="3"/>
      <c r="B353" s="3"/>
      <c r="C353" s="3"/>
      <c r="D353" s="3"/>
      <c r="E353" s="3"/>
      <c r="F353" s="23" t="str">
        <f t="shared" si="9"/>
        <v/>
      </c>
      <c r="G353" s="32"/>
      <c r="H353" s="32"/>
      <c r="I353" s="3"/>
      <c r="J353" s="32"/>
      <c r="K353" s="3"/>
      <c r="L353" s="32"/>
      <c r="M353" s="3"/>
      <c r="N353" s="3"/>
      <c r="O353" s="3"/>
      <c r="P353" s="26" t="str">
        <f t="shared" si="0"/>
        <v/>
      </c>
      <c r="Q353" s="3" t="str">
        <f t="shared" si="1"/>
        <v/>
      </c>
      <c r="R353" s="3" t="str">
        <f t="shared" si="10"/>
        <v/>
      </c>
      <c r="S353" s="3" t="str">
        <f t="shared" si="13"/>
        <v/>
      </c>
      <c r="T353" s="3" t="str">
        <f t="shared" si="16"/>
        <v/>
      </c>
      <c r="U353" s="3" t="str">
        <f t="shared" si="20"/>
        <v/>
      </c>
      <c r="V353" s="30" t="str">
        <f t="shared" si="12"/>
        <v/>
      </c>
      <c r="W353" s="3" t="str">
        <f>IF($T353="","", ROUND($T353+W$2*シート5!$B352,2))</f>
        <v/>
      </c>
      <c r="X353" s="3" t="str">
        <f>IF($T353="","", ROUND($T353+X$2*シート5!$B352,2))</f>
        <v/>
      </c>
      <c r="Y353" s="3" t="str">
        <f>IF($T353="","", ROUND($T353+Y$2*シート5!$B352,2))</f>
        <v/>
      </c>
      <c r="Z353" s="3" t="str">
        <f>IF($T353="","", ROUND($T353+Z$2*シート5!$B352,2))</f>
        <v/>
      </c>
      <c r="AA353" s="3" t="str">
        <f>IF($T353="","", ROUND($T353+AA$2*シート5!$B352,2))</f>
        <v/>
      </c>
      <c r="AB353" s="3" t="str">
        <f t="shared" si="17"/>
        <v/>
      </c>
      <c r="AC353" s="3" t="str">
        <f>IF($T353="","", ROUND($T353+AC$2*シート5!$B352,2))</f>
        <v/>
      </c>
      <c r="AD353" s="3" t="str">
        <f>IF($T353="","", ROUND($T353+AD$2*シート5!$B352,2))</f>
        <v/>
      </c>
      <c r="AE353" s="3" t="str">
        <f>IF($T353="","", ROUND($T353+AE$2*シート5!$B352,2))</f>
        <v/>
      </c>
      <c r="AF353" s="3" t="str">
        <f>IF($T353="","", ROUND($T353+AF$2*シート5!$B352,2))</f>
        <v/>
      </c>
      <c r="AG353" s="3" t="str">
        <f>IF($T353="","", ROUND($T353+AG$2*シート5!$B352,2))</f>
        <v/>
      </c>
      <c r="AH353" s="26" t="str">
        <f t="shared" si="18"/>
        <v>-2σ以下</v>
      </c>
      <c r="AI353" s="3" t="str">
        <f t="shared" si="11"/>
        <v/>
      </c>
      <c r="AJ353" s="3" t="str">
        <f t="shared" si="14"/>
        <v/>
      </c>
      <c r="AK353" s="3" t="str">
        <f t="shared" si="5"/>
        <v/>
      </c>
      <c r="AL353" s="3" t="str">
        <f t="shared" si="6"/>
        <v/>
      </c>
      <c r="AM353" s="3" t="str">
        <f t="shared" si="7"/>
        <v/>
      </c>
      <c r="AN353" s="3" t="str">
        <f t="shared" si="15"/>
        <v/>
      </c>
      <c r="AO353" s="29">
        <f ca="1">シート2!L348</f>
        <v>50</v>
      </c>
      <c r="AP353" s="29">
        <f ca="1">シート3!T348</f>
        <v>50</v>
      </c>
      <c r="AQ353" s="29">
        <f ca="1">シート4!AB348</f>
        <v>50</v>
      </c>
      <c r="AR353" s="3" t="str">
        <f ca="1">IF($K353="","", ROUND(SUM(OFFSET(シート6!$A349,0,0,AR$2,1))/SUM(OFFSET(シート6!$B349,0,0,AR$2,1)),4)*100)</f>
        <v/>
      </c>
      <c r="AS353" s="3" t="str">
        <f ca="1">IF($K353="","", ROUND(SUM(OFFSET(シート6!$A333,0,0,AS$2,1))/SUM(OFFSET(シート6!$B333,0,0,AS$2,1)),4)*100)</f>
        <v/>
      </c>
      <c r="AT353" s="3" t="str">
        <f>IF($K353="","",シート7!$B353)</f>
        <v/>
      </c>
      <c r="AU353" s="3" t="str">
        <f>IF($K353="","",シート7!$D353)</f>
        <v/>
      </c>
      <c r="AV353" s="3" t="str">
        <f>IF($K353="","",シート7!$E353)</f>
        <v/>
      </c>
      <c r="AW353" s="3" t="str">
        <f t="shared" si="19"/>
        <v/>
      </c>
    </row>
    <row r="354" spans="1:49" customFormat="false" ht="13">
      <c r="A354" s="3"/>
      <c r="B354" s="3"/>
      <c r="C354" s="3"/>
      <c r="D354" s="3"/>
      <c r="E354" s="3"/>
      <c r="F354" s="23" t="str">
        <f t="shared" si="9"/>
        <v/>
      </c>
      <c r="G354" s="32"/>
      <c r="H354" s="32"/>
      <c r="I354" s="3"/>
      <c r="J354" s="32"/>
      <c r="K354" s="3"/>
      <c r="L354" s="32"/>
      <c r="M354" s="3"/>
      <c r="N354" s="3"/>
      <c r="O354" s="3"/>
      <c r="P354" s="26" t="str">
        <f t="shared" si="0"/>
        <v/>
      </c>
      <c r="Q354" s="3" t="str">
        <f t="shared" si="1"/>
        <v/>
      </c>
      <c r="R354" s="3" t="str">
        <f t="shared" si="10"/>
        <v/>
      </c>
      <c r="S354" s="3" t="str">
        <f t="shared" si="13"/>
        <v/>
      </c>
      <c r="T354" s="3" t="str">
        <f t="shared" si="16"/>
        <v/>
      </c>
      <c r="U354" s="3" t="str">
        <f t="shared" si="20"/>
        <v/>
      </c>
      <c r="V354" s="30" t="str">
        <f t="shared" si="12"/>
        <v/>
      </c>
      <c r="W354" s="3" t="str">
        <f>IF($T354="","", ROUND($T354+W$2*シート5!$B353,2))</f>
        <v/>
      </c>
      <c r="X354" s="3" t="str">
        <f>IF($T354="","", ROUND($T354+X$2*シート5!$B353,2))</f>
        <v/>
      </c>
      <c r="Y354" s="3" t="str">
        <f>IF($T354="","", ROUND($T354+Y$2*シート5!$B353,2))</f>
        <v/>
      </c>
      <c r="Z354" s="3" t="str">
        <f>IF($T354="","", ROUND($T354+Z$2*シート5!$B353,2))</f>
        <v/>
      </c>
      <c r="AA354" s="3" t="str">
        <f>IF($T354="","", ROUND($T354+AA$2*シート5!$B353,2))</f>
        <v/>
      </c>
      <c r="AB354" s="3" t="str">
        <f t="shared" si="17"/>
        <v/>
      </c>
      <c r="AC354" s="3" t="str">
        <f>IF($T354="","", ROUND($T354+AC$2*シート5!$B353,2))</f>
        <v/>
      </c>
      <c r="AD354" s="3" t="str">
        <f>IF($T354="","", ROUND($T354+AD$2*シート5!$B353,2))</f>
        <v/>
      </c>
      <c r="AE354" s="3" t="str">
        <f>IF($T354="","", ROUND($T354+AE$2*シート5!$B353,2))</f>
        <v/>
      </c>
      <c r="AF354" s="3" t="str">
        <f>IF($T354="","", ROUND($T354+AF$2*シート5!$B353,2))</f>
        <v/>
      </c>
      <c r="AG354" s="3" t="str">
        <f>IF($T354="","", ROUND($T354+AG$2*シート5!$B353,2))</f>
        <v/>
      </c>
      <c r="AH354" s="26" t="str">
        <f t="shared" si="18"/>
        <v>-2σ以下</v>
      </c>
      <c r="AI354" s="3" t="str">
        <f t="shared" si="11"/>
        <v/>
      </c>
      <c r="AJ354" s="3" t="str">
        <f t="shared" si="14"/>
        <v/>
      </c>
      <c r="AK354" s="3" t="str">
        <f t="shared" si="5"/>
        <v/>
      </c>
      <c r="AL354" s="3" t="str">
        <f t="shared" si="6"/>
        <v/>
      </c>
      <c r="AM354" s="3" t="str">
        <f t="shared" si="7"/>
        <v/>
      </c>
      <c r="AN354" s="3" t="str">
        <f t="shared" si="15"/>
        <v/>
      </c>
      <c r="AO354" s="29">
        <f ca="1">シート2!L349</f>
        <v>50</v>
      </c>
      <c r="AP354" s="29">
        <f ca="1">シート3!T349</f>
        <v>50</v>
      </c>
      <c r="AQ354" s="29">
        <f ca="1">シート4!AB349</f>
        <v>50</v>
      </c>
      <c r="AR354" s="3" t="str">
        <f ca="1">IF($K354="","", ROUND(SUM(OFFSET(シート6!$A350,0,0,AR$2,1))/SUM(OFFSET(シート6!$B350,0,0,AR$2,1)),4)*100)</f>
        <v/>
      </c>
      <c r="AS354" s="3" t="str">
        <f ca="1">IF($K354="","", ROUND(SUM(OFFSET(シート6!$A334,0,0,AS$2,1))/SUM(OFFSET(シート6!$B334,0,0,AS$2,1)),4)*100)</f>
        <v/>
      </c>
      <c r="AT354" s="3" t="str">
        <f>IF($K354="","",シート7!$B354)</f>
        <v/>
      </c>
      <c r="AU354" s="3" t="str">
        <f>IF($K354="","",シート7!$D354)</f>
        <v/>
      </c>
      <c r="AV354" s="3" t="str">
        <f>IF($K354="","",シート7!$E354)</f>
        <v/>
      </c>
      <c r="AW354" s="3" t="str">
        <f t="shared" si="19"/>
        <v/>
      </c>
    </row>
    <row r="355" spans="1:49" customFormat="false" ht="13">
      <c r="A355" s="3"/>
      <c r="B355" s="3"/>
      <c r="C355" s="3"/>
      <c r="D355" s="3"/>
      <c r="E355" s="3"/>
      <c r="F355" s="23" t="str">
        <f t="shared" si="9"/>
        <v/>
      </c>
      <c r="G355" s="32"/>
      <c r="H355" s="32"/>
      <c r="I355" s="3"/>
      <c r="J355" s="32"/>
      <c r="K355" s="3"/>
      <c r="L355" s="32"/>
      <c r="M355" s="3"/>
      <c r="N355" s="3"/>
      <c r="O355" s="3"/>
      <c r="P355" s="26" t="str">
        <f t="shared" si="0"/>
        <v/>
      </c>
      <c r="Q355" s="3" t="str">
        <f t="shared" si="1"/>
        <v/>
      </c>
      <c r="R355" s="3" t="str">
        <f t="shared" si="10"/>
        <v/>
      </c>
      <c r="S355" s="3" t="str">
        <f t="shared" si="13"/>
        <v/>
      </c>
      <c r="T355" s="3" t="str">
        <f t="shared" si="16"/>
        <v/>
      </c>
      <c r="U355" s="3" t="str">
        <f t="shared" si="20"/>
        <v/>
      </c>
      <c r="V355" s="30" t="str">
        <f t="shared" si="12"/>
        <v/>
      </c>
      <c r="W355" s="3" t="str">
        <f>IF($T355="","", ROUND($T355+W$2*シート5!$B354,2))</f>
        <v/>
      </c>
      <c r="X355" s="3" t="str">
        <f>IF($T355="","", ROUND($T355+X$2*シート5!$B354,2))</f>
        <v/>
      </c>
      <c r="Y355" s="3" t="str">
        <f>IF($T355="","", ROUND($T355+Y$2*シート5!$B354,2))</f>
        <v/>
      </c>
      <c r="Z355" s="3" t="str">
        <f>IF($T355="","", ROUND($T355+Z$2*シート5!$B354,2))</f>
        <v/>
      </c>
      <c r="AA355" s="3" t="str">
        <f>IF($T355="","", ROUND($T355+AA$2*シート5!$B354,2))</f>
        <v/>
      </c>
      <c r="AB355" s="3" t="str">
        <f t="shared" si="17"/>
        <v/>
      </c>
      <c r="AC355" s="3" t="str">
        <f>IF($T355="","", ROUND($T355+AC$2*シート5!$B354,2))</f>
        <v/>
      </c>
      <c r="AD355" s="3" t="str">
        <f>IF($T355="","", ROUND($T355+AD$2*シート5!$B354,2))</f>
        <v/>
      </c>
      <c r="AE355" s="3" t="str">
        <f>IF($T355="","", ROUND($T355+AE$2*シート5!$B354,2))</f>
        <v/>
      </c>
      <c r="AF355" s="3" t="str">
        <f>IF($T355="","", ROUND($T355+AF$2*シート5!$B354,2))</f>
        <v/>
      </c>
      <c r="AG355" s="3" t="str">
        <f>IF($T355="","", ROUND($T355+AG$2*シート5!$B354,2))</f>
        <v/>
      </c>
      <c r="AH355" s="26" t="str">
        <f t="shared" si="18"/>
        <v>-2σ以下</v>
      </c>
      <c r="AI355" s="3" t="str">
        <f t="shared" si="11"/>
        <v/>
      </c>
      <c r="AJ355" s="3" t="str">
        <f t="shared" si="14"/>
        <v/>
      </c>
      <c r="AK355" s="3" t="str">
        <f t="shared" si="5"/>
        <v/>
      </c>
      <c r="AL355" s="3" t="str">
        <f t="shared" si="6"/>
        <v/>
      </c>
      <c r="AM355" s="3" t="str">
        <f t="shared" si="7"/>
        <v/>
      </c>
      <c r="AN355" s="3" t="str">
        <f t="shared" si="15"/>
        <v/>
      </c>
      <c r="AO355" s="29">
        <f ca="1">シート2!L350</f>
        <v>50</v>
      </c>
      <c r="AP355" s="29">
        <f ca="1">シート3!T350</f>
        <v>50</v>
      </c>
      <c r="AQ355" s="29">
        <f ca="1">シート4!AB350</f>
        <v>50</v>
      </c>
      <c r="AR355" s="3" t="str">
        <f ca="1">IF($K355="","", ROUND(SUM(OFFSET(シート6!$A351,0,0,AR$2,1))/SUM(OFFSET(シート6!$B351,0,0,AR$2,1)),4)*100)</f>
        <v/>
      </c>
      <c r="AS355" s="3" t="str">
        <f ca="1">IF($K355="","", ROUND(SUM(OFFSET(シート6!$A335,0,0,AS$2,1))/SUM(OFFSET(シート6!$B335,0,0,AS$2,1)),4)*100)</f>
        <v/>
      </c>
      <c r="AT355" s="3" t="str">
        <f>IF($K355="","",シート7!$B355)</f>
        <v/>
      </c>
      <c r="AU355" s="3" t="str">
        <f>IF($K355="","",シート7!$D355)</f>
        <v/>
      </c>
      <c r="AV355" s="3" t="str">
        <f>IF($K355="","",シート7!$E355)</f>
        <v/>
      </c>
      <c r="AW355" s="3" t="str">
        <f t="shared" si="19"/>
        <v/>
      </c>
    </row>
    <row r="356" spans="1:49" customFormat="false" ht="13">
      <c r="A356" s="3"/>
      <c r="B356" s="3"/>
      <c r="C356" s="3"/>
      <c r="D356" s="3"/>
      <c r="E356" s="3"/>
      <c r="F356" s="23" t="str">
        <f t="shared" si="9"/>
        <v/>
      </c>
      <c r="G356" s="32"/>
      <c r="H356" s="32"/>
      <c r="I356" s="3"/>
      <c r="J356" s="32"/>
      <c r="K356" s="3"/>
      <c r="L356" s="32"/>
      <c r="M356" s="3"/>
      <c r="N356" s="3"/>
      <c r="O356" s="3"/>
      <c r="P356" s="26" t="str">
        <f t="shared" si="0"/>
        <v/>
      </c>
      <c r="Q356" s="3" t="str">
        <f t="shared" si="1"/>
        <v/>
      </c>
      <c r="R356" s="3" t="str">
        <f t="shared" si="10"/>
        <v/>
      </c>
      <c r="S356" s="3" t="str">
        <f t="shared" si="13"/>
        <v/>
      </c>
      <c r="T356" s="3" t="str">
        <f t="shared" si="16"/>
        <v/>
      </c>
      <c r="U356" s="3" t="str">
        <f t="shared" si="20"/>
        <v/>
      </c>
      <c r="V356" s="30" t="str">
        <f t="shared" si="12"/>
        <v/>
      </c>
      <c r="W356" s="3" t="str">
        <f>IF($T356="","", ROUND($T356+W$2*シート5!$B355,2))</f>
        <v/>
      </c>
      <c r="X356" s="3" t="str">
        <f>IF($T356="","", ROUND($T356+X$2*シート5!$B355,2))</f>
        <v/>
      </c>
      <c r="Y356" s="3" t="str">
        <f>IF($T356="","", ROUND($T356+Y$2*シート5!$B355,2))</f>
        <v/>
      </c>
      <c r="Z356" s="3" t="str">
        <f>IF($T356="","", ROUND($T356+Z$2*シート5!$B355,2))</f>
        <v/>
      </c>
      <c r="AA356" s="3" t="str">
        <f>IF($T356="","", ROUND($T356+AA$2*シート5!$B355,2))</f>
        <v/>
      </c>
      <c r="AB356" s="3" t="str">
        <f t="shared" si="17"/>
        <v/>
      </c>
      <c r="AC356" s="3" t="str">
        <f>IF($T356="","", ROUND($T356+AC$2*シート5!$B355,2))</f>
        <v/>
      </c>
      <c r="AD356" s="3" t="str">
        <f>IF($T356="","", ROUND($T356+AD$2*シート5!$B355,2))</f>
        <v/>
      </c>
      <c r="AE356" s="3" t="str">
        <f>IF($T356="","", ROUND($T356+AE$2*シート5!$B355,2))</f>
        <v/>
      </c>
      <c r="AF356" s="3" t="str">
        <f>IF($T356="","", ROUND($T356+AF$2*シート5!$B355,2))</f>
        <v/>
      </c>
      <c r="AG356" s="3" t="str">
        <f>IF($T356="","", ROUND($T356+AG$2*シート5!$B355,2))</f>
        <v/>
      </c>
      <c r="AH356" s="26" t="str">
        <f t="shared" si="18"/>
        <v>-2σ以下</v>
      </c>
      <c r="AI356" s="3" t="str">
        <f t="shared" si="11"/>
        <v/>
      </c>
      <c r="AJ356" s="3" t="str">
        <f t="shared" si="14"/>
        <v/>
      </c>
      <c r="AK356" s="3" t="str">
        <f t="shared" si="5"/>
        <v/>
      </c>
      <c r="AL356" s="3" t="str">
        <f t="shared" si="6"/>
        <v/>
      </c>
      <c r="AM356" s="3" t="str">
        <f t="shared" si="7"/>
        <v/>
      </c>
      <c r="AN356" s="3" t="str">
        <f t="shared" si="15"/>
        <v/>
      </c>
      <c r="AO356" s="29">
        <f ca="1">シート2!L351</f>
        <v>50</v>
      </c>
      <c r="AP356" s="29">
        <f ca="1">シート3!T351</f>
        <v>50</v>
      </c>
      <c r="AQ356" s="29">
        <f ca="1">シート4!AB351</f>
        <v>50</v>
      </c>
      <c r="AR356" s="3" t="str">
        <f ca="1">IF($K356="","", ROUND(SUM(OFFSET(シート6!$A352,0,0,AR$2,1))/SUM(OFFSET(シート6!$B352,0,0,AR$2,1)),4)*100)</f>
        <v/>
      </c>
      <c r="AS356" s="3" t="str">
        <f ca="1">IF($K356="","", ROUND(SUM(OFFSET(シート6!$A336,0,0,AS$2,1))/SUM(OFFSET(シート6!$B336,0,0,AS$2,1)),4)*100)</f>
        <v/>
      </c>
      <c r="AT356" s="3" t="str">
        <f>IF($K356="","",シート7!$B356)</f>
        <v/>
      </c>
      <c r="AU356" s="3" t="str">
        <f>IF($K356="","",シート7!$D356)</f>
        <v/>
      </c>
      <c r="AV356" s="3" t="str">
        <f>IF($K356="","",シート7!$E356)</f>
        <v/>
      </c>
      <c r="AW356" s="3" t="str">
        <f t="shared" si="19"/>
        <v/>
      </c>
    </row>
    <row r="357" spans="1:49" customFormat="false" ht="13">
      <c r="A357" s="3"/>
      <c r="B357" s="3"/>
      <c r="C357" s="3"/>
      <c r="D357" s="3"/>
      <c r="E357" s="3"/>
      <c r="F357" s="23" t="str">
        <f t="shared" si="9"/>
        <v/>
      </c>
      <c r="G357" s="32"/>
      <c r="H357" s="32"/>
      <c r="I357" s="3"/>
      <c r="J357" s="32"/>
      <c r="K357" s="3"/>
      <c r="L357" s="32"/>
      <c r="M357" s="3"/>
      <c r="N357" s="3"/>
      <c r="O357" s="3"/>
      <c r="P357" s="26" t="str">
        <f t="shared" si="0"/>
        <v/>
      </c>
      <c r="Q357" s="3" t="str">
        <f t="shared" si="1"/>
        <v/>
      </c>
      <c r="R357" s="3" t="str">
        <f t="shared" si="10"/>
        <v/>
      </c>
      <c r="S357" s="3" t="str">
        <f t="shared" si="13"/>
        <v/>
      </c>
      <c r="T357" s="3" t="str">
        <f t="shared" si="16"/>
        <v/>
      </c>
      <c r="U357" s="3" t="str">
        <f t="shared" si="20"/>
        <v/>
      </c>
      <c r="V357" s="30" t="str">
        <f t="shared" si="12"/>
        <v/>
      </c>
      <c r="W357" s="3" t="str">
        <f>IF($T357="","", ROUND($T357+W$2*シート5!$B356,2))</f>
        <v/>
      </c>
      <c r="X357" s="3" t="str">
        <f>IF($T357="","", ROUND($T357+X$2*シート5!$B356,2))</f>
        <v/>
      </c>
      <c r="Y357" s="3" t="str">
        <f>IF($T357="","", ROUND($T357+Y$2*シート5!$B356,2))</f>
        <v/>
      </c>
      <c r="Z357" s="3" t="str">
        <f>IF($T357="","", ROUND($T357+Z$2*シート5!$B356,2))</f>
        <v/>
      </c>
      <c r="AA357" s="3" t="str">
        <f>IF($T357="","", ROUND($T357+AA$2*シート5!$B356,2))</f>
        <v/>
      </c>
      <c r="AB357" s="3" t="str">
        <f t="shared" si="17"/>
        <v/>
      </c>
      <c r="AC357" s="3" t="str">
        <f>IF($T357="","", ROUND($T357+AC$2*シート5!$B356,2))</f>
        <v/>
      </c>
      <c r="AD357" s="3" t="str">
        <f>IF($T357="","", ROUND($T357+AD$2*シート5!$B356,2))</f>
        <v/>
      </c>
      <c r="AE357" s="3" t="str">
        <f>IF($T357="","", ROUND($T357+AE$2*シート5!$B356,2))</f>
        <v/>
      </c>
      <c r="AF357" s="3" t="str">
        <f>IF($T357="","", ROUND($T357+AF$2*シート5!$B356,2))</f>
        <v/>
      </c>
      <c r="AG357" s="3" t="str">
        <f>IF($T357="","", ROUND($T357+AG$2*シート5!$B356,2))</f>
        <v/>
      </c>
      <c r="AH357" s="26" t="str">
        <f t="shared" si="18"/>
        <v>-2σ以下</v>
      </c>
      <c r="AI357" s="3" t="str">
        <f t="shared" si="11"/>
        <v/>
      </c>
      <c r="AJ357" s="3" t="str">
        <f t="shared" si="14"/>
        <v/>
      </c>
      <c r="AK357" s="3" t="str">
        <f t="shared" si="5"/>
        <v/>
      </c>
      <c r="AL357" s="3" t="str">
        <f t="shared" si="6"/>
        <v/>
      </c>
      <c r="AM357" s="3" t="str">
        <f t="shared" si="7"/>
        <v/>
      </c>
      <c r="AN357" s="3" t="str">
        <f t="shared" si="15"/>
        <v/>
      </c>
      <c r="AO357" s="29">
        <f ca="1">シート2!L352</f>
        <v>50</v>
      </c>
      <c r="AP357" s="29">
        <f ca="1">シート3!T352</f>
        <v>50</v>
      </c>
      <c r="AQ357" s="29">
        <f ca="1">シート4!AB352</f>
        <v>50</v>
      </c>
      <c r="AR357" s="3" t="str">
        <f ca="1">IF($K357="","", ROUND(SUM(OFFSET(シート6!$A353,0,0,AR$2,1))/SUM(OFFSET(シート6!$B353,0,0,AR$2,1)),4)*100)</f>
        <v/>
      </c>
      <c r="AS357" s="3" t="str">
        <f ca="1">IF($K357="","", ROUND(SUM(OFFSET(シート6!$A337,0,0,AS$2,1))/SUM(OFFSET(シート6!$B337,0,0,AS$2,1)),4)*100)</f>
        <v/>
      </c>
      <c r="AT357" s="3" t="str">
        <f>IF($K357="","",シート7!$B357)</f>
        <v/>
      </c>
      <c r="AU357" s="3" t="str">
        <f>IF($K357="","",シート7!$D357)</f>
        <v/>
      </c>
      <c r="AV357" s="3" t="str">
        <f>IF($K357="","",シート7!$E357)</f>
        <v/>
      </c>
      <c r="AW357" s="3" t="str">
        <f t="shared" si="19"/>
        <v/>
      </c>
    </row>
    <row r="358" spans="1:49" customFormat="false" ht="13">
      <c r="A358" s="3"/>
      <c r="B358" s="3"/>
      <c r="C358" s="3"/>
      <c r="D358" s="3"/>
      <c r="E358" s="3"/>
      <c r="F358" s="23" t="str">
        <f t="shared" si="9"/>
        <v/>
      </c>
      <c r="G358" s="32"/>
      <c r="H358" s="32"/>
      <c r="I358" s="3"/>
      <c r="J358" s="32"/>
      <c r="K358" s="3"/>
      <c r="L358" s="32"/>
      <c r="M358" s="3"/>
      <c r="N358" s="3"/>
      <c r="O358" s="3"/>
      <c r="P358" s="26" t="str">
        <f t="shared" si="0"/>
        <v/>
      </c>
      <c r="Q358" s="3" t="str">
        <f t="shared" si="1"/>
        <v/>
      </c>
      <c r="R358" s="3" t="str">
        <f t="shared" si="10"/>
        <v/>
      </c>
      <c r="S358" s="3" t="str">
        <f t="shared" si="13"/>
        <v/>
      </c>
      <c r="T358" s="3" t="str">
        <f t="shared" si="16"/>
        <v/>
      </c>
      <c r="U358" s="3" t="str">
        <f t="shared" si="20"/>
        <v/>
      </c>
      <c r="V358" s="30" t="str">
        <f t="shared" si="12"/>
        <v/>
      </c>
      <c r="W358" s="3" t="str">
        <f>IF($T358="","", ROUND($T358+W$2*シート5!$B357,2))</f>
        <v/>
      </c>
      <c r="X358" s="3" t="str">
        <f>IF($T358="","", ROUND($T358+X$2*シート5!$B357,2))</f>
        <v/>
      </c>
      <c r="Y358" s="3" t="str">
        <f>IF($T358="","", ROUND($T358+Y$2*シート5!$B357,2))</f>
        <v/>
      </c>
      <c r="Z358" s="3" t="str">
        <f>IF($T358="","", ROUND($T358+Z$2*シート5!$B357,2))</f>
        <v/>
      </c>
      <c r="AA358" s="3" t="str">
        <f>IF($T358="","", ROUND($T358+AA$2*シート5!$B357,2))</f>
        <v/>
      </c>
      <c r="AB358" s="3" t="str">
        <f t="shared" si="17"/>
        <v/>
      </c>
      <c r="AC358" s="3" t="str">
        <f>IF($T358="","", ROUND($T358+AC$2*シート5!$B357,2))</f>
        <v/>
      </c>
      <c r="AD358" s="3" t="str">
        <f>IF($T358="","", ROUND($T358+AD$2*シート5!$B357,2))</f>
        <v/>
      </c>
      <c r="AE358" s="3" t="str">
        <f>IF($T358="","", ROUND($T358+AE$2*シート5!$B357,2))</f>
        <v/>
      </c>
      <c r="AF358" s="3" t="str">
        <f>IF($T358="","", ROUND($T358+AF$2*シート5!$B357,2))</f>
        <v/>
      </c>
      <c r="AG358" s="3" t="str">
        <f>IF($T358="","", ROUND($T358+AG$2*シート5!$B357,2))</f>
        <v/>
      </c>
      <c r="AH358" s="26" t="str">
        <f t="shared" si="18"/>
        <v>-2σ以下</v>
      </c>
      <c r="AI358" s="3" t="str">
        <f t="shared" si="11"/>
        <v/>
      </c>
      <c r="AJ358" s="3" t="str">
        <f t="shared" si="14"/>
        <v/>
      </c>
      <c r="AK358" s="3" t="str">
        <f t="shared" si="5"/>
        <v/>
      </c>
      <c r="AL358" s="3" t="str">
        <f t="shared" si="6"/>
        <v/>
      </c>
      <c r="AM358" s="3" t="str">
        <f t="shared" si="7"/>
        <v/>
      </c>
      <c r="AN358" s="3" t="str">
        <f t="shared" si="15"/>
        <v/>
      </c>
      <c r="AO358" s="29">
        <f ca="1">シート2!L353</f>
        <v>50</v>
      </c>
      <c r="AP358" s="29">
        <f ca="1">シート3!T353</f>
        <v>50</v>
      </c>
      <c r="AQ358" s="29">
        <f ca="1">シート4!AB353</f>
        <v>50</v>
      </c>
      <c r="AR358" s="3" t="str">
        <f ca="1">IF($K358="","", ROUND(SUM(OFFSET(シート6!$A354,0,0,AR$2,1))/SUM(OFFSET(シート6!$B354,0,0,AR$2,1)),4)*100)</f>
        <v/>
      </c>
      <c r="AS358" s="3" t="str">
        <f ca="1">IF($K358="","", ROUND(SUM(OFFSET(シート6!$A338,0,0,AS$2,1))/SUM(OFFSET(シート6!$B338,0,0,AS$2,1)),4)*100)</f>
        <v/>
      </c>
      <c r="AT358" s="3" t="str">
        <f>IF($K358="","",シート7!$B358)</f>
        <v/>
      </c>
      <c r="AU358" s="3" t="str">
        <f>IF($K358="","",シート7!$D358)</f>
        <v/>
      </c>
      <c r="AV358" s="3" t="str">
        <f>IF($K358="","",シート7!$E358)</f>
        <v/>
      </c>
      <c r="AW358" s="3" t="str">
        <f t="shared" si="19"/>
        <v/>
      </c>
    </row>
    <row r="359" spans="1:49" customFormat="false" ht="13">
      <c r="A359" s="3"/>
      <c r="B359" s="3"/>
      <c r="C359" s="3"/>
      <c r="D359" s="3"/>
      <c r="E359" s="3"/>
      <c r="F359" s="23" t="str">
        <f t="shared" si="9"/>
        <v/>
      </c>
      <c r="G359" s="32"/>
      <c r="H359" s="32"/>
      <c r="I359" s="3"/>
      <c r="J359" s="32"/>
      <c r="K359" s="3"/>
      <c r="L359" s="32"/>
      <c r="M359" s="3"/>
      <c r="N359" s="3"/>
      <c r="O359" s="3"/>
      <c r="P359" s="26" t="str">
        <f t="shared" si="0"/>
        <v/>
      </c>
      <c r="Q359" s="3" t="str">
        <f t="shared" si="1"/>
        <v/>
      </c>
      <c r="R359" s="3" t="str">
        <f t="shared" si="10"/>
        <v/>
      </c>
      <c r="S359" s="3" t="str">
        <f t="shared" si="13"/>
        <v/>
      </c>
      <c r="T359" s="3" t="str">
        <f t="shared" si="16"/>
        <v/>
      </c>
      <c r="U359" s="3" t="str">
        <f t="shared" si="20"/>
        <v/>
      </c>
      <c r="V359" s="30" t="str">
        <f t="shared" si="12"/>
        <v/>
      </c>
      <c r="W359" s="3" t="str">
        <f>IF($T359="","", ROUND($T359+W$2*シート5!$B358,2))</f>
        <v/>
      </c>
      <c r="X359" s="3" t="str">
        <f>IF($T359="","", ROUND($T359+X$2*シート5!$B358,2))</f>
        <v/>
      </c>
      <c r="Y359" s="3" t="str">
        <f>IF($T359="","", ROUND($T359+Y$2*シート5!$B358,2))</f>
        <v/>
      </c>
      <c r="Z359" s="3" t="str">
        <f>IF($T359="","", ROUND($T359+Z$2*シート5!$B358,2))</f>
        <v/>
      </c>
      <c r="AA359" s="3" t="str">
        <f>IF($T359="","", ROUND($T359+AA$2*シート5!$B358,2))</f>
        <v/>
      </c>
      <c r="AB359" s="3" t="str">
        <f t="shared" si="17"/>
        <v/>
      </c>
      <c r="AC359" s="3" t="str">
        <f>IF($T359="","", ROUND($T359+AC$2*シート5!$B358,2))</f>
        <v/>
      </c>
      <c r="AD359" s="3" t="str">
        <f>IF($T359="","", ROUND($T359+AD$2*シート5!$B358,2))</f>
        <v/>
      </c>
      <c r="AE359" s="3" t="str">
        <f>IF($T359="","", ROUND($T359+AE$2*シート5!$B358,2))</f>
        <v/>
      </c>
      <c r="AF359" s="3" t="str">
        <f>IF($T359="","", ROUND($T359+AF$2*シート5!$B358,2))</f>
        <v/>
      </c>
      <c r="AG359" s="3" t="str">
        <f>IF($T359="","", ROUND($T359+AG$2*シート5!$B358,2))</f>
        <v/>
      </c>
      <c r="AH359" s="26" t="str">
        <f t="shared" si="18"/>
        <v>-2σ以下</v>
      </c>
      <c r="AI359" s="3" t="str">
        <f t="shared" si="11"/>
        <v/>
      </c>
      <c r="AJ359" s="3" t="str">
        <f t="shared" si="14"/>
        <v/>
      </c>
      <c r="AK359" s="3" t="str">
        <f t="shared" si="5"/>
        <v/>
      </c>
      <c r="AL359" s="3" t="str">
        <f t="shared" si="6"/>
        <v/>
      </c>
      <c r="AM359" s="3" t="str">
        <f t="shared" si="7"/>
        <v/>
      </c>
      <c r="AN359" s="3" t="str">
        <f t="shared" si="15"/>
        <v/>
      </c>
      <c r="AO359" s="29">
        <f ca="1">シート2!L354</f>
        <v>50</v>
      </c>
      <c r="AP359" s="29">
        <f ca="1">シート3!T354</f>
        <v>50</v>
      </c>
      <c r="AQ359" s="29">
        <f ca="1">シート4!AB354</f>
        <v>50</v>
      </c>
      <c r="AR359" s="3" t="str">
        <f ca="1">IF($K359="","", ROUND(SUM(OFFSET(シート6!$A355,0,0,AR$2,1))/SUM(OFFSET(シート6!$B355,0,0,AR$2,1)),4)*100)</f>
        <v/>
      </c>
      <c r="AS359" s="3" t="str">
        <f ca="1">IF($K359="","", ROUND(SUM(OFFSET(シート6!$A339,0,0,AS$2,1))/SUM(OFFSET(シート6!$B339,0,0,AS$2,1)),4)*100)</f>
        <v/>
      </c>
      <c r="AT359" s="3" t="str">
        <f>IF($K359="","",シート7!$B359)</f>
        <v/>
      </c>
      <c r="AU359" s="3" t="str">
        <f>IF($K359="","",シート7!$D359)</f>
        <v/>
      </c>
      <c r="AV359" s="3" t="str">
        <f>IF($K359="","",シート7!$E359)</f>
        <v/>
      </c>
      <c r="AW359" s="3" t="str">
        <f t="shared" si="19"/>
        <v/>
      </c>
    </row>
    <row r="360" spans="1:49" customFormat="false" ht="13">
      <c r="A360" s="3"/>
      <c r="B360" s="3"/>
      <c r="C360" s="3"/>
      <c r="D360" s="3"/>
      <c r="E360" s="3"/>
      <c r="F360" s="23" t="str">
        <f t="shared" si="9"/>
        <v/>
      </c>
      <c r="G360" s="32"/>
      <c r="H360" s="32"/>
      <c r="I360" s="3"/>
      <c r="J360" s="32"/>
      <c r="K360" s="3"/>
      <c r="L360" s="32"/>
      <c r="M360" s="3"/>
      <c r="N360" s="3"/>
      <c r="O360" s="3"/>
      <c r="P360" s="26" t="str">
        <f t="shared" si="0"/>
        <v/>
      </c>
      <c r="Q360" s="3" t="str">
        <f t="shared" si="1"/>
        <v/>
      </c>
      <c r="R360" s="3" t="str">
        <f t="shared" si="10"/>
        <v/>
      </c>
      <c r="S360" s="3" t="str">
        <f t="shared" si="13"/>
        <v/>
      </c>
      <c r="T360" s="3" t="str">
        <f t="shared" si="16"/>
        <v/>
      </c>
      <c r="U360" s="3" t="str">
        <f t="shared" si="20"/>
        <v/>
      </c>
      <c r="V360" s="30" t="str">
        <f t="shared" si="12"/>
        <v/>
      </c>
      <c r="W360" s="3" t="str">
        <f>IF($T360="","", ROUND($T360+W$2*シート5!$B359,2))</f>
        <v/>
      </c>
      <c r="X360" s="3" t="str">
        <f>IF($T360="","", ROUND($T360+X$2*シート5!$B359,2))</f>
        <v/>
      </c>
      <c r="Y360" s="3" t="str">
        <f>IF($T360="","", ROUND($T360+Y$2*シート5!$B359,2))</f>
        <v/>
      </c>
      <c r="Z360" s="3" t="str">
        <f>IF($T360="","", ROUND($T360+Z$2*シート5!$B359,2))</f>
        <v/>
      </c>
      <c r="AA360" s="3" t="str">
        <f>IF($T360="","", ROUND($T360+AA$2*シート5!$B359,2))</f>
        <v/>
      </c>
      <c r="AB360" s="3" t="str">
        <f t="shared" si="17"/>
        <v/>
      </c>
      <c r="AC360" s="3" t="str">
        <f>IF($T360="","", ROUND($T360+AC$2*シート5!$B359,2))</f>
        <v/>
      </c>
      <c r="AD360" s="3" t="str">
        <f>IF($T360="","", ROUND($T360+AD$2*シート5!$B359,2))</f>
        <v/>
      </c>
      <c r="AE360" s="3" t="str">
        <f>IF($T360="","", ROUND($T360+AE$2*シート5!$B359,2))</f>
        <v/>
      </c>
      <c r="AF360" s="3" t="str">
        <f>IF($T360="","", ROUND($T360+AF$2*シート5!$B359,2))</f>
        <v/>
      </c>
      <c r="AG360" s="3" t="str">
        <f>IF($T360="","", ROUND($T360+AG$2*シート5!$B359,2))</f>
        <v/>
      </c>
      <c r="AH360" s="26" t="str">
        <f t="shared" si="18"/>
        <v>-2σ以下</v>
      </c>
      <c r="AI360" s="3" t="str">
        <f t="shared" si="11"/>
        <v/>
      </c>
      <c r="AJ360" s="3" t="str">
        <f t="shared" si="14"/>
        <v/>
      </c>
      <c r="AK360" s="3" t="str">
        <f t="shared" si="5"/>
        <v/>
      </c>
      <c r="AL360" s="3" t="str">
        <f t="shared" si="6"/>
        <v/>
      </c>
      <c r="AM360" s="3" t="str">
        <f t="shared" si="7"/>
        <v/>
      </c>
      <c r="AN360" s="3" t="str">
        <f t="shared" si="15"/>
        <v/>
      </c>
      <c r="AO360" s="29">
        <f ca="1">シート2!L355</f>
        <v>50</v>
      </c>
      <c r="AP360" s="29">
        <f ca="1">シート3!T355</f>
        <v>50</v>
      </c>
      <c r="AQ360" s="29">
        <f ca="1">シート4!AB355</f>
        <v>50</v>
      </c>
      <c r="AR360" s="3" t="str">
        <f ca="1">IF($K360="","", ROUND(SUM(OFFSET(シート6!$A356,0,0,AR$2,1))/SUM(OFFSET(シート6!$B356,0,0,AR$2,1)),4)*100)</f>
        <v/>
      </c>
      <c r="AS360" s="3" t="str">
        <f ca="1">IF($K360="","", ROUND(SUM(OFFSET(シート6!$A340,0,0,AS$2,1))/SUM(OFFSET(シート6!$B340,0,0,AS$2,1)),4)*100)</f>
        <v/>
      </c>
      <c r="AT360" s="3" t="str">
        <f>IF($K360="","",シート7!$B360)</f>
        <v/>
      </c>
      <c r="AU360" s="3" t="str">
        <f>IF($K360="","",シート7!$D360)</f>
        <v/>
      </c>
      <c r="AV360" s="3" t="str">
        <f>IF($K360="","",シート7!$E360)</f>
        <v/>
      </c>
      <c r="AW360" s="3" t="str">
        <f t="shared" si="19"/>
        <v/>
      </c>
    </row>
    <row r="361" spans="1:49" customFormat="false" ht="13">
      <c r="A361" s="3"/>
      <c r="B361" s="3"/>
      <c r="C361" s="3"/>
      <c r="D361" s="3"/>
      <c r="E361" s="3"/>
      <c r="F361" s="23" t="str">
        <f t="shared" si="9"/>
        <v/>
      </c>
      <c r="G361" s="32"/>
      <c r="H361" s="32"/>
      <c r="I361" s="3"/>
      <c r="J361" s="32"/>
      <c r="K361" s="3"/>
      <c r="L361" s="32"/>
      <c r="M361" s="3"/>
      <c r="N361" s="3"/>
      <c r="O361" s="3"/>
      <c r="P361" s="26" t="str">
        <f t="shared" si="0"/>
        <v/>
      </c>
      <c r="Q361" s="3" t="str">
        <f t="shared" si="1"/>
        <v/>
      </c>
      <c r="R361" s="3" t="str">
        <f t="shared" si="10"/>
        <v/>
      </c>
      <c r="S361" s="3" t="str">
        <f t="shared" si="13"/>
        <v/>
      </c>
      <c r="T361" s="3" t="str">
        <f t="shared" si="16"/>
        <v/>
      </c>
      <c r="U361" s="3" t="str">
        <f t="shared" si="20"/>
        <v/>
      </c>
      <c r="V361" s="30" t="str">
        <f t="shared" si="12"/>
        <v/>
      </c>
      <c r="W361" s="3" t="str">
        <f>IF($T361="","", ROUND($T361+W$2*シート5!$B360,2))</f>
        <v/>
      </c>
      <c r="X361" s="3" t="str">
        <f>IF($T361="","", ROUND($T361+X$2*シート5!$B360,2))</f>
        <v/>
      </c>
      <c r="Y361" s="3" t="str">
        <f>IF($T361="","", ROUND($T361+Y$2*シート5!$B360,2))</f>
        <v/>
      </c>
      <c r="Z361" s="3" t="str">
        <f>IF($T361="","", ROUND($T361+Z$2*シート5!$B360,2))</f>
        <v/>
      </c>
      <c r="AA361" s="3" t="str">
        <f>IF($T361="","", ROUND($T361+AA$2*シート5!$B360,2))</f>
        <v/>
      </c>
      <c r="AB361" s="3" t="str">
        <f t="shared" si="17"/>
        <v/>
      </c>
      <c r="AC361" s="3" t="str">
        <f>IF($T361="","", ROUND($T361+AC$2*シート5!$B360,2))</f>
        <v/>
      </c>
      <c r="AD361" s="3" t="str">
        <f>IF($T361="","", ROUND($T361+AD$2*シート5!$B360,2))</f>
        <v/>
      </c>
      <c r="AE361" s="3" t="str">
        <f>IF($T361="","", ROUND($T361+AE$2*シート5!$B360,2))</f>
        <v/>
      </c>
      <c r="AF361" s="3" t="str">
        <f>IF($T361="","", ROUND($T361+AF$2*シート5!$B360,2))</f>
        <v/>
      </c>
      <c r="AG361" s="3" t="str">
        <f>IF($T361="","", ROUND($T361+AG$2*シート5!$B360,2))</f>
        <v/>
      </c>
      <c r="AH361" s="26" t="str">
        <f t="shared" si="18"/>
        <v>-2σ以下</v>
      </c>
      <c r="AI361" s="3" t="str">
        <f t="shared" si="11"/>
        <v/>
      </c>
      <c r="AJ361" s="3" t="str">
        <f t="shared" si="14"/>
        <v/>
      </c>
      <c r="AK361" s="3" t="str">
        <f t="shared" si="5"/>
        <v/>
      </c>
      <c r="AL361" s="3" t="str">
        <f t="shared" si="6"/>
        <v/>
      </c>
      <c r="AM361" s="3" t="str">
        <f t="shared" si="7"/>
        <v/>
      </c>
      <c r="AN361" s="3" t="str">
        <f t="shared" si="15"/>
        <v/>
      </c>
      <c r="AO361" s="29">
        <f ca="1">シート2!L356</f>
        <v>50</v>
      </c>
      <c r="AP361" s="29">
        <f ca="1">シート3!T356</f>
        <v>50</v>
      </c>
      <c r="AQ361" s="29">
        <f ca="1">シート4!AB356</f>
        <v>50</v>
      </c>
      <c r="AR361" s="3" t="str">
        <f ca="1">IF($K361="","", ROUND(SUM(OFFSET(シート6!$A357,0,0,AR$2,1))/SUM(OFFSET(シート6!$B357,0,0,AR$2,1)),4)*100)</f>
        <v/>
      </c>
      <c r="AS361" s="3" t="str">
        <f ca="1">IF($K361="","", ROUND(SUM(OFFSET(シート6!$A341,0,0,AS$2,1))/SUM(OFFSET(シート6!$B341,0,0,AS$2,1)),4)*100)</f>
        <v/>
      </c>
      <c r="AT361" s="3" t="str">
        <f>IF($K361="","",シート7!$B361)</f>
        <v/>
      </c>
      <c r="AU361" s="3" t="str">
        <f>IF($K361="","",シート7!$D361)</f>
        <v/>
      </c>
      <c r="AV361" s="3" t="str">
        <f>IF($K361="","",シート7!$E361)</f>
        <v/>
      </c>
      <c r="AW361" s="3" t="str">
        <f t="shared" si="19"/>
        <v/>
      </c>
    </row>
    <row r="362" spans="1:49" customFormat="false" ht="13">
      <c r="A362" s="3"/>
      <c r="B362" s="3"/>
      <c r="C362" s="3"/>
      <c r="D362" s="3"/>
      <c r="E362" s="3"/>
      <c r="F362" s="23" t="str">
        <f t="shared" si="9"/>
        <v/>
      </c>
      <c r="G362" s="32"/>
      <c r="H362" s="32"/>
      <c r="I362" s="3"/>
      <c r="J362" s="32"/>
      <c r="K362" s="3"/>
      <c r="L362" s="32"/>
      <c r="M362" s="3"/>
      <c r="N362" s="3"/>
      <c r="O362" s="3"/>
      <c r="P362" s="26" t="str">
        <f t="shared" si="0"/>
        <v/>
      </c>
      <c r="Q362" s="3" t="str">
        <f t="shared" si="1"/>
        <v/>
      </c>
      <c r="R362" s="3" t="str">
        <f t="shared" si="10"/>
        <v/>
      </c>
      <c r="S362" s="3" t="str">
        <f t="shared" si="13"/>
        <v/>
      </c>
      <c r="T362" s="3" t="str">
        <f t="shared" si="16"/>
        <v/>
      </c>
      <c r="U362" s="3" t="str">
        <f t="shared" si="20"/>
        <v/>
      </c>
      <c r="V362" s="30" t="str">
        <f t="shared" si="12"/>
        <v/>
      </c>
      <c r="W362" s="3" t="str">
        <f>IF($T362="","", ROUND($T362+W$2*シート5!$B361,2))</f>
        <v/>
      </c>
      <c r="X362" s="3" t="str">
        <f>IF($T362="","", ROUND($T362+X$2*シート5!$B361,2))</f>
        <v/>
      </c>
      <c r="Y362" s="3" t="str">
        <f>IF($T362="","", ROUND($T362+Y$2*シート5!$B361,2))</f>
        <v/>
      </c>
      <c r="Z362" s="3" t="str">
        <f>IF($T362="","", ROUND($T362+Z$2*シート5!$B361,2))</f>
        <v/>
      </c>
      <c r="AA362" s="3" t="str">
        <f>IF($T362="","", ROUND($T362+AA$2*シート5!$B361,2))</f>
        <v/>
      </c>
      <c r="AB362" s="3" t="str">
        <f t="shared" si="17"/>
        <v/>
      </c>
      <c r="AC362" s="3" t="str">
        <f>IF($T362="","", ROUND($T362+AC$2*シート5!$B361,2))</f>
        <v/>
      </c>
      <c r="AD362" s="3" t="str">
        <f>IF($T362="","", ROUND($T362+AD$2*シート5!$B361,2))</f>
        <v/>
      </c>
      <c r="AE362" s="3" t="str">
        <f>IF($T362="","", ROUND($T362+AE$2*シート5!$B361,2))</f>
        <v/>
      </c>
      <c r="AF362" s="3" t="str">
        <f>IF($T362="","", ROUND($T362+AF$2*シート5!$B361,2))</f>
        <v/>
      </c>
      <c r="AG362" s="3" t="str">
        <f>IF($T362="","", ROUND($T362+AG$2*シート5!$B361,2))</f>
        <v/>
      </c>
      <c r="AH362" s="26" t="str">
        <f t="shared" si="18"/>
        <v>-2σ以下</v>
      </c>
      <c r="AI362" s="3" t="str">
        <f t="shared" si="11"/>
        <v/>
      </c>
      <c r="AJ362" s="3" t="str">
        <f t="shared" si="14"/>
        <v/>
      </c>
      <c r="AK362" s="3" t="str">
        <f t="shared" si="5"/>
        <v/>
      </c>
      <c r="AL362" s="3" t="str">
        <f t="shared" si="6"/>
        <v/>
      </c>
      <c r="AM362" s="3" t="str">
        <f t="shared" si="7"/>
        <v/>
      </c>
      <c r="AN362" s="3" t="str">
        <f t="shared" si="15"/>
        <v/>
      </c>
      <c r="AO362" s="29">
        <f ca="1">シート2!L357</f>
        <v>50</v>
      </c>
      <c r="AP362" s="29">
        <f ca="1">シート3!T357</f>
        <v>50</v>
      </c>
      <c r="AQ362" s="29">
        <f ca="1">シート4!AB357</f>
        <v>50</v>
      </c>
      <c r="AR362" s="3" t="str">
        <f ca="1">IF($K362="","", ROUND(SUM(OFFSET(シート6!$A358,0,0,AR$2,1))/SUM(OFFSET(シート6!$B358,0,0,AR$2,1)),4)*100)</f>
        <v/>
      </c>
      <c r="AS362" s="3" t="str">
        <f ca="1">IF($K362="","", ROUND(SUM(OFFSET(シート6!$A342,0,0,AS$2,1))/SUM(OFFSET(シート6!$B342,0,0,AS$2,1)),4)*100)</f>
        <v/>
      </c>
      <c r="AT362" s="3" t="str">
        <f>IF($K362="","",シート7!$B362)</f>
        <v/>
      </c>
      <c r="AU362" s="3" t="str">
        <f>IF($K362="","",シート7!$D362)</f>
        <v/>
      </c>
      <c r="AV362" s="3" t="str">
        <f>IF($K362="","",シート7!$E362)</f>
        <v/>
      </c>
      <c r="AW362" s="3" t="str">
        <f t="shared" si="19"/>
        <v/>
      </c>
    </row>
    <row r="363" spans="1:49" customFormat="false" ht="13">
      <c r="A363" s="3"/>
      <c r="B363" s="3"/>
      <c r="C363" s="3"/>
      <c r="D363" s="3"/>
      <c r="E363" s="3"/>
      <c r="F363" s="23" t="str">
        <f t="shared" si="9"/>
        <v/>
      </c>
      <c r="G363" s="32"/>
      <c r="H363" s="32"/>
      <c r="I363" s="3"/>
      <c r="J363" s="32"/>
      <c r="K363" s="3"/>
      <c r="L363" s="32"/>
      <c r="M363" s="3"/>
      <c r="N363" s="3"/>
      <c r="O363" s="3"/>
      <c r="P363" s="26" t="str">
        <f t="shared" si="0"/>
        <v/>
      </c>
      <c r="Q363" s="3" t="str">
        <f t="shared" si="1"/>
        <v/>
      </c>
      <c r="R363" s="3" t="str">
        <f t="shared" si="10"/>
        <v/>
      </c>
      <c r="S363" s="3" t="str">
        <f t="shared" si="13"/>
        <v/>
      </c>
      <c r="T363" s="3" t="str">
        <f t="shared" si="16"/>
        <v/>
      </c>
      <c r="U363" s="3" t="str">
        <f t="shared" si="20"/>
        <v/>
      </c>
      <c r="V363" s="30" t="str">
        <f t="shared" si="12"/>
        <v/>
      </c>
      <c r="W363" s="3" t="str">
        <f>IF($T363="","", ROUND($T363+W$2*シート5!$B362,2))</f>
        <v/>
      </c>
      <c r="X363" s="3" t="str">
        <f>IF($T363="","", ROUND($T363+X$2*シート5!$B362,2))</f>
        <v/>
      </c>
      <c r="Y363" s="3" t="str">
        <f>IF($T363="","", ROUND($T363+Y$2*シート5!$B362,2))</f>
        <v/>
      </c>
      <c r="Z363" s="3" t="str">
        <f>IF($T363="","", ROUND($T363+Z$2*シート5!$B362,2))</f>
        <v/>
      </c>
      <c r="AA363" s="3" t="str">
        <f>IF($T363="","", ROUND($T363+AA$2*シート5!$B362,2))</f>
        <v/>
      </c>
      <c r="AB363" s="3" t="str">
        <f t="shared" si="17"/>
        <v/>
      </c>
      <c r="AC363" s="3" t="str">
        <f>IF($T363="","", ROUND($T363+AC$2*シート5!$B362,2))</f>
        <v/>
      </c>
      <c r="AD363" s="3" t="str">
        <f>IF($T363="","", ROUND($T363+AD$2*シート5!$B362,2))</f>
        <v/>
      </c>
      <c r="AE363" s="3" t="str">
        <f>IF($T363="","", ROUND($T363+AE$2*シート5!$B362,2))</f>
        <v/>
      </c>
      <c r="AF363" s="3" t="str">
        <f>IF($T363="","", ROUND($T363+AF$2*シート5!$B362,2))</f>
        <v/>
      </c>
      <c r="AG363" s="3" t="str">
        <f>IF($T363="","", ROUND($T363+AG$2*シート5!$B362,2))</f>
        <v/>
      </c>
      <c r="AH363" s="26" t="str">
        <f t="shared" si="18"/>
        <v>-2σ以下</v>
      </c>
      <c r="AI363" s="3" t="str">
        <f t="shared" si="11"/>
        <v/>
      </c>
      <c r="AJ363" s="3" t="str">
        <f t="shared" si="14"/>
        <v/>
      </c>
      <c r="AK363" s="3" t="str">
        <f t="shared" si="5"/>
        <v/>
      </c>
      <c r="AL363" s="3" t="str">
        <f t="shared" si="6"/>
        <v/>
      </c>
      <c r="AM363" s="3" t="str">
        <f t="shared" si="7"/>
        <v/>
      </c>
      <c r="AN363" s="3" t="str">
        <f t="shared" si="15"/>
        <v/>
      </c>
      <c r="AO363" s="29">
        <f ca="1">シート2!L358</f>
        <v>50</v>
      </c>
      <c r="AP363" s="29">
        <f ca="1">シート3!T358</f>
        <v>50</v>
      </c>
      <c r="AQ363" s="29">
        <f ca="1">シート4!AB358</f>
        <v>50</v>
      </c>
      <c r="AR363" s="3" t="str">
        <f ca="1">IF($K363="","", ROUND(SUM(OFFSET(シート6!$A359,0,0,AR$2,1))/SUM(OFFSET(シート6!$B359,0,0,AR$2,1)),4)*100)</f>
        <v/>
      </c>
      <c r="AS363" s="3" t="str">
        <f ca="1">IF($K363="","", ROUND(SUM(OFFSET(シート6!$A343,0,0,AS$2,1))/SUM(OFFSET(シート6!$B343,0,0,AS$2,1)),4)*100)</f>
        <v/>
      </c>
      <c r="AT363" s="3" t="str">
        <f>IF($K363="","",シート7!$B363)</f>
        <v/>
      </c>
      <c r="AU363" s="3" t="str">
        <f>IF($K363="","",シート7!$D363)</f>
        <v/>
      </c>
      <c r="AV363" s="3" t="str">
        <f>IF($K363="","",シート7!$E363)</f>
        <v/>
      </c>
      <c r="AW363" s="3" t="str">
        <f t="shared" si="19"/>
        <v/>
      </c>
    </row>
    <row r="364" spans="1:49" customFormat="false" ht="13">
      <c r="A364" s="3"/>
      <c r="B364" s="3"/>
      <c r="C364" s="3"/>
      <c r="D364" s="3"/>
      <c r="E364" s="3"/>
      <c r="F364" s="23" t="str">
        <f t="shared" si="9"/>
        <v/>
      </c>
      <c r="G364" s="32"/>
      <c r="H364" s="32"/>
      <c r="I364" s="3"/>
      <c r="J364" s="32"/>
      <c r="K364" s="3"/>
      <c r="L364" s="32"/>
      <c r="M364" s="3"/>
      <c r="N364" s="3"/>
      <c r="O364" s="3"/>
      <c r="P364" s="26" t="str">
        <f t="shared" si="0"/>
        <v/>
      </c>
      <c r="Q364" s="3" t="str">
        <f t="shared" si="1"/>
        <v/>
      </c>
      <c r="R364" s="3" t="str">
        <f t="shared" si="10"/>
        <v/>
      </c>
      <c r="S364" s="3" t="str">
        <f t="shared" si="13"/>
        <v/>
      </c>
      <c r="T364" s="3" t="str">
        <f t="shared" si="16"/>
        <v/>
      </c>
      <c r="U364" s="3" t="str">
        <f t="shared" si="20"/>
        <v/>
      </c>
      <c r="V364" s="30" t="str">
        <f t="shared" si="12"/>
        <v/>
      </c>
      <c r="W364" s="3" t="str">
        <f>IF($T364="","", ROUND($T364+W$2*シート5!$B363,2))</f>
        <v/>
      </c>
      <c r="X364" s="3" t="str">
        <f>IF($T364="","", ROUND($T364+X$2*シート5!$B363,2))</f>
        <v/>
      </c>
      <c r="Y364" s="3" t="str">
        <f>IF($T364="","", ROUND($T364+Y$2*シート5!$B363,2))</f>
        <v/>
      </c>
      <c r="Z364" s="3" t="str">
        <f>IF($T364="","", ROUND($T364+Z$2*シート5!$B363,2))</f>
        <v/>
      </c>
      <c r="AA364" s="3" t="str">
        <f>IF($T364="","", ROUND($T364+AA$2*シート5!$B363,2))</f>
        <v/>
      </c>
      <c r="AB364" s="3" t="str">
        <f t="shared" si="17"/>
        <v/>
      </c>
      <c r="AC364" s="3" t="str">
        <f>IF($T364="","", ROUND($T364+AC$2*シート5!$B363,2))</f>
        <v/>
      </c>
      <c r="AD364" s="3" t="str">
        <f>IF($T364="","", ROUND($T364+AD$2*シート5!$B363,2))</f>
        <v/>
      </c>
      <c r="AE364" s="3" t="str">
        <f>IF($T364="","", ROUND($T364+AE$2*シート5!$B363,2))</f>
        <v/>
      </c>
      <c r="AF364" s="3" t="str">
        <f>IF($T364="","", ROUND($T364+AF$2*シート5!$B363,2))</f>
        <v/>
      </c>
      <c r="AG364" s="3" t="str">
        <f>IF($T364="","", ROUND($T364+AG$2*シート5!$B363,2))</f>
        <v/>
      </c>
      <c r="AH364" s="26" t="str">
        <f t="shared" si="18"/>
        <v>-2σ以下</v>
      </c>
      <c r="AI364" s="3" t="str">
        <f t="shared" si="11"/>
        <v/>
      </c>
      <c r="AJ364" s="3" t="str">
        <f t="shared" si="14"/>
        <v/>
      </c>
      <c r="AK364" s="3" t="str">
        <f t="shared" si="5"/>
        <v/>
      </c>
      <c r="AL364" s="3" t="str">
        <f t="shared" si="6"/>
        <v/>
      </c>
      <c r="AM364" s="3" t="str">
        <f t="shared" si="7"/>
        <v/>
      </c>
      <c r="AN364" s="3" t="str">
        <f t="shared" si="15"/>
        <v/>
      </c>
      <c r="AO364" s="29">
        <f ca="1">シート2!L359</f>
        <v>50</v>
      </c>
      <c r="AP364" s="29">
        <f ca="1">シート3!T359</f>
        <v>50</v>
      </c>
      <c r="AQ364" s="29">
        <f ca="1">シート4!AB359</f>
        <v>50</v>
      </c>
      <c r="AR364" s="3" t="str">
        <f ca="1">IF($K364="","", ROUND(SUM(OFFSET(シート6!$A360,0,0,AR$2,1))/SUM(OFFSET(シート6!$B360,0,0,AR$2,1)),4)*100)</f>
        <v/>
      </c>
      <c r="AS364" s="3" t="str">
        <f ca="1">IF($K364="","", ROUND(SUM(OFFSET(シート6!$A344,0,0,AS$2,1))/SUM(OFFSET(シート6!$B344,0,0,AS$2,1)),4)*100)</f>
        <v/>
      </c>
      <c r="AT364" s="3" t="str">
        <f>IF($K364="","",シート7!$B364)</f>
        <v/>
      </c>
      <c r="AU364" s="3" t="str">
        <f>IF($K364="","",シート7!$D364)</f>
        <v/>
      </c>
      <c r="AV364" s="3" t="str">
        <f>IF($K364="","",シート7!$E364)</f>
        <v/>
      </c>
      <c r="AW364" s="3" t="str">
        <f t="shared" si="19"/>
        <v/>
      </c>
    </row>
    <row r="365" spans="1:49" customFormat="false" ht="13">
      <c r="A365" s="3"/>
      <c r="B365" s="3"/>
      <c r="C365" s="3"/>
      <c r="D365" s="3"/>
      <c r="E365" s="3"/>
      <c r="F365" s="23" t="str">
        <f t="shared" si="9"/>
        <v/>
      </c>
      <c r="G365" s="32"/>
      <c r="H365" s="32"/>
      <c r="I365" s="3"/>
      <c r="J365" s="32"/>
      <c r="K365" s="3"/>
      <c r="L365" s="32"/>
      <c r="M365" s="3"/>
      <c r="N365" s="3"/>
      <c r="O365" s="3"/>
      <c r="P365" s="26" t="str">
        <f t="shared" si="0"/>
        <v/>
      </c>
      <c r="Q365" s="3" t="str">
        <f t="shared" si="1"/>
        <v/>
      </c>
      <c r="R365" s="3" t="str">
        <f t="shared" si="10"/>
        <v/>
      </c>
      <c r="S365" s="3" t="str">
        <f t="shared" si="13"/>
        <v/>
      </c>
      <c r="T365" s="3" t="str">
        <f t="shared" si="16"/>
        <v/>
      </c>
      <c r="U365" s="3" t="str">
        <f t="shared" si="20"/>
        <v/>
      </c>
      <c r="V365" s="30" t="str">
        <f t="shared" si="12"/>
        <v/>
      </c>
      <c r="W365" s="3" t="str">
        <f>IF($T365="","", ROUND($T365+W$2*シート5!$B364,2))</f>
        <v/>
      </c>
      <c r="X365" s="3" t="str">
        <f>IF($T365="","", ROUND($T365+X$2*シート5!$B364,2))</f>
        <v/>
      </c>
      <c r="Y365" s="3" t="str">
        <f>IF($T365="","", ROUND($T365+Y$2*シート5!$B364,2))</f>
        <v/>
      </c>
      <c r="Z365" s="3" t="str">
        <f>IF($T365="","", ROUND($T365+Z$2*シート5!$B364,2))</f>
        <v/>
      </c>
      <c r="AA365" s="3" t="str">
        <f>IF($T365="","", ROUND($T365+AA$2*シート5!$B364,2))</f>
        <v/>
      </c>
      <c r="AB365" s="3" t="str">
        <f t="shared" si="17"/>
        <v/>
      </c>
      <c r="AC365" s="3" t="str">
        <f>IF($T365="","", ROUND($T365+AC$2*シート5!$B364,2))</f>
        <v/>
      </c>
      <c r="AD365" s="3" t="str">
        <f>IF($T365="","", ROUND($T365+AD$2*シート5!$B364,2))</f>
        <v/>
      </c>
      <c r="AE365" s="3" t="str">
        <f>IF($T365="","", ROUND($T365+AE$2*シート5!$B364,2))</f>
        <v/>
      </c>
      <c r="AF365" s="3" t="str">
        <f>IF($T365="","", ROUND($T365+AF$2*シート5!$B364,2))</f>
        <v/>
      </c>
      <c r="AG365" s="3" t="str">
        <f>IF($T365="","", ROUND($T365+AG$2*シート5!$B364,2))</f>
        <v/>
      </c>
      <c r="AH365" s="26" t="str">
        <f t="shared" si="18"/>
        <v>-2σ以下</v>
      </c>
      <c r="AI365" s="3" t="str">
        <f t="shared" si="11"/>
        <v/>
      </c>
      <c r="AJ365" s="3" t="str">
        <f t="shared" si="14"/>
        <v/>
      </c>
      <c r="AK365" s="3" t="str">
        <f t="shared" si="5"/>
        <v/>
      </c>
      <c r="AL365" s="3" t="str">
        <f t="shared" si="6"/>
        <v/>
      </c>
      <c r="AM365" s="3" t="str">
        <f t="shared" si="7"/>
        <v/>
      </c>
      <c r="AN365" s="3" t="str">
        <f t="shared" si="15"/>
        <v/>
      </c>
      <c r="AO365" s="29">
        <f ca="1">シート2!L360</f>
        <v>50</v>
      </c>
      <c r="AP365" s="29">
        <f ca="1">シート3!T360</f>
        <v>50</v>
      </c>
      <c r="AQ365" s="29">
        <f ca="1">シート4!AB360</f>
        <v>50</v>
      </c>
      <c r="AR365" s="3" t="str">
        <f ca="1">IF($K365="","", ROUND(SUM(OFFSET(シート6!$A361,0,0,AR$2,1))/SUM(OFFSET(シート6!$B361,0,0,AR$2,1)),4)*100)</f>
        <v/>
      </c>
      <c r="AS365" s="3" t="str">
        <f ca="1">IF($K365="","", ROUND(SUM(OFFSET(シート6!$A345,0,0,AS$2,1))/SUM(OFFSET(シート6!$B345,0,0,AS$2,1)),4)*100)</f>
        <v/>
      </c>
      <c r="AT365" s="3" t="str">
        <f>IF($K365="","",シート7!$B365)</f>
        <v/>
      </c>
      <c r="AU365" s="3" t="str">
        <f>IF($K365="","",シート7!$D365)</f>
        <v/>
      </c>
      <c r="AV365" s="3" t="str">
        <f>IF($K365="","",シート7!$E365)</f>
        <v/>
      </c>
      <c r="AW365" s="3" t="str">
        <f t="shared" si="19"/>
        <v/>
      </c>
    </row>
    <row r="366" spans="1:49" customFormat="false" ht="13">
      <c r="A366" s="3"/>
      <c r="B366" s="3"/>
      <c r="C366" s="3"/>
      <c r="D366" s="3"/>
      <c r="E366" s="3"/>
      <c r="F366" s="23" t="str">
        <f t="shared" si="9"/>
        <v/>
      </c>
      <c r="G366" s="32"/>
      <c r="H366" s="32"/>
      <c r="I366" s="3"/>
      <c r="J366" s="32"/>
      <c r="K366" s="3"/>
      <c r="L366" s="32"/>
      <c r="M366" s="3"/>
      <c r="N366" s="3"/>
      <c r="O366" s="3"/>
      <c r="P366" s="26" t="str">
        <f t="shared" si="0"/>
        <v/>
      </c>
      <c r="Q366" s="3" t="str">
        <f t="shared" si="1"/>
        <v/>
      </c>
      <c r="R366" s="3" t="str">
        <f t="shared" si="10"/>
        <v/>
      </c>
      <c r="S366" s="3" t="str">
        <f t="shared" si="13"/>
        <v/>
      </c>
      <c r="T366" s="3" t="str">
        <f t="shared" si="16"/>
        <v/>
      </c>
      <c r="U366" s="3" t="str">
        <f t="shared" si="20"/>
        <v/>
      </c>
      <c r="V366" s="30" t="str">
        <f t="shared" si="12"/>
        <v/>
      </c>
      <c r="W366" s="3" t="str">
        <f>IF($T366="","", ROUND($T366+W$2*シート5!$B365,2))</f>
        <v/>
      </c>
      <c r="X366" s="3" t="str">
        <f>IF($T366="","", ROUND($T366+X$2*シート5!$B365,2))</f>
        <v/>
      </c>
      <c r="Y366" s="3" t="str">
        <f>IF($T366="","", ROUND($T366+Y$2*シート5!$B365,2))</f>
        <v/>
      </c>
      <c r="Z366" s="3" t="str">
        <f>IF($T366="","", ROUND($T366+Z$2*シート5!$B365,2))</f>
        <v/>
      </c>
      <c r="AA366" s="3" t="str">
        <f>IF($T366="","", ROUND($T366+AA$2*シート5!$B365,2))</f>
        <v/>
      </c>
      <c r="AB366" s="3" t="str">
        <f t="shared" si="17"/>
        <v/>
      </c>
      <c r="AC366" s="3" t="str">
        <f>IF($T366="","", ROUND($T366+AC$2*シート5!$B365,2))</f>
        <v/>
      </c>
      <c r="AD366" s="3" t="str">
        <f>IF($T366="","", ROUND($T366+AD$2*シート5!$B365,2))</f>
        <v/>
      </c>
      <c r="AE366" s="3" t="str">
        <f>IF($T366="","", ROUND($T366+AE$2*シート5!$B365,2))</f>
        <v/>
      </c>
      <c r="AF366" s="3" t="str">
        <f>IF($T366="","", ROUND($T366+AF$2*シート5!$B365,2))</f>
        <v/>
      </c>
      <c r="AG366" s="3" t="str">
        <f>IF($T366="","", ROUND($T366+AG$2*シート5!$B365,2))</f>
        <v/>
      </c>
      <c r="AH366" s="26" t="str">
        <f t="shared" si="18"/>
        <v>-2σ以下</v>
      </c>
      <c r="AI366" s="3" t="str">
        <f t="shared" si="11"/>
        <v/>
      </c>
      <c r="AJ366" s="3" t="str">
        <f t="shared" si="14"/>
        <v/>
      </c>
      <c r="AK366" s="3" t="str">
        <f t="shared" si="5"/>
        <v/>
      </c>
      <c r="AL366" s="3" t="str">
        <f t="shared" si="6"/>
        <v/>
      </c>
      <c r="AM366" s="3" t="str">
        <f t="shared" si="7"/>
        <v/>
      </c>
      <c r="AN366" s="3" t="str">
        <f t="shared" si="15"/>
        <v/>
      </c>
      <c r="AO366" s="29">
        <f ca="1">シート2!L361</f>
        <v>50</v>
      </c>
      <c r="AP366" s="29">
        <f ca="1">シート3!T361</f>
        <v>50</v>
      </c>
      <c r="AQ366" s="29">
        <f ca="1">シート4!AB361</f>
        <v>50</v>
      </c>
      <c r="AR366" s="3" t="str">
        <f ca="1">IF($K366="","", ROUND(SUM(OFFSET(シート6!$A362,0,0,AR$2,1))/SUM(OFFSET(シート6!$B362,0,0,AR$2,1)),4)*100)</f>
        <v/>
      </c>
      <c r="AS366" s="3" t="str">
        <f ca="1">IF($K366="","", ROUND(SUM(OFFSET(シート6!$A346,0,0,AS$2,1))/SUM(OFFSET(シート6!$B346,0,0,AS$2,1)),4)*100)</f>
        <v/>
      </c>
      <c r="AT366" s="3" t="str">
        <f>IF($K366="","",シート7!$B366)</f>
        <v/>
      </c>
      <c r="AU366" s="3" t="str">
        <f>IF($K366="","",シート7!$D366)</f>
        <v/>
      </c>
      <c r="AV366" s="3" t="str">
        <f>IF($K366="","",シート7!$E366)</f>
        <v/>
      </c>
      <c r="AW366" s="3" t="str">
        <f t="shared" si="19"/>
        <v/>
      </c>
    </row>
    <row r="367" spans="1:49" customFormat="false" ht="13">
      <c r="A367" s="3"/>
      <c r="B367" s="3"/>
      <c r="C367" s="3"/>
      <c r="D367" s="3"/>
      <c r="E367" s="3"/>
      <c r="F367" s="23" t="str">
        <f t="shared" si="9"/>
        <v/>
      </c>
      <c r="G367" s="32"/>
      <c r="H367" s="32"/>
      <c r="I367" s="3"/>
      <c r="J367" s="32"/>
      <c r="K367" s="3"/>
      <c r="L367" s="32"/>
      <c r="M367" s="3"/>
      <c r="N367" s="3"/>
      <c r="O367" s="3"/>
      <c r="P367" s="26" t="str">
        <f t="shared" si="0"/>
        <v/>
      </c>
      <c r="Q367" s="3" t="str">
        <f t="shared" si="1"/>
        <v/>
      </c>
      <c r="R367" s="3" t="str">
        <f t="shared" si="10"/>
        <v/>
      </c>
      <c r="S367" s="3" t="str">
        <f t="shared" si="13"/>
        <v/>
      </c>
      <c r="T367" s="3" t="str">
        <f t="shared" si="16"/>
        <v/>
      </c>
      <c r="U367" s="3" t="str">
        <f t="shared" si="20"/>
        <v/>
      </c>
      <c r="V367" s="30" t="str">
        <f t="shared" si="12"/>
        <v/>
      </c>
      <c r="W367" s="3" t="str">
        <f>IF($T367="","", ROUND($T367+W$2*シート5!$B366,2))</f>
        <v/>
      </c>
      <c r="X367" s="3" t="str">
        <f>IF($T367="","", ROUND($T367+X$2*シート5!$B366,2))</f>
        <v/>
      </c>
      <c r="Y367" s="3" t="str">
        <f>IF($T367="","", ROUND($T367+Y$2*シート5!$B366,2))</f>
        <v/>
      </c>
      <c r="Z367" s="3" t="str">
        <f>IF($T367="","", ROUND($T367+Z$2*シート5!$B366,2))</f>
        <v/>
      </c>
      <c r="AA367" s="3" t="str">
        <f>IF($T367="","", ROUND($T367+AA$2*シート5!$B366,2))</f>
        <v/>
      </c>
      <c r="AB367" s="3" t="str">
        <f t="shared" si="17"/>
        <v/>
      </c>
      <c r="AC367" s="3" t="str">
        <f>IF($T367="","", ROUND($T367+AC$2*シート5!$B366,2))</f>
        <v/>
      </c>
      <c r="AD367" s="3" t="str">
        <f>IF($T367="","", ROUND($T367+AD$2*シート5!$B366,2))</f>
        <v/>
      </c>
      <c r="AE367" s="3" t="str">
        <f>IF($T367="","", ROUND($T367+AE$2*シート5!$B366,2))</f>
        <v/>
      </c>
      <c r="AF367" s="3" t="str">
        <f>IF($T367="","", ROUND($T367+AF$2*シート5!$B366,2))</f>
        <v/>
      </c>
      <c r="AG367" s="3" t="str">
        <f>IF($T367="","", ROUND($T367+AG$2*シート5!$B366,2))</f>
        <v/>
      </c>
      <c r="AH367" s="26" t="str">
        <f t="shared" si="18"/>
        <v>-2σ以下</v>
      </c>
      <c r="AI367" s="3" t="str">
        <f t="shared" si="11"/>
        <v/>
      </c>
      <c r="AJ367" s="3" t="str">
        <f t="shared" si="14"/>
        <v/>
      </c>
      <c r="AK367" s="3" t="str">
        <f t="shared" si="5"/>
        <v/>
      </c>
      <c r="AL367" s="3" t="str">
        <f t="shared" si="6"/>
        <v/>
      </c>
      <c r="AM367" s="3" t="str">
        <f t="shared" si="7"/>
        <v/>
      </c>
      <c r="AN367" s="3" t="str">
        <f t="shared" si="15"/>
        <v/>
      </c>
      <c r="AO367" s="29">
        <f ca="1">シート2!L362</f>
        <v>50</v>
      </c>
      <c r="AP367" s="29">
        <f ca="1">シート3!T362</f>
        <v>50</v>
      </c>
      <c r="AQ367" s="29">
        <f ca="1">シート4!AB362</f>
        <v>50</v>
      </c>
      <c r="AR367" s="3" t="str">
        <f ca="1">IF($K367="","", ROUND(SUM(OFFSET(シート6!$A363,0,0,AR$2,1))/SUM(OFFSET(シート6!$B363,0,0,AR$2,1)),4)*100)</f>
        <v/>
      </c>
      <c r="AS367" s="3" t="str">
        <f ca="1">IF($K367="","", ROUND(SUM(OFFSET(シート6!$A347,0,0,AS$2,1))/SUM(OFFSET(シート6!$B347,0,0,AS$2,1)),4)*100)</f>
        <v/>
      </c>
      <c r="AT367" s="3" t="str">
        <f>IF($K367="","",シート7!$B367)</f>
        <v/>
      </c>
      <c r="AU367" s="3" t="str">
        <f>IF($K367="","",シート7!$D367)</f>
        <v/>
      </c>
      <c r="AV367" s="3" t="str">
        <f>IF($K367="","",シート7!$E367)</f>
        <v/>
      </c>
      <c r="AW367" s="3" t="str">
        <f t="shared" si="19"/>
        <v/>
      </c>
    </row>
    <row r="368" spans="1:49" customFormat="false" ht="13">
      <c r="A368" s="3"/>
      <c r="B368" s="3"/>
      <c r="C368" s="3"/>
      <c r="D368" s="3"/>
      <c r="E368" s="3"/>
      <c r="F368" s="23" t="str">
        <f t="shared" si="9"/>
        <v/>
      </c>
      <c r="G368" s="32"/>
      <c r="H368" s="32"/>
      <c r="I368" s="3"/>
      <c r="J368" s="32"/>
      <c r="K368" s="3"/>
      <c r="L368" s="32"/>
      <c r="M368" s="3"/>
      <c r="N368" s="3"/>
      <c r="O368" s="3"/>
      <c r="P368" s="26" t="str">
        <f t="shared" si="0"/>
        <v/>
      </c>
      <c r="Q368" s="3" t="str">
        <f t="shared" si="1"/>
        <v/>
      </c>
      <c r="R368" s="3" t="str">
        <f t="shared" si="10"/>
        <v/>
      </c>
      <c r="S368" s="3" t="str">
        <f t="shared" si="13"/>
        <v/>
      </c>
      <c r="T368" s="3" t="str">
        <f t="shared" si="16"/>
        <v/>
      </c>
      <c r="U368" s="3" t="str">
        <f t="shared" si="20"/>
        <v/>
      </c>
      <c r="V368" s="30" t="str">
        <f t="shared" si="12"/>
        <v/>
      </c>
      <c r="W368" s="3" t="str">
        <f>IF($T368="","", ROUND($T368+W$2*シート5!$B367,2))</f>
        <v/>
      </c>
      <c r="X368" s="3" t="str">
        <f>IF($T368="","", ROUND($T368+X$2*シート5!$B367,2))</f>
        <v/>
      </c>
      <c r="Y368" s="3" t="str">
        <f>IF($T368="","", ROUND($T368+Y$2*シート5!$B367,2))</f>
        <v/>
      </c>
      <c r="Z368" s="3" t="str">
        <f>IF($T368="","", ROUND($T368+Z$2*シート5!$B367,2))</f>
        <v/>
      </c>
      <c r="AA368" s="3" t="str">
        <f>IF($T368="","", ROUND($T368+AA$2*シート5!$B367,2))</f>
        <v/>
      </c>
      <c r="AB368" s="3" t="str">
        <f t="shared" si="17"/>
        <v/>
      </c>
      <c r="AC368" s="3" t="str">
        <f>IF($T368="","", ROUND($T368+AC$2*シート5!$B367,2))</f>
        <v/>
      </c>
      <c r="AD368" s="3" t="str">
        <f>IF($T368="","", ROUND($T368+AD$2*シート5!$B367,2))</f>
        <v/>
      </c>
      <c r="AE368" s="3" t="str">
        <f>IF($T368="","", ROUND($T368+AE$2*シート5!$B367,2))</f>
        <v/>
      </c>
      <c r="AF368" s="3" t="str">
        <f>IF($T368="","", ROUND($T368+AF$2*シート5!$B367,2))</f>
        <v/>
      </c>
      <c r="AG368" s="3" t="str">
        <f>IF($T368="","", ROUND($T368+AG$2*シート5!$B367,2))</f>
        <v/>
      </c>
      <c r="AH368" s="26" t="str">
        <f t="shared" si="18"/>
        <v>-2σ以下</v>
      </c>
      <c r="AI368" s="3" t="str">
        <f t="shared" si="11"/>
        <v/>
      </c>
      <c r="AJ368" s="3" t="str">
        <f t="shared" si="14"/>
        <v/>
      </c>
      <c r="AK368" s="3" t="str">
        <f t="shared" si="5"/>
        <v/>
      </c>
      <c r="AL368" s="3" t="str">
        <f t="shared" si="6"/>
        <v/>
      </c>
      <c r="AM368" s="3" t="str">
        <f t="shared" si="7"/>
        <v/>
      </c>
      <c r="AN368" s="3" t="str">
        <f t="shared" si="15"/>
        <v/>
      </c>
      <c r="AO368" s="29">
        <f ca="1">シート2!L363</f>
        <v>50</v>
      </c>
      <c r="AP368" s="29">
        <f ca="1">シート3!T363</f>
        <v>50</v>
      </c>
      <c r="AQ368" s="29">
        <f ca="1">シート4!AB363</f>
        <v>50</v>
      </c>
      <c r="AR368" s="3" t="str">
        <f ca="1">IF($K368="","", ROUND(SUM(OFFSET(シート6!$A364,0,0,AR$2,1))/SUM(OFFSET(シート6!$B364,0,0,AR$2,1)),4)*100)</f>
        <v/>
      </c>
      <c r="AS368" s="3" t="str">
        <f ca="1">IF($K368="","", ROUND(SUM(OFFSET(シート6!$A348,0,0,AS$2,1))/SUM(OFFSET(シート6!$B348,0,0,AS$2,1)),4)*100)</f>
        <v/>
      </c>
      <c r="AT368" s="3" t="str">
        <f>IF($K368="","",シート7!$B368)</f>
        <v/>
      </c>
      <c r="AU368" s="3" t="str">
        <f>IF($K368="","",シート7!$D368)</f>
        <v/>
      </c>
      <c r="AV368" s="3" t="str">
        <f>IF($K368="","",シート7!$E368)</f>
        <v/>
      </c>
      <c r="AW368" s="3" t="str">
        <f t="shared" si="19"/>
        <v/>
      </c>
    </row>
    <row r="369" spans="1:49" customFormat="false" ht="13">
      <c r="A369" s="3"/>
      <c r="B369" s="3"/>
      <c r="C369" s="3"/>
      <c r="D369" s="3"/>
      <c r="E369" s="3"/>
      <c r="F369" s="23" t="str">
        <f t="shared" si="9"/>
        <v/>
      </c>
      <c r="G369" s="32"/>
      <c r="H369" s="32"/>
      <c r="I369" s="3"/>
      <c r="J369" s="32"/>
      <c r="K369" s="3"/>
      <c r="L369" s="32"/>
      <c r="M369" s="3"/>
      <c r="N369" s="3"/>
      <c r="O369" s="3"/>
      <c r="P369" s="26" t="str">
        <f t="shared" si="0"/>
        <v/>
      </c>
      <c r="Q369" s="3" t="str">
        <f t="shared" si="1"/>
        <v/>
      </c>
      <c r="R369" s="3" t="str">
        <f t="shared" si="10"/>
        <v/>
      </c>
      <c r="S369" s="3" t="str">
        <f t="shared" si="13"/>
        <v/>
      </c>
      <c r="T369" s="3" t="str">
        <f t="shared" si="16"/>
        <v/>
      </c>
      <c r="U369" s="3" t="str">
        <f t="shared" si="20"/>
        <v/>
      </c>
      <c r="V369" s="30" t="str">
        <f t="shared" si="12"/>
        <v/>
      </c>
      <c r="W369" s="3" t="str">
        <f>IF($T369="","", ROUND($T369+W$2*シート5!$B368,2))</f>
        <v/>
      </c>
      <c r="X369" s="3" t="str">
        <f>IF($T369="","", ROUND($T369+X$2*シート5!$B368,2))</f>
        <v/>
      </c>
      <c r="Y369" s="3" t="str">
        <f>IF($T369="","", ROUND($T369+Y$2*シート5!$B368,2))</f>
        <v/>
      </c>
      <c r="Z369" s="3" t="str">
        <f>IF($T369="","", ROUND($T369+Z$2*シート5!$B368,2))</f>
        <v/>
      </c>
      <c r="AA369" s="3" t="str">
        <f>IF($T369="","", ROUND($T369+AA$2*シート5!$B368,2))</f>
        <v/>
      </c>
      <c r="AB369" s="3" t="str">
        <f t="shared" si="17"/>
        <v/>
      </c>
      <c r="AC369" s="3" t="str">
        <f>IF($T369="","", ROUND($T369+AC$2*シート5!$B368,2))</f>
        <v/>
      </c>
      <c r="AD369" s="3" t="str">
        <f>IF($T369="","", ROUND($T369+AD$2*シート5!$B368,2))</f>
        <v/>
      </c>
      <c r="AE369" s="3" t="str">
        <f>IF($T369="","", ROUND($T369+AE$2*シート5!$B368,2))</f>
        <v/>
      </c>
      <c r="AF369" s="3" t="str">
        <f>IF($T369="","", ROUND($T369+AF$2*シート5!$B368,2))</f>
        <v/>
      </c>
      <c r="AG369" s="3" t="str">
        <f>IF($T369="","", ROUND($T369+AG$2*シート5!$B368,2))</f>
        <v/>
      </c>
      <c r="AH369" s="26" t="str">
        <f t="shared" si="18"/>
        <v>-2σ以下</v>
      </c>
      <c r="AI369" s="3" t="str">
        <f t="shared" si="11"/>
        <v/>
      </c>
      <c r="AJ369" s="3" t="str">
        <f t="shared" si="14"/>
        <v/>
      </c>
      <c r="AK369" s="3" t="str">
        <f t="shared" si="5"/>
        <v/>
      </c>
      <c r="AL369" s="3" t="str">
        <f t="shared" si="6"/>
        <v/>
      </c>
      <c r="AM369" s="3" t="str">
        <f t="shared" si="7"/>
        <v/>
      </c>
      <c r="AN369" s="3" t="str">
        <f t="shared" si="15"/>
        <v/>
      </c>
      <c r="AO369" s="29">
        <f ca="1">シート2!L364</f>
        <v>50</v>
      </c>
      <c r="AP369" s="29">
        <f ca="1">シート3!T364</f>
        <v>50</v>
      </c>
      <c r="AQ369" s="29">
        <f ca="1">シート4!AB364</f>
        <v>50</v>
      </c>
      <c r="AR369" s="3" t="str">
        <f ca="1">IF($K369="","", ROUND(SUM(OFFSET(シート6!$A365,0,0,AR$2,1))/SUM(OFFSET(シート6!$B365,0,0,AR$2,1)),4)*100)</f>
        <v/>
      </c>
      <c r="AS369" s="3" t="str">
        <f ca="1">IF($K369="","", ROUND(SUM(OFFSET(シート6!$A349,0,0,AS$2,1))/SUM(OFFSET(シート6!$B349,0,0,AS$2,1)),4)*100)</f>
        <v/>
      </c>
      <c r="AT369" s="3" t="str">
        <f>IF($K369="","",シート7!$B369)</f>
        <v/>
      </c>
      <c r="AU369" s="3" t="str">
        <f>IF($K369="","",シート7!$D369)</f>
        <v/>
      </c>
      <c r="AV369" s="3" t="str">
        <f>IF($K369="","",シート7!$E369)</f>
        <v/>
      </c>
      <c r="AW369" s="3" t="str">
        <f t="shared" si="19"/>
        <v/>
      </c>
    </row>
    <row r="370" spans="1:49" customFormat="false" ht="13">
      <c r="A370" s="3"/>
      <c r="B370" s="3"/>
      <c r="C370" s="3"/>
      <c r="D370" s="3"/>
      <c r="E370" s="3"/>
      <c r="F370" s="23" t="str">
        <f t="shared" si="9"/>
        <v/>
      </c>
      <c r="G370" s="32"/>
      <c r="H370" s="32"/>
      <c r="I370" s="3"/>
      <c r="J370" s="32"/>
      <c r="K370" s="3"/>
      <c r="L370" s="32"/>
      <c r="M370" s="3"/>
      <c r="N370" s="3"/>
      <c r="O370" s="3"/>
      <c r="P370" s="26" t="str">
        <f t="shared" si="0"/>
        <v/>
      </c>
      <c r="Q370" s="3" t="str">
        <f t="shared" si="1"/>
        <v/>
      </c>
      <c r="R370" s="3" t="str">
        <f t="shared" si="10"/>
        <v/>
      </c>
      <c r="S370" s="3" t="str">
        <f t="shared" si="13"/>
        <v/>
      </c>
      <c r="T370" s="3" t="str">
        <f t="shared" si="16"/>
        <v/>
      </c>
      <c r="U370" s="3" t="str">
        <f t="shared" si="20"/>
        <v/>
      </c>
      <c r="V370" s="30" t="str">
        <f t="shared" si="12"/>
        <v/>
      </c>
      <c r="W370" s="3" t="str">
        <f>IF($T370="","", ROUND($T370+W$2*シート5!$B369,2))</f>
        <v/>
      </c>
      <c r="X370" s="3" t="str">
        <f>IF($T370="","", ROUND($T370+X$2*シート5!$B369,2))</f>
        <v/>
      </c>
      <c r="Y370" s="3" t="str">
        <f>IF($T370="","", ROUND($T370+Y$2*シート5!$B369,2))</f>
        <v/>
      </c>
      <c r="Z370" s="3" t="str">
        <f>IF($T370="","", ROUND($T370+Z$2*シート5!$B369,2))</f>
        <v/>
      </c>
      <c r="AA370" s="3" t="str">
        <f>IF($T370="","", ROUND($T370+AA$2*シート5!$B369,2))</f>
        <v/>
      </c>
      <c r="AB370" s="3" t="str">
        <f t="shared" si="17"/>
        <v/>
      </c>
      <c r="AC370" s="3" t="str">
        <f>IF($T370="","", ROUND($T370+AC$2*シート5!$B369,2))</f>
        <v/>
      </c>
      <c r="AD370" s="3" t="str">
        <f>IF($T370="","", ROUND($T370+AD$2*シート5!$B369,2))</f>
        <v/>
      </c>
      <c r="AE370" s="3" t="str">
        <f>IF($T370="","", ROUND($T370+AE$2*シート5!$B369,2))</f>
        <v/>
      </c>
      <c r="AF370" s="3" t="str">
        <f>IF($T370="","", ROUND($T370+AF$2*シート5!$B369,2))</f>
        <v/>
      </c>
      <c r="AG370" s="3" t="str">
        <f>IF($T370="","", ROUND($T370+AG$2*シート5!$B369,2))</f>
        <v/>
      </c>
      <c r="AH370" s="26" t="str">
        <f t="shared" si="18"/>
        <v>-2σ以下</v>
      </c>
      <c r="AI370" s="3" t="str">
        <f t="shared" si="11"/>
        <v/>
      </c>
      <c r="AJ370" s="3" t="str">
        <f t="shared" si="14"/>
        <v/>
      </c>
      <c r="AK370" s="3" t="str">
        <f t="shared" si="5"/>
        <v/>
      </c>
      <c r="AL370" s="3" t="str">
        <f t="shared" si="6"/>
        <v/>
      </c>
      <c r="AM370" s="3" t="str">
        <f t="shared" si="7"/>
        <v/>
      </c>
      <c r="AN370" s="3" t="str">
        <f t="shared" si="15"/>
        <v/>
      </c>
      <c r="AO370" s="29">
        <f ca="1">シート2!L365</f>
        <v>50</v>
      </c>
      <c r="AP370" s="29">
        <f ca="1">シート3!T365</f>
        <v>50</v>
      </c>
      <c r="AQ370" s="29">
        <f ca="1">シート4!AB365</f>
        <v>50</v>
      </c>
      <c r="AR370" s="3" t="str">
        <f ca="1">IF($K370="","", ROUND(SUM(OFFSET(シート6!$A366,0,0,AR$2,1))/SUM(OFFSET(シート6!$B366,0,0,AR$2,1)),4)*100)</f>
        <v/>
      </c>
      <c r="AS370" s="3" t="str">
        <f ca="1">IF($K370="","", ROUND(SUM(OFFSET(シート6!$A350,0,0,AS$2,1))/SUM(OFFSET(シート6!$B350,0,0,AS$2,1)),4)*100)</f>
        <v/>
      </c>
      <c r="AT370" s="3" t="str">
        <f>IF($K370="","",シート7!$B370)</f>
        <v/>
      </c>
      <c r="AU370" s="3" t="str">
        <f>IF($K370="","",シート7!$D370)</f>
        <v/>
      </c>
      <c r="AV370" s="3" t="str">
        <f>IF($K370="","",シート7!$E370)</f>
        <v/>
      </c>
      <c r="AW370" s="3" t="str">
        <f t="shared" si="19"/>
        <v/>
      </c>
    </row>
    <row r="371" spans="1:49" customFormat="false" ht="13">
      <c r="A371" s="3"/>
      <c r="B371" s="3"/>
      <c r="C371" s="3"/>
      <c r="D371" s="3"/>
      <c r="E371" s="3"/>
      <c r="F371" s="23" t="str">
        <f t="shared" si="9"/>
        <v/>
      </c>
      <c r="G371" s="32"/>
      <c r="H371" s="32"/>
      <c r="I371" s="3"/>
      <c r="J371" s="32"/>
      <c r="K371" s="3"/>
      <c r="L371" s="32"/>
      <c r="M371" s="3"/>
      <c r="N371" s="3"/>
      <c r="O371" s="3"/>
      <c r="P371" s="26" t="str">
        <f t="shared" si="0"/>
        <v/>
      </c>
      <c r="Q371" s="3" t="str">
        <f t="shared" si="1"/>
        <v/>
      </c>
      <c r="R371" s="3" t="str">
        <f t="shared" si="10"/>
        <v/>
      </c>
      <c r="S371" s="3" t="str">
        <f t="shared" si="13"/>
        <v/>
      </c>
      <c r="T371" s="3" t="str">
        <f t="shared" si="16"/>
        <v/>
      </c>
      <c r="U371" s="3" t="str">
        <f t="shared" si="20"/>
        <v/>
      </c>
      <c r="V371" s="30" t="str">
        <f t="shared" si="12"/>
        <v/>
      </c>
      <c r="W371" s="3" t="str">
        <f>IF($T371="","", ROUND($T371+W$2*シート5!$B370,2))</f>
        <v/>
      </c>
      <c r="X371" s="3" t="str">
        <f>IF($T371="","", ROUND($T371+X$2*シート5!$B370,2))</f>
        <v/>
      </c>
      <c r="Y371" s="3" t="str">
        <f>IF($T371="","", ROUND($T371+Y$2*シート5!$B370,2))</f>
        <v/>
      </c>
      <c r="Z371" s="3" t="str">
        <f>IF($T371="","", ROUND($T371+Z$2*シート5!$B370,2))</f>
        <v/>
      </c>
      <c r="AA371" s="3" t="str">
        <f>IF($T371="","", ROUND($T371+AA$2*シート5!$B370,2))</f>
        <v/>
      </c>
      <c r="AB371" s="3" t="str">
        <f t="shared" si="17"/>
        <v/>
      </c>
      <c r="AC371" s="3" t="str">
        <f>IF($T371="","", ROUND($T371+AC$2*シート5!$B370,2))</f>
        <v/>
      </c>
      <c r="AD371" s="3" t="str">
        <f>IF($T371="","", ROUND($T371+AD$2*シート5!$B370,2))</f>
        <v/>
      </c>
      <c r="AE371" s="3" t="str">
        <f>IF($T371="","", ROUND($T371+AE$2*シート5!$B370,2))</f>
        <v/>
      </c>
      <c r="AF371" s="3" t="str">
        <f>IF($T371="","", ROUND($T371+AF$2*シート5!$B370,2))</f>
        <v/>
      </c>
      <c r="AG371" s="3" t="str">
        <f>IF($T371="","", ROUND($T371+AG$2*シート5!$B370,2))</f>
        <v/>
      </c>
      <c r="AH371" s="26" t="str">
        <f t="shared" si="18"/>
        <v>-2σ以下</v>
      </c>
      <c r="AI371" s="3" t="str">
        <f t="shared" si="11"/>
        <v/>
      </c>
      <c r="AJ371" s="3" t="str">
        <f t="shared" si="14"/>
        <v/>
      </c>
      <c r="AK371" s="3" t="str">
        <f t="shared" si="5"/>
        <v/>
      </c>
      <c r="AL371" s="3" t="str">
        <f t="shared" si="6"/>
        <v/>
      </c>
      <c r="AM371" s="3" t="str">
        <f t="shared" si="7"/>
        <v/>
      </c>
      <c r="AN371" s="3" t="str">
        <f t="shared" si="15"/>
        <v/>
      </c>
      <c r="AO371" s="29">
        <f ca="1">シート2!L366</f>
        <v>50</v>
      </c>
      <c r="AP371" s="29">
        <f ca="1">シート3!T366</f>
        <v>50</v>
      </c>
      <c r="AQ371" s="29">
        <f ca="1">シート4!AB366</f>
        <v>50</v>
      </c>
      <c r="AR371" s="3" t="str">
        <f ca="1">IF($K371="","", ROUND(SUM(OFFSET(シート6!$A367,0,0,AR$2,1))/SUM(OFFSET(シート6!$B367,0,0,AR$2,1)),4)*100)</f>
        <v/>
      </c>
      <c r="AS371" s="3" t="str">
        <f ca="1">IF($K371="","", ROUND(SUM(OFFSET(シート6!$A351,0,0,AS$2,1))/SUM(OFFSET(シート6!$B351,0,0,AS$2,1)),4)*100)</f>
        <v/>
      </c>
      <c r="AT371" s="3" t="str">
        <f>IF($K371="","",シート7!$B371)</f>
        <v/>
      </c>
      <c r="AU371" s="3" t="str">
        <f>IF($K371="","",シート7!$D371)</f>
        <v/>
      </c>
      <c r="AV371" s="3" t="str">
        <f>IF($K371="","",シート7!$E371)</f>
        <v/>
      </c>
      <c r="AW371" s="3" t="str">
        <f t="shared" si="19"/>
        <v/>
      </c>
    </row>
    <row r="372" spans="1:49" customFormat="false" ht="13">
      <c r="A372" s="3"/>
      <c r="B372" s="3"/>
      <c r="C372" s="3"/>
      <c r="D372" s="3"/>
      <c r="E372" s="3"/>
      <c r="F372" s="23" t="str">
        <f t="shared" si="9"/>
        <v/>
      </c>
      <c r="G372" s="32"/>
      <c r="H372" s="32"/>
      <c r="I372" s="3"/>
      <c r="J372" s="32"/>
      <c r="K372" s="3"/>
      <c r="L372" s="32"/>
      <c r="M372" s="3"/>
      <c r="N372" s="3"/>
      <c r="O372" s="3"/>
      <c r="P372" s="26" t="str">
        <f t="shared" si="0"/>
        <v/>
      </c>
      <c r="Q372" s="3" t="str">
        <f t="shared" si="1"/>
        <v/>
      </c>
      <c r="R372" s="3" t="str">
        <f t="shared" si="10"/>
        <v/>
      </c>
      <c r="S372" s="3" t="str">
        <f t="shared" si="13"/>
        <v/>
      </c>
      <c r="T372" s="3" t="str">
        <f t="shared" si="16"/>
        <v/>
      </c>
      <c r="U372" s="3" t="str">
        <f t="shared" si="20"/>
        <v/>
      </c>
      <c r="V372" s="30" t="str">
        <f t="shared" si="12"/>
        <v/>
      </c>
      <c r="W372" s="3" t="str">
        <f>IF($T372="","", ROUND($T372+W$2*シート5!$B371,2))</f>
        <v/>
      </c>
      <c r="X372" s="3" t="str">
        <f>IF($T372="","", ROUND($T372+X$2*シート5!$B371,2))</f>
        <v/>
      </c>
      <c r="Y372" s="3" t="str">
        <f>IF($T372="","", ROUND($T372+Y$2*シート5!$B371,2))</f>
        <v/>
      </c>
      <c r="Z372" s="3" t="str">
        <f>IF($T372="","", ROUND($T372+Z$2*シート5!$B371,2))</f>
        <v/>
      </c>
      <c r="AA372" s="3" t="str">
        <f>IF($T372="","", ROUND($T372+AA$2*シート5!$B371,2))</f>
        <v/>
      </c>
      <c r="AB372" s="3" t="str">
        <f t="shared" si="17"/>
        <v/>
      </c>
      <c r="AC372" s="3" t="str">
        <f>IF($T372="","", ROUND($T372+AC$2*シート5!$B371,2))</f>
        <v/>
      </c>
      <c r="AD372" s="3" t="str">
        <f>IF($T372="","", ROUND($T372+AD$2*シート5!$B371,2))</f>
        <v/>
      </c>
      <c r="AE372" s="3" t="str">
        <f>IF($T372="","", ROUND($T372+AE$2*シート5!$B371,2))</f>
        <v/>
      </c>
      <c r="AF372" s="3" t="str">
        <f>IF($T372="","", ROUND($T372+AF$2*シート5!$B371,2))</f>
        <v/>
      </c>
      <c r="AG372" s="3" t="str">
        <f>IF($T372="","", ROUND($T372+AG$2*シート5!$B371,2))</f>
        <v/>
      </c>
      <c r="AH372" s="26" t="str">
        <f t="shared" si="18"/>
        <v>-2σ以下</v>
      </c>
      <c r="AI372" s="3" t="str">
        <f t="shared" si="11"/>
        <v/>
      </c>
      <c r="AJ372" s="3" t="str">
        <f t="shared" si="14"/>
        <v/>
      </c>
      <c r="AK372" s="3" t="str">
        <f t="shared" si="5"/>
        <v/>
      </c>
      <c r="AL372" s="3" t="str">
        <f t="shared" si="6"/>
        <v/>
      </c>
      <c r="AM372" s="3" t="str">
        <f t="shared" si="7"/>
        <v/>
      </c>
      <c r="AN372" s="3" t="str">
        <f t="shared" si="15"/>
        <v/>
      </c>
      <c r="AO372" s="29">
        <f ca="1">シート2!L367</f>
        <v>50</v>
      </c>
      <c r="AP372" s="29">
        <f ca="1">シート3!T367</f>
        <v>50</v>
      </c>
      <c r="AQ372" s="29">
        <f ca="1">シート4!AB367</f>
        <v>50</v>
      </c>
      <c r="AR372" s="3" t="str">
        <f ca="1">IF($K372="","", ROUND(SUM(OFFSET(シート6!$A368,0,0,AR$2,1))/SUM(OFFSET(シート6!$B368,0,0,AR$2,1)),4)*100)</f>
        <v/>
      </c>
      <c r="AS372" s="3" t="str">
        <f ca="1">IF($K372="","", ROUND(SUM(OFFSET(シート6!$A352,0,0,AS$2,1))/SUM(OFFSET(シート6!$B352,0,0,AS$2,1)),4)*100)</f>
        <v/>
      </c>
      <c r="AT372" s="3" t="str">
        <f>IF($K372="","",シート7!$B372)</f>
        <v/>
      </c>
      <c r="AU372" s="3" t="str">
        <f>IF($K372="","",シート7!$D372)</f>
        <v/>
      </c>
      <c r="AV372" s="3" t="str">
        <f>IF($K372="","",シート7!$E372)</f>
        <v/>
      </c>
      <c r="AW372" s="3" t="str">
        <f t="shared" si="19"/>
        <v/>
      </c>
    </row>
    <row r="373" spans="1:49" customFormat="false" ht="13">
      <c r="A373" s="3"/>
      <c r="B373" s="3"/>
      <c r="C373" s="3"/>
      <c r="D373" s="3"/>
      <c r="E373" s="3"/>
      <c r="F373" s="23" t="str">
        <f t="shared" si="9"/>
        <v/>
      </c>
      <c r="G373" s="32"/>
      <c r="H373" s="32"/>
      <c r="I373" s="3"/>
      <c r="J373" s="32"/>
      <c r="K373" s="3"/>
      <c r="L373" s="32"/>
      <c r="M373" s="3"/>
      <c r="N373" s="3"/>
      <c r="O373" s="3"/>
      <c r="P373" s="26" t="str">
        <f t="shared" si="0"/>
        <v/>
      </c>
      <c r="Q373" s="3" t="str">
        <f t="shared" si="1"/>
        <v/>
      </c>
      <c r="R373" s="3" t="str">
        <f t="shared" si="10"/>
        <v/>
      </c>
      <c r="S373" s="3" t="str">
        <f t="shared" si="13"/>
        <v/>
      </c>
      <c r="T373" s="3" t="str">
        <f t="shared" si="16"/>
        <v/>
      </c>
      <c r="U373" s="3" t="str">
        <f t="shared" si="20"/>
        <v/>
      </c>
      <c r="V373" s="30" t="str">
        <f t="shared" si="12"/>
        <v/>
      </c>
      <c r="W373" s="3" t="str">
        <f>IF($T373="","", ROUND($T373+W$2*シート5!$B372,2))</f>
        <v/>
      </c>
      <c r="X373" s="3" t="str">
        <f>IF($T373="","", ROUND($T373+X$2*シート5!$B372,2))</f>
        <v/>
      </c>
      <c r="Y373" s="3" t="str">
        <f>IF($T373="","", ROUND($T373+Y$2*シート5!$B372,2))</f>
        <v/>
      </c>
      <c r="Z373" s="3" t="str">
        <f>IF($T373="","", ROUND($T373+Z$2*シート5!$B372,2))</f>
        <v/>
      </c>
      <c r="AA373" s="3" t="str">
        <f>IF($T373="","", ROUND($T373+AA$2*シート5!$B372,2))</f>
        <v/>
      </c>
      <c r="AB373" s="3" t="str">
        <f t="shared" si="17"/>
        <v/>
      </c>
      <c r="AC373" s="3" t="str">
        <f>IF($T373="","", ROUND($T373+AC$2*シート5!$B372,2))</f>
        <v/>
      </c>
      <c r="AD373" s="3" t="str">
        <f>IF($T373="","", ROUND($T373+AD$2*シート5!$B372,2))</f>
        <v/>
      </c>
      <c r="AE373" s="3" t="str">
        <f>IF($T373="","", ROUND($T373+AE$2*シート5!$B372,2))</f>
        <v/>
      </c>
      <c r="AF373" s="3" t="str">
        <f>IF($T373="","", ROUND($T373+AF$2*シート5!$B372,2))</f>
        <v/>
      </c>
      <c r="AG373" s="3" t="str">
        <f>IF($T373="","", ROUND($T373+AG$2*シート5!$B372,2))</f>
        <v/>
      </c>
      <c r="AH373" s="26" t="str">
        <f t="shared" si="18"/>
        <v>-2σ以下</v>
      </c>
      <c r="AI373" s="3" t="str">
        <f t="shared" si="11"/>
        <v/>
      </c>
      <c r="AJ373" s="3" t="str">
        <f t="shared" si="14"/>
        <v/>
      </c>
      <c r="AK373" s="3" t="str">
        <f t="shared" si="5"/>
        <v/>
      </c>
      <c r="AL373" s="3" t="str">
        <f t="shared" si="6"/>
        <v/>
      </c>
      <c r="AM373" s="3" t="str">
        <f t="shared" si="7"/>
        <v/>
      </c>
      <c r="AN373" s="3" t="str">
        <f t="shared" si="15"/>
        <v/>
      </c>
      <c r="AO373" s="29">
        <f ca="1">シート2!L368</f>
        <v>50</v>
      </c>
      <c r="AP373" s="29">
        <f ca="1">シート3!T368</f>
        <v>50</v>
      </c>
      <c r="AQ373" s="29">
        <f ca="1">シート4!AB368</f>
        <v>50</v>
      </c>
      <c r="AR373" s="3" t="str">
        <f ca="1">IF($K373="","", ROUND(SUM(OFFSET(シート6!$A369,0,0,AR$2,1))/SUM(OFFSET(シート6!$B369,0,0,AR$2,1)),4)*100)</f>
        <v/>
      </c>
      <c r="AS373" s="3" t="str">
        <f ca="1">IF($K373="","", ROUND(SUM(OFFSET(シート6!$A353,0,0,AS$2,1))/SUM(OFFSET(シート6!$B353,0,0,AS$2,1)),4)*100)</f>
        <v/>
      </c>
      <c r="AT373" s="3" t="str">
        <f>IF($K373="","",シート7!$B373)</f>
        <v/>
      </c>
      <c r="AU373" s="3" t="str">
        <f>IF($K373="","",シート7!$D373)</f>
        <v/>
      </c>
      <c r="AV373" s="3" t="str">
        <f>IF($K373="","",シート7!$E373)</f>
        <v/>
      </c>
      <c r="AW373" s="3" t="str">
        <f t="shared" si="19"/>
        <v/>
      </c>
    </row>
    <row r="374" spans="1:49" customFormat="false" ht="13">
      <c r="A374" s="3"/>
      <c r="B374" s="3"/>
      <c r="C374" s="3"/>
      <c r="D374" s="3"/>
      <c r="E374" s="3"/>
      <c r="F374" s="23" t="str">
        <f t="shared" si="9"/>
        <v/>
      </c>
      <c r="G374" s="32"/>
      <c r="H374" s="32"/>
      <c r="I374" s="3"/>
      <c r="J374" s="32"/>
      <c r="K374" s="3"/>
      <c r="L374" s="32"/>
      <c r="M374" s="3"/>
      <c r="N374" s="3"/>
      <c r="O374" s="3"/>
      <c r="P374" s="26" t="str">
        <f t="shared" si="0"/>
        <v/>
      </c>
      <c r="Q374" s="3" t="str">
        <f t="shared" si="1"/>
        <v/>
      </c>
      <c r="R374" s="3" t="str">
        <f t="shared" si="10"/>
        <v/>
      </c>
      <c r="S374" s="3" t="str">
        <f t="shared" si="13"/>
        <v/>
      </c>
      <c r="T374" s="3" t="str">
        <f t="shared" si="16"/>
        <v/>
      </c>
      <c r="U374" s="3" t="str">
        <f t="shared" si="20"/>
        <v/>
      </c>
      <c r="V374" s="30" t="str">
        <f t="shared" si="12"/>
        <v/>
      </c>
      <c r="W374" s="3" t="str">
        <f>IF($T374="","", ROUND($T374+W$2*シート5!$B373,2))</f>
        <v/>
      </c>
      <c r="X374" s="3" t="str">
        <f>IF($T374="","", ROUND($T374+X$2*シート5!$B373,2))</f>
        <v/>
      </c>
      <c r="Y374" s="3" t="str">
        <f>IF($T374="","", ROUND($T374+Y$2*シート5!$B373,2))</f>
        <v/>
      </c>
      <c r="Z374" s="3" t="str">
        <f>IF($T374="","", ROUND($T374+Z$2*シート5!$B373,2))</f>
        <v/>
      </c>
      <c r="AA374" s="3" t="str">
        <f>IF($T374="","", ROUND($T374+AA$2*シート5!$B373,2))</f>
        <v/>
      </c>
      <c r="AB374" s="3" t="str">
        <f t="shared" si="17"/>
        <v/>
      </c>
      <c r="AC374" s="3" t="str">
        <f>IF($T374="","", ROUND($T374+AC$2*シート5!$B373,2))</f>
        <v/>
      </c>
      <c r="AD374" s="3" t="str">
        <f>IF($T374="","", ROUND($T374+AD$2*シート5!$B373,2))</f>
        <v/>
      </c>
      <c r="AE374" s="3" t="str">
        <f>IF($T374="","", ROUND($T374+AE$2*シート5!$B373,2))</f>
        <v/>
      </c>
      <c r="AF374" s="3" t="str">
        <f>IF($T374="","", ROUND($T374+AF$2*シート5!$B373,2))</f>
        <v/>
      </c>
      <c r="AG374" s="3" t="str">
        <f>IF($T374="","", ROUND($T374+AG$2*シート5!$B373,2))</f>
        <v/>
      </c>
      <c r="AH374" s="26" t="str">
        <f t="shared" si="18"/>
        <v>-2σ以下</v>
      </c>
      <c r="AI374" s="3" t="str">
        <f t="shared" si="11"/>
        <v/>
      </c>
      <c r="AJ374" s="3" t="str">
        <f t="shared" si="14"/>
        <v/>
      </c>
      <c r="AK374" s="3" t="str">
        <f t="shared" si="5"/>
        <v/>
      </c>
      <c r="AL374" s="3" t="str">
        <f t="shared" si="6"/>
        <v/>
      </c>
      <c r="AM374" s="3" t="str">
        <f t="shared" si="7"/>
        <v/>
      </c>
      <c r="AN374" s="3" t="str">
        <f t="shared" si="15"/>
        <v/>
      </c>
      <c r="AO374" s="29">
        <f ca="1">シート2!L369</f>
        <v>50</v>
      </c>
      <c r="AP374" s="29">
        <f ca="1">シート3!T369</f>
        <v>50</v>
      </c>
      <c r="AQ374" s="29">
        <f ca="1">シート4!AB369</f>
        <v>50</v>
      </c>
      <c r="AR374" s="3" t="str">
        <f ca="1">IF($K374="","", ROUND(SUM(OFFSET(シート6!$A370,0,0,AR$2,1))/SUM(OFFSET(シート6!$B370,0,0,AR$2,1)),4)*100)</f>
        <v/>
      </c>
      <c r="AS374" s="3" t="str">
        <f ca="1">IF($K374="","", ROUND(SUM(OFFSET(シート6!$A354,0,0,AS$2,1))/SUM(OFFSET(シート6!$B354,0,0,AS$2,1)),4)*100)</f>
        <v/>
      </c>
      <c r="AT374" s="3" t="str">
        <f>IF($K374="","",シート7!$B374)</f>
        <v/>
      </c>
      <c r="AU374" s="3" t="str">
        <f>IF($K374="","",シート7!$D374)</f>
        <v/>
      </c>
      <c r="AV374" s="3" t="str">
        <f>IF($K374="","",シート7!$E374)</f>
        <v/>
      </c>
      <c r="AW374" s="3" t="str">
        <f t="shared" si="19"/>
        <v/>
      </c>
    </row>
    <row r="375" spans="1:49" customFormat="false" ht="13">
      <c r="A375" s="3"/>
      <c r="B375" s="3"/>
      <c r="C375" s="3"/>
      <c r="D375" s="3"/>
      <c r="E375" s="3"/>
      <c r="F375" s="23" t="str">
        <f t="shared" si="9"/>
        <v/>
      </c>
      <c r="G375" s="32"/>
      <c r="H375" s="32"/>
      <c r="I375" s="3"/>
      <c r="J375" s="32"/>
      <c r="K375" s="3"/>
      <c r="L375" s="32"/>
      <c r="M375" s="3"/>
      <c r="N375" s="3"/>
      <c r="O375" s="3"/>
      <c r="P375" s="26" t="str">
        <f t="shared" si="0"/>
        <v/>
      </c>
      <c r="Q375" s="3" t="str">
        <f t="shared" si="1"/>
        <v/>
      </c>
      <c r="R375" s="3" t="str">
        <f t="shared" si="10"/>
        <v/>
      </c>
      <c r="S375" s="3" t="str">
        <f t="shared" si="13"/>
        <v/>
      </c>
      <c r="T375" s="3" t="str">
        <f t="shared" si="16"/>
        <v/>
      </c>
      <c r="U375" s="3" t="str">
        <f t="shared" si="20"/>
        <v/>
      </c>
      <c r="V375" s="30" t="str">
        <f t="shared" si="12"/>
        <v/>
      </c>
      <c r="W375" s="3" t="str">
        <f>IF($T375="","", ROUND($T375+W$2*シート5!$B374,2))</f>
        <v/>
      </c>
      <c r="X375" s="3" t="str">
        <f>IF($T375="","", ROUND($T375+X$2*シート5!$B374,2))</f>
        <v/>
      </c>
      <c r="Y375" s="3" t="str">
        <f>IF($T375="","", ROUND($T375+Y$2*シート5!$B374,2))</f>
        <v/>
      </c>
      <c r="Z375" s="3" t="str">
        <f>IF($T375="","", ROUND($T375+Z$2*シート5!$B374,2))</f>
        <v/>
      </c>
      <c r="AA375" s="3" t="str">
        <f>IF($T375="","", ROUND($T375+AA$2*シート5!$B374,2))</f>
        <v/>
      </c>
      <c r="AB375" s="3" t="str">
        <f t="shared" si="17"/>
        <v/>
      </c>
      <c r="AC375" s="3" t="str">
        <f>IF($T375="","", ROUND($T375+AC$2*シート5!$B374,2))</f>
        <v/>
      </c>
      <c r="AD375" s="3" t="str">
        <f>IF($T375="","", ROUND($T375+AD$2*シート5!$B374,2))</f>
        <v/>
      </c>
      <c r="AE375" s="3" t="str">
        <f>IF($T375="","", ROUND($T375+AE$2*シート5!$B374,2))</f>
        <v/>
      </c>
      <c r="AF375" s="3" t="str">
        <f>IF($T375="","", ROUND($T375+AF$2*シート5!$B374,2))</f>
        <v/>
      </c>
      <c r="AG375" s="3" t="str">
        <f>IF($T375="","", ROUND($T375+AG$2*シート5!$B374,2))</f>
        <v/>
      </c>
      <c r="AH375" s="26" t="str">
        <f t="shared" si="18"/>
        <v>-2σ以下</v>
      </c>
      <c r="AI375" s="3" t="str">
        <f t="shared" si="11"/>
        <v/>
      </c>
      <c r="AJ375" s="3" t="str">
        <f t="shared" si="14"/>
        <v/>
      </c>
      <c r="AK375" s="3" t="str">
        <f t="shared" si="5"/>
        <v/>
      </c>
      <c r="AL375" s="3" t="str">
        <f t="shared" si="6"/>
        <v/>
      </c>
      <c r="AM375" s="3" t="str">
        <f t="shared" si="7"/>
        <v/>
      </c>
      <c r="AN375" s="3" t="str">
        <f t="shared" si="15"/>
        <v/>
      </c>
      <c r="AO375" s="29">
        <f ca="1">シート2!L370</f>
        <v>50</v>
      </c>
      <c r="AP375" s="29">
        <f ca="1">シート3!T370</f>
        <v>50</v>
      </c>
      <c r="AQ375" s="29">
        <f ca="1">シート4!AB370</f>
        <v>50</v>
      </c>
      <c r="AR375" s="3" t="str">
        <f ca="1">IF($K375="","", ROUND(SUM(OFFSET(シート6!$A371,0,0,AR$2,1))/SUM(OFFSET(シート6!$B371,0,0,AR$2,1)),4)*100)</f>
        <v/>
      </c>
      <c r="AS375" s="3" t="str">
        <f ca="1">IF($K375="","", ROUND(SUM(OFFSET(シート6!$A355,0,0,AS$2,1))/SUM(OFFSET(シート6!$B355,0,0,AS$2,1)),4)*100)</f>
        <v/>
      </c>
      <c r="AT375" s="3" t="str">
        <f>IF($K375="","",シート7!$B375)</f>
        <v/>
      </c>
      <c r="AU375" s="3" t="str">
        <f>IF($K375="","",シート7!$D375)</f>
        <v/>
      </c>
      <c r="AV375" s="3" t="str">
        <f>IF($K375="","",シート7!$E375)</f>
        <v/>
      </c>
      <c r="AW375" s="3" t="str">
        <f t="shared" si="19"/>
        <v/>
      </c>
    </row>
    <row r="376" spans="1:49" customFormat="false" ht="13">
      <c r="A376" s="3"/>
      <c r="B376" s="3"/>
      <c r="C376" s="3"/>
      <c r="D376" s="3"/>
      <c r="E376" s="3"/>
      <c r="F376" s="23" t="str">
        <f t="shared" si="9"/>
        <v/>
      </c>
      <c r="G376" s="32"/>
      <c r="H376" s="32"/>
      <c r="I376" s="3"/>
      <c r="J376" s="32"/>
      <c r="K376" s="3"/>
      <c r="L376" s="32"/>
      <c r="M376" s="3"/>
      <c r="N376" s="3"/>
      <c r="O376" s="3"/>
      <c r="P376" s="26" t="str">
        <f t="shared" si="0"/>
        <v/>
      </c>
      <c r="Q376" s="3" t="str">
        <f t="shared" si="1"/>
        <v/>
      </c>
      <c r="R376" s="3" t="str">
        <f t="shared" si="10"/>
        <v/>
      </c>
      <c r="S376" s="3" t="str">
        <f t="shared" si="13"/>
        <v/>
      </c>
      <c r="T376" s="3" t="str">
        <f t="shared" si="16"/>
        <v/>
      </c>
      <c r="U376" s="3" t="str">
        <f t="shared" si="20"/>
        <v/>
      </c>
      <c r="V376" s="30" t="str">
        <f t="shared" si="12"/>
        <v/>
      </c>
      <c r="W376" s="3" t="str">
        <f>IF($T376="","", ROUND($T376+W$2*シート5!$B375,2))</f>
        <v/>
      </c>
      <c r="X376" s="3" t="str">
        <f>IF($T376="","", ROUND($T376+X$2*シート5!$B375,2))</f>
        <v/>
      </c>
      <c r="Y376" s="3" t="str">
        <f>IF($T376="","", ROUND($T376+Y$2*シート5!$B375,2))</f>
        <v/>
      </c>
      <c r="Z376" s="3" t="str">
        <f>IF($T376="","", ROUND($T376+Z$2*シート5!$B375,2))</f>
        <v/>
      </c>
      <c r="AA376" s="3" t="str">
        <f>IF($T376="","", ROUND($T376+AA$2*シート5!$B375,2))</f>
        <v/>
      </c>
      <c r="AB376" s="3" t="str">
        <f t="shared" si="17"/>
        <v/>
      </c>
      <c r="AC376" s="3" t="str">
        <f>IF($T376="","", ROUND($T376+AC$2*シート5!$B375,2))</f>
        <v/>
      </c>
      <c r="AD376" s="3" t="str">
        <f>IF($T376="","", ROUND($T376+AD$2*シート5!$B375,2))</f>
        <v/>
      </c>
      <c r="AE376" s="3" t="str">
        <f>IF($T376="","", ROUND($T376+AE$2*シート5!$B375,2))</f>
        <v/>
      </c>
      <c r="AF376" s="3" t="str">
        <f>IF($T376="","", ROUND($T376+AF$2*シート5!$B375,2))</f>
        <v/>
      </c>
      <c r="AG376" s="3" t="str">
        <f>IF($T376="","", ROUND($T376+AG$2*シート5!$B375,2))</f>
        <v/>
      </c>
      <c r="AH376" s="26" t="str">
        <f t="shared" si="18"/>
        <v>-2σ以下</v>
      </c>
      <c r="AI376" s="3" t="str">
        <f t="shared" si="11"/>
        <v/>
      </c>
      <c r="AJ376" s="3" t="str">
        <f t="shared" si="14"/>
        <v/>
      </c>
      <c r="AK376" s="3" t="str">
        <f t="shared" si="5"/>
        <v/>
      </c>
      <c r="AL376" s="3" t="str">
        <f t="shared" si="6"/>
        <v/>
      </c>
      <c r="AM376" s="3" t="str">
        <f t="shared" si="7"/>
        <v/>
      </c>
      <c r="AN376" s="3" t="str">
        <f t="shared" si="15"/>
        <v/>
      </c>
      <c r="AO376" s="29">
        <f ca="1">シート2!L371</f>
        <v>50</v>
      </c>
      <c r="AP376" s="29">
        <f ca="1">シート3!T371</f>
        <v>50</v>
      </c>
      <c r="AQ376" s="29">
        <f ca="1">シート4!AB371</f>
        <v>50</v>
      </c>
      <c r="AR376" s="3" t="str">
        <f ca="1">IF($K376="","", ROUND(SUM(OFFSET(シート6!$A372,0,0,AR$2,1))/SUM(OFFSET(シート6!$B372,0,0,AR$2,1)),4)*100)</f>
        <v/>
      </c>
      <c r="AS376" s="3" t="str">
        <f ca="1">IF($K376="","", ROUND(SUM(OFFSET(シート6!$A356,0,0,AS$2,1))/SUM(OFFSET(シート6!$B356,0,0,AS$2,1)),4)*100)</f>
        <v/>
      </c>
      <c r="AT376" s="3" t="str">
        <f>IF($K376="","",シート7!$B376)</f>
        <v/>
      </c>
      <c r="AU376" s="3" t="str">
        <f>IF($K376="","",シート7!$D376)</f>
        <v/>
      </c>
      <c r="AV376" s="3" t="str">
        <f>IF($K376="","",シート7!$E376)</f>
        <v/>
      </c>
      <c r="AW376" s="3" t="str">
        <f t="shared" si="19"/>
        <v/>
      </c>
    </row>
    <row r="377" spans="1:49" customFormat="false" ht="13">
      <c r="A377" s="3"/>
      <c r="B377" s="3"/>
      <c r="C377" s="3"/>
      <c r="D377" s="3"/>
      <c r="E377" s="3"/>
      <c r="F377" s="23" t="str">
        <f t="shared" si="9"/>
        <v/>
      </c>
      <c r="G377" s="32"/>
      <c r="H377" s="32"/>
      <c r="I377" s="3"/>
      <c r="J377" s="32"/>
      <c r="K377" s="3"/>
      <c r="L377" s="32"/>
      <c r="M377" s="3"/>
      <c r="N377" s="3"/>
      <c r="O377" s="3"/>
      <c r="P377" s="26" t="str">
        <f t="shared" si="0"/>
        <v/>
      </c>
      <c r="Q377" s="3" t="str">
        <f t="shared" si="1"/>
        <v/>
      </c>
      <c r="R377" s="3" t="str">
        <f t="shared" si="10"/>
        <v/>
      </c>
      <c r="S377" s="3" t="str">
        <f t="shared" si="13"/>
        <v/>
      </c>
      <c r="T377" s="3" t="str">
        <f t="shared" si="16"/>
        <v/>
      </c>
      <c r="U377" s="3" t="str">
        <f t="shared" si="20"/>
        <v/>
      </c>
      <c r="V377" s="30" t="str">
        <f t="shared" si="12"/>
        <v/>
      </c>
      <c r="W377" s="3" t="str">
        <f>IF($T377="","", ROUND($T377+W$2*シート5!$B376,2))</f>
        <v/>
      </c>
      <c r="X377" s="3" t="str">
        <f>IF($T377="","", ROUND($T377+X$2*シート5!$B376,2))</f>
        <v/>
      </c>
      <c r="Y377" s="3" t="str">
        <f>IF($T377="","", ROUND($T377+Y$2*シート5!$B376,2))</f>
        <v/>
      </c>
      <c r="Z377" s="3" t="str">
        <f>IF($T377="","", ROUND($T377+Z$2*シート5!$B376,2))</f>
        <v/>
      </c>
      <c r="AA377" s="3" t="str">
        <f>IF($T377="","", ROUND($T377+AA$2*シート5!$B376,2))</f>
        <v/>
      </c>
      <c r="AB377" s="3" t="str">
        <f t="shared" si="17"/>
        <v/>
      </c>
      <c r="AC377" s="3" t="str">
        <f>IF($T377="","", ROUND($T377+AC$2*シート5!$B376,2))</f>
        <v/>
      </c>
      <c r="AD377" s="3" t="str">
        <f>IF($T377="","", ROUND($T377+AD$2*シート5!$B376,2))</f>
        <v/>
      </c>
      <c r="AE377" s="3" t="str">
        <f>IF($T377="","", ROUND($T377+AE$2*シート5!$B376,2))</f>
        <v/>
      </c>
      <c r="AF377" s="3" t="str">
        <f>IF($T377="","", ROUND($T377+AF$2*シート5!$B376,2))</f>
        <v/>
      </c>
      <c r="AG377" s="3" t="str">
        <f>IF($T377="","", ROUND($T377+AG$2*シート5!$B376,2))</f>
        <v/>
      </c>
      <c r="AH377" s="26" t="str">
        <f t="shared" si="18"/>
        <v>-2σ以下</v>
      </c>
      <c r="AI377" s="3" t="str">
        <f t="shared" si="11"/>
        <v/>
      </c>
      <c r="AJ377" s="3" t="str">
        <f t="shared" si="14"/>
        <v/>
      </c>
      <c r="AK377" s="3" t="str">
        <f t="shared" si="5"/>
        <v/>
      </c>
      <c r="AL377" s="3" t="str">
        <f t="shared" si="6"/>
        <v/>
      </c>
      <c r="AM377" s="3" t="str">
        <f t="shared" si="7"/>
        <v/>
      </c>
      <c r="AN377" s="3" t="str">
        <f t="shared" si="15"/>
        <v/>
      </c>
      <c r="AO377" s="29">
        <f ca="1">シート2!L372</f>
        <v>50</v>
      </c>
      <c r="AP377" s="29">
        <f ca="1">シート3!T372</f>
        <v>50</v>
      </c>
      <c r="AQ377" s="29">
        <f ca="1">シート4!AB372</f>
        <v>50</v>
      </c>
      <c r="AR377" s="3" t="str">
        <f ca="1">IF($K377="","", ROUND(SUM(OFFSET(シート6!$A373,0,0,AR$2,1))/SUM(OFFSET(シート6!$B373,0,0,AR$2,1)),4)*100)</f>
        <v/>
      </c>
      <c r="AS377" s="3" t="str">
        <f ca="1">IF($K377="","", ROUND(SUM(OFFSET(シート6!$A357,0,0,AS$2,1))/SUM(OFFSET(シート6!$B357,0,0,AS$2,1)),4)*100)</f>
        <v/>
      </c>
      <c r="AT377" s="3" t="str">
        <f>IF($K377="","",シート7!$B377)</f>
        <v/>
      </c>
      <c r="AU377" s="3" t="str">
        <f>IF($K377="","",シート7!$D377)</f>
        <v/>
      </c>
      <c r="AV377" s="3" t="str">
        <f>IF($K377="","",シート7!$E377)</f>
        <v/>
      </c>
      <c r="AW377" s="3" t="str">
        <f t="shared" si="19"/>
        <v/>
      </c>
    </row>
    <row r="378" spans="1:49" customFormat="false" ht="13">
      <c r="A378" s="3"/>
      <c r="B378" s="3"/>
      <c r="C378" s="3"/>
      <c r="D378" s="3"/>
      <c r="E378" s="3"/>
      <c r="F378" s="23" t="str">
        <f t="shared" si="9"/>
        <v/>
      </c>
      <c r="G378" s="32"/>
      <c r="H378" s="32"/>
      <c r="I378" s="3"/>
      <c r="J378" s="32"/>
      <c r="K378" s="3"/>
      <c r="L378" s="32"/>
      <c r="M378" s="3"/>
      <c r="N378" s="3"/>
      <c r="O378" s="3"/>
      <c r="P378" s="26" t="str">
        <f t="shared" si="0"/>
        <v/>
      </c>
      <c r="Q378" s="3" t="str">
        <f t="shared" si="1"/>
        <v/>
      </c>
      <c r="R378" s="3" t="str">
        <f t="shared" si="10"/>
        <v/>
      </c>
      <c r="S378" s="3" t="str">
        <f t="shared" si="13"/>
        <v/>
      </c>
      <c r="T378" s="3" t="str">
        <f t="shared" si="16"/>
        <v/>
      </c>
      <c r="U378" s="3" t="str">
        <f t="shared" si="20"/>
        <v/>
      </c>
      <c r="V378" s="30" t="str">
        <f t="shared" si="12"/>
        <v/>
      </c>
      <c r="W378" s="3" t="str">
        <f>IF($T378="","", ROUND($T378+W$2*シート5!$B377,2))</f>
        <v/>
      </c>
      <c r="X378" s="3" t="str">
        <f>IF($T378="","", ROUND($T378+X$2*シート5!$B377,2))</f>
        <v/>
      </c>
      <c r="Y378" s="3" t="str">
        <f>IF($T378="","", ROUND($T378+Y$2*シート5!$B377,2))</f>
        <v/>
      </c>
      <c r="Z378" s="3" t="str">
        <f>IF($T378="","", ROUND($T378+Z$2*シート5!$B377,2))</f>
        <v/>
      </c>
      <c r="AA378" s="3" t="str">
        <f>IF($T378="","", ROUND($T378+AA$2*シート5!$B377,2))</f>
        <v/>
      </c>
      <c r="AB378" s="3" t="str">
        <f t="shared" si="17"/>
        <v/>
      </c>
      <c r="AC378" s="3" t="str">
        <f>IF($T378="","", ROUND($T378+AC$2*シート5!$B377,2))</f>
        <v/>
      </c>
      <c r="AD378" s="3" t="str">
        <f>IF($T378="","", ROUND($T378+AD$2*シート5!$B377,2))</f>
        <v/>
      </c>
      <c r="AE378" s="3" t="str">
        <f>IF($T378="","", ROUND($T378+AE$2*シート5!$B377,2))</f>
        <v/>
      </c>
      <c r="AF378" s="3" t="str">
        <f>IF($T378="","", ROUND($T378+AF$2*シート5!$B377,2))</f>
        <v/>
      </c>
      <c r="AG378" s="3" t="str">
        <f>IF($T378="","", ROUND($T378+AG$2*シート5!$B377,2))</f>
        <v/>
      </c>
      <c r="AH378" s="26" t="str">
        <f t="shared" si="18"/>
        <v>-2σ以下</v>
      </c>
      <c r="AI378" s="3" t="str">
        <f t="shared" si="11"/>
        <v/>
      </c>
      <c r="AJ378" s="3" t="str">
        <f t="shared" si="14"/>
        <v/>
      </c>
      <c r="AK378" s="3" t="str">
        <f t="shared" si="5"/>
        <v/>
      </c>
      <c r="AL378" s="3" t="str">
        <f t="shared" si="6"/>
        <v/>
      </c>
      <c r="AM378" s="3" t="str">
        <f t="shared" si="7"/>
        <v/>
      </c>
      <c r="AN378" s="3" t="str">
        <f t="shared" si="15"/>
        <v/>
      </c>
      <c r="AO378" s="29">
        <f ca="1">シート2!L373</f>
        <v>50</v>
      </c>
      <c r="AP378" s="29">
        <f ca="1">シート3!T373</f>
        <v>50</v>
      </c>
      <c r="AQ378" s="29">
        <f ca="1">シート4!AB373</f>
        <v>50</v>
      </c>
      <c r="AR378" s="3" t="str">
        <f ca="1">IF($K378="","", ROUND(SUM(OFFSET(シート6!$A374,0,0,AR$2,1))/SUM(OFFSET(シート6!$B374,0,0,AR$2,1)),4)*100)</f>
        <v/>
      </c>
      <c r="AS378" s="3" t="str">
        <f ca="1">IF($K378="","", ROUND(SUM(OFFSET(シート6!$A358,0,0,AS$2,1))/SUM(OFFSET(シート6!$B358,0,0,AS$2,1)),4)*100)</f>
        <v/>
      </c>
      <c r="AT378" s="3" t="str">
        <f>IF($K378="","",シート7!$B378)</f>
        <v/>
      </c>
      <c r="AU378" s="3" t="str">
        <f>IF($K378="","",シート7!$D378)</f>
        <v/>
      </c>
      <c r="AV378" s="3" t="str">
        <f>IF($K378="","",シート7!$E378)</f>
        <v/>
      </c>
      <c r="AW378" s="3" t="str">
        <f t="shared" si="19"/>
        <v/>
      </c>
    </row>
    <row r="379" spans="1:49" customFormat="false" ht="13">
      <c r="A379" s="3"/>
      <c r="B379" s="3"/>
      <c r="C379" s="3"/>
      <c r="D379" s="3"/>
      <c r="E379" s="3"/>
      <c r="F379" s="23" t="str">
        <f t="shared" si="9"/>
        <v/>
      </c>
      <c r="G379" s="32"/>
      <c r="H379" s="32"/>
      <c r="I379" s="3"/>
      <c r="J379" s="32"/>
      <c r="K379" s="3"/>
      <c r="L379" s="32"/>
      <c r="M379" s="3"/>
      <c r="N379" s="3"/>
      <c r="O379" s="3"/>
      <c r="P379" s="26" t="str">
        <f t="shared" si="0"/>
        <v/>
      </c>
      <c r="Q379" s="3" t="str">
        <f t="shared" si="1"/>
        <v/>
      </c>
      <c r="R379" s="3" t="str">
        <f t="shared" si="10"/>
        <v/>
      </c>
      <c r="S379" s="3" t="str">
        <f t="shared" si="13"/>
        <v/>
      </c>
      <c r="T379" s="3" t="str">
        <f t="shared" si="16"/>
        <v/>
      </c>
      <c r="U379" s="3" t="str">
        <f t="shared" si="20"/>
        <v/>
      </c>
      <c r="V379" s="30" t="str">
        <f t="shared" si="12"/>
        <v/>
      </c>
      <c r="W379" s="3" t="str">
        <f>IF($T379="","", ROUND($T379+W$2*シート5!$B378,2))</f>
        <v/>
      </c>
      <c r="X379" s="3" t="str">
        <f>IF($T379="","", ROUND($T379+X$2*シート5!$B378,2))</f>
        <v/>
      </c>
      <c r="Y379" s="3" t="str">
        <f>IF($T379="","", ROUND($T379+Y$2*シート5!$B378,2))</f>
        <v/>
      </c>
      <c r="Z379" s="3" t="str">
        <f>IF($T379="","", ROUND($T379+Z$2*シート5!$B378,2))</f>
        <v/>
      </c>
      <c r="AA379" s="3" t="str">
        <f>IF($T379="","", ROUND($T379+AA$2*シート5!$B378,2))</f>
        <v/>
      </c>
      <c r="AB379" s="3" t="str">
        <f t="shared" si="17"/>
        <v/>
      </c>
      <c r="AC379" s="3" t="str">
        <f>IF($T379="","", ROUND($T379+AC$2*シート5!$B378,2))</f>
        <v/>
      </c>
      <c r="AD379" s="3" t="str">
        <f>IF($T379="","", ROUND($T379+AD$2*シート5!$B378,2))</f>
        <v/>
      </c>
      <c r="AE379" s="3" t="str">
        <f>IF($T379="","", ROUND($T379+AE$2*シート5!$B378,2))</f>
        <v/>
      </c>
      <c r="AF379" s="3" t="str">
        <f>IF($T379="","", ROUND($T379+AF$2*シート5!$B378,2))</f>
        <v/>
      </c>
      <c r="AG379" s="3" t="str">
        <f>IF($T379="","", ROUND($T379+AG$2*シート5!$B378,2))</f>
        <v/>
      </c>
      <c r="AH379" s="26" t="str">
        <f t="shared" si="18"/>
        <v>-2σ以下</v>
      </c>
      <c r="AI379" s="3" t="str">
        <f t="shared" si="11"/>
        <v/>
      </c>
      <c r="AJ379" s="3" t="str">
        <f t="shared" si="14"/>
        <v/>
      </c>
      <c r="AK379" s="3" t="str">
        <f t="shared" si="5"/>
        <v/>
      </c>
      <c r="AL379" s="3" t="str">
        <f t="shared" si="6"/>
        <v/>
      </c>
      <c r="AM379" s="3" t="str">
        <f t="shared" si="7"/>
        <v/>
      </c>
      <c r="AN379" s="3" t="str">
        <f t="shared" si="15"/>
        <v/>
      </c>
      <c r="AO379" s="29">
        <f ca="1">シート2!L374</f>
        <v>50</v>
      </c>
      <c r="AP379" s="29">
        <f ca="1">シート3!T374</f>
        <v>50</v>
      </c>
      <c r="AQ379" s="29">
        <f ca="1">シート4!AB374</f>
        <v>50</v>
      </c>
      <c r="AR379" s="3" t="str">
        <f ca="1">IF($K379="","", ROUND(SUM(OFFSET(シート6!$A375,0,0,AR$2,1))/SUM(OFFSET(シート6!$B375,0,0,AR$2,1)),4)*100)</f>
        <v/>
      </c>
      <c r="AS379" s="3" t="str">
        <f ca="1">IF($K379="","", ROUND(SUM(OFFSET(シート6!$A359,0,0,AS$2,1))/SUM(OFFSET(シート6!$B359,0,0,AS$2,1)),4)*100)</f>
        <v/>
      </c>
      <c r="AT379" s="3" t="str">
        <f>IF($K379="","",シート7!$B379)</f>
        <v/>
      </c>
      <c r="AU379" s="3" t="str">
        <f>IF($K379="","",シート7!$D379)</f>
        <v/>
      </c>
      <c r="AV379" s="3" t="str">
        <f>IF($K379="","",シート7!$E379)</f>
        <v/>
      </c>
      <c r="AW379" s="3" t="str">
        <f t="shared" si="19"/>
        <v/>
      </c>
    </row>
    <row r="380" spans="1:49" customFormat="false" ht="13">
      <c r="A380" s="3"/>
      <c r="B380" s="3"/>
      <c r="C380" s="3"/>
      <c r="D380" s="3"/>
      <c r="E380" s="3"/>
      <c r="F380" s="23" t="str">
        <f t="shared" si="9"/>
        <v/>
      </c>
      <c r="G380" s="32"/>
      <c r="H380" s="32"/>
      <c r="I380" s="3"/>
      <c r="J380" s="32"/>
      <c r="K380" s="3"/>
      <c r="L380" s="32"/>
      <c r="M380" s="3"/>
      <c r="N380" s="3"/>
      <c r="O380" s="3"/>
      <c r="P380" s="26" t="str">
        <f t="shared" si="0"/>
        <v/>
      </c>
      <c r="Q380" s="3" t="str">
        <f t="shared" si="1"/>
        <v/>
      </c>
      <c r="R380" s="3" t="str">
        <f t="shared" si="10"/>
        <v/>
      </c>
      <c r="S380" s="3" t="str">
        <f t="shared" si="13"/>
        <v/>
      </c>
      <c r="T380" s="3" t="str">
        <f t="shared" si="16"/>
        <v/>
      </c>
      <c r="U380" s="3" t="str">
        <f t="shared" si="20"/>
        <v/>
      </c>
      <c r="V380" s="30" t="str">
        <f t="shared" si="12"/>
        <v/>
      </c>
      <c r="W380" s="3" t="str">
        <f>IF($T380="","", ROUND($T380+W$2*シート5!$B379,2))</f>
        <v/>
      </c>
      <c r="X380" s="3" t="str">
        <f>IF($T380="","", ROUND($T380+X$2*シート5!$B379,2))</f>
        <v/>
      </c>
      <c r="Y380" s="3" t="str">
        <f>IF($T380="","", ROUND($T380+Y$2*シート5!$B379,2))</f>
        <v/>
      </c>
      <c r="Z380" s="3" t="str">
        <f>IF($T380="","", ROUND($T380+Z$2*シート5!$B379,2))</f>
        <v/>
      </c>
      <c r="AA380" s="3" t="str">
        <f>IF($T380="","", ROUND($T380+AA$2*シート5!$B379,2))</f>
        <v/>
      </c>
      <c r="AB380" s="3" t="str">
        <f t="shared" si="17"/>
        <v/>
      </c>
      <c r="AC380" s="3" t="str">
        <f>IF($T380="","", ROUND($T380+AC$2*シート5!$B379,2))</f>
        <v/>
      </c>
      <c r="AD380" s="3" t="str">
        <f>IF($T380="","", ROUND($T380+AD$2*シート5!$B379,2))</f>
        <v/>
      </c>
      <c r="AE380" s="3" t="str">
        <f>IF($T380="","", ROUND($T380+AE$2*シート5!$B379,2))</f>
        <v/>
      </c>
      <c r="AF380" s="3" t="str">
        <f>IF($T380="","", ROUND($T380+AF$2*シート5!$B379,2))</f>
        <v/>
      </c>
      <c r="AG380" s="3" t="str">
        <f>IF($T380="","", ROUND($T380+AG$2*シート5!$B379,2))</f>
        <v/>
      </c>
      <c r="AH380" s="26" t="str">
        <f t="shared" si="18"/>
        <v>-2σ以下</v>
      </c>
      <c r="AI380" s="3" t="str">
        <f t="shared" si="11"/>
        <v/>
      </c>
      <c r="AJ380" s="3" t="str">
        <f t="shared" si="14"/>
        <v/>
      </c>
      <c r="AK380" s="3" t="str">
        <f t="shared" si="5"/>
        <v/>
      </c>
      <c r="AL380" s="3" t="str">
        <f t="shared" si="6"/>
        <v/>
      </c>
      <c r="AM380" s="3" t="str">
        <f t="shared" si="7"/>
        <v/>
      </c>
      <c r="AN380" s="3" t="str">
        <f t="shared" si="15"/>
        <v/>
      </c>
      <c r="AO380" s="29">
        <f ca="1">シート2!L375</f>
        <v>50</v>
      </c>
      <c r="AP380" s="29">
        <f ca="1">シート3!T375</f>
        <v>50</v>
      </c>
      <c r="AQ380" s="29">
        <f ca="1">シート4!AB375</f>
        <v>50</v>
      </c>
      <c r="AR380" s="3" t="str">
        <f ca="1">IF($K380="","", ROUND(SUM(OFFSET(シート6!$A376,0,0,AR$2,1))/SUM(OFFSET(シート6!$B376,0,0,AR$2,1)),4)*100)</f>
        <v/>
      </c>
      <c r="AS380" s="3" t="str">
        <f ca="1">IF($K380="","", ROUND(SUM(OFFSET(シート6!$A360,0,0,AS$2,1))/SUM(OFFSET(シート6!$B360,0,0,AS$2,1)),4)*100)</f>
        <v/>
      </c>
      <c r="AT380" s="3" t="str">
        <f>IF($K380="","",シート7!$B380)</f>
        <v/>
      </c>
      <c r="AU380" s="3" t="str">
        <f>IF($K380="","",シート7!$D380)</f>
        <v/>
      </c>
      <c r="AV380" s="3" t="str">
        <f>IF($K380="","",シート7!$E380)</f>
        <v/>
      </c>
      <c r="AW380" s="3" t="str">
        <f t="shared" si="19"/>
        <v/>
      </c>
    </row>
    <row r="381" spans="1:49" customFormat="false" ht="13">
      <c r="A381" s="3"/>
      <c r="B381" s="3"/>
      <c r="C381" s="3"/>
      <c r="D381" s="3"/>
      <c r="E381" s="3"/>
      <c r="F381" s="23" t="str">
        <f t="shared" si="9"/>
        <v/>
      </c>
      <c r="G381" s="32"/>
      <c r="H381" s="32"/>
      <c r="I381" s="3"/>
      <c r="J381" s="32"/>
      <c r="K381" s="3"/>
      <c r="L381" s="32"/>
      <c r="M381" s="3"/>
      <c r="N381" s="3"/>
      <c r="O381" s="3"/>
      <c r="P381" s="26" t="str">
        <f t="shared" si="0"/>
        <v/>
      </c>
      <c r="Q381" s="3" t="str">
        <f t="shared" si="1"/>
        <v/>
      </c>
      <c r="R381" s="3" t="str">
        <f t="shared" si="10"/>
        <v/>
      </c>
      <c r="S381" s="3" t="str">
        <f t="shared" si="13"/>
        <v/>
      </c>
      <c r="T381" s="3" t="str">
        <f t="shared" si="16"/>
        <v/>
      </c>
      <c r="U381" s="3" t="str">
        <f t="shared" si="20"/>
        <v/>
      </c>
      <c r="V381" s="30" t="str">
        <f t="shared" si="12"/>
        <v/>
      </c>
      <c r="W381" s="3" t="str">
        <f>IF($T381="","", ROUND($T381+W$2*シート5!$B380,2))</f>
        <v/>
      </c>
      <c r="X381" s="3" t="str">
        <f>IF($T381="","", ROUND($T381+X$2*シート5!$B380,2))</f>
        <v/>
      </c>
      <c r="Y381" s="3" t="str">
        <f>IF($T381="","", ROUND($T381+Y$2*シート5!$B380,2))</f>
        <v/>
      </c>
      <c r="Z381" s="3" t="str">
        <f>IF($T381="","", ROUND($T381+Z$2*シート5!$B380,2))</f>
        <v/>
      </c>
      <c r="AA381" s="3" t="str">
        <f>IF($T381="","", ROUND($T381+AA$2*シート5!$B380,2))</f>
        <v/>
      </c>
      <c r="AB381" s="3" t="str">
        <f t="shared" si="17"/>
        <v/>
      </c>
      <c r="AC381" s="3" t="str">
        <f>IF($T381="","", ROUND($T381+AC$2*シート5!$B380,2))</f>
        <v/>
      </c>
      <c r="AD381" s="3" t="str">
        <f>IF($T381="","", ROUND($T381+AD$2*シート5!$B380,2))</f>
        <v/>
      </c>
      <c r="AE381" s="3" t="str">
        <f>IF($T381="","", ROUND($T381+AE$2*シート5!$B380,2))</f>
        <v/>
      </c>
      <c r="AF381" s="3" t="str">
        <f>IF($T381="","", ROUND($T381+AF$2*シート5!$B380,2))</f>
        <v/>
      </c>
      <c r="AG381" s="3" t="str">
        <f>IF($T381="","", ROUND($T381+AG$2*シート5!$B380,2))</f>
        <v/>
      </c>
      <c r="AH381" s="26" t="str">
        <f t="shared" si="18"/>
        <v>-2σ以下</v>
      </c>
      <c r="AI381" s="3" t="str">
        <f t="shared" si="11"/>
        <v/>
      </c>
      <c r="AJ381" s="3" t="str">
        <f t="shared" si="14"/>
        <v/>
      </c>
      <c r="AK381" s="3" t="str">
        <f t="shared" si="5"/>
        <v/>
      </c>
      <c r="AL381" s="3" t="str">
        <f t="shared" si="6"/>
        <v/>
      </c>
      <c r="AM381" s="3" t="str">
        <f t="shared" si="7"/>
        <v/>
      </c>
      <c r="AN381" s="3" t="str">
        <f t="shared" si="15"/>
        <v/>
      </c>
      <c r="AO381" s="29">
        <f ca="1">シート2!L376</f>
        <v>50</v>
      </c>
      <c r="AP381" s="29">
        <f ca="1">シート3!T376</f>
        <v>50</v>
      </c>
      <c r="AQ381" s="29">
        <f ca="1">シート4!AB376</f>
        <v>50</v>
      </c>
      <c r="AR381" s="3" t="str">
        <f ca="1">IF($K381="","", ROUND(SUM(OFFSET(シート6!$A377,0,0,AR$2,1))/SUM(OFFSET(シート6!$B377,0,0,AR$2,1)),4)*100)</f>
        <v/>
      </c>
      <c r="AS381" s="3" t="str">
        <f ca="1">IF($K381="","", ROUND(SUM(OFFSET(シート6!$A361,0,0,AS$2,1))/SUM(OFFSET(シート6!$B361,0,0,AS$2,1)),4)*100)</f>
        <v/>
      </c>
      <c r="AT381" s="3" t="str">
        <f>IF($K381="","",シート7!$B381)</f>
        <v/>
      </c>
      <c r="AU381" s="3" t="str">
        <f>IF($K381="","",シート7!$D381)</f>
        <v/>
      </c>
      <c r="AV381" s="3" t="str">
        <f>IF($K381="","",シート7!$E381)</f>
        <v/>
      </c>
      <c r="AW381" s="3" t="str">
        <f t="shared" si="19"/>
        <v/>
      </c>
    </row>
    <row r="382" spans="1:49" customFormat="false" ht="13">
      <c r="A382" s="3"/>
      <c r="B382" s="3"/>
      <c r="C382" s="3"/>
      <c r="D382" s="3"/>
      <c r="E382" s="3"/>
      <c r="F382" s="23" t="str">
        <f t="shared" si="9"/>
        <v/>
      </c>
      <c r="G382" s="32"/>
      <c r="H382" s="32"/>
      <c r="I382" s="3"/>
      <c r="J382" s="32"/>
      <c r="K382" s="3"/>
      <c r="L382" s="32"/>
      <c r="M382" s="3"/>
      <c r="N382" s="3"/>
      <c r="O382" s="3"/>
      <c r="P382" s="26" t="str">
        <f t="shared" si="0"/>
        <v/>
      </c>
      <c r="Q382" s="3" t="str">
        <f t="shared" si="1"/>
        <v/>
      </c>
      <c r="R382" s="3" t="str">
        <f t="shared" si="10"/>
        <v/>
      </c>
      <c r="S382" s="3" t="str">
        <f t="shared" si="13"/>
        <v/>
      </c>
      <c r="T382" s="3" t="str">
        <f t="shared" si="16"/>
        <v/>
      </c>
      <c r="U382" s="3" t="str">
        <f t="shared" si="20"/>
        <v/>
      </c>
      <c r="V382" s="30" t="str">
        <f t="shared" si="12"/>
        <v/>
      </c>
      <c r="W382" s="3" t="str">
        <f>IF($T382="","", ROUND($T382+W$2*シート5!$B381,2))</f>
        <v/>
      </c>
      <c r="X382" s="3" t="str">
        <f>IF($T382="","", ROUND($T382+X$2*シート5!$B381,2))</f>
        <v/>
      </c>
      <c r="Y382" s="3" t="str">
        <f>IF($T382="","", ROUND($T382+Y$2*シート5!$B381,2))</f>
        <v/>
      </c>
      <c r="Z382" s="3" t="str">
        <f>IF($T382="","", ROUND($T382+Z$2*シート5!$B381,2))</f>
        <v/>
      </c>
      <c r="AA382" s="3" t="str">
        <f>IF($T382="","", ROUND($T382+AA$2*シート5!$B381,2))</f>
        <v/>
      </c>
      <c r="AB382" s="3" t="str">
        <f t="shared" si="17"/>
        <v/>
      </c>
      <c r="AC382" s="3" t="str">
        <f>IF($T382="","", ROUND($T382+AC$2*シート5!$B381,2))</f>
        <v/>
      </c>
      <c r="AD382" s="3" t="str">
        <f>IF($T382="","", ROUND($T382+AD$2*シート5!$B381,2))</f>
        <v/>
      </c>
      <c r="AE382" s="3" t="str">
        <f>IF($T382="","", ROUND($T382+AE$2*シート5!$B381,2))</f>
        <v/>
      </c>
      <c r="AF382" s="3" t="str">
        <f>IF($T382="","", ROUND($T382+AF$2*シート5!$B381,2))</f>
        <v/>
      </c>
      <c r="AG382" s="3" t="str">
        <f>IF($T382="","", ROUND($T382+AG$2*シート5!$B381,2))</f>
        <v/>
      </c>
      <c r="AH382" s="26" t="str">
        <f t="shared" si="18"/>
        <v>-2σ以下</v>
      </c>
      <c r="AI382" s="3" t="str">
        <f t="shared" si="11"/>
        <v/>
      </c>
      <c r="AJ382" s="3" t="str">
        <f t="shared" si="14"/>
        <v/>
      </c>
      <c r="AK382" s="3" t="str">
        <f t="shared" si="5"/>
        <v/>
      </c>
      <c r="AL382" s="3" t="str">
        <f t="shared" si="6"/>
        <v/>
      </c>
      <c r="AM382" s="3" t="str">
        <f t="shared" si="7"/>
        <v/>
      </c>
      <c r="AN382" s="3" t="str">
        <f t="shared" si="15"/>
        <v/>
      </c>
      <c r="AO382" s="29">
        <f ca="1">シート2!L377</f>
        <v>50</v>
      </c>
      <c r="AP382" s="29">
        <f ca="1">シート3!T377</f>
        <v>50</v>
      </c>
      <c r="AQ382" s="29">
        <f ca="1">シート4!AB377</f>
        <v>50</v>
      </c>
      <c r="AR382" s="3" t="str">
        <f ca="1">IF($K382="","", ROUND(SUM(OFFSET(シート6!$A378,0,0,AR$2,1))/SUM(OFFSET(シート6!$B378,0,0,AR$2,1)),4)*100)</f>
        <v/>
      </c>
      <c r="AS382" s="3" t="str">
        <f ca="1">IF($K382="","", ROUND(SUM(OFFSET(シート6!$A362,0,0,AS$2,1))/SUM(OFFSET(シート6!$B362,0,0,AS$2,1)),4)*100)</f>
        <v/>
      </c>
      <c r="AT382" s="3" t="str">
        <f>IF($K382="","",シート7!$B382)</f>
        <v/>
      </c>
      <c r="AU382" s="3" t="str">
        <f>IF($K382="","",シート7!$D382)</f>
        <v/>
      </c>
      <c r="AV382" s="3" t="str">
        <f>IF($K382="","",シート7!$E382)</f>
        <v/>
      </c>
      <c r="AW382" s="3" t="str">
        <f t="shared" si="19"/>
        <v/>
      </c>
    </row>
    <row r="383" spans="1:49" customFormat="false" ht="13">
      <c r="A383" s="3"/>
      <c r="B383" s="3"/>
      <c r="C383" s="3"/>
      <c r="D383" s="3"/>
      <c r="E383" s="3"/>
      <c r="F383" s="23" t="str">
        <f t="shared" si="9"/>
        <v/>
      </c>
      <c r="G383" s="32"/>
      <c r="H383" s="32"/>
      <c r="I383" s="3"/>
      <c r="J383" s="32"/>
      <c r="K383" s="3"/>
      <c r="L383" s="32"/>
      <c r="M383" s="3"/>
      <c r="N383" s="3"/>
      <c r="O383" s="3"/>
      <c r="P383" s="26" t="str">
        <f t="shared" si="0"/>
        <v/>
      </c>
      <c r="Q383" s="3" t="str">
        <f t="shared" si="1"/>
        <v/>
      </c>
      <c r="R383" s="3" t="str">
        <f t="shared" si="10"/>
        <v/>
      </c>
      <c r="S383" s="3" t="str">
        <f t="shared" si="13"/>
        <v/>
      </c>
      <c r="T383" s="3" t="str">
        <f t="shared" si="16"/>
        <v/>
      </c>
      <c r="U383" s="3" t="str">
        <f t="shared" si="20"/>
        <v/>
      </c>
      <c r="V383" s="30" t="str">
        <f t="shared" si="12"/>
        <v/>
      </c>
      <c r="W383" s="3" t="str">
        <f>IF($T383="","", ROUND($T383+W$2*シート5!$B382,2))</f>
        <v/>
      </c>
      <c r="X383" s="3" t="str">
        <f>IF($T383="","", ROUND($T383+X$2*シート5!$B382,2))</f>
        <v/>
      </c>
      <c r="Y383" s="3" t="str">
        <f>IF($T383="","", ROUND($T383+Y$2*シート5!$B382,2))</f>
        <v/>
      </c>
      <c r="Z383" s="3" t="str">
        <f>IF($T383="","", ROUND($T383+Z$2*シート5!$B382,2))</f>
        <v/>
      </c>
      <c r="AA383" s="3" t="str">
        <f>IF($T383="","", ROUND($T383+AA$2*シート5!$B382,2))</f>
        <v/>
      </c>
      <c r="AB383" s="3" t="str">
        <f t="shared" si="17"/>
        <v/>
      </c>
      <c r="AC383" s="3" t="str">
        <f>IF($T383="","", ROUND($T383+AC$2*シート5!$B382,2))</f>
        <v/>
      </c>
      <c r="AD383" s="3" t="str">
        <f>IF($T383="","", ROUND($T383+AD$2*シート5!$B382,2))</f>
        <v/>
      </c>
      <c r="AE383" s="3" t="str">
        <f>IF($T383="","", ROUND($T383+AE$2*シート5!$B382,2))</f>
        <v/>
      </c>
      <c r="AF383" s="3" t="str">
        <f>IF($T383="","", ROUND($T383+AF$2*シート5!$B382,2))</f>
        <v/>
      </c>
      <c r="AG383" s="3" t="str">
        <f>IF($T383="","", ROUND($T383+AG$2*シート5!$B382,2))</f>
        <v/>
      </c>
      <c r="AH383" s="26" t="str">
        <f t="shared" si="18"/>
        <v>-2σ以下</v>
      </c>
      <c r="AI383" s="3" t="str">
        <f t="shared" si="11"/>
        <v/>
      </c>
      <c r="AJ383" s="3" t="str">
        <f t="shared" si="14"/>
        <v/>
      </c>
      <c r="AK383" s="3" t="str">
        <f t="shared" si="5"/>
        <v/>
      </c>
      <c r="AL383" s="3" t="str">
        <f t="shared" si="6"/>
        <v/>
      </c>
      <c r="AM383" s="3" t="str">
        <f t="shared" si="7"/>
        <v/>
      </c>
      <c r="AN383" s="3" t="str">
        <f t="shared" si="15"/>
        <v/>
      </c>
      <c r="AO383" s="29">
        <f ca="1">シート2!L378</f>
        <v>50</v>
      </c>
      <c r="AP383" s="29">
        <f ca="1">シート3!T378</f>
        <v>50</v>
      </c>
      <c r="AQ383" s="29">
        <f ca="1">シート4!AB378</f>
        <v>50</v>
      </c>
      <c r="AR383" s="3" t="str">
        <f ca="1">IF($K383="","", ROUND(SUM(OFFSET(シート6!$A379,0,0,AR$2,1))/SUM(OFFSET(シート6!$B379,0,0,AR$2,1)),4)*100)</f>
        <v/>
      </c>
      <c r="AS383" s="3" t="str">
        <f ca="1">IF($K383="","", ROUND(SUM(OFFSET(シート6!$A363,0,0,AS$2,1))/SUM(OFFSET(シート6!$B363,0,0,AS$2,1)),4)*100)</f>
        <v/>
      </c>
      <c r="AT383" s="3" t="str">
        <f>IF($K383="","",シート7!$B383)</f>
        <v/>
      </c>
      <c r="AU383" s="3" t="str">
        <f>IF($K383="","",シート7!$D383)</f>
        <v/>
      </c>
      <c r="AV383" s="3" t="str">
        <f>IF($K383="","",シート7!$E383)</f>
        <v/>
      </c>
      <c r="AW383" s="3" t="str">
        <f t="shared" si="19"/>
        <v/>
      </c>
    </row>
    <row r="384" spans="1:49" customFormat="false" ht="13">
      <c r="A384" s="3"/>
      <c r="B384" s="3"/>
      <c r="C384" s="3"/>
      <c r="D384" s="3"/>
      <c r="E384" s="3"/>
      <c r="F384" s="23" t="str">
        <f t="shared" si="9"/>
        <v/>
      </c>
      <c r="G384" s="32"/>
      <c r="H384" s="32"/>
      <c r="I384" s="3"/>
      <c r="J384" s="32"/>
      <c r="K384" s="3"/>
      <c r="L384" s="32"/>
      <c r="M384" s="3"/>
      <c r="N384" s="3"/>
      <c r="O384" s="3"/>
      <c r="P384" s="26" t="str">
        <f t="shared" si="0"/>
        <v/>
      </c>
      <c r="Q384" s="3" t="str">
        <f t="shared" si="1"/>
        <v/>
      </c>
      <c r="R384" s="3" t="str">
        <f t="shared" si="10"/>
        <v/>
      </c>
      <c r="S384" s="3" t="str">
        <f t="shared" si="13"/>
        <v/>
      </c>
      <c r="T384" s="3" t="str">
        <f t="shared" si="16"/>
        <v/>
      </c>
      <c r="U384" s="3" t="str">
        <f t="shared" si="20"/>
        <v/>
      </c>
      <c r="V384" s="30" t="str">
        <f t="shared" si="12"/>
        <v/>
      </c>
      <c r="W384" s="3" t="str">
        <f>IF($T384="","", ROUND($T384+W$2*シート5!$B383,2))</f>
        <v/>
      </c>
      <c r="X384" s="3" t="str">
        <f>IF($T384="","", ROUND($T384+X$2*シート5!$B383,2))</f>
        <v/>
      </c>
      <c r="Y384" s="3" t="str">
        <f>IF($T384="","", ROUND($T384+Y$2*シート5!$B383,2))</f>
        <v/>
      </c>
      <c r="Z384" s="3" t="str">
        <f>IF($T384="","", ROUND($T384+Z$2*シート5!$B383,2))</f>
        <v/>
      </c>
      <c r="AA384" s="3" t="str">
        <f>IF($T384="","", ROUND($T384+AA$2*シート5!$B383,2))</f>
        <v/>
      </c>
      <c r="AB384" s="3" t="str">
        <f t="shared" si="17"/>
        <v/>
      </c>
      <c r="AC384" s="3" t="str">
        <f>IF($T384="","", ROUND($T384+AC$2*シート5!$B383,2))</f>
        <v/>
      </c>
      <c r="AD384" s="3" t="str">
        <f>IF($T384="","", ROUND($T384+AD$2*シート5!$B383,2))</f>
        <v/>
      </c>
      <c r="AE384" s="3" t="str">
        <f>IF($T384="","", ROUND($T384+AE$2*シート5!$B383,2))</f>
        <v/>
      </c>
      <c r="AF384" s="3" t="str">
        <f>IF($T384="","", ROUND($T384+AF$2*シート5!$B383,2))</f>
        <v/>
      </c>
      <c r="AG384" s="3" t="str">
        <f>IF($T384="","", ROUND($T384+AG$2*シート5!$B383,2))</f>
        <v/>
      </c>
      <c r="AH384" s="26" t="str">
        <f t="shared" si="18"/>
        <v>-2σ以下</v>
      </c>
      <c r="AI384" s="3" t="str">
        <f t="shared" si="11"/>
        <v/>
      </c>
      <c r="AJ384" s="3" t="str">
        <f t="shared" si="14"/>
        <v/>
      </c>
      <c r="AK384" s="3" t="str">
        <f t="shared" si="5"/>
        <v/>
      </c>
      <c r="AL384" s="3" t="str">
        <f t="shared" si="6"/>
        <v/>
      </c>
      <c r="AM384" s="3" t="str">
        <f t="shared" si="7"/>
        <v/>
      </c>
      <c r="AN384" s="3" t="str">
        <f t="shared" si="15"/>
        <v/>
      </c>
      <c r="AO384" s="29">
        <f ca="1">シート2!L379</f>
        <v>50</v>
      </c>
      <c r="AP384" s="29">
        <f ca="1">シート3!T379</f>
        <v>50</v>
      </c>
      <c r="AQ384" s="29">
        <f ca="1">シート4!AB379</f>
        <v>50</v>
      </c>
      <c r="AR384" s="3" t="str">
        <f ca="1">IF($K384="","", ROUND(SUM(OFFSET(シート6!$A380,0,0,AR$2,1))/SUM(OFFSET(シート6!$B380,0,0,AR$2,1)),4)*100)</f>
        <v/>
      </c>
      <c r="AS384" s="3" t="str">
        <f ca="1">IF($K384="","", ROUND(SUM(OFFSET(シート6!$A364,0,0,AS$2,1))/SUM(OFFSET(シート6!$B364,0,0,AS$2,1)),4)*100)</f>
        <v/>
      </c>
      <c r="AT384" s="3" t="str">
        <f>IF($K384="","",シート7!$B384)</f>
        <v/>
      </c>
      <c r="AU384" s="3" t="str">
        <f>IF($K384="","",シート7!$D384)</f>
        <v/>
      </c>
      <c r="AV384" s="3" t="str">
        <f>IF($K384="","",シート7!$E384)</f>
        <v/>
      </c>
      <c r="AW384" s="3" t="str">
        <f t="shared" si="19"/>
        <v/>
      </c>
    </row>
    <row r="385" spans="1:49" customFormat="false" ht="13">
      <c r="A385" s="3"/>
      <c r="B385" s="3"/>
      <c r="C385" s="3"/>
      <c r="D385" s="3"/>
      <c r="E385" s="3"/>
      <c r="F385" s="23" t="str">
        <f t="shared" si="9"/>
        <v/>
      </c>
      <c r="G385" s="32"/>
      <c r="H385" s="32"/>
      <c r="I385" s="3"/>
      <c r="J385" s="32"/>
      <c r="K385" s="3"/>
      <c r="L385" s="32"/>
      <c r="M385" s="3"/>
      <c r="N385" s="3"/>
      <c r="O385" s="3"/>
      <c r="P385" s="26" t="str">
        <f t="shared" si="0"/>
        <v/>
      </c>
      <c r="Q385" s="3" t="str">
        <f t="shared" si="1"/>
        <v/>
      </c>
      <c r="R385" s="3" t="str">
        <f t="shared" si="10"/>
        <v/>
      </c>
      <c r="S385" s="3" t="str">
        <f t="shared" si="13"/>
        <v/>
      </c>
      <c r="T385" s="3" t="str">
        <f t="shared" si="16"/>
        <v/>
      </c>
      <c r="U385" s="3" t="str">
        <f t="shared" si="20"/>
        <v/>
      </c>
      <c r="V385" s="30" t="str">
        <f t="shared" si="12"/>
        <v/>
      </c>
      <c r="W385" s="3" t="str">
        <f>IF($T385="","", ROUND($T385+W$2*シート5!$B384,2))</f>
        <v/>
      </c>
      <c r="X385" s="3" t="str">
        <f>IF($T385="","", ROUND($T385+X$2*シート5!$B384,2))</f>
        <v/>
      </c>
      <c r="Y385" s="3" t="str">
        <f>IF($T385="","", ROUND($T385+Y$2*シート5!$B384,2))</f>
        <v/>
      </c>
      <c r="Z385" s="3" t="str">
        <f>IF($T385="","", ROUND($T385+Z$2*シート5!$B384,2))</f>
        <v/>
      </c>
      <c r="AA385" s="3" t="str">
        <f>IF($T385="","", ROUND($T385+AA$2*シート5!$B384,2))</f>
        <v/>
      </c>
      <c r="AB385" s="3" t="str">
        <f t="shared" si="17"/>
        <v/>
      </c>
      <c r="AC385" s="3" t="str">
        <f>IF($T385="","", ROUND($T385+AC$2*シート5!$B384,2))</f>
        <v/>
      </c>
      <c r="AD385" s="3" t="str">
        <f>IF($T385="","", ROUND($T385+AD$2*シート5!$B384,2))</f>
        <v/>
      </c>
      <c r="AE385" s="3" t="str">
        <f>IF($T385="","", ROUND($T385+AE$2*シート5!$B384,2))</f>
        <v/>
      </c>
      <c r="AF385" s="3" t="str">
        <f>IF($T385="","", ROUND($T385+AF$2*シート5!$B384,2))</f>
        <v/>
      </c>
      <c r="AG385" s="3" t="str">
        <f>IF($T385="","", ROUND($T385+AG$2*シート5!$B384,2))</f>
        <v/>
      </c>
      <c r="AH385" s="26" t="str">
        <f t="shared" si="18"/>
        <v>-2σ以下</v>
      </c>
      <c r="AI385" s="3" t="str">
        <f t="shared" si="11"/>
        <v/>
      </c>
      <c r="AJ385" s="3" t="str">
        <f t="shared" si="14"/>
        <v/>
      </c>
      <c r="AK385" s="3" t="str">
        <f t="shared" si="5"/>
        <v/>
      </c>
      <c r="AL385" s="3" t="str">
        <f t="shared" si="6"/>
        <v/>
      </c>
      <c r="AM385" s="3" t="str">
        <f t="shared" si="7"/>
        <v/>
      </c>
      <c r="AN385" s="3" t="str">
        <f t="shared" si="15"/>
        <v/>
      </c>
      <c r="AO385" s="29">
        <f ca="1">シート2!L380</f>
        <v>50</v>
      </c>
      <c r="AP385" s="29">
        <f ca="1">シート3!T380</f>
        <v>50</v>
      </c>
      <c r="AQ385" s="29">
        <f ca="1">シート4!AB380</f>
        <v>50</v>
      </c>
      <c r="AR385" s="3" t="str">
        <f ca="1">IF($K385="","", ROUND(SUM(OFFSET(シート6!$A381,0,0,AR$2,1))/SUM(OFFSET(シート6!$B381,0,0,AR$2,1)),4)*100)</f>
        <v/>
      </c>
      <c r="AS385" s="3" t="str">
        <f ca="1">IF($K385="","", ROUND(SUM(OFFSET(シート6!$A365,0,0,AS$2,1))/SUM(OFFSET(シート6!$B365,0,0,AS$2,1)),4)*100)</f>
        <v/>
      </c>
      <c r="AT385" s="3" t="str">
        <f>IF($K385="","",シート7!$B385)</f>
        <v/>
      </c>
      <c r="AU385" s="3" t="str">
        <f>IF($K385="","",シート7!$D385)</f>
        <v/>
      </c>
      <c r="AV385" s="3" t="str">
        <f>IF($K385="","",シート7!$E385)</f>
        <v/>
      </c>
      <c r="AW385" s="3" t="str">
        <f t="shared" si="19"/>
        <v/>
      </c>
    </row>
    <row r="386" spans="1:49" customFormat="false" ht="13">
      <c r="A386" s="3"/>
      <c r="B386" s="3"/>
      <c r="C386" s="3"/>
      <c r="D386" s="3"/>
      <c r="E386" s="3"/>
      <c r="F386" s="23" t="str">
        <f t="shared" si="9"/>
        <v/>
      </c>
      <c r="G386" s="32"/>
      <c r="H386" s="32"/>
      <c r="I386" s="3"/>
      <c r="J386" s="32"/>
      <c r="K386" s="3"/>
      <c r="L386" s="32"/>
      <c r="M386" s="3"/>
      <c r="N386" s="3"/>
      <c r="O386" s="3"/>
      <c r="P386" s="26" t="str">
        <f t="shared" si="0"/>
        <v/>
      </c>
      <c r="Q386" s="3" t="str">
        <f t="shared" si="1"/>
        <v/>
      </c>
      <c r="R386" s="3" t="str">
        <f t="shared" si="10"/>
        <v/>
      </c>
      <c r="S386" s="3" t="str">
        <f t="shared" si="13"/>
        <v/>
      </c>
      <c r="T386" s="3" t="str">
        <f t="shared" si="16"/>
        <v/>
      </c>
      <c r="U386" s="3" t="str">
        <f t="shared" si="20"/>
        <v/>
      </c>
      <c r="V386" s="30" t="str">
        <f t="shared" si="12"/>
        <v/>
      </c>
      <c r="W386" s="3" t="str">
        <f>IF($T386="","", ROUND($T386+W$2*シート5!$B385,2))</f>
        <v/>
      </c>
      <c r="X386" s="3" t="str">
        <f>IF($T386="","", ROUND($T386+X$2*シート5!$B385,2))</f>
        <v/>
      </c>
      <c r="Y386" s="3" t="str">
        <f>IF($T386="","", ROUND($T386+Y$2*シート5!$B385,2))</f>
        <v/>
      </c>
      <c r="Z386" s="3" t="str">
        <f>IF($T386="","", ROUND($T386+Z$2*シート5!$B385,2))</f>
        <v/>
      </c>
      <c r="AA386" s="3" t="str">
        <f>IF($T386="","", ROUND($T386+AA$2*シート5!$B385,2))</f>
        <v/>
      </c>
      <c r="AB386" s="3" t="str">
        <f t="shared" si="17"/>
        <v/>
      </c>
      <c r="AC386" s="3" t="str">
        <f>IF($T386="","", ROUND($T386+AC$2*シート5!$B385,2))</f>
        <v/>
      </c>
      <c r="AD386" s="3" t="str">
        <f>IF($T386="","", ROUND($T386+AD$2*シート5!$B385,2))</f>
        <v/>
      </c>
      <c r="AE386" s="3" t="str">
        <f>IF($T386="","", ROUND($T386+AE$2*シート5!$B385,2))</f>
        <v/>
      </c>
      <c r="AF386" s="3" t="str">
        <f>IF($T386="","", ROUND($T386+AF$2*シート5!$B385,2))</f>
        <v/>
      </c>
      <c r="AG386" s="3" t="str">
        <f>IF($T386="","", ROUND($T386+AG$2*シート5!$B385,2))</f>
        <v/>
      </c>
      <c r="AH386" s="26" t="str">
        <f t="shared" si="18"/>
        <v>-2σ以下</v>
      </c>
      <c r="AI386" s="3" t="str">
        <f t="shared" si="11"/>
        <v/>
      </c>
      <c r="AJ386" s="3" t="str">
        <f t="shared" si="14"/>
        <v/>
      </c>
      <c r="AK386" s="3" t="str">
        <f t="shared" si="5"/>
        <v/>
      </c>
      <c r="AL386" s="3" t="str">
        <f t="shared" si="6"/>
        <v/>
      </c>
      <c r="AM386" s="3" t="str">
        <f t="shared" si="7"/>
        <v/>
      </c>
      <c r="AN386" s="3" t="str">
        <f t="shared" si="15"/>
        <v/>
      </c>
      <c r="AO386" s="29">
        <f ca="1">シート2!L381</f>
        <v>50</v>
      </c>
      <c r="AP386" s="29">
        <f ca="1">シート3!T381</f>
        <v>50</v>
      </c>
      <c r="AQ386" s="29">
        <f ca="1">シート4!AB381</f>
        <v>50</v>
      </c>
      <c r="AR386" s="3" t="str">
        <f ca="1">IF($K386="","", ROUND(SUM(OFFSET(シート6!$A382,0,0,AR$2,1))/SUM(OFFSET(シート6!$B382,0,0,AR$2,1)),4)*100)</f>
        <v/>
      </c>
      <c r="AS386" s="3" t="str">
        <f ca="1">IF($K386="","", ROUND(SUM(OFFSET(シート6!$A366,0,0,AS$2,1))/SUM(OFFSET(シート6!$B366,0,0,AS$2,1)),4)*100)</f>
        <v/>
      </c>
      <c r="AT386" s="3" t="str">
        <f>IF($K386="","",シート7!$B386)</f>
        <v/>
      </c>
      <c r="AU386" s="3" t="str">
        <f>IF($K386="","",シート7!$D386)</f>
        <v/>
      </c>
      <c r="AV386" s="3" t="str">
        <f>IF($K386="","",シート7!$E386)</f>
        <v/>
      </c>
      <c r="AW386" s="3" t="str">
        <f t="shared" si="19"/>
        <v/>
      </c>
    </row>
    <row r="387" spans="1:49" customFormat="false" ht="13">
      <c r="A387" s="3"/>
      <c r="B387" s="3"/>
      <c r="C387" s="3"/>
      <c r="D387" s="3"/>
      <c r="E387" s="3"/>
      <c r="F387" s="23" t="str">
        <f t="shared" si="9"/>
        <v/>
      </c>
      <c r="G387" s="32"/>
      <c r="H387" s="32"/>
      <c r="I387" s="3"/>
      <c r="J387" s="32"/>
      <c r="K387" s="3"/>
      <c r="L387" s="32"/>
      <c r="M387" s="3"/>
      <c r="N387" s="3"/>
      <c r="O387" s="3"/>
      <c r="P387" s="26" t="str">
        <f t="shared" si="0"/>
        <v/>
      </c>
      <c r="Q387" s="3" t="str">
        <f t="shared" si="1"/>
        <v/>
      </c>
      <c r="R387" s="3" t="str">
        <f t="shared" si="10"/>
        <v/>
      </c>
      <c r="S387" s="3" t="str">
        <f t="shared" si="13"/>
        <v/>
      </c>
      <c r="T387" s="3" t="str">
        <f t="shared" si="16"/>
        <v/>
      </c>
      <c r="U387" s="3" t="str">
        <f t="shared" si="20"/>
        <v/>
      </c>
      <c r="V387" s="30" t="str">
        <f t="shared" si="12"/>
        <v/>
      </c>
      <c r="W387" s="3" t="str">
        <f>IF($T387="","", ROUND($T387+W$2*シート5!$B386,2))</f>
        <v/>
      </c>
      <c r="X387" s="3" t="str">
        <f>IF($T387="","", ROUND($T387+X$2*シート5!$B386,2))</f>
        <v/>
      </c>
      <c r="Y387" s="3" t="str">
        <f>IF($T387="","", ROUND($T387+Y$2*シート5!$B386,2))</f>
        <v/>
      </c>
      <c r="Z387" s="3" t="str">
        <f>IF($T387="","", ROUND($T387+Z$2*シート5!$B386,2))</f>
        <v/>
      </c>
      <c r="AA387" s="3" t="str">
        <f>IF($T387="","", ROUND($T387+AA$2*シート5!$B386,2))</f>
        <v/>
      </c>
      <c r="AB387" s="3" t="str">
        <f t="shared" si="17"/>
        <v/>
      </c>
      <c r="AC387" s="3" t="str">
        <f>IF($T387="","", ROUND($T387+AC$2*シート5!$B386,2))</f>
        <v/>
      </c>
      <c r="AD387" s="3" t="str">
        <f>IF($T387="","", ROUND($T387+AD$2*シート5!$B386,2))</f>
        <v/>
      </c>
      <c r="AE387" s="3" t="str">
        <f>IF($T387="","", ROUND($T387+AE$2*シート5!$B386,2))</f>
        <v/>
      </c>
      <c r="AF387" s="3" t="str">
        <f>IF($T387="","", ROUND($T387+AF$2*シート5!$B386,2))</f>
        <v/>
      </c>
      <c r="AG387" s="3" t="str">
        <f>IF($T387="","", ROUND($T387+AG$2*シート5!$B386,2))</f>
        <v/>
      </c>
      <c r="AH387" s="26" t="str">
        <f t="shared" si="18"/>
        <v>-2σ以下</v>
      </c>
      <c r="AI387" s="3" t="str">
        <f t="shared" si="11"/>
        <v/>
      </c>
      <c r="AJ387" s="3" t="str">
        <f t="shared" si="14"/>
        <v/>
      </c>
      <c r="AK387" s="3" t="str">
        <f t="shared" si="5"/>
        <v/>
      </c>
      <c r="AL387" s="3" t="str">
        <f t="shared" si="6"/>
        <v/>
      </c>
      <c r="AM387" s="3" t="str">
        <f t="shared" si="7"/>
        <v/>
      </c>
      <c r="AN387" s="3" t="str">
        <f t="shared" si="15"/>
        <v/>
      </c>
      <c r="AO387" s="29">
        <f ca="1">シート2!L382</f>
        <v>50</v>
      </c>
      <c r="AP387" s="29">
        <f ca="1">シート3!T382</f>
        <v>50</v>
      </c>
      <c r="AQ387" s="29">
        <f ca="1">シート4!AB382</f>
        <v>50</v>
      </c>
      <c r="AR387" s="3" t="str">
        <f ca="1">IF($K387="","", ROUND(SUM(OFFSET(シート6!$A383,0,0,AR$2,1))/SUM(OFFSET(シート6!$B383,0,0,AR$2,1)),4)*100)</f>
        <v/>
      </c>
      <c r="AS387" s="3" t="str">
        <f ca="1">IF($K387="","", ROUND(SUM(OFFSET(シート6!$A367,0,0,AS$2,1))/SUM(OFFSET(シート6!$B367,0,0,AS$2,1)),4)*100)</f>
        <v/>
      </c>
      <c r="AT387" s="3" t="str">
        <f>IF($K387="","",シート7!$B387)</f>
        <v/>
      </c>
      <c r="AU387" s="3" t="str">
        <f>IF($K387="","",シート7!$D387)</f>
        <v/>
      </c>
      <c r="AV387" s="3" t="str">
        <f>IF($K387="","",シート7!$E387)</f>
        <v/>
      </c>
      <c r="AW387" s="3" t="str">
        <f t="shared" si="19"/>
        <v/>
      </c>
    </row>
    <row r="388" spans="1:49" customFormat="false" ht="13">
      <c r="A388" s="3"/>
      <c r="B388" s="3"/>
      <c r="C388" s="3"/>
      <c r="D388" s="3"/>
      <c r="E388" s="3"/>
      <c r="F388" s="23" t="str">
        <f t="shared" si="9"/>
        <v/>
      </c>
      <c r="G388" s="32"/>
      <c r="H388" s="32"/>
      <c r="I388" s="3"/>
      <c r="J388" s="32"/>
      <c r="K388" s="3"/>
      <c r="L388" s="32"/>
      <c r="M388" s="3"/>
      <c r="N388" s="3"/>
      <c r="O388" s="3"/>
      <c r="P388" s="26" t="str">
        <f t="shared" si="0"/>
        <v/>
      </c>
      <c r="Q388" s="3" t="str">
        <f t="shared" si="1"/>
        <v/>
      </c>
      <c r="R388" s="3" t="str">
        <f t="shared" si="10"/>
        <v/>
      </c>
      <c r="S388" s="3" t="str">
        <f t="shared" si="13"/>
        <v/>
      </c>
      <c r="T388" s="3" t="str">
        <f t="shared" si="16"/>
        <v/>
      </c>
      <c r="U388" s="3" t="str">
        <f t="shared" si="20"/>
        <v/>
      </c>
      <c r="V388" s="30" t="str">
        <f t="shared" si="12"/>
        <v/>
      </c>
      <c r="W388" s="3" t="str">
        <f>IF($T388="","", ROUND($T388+W$2*シート5!$B387,2))</f>
        <v/>
      </c>
      <c r="X388" s="3" t="str">
        <f>IF($T388="","", ROUND($T388+X$2*シート5!$B387,2))</f>
        <v/>
      </c>
      <c r="Y388" s="3" t="str">
        <f>IF($T388="","", ROUND($T388+Y$2*シート5!$B387,2))</f>
        <v/>
      </c>
      <c r="Z388" s="3" t="str">
        <f>IF($T388="","", ROUND($T388+Z$2*シート5!$B387,2))</f>
        <v/>
      </c>
      <c r="AA388" s="3" t="str">
        <f>IF($T388="","", ROUND($T388+AA$2*シート5!$B387,2))</f>
        <v/>
      </c>
      <c r="AB388" s="3" t="str">
        <f t="shared" si="17"/>
        <v/>
      </c>
      <c r="AC388" s="3" t="str">
        <f>IF($T388="","", ROUND($T388+AC$2*シート5!$B387,2))</f>
        <v/>
      </c>
      <c r="AD388" s="3" t="str">
        <f>IF($T388="","", ROUND($T388+AD$2*シート5!$B387,2))</f>
        <v/>
      </c>
      <c r="AE388" s="3" t="str">
        <f>IF($T388="","", ROUND($T388+AE$2*シート5!$B387,2))</f>
        <v/>
      </c>
      <c r="AF388" s="3" t="str">
        <f>IF($T388="","", ROUND($T388+AF$2*シート5!$B387,2))</f>
        <v/>
      </c>
      <c r="AG388" s="3" t="str">
        <f>IF($T388="","", ROUND($T388+AG$2*シート5!$B387,2))</f>
        <v/>
      </c>
      <c r="AH388" s="26" t="str">
        <f t="shared" si="18"/>
        <v>-2σ以下</v>
      </c>
      <c r="AI388" s="3" t="str">
        <f t="shared" si="11"/>
        <v/>
      </c>
      <c r="AJ388" s="3" t="str">
        <f t="shared" si="14"/>
        <v/>
      </c>
      <c r="AK388" s="3" t="str">
        <f t="shared" si="5"/>
        <v/>
      </c>
      <c r="AL388" s="3" t="str">
        <f t="shared" si="6"/>
        <v/>
      </c>
      <c r="AM388" s="3" t="str">
        <f t="shared" si="7"/>
        <v/>
      </c>
      <c r="AN388" s="3" t="str">
        <f t="shared" si="15"/>
        <v/>
      </c>
      <c r="AO388" s="29">
        <f ca="1">シート2!L383</f>
        <v>50</v>
      </c>
      <c r="AP388" s="29">
        <f ca="1">シート3!T383</f>
        <v>50</v>
      </c>
      <c r="AQ388" s="29">
        <f ca="1">シート4!AB383</f>
        <v>50</v>
      </c>
      <c r="AR388" s="3" t="str">
        <f ca="1">IF($K388="","", ROUND(SUM(OFFSET(シート6!$A384,0,0,AR$2,1))/SUM(OFFSET(シート6!$B384,0,0,AR$2,1)),4)*100)</f>
        <v/>
      </c>
      <c r="AS388" s="3" t="str">
        <f ca="1">IF($K388="","", ROUND(SUM(OFFSET(シート6!$A368,0,0,AS$2,1))/SUM(OFFSET(シート6!$B368,0,0,AS$2,1)),4)*100)</f>
        <v/>
      </c>
      <c r="AT388" s="3" t="str">
        <f>IF($K388="","",シート7!$B388)</f>
        <v/>
      </c>
      <c r="AU388" s="3" t="str">
        <f>IF($K388="","",シート7!$D388)</f>
        <v/>
      </c>
      <c r="AV388" s="3" t="str">
        <f>IF($K388="","",シート7!$E388)</f>
        <v/>
      </c>
      <c r="AW388" s="3" t="str">
        <f t="shared" si="19"/>
        <v/>
      </c>
    </row>
    <row r="389" spans="1:49" customFormat="false" ht="13">
      <c r="A389" s="3"/>
      <c r="B389" s="3"/>
      <c r="C389" s="3"/>
      <c r="D389" s="3"/>
      <c r="E389" s="3"/>
      <c r="F389" s="23" t="str">
        <f t="shared" si="9"/>
        <v/>
      </c>
      <c r="G389" s="32"/>
      <c r="H389" s="32"/>
      <c r="I389" s="3"/>
      <c r="J389" s="32"/>
      <c r="K389" s="3"/>
      <c r="L389" s="32"/>
      <c r="M389" s="3"/>
      <c r="N389" s="3"/>
      <c r="O389" s="3"/>
      <c r="P389" s="26" t="str">
        <f t="shared" si="0"/>
        <v/>
      </c>
      <c r="Q389" s="3" t="str">
        <f t="shared" si="1"/>
        <v/>
      </c>
      <c r="R389" s="3" t="str">
        <f t="shared" si="10"/>
        <v/>
      </c>
      <c r="S389" s="3" t="str">
        <f t="shared" si="13"/>
        <v/>
      </c>
      <c r="T389" s="3" t="str">
        <f t="shared" si="16"/>
        <v/>
      </c>
      <c r="U389" s="3" t="str">
        <f t="shared" si="20"/>
        <v/>
      </c>
      <c r="V389" s="30" t="str">
        <f t="shared" si="12"/>
        <v/>
      </c>
      <c r="W389" s="3" t="str">
        <f>IF($T389="","", ROUND($T389+W$2*シート5!$B388,2))</f>
        <v/>
      </c>
      <c r="X389" s="3" t="str">
        <f>IF($T389="","", ROUND($T389+X$2*シート5!$B388,2))</f>
        <v/>
      </c>
      <c r="Y389" s="3" t="str">
        <f>IF($T389="","", ROUND($T389+Y$2*シート5!$B388,2))</f>
        <v/>
      </c>
      <c r="Z389" s="3" t="str">
        <f>IF($T389="","", ROUND($T389+Z$2*シート5!$B388,2))</f>
        <v/>
      </c>
      <c r="AA389" s="3" t="str">
        <f>IF($T389="","", ROUND($T389+AA$2*シート5!$B388,2))</f>
        <v/>
      </c>
      <c r="AB389" s="3" t="str">
        <f t="shared" si="17"/>
        <v/>
      </c>
      <c r="AC389" s="3" t="str">
        <f>IF($T389="","", ROUND($T389+AC$2*シート5!$B388,2))</f>
        <v/>
      </c>
      <c r="AD389" s="3" t="str">
        <f>IF($T389="","", ROUND($T389+AD$2*シート5!$B388,2))</f>
        <v/>
      </c>
      <c r="AE389" s="3" t="str">
        <f>IF($T389="","", ROUND($T389+AE$2*シート5!$B388,2))</f>
        <v/>
      </c>
      <c r="AF389" s="3" t="str">
        <f>IF($T389="","", ROUND($T389+AF$2*シート5!$B388,2))</f>
        <v/>
      </c>
      <c r="AG389" s="3" t="str">
        <f>IF($T389="","", ROUND($T389+AG$2*シート5!$B388,2))</f>
        <v/>
      </c>
      <c r="AH389" s="26" t="str">
        <f t="shared" si="18"/>
        <v>-2σ以下</v>
      </c>
      <c r="AI389" s="3" t="str">
        <f t="shared" si="11"/>
        <v/>
      </c>
      <c r="AJ389" s="3" t="str">
        <f t="shared" si="14"/>
        <v/>
      </c>
      <c r="AK389" s="3" t="str">
        <f t="shared" si="5"/>
        <v/>
      </c>
      <c r="AL389" s="3" t="str">
        <f t="shared" si="6"/>
        <v/>
      </c>
      <c r="AM389" s="3" t="str">
        <f t="shared" si="7"/>
        <v/>
      </c>
      <c r="AN389" s="3" t="str">
        <f t="shared" si="15"/>
        <v/>
      </c>
      <c r="AO389" s="29">
        <f ca="1">シート2!L384</f>
        <v>50</v>
      </c>
      <c r="AP389" s="29">
        <f ca="1">シート3!T384</f>
        <v>50</v>
      </c>
      <c r="AQ389" s="29">
        <f ca="1">シート4!AB384</f>
        <v>50</v>
      </c>
      <c r="AR389" s="3" t="str">
        <f ca="1">IF($K389="","", ROUND(SUM(OFFSET(シート6!$A385,0,0,AR$2,1))/SUM(OFFSET(シート6!$B385,0,0,AR$2,1)),4)*100)</f>
        <v/>
      </c>
      <c r="AS389" s="3" t="str">
        <f ca="1">IF($K389="","", ROUND(SUM(OFFSET(シート6!$A369,0,0,AS$2,1))/SUM(OFFSET(シート6!$B369,0,0,AS$2,1)),4)*100)</f>
        <v/>
      </c>
      <c r="AT389" s="3" t="str">
        <f>IF($K389="","",シート7!$B389)</f>
        <v/>
      </c>
      <c r="AU389" s="3" t="str">
        <f>IF($K389="","",シート7!$D389)</f>
        <v/>
      </c>
      <c r="AV389" s="3" t="str">
        <f>IF($K389="","",シート7!$E389)</f>
        <v/>
      </c>
      <c r="AW389" s="3" t="str">
        <f t="shared" si="19"/>
        <v/>
      </c>
    </row>
    <row r="390" spans="1:49" customFormat="false" ht="13">
      <c r="A390" s="3"/>
      <c r="B390" s="3"/>
      <c r="C390" s="3"/>
      <c r="D390" s="3"/>
      <c r="E390" s="3"/>
      <c r="F390" s="23" t="str">
        <f t="shared" si="9"/>
        <v/>
      </c>
      <c r="G390" s="32"/>
      <c r="H390" s="32"/>
      <c r="I390" s="3"/>
      <c r="J390" s="32"/>
      <c r="K390" s="3"/>
      <c r="L390" s="32"/>
      <c r="M390" s="3"/>
      <c r="N390" s="3"/>
      <c r="O390" s="3"/>
      <c r="P390" s="26" t="str">
        <f t="shared" si="0"/>
        <v/>
      </c>
      <c r="Q390" s="3" t="str">
        <f t="shared" si="1"/>
        <v/>
      </c>
      <c r="R390" s="3" t="str">
        <f t="shared" si="10"/>
        <v/>
      </c>
      <c r="S390" s="3" t="str">
        <f t="shared" si="13"/>
        <v/>
      </c>
      <c r="T390" s="3" t="str">
        <f t="shared" si="16"/>
        <v/>
      </c>
      <c r="U390" s="3" t="str">
        <f t="shared" si="20"/>
        <v/>
      </c>
      <c r="V390" s="30" t="str">
        <f t="shared" si="12"/>
        <v/>
      </c>
      <c r="W390" s="3" t="str">
        <f>IF($T390="","", ROUND($T390+W$2*シート5!$B389,2))</f>
        <v/>
      </c>
      <c r="X390" s="3" t="str">
        <f>IF($T390="","", ROUND($T390+X$2*シート5!$B389,2))</f>
        <v/>
      </c>
      <c r="Y390" s="3" t="str">
        <f>IF($T390="","", ROUND($T390+Y$2*シート5!$B389,2))</f>
        <v/>
      </c>
      <c r="Z390" s="3" t="str">
        <f>IF($T390="","", ROUND($T390+Z$2*シート5!$B389,2))</f>
        <v/>
      </c>
      <c r="AA390" s="3" t="str">
        <f>IF($T390="","", ROUND($T390+AA$2*シート5!$B389,2))</f>
        <v/>
      </c>
      <c r="AB390" s="3" t="str">
        <f t="shared" si="17"/>
        <v/>
      </c>
      <c r="AC390" s="3" t="str">
        <f>IF($T390="","", ROUND($T390+AC$2*シート5!$B389,2))</f>
        <v/>
      </c>
      <c r="AD390" s="3" t="str">
        <f>IF($T390="","", ROUND($T390+AD$2*シート5!$B389,2))</f>
        <v/>
      </c>
      <c r="AE390" s="3" t="str">
        <f>IF($T390="","", ROUND($T390+AE$2*シート5!$B389,2))</f>
        <v/>
      </c>
      <c r="AF390" s="3" t="str">
        <f>IF($T390="","", ROUND($T390+AF$2*シート5!$B389,2))</f>
        <v/>
      </c>
      <c r="AG390" s="3" t="str">
        <f>IF($T390="","", ROUND($T390+AG$2*シート5!$B389,2))</f>
        <v/>
      </c>
      <c r="AH390" s="26" t="str">
        <f t="shared" si="18"/>
        <v>-2σ以下</v>
      </c>
      <c r="AI390" s="3" t="str">
        <f t="shared" si="11"/>
        <v/>
      </c>
      <c r="AJ390" s="3" t="str">
        <f t="shared" si="14"/>
        <v/>
      </c>
      <c r="AK390" s="3" t="str">
        <f t="shared" si="5"/>
        <v/>
      </c>
      <c r="AL390" s="3" t="str">
        <f t="shared" si="6"/>
        <v/>
      </c>
      <c r="AM390" s="3" t="str">
        <f t="shared" si="7"/>
        <v/>
      </c>
      <c r="AN390" s="3" t="str">
        <f t="shared" si="15"/>
        <v/>
      </c>
      <c r="AO390" s="29">
        <f ca="1">シート2!L385</f>
        <v>50</v>
      </c>
      <c r="AP390" s="29">
        <f ca="1">シート3!T385</f>
        <v>50</v>
      </c>
      <c r="AQ390" s="29">
        <f ca="1">シート4!AB385</f>
        <v>50</v>
      </c>
      <c r="AR390" s="3" t="str">
        <f ca="1">IF($K390="","", ROUND(SUM(OFFSET(シート6!$A386,0,0,AR$2,1))/SUM(OFFSET(シート6!$B386,0,0,AR$2,1)),4)*100)</f>
        <v/>
      </c>
      <c r="AS390" s="3" t="str">
        <f ca="1">IF($K390="","", ROUND(SUM(OFFSET(シート6!$A370,0,0,AS$2,1))/SUM(OFFSET(シート6!$B370,0,0,AS$2,1)),4)*100)</f>
        <v/>
      </c>
      <c r="AT390" s="3" t="str">
        <f>IF($K390="","",シート7!$B390)</f>
        <v/>
      </c>
      <c r="AU390" s="3" t="str">
        <f>IF($K390="","",シート7!$D390)</f>
        <v/>
      </c>
      <c r="AV390" s="3" t="str">
        <f>IF($K390="","",シート7!$E390)</f>
        <v/>
      </c>
      <c r="AW390" s="3" t="str">
        <f t="shared" si="19"/>
        <v/>
      </c>
    </row>
    <row r="391" spans="1:49" customFormat="false" ht="13">
      <c r="A391" s="3"/>
      <c r="B391" s="3"/>
      <c r="C391" s="3"/>
      <c r="D391" s="3"/>
      <c r="E391" s="3"/>
      <c r="F391" s="23" t="str">
        <f t="shared" si="9"/>
        <v/>
      </c>
      <c r="G391" s="32"/>
      <c r="H391" s="32"/>
      <c r="I391" s="3"/>
      <c r="J391" s="32"/>
      <c r="K391" s="3"/>
      <c r="L391" s="32"/>
      <c r="M391" s="3"/>
      <c r="N391" s="3"/>
      <c r="O391" s="3"/>
      <c r="P391" s="26" t="str">
        <f t="shared" si="0"/>
        <v/>
      </c>
      <c r="Q391" s="3" t="str">
        <f t="shared" si="1"/>
        <v/>
      </c>
      <c r="R391" s="3" t="str">
        <f t="shared" si="10"/>
        <v/>
      </c>
      <c r="S391" s="3" t="str">
        <f t="shared" si="13"/>
        <v/>
      </c>
      <c r="T391" s="3" t="str">
        <f t="shared" si="16"/>
        <v/>
      </c>
      <c r="U391" s="3" t="str">
        <f t="shared" si="20"/>
        <v/>
      </c>
      <c r="V391" s="30" t="str">
        <f t="shared" si="12"/>
        <v/>
      </c>
      <c r="W391" s="3" t="str">
        <f>IF($T391="","", ROUND($T391+W$2*シート5!$B390,2))</f>
        <v/>
      </c>
      <c r="X391" s="3" t="str">
        <f>IF($T391="","", ROUND($T391+X$2*シート5!$B390,2))</f>
        <v/>
      </c>
      <c r="Y391" s="3" t="str">
        <f>IF($T391="","", ROUND($T391+Y$2*シート5!$B390,2))</f>
        <v/>
      </c>
      <c r="Z391" s="3" t="str">
        <f>IF($T391="","", ROUND($T391+Z$2*シート5!$B390,2))</f>
        <v/>
      </c>
      <c r="AA391" s="3" t="str">
        <f>IF($T391="","", ROUND($T391+AA$2*シート5!$B390,2))</f>
        <v/>
      </c>
      <c r="AB391" s="3" t="str">
        <f t="shared" si="17"/>
        <v/>
      </c>
      <c r="AC391" s="3" t="str">
        <f>IF($T391="","", ROUND($T391+AC$2*シート5!$B390,2))</f>
        <v/>
      </c>
      <c r="AD391" s="3" t="str">
        <f>IF($T391="","", ROUND($T391+AD$2*シート5!$B390,2))</f>
        <v/>
      </c>
      <c r="AE391" s="3" t="str">
        <f>IF($T391="","", ROUND($T391+AE$2*シート5!$B390,2))</f>
        <v/>
      </c>
      <c r="AF391" s="3" t="str">
        <f>IF($T391="","", ROUND($T391+AF$2*シート5!$B390,2))</f>
        <v/>
      </c>
      <c r="AG391" s="3" t="str">
        <f>IF($T391="","", ROUND($T391+AG$2*シート5!$B390,2))</f>
        <v/>
      </c>
      <c r="AH391" s="26" t="str">
        <f t="shared" si="18"/>
        <v>-2σ以下</v>
      </c>
      <c r="AI391" s="3" t="str">
        <f t="shared" si="11"/>
        <v/>
      </c>
      <c r="AJ391" s="3" t="str">
        <f t="shared" si="14"/>
        <v/>
      </c>
      <c r="AK391" s="3" t="str">
        <f t="shared" si="5"/>
        <v/>
      </c>
      <c r="AL391" s="3" t="str">
        <f t="shared" si="6"/>
        <v/>
      </c>
      <c r="AM391" s="3" t="str">
        <f t="shared" si="7"/>
        <v/>
      </c>
      <c r="AN391" s="3" t="str">
        <f t="shared" si="15"/>
        <v/>
      </c>
      <c r="AO391" s="29">
        <f ca="1">シート2!L386</f>
        <v>50</v>
      </c>
      <c r="AP391" s="29">
        <f ca="1">シート3!T386</f>
        <v>50</v>
      </c>
      <c r="AQ391" s="29">
        <f ca="1">シート4!AB386</f>
        <v>50</v>
      </c>
      <c r="AR391" s="3" t="str">
        <f ca="1">IF($K391="","", ROUND(SUM(OFFSET(シート6!$A387,0,0,AR$2,1))/SUM(OFFSET(シート6!$B387,0,0,AR$2,1)),4)*100)</f>
        <v/>
      </c>
      <c r="AS391" s="3" t="str">
        <f ca="1">IF($K391="","", ROUND(SUM(OFFSET(シート6!$A371,0,0,AS$2,1))/SUM(OFFSET(シート6!$B371,0,0,AS$2,1)),4)*100)</f>
        <v/>
      </c>
      <c r="AT391" s="3" t="str">
        <f>IF($K391="","",シート7!$B391)</f>
        <v/>
      </c>
      <c r="AU391" s="3" t="str">
        <f>IF($K391="","",シート7!$D391)</f>
        <v/>
      </c>
      <c r="AV391" s="3" t="str">
        <f>IF($K391="","",シート7!$E391)</f>
        <v/>
      </c>
      <c r="AW391" s="3" t="str">
        <f t="shared" si="19"/>
        <v/>
      </c>
    </row>
    <row r="392" spans="1:49" customFormat="false" ht="13">
      <c r="A392" s="3"/>
      <c r="B392" s="3"/>
      <c r="C392" s="3"/>
      <c r="D392" s="3"/>
      <c r="E392" s="3"/>
      <c r="F392" s="23" t="str">
        <f t="shared" si="9"/>
        <v/>
      </c>
      <c r="G392" s="32"/>
      <c r="H392" s="32"/>
      <c r="I392" s="3"/>
      <c r="J392" s="32"/>
      <c r="K392" s="3"/>
      <c r="L392" s="32"/>
      <c r="M392" s="3"/>
      <c r="N392" s="3"/>
      <c r="O392" s="3"/>
      <c r="P392" s="26" t="str">
        <f t="shared" si="0"/>
        <v/>
      </c>
      <c r="Q392" s="3" t="str">
        <f t="shared" si="1"/>
        <v/>
      </c>
      <c r="R392" s="3" t="str">
        <f t="shared" si="10"/>
        <v/>
      </c>
      <c r="S392" s="3" t="str">
        <f t="shared" si="13"/>
        <v/>
      </c>
      <c r="T392" s="3" t="str">
        <f t="shared" si="16"/>
        <v/>
      </c>
      <c r="U392" s="3" t="str">
        <f t="shared" si="20"/>
        <v/>
      </c>
      <c r="V392" s="30" t="str">
        <f t="shared" si="12"/>
        <v/>
      </c>
      <c r="W392" s="3" t="str">
        <f>IF($T392="","", ROUND($T392+W$2*シート5!$B391,2))</f>
        <v/>
      </c>
      <c r="X392" s="3" t="str">
        <f>IF($T392="","", ROUND($T392+X$2*シート5!$B391,2))</f>
        <v/>
      </c>
      <c r="Y392" s="3" t="str">
        <f>IF($T392="","", ROUND($T392+Y$2*シート5!$B391,2))</f>
        <v/>
      </c>
      <c r="Z392" s="3" t="str">
        <f>IF($T392="","", ROUND($T392+Z$2*シート5!$B391,2))</f>
        <v/>
      </c>
      <c r="AA392" s="3" t="str">
        <f>IF($T392="","", ROUND($T392+AA$2*シート5!$B391,2))</f>
        <v/>
      </c>
      <c r="AB392" s="3" t="str">
        <f t="shared" si="17"/>
        <v/>
      </c>
      <c r="AC392" s="3" t="str">
        <f>IF($T392="","", ROUND($T392+AC$2*シート5!$B391,2))</f>
        <v/>
      </c>
      <c r="AD392" s="3" t="str">
        <f>IF($T392="","", ROUND($T392+AD$2*シート5!$B391,2))</f>
        <v/>
      </c>
      <c r="AE392" s="3" t="str">
        <f>IF($T392="","", ROUND($T392+AE$2*シート5!$B391,2))</f>
        <v/>
      </c>
      <c r="AF392" s="3" t="str">
        <f>IF($T392="","", ROUND($T392+AF$2*シート5!$B391,2))</f>
        <v/>
      </c>
      <c r="AG392" s="3" t="str">
        <f>IF($T392="","", ROUND($T392+AG$2*シート5!$B391,2))</f>
        <v/>
      </c>
      <c r="AH392" s="26" t="str">
        <f t="shared" si="18"/>
        <v>-2σ以下</v>
      </c>
      <c r="AI392" s="3" t="str">
        <f t="shared" si="11"/>
        <v/>
      </c>
      <c r="AJ392" s="3" t="str">
        <f t="shared" si="14"/>
        <v/>
      </c>
      <c r="AK392" s="3" t="str">
        <f t="shared" si="5"/>
        <v/>
      </c>
      <c r="AL392" s="3" t="str">
        <f t="shared" si="6"/>
        <v/>
      </c>
      <c r="AM392" s="3" t="str">
        <f t="shared" si="7"/>
        <v/>
      </c>
      <c r="AN392" s="3" t="str">
        <f t="shared" si="15"/>
        <v/>
      </c>
      <c r="AO392" s="29">
        <f ca="1">シート2!L387</f>
        <v>50</v>
      </c>
      <c r="AP392" s="29">
        <f ca="1">シート3!T387</f>
        <v>50</v>
      </c>
      <c r="AQ392" s="29">
        <f ca="1">シート4!AB387</f>
        <v>50</v>
      </c>
      <c r="AR392" s="3" t="str">
        <f ca="1">IF($K392="","", ROUND(SUM(OFFSET(シート6!$A388,0,0,AR$2,1))/SUM(OFFSET(シート6!$B388,0,0,AR$2,1)),4)*100)</f>
        <v/>
      </c>
      <c r="AS392" s="3" t="str">
        <f ca="1">IF($K392="","", ROUND(SUM(OFFSET(シート6!$A372,0,0,AS$2,1))/SUM(OFFSET(シート6!$B372,0,0,AS$2,1)),4)*100)</f>
        <v/>
      </c>
      <c r="AT392" s="3" t="str">
        <f>IF($K392="","",シート7!$B392)</f>
        <v/>
      </c>
      <c r="AU392" s="3" t="str">
        <f>IF($K392="","",シート7!$D392)</f>
        <v/>
      </c>
      <c r="AV392" s="3" t="str">
        <f>IF($K392="","",シート7!$E392)</f>
        <v/>
      </c>
      <c r="AW392" s="3" t="str">
        <f t="shared" si="19"/>
        <v/>
      </c>
    </row>
    <row r="393" spans="1:49" customFormat="false" ht="13">
      <c r="A393" s="3"/>
      <c r="B393" s="3"/>
      <c r="C393" s="3"/>
      <c r="D393" s="3"/>
      <c r="E393" s="3"/>
      <c r="F393" s="23" t="str">
        <f t="shared" si="9"/>
        <v/>
      </c>
      <c r="G393" s="32"/>
      <c r="H393" s="32"/>
      <c r="I393" s="3"/>
      <c r="J393" s="32"/>
      <c r="K393" s="3"/>
      <c r="L393" s="32"/>
      <c r="M393" s="3"/>
      <c r="N393" s="3"/>
      <c r="O393" s="3"/>
      <c r="P393" s="26" t="str">
        <f t="shared" si="0"/>
        <v/>
      </c>
      <c r="Q393" s="3" t="str">
        <f t="shared" si="1"/>
        <v/>
      </c>
      <c r="R393" s="3" t="str">
        <f t="shared" si="10"/>
        <v/>
      </c>
      <c r="S393" s="3" t="str">
        <f t="shared" si="13"/>
        <v/>
      </c>
      <c r="T393" s="3" t="str">
        <f t="shared" si="16"/>
        <v/>
      </c>
      <c r="U393" s="3" t="str">
        <f t="shared" si="20"/>
        <v/>
      </c>
      <c r="V393" s="30" t="str">
        <f t="shared" si="12"/>
        <v/>
      </c>
      <c r="W393" s="3" t="str">
        <f>IF($T393="","", ROUND($T393+W$2*シート5!$B392,2))</f>
        <v/>
      </c>
      <c r="X393" s="3" t="str">
        <f>IF($T393="","", ROUND($T393+X$2*シート5!$B392,2))</f>
        <v/>
      </c>
      <c r="Y393" s="3" t="str">
        <f>IF($T393="","", ROUND($T393+Y$2*シート5!$B392,2))</f>
        <v/>
      </c>
      <c r="Z393" s="3" t="str">
        <f>IF($T393="","", ROUND($T393+Z$2*シート5!$B392,2))</f>
        <v/>
      </c>
      <c r="AA393" s="3" t="str">
        <f>IF($T393="","", ROUND($T393+AA$2*シート5!$B392,2))</f>
        <v/>
      </c>
      <c r="AB393" s="3" t="str">
        <f t="shared" si="17"/>
        <v/>
      </c>
      <c r="AC393" s="3" t="str">
        <f>IF($T393="","", ROUND($T393+AC$2*シート5!$B392,2))</f>
        <v/>
      </c>
      <c r="AD393" s="3" t="str">
        <f>IF($T393="","", ROUND($T393+AD$2*シート5!$B392,2))</f>
        <v/>
      </c>
      <c r="AE393" s="3" t="str">
        <f>IF($T393="","", ROUND($T393+AE$2*シート5!$B392,2))</f>
        <v/>
      </c>
      <c r="AF393" s="3" t="str">
        <f>IF($T393="","", ROUND($T393+AF$2*シート5!$B392,2))</f>
        <v/>
      </c>
      <c r="AG393" s="3" t="str">
        <f>IF($T393="","", ROUND($T393+AG$2*シート5!$B392,2))</f>
        <v/>
      </c>
      <c r="AH393" s="26" t="str">
        <f t="shared" si="18"/>
        <v>-2σ以下</v>
      </c>
      <c r="AI393" s="3" t="str">
        <f t="shared" si="11"/>
        <v/>
      </c>
      <c r="AJ393" s="3" t="str">
        <f t="shared" si="14"/>
        <v/>
      </c>
      <c r="AK393" s="3" t="str">
        <f t="shared" si="5"/>
        <v/>
      </c>
      <c r="AL393" s="3" t="str">
        <f t="shared" si="6"/>
        <v/>
      </c>
      <c r="AM393" s="3" t="str">
        <f t="shared" si="7"/>
        <v/>
      </c>
      <c r="AN393" s="3" t="str">
        <f t="shared" si="15"/>
        <v/>
      </c>
      <c r="AO393" s="29">
        <f ca="1">シート2!L388</f>
        <v>50</v>
      </c>
      <c r="AP393" s="29">
        <f ca="1">シート3!T388</f>
        <v>50</v>
      </c>
      <c r="AQ393" s="29">
        <f ca="1">シート4!AB388</f>
        <v>50</v>
      </c>
      <c r="AR393" s="3" t="str">
        <f ca="1">IF($K393="","", ROUND(SUM(OFFSET(シート6!$A389,0,0,AR$2,1))/SUM(OFFSET(シート6!$B389,0,0,AR$2,1)),4)*100)</f>
        <v/>
      </c>
      <c r="AS393" s="3" t="str">
        <f ca="1">IF($K393="","", ROUND(SUM(OFFSET(シート6!$A373,0,0,AS$2,1))/SUM(OFFSET(シート6!$B373,0,0,AS$2,1)),4)*100)</f>
        <v/>
      </c>
      <c r="AT393" s="3" t="str">
        <f>IF($K393="","",シート7!$B393)</f>
        <v/>
      </c>
      <c r="AU393" s="3" t="str">
        <f>IF($K393="","",シート7!$D393)</f>
        <v/>
      </c>
      <c r="AV393" s="3" t="str">
        <f>IF($K393="","",シート7!$E393)</f>
        <v/>
      </c>
      <c r="AW393" s="3" t="str">
        <f t="shared" si="19"/>
        <v/>
      </c>
    </row>
    <row r="394" spans="1:49" customFormat="false" ht="13">
      <c r="A394" s="3"/>
      <c r="B394" s="3"/>
      <c r="C394" s="3"/>
      <c r="D394" s="3"/>
      <c r="E394" s="3"/>
      <c r="F394" s="23" t="str">
        <f t="shared" si="9"/>
        <v/>
      </c>
      <c r="G394" s="32"/>
      <c r="H394" s="32"/>
      <c r="I394" s="3"/>
      <c r="J394" s="32"/>
      <c r="K394" s="3"/>
      <c r="L394" s="32"/>
      <c r="M394" s="3"/>
      <c r="N394" s="3"/>
      <c r="O394" s="3"/>
      <c r="P394" s="26" t="str">
        <f t="shared" si="0"/>
        <v/>
      </c>
      <c r="Q394" s="3" t="str">
        <f t="shared" si="1"/>
        <v/>
      </c>
      <c r="R394" s="3" t="str">
        <f t="shared" si="10"/>
        <v/>
      </c>
      <c r="S394" s="3" t="str">
        <f t="shared" si="13"/>
        <v/>
      </c>
      <c r="T394" s="3" t="str">
        <f t="shared" si="16"/>
        <v/>
      </c>
      <c r="U394" s="3" t="str">
        <f t="shared" si="20"/>
        <v/>
      </c>
      <c r="V394" s="30" t="str">
        <f t="shared" si="12"/>
        <v/>
      </c>
      <c r="W394" s="3" t="str">
        <f>IF($T394="","", ROUND($T394+W$2*シート5!$B393,2))</f>
        <v/>
      </c>
      <c r="X394" s="3" t="str">
        <f>IF($T394="","", ROUND($T394+X$2*シート5!$B393,2))</f>
        <v/>
      </c>
      <c r="Y394" s="3" t="str">
        <f>IF($T394="","", ROUND($T394+Y$2*シート5!$B393,2))</f>
        <v/>
      </c>
      <c r="Z394" s="3" t="str">
        <f>IF($T394="","", ROUND($T394+Z$2*シート5!$B393,2))</f>
        <v/>
      </c>
      <c r="AA394" s="3" t="str">
        <f>IF($T394="","", ROUND($T394+AA$2*シート5!$B393,2))</f>
        <v/>
      </c>
      <c r="AB394" s="3" t="str">
        <f t="shared" si="17"/>
        <v/>
      </c>
      <c r="AC394" s="3" t="str">
        <f>IF($T394="","", ROUND($T394+AC$2*シート5!$B393,2))</f>
        <v/>
      </c>
      <c r="AD394" s="3" t="str">
        <f>IF($T394="","", ROUND($T394+AD$2*シート5!$B393,2))</f>
        <v/>
      </c>
      <c r="AE394" s="3" t="str">
        <f>IF($T394="","", ROUND($T394+AE$2*シート5!$B393,2))</f>
        <v/>
      </c>
      <c r="AF394" s="3" t="str">
        <f>IF($T394="","", ROUND($T394+AF$2*シート5!$B393,2))</f>
        <v/>
      </c>
      <c r="AG394" s="3" t="str">
        <f>IF($T394="","", ROUND($T394+AG$2*シート5!$B393,2))</f>
        <v/>
      </c>
      <c r="AH394" s="26" t="str">
        <f t="shared" si="18"/>
        <v>-2σ以下</v>
      </c>
      <c r="AI394" s="3" t="str">
        <f t="shared" si="11"/>
        <v/>
      </c>
      <c r="AJ394" s="3" t="str">
        <f t="shared" si="14"/>
        <v/>
      </c>
      <c r="AK394" s="3" t="str">
        <f t="shared" si="5"/>
        <v/>
      </c>
      <c r="AL394" s="3" t="str">
        <f t="shared" si="6"/>
        <v/>
      </c>
      <c r="AM394" s="3" t="str">
        <f t="shared" si="7"/>
        <v/>
      </c>
      <c r="AN394" s="3" t="str">
        <f t="shared" si="15"/>
        <v/>
      </c>
      <c r="AO394" s="29">
        <f ca="1">シート2!L389</f>
        <v>50</v>
      </c>
      <c r="AP394" s="29">
        <f ca="1">シート3!T389</f>
        <v>50</v>
      </c>
      <c r="AQ394" s="29">
        <f ca="1">シート4!AB389</f>
        <v>50</v>
      </c>
      <c r="AR394" s="3" t="str">
        <f ca="1">IF($K394="","", ROUND(SUM(OFFSET(シート6!$A390,0,0,AR$2,1))/SUM(OFFSET(シート6!$B390,0,0,AR$2,1)),4)*100)</f>
        <v/>
      </c>
      <c r="AS394" s="3" t="str">
        <f ca="1">IF($K394="","", ROUND(SUM(OFFSET(シート6!$A374,0,0,AS$2,1))/SUM(OFFSET(シート6!$B374,0,0,AS$2,1)),4)*100)</f>
        <v/>
      </c>
      <c r="AT394" s="3" t="str">
        <f>IF($K394="","",シート7!$B394)</f>
        <v/>
      </c>
      <c r="AU394" s="3" t="str">
        <f>IF($K394="","",シート7!$D394)</f>
        <v/>
      </c>
      <c r="AV394" s="3" t="str">
        <f>IF($K394="","",シート7!$E394)</f>
        <v/>
      </c>
      <c r="AW394" s="3" t="str">
        <f t="shared" si="19"/>
        <v/>
      </c>
    </row>
    <row r="395" spans="1:49" customFormat="false" ht="13">
      <c r="A395" s="3"/>
      <c r="B395" s="3"/>
      <c r="C395" s="3"/>
      <c r="D395" s="3"/>
      <c r="E395" s="3"/>
      <c r="F395" s="23" t="str">
        <f t="shared" si="9"/>
        <v/>
      </c>
      <c r="G395" s="32"/>
      <c r="H395" s="32"/>
      <c r="I395" s="3"/>
      <c r="J395" s="32"/>
      <c r="K395" s="3"/>
      <c r="L395" s="32"/>
      <c r="M395" s="3"/>
      <c r="N395" s="3"/>
      <c r="O395" s="3"/>
      <c r="P395" s="26" t="str">
        <f t="shared" si="0"/>
        <v/>
      </c>
      <c r="Q395" s="3" t="str">
        <f t="shared" si="1"/>
        <v/>
      </c>
      <c r="R395" s="3" t="str">
        <f t="shared" si="10"/>
        <v/>
      </c>
      <c r="S395" s="3" t="str">
        <f t="shared" si="13"/>
        <v/>
      </c>
      <c r="T395" s="3" t="str">
        <f t="shared" si="16"/>
        <v/>
      </c>
      <c r="U395" s="3" t="str">
        <f t="shared" si="20"/>
        <v/>
      </c>
      <c r="V395" s="30" t="str">
        <f t="shared" si="12"/>
        <v/>
      </c>
      <c r="W395" s="3" t="str">
        <f>IF($T395="","", ROUND($T395+W$2*シート5!$B394,2))</f>
        <v/>
      </c>
      <c r="X395" s="3" t="str">
        <f>IF($T395="","", ROUND($T395+X$2*シート5!$B394,2))</f>
        <v/>
      </c>
      <c r="Y395" s="3" t="str">
        <f>IF($T395="","", ROUND($T395+Y$2*シート5!$B394,2))</f>
        <v/>
      </c>
      <c r="Z395" s="3" t="str">
        <f>IF($T395="","", ROUND($T395+Z$2*シート5!$B394,2))</f>
        <v/>
      </c>
      <c r="AA395" s="3" t="str">
        <f>IF($T395="","", ROUND($T395+AA$2*シート5!$B394,2))</f>
        <v/>
      </c>
      <c r="AB395" s="3" t="str">
        <f t="shared" si="17"/>
        <v/>
      </c>
      <c r="AC395" s="3" t="str">
        <f>IF($T395="","", ROUND($T395+AC$2*シート5!$B394,2))</f>
        <v/>
      </c>
      <c r="AD395" s="3" t="str">
        <f>IF($T395="","", ROUND($T395+AD$2*シート5!$B394,2))</f>
        <v/>
      </c>
      <c r="AE395" s="3" t="str">
        <f>IF($T395="","", ROUND($T395+AE$2*シート5!$B394,2))</f>
        <v/>
      </c>
      <c r="AF395" s="3" t="str">
        <f>IF($T395="","", ROUND($T395+AF$2*シート5!$B394,2))</f>
        <v/>
      </c>
      <c r="AG395" s="3" t="str">
        <f>IF($T395="","", ROUND($T395+AG$2*シート5!$B394,2))</f>
        <v/>
      </c>
      <c r="AH395" s="26" t="str">
        <f t="shared" si="18"/>
        <v>-2σ以下</v>
      </c>
      <c r="AI395" s="3" t="str">
        <f t="shared" si="11"/>
        <v/>
      </c>
      <c r="AJ395" s="3" t="str">
        <f t="shared" si="14"/>
        <v/>
      </c>
      <c r="AK395" s="3" t="str">
        <f t="shared" si="5"/>
        <v/>
      </c>
      <c r="AL395" s="3" t="str">
        <f t="shared" si="6"/>
        <v/>
      </c>
      <c r="AM395" s="3" t="str">
        <f t="shared" si="7"/>
        <v/>
      </c>
      <c r="AN395" s="3" t="str">
        <f t="shared" si="15"/>
        <v/>
      </c>
      <c r="AO395" s="29">
        <f ca="1">シート2!L390</f>
        <v>50</v>
      </c>
      <c r="AP395" s="29">
        <f ca="1">シート3!T390</f>
        <v>50</v>
      </c>
      <c r="AQ395" s="29">
        <f ca="1">シート4!AB390</f>
        <v>50</v>
      </c>
      <c r="AR395" s="3" t="str">
        <f ca="1">IF($K395="","", ROUND(SUM(OFFSET(シート6!$A391,0,0,AR$2,1))/SUM(OFFSET(シート6!$B391,0,0,AR$2,1)),4)*100)</f>
        <v/>
      </c>
      <c r="AS395" s="3" t="str">
        <f ca="1">IF($K395="","", ROUND(SUM(OFFSET(シート6!$A375,0,0,AS$2,1))/SUM(OFFSET(シート6!$B375,0,0,AS$2,1)),4)*100)</f>
        <v/>
      </c>
      <c r="AT395" s="3" t="str">
        <f>IF($K395="","",シート7!$B395)</f>
        <v/>
      </c>
      <c r="AU395" s="3" t="str">
        <f>IF($K395="","",シート7!$D395)</f>
        <v/>
      </c>
      <c r="AV395" s="3" t="str">
        <f>IF($K395="","",シート7!$E395)</f>
        <v/>
      </c>
      <c r="AW395" s="3" t="str">
        <f t="shared" si="19"/>
        <v/>
      </c>
    </row>
    <row r="396" spans="1:49" customFormat="false" ht="13">
      <c r="A396" s="3"/>
      <c r="B396" s="3"/>
      <c r="C396" s="3"/>
      <c r="D396" s="3"/>
      <c r="E396" s="3"/>
      <c r="F396" s="23" t="str">
        <f t="shared" si="9"/>
        <v/>
      </c>
      <c r="G396" s="32"/>
      <c r="H396" s="32"/>
      <c r="I396" s="3"/>
      <c r="J396" s="32"/>
      <c r="K396" s="3"/>
      <c r="L396" s="32"/>
      <c r="M396" s="3"/>
      <c r="N396" s="3"/>
      <c r="O396" s="3"/>
      <c r="P396" s="26" t="str">
        <f t="shared" si="0"/>
        <v/>
      </c>
      <c r="Q396" s="3" t="str">
        <f t="shared" si="1"/>
        <v/>
      </c>
      <c r="R396" s="3" t="str">
        <f t="shared" si="10"/>
        <v/>
      </c>
      <c r="S396" s="3" t="str">
        <f t="shared" si="13"/>
        <v/>
      </c>
      <c r="T396" s="3" t="str">
        <f t="shared" si="16"/>
        <v/>
      </c>
      <c r="U396" s="3" t="str">
        <f t="shared" si="20"/>
        <v/>
      </c>
      <c r="V396" s="30" t="str">
        <f t="shared" si="12"/>
        <v/>
      </c>
      <c r="W396" s="3" t="str">
        <f>IF($T396="","", ROUND($T396+W$2*シート5!$B395,2))</f>
        <v/>
      </c>
      <c r="X396" s="3" t="str">
        <f>IF($T396="","", ROUND($T396+X$2*シート5!$B395,2))</f>
        <v/>
      </c>
      <c r="Y396" s="3" t="str">
        <f>IF($T396="","", ROUND($T396+Y$2*シート5!$B395,2))</f>
        <v/>
      </c>
      <c r="Z396" s="3" t="str">
        <f>IF($T396="","", ROUND($T396+Z$2*シート5!$B395,2))</f>
        <v/>
      </c>
      <c r="AA396" s="3" t="str">
        <f>IF($T396="","", ROUND($T396+AA$2*シート5!$B395,2))</f>
        <v/>
      </c>
      <c r="AB396" s="3" t="str">
        <f t="shared" si="17"/>
        <v/>
      </c>
      <c r="AC396" s="3" t="str">
        <f>IF($T396="","", ROUND($T396+AC$2*シート5!$B395,2))</f>
        <v/>
      </c>
      <c r="AD396" s="3" t="str">
        <f>IF($T396="","", ROUND($T396+AD$2*シート5!$B395,2))</f>
        <v/>
      </c>
      <c r="AE396" s="3" t="str">
        <f>IF($T396="","", ROUND($T396+AE$2*シート5!$B395,2))</f>
        <v/>
      </c>
      <c r="AF396" s="3" t="str">
        <f>IF($T396="","", ROUND($T396+AF$2*シート5!$B395,2))</f>
        <v/>
      </c>
      <c r="AG396" s="3" t="str">
        <f>IF($T396="","", ROUND($T396+AG$2*シート5!$B395,2))</f>
        <v/>
      </c>
      <c r="AH396" s="26" t="str">
        <f t="shared" si="18"/>
        <v>-2σ以下</v>
      </c>
      <c r="AI396" s="3" t="str">
        <f t="shared" si="11"/>
        <v/>
      </c>
      <c r="AJ396" s="3" t="str">
        <f t="shared" si="14"/>
        <v/>
      </c>
      <c r="AK396" s="3" t="str">
        <f t="shared" si="5"/>
        <v/>
      </c>
      <c r="AL396" s="3" t="str">
        <f t="shared" si="6"/>
        <v/>
      </c>
      <c r="AM396" s="3" t="str">
        <f t="shared" si="7"/>
        <v/>
      </c>
      <c r="AN396" s="3" t="str">
        <f t="shared" si="15"/>
        <v/>
      </c>
      <c r="AO396" s="29">
        <f ca="1">シート2!L391</f>
        <v>50</v>
      </c>
      <c r="AP396" s="29">
        <f ca="1">シート3!T391</f>
        <v>50</v>
      </c>
      <c r="AQ396" s="29">
        <f ca="1">シート4!AB391</f>
        <v>50</v>
      </c>
      <c r="AR396" s="3" t="str">
        <f ca="1">IF($K396="","", ROUND(SUM(OFFSET(シート6!$A392,0,0,AR$2,1))/SUM(OFFSET(シート6!$B392,0,0,AR$2,1)),4)*100)</f>
        <v/>
      </c>
      <c r="AS396" s="3" t="str">
        <f ca="1">IF($K396="","", ROUND(SUM(OFFSET(シート6!$A376,0,0,AS$2,1))/SUM(OFFSET(シート6!$B376,0,0,AS$2,1)),4)*100)</f>
        <v/>
      </c>
      <c r="AT396" s="3" t="str">
        <f>IF($K396="","",シート7!$B396)</f>
        <v/>
      </c>
      <c r="AU396" s="3" t="str">
        <f>IF($K396="","",シート7!$D396)</f>
        <v/>
      </c>
      <c r="AV396" s="3" t="str">
        <f>IF($K396="","",シート7!$E396)</f>
        <v/>
      </c>
      <c r="AW396" s="3" t="str">
        <f t="shared" si="19"/>
        <v/>
      </c>
    </row>
    <row r="397" spans="1:49" customFormat="false" ht="13">
      <c r="A397" s="3"/>
      <c r="B397" s="3"/>
      <c r="C397" s="3"/>
      <c r="D397" s="3"/>
      <c r="E397" s="3"/>
      <c r="F397" s="23" t="str">
        <f t="shared" si="9"/>
        <v/>
      </c>
      <c r="G397" s="32"/>
      <c r="H397" s="32"/>
      <c r="I397" s="3"/>
      <c r="J397" s="32"/>
      <c r="K397" s="3"/>
      <c r="L397" s="32"/>
      <c r="M397" s="3"/>
      <c r="N397" s="3"/>
      <c r="O397" s="3"/>
      <c r="P397" s="26" t="str">
        <f t="shared" si="0"/>
        <v/>
      </c>
      <c r="Q397" s="3" t="str">
        <f t="shared" si="1"/>
        <v/>
      </c>
      <c r="R397" s="3" t="str">
        <f t="shared" si="10"/>
        <v/>
      </c>
      <c r="S397" s="3" t="str">
        <f t="shared" si="13"/>
        <v/>
      </c>
      <c r="T397" s="3" t="str">
        <f t="shared" si="16"/>
        <v/>
      </c>
      <c r="U397" s="3" t="str">
        <f t="shared" si="20"/>
        <v/>
      </c>
      <c r="V397" s="30" t="str">
        <f t="shared" si="12"/>
        <v/>
      </c>
      <c r="W397" s="3" t="str">
        <f>IF($T397="","", ROUND($T397+W$2*シート5!$B396,2))</f>
        <v/>
      </c>
      <c r="X397" s="3" t="str">
        <f>IF($T397="","", ROUND($T397+X$2*シート5!$B396,2))</f>
        <v/>
      </c>
      <c r="Y397" s="3" t="str">
        <f>IF($T397="","", ROUND($T397+Y$2*シート5!$B396,2))</f>
        <v/>
      </c>
      <c r="Z397" s="3" t="str">
        <f>IF($T397="","", ROUND($T397+Z$2*シート5!$B396,2))</f>
        <v/>
      </c>
      <c r="AA397" s="3" t="str">
        <f>IF($T397="","", ROUND($T397+AA$2*シート5!$B396,2))</f>
        <v/>
      </c>
      <c r="AB397" s="3" t="str">
        <f t="shared" si="17"/>
        <v/>
      </c>
      <c r="AC397" s="3" t="str">
        <f>IF($T397="","", ROUND($T397+AC$2*シート5!$B396,2))</f>
        <v/>
      </c>
      <c r="AD397" s="3" t="str">
        <f>IF($T397="","", ROUND($T397+AD$2*シート5!$B396,2))</f>
        <v/>
      </c>
      <c r="AE397" s="3" t="str">
        <f>IF($T397="","", ROUND($T397+AE$2*シート5!$B396,2))</f>
        <v/>
      </c>
      <c r="AF397" s="3" t="str">
        <f>IF($T397="","", ROUND($T397+AF$2*シート5!$B396,2))</f>
        <v/>
      </c>
      <c r="AG397" s="3" t="str">
        <f>IF($T397="","", ROUND($T397+AG$2*シート5!$B396,2))</f>
        <v/>
      </c>
      <c r="AH397" s="26" t="str">
        <f t="shared" si="18"/>
        <v>-2σ以下</v>
      </c>
      <c r="AI397" s="3" t="str">
        <f t="shared" si="11"/>
        <v/>
      </c>
      <c r="AJ397" s="3" t="str">
        <f t="shared" si="14"/>
        <v/>
      </c>
      <c r="AK397" s="3" t="str">
        <f t="shared" si="5"/>
        <v/>
      </c>
      <c r="AL397" s="3" t="str">
        <f t="shared" si="6"/>
        <v/>
      </c>
      <c r="AM397" s="3" t="str">
        <f t="shared" si="7"/>
        <v/>
      </c>
      <c r="AN397" s="3" t="str">
        <f t="shared" si="15"/>
        <v/>
      </c>
      <c r="AO397" s="29">
        <f ca="1">シート2!L392</f>
        <v>50</v>
      </c>
      <c r="AP397" s="29">
        <f ca="1">シート3!T392</f>
        <v>50</v>
      </c>
      <c r="AQ397" s="29">
        <f ca="1">シート4!AB392</f>
        <v>50</v>
      </c>
      <c r="AR397" s="3" t="str">
        <f ca="1">IF($K397="","", ROUND(SUM(OFFSET(シート6!$A393,0,0,AR$2,1))/SUM(OFFSET(シート6!$B393,0,0,AR$2,1)),4)*100)</f>
        <v/>
      </c>
      <c r="AS397" s="3" t="str">
        <f ca="1">IF($K397="","", ROUND(SUM(OFFSET(シート6!$A377,0,0,AS$2,1))/SUM(OFFSET(シート6!$B377,0,0,AS$2,1)),4)*100)</f>
        <v/>
      </c>
      <c r="AT397" s="3" t="str">
        <f>IF($K397="","",シート7!$B397)</f>
        <v/>
      </c>
      <c r="AU397" s="3" t="str">
        <f>IF($K397="","",シート7!$D397)</f>
        <v/>
      </c>
      <c r="AV397" s="3" t="str">
        <f>IF($K397="","",シート7!$E397)</f>
        <v/>
      </c>
      <c r="AW397" s="3" t="str">
        <f t="shared" si="19"/>
        <v/>
      </c>
    </row>
    <row r="398" spans="1:49" customFormat="false" ht="13">
      <c r="A398" s="3"/>
      <c r="B398" s="3"/>
      <c r="C398" s="3"/>
      <c r="D398" s="3"/>
      <c r="E398" s="3"/>
      <c r="F398" s="23" t="str">
        <f t="shared" si="9"/>
        <v/>
      </c>
      <c r="G398" s="32"/>
      <c r="H398" s="32"/>
      <c r="I398" s="3"/>
      <c r="J398" s="32"/>
      <c r="K398" s="3"/>
      <c r="L398" s="32"/>
      <c r="M398" s="3"/>
      <c r="N398" s="3"/>
      <c r="O398" s="3"/>
      <c r="P398" s="26" t="str">
        <f t="shared" si="0"/>
        <v/>
      </c>
      <c r="Q398" s="3" t="str">
        <f t="shared" si="1"/>
        <v/>
      </c>
      <c r="R398" s="3" t="str">
        <f t="shared" si="10"/>
        <v/>
      </c>
      <c r="S398" s="3" t="str">
        <f t="shared" si="13"/>
        <v/>
      </c>
      <c r="T398" s="3" t="str">
        <f t="shared" si="16"/>
        <v/>
      </c>
      <c r="U398" s="3" t="str">
        <f t="shared" si="20"/>
        <v/>
      </c>
      <c r="V398" s="30" t="str">
        <f t="shared" si="12"/>
        <v/>
      </c>
      <c r="W398" s="3" t="str">
        <f>IF($T398="","", ROUND($T398+W$2*シート5!$B397,2))</f>
        <v/>
      </c>
      <c r="X398" s="3" t="str">
        <f>IF($T398="","", ROUND($T398+X$2*シート5!$B397,2))</f>
        <v/>
      </c>
      <c r="Y398" s="3" t="str">
        <f>IF($T398="","", ROUND($T398+Y$2*シート5!$B397,2))</f>
        <v/>
      </c>
      <c r="Z398" s="3" t="str">
        <f>IF($T398="","", ROUND($T398+Z$2*シート5!$B397,2))</f>
        <v/>
      </c>
      <c r="AA398" s="3" t="str">
        <f>IF($T398="","", ROUND($T398+AA$2*シート5!$B397,2))</f>
        <v/>
      </c>
      <c r="AB398" s="3" t="str">
        <f t="shared" si="17"/>
        <v/>
      </c>
      <c r="AC398" s="3" t="str">
        <f>IF($T398="","", ROUND($T398+AC$2*シート5!$B397,2))</f>
        <v/>
      </c>
      <c r="AD398" s="3" t="str">
        <f>IF($T398="","", ROUND($T398+AD$2*シート5!$B397,2))</f>
        <v/>
      </c>
      <c r="AE398" s="3" t="str">
        <f>IF($T398="","", ROUND($T398+AE$2*シート5!$B397,2))</f>
        <v/>
      </c>
      <c r="AF398" s="3" t="str">
        <f>IF($T398="","", ROUND($T398+AF$2*シート5!$B397,2))</f>
        <v/>
      </c>
      <c r="AG398" s="3" t="str">
        <f>IF($T398="","", ROUND($T398+AG$2*シート5!$B397,2))</f>
        <v/>
      </c>
      <c r="AH398" s="26" t="str">
        <f t="shared" si="18"/>
        <v>-2σ以下</v>
      </c>
      <c r="AI398" s="3" t="str">
        <f t="shared" si="11"/>
        <v/>
      </c>
      <c r="AJ398" s="3" t="str">
        <f t="shared" si="14"/>
        <v/>
      </c>
      <c r="AK398" s="3" t="str">
        <f t="shared" si="5"/>
        <v/>
      </c>
      <c r="AL398" s="3" t="str">
        <f t="shared" si="6"/>
        <v/>
      </c>
      <c r="AM398" s="3" t="str">
        <f t="shared" si="7"/>
        <v/>
      </c>
      <c r="AN398" s="3" t="str">
        <f t="shared" si="15"/>
        <v/>
      </c>
      <c r="AO398" s="29">
        <f ca="1">シート2!L393</f>
        <v>50</v>
      </c>
      <c r="AP398" s="29">
        <f ca="1">シート3!T393</f>
        <v>50</v>
      </c>
      <c r="AQ398" s="29">
        <f ca="1">シート4!AB393</f>
        <v>50</v>
      </c>
      <c r="AR398" s="3" t="str">
        <f ca="1">IF($K398="","", ROUND(SUM(OFFSET(シート6!$A394,0,0,AR$2,1))/SUM(OFFSET(シート6!$B394,0,0,AR$2,1)),4)*100)</f>
        <v/>
      </c>
      <c r="AS398" s="3" t="str">
        <f ca="1">IF($K398="","", ROUND(SUM(OFFSET(シート6!$A378,0,0,AS$2,1))/SUM(OFFSET(シート6!$B378,0,0,AS$2,1)),4)*100)</f>
        <v/>
      </c>
      <c r="AT398" s="3" t="str">
        <f>IF($K398="","",シート7!$B398)</f>
        <v/>
      </c>
      <c r="AU398" s="3" t="str">
        <f>IF($K398="","",シート7!$D398)</f>
        <v/>
      </c>
      <c r="AV398" s="3" t="str">
        <f>IF($K398="","",シート7!$E398)</f>
        <v/>
      </c>
      <c r="AW398" s="3" t="str">
        <f t="shared" si="19"/>
        <v/>
      </c>
    </row>
    <row r="399" spans="1:49" customFormat="false" ht="13">
      <c r="A399" s="3"/>
      <c r="B399" s="3"/>
      <c r="C399" s="3"/>
      <c r="D399" s="3"/>
      <c r="E399" s="3"/>
      <c r="F399" s="23" t="str">
        <f t="shared" si="9"/>
        <v/>
      </c>
      <c r="G399" s="32"/>
      <c r="H399" s="32"/>
      <c r="I399" s="3"/>
      <c r="J399" s="32"/>
      <c r="K399" s="3"/>
      <c r="L399" s="32"/>
      <c r="M399" s="3"/>
      <c r="N399" s="3"/>
      <c r="O399" s="3"/>
      <c r="P399" s="26" t="str">
        <f t="shared" si="0"/>
        <v/>
      </c>
      <c r="Q399" s="3" t="str">
        <f t="shared" si="1"/>
        <v/>
      </c>
      <c r="R399" s="3" t="str">
        <f t="shared" si="10"/>
        <v/>
      </c>
      <c r="S399" s="3" t="str">
        <f t="shared" si="13"/>
        <v/>
      </c>
      <c r="T399" s="3" t="str">
        <f t="shared" si="16"/>
        <v/>
      </c>
      <c r="U399" s="3" t="str">
        <f t="shared" si="20"/>
        <v/>
      </c>
      <c r="V399" s="30" t="str">
        <f t="shared" si="12"/>
        <v/>
      </c>
      <c r="W399" s="3" t="str">
        <f>IF($T399="","", ROUND($T399+W$2*シート5!$B398,2))</f>
        <v/>
      </c>
      <c r="X399" s="3" t="str">
        <f>IF($T399="","", ROUND($T399+X$2*シート5!$B398,2))</f>
        <v/>
      </c>
      <c r="Y399" s="3" t="str">
        <f>IF($T399="","", ROUND($T399+Y$2*シート5!$B398,2))</f>
        <v/>
      </c>
      <c r="Z399" s="3" t="str">
        <f>IF($T399="","", ROUND($T399+Z$2*シート5!$B398,2))</f>
        <v/>
      </c>
      <c r="AA399" s="3" t="str">
        <f>IF($T399="","", ROUND($T399+AA$2*シート5!$B398,2))</f>
        <v/>
      </c>
      <c r="AB399" s="3" t="str">
        <f t="shared" si="17"/>
        <v/>
      </c>
      <c r="AC399" s="3" t="str">
        <f>IF($T399="","", ROUND($T399+AC$2*シート5!$B398,2))</f>
        <v/>
      </c>
      <c r="AD399" s="3" t="str">
        <f>IF($T399="","", ROUND($T399+AD$2*シート5!$B398,2))</f>
        <v/>
      </c>
      <c r="AE399" s="3" t="str">
        <f>IF($T399="","", ROUND($T399+AE$2*シート5!$B398,2))</f>
        <v/>
      </c>
      <c r="AF399" s="3" t="str">
        <f>IF($T399="","", ROUND($T399+AF$2*シート5!$B398,2))</f>
        <v/>
      </c>
      <c r="AG399" s="3" t="str">
        <f>IF($T399="","", ROUND($T399+AG$2*シート5!$B398,2))</f>
        <v/>
      </c>
      <c r="AH399" s="26" t="str">
        <f t="shared" si="18"/>
        <v>-2σ以下</v>
      </c>
      <c r="AI399" s="3" t="str">
        <f t="shared" si="11"/>
        <v/>
      </c>
      <c r="AJ399" s="3" t="str">
        <f t="shared" si="14"/>
        <v/>
      </c>
      <c r="AK399" s="3" t="str">
        <f t="shared" si="5"/>
        <v/>
      </c>
      <c r="AL399" s="3" t="str">
        <f t="shared" si="6"/>
        <v/>
      </c>
      <c r="AM399" s="3" t="str">
        <f t="shared" si="7"/>
        <v/>
      </c>
      <c r="AN399" s="3" t="str">
        <f t="shared" si="15"/>
        <v/>
      </c>
      <c r="AO399" s="29">
        <f ca="1">シート2!L394</f>
        <v>50</v>
      </c>
      <c r="AP399" s="29">
        <f ca="1">シート3!T394</f>
        <v>50</v>
      </c>
      <c r="AQ399" s="29">
        <f ca="1">シート4!AB394</f>
        <v>50</v>
      </c>
      <c r="AR399" s="3" t="str">
        <f ca="1">IF($K399="","", ROUND(SUM(OFFSET(シート6!$A395,0,0,AR$2,1))/SUM(OFFSET(シート6!$B395,0,0,AR$2,1)),4)*100)</f>
        <v/>
      </c>
      <c r="AS399" s="3" t="str">
        <f ca="1">IF($K399="","", ROUND(SUM(OFFSET(シート6!$A379,0,0,AS$2,1))/SUM(OFFSET(シート6!$B379,0,0,AS$2,1)),4)*100)</f>
        <v/>
      </c>
      <c r="AT399" s="3" t="str">
        <f>IF($K399="","",シート7!$B399)</f>
        <v/>
      </c>
      <c r="AU399" s="3" t="str">
        <f>IF($K399="","",シート7!$D399)</f>
        <v/>
      </c>
      <c r="AV399" s="3" t="str">
        <f>IF($K399="","",シート7!$E399)</f>
        <v/>
      </c>
      <c r="AW399" s="3" t="str">
        <f t="shared" si="19"/>
        <v/>
      </c>
    </row>
    <row r="400" spans="1:49" customFormat="false" ht="13">
      <c r="A400" s="3"/>
      <c r="B400" s="3"/>
      <c r="C400" s="3"/>
      <c r="D400" s="3"/>
      <c r="E400" s="3"/>
      <c r="F400" s="23" t="str">
        <f t="shared" si="9"/>
        <v/>
      </c>
      <c r="G400" s="32"/>
      <c r="H400" s="32"/>
      <c r="I400" s="3"/>
      <c r="J400" s="32"/>
      <c r="K400" s="3"/>
      <c r="L400" s="32"/>
      <c r="M400" s="3"/>
      <c r="N400" s="3"/>
      <c r="O400" s="3"/>
      <c r="P400" s="26" t="str">
        <f t="shared" si="0"/>
        <v/>
      </c>
      <c r="Q400" s="3" t="str">
        <f t="shared" si="1"/>
        <v/>
      </c>
      <c r="R400" s="3" t="str">
        <f t="shared" si="10"/>
        <v/>
      </c>
      <c r="S400" s="3" t="str">
        <f t="shared" si="13"/>
        <v/>
      </c>
      <c r="T400" s="3" t="str">
        <f t="shared" si="16"/>
        <v/>
      </c>
      <c r="U400" s="3" t="str">
        <f t="shared" si="20"/>
        <v/>
      </c>
      <c r="V400" s="30" t="str">
        <f t="shared" si="12"/>
        <v/>
      </c>
      <c r="W400" s="3" t="str">
        <f>IF($T400="","", ROUND($T400+W$2*シート5!$B399,2))</f>
        <v/>
      </c>
      <c r="X400" s="3" t="str">
        <f>IF($T400="","", ROUND($T400+X$2*シート5!$B399,2))</f>
        <v/>
      </c>
      <c r="Y400" s="3" t="str">
        <f>IF($T400="","", ROUND($T400+Y$2*シート5!$B399,2))</f>
        <v/>
      </c>
      <c r="Z400" s="3" t="str">
        <f>IF($T400="","", ROUND($T400+Z$2*シート5!$B399,2))</f>
        <v/>
      </c>
      <c r="AA400" s="3" t="str">
        <f>IF($T400="","", ROUND($T400+AA$2*シート5!$B399,2))</f>
        <v/>
      </c>
      <c r="AB400" s="3" t="str">
        <f t="shared" si="17"/>
        <v/>
      </c>
      <c r="AC400" s="3" t="str">
        <f>IF($T400="","", ROUND($T400+AC$2*シート5!$B399,2))</f>
        <v/>
      </c>
      <c r="AD400" s="3" t="str">
        <f>IF($T400="","", ROUND($T400+AD$2*シート5!$B399,2))</f>
        <v/>
      </c>
      <c r="AE400" s="3" t="str">
        <f>IF($T400="","", ROUND($T400+AE$2*シート5!$B399,2))</f>
        <v/>
      </c>
      <c r="AF400" s="3" t="str">
        <f>IF($T400="","", ROUND($T400+AF$2*シート5!$B399,2))</f>
        <v/>
      </c>
      <c r="AG400" s="3" t="str">
        <f>IF($T400="","", ROUND($T400+AG$2*シート5!$B399,2))</f>
        <v/>
      </c>
      <c r="AH400" s="26" t="str">
        <f t="shared" si="18"/>
        <v>-2σ以下</v>
      </c>
      <c r="AI400" s="3" t="str">
        <f t="shared" si="11"/>
        <v/>
      </c>
      <c r="AJ400" s="3" t="str">
        <f t="shared" si="14"/>
        <v/>
      </c>
      <c r="AK400" s="3" t="str">
        <f t="shared" si="5"/>
        <v/>
      </c>
      <c r="AL400" s="3" t="str">
        <f t="shared" si="6"/>
        <v/>
      </c>
      <c r="AM400" s="3" t="str">
        <f t="shared" si="7"/>
        <v/>
      </c>
      <c r="AN400" s="3" t="str">
        <f t="shared" si="15"/>
        <v/>
      </c>
      <c r="AO400" s="29">
        <f ca="1">シート2!L395</f>
        <v>50</v>
      </c>
      <c r="AP400" s="29">
        <f ca="1">シート3!T395</f>
        <v>50</v>
      </c>
      <c r="AQ400" s="29">
        <f ca="1">シート4!AB395</f>
        <v>50</v>
      </c>
      <c r="AR400" s="3" t="str">
        <f ca="1">IF($K400="","", ROUND(SUM(OFFSET(シート6!$A396,0,0,AR$2,1))/SUM(OFFSET(シート6!$B396,0,0,AR$2,1)),4)*100)</f>
        <v/>
      </c>
      <c r="AS400" s="3" t="str">
        <f ca="1">IF($K400="","", ROUND(SUM(OFFSET(シート6!$A380,0,0,AS$2,1))/SUM(OFFSET(シート6!$B380,0,0,AS$2,1)),4)*100)</f>
        <v/>
      </c>
      <c r="AT400" s="3" t="str">
        <f>IF($K400="","",シート7!$B400)</f>
        <v/>
      </c>
      <c r="AU400" s="3" t="str">
        <f>IF($K400="","",シート7!$D400)</f>
        <v/>
      </c>
      <c r="AV400" s="3" t="str">
        <f>IF($K400="","",シート7!$E400)</f>
        <v/>
      </c>
      <c r="AW400" s="3" t="str">
        <f t="shared" si="19"/>
        <v/>
      </c>
    </row>
    <row r="401" spans="1:49" customFormat="false" ht="13">
      <c r="A401" s="3"/>
      <c r="B401" s="3"/>
      <c r="C401" s="3"/>
      <c r="D401" s="3"/>
      <c r="E401" s="3"/>
      <c r="F401" s="23" t="str">
        <f t="shared" si="9"/>
        <v/>
      </c>
      <c r="G401" s="32"/>
      <c r="H401" s="32"/>
      <c r="I401" s="3"/>
      <c r="J401" s="32"/>
      <c r="K401" s="3"/>
      <c r="L401" s="32"/>
      <c r="M401" s="3"/>
      <c r="N401" s="3"/>
      <c r="O401" s="3"/>
      <c r="P401" s="26" t="str">
        <f t="shared" si="0"/>
        <v/>
      </c>
      <c r="Q401" s="3" t="str">
        <f t="shared" si="1"/>
        <v/>
      </c>
      <c r="R401" s="3" t="str">
        <f t="shared" si="10"/>
        <v/>
      </c>
      <c r="S401" s="3" t="str">
        <f t="shared" si="13"/>
        <v/>
      </c>
      <c r="T401" s="3" t="str">
        <f t="shared" si="16"/>
        <v/>
      </c>
      <c r="U401" s="3" t="str">
        <f t="shared" si="20"/>
        <v/>
      </c>
      <c r="V401" s="30" t="str">
        <f t="shared" si="12"/>
        <v/>
      </c>
      <c r="W401" s="3" t="str">
        <f>IF($T401="","", ROUND($T401+W$2*シート5!$B400,2))</f>
        <v/>
      </c>
      <c r="X401" s="3" t="str">
        <f>IF($T401="","", ROUND($T401+X$2*シート5!$B400,2))</f>
        <v/>
      </c>
      <c r="Y401" s="3" t="str">
        <f>IF($T401="","", ROUND($T401+Y$2*シート5!$B400,2))</f>
        <v/>
      </c>
      <c r="Z401" s="3" t="str">
        <f>IF($T401="","", ROUND($T401+Z$2*シート5!$B400,2))</f>
        <v/>
      </c>
      <c r="AA401" s="3" t="str">
        <f>IF($T401="","", ROUND($T401+AA$2*シート5!$B400,2))</f>
        <v/>
      </c>
      <c r="AB401" s="3" t="str">
        <f t="shared" si="17"/>
        <v/>
      </c>
      <c r="AC401" s="3" t="str">
        <f>IF($T401="","", ROUND($T401+AC$2*シート5!$B400,2))</f>
        <v/>
      </c>
      <c r="AD401" s="3" t="str">
        <f>IF($T401="","", ROUND($T401+AD$2*シート5!$B400,2))</f>
        <v/>
      </c>
      <c r="AE401" s="3" t="str">
        <f>IF($T401="","", ROUND($T401+AE$2*シート5!$B400,2))</f>
        <v/>
      </c>
      <c r="AF401" s="3" t="str">
        <f>IF($T401="","", ROUND($T401+AF$2*シート5!$B400,2))</f>
        <v/>
      </c>
      <c r="AG401" s="3" t="str">
        <f>IF($T401="","", ROUND($T401+AG$2*シート5!$B400,2))</f>
        <v/>
      </c>
      <c r="AH401" s="26" t="str">
        <f t="shared" si="18"/>
        <v>-2σ以下</v>
      </c>
      <c r="AI401" s="3" t="str">
        <f t="shared" si="11"/>
        <v/>
      </c>
      <c r="AJ401" s="3" t="str">
        <f t="shared" si="14"/>
        <v/>
      </c>
      <c r="AK401" s="3" t="str">
        <f t="shared" si="5"/>
        <v/>
      </c>
      <c r="AL401" s="3" t="str">
        <f t="shared" si="6"/>
        <v/>
      </c>
      <c r="AM401" s="3" t="str">
        <f t="shared" si="7"/>
        <v/>
      </c>
      <c r="AN401" s="3" t="str">
        <f t="shared" si="15"/>
        <v/>
      </c>
      <c r="AO401" s="29">
        <f ca="1">シート2!L396</f>
        <v>50</v>
      </c>
      <c r="AP401" s="29">
        <f ca="1">シート3!T396</f>
        <v>50</v>
      </c>
      <c r="AQ401" s="29">
        <f ca="1">シート4!AB396</f>
        <v>50</v>
      </c>
      <c r="AR401" s="3" t="str">
        <f ca="1">IF($K401="","", ROUND(SUM(OFFSET(シート6!$A397,0,0,AR$2,1))/SUM(OFFSET(シート6!$B397,0,0,AR$2,1)),4)*100)</f>
        <v/>
      </c>
      <c r="AS401" s="3" t="str">
        <f ca="1">IF($K401="","", ROUND(SUM(OFFSET(シート6!$A381,0,0,AS$2,1))/SUM(OFFSET(シート6!$B381,0,0,AS$2,1)),4)*100)</f>
        <v/>
      </c>
      <c r="AT401" s="3" t="str">
        <f>IF($K401="","",シート7!$B401)</f>
        <v/>
      </c>
      <c r="AU401" s="3" t="str">
        <f>IF($K401="","",シート7!$D401)</f>
        <v/>
      </c>
      <c r="AV401" s="3" t="str">
        <f>IF($K401="","",シート7!$E401)</f>
        <v/>
      </c>
      <c r="AW401" s="3" t="str">
        <f t="shared" si="19"/>
        <v/>
      </c>
    </row>
    <row r="402" spans="1:49" customFormat="false" ht="13">
      <c r="A402" s="3"/>
      <c r="B402" s="3"/>
      <c r="C402" s="3"/>
      <c r="D402" s="3"/>
      <c r="E402" s="3"/>
      <c r="F402" s="23" t="str">
        <f t="shared" si="9"/>
        <v/>
      </c>
      <c r="G402" s="32"/>
      <c r="H402" s="32"/>
      <c r="I402" s="3"/>
      <c r="J402" s="32"/>
      <c r="K402" s="3"/>
      <c r="L402" s="32"/>
      <c r="M402" s="3"/>
      <c r="N402" s="3"/>
      <c r="O402" s="3"/>
      <c r="P402" s="26" t="str">
        <f t="shared" si="0"/>
        <v/>
      </c>
      <c r="Q402" s="3" t="str">
        <f t="shared" si="1"/>
        <v/>
      </c>
      <c r="R402" s="3" t="str">
        <f t="shared" si="10"/>
        <v/>
      </c>
      <c r="S402" s="3" t="str">
        <f t="shared" si="13"/>
        <v/>
      </c>
      <c r="T402" s="3" t="str">
        <f t="shared" si="16"/>
        <v/>
      </c>
      <c r="U402" s="3" t="str">
        <f t="shared" si="20"/>
        <v/>
      </c>
      <c r="V402" s="30" t="str">
        <f t="shared" si="12"/>
        <v/>
      </c>
      <c r="W402" s="3" t="str">
        <f>IF($T402="","", ROUND($T402+W$2*シート5!$B401,2))</f>
        <v/>
      </c>
      <c r="X402" s="3" t="str">
        <f>IF($T402="","", ROUND($T402+X$2*シート5!$B401,2))</f>
        <v/>
      </c>
      <c r="Y402" s="3" t="str">
        <f>IF($T402="","", ROUND($T402+Y$2*シート5!$B401,2))</f>
        <v/>
      </c>
      <c r="Z402" s="3" t="str">
        <f>IF($T402="","", ROUND($T402+Z$2*シート5!$B401,2))</f>
        <v/>
      </c>
      <c r="AA402" s="3" t="str">
        <f>IF($T402="","", ROUND($T402+AA$2*シート5!$B401,2))</f>
        <v/>
      </c>
      <c r="AB402" s="3" t="str">
        <f t="shared" si="17"/>
        <v/>
      </c>
      <c r="AC402" s="3" t="str">
        <f>IF($T402="","", ROUND($T402+AC$2*シート5!$B401,2))</f>
        <v/>
      </c>
      <c r="AD402" s="3" t="str">
        <f>IF($T402="","", ROUND($T402+AD$2*シート5!$B401,2))</f>
        <v/>
      </c>
      <c r="AE402" s="3" t="str">
        <f>IF($T402="","", ROUND($T402+AE$2*シート5!$B401,2))</f>
        <v/>
      </c>
      <c r="AF402" s="3" t="str">
        <f>IF($T402="","", ROUND($T402+AF$2*シート5!$B401,2))</f>
        <v/>
      </c>
      <c r="AG402" s="3" t="str">
        <f>IF($T402="","", ROUND($T402+AG$2*シート5!$B401,2))</f>
        <v/>
      </c>
      <c r="AH402" s="26" t="str">
        <f t="shared" si="18"/>
        <v>-2σ以下</v>
      </c>
      <c r="AI402" s="3" t="str">
        <f t="shared" si="11"/>
        <v/>
      </c>
      <c r="AJ402" s="3" t="str">
        <f t="shared" si="14"/>
        <v/>
      </c>
      <c r="AK402" s="3" t="str">
        <f t="shared" si="5"/>
        <v/>
      </c>
      <c r="AL402" s="3" t="str">
        <f t="shared" si="6"/>
        <v/>
      </c>
      <c r="AM402" s="3" t="str">
        <f t="shared" si="7"/>
        <v/>
      </c>
      <c r="AN402" s="3" t="str">
        <f t="shared" si="15"/>
        <v/>
      </c>
      <c r="AO402" s="29">
        <f ca="1">シート2!L397</f>
        <v>50</v>
      </c>
      <c r="AP402" s="29">
        <f ca="1">シート3!T397</f>
        <v>50</v>
      </c>
      <c r="AQ402" s="29">
        <f ca="1">シート4!AB397</f>
        <v>50</v>
      </c>
      <c r="AR402" s="3" t="str">
        <f ca="1">IF($K402="","", ROUND(SUM(OFFSET(シート6!$A398,0,0,AR$2,1))/SUM(OFFSET(シート6!$B398,0,0,AR$2,1)),4)*100)</f>
        <v/>
      </c>
      <c r="AS402" s="3" t="str">
        <f ca="1">IF($K402="","", ROUND(SUM(OFFSET(シート6!$A382,0,0,AS$2,1))/SUM(OFFSET(シート6!$B382,0,0,AS$2,1)),4)*100)</f>
        <v/>
      </c>
      <c r="AT402" s="3" t="str">
        <f>IF($K402="","",シート7!$B402)</f>
        <v/>
      </c>
      <c r="AU402" s="3" t="str">
        <f>IF($K402="","",シート7!$D402)</f>
        <v/>
      </c>
      <c r="AV402" s="3" t="str">
        <f>IF($K402="","",シート7!$E402)</f>
        <v/>
      </c>
      <c r="AW402" s="3" t="str">
        <f t="shared" si="19"/>
        <v/>
      </c>
    </row>
    <row r="403" spans="1:49" customFormat="false" ht="13">
      <c r="A403" s="3"/>
      <c r="B403" s="3"/>
      <c r="C403" s="3"/>
      <c r="D403" s="3"/>
      <c r="E403" s="3"/>
      <c r="F403" s="23" t="str">
        <f t="shared" si="9"/>
        <v/>
      </c>
      <c r="G403" s="32"/>
      <c r="H403" s="32"/>
      <c r="I403" s="3"/>
      <c r="J403" s="32"/>
      <c r="K403" s="3"/>
      <c r="L403" s="32"/>
      <c r="M403" s="3"/>
      <c r="N403" s="3"/>
      <c r="O403" s="3"/>
      <c r="P403" s="26" t="str">
        <f t="shared" si="0"/>
        <v/>
      </c>
      <c r="Q403" s="3" t="str">
        <f t="shared" si="1"/>
        <v/>
      </c>
      <c r="R403" s="3" t="str">
        <f t="shared" si="10"/>
        <v/>
      </c>
      <c r="S403" s="3" t="str">
        <f t="shared" si="13"/>
        <v/>
      </c>
      <c r="T403" s="3" t="str">
        <f t="shared" si="16"/>
        <v/>
      </c>
      <c r="U403" s="3" t="str">
        <f t="shared" si="20"/>
        <v/>
      </c>
      <c r="V403" s="30" t="str">
        <f t="shared" si="12"/>
        <v/>
      </c>
      <c r="W403" s="3" t="str">
        <f>IF($T403="","", ROUND($T403+W$2*シート5!$B402,2))</f>
        <v/>
      </c>
      <c r="X403" s="3" t="str">
        <f>IF($T403="","", ROUND($T403+X$2*シート5!$B402,2))</f>
        <v/>
      </c>
      <c r="Y403" s="3" t="str">
        <f>IF($T403="","", ROUND($T403+Y$2*シート5!$B402,2))</f>
        <v/>
      </c>
      <c r="Z403" s="3" t="str">
        <f>IF($T403="","", ROUND($T403+Z$2*シート5!$B402,2))</f>
        <v/>
      </c>
      <c r="AA403" s="3" t="str">
        <f>IF($T403="","", ROUND($T403+AA$2*シート5!$B402,2))</f>
        <v/>
      </c>
      <c r="AB403" s="3" t="str">
        <f t="shared" si="17"/>
        <v/>
      </c>
      <c r="AC403" s="3" t="str">
        <f>IF($T403="","", ROUND($T403+AC$2*シート5!$B402,2))</f>
        <v/>
      </c>
      <c r="AD403" s="3" t="str">
        <f>IF($T403="","", ROUND($T403+AD$2*シート5!$B402,2))</f>
        <v/>
      </c>
      <c r="AE403" s="3" t="str">
        <f>IF($T403="","", ROUND($T403+AE$2*シート5!$B402,2))</f>
        <v/>
      </c>
      <c r="AF403" s="3" t="str">
        <f>IF($T403="","", ROUND($T403+AF$2*シート5!$B402,2))</f>
        <v/>
      </c>
      <c r="AG403" s="3" t="str">
        <f>IF($T403="","", ROUND($T403+AG$2*シート5!$B402,2))</f>
        <v/>
      </c>
      <c r="AH403" s="26" t="str">
        <f t="shared" si="18"/>
        <v>-2σ以下</v>
      </c>
      <c r="AI403" s="3" t="str">
        <f t="shared" si="11"/>
        <v/>
      </c>
      <c r="AJ403" s="3" t="str">
        <f t="shared" si="14"/>
        <v/>
      </c>
      <c r="AK403" s="3" t="str">
        <f t="shared" si="5"/>
        <v/>
      </c>
      <c r="AL403" s="3" t="str">
        <f t="shared" si="6"/>
        <v/>
      </c>
      <c r="AM403" s="3" t="str">
        <f t="shared" si="7"/>
        <v/>
      </c>
      <c r="AN403" s="3" t="str">
        <f t="shared" si="15"/>
        <v/>
      </c>
      <c r="AO403" s="29">
        <f ca="1">シート2!L398</f>
        <v>50</v>
      </c>
      <c r="AP403" s="29">
        <f ca="1">シート3!T398</f>
        <v>50</v>
      </c>
      <c r="AQ403" s="29">
        <f ca="1">シート4!AB398</f>
        <v>50</v>
      </c>
      <c r="AR403" s="3" t="str">
        <f ca="1">IF($K403="","", ROUND(SUM(OFFSET(シート6!$A399,0,0,AR$2,1))/SUM(OFFSET(シート6!$B399,0,0,AR$2,1)),4)*100)</f>
        <v/>
      </c>
      <c r="AS403" s="3" t="str">
        <f ca="1">IF($K403="","", ROUND(SUM(OFFSET(シート6!$A383,0,0,AS$2,1))/SUM(OFFSET(シート6!$B383,0,0,AS$2,1)),4)*100)</f>
        <v/>
      </c>
      <c r="AT403" s="3" t="str">
        <f>IF($K403="","",シート7!$B403)</f>
        <v/>
      </c>
      <c r="AU403" s="3" t="str">
        <f>IF($K403="","",シート7!$D403)</f>
        <v/>
      </c>
      <c r="AV403" s="3" t="str">
        <f>IF($K403="","",シート7!$E403)</f>
        <v/>
      </c>
      <c r="AW403" s="3" t="str">
        <f t="shared" si="19"/>
        <v/>
      </c>
    </row>
    <row r="404" spans="1:49" customFormat="false" ht="13">
      <c r="A404" s="3"/>
      <c r="B404" s="3"/>
      <c r="C404" s="3"/>
      <c r="D404" s="3"/>
      <c r="E404" s="3"/>
      <c r="F404" s="23" t="str">
        <f t="shared" si="9"/>
        <v/>
      </c>
      <c r="G404" s="32"/>
      <c r="H404" s="32"/>
      <c r="I404" s="3"/>
      <c r="J404" s="32"/>
      <c r="K404" s="3"/>
      <c r="L404" s="32"/>
      <c r="M404" s="3"/>
      <c r="N404" s="3"/>
      <c r="O404" s="3"/>
      <c r="P404" s="26" t="str">
        <f t="shared" si="0"/>
        <v/>
      </c>
      <c r="Q404" s="3" t="str">
        <f t="shared" si="1"/>
        <v/>
      </c>
      <c r="R404" s="3" t="str">
        <f t="shared" si="10"/>
        <v/>
      </c>
      <c r="S404" s="3" t="str">
        <f t="shared" si="13"/>
        <v/>
      </c>
      <c r="T404" s="3" t="str">
        <f t="shared" si="16"/>
        <v/>
      </c>
      <c r="U404" s="3" t="str">
        <f t="shared" si="20"/>
        <v/>
      </c>
      <c r="V404" s="30" t="str">
        <f t="shared" si="12"/>
        <v/>
      </c>
      <c r="W404" s="3" t="str">
        <f>IF($T404="","", ROUND($T404+W$2*シート5!$B403,2))</f>
        <v/>
      </c>
      <c r="X404" s="3" t="str">
        <f>IF($T404="","", ROUND($T404+X$2*シート5!$B403,2))</f>
        <v/>
      </c>
      <c r="Y404" s="3" t="str">
        <f>IF($T404="","", ROUND($T404+Y$2*シート5!$B403,2))</f>
        <v/>
      </c>
      <c r="Z404" s="3" t="str">
        <f>IF($T404="","", ROUND($T404+Z$2*シート5!$B403,2))</f>
        <v/>
      </c>
      <c r="AA404" s="3" t="str">
        <f>IF($T404="","", ROUND($T404+AA$2*シート5!$B403,2))</f>
        <v/>
      </c>
      <c r="AB404" s="3" t="str">
        <f t="shared" si="17"/>
        <v/>
      </c>
      <c r="AC404" s="3" t="str">
        <f>IF($T404="","", ROUND($T404+AC$2*シート5!$B403,2))</f>
        <v/>
      </c>
      <c r="AD404" s="3" t="str">
        <f>IF($T404="","", ROUND($T404+AD$2*シート5!$B403,2))</f>
        <v/>
      </c>
      <c r="AE404" s="3" t="str">
        <f>IF($T404="","", ROUND($T404+AE$2*シート5!$B403,2))</f>
        <v/>
      </c>
      <c r="AF404" s="3" t="str">
        <f>IF($T404="","", ROUND($T404+AF$2*シート5!$B403,2))</f>
        <v/>
      </c>
      <c r="AG404" s="3" t="str">
        <f>IF($T404="","", ROUND($T404+AG$2*シート5!$B403,2))</f>
        <v/>
      </c>
      <c r="AH404" s="26" t="str">
        <f t="shared" si="18"/>
        <v>-2σ以下</v>
      </c>
      <c r="AI404" s="3" t="str">
        <f t="shared" si="11"/>
        <v/>
      </c>
      <c r="AJ404" s="3" t="str">
        <f t="shared" si="14"/>
        <v/>
      </c>
      <c r="AK404" s="3" t="str">
        <f t="shared" si="5"/>
        <v/>
      </c>
      <c r="AL404" s="3" t="str">
        <f t="shared" si="6"/>
        <v/>
      </c>
      <c r="AM404" s="3" t="str">
        <f t="shared" si="7"/>
        <v/>
      </c>
      <c r="AN404" s="3" t="str">
        <f t="shared" si="15"/>
        <v/>
      </c>
      <c r="AO404" s="29">
        <f ca="1">シート2!L399</f>
        <v>50</v>
      </c>
      <c r="AP404" s="29">
        <f ca="1">シート3!T399</f>
        <v>50</v>
      </c>
      <c r="AQ404" s="29">
        <f ca="1">シート4!AB399</f>
        <v>50</v>
      </c>
      <c r="AR404" s="3" t="str">
        <f ca="1">IF($K404="","", ROUND(SUM(OFFSET(シート6!$A400,0,0,AR$2,1))/SUM(OFFSET(シート6!$B400,0,0,AR$2,1)),4)*100)</f>
        <v/>
      </c>
      <c r="AS404" s="3" t="str">
        <f ca="1">IF($K404="","", ROUND(SUM(OFFSET(シート6!$A384,0,0,AS$2,1))/SUM(OFFSET(シート6!$B384,0,0,AS$2,1)),4)*100)</f>
        <v/>
      </c>
      <c r="AT404" s="3" t="str">
        <f>IF($K404="","",シート7!$B404)</f>
        <v/>
      </c>
      <c r="AU404" s="3" t="str">
        <f>IF($K404="","",シート7!$D404)</f>
        <v/>
      </c>
      <c r="AV404" s="3" t="str">
        <f>IF($K404="","",シート7!$E404)</f>
        <v/>
      </c>
      <c r="AW404" s="3" t="str">
        <f t="shared" si="19"/>
        <v/>
      </c>
    </row>
    <row r="405" spans="1:49" customFormat="false" ht="13">
      <c r="A405" s="3"/>
      <c r="B405" s="3"/>
      <c r="C405" s="3"/>
      <c r="D405" s="3"/>
      <c r="E405" s="3"/>
      <c r="F405" s="23" t="str">
        <f t="shared" si="9"/>
        <v/>
      </c>
      <c r="G405" s="32"/>
      <c r="H405" s="32"/>
      <c r="I405" s="3"/>
      <c r="J405" s="32"/>
      <c r="K405" s="3"/>
      <c r="L405" s="32"/>
      <c r="M405" s="3"/>
      <c r="N405" s="3"/>
      <c r="O405" s="3"/>
      <c r="P405" s="26" t="str">
        <f t="shared" si="0"/>
        <v/>
      </c>
      <c r="Q405" s="3" t="str">
        <f t="shared" si="1"/>
        <v/>
      </c>
      <c r="R405" s="3" t="str">
        <f t="shared" si="10"/>
        <v/>
      </c>
      <c r="S405" s="3" t="str">
        <f t="shared" si="13"/>
        <v/>
      </c>
      <c r="T405" s="3" t="str">
        <f t="shared" si="16"/>
        <v/>
      </c>
      <c r="U405" s="3" t="str">
        <f t="shared" si="20"/>
        <v/>
      </c>
      <c r="V405" s="30" t="str">
        <f t="shared" si="12"/>
        <v/>
      </c>
      <c r="W405" s="3" t="str">
        <f>IF($T405="","", ROUND($T405+W$2*シート5!$B404,2))</f>
        <v/>
      </c>
      <c r="X405" s="3" t="str">
        <f>IF($T405="","", ROUND($T405+X$2*シート5!$B404,2))</f>
        <v/>
      </c>
      <c r="Y405" s="3" t="str">
        <f>IF($T405="","", ROUND($T405+Y$2*シート5!$B404,2))</f>
        <v/>
      </c>
      <c r="Z405" s="3" t="str">
        <f>IF($T405="","", ROUND($T405+Z$2*シート5!$B404,2))</f>
        <v/>
      </c>
      <c r="AA405" s="3" t="str">
        <f>IF($T405="","", ROUND($T405+AA$2*シート5!$B404,2))</f>
        <v/>
      </c>
      <c r="AB405" s="3" t="str">
        <f t="shared" si="17"/>
        <v/>
      </c>
      <c r="AC405" s="3" t="str">
        <f>IF($T405="","", ROUND($T405+AC$2*シート5!$B404,2))</f>
        <v/>
      </c>
      <c r="AD405" s="3" t="str">
        <f>IF($T405="","", ROUND($T405+AD$2*シート5!$B404,2))</f>
        <v/>
      </c>
      <c r="AE405" s="3" t="str">
        <f>IF($T405="","", ROUND($T405+AE$2*シート5!$B404,2))</f>
        <v/>
      </c>
      <c r="AF405" s="3" t="str">
        <f>IF($T405="","", ROUND($T405+AF$2*シート5!$B404,2))</f>
        <v/>
      </c>
      <c r="AG405" s="3" t="str">
        <f>IF($T405="","", ROUND($T405+AG$2*シート5!$B404,2))</f>
        <v/>
      </c>
      <c r="AH405" s="26" t="str">
        <f t="shared" si="18"/>
        <v>-2σ以下</v>
      </c>
      <c r="AI405" s="3" t="str">
        <f t="shared" si="11"/>
        <v/>
      </c>
      <c r="AJ405" s="3" t="str">
        <f t="shared" si="14"/>
        <v/>
      </c>
      <c r="AK405" s="3" t="str">
        <f t="shared" si="5"/>
        <v/>
      </c>
      <c r="AL405" s="3" t="str">
        <f t="shared" si="6"/>
        <v/>
      </c>
      <c r="AM405" s="3" t="str">
        <f t="shared" si="7"/>
        <v/>
      </c>
      <c r="AN405" s="3" t="str">
        <f t="shared" si="15"/>
        <v/>
      </c>
      <c r="AO405" s="29">
        <f ca="1">シート2!L400</f>
        <v>50</v>
      </c>
      <c r="AP405" s="29">
        <f ca="1">シート3!T400</f>
        <v>50</v>
      </c>
      <c r="AQ405" s="29">
        <f ca="1">シート4!AB400</f>
        <v>50</v>
      </c>
      <c r="AR405" s="3" t="str">
        <f ca="1">IF($K405="","", ROUND(SUM(OFFSET(シート6!$A401,0,0,AR$2,1))/SUM(OFFSET(シート6!$B401,0,0,AR$2,1)),4)*100)</f>
        <v/>
      </c>
      <c r="AS405" s="3" t="str">
        <f ca="1">IF($K405="","", ROUND(SUM(OFFSET(シート6!$A385,0,0,AS$2,1))/SUM(OFFSET(シート6!$B385,0,0,AS$2,1)),4)*100)</f>
        <v/>
      </c>
      <c r="AT405" s="3" t="str">
        <f>IF($K405="","",シート7!$B405)</f>
        <v/>
      </c>
      <c r="AU405" s="3" t="str">
        <f>IF($K405="","",シート7!$D405)</f>
        <v/>
      </c>
      <c r="AV405" s="3" t="str">
        <f>IF($K405="","",シート7!$E405)</f>
        <v/>
      </c>
      <c r="AW405" s="3" t="str">
        <f t="shared" si="19"/>
        <v/>
      </c>
    </row>
    <row r="406" spans="1:49" customFormat="false" ht="13">
      <c r="A406" s="3"/>
      <c r="B406" s="3"/>
      <c r="C406" s="3"/>
      <c r="D406" s="3"/>
      <c r="E406" s="3"/>
      <c r="F406" s="23" t="str">
        <f t="shared" si="9"/>
        <v/>
      </c>
      <c r="G406" s="32"/>
      <c r="H406" s="32"/>
      <c r="I406" s="3"/>
      <c r="J406" s="32"/>
      <c r="K406" s="3"/>
      <c r="L406" s="32"/>
      <c r="M406" s="3"/>
      <c r="N406" s="3"/>
      <c r="O406" s="3"/>
      <c r="P406" s="26" t="str">
        <f t="shared" si="0"/>
        <v/>
      </c>
      <c r="Q406" s="3" t="str">
        <f t="shared" si="1"/>
        <v/>
      </c>
      <c r="R406" s="3" t="str">
        <f t="shared" si="10"/>
        <v/>
      </c>
      <c r="S406" s="3" t="str">
        <f t="shared" si="13"/>
        <v/>
      </c>
      <c r="T406" s="3" t="str">
        <f t="shared" si="16"/>
        <v/>
      </c>
      <c r="U406" s="3" t="str">
        <f t="shared" si="20"/>
        <v/>
      </c>
      <c r="V406" s="30" t="str">
        <f t="shared" si="12"/>
        <v/>
      </c>
      <c r="W406" s="3" t="str">
        <f>IF($T406="","", ROUND($T406+W$2*シート5!$B405,2))</f>
        <v/>
      </c>
      <c r="X406" s="3" t="str">
        <f>IF($T406="","", ROUND($T406+X$2*シート5!$B405,2))</f>
        <v/>
      </c>
      <c r="Y406" s="3" t="str">
        <f>IF($T406="","", ROUND($T406+Y$2*シート5!$B405,2))</f>
        <v/>
      </c>
      <c r="Z406" s="3" t="str">
        <f>IF($T406="","", ROUND($T406+Z$2*シート5!$B405,2))</f>
        <v/>
      </c>
      <c r="AA406" s="3" t="str">
        <f>IF($T406="","", ROUND($T406+AA$2*シート5!$B405,2))</f>
        <v/>
      </c>
      <c r="AB406" s="3" t="str">
        <f t="shared" si="17"/>
        <v/>
      </c>
      <c r="AC406" s="3" t="str">
        <f>IF($T406="","", ROUND($T406+AC$2*シート5!$B405,2))</f>
        <v/>
      </c>
      <c r="AD406" s="3" t="str">
        <f>IF($T406="","", ROUND($T406+AD$2*シート5!$B405,2))</f>
        <v/>
      </c>
      <c r="AE406" s="3" t="str">
        <f>IF($T406="","", ROUND($T406+AE$2*シート5!$B405,2))</f>
        <v/>
      </c>
      <c r="AF406" s="3" t="str">
        <f>IF($T406="","", ROUND($T406+AF$2*シート5!$B405,2))</f>
        <v/>
      </c>
      <c r="AG406" s="3" t="str">
        <f>IF($T406="","", ROUND($T406+AG$2*シート5!$B405,2))</f>
        <v/>
      </c>
      <c r="AH406" s="26" t="str">
        <f t="shared" si="18"/>
        <v>-2σ以下</v>
      </c>
      <c r="AI406" s="3" t="str">
        <f t="shared" si="11"/>
        <v/>
      </c>
      <c r="AJ406" s="3" t="str">
        <f t="shared" si="14"/>
        <v/>
      </c>
      <c r="AK406" s="3" t="str">
        <f t="shared" si="5"/>
        <v/>
      </c>
      <c r="AL406" s="3" t="str">
        <f t="shared" si="6"/>
        <v/>
      </c>
      <c r="AM406" s="3" t="str">
        <f t="shared" si="7"/>
        <v/>
      </c>
      <c r="AN406" s="3" t="str">
        <f t="shared" si="15"/>
        <v/>
      </c>
      <c r="AO406" s="29">
        <f ca="1">シート2!L401</f>
        <v>50</v>
      </c>
      <c r="AP406" s="29">
        <f ca="1">シート3!T401</f>
        <v>50</v>
      </c>
      <c r="AQ406" s="29">
        <f ca="1">シート4!AB401</f>
        <v>50</v>
      </c>
      <c r="AR406" s="3" t="str">
        <f ca="1">IF($K406="","", ROUND(SUM(OFFSET(シート6!$A402,0,0,AR$2,1))/SUM(OFFSET(シート6!$B402,0,0,AR$2,1)),4)*100)</f>
        <v/>
      </c>
      <c r="AS406" s="3" t="str">
        <f ca="1">IF($K406="","", ROUND(SUM(OFFSET(シート6!$A386,0,0,AS$2,1))/SUM(OFFSET(シート6!$B386,0,0,AS$2,1)),4)*100)</f>
        <v/>
      </c>
      <c r="AT406" s="3" t="str">
        <f>IF($K406="","",シート7!$B406)</f>
        <v/>
      </c>
      <c r="AU406" s="3" t="str">
        <f>IF($K406="","",シート7!$D406)</f>
        <v/>
      </c>
      <c r="AV406" s="3" t="str">
        <f>IF($K406="","",シート7!$E406)</f>
        <v/>
      </c>
      <c r="AW406" s="3" t="str">
        <f t="shared" si="19"/>
        <v/>
      </c>
    </row>
    <row r="407" spans="1:49" customFormat="false" ht="13">
      <c r="A407" s="3"/>
      <c r="B407" s="3"/>
      <c r="C407" s="3"/>
      <c r="D407" s="3"/>
      <c r="E407" s="3"/>
      <c r="F407" s="23" t="str">
        <f t="shared" si="9"/>
        <v/>
      </c>
      <c r="G407" s="32"/>
      <c r="H407" s="32"/>
      <c r="I407" s="3"/>
      <c r="J407" s="32"/>
      <c r="K407" s="3"/>
      <c r="L407" s="32"/>
      <c r="M407" s="3"/>
      <c r="N407" s="3"/>
      <c r="O407" s="3"/>
      <c r="P407" s="26" t="str">
        <f t="shared" si="0"/>
        <v/>
      </c>
      <c r="Q407" s="3" t="str">
        <f t="shared" si="1"/>
        <v/>
      </c>
      <c r="R407" s="3" t="str">
        <f t="shared" si="10"/>
        <v/>
      </c>
      <c r="S407" s="3" t="str">
        <f t="shared" si="13"/>
        <v/>
      </c>
      <c r="T407" s="3" t="str">
        <f t="shared" si="16"/>
        <v/>
      </c>
      <c r="U407" s="3" t="str">
        <f t="shared" si="20"/>
        <v/>
      </c>
      <c r="V407" s="30" t="str">
        <f t="shared" si="12"/>
        <v/>
      </c>
      <c r="W407" s="3" t="str">
        <f>IF($T407="","", ROUND($T407+W$2*シート5!$B406,2))</f>
        <v/>
      </c>
      <c r="X407" s="3" t="str">
        <f>IF($T407="","", ROUND($T407+X$2*シート5!$B406,2))</f>
        <v/>
      </c>
      <c r="Y407" s="3" t="str">
        <f>IF($T407="","", ROUND($T407+Y$2*シート5!$B406,2))</f>
        <v/>
      </c>
      <c r="Z407" s="3" t="str">
        <f>IF($T407="","", ROUND($T407+Z$2*シート5!$B406,2))</f>
        <v/>
      </c>
      <c r="AA407" s="3" t="str">
        <f>IF($T407="","", ROUND($T407+AA$2*シート5!$B406,2))</f>
        <v/>
      </c>
      <c r="AB407" s="3" t="str">
        <f t="shared" si="17"/>
        <v/>
      </c>
      <c r="AC407" s="3" t="str">
        <f>IF($T407="","", ROUND($T407+AC$2*シート5!$B406,2))</f>
        <v/>
      </c>
      <c r="AD407" s="3" t="str">
        <f>IF($T407="","", ROUND($T407+AD$2*シート5!$B406,2))</f>
        <v/>
      </c>
      <c r="AE407" s="3" t="str">
        <f>IF($T407="","", ROUND($T407+AE$2*シート5!$B406,2))</f>
        <v/>
      </c>
      <c r="AF407" s="3" t="str">
        <f>IF($T407="","", ROUND($T407+AF$2*シート5!$B406,2))</f>
        <v/>
      </c>
      <c r="AG407" s="3" t="str">
        <f>IF($T407="","", ROUND($T407+AG$2*シート5!$B406,2))</f>
        <v/>
      </c>
      <c r="AH407" s="26" t="str">
        <f t="shared" si="18"/>
        <v>-2σ以下</v>
      </c>
      <c r="AI407" s="3" t="str">
        <f t="shared" si="11"/>
        <v/>
      </c>
      <c r="AJ407" s="3" t="str">
        <f t="shared" si="14"/>
        <v/>
      </c>
      <c r="AK407" s="3" t="str">
        <f t="shared" si="5"/>
        <v/>
      </c>
      <c r="AL407" s="3" t="str">
        <f t="shared" si="6"/>
        <v/>
      </c>
      <c r="AM407" s="3" t="str">
        <f t="shared" si="7"/>
        <v/>
      </c>
      <c r="AN407" s="3" t="str">
        <f t="shared" si="15"/>
        <v/>
      </c>
      <c r="AO407" s="29">
        <f ca="1">シート2!L402</f>
        <v>50</v>
      </c>
      <c r="AP407" s="29">
        <f ca="1">シート3!T402</f>
        <v>50</v>
      </c>
      <c r="AQ407" s="29">
        <f ca="1">シート4!AB402</f>
        <v>50</v>
      </c>
      <c r="AR407" s="3" t="str">
        <f ca="1">IF($K407="","", ROUND(SUM(OFFSET(シート6!$A403,0,0,AR$2,1))/SUM(OFFSET(シート6!$B403,0,0,AR$2,1)),4)*100)</f>
        <v/>
      </c>
      <c r="AS407" s="3" t="str">
        <f ca="1">IF($K407="","", ROUND(SUM(OFFSET(シート6!$A387,0,0,AS$2,1))/SUM(OFFSET(シート6!$B387,0,0,AS$2,1)),4)*100)</f>
        <v/>
      </c>
      <c r="AT407" s="3" t="str">
        <f>IF($K407="","",シート7!$B407)</f>
        <v/>
      </c>
      <c r="AU407" s="3" t="str">
        <f>IF($K407="","",シート7!$D407)</f>
        <v/>
      </c>
      <c r="AV407" s="3" t="str">
        <f>IF($K407="","",シート7!$E407)</f>
        <v/>
      </c>
      <c r="AW407" s="3" t="str">
        <f t="shared" si="19"/>
        <v/>
      </c>
    </row>
    <row r="408" spans="1:49" customFormat="false" ht="13">
      <c r="A408" s="3"/>
      <c r="B408" s="3"/>
      <c r="C408" s="3"/>
      <c r="D408" s="3"/>
      <c r="E408" s="3"/>
      <c r="F408" s="23" t="str">
        <f t="shared" si="9"/>
        <v/>
      </c>
      <c r="G408" s="32"/>
      <c r="H408" s="32"/>
      <c r="I408" s="3"/>
      <c r="J408" s="32"/>
      <c r="K408" s="3"/>
      <c r="L408" s="32"/>
      <c r="M408" s="3"/>
      <c r="N408" s="3"/>
      <c r="O408" s="3"/>
      <c r="P408" s="26" t="str">
        <f t="shared" si="0"/>
        <v/>
      </c>
      <c r="Q408" s="3" t="str">
        <f t="shared" si="1"/>
        <v/>
      </c>
      <c r="R408" s="3" t="str">
        <f t="shared" si="10"/>
        <v/>
      </c>
      <c r="S408" s="3" t="str">
        <f t="shared" si="13"/>
        <v/>
      </c>
      <c r="T408" s="3" t="str">
        <f t="shared" si="16"/>
        <v/>
      </c>
      <c r="U408" s="3" t="str">
        <f t="shared" si="20"/>
        <v/>
      </c>
      <c r="V408" s="30" t="str">
        <f t="shared" si="12"/>
        <v/>
      </c>
      <c r="W408" s="3" t="str">
        <f>IF($T408="","", ROUND($T408+W$2*シート5!$B407,2))</f>
        <v/>
      </c>
      <c r="X408" s="3" t="str">
        <f>IF($T408="","", ROUND($T408+X$2*シート5!$B407,2))</f>
        <v/>
      </c>
      <c r="Y408" s="3" t="str">
        <f>IF($T408="","", ROUND($T408+Y$2*シート5!$B407,2))</f>
        <v/>
      </c>
      <c r="Z408" s="3" t="str">
        <f>IF($T408="","", ROUND($T408+Z$2*シート5!$B407,2))</f>
        <v/>
      </c>
      <c r="AA408" s="3" t="str">
        <f>IF($T408="","", ROUND($T408+AA$2*シート5!$B407,2))</f>
        <v/>
      </c>
      <c r="AB408" s="3" t="str">
        <f t="shared" si="17"/>
        <v/>
      </c>
      <c r="AC408" s="3" t="str">
        <f>IF($T408="","", ROUND($T408+AC$2*シート5!$B407,2))</f>
        <v/>
      </c>
      <c r="AD408" s="3" t="str">
        <f>IF($T408="","", ROUND($T408+AD$2*シート5!$B407,2))</f>
        <v/>
      </c>
      <c r="AE408" s="3" t="str">
        <f>IF($T408="","", ROUND($T408+AE$2*シート5!$B407,2))</f>
        <v/>
      </c>
      <c r="AF408" s="3" t="str">
        <f>IF($T408="","", ROUND($T408+AF$2*シート5!$B407,2))</f>
        <v/>
      </c>
      <c r="AG408" s="3" t="str">
        <f>IF($T408="","", ROUND($T408+AG$2*シート5!$B407,2))</f>
        <v/>
      </c>
      <c r="AH408" s="26" t="str">
        <f t="shared" si="18"/>
        <v>-2σ以下</v>
      </c>
      <c r="AI408" s="3" t="str">
        <f t="shared" si="11"/>
        <v/>
      </c>
      <c r="AJ408" s="3" t="str">
        <f t="shared" si="14"/>
        <v/>
      </c>
      <c r="AK408" s="3" t="str">
        <f t="shared" si="5"/>
        <v/>
      </c>
      <c r="AL408" s="3" t="str">
        <f t="shared" si="6"/>
        <v/>
      </c>
      <c r="AM408" s="3" t="str">
        <f t="shared" si="7"/>
        <v/>
      </c>
      <c r="AN408" s="3" t="str">
        <f t="shared" si="15"/>
        <v/>
      </c>
      <c r="AO408" s="29">
        <f ca="1">シート2!L403</f>
        <v>50</v>
      </c>
      <c r="AP408" s="29">
        <f ca="1">シート3!T403</f>
        <v>50</v>
      </c>
      <c r="AQ408" s="29">
        <f ca="1">シート4!AB403</f>
        <v>50</v>
      </c>
      <c r="AR408" s="3" t="str">
        <f ca="1">IF($K408="","", ROUND(SUM(OFFSET(シート6!$A404,0,0,AR$2,1))/SUM(OFFSET(シート6!$B404,0,0,AR$2,1)),4)*100)</f>
        <v/>
      </c>
      <c r="AS408" s="3" t="str">
        <f ca="1">IF($K408="","", ROUND(SUM(OFFSET(シート6!$A388,0,0,AS$2,1))/SUM(OFFSET(シート6!$B388,0,0,AS$2,1)),4)*100)</f>
        <v/>
      </c>
      <c r="AT408" s="3" t="str">
        <f>IF($K408="","",シート7!$B408)</f>
        <v/>
      </c>
      <c r="AU408" s="3" t="str">
        <f>IF($K408="","",シート7!$D408)</f>
        <v/>
      </c>
      <c r="AV408" s="3" t="str">
        <f>IF($K408="","",シート7!$E408)</f>
        <v/>
      </c>
      <c r="AW408" s="3" t="str">
        <f t="shared" si="19"/>
        <v/>
      </c>
    </row>
    <row r="409" spans="1:49" customFormat="false" ht="13">
      <c r="A409" s="3"/>
      <c r="B409" s="3"/>
      <c r="C409" s="3"/>
      <c r="D409" s="3"/>
      <c r="E409" s="3"/>
      <c r="F409" s="23" t="str">
        <f t="shared" si="9"/>
        <v/>
      </c>
      <c r="G409" s="32"/>
      <c r="H409" s="32"/>
      <c r="I409" s="3"/>
      <c r="J409" s="32"/>
      <c r="K409" s="3"/>
      <c r="L409" s="32"/>
      <c r="M409" s="3"/>
      <c r="N409" s="3"/>
      <c r="O409" s="3"/>
      <c r="P409" s="26" t="str">
        <f t="shared" si="0"/>
        <v/>
      </c>
      <c r="Q409" s="3" t="str">
        <f t="shared" si="1"/>
        <v/>
      </c>
      <c r="R409" s="3" t="str">
        <f t="shared" si="10"/>
        <v/>
      </c>
      <c r="S409" s="3" t="str">
        <f t="shared" si="13"/>
        <v/>
      </c>
      <c r="T409" s="3" t="str">
        <f t="shared" si="16"/>
        <v/>
      </c>
      <c r="U409" s="3" t="str">
        <f t="shared" si="20"/>
        <v/>
      </c>
      <c r="V409" s="30" t="str">
        <f t="shared" si="12"/>
        <v/>
      </c>
      <c r="W409" s="3" t="str">
        <f>IF($T409="","", ROUND($T409+W$2*シート5!$B408,2))</f>
        <v/>
      </c>
      <c r="X409" s="3" t="str">
        <f>IF($T409="","", ROUND($T409+X$2*シート5!$B408,2))</f>
        <v/>
      </c>
      <c r="Y409" s="3" t="str">
        <f>IF($T409="","", ROUND($T409+Y$2*シート5!$B408,2))</f>
        <v/>
      </c>
      <c r="Z409" s="3" t="str">
        <f>IF($T409="","", ROUND($T409+Z$2*シート5!$B408,2))</f>
        <v/>
      </c>
      <c r="AA409" s="3" t="str">
        <f>IF($T409="","", ROUND($T409+AA$2*シート5!$B408,2))</f>
        <v/>
      </c>
      <c r="AB409" s="3" t="str">
        <f t="shared" si="17"/>
        <v/>
      </c>
      <c r="AC409" s="3" t="str">
        <f>IF($T409="","", ROUND($T409+AC$2*シート5!$B408,2))</f>
        <v/>
      </c>
      <c r="AD409" s="3" t="str">
        <f>IF($T409="","", ROUND($T409+AD$2*シート5!$B408,2))</f>
        <v/>
      </c>
      <c r="AE409" s="3" t="str">
        <f>IF($T409="","", ROUND($T409+AE$2*シート5!$B408,2))</f>
        <v/>
      </c>
      <c r="AF409" s="3" t="str">
        <f>IF($T409="","", ROUND($T409+AF$2*シート5!$B408,2))</f>
        <v/>
      </c>
      <c r="AG409" s="3" t="str">
        <f>IF($T409="","", ROUND($T409+AG$2*シート5!$B408,2))</f>
        <v/>
      </c>
      <c r="AH409" s="26" t="str">
        <f t="shared" si="18"/>
        <v>-2σ以下</v>
      </c>
      <c r="AI409" s="3" t="str">
        <f t="shared" si="11"/>
        <v/>
      </c>
      <c r="AJ409" s="3" t="str">
        <f t="shared" si="14"/>
        <v/>
      </c>
      <c r="AK409" s="3" t="str">
        <f t="shared" si="5"/>
        <v/>
      </c>
      <c r="AL409" s="3" t="str">
        <f t="shared" si="6"/>
        <v/>
      </c>
      <c r="AM409" s="3" t="str">
        <f t="shared" si="7"/>
        <v/>
      </c>
      <c r="AN409" s="3" t="str">
        <f t="shared" si="15"/>
        <v/>
      </c>
      <c r="AO409" s="29">
        <f ca="1">シート2!L404</f>
        <v>50</v>
      </c>
      <c r="AP409" s="29">
        <f ca="1">シート3!T404</f>
        <v>50</v>
      </c>
      <c r="AQ409" s="29">
        <f ca="1">シート4!AB404</f>
        <v>50</v>
      </c>
      <c r="AR409" s="3" t="str">
        <f ca="1">IF($K409="","", ROUND(SUM(OFFSET(シート6!$A405,0,0,AR$2,1))/SUM(OFFSET(シート6!$B405,0,0,AR$2,1)),4)*100)</f>
        <v/>
      </c>
      <c r="AS409" s="3" t="str">
        <f ca="1">IF($K409="","", ROUND(SUM(OFFSET(シート6!$A389,0,0,AS$2,1))/SUM(OFFSET(シート6!$B389,0,0,AS$2,1)),4)*100)</f>
        <v/>
      </c>
      <c r="AT409" s="3" t="str">
        <f>IF($K409="","",シート7!$B409)</f>
        <v/>
      </c>
      <c r="AU409" s="3" t="str">
        <f>IF($K409="","",シート7!$D409)</f>
        <v/>
      </c>
      <c r="AV409" s="3" t="str">
        <f>IF($K409="","",シート7!$E409)</f>
        <v/>
      </c>
      <c r="AW409" s="3" t="str">
        <f t="shared" si="19"/>
        <v/>
      </c>
    </row>
    <row r="410" spans="1:49" customFormat="false" ht="13">
      <c r="A410" s="3"/>
      <c r="B410" s="3"/>
      <c r="C410" s="3"/>
      <c r="D410" s="3"/>
      <c r="E410" s="3"/>
      <c r="F410" s="23" t="str">
        <f t="shared" si="9"/>
        <v/>
      </c>
      <c r="G410" s="32"/>
      <c r="H410" s="32"/>
      <c r="I410" s="3"/>
      <c r="J410" s="32"/>
      <c r="K410" s="3"/>
      <c r="L410" s="32"/>
      <c r="M410" s="3"/>
      <c r="N410" s="3"/>
      <c r="O410" s="3"/>
      <c r="P410" s="26" t="str">
        <f t="shared" si="0"/>
        <v/>
      </c>
      <c r="Q410" s="3" t="str">
        <f t="shared" si="1"/>
        <v/>
      </c>
      <c r="R410" s="3" t="str">
        <f t="shared" si="10"/>
        <v/>
      </c>
      <c r="S410" s="3" t="str">
        <f t="shared" si="13"/>
        <v/>
      </c>
      <c r="T410" s="3" t="str">
        <f t="shared" si="16"/>
        <v/>
      </c>
      <c r="U410" s="3" t="str">
        <f t="shared" si="20"/>
        <v/>
      </c>
      <c r="V410" s="30" t="str">
        <f t="shared" si="12"/>
        <v/>
      </c>
      <c r="W410" s="3" t="str">
        <f>IF($T410="","", ROUND($T410+W$2*シート5!$B409,2))</f>
        <v/>
      </c>
      <c r="X410" s="3" t="str">
        <f>IF($T410="","", ROUND($T410+X$2*シート5!$B409,2))</f>
        <v/>
      </c>
      <c r="Y410" s="3" t="str">
        <f>IF($T410="","", ROUND($T410+Y$2*シート5!$B409,2))</f>
        <v/>
      </c>
      <c r="Z410" s="3" t="str">
        <f>IF($T410="","", ROUND($T410+Z$2*シート5!$B409,2))</f>
        <v/>
      </c>
      <c r="AA410" s="3" t="str">
        <f>IF($T410="","", ROUND($T410+AA$2*シート5!$B409,2))</f>
        <v/>
      </c>
      <c r="AB410" s="3" t="str">
        <f t="shared" si="17"/>
        <v/>
      </c>
      <c r="AC410" s="3" t="str">
        <f>IF($T410="","", ROUND($T410+AC$2*シート5!$B409,2))</f>
        <v/>
      </c>
      <c r="AD410" s="3" t="str">
        <f>IF($T410="","", ROUND($T410+AD$2*シート5!$B409,2))</f>
        <v/>
      </c>
      <c r="AE410" s="3" t="str">
        <f>IF($T410="","", ROUND($T410+AE$2*シート5!$B409,2))</f>
        <v/>
      </c>
      <c r="AF410" s="3" t="str">
        <f>IF($T410="","", ROUND($T410+AF$2*シート5!$B409,2))</f>
        <v/>
      </c>
      <c r="AG410" s="3" t="str">
        <f>IF($T410="","", ROUND($T410+AG$2*シート5!$B409,2))</f>
        <v/>
      </c>
      <c r="AH410" s="26" t="str">
        <f t="shared" si="18"/>
        <v>-2σ以下</v>
      </c>
      <c r="AI410" s="3" t="str">
        <f t="shared" si="11"/>
        <v/>
      </c>
      <c r="AJ410" s="3" t="str">
        <f t="shared" si="14"/>
        <v/>
      </c>
      <c r="AK410" s="3" t="str">
        <f t="shared" si="5"/>
        <v/>
      </c>
      <c r="AL410" s="3" t="str">
        <f t="shared" si="6"/>
        <v/>
      </c>
      <c r="AM410" s="3" t="str">
        <f t="shared" si="7"/>
        <v/>
      </c>
      <c r="AN410" s="3" t="str">
        <f t="shared" si="15"/>
        <v/>
      </c>
      <c r="AO410" s="29">
        <f ca="1">シート2!L405</f>
        <v>50</v>
      </c>
      <c r="AP410" s="29">
        <f ca="1">シート3!T405</f>
        <v>50</v>
      </c>
      <c r="AQ410" s="29">
        <f ca="1">シート4!AB405</f>
        <v>50</v>
      </c>
      <c r="AR410" s="3" t="str">
        <f ca="1">IF($K410="","", ROUND(SUM(OFFSET(シート6!$A406,0,0,AR$2,1))/SUM(OFFSET(シート6!$B406,0,0,AR$2,1)),4)*100)</f>
        <v/>
      </c>
      <c r="AS410" s="3" t="str">
        <f ca="1">IF($K410="","", ROUND(SUM(OFFSET(シート6!$A390,0,0,AS$2,1))/SUM(OFFSET(シート6!$B390,0,0,AS$2,1)),4)*100)</f>
        <v/>
      </c>
      <c r="AT410" s="3" t="str">
        <f>IF($K410="","",シート7!$B410)</f>
        <v/>
      </c>
      <c r="AU410" s="3" t="str">
        <f>IF($K410="","",シート7!$D410)</f>
        <v/>
      </c>
      <c r="AV410" s="3" t="str">
        <f>IF($K410="","",シート7!$E410)</f>
        <v/>
      </c>
      <c r="AW410" s="3" t="str">
        <f t="shared" si="19"/>
        <v/>
      </c>
    </row>
    <row r="411" spans="1:49" customFormat="false" ht="13">
      <c r="A411" s="3"/>
      <c r="B411" s="3"/>
      <c r="C411" s="3"/>
      <c r="D411" s="3"/>
      <c r="E411" s="3"/>
      <c r="F411" s="23" t="str">
        <f t="shared" si="9"/>
        <v/>
      </c>
      <c r="G411" s="32"/>
      <c r="H411" s="32"/>
      <c r="I411" s="3"/>
      <c r="J411" s="32"/>
      <c r="K411" s="3"/>
      <c r="L411" s="32"/>
      <c r="M411" s="3"/>
      <c r="N411" s="3"/>
      <c r="O411" s="3"/>
      <c r="P411" s="26" t="str">
        <f t="shared" si="0"/>
        <v/>
      </c>
      <c r="Q411" s="3" t="str">
        <f t="shared" si="1"/>
        <v/>
      </c>
      <c r="R411" s="3" t="str">
        <f t="shared" si="10"/>
        <v/>
      </c>
      <c r="S411" s="3" t="str">
        <f t="shared" si="13"/>
        <v/>
      </c>
      <c r="T411" s="3" t="str">
        <f t="shared" si="16"/>
        <v/>
      </c>
      <c r="U411" s="3" t="str">
        <f t="shared" si="20"/>
        <v/>
      </c>
      <c r="V411" s="30" t="str">
        <f t="shared" si="12"/>
        <v/>
      </c>
      <c r="W411" s="3" t="str">
        <f>IF($T411="","", ROUND($T411+W$2*シート5!$B410,2))</f>
        <v/>
      </c>
      <c r="X411" s="3" t="str">
        <f>IF($T411="","", ROUND($T411+X$2*シート5!$B410,2))</f>
        <v/>
      </c>
      <c r="Y411" s="3" t="str">
        <f>IF($T411="","", ROUND($T411+Y$2*シート5!$B410,2))</f>
        <v/>
      </c>
      <c r="Z411" s="3" t="str">
        <f>IF($T411="","", ROUND($T411+Z$2*シート5!$B410,2))</f>
        <v/>
      </c>
      <c r="AA411" s="3" t="str">
        <f>IF($T411="","", ROUND($T411+AA$2*シート5!$B410,2))</f>
        <v/>
      </c>
      <c r="AB411" s="3" t="str">
        <f t="shared" si="17"/>
        <v/>
      </c>
      <c r="AC411" s="3" t="str">
        <f>IF($T411="","", ROUND($T411+AC$2*シート5!$B410,2))</f>
        <v/>
      </c>
      <c r="AD411" s="3" t="str">
        <f>IF($T411="","", ROUND($T411+AD$2*シート5!$B410,2))</f>
        <v/>
      </c>
      <c r="AE411" s="3" t="str">
        <f>IF($T411="","", ROUND($T411+AE$2*シート5!$B410,2))</f>
        <v/>
      </c>
      <c r="AF411" s="3" t="str">
        <f>IF($T411="","", ROUND($T411+AF$2*シート5!$B410,2))</f>
        <v/>
      </c>
      <c r="AG411" s="3" t="str">
        <f>IF($T411="","", ROUND($T411+AG$2*シート5!$B410,2))</f>
        <v/>
      </c>
      <c r="AH411" s="26" t="str">
        <f t="shared" si="18"/>
        <v>-2σ以下</v>
      </c>
      <c r="AI411" s="3" t="str">
        <f t="shared" si="11"/>
        <v/>
      </c>
      <c r="AJ411" s="3" t="str">
        <f t="shared" si="14"/>
        <v/>
      </c>
      <c r="AK411" s="3" t="str">
        <f t="shared" si="5"/>
        <v/>
      </c>
      <c r="AL411" s="3" t="str">
        <f t="shared" si="6"/>
        <v/>
      </c>
      <c r="AM411" s="3" t="str">
        <f t="shared" si="7"/>
        <v/>
      </c>
      <c r="AN411" s="3" t="str">
        <f t="shared" si="15"/>
        <v/>
      </c>
      <c r="AO411" s="29">
        <f ca="1">シート2!L406</f>
        <v>50</v>
      </c>
      <c r="AP411" s="29">
        <f ca="1">シート3!T406</f>
        <v>50</v>
      </c>
      <c r="AQ411" s="29">
        <f ca="1">シート4!AB406</f>
        <v>50</v>
      </c>
      <c r="AR411" s="3" t="str">
        <f ca="1">IF($K411="","", ROUND(SUM(OFFSET(シート6!$A407,0,0,AR$2,1))/SUM(OFFSET(シート6!$B407,0,0,AR$2,1)),4)*100)</f>
        <v/>
      </c>
      <c r="AS411" s="3" t="str">
        <f ca="1">IF($K411="","", ROUND(SUM(OFFSET(シート6!$A391,0,0,AS$2,1))/SUM(OFFSET(シート6!$B391,0,0,AS$2,1)),4)*100)</f>
        <v/>
      </c>
      <c r="AT411" s="3" t="str">
        <f>IF($K411="","",シート7!$B411)</f>
        <v/>
      </c>
      <c r="AU411" s="3" t="str">
        <f>IF($K411="","",シート7!$D411)</f>
        <v/>
      </c>
      <c r="AV411" s="3" t="str">
        <f>IF($K411="","",シート7!$E411)</f>
        <v/>
      </c>
      <c r="AW411" s="3" t="str">
        <f t="shared" si="19"/>
        <v/>
      </c>
    </row>
    <row r="412" spans="1:49" customFormat="false" ht="13">
      <c r="A412" s="3"/>
      <c r="B412" s="3"/>
      <c r="C412" s="3"/>
      <c r="D412" s="3"/>
      <c r="E412" s="3"/>
      <c r="F412" s="23" t="str">
        <f t="shared" si="9"/>
        <v/>
      </c>
      <c r="G412" s="32"/>
      <c r="H412" s="32"/>
      <c r="I412" s="3"/>
      <c r="J412" s="32"/>
      <c r="K412" s="3"/>
      <c r="L412" s="32"/>
      <c r="M412" s="3"/>
      <c r="N412" s="3"/>
      <c r="O412" s="3"/>
      <c r="P412" s="26" t="str">
        <f t="shared" si="0"/>
        <v/>
      </c>
      <c r="Q412" s="3" t="str">
        <f t="shared" si="1"/>
        <v/>
      </c>
      <c r="R412" s="3" t="str">
        <f t="shared" si="10"/>
        <v/>
      </c>
      <c r="S412" s="3" t="str">
        <f t="shared" si="13"/>
        <v/>
      </c>
      <c r="T412" s="3" t="str">
        <f t="shared" si="16"/>
        <v/>
      </c>
      <c r="U412" s="3" t="str">
        <f t="shared" si="20"/>
        <v/>
      </c>
      <c r="V412" s="30" t="str">
        <f t="shared" si="12"/>
        <v/>
      </c>
      <c r="W412" s="3" t="str">
        <f>IF($T412="","", ROUND($T412+W$2*シート5!$B411,2))</f>
        <v/>
      </c>
      <c r="X412" s="3" t="str">
        <f>IF($T412="","", ROUND($T412+X$2*シート5!$B411,2))</f>
        <v/>
      </c>
      <c r="Y412" s="3" t="str">
        <f>IF($T412="","", ROUND($T412+Y$2*シート5!$B411,2))</f>
        <v/>
      </c>
      <c r="Z412" s="3" t="str">
        <f>IF($T412="","", ROUND($T412+Z$2*シート5!$B411,2))</f>
        <v/>
      </c>
      <c r="AA412" s="3" t="str">
        <f>IF($T412="","", ROUND($T412+AA$2*シート5!$B411,2))</f>
        <v/>
      </c>
      <c r="AB412" s="3" t="str">
        <f t="shared" si="17"/>
        <v/>
      </c>
      <c r="AC412" s="3" t="str">
        <f>IF($T412="","", ROUND($T412+AC$2*シート5!$B411,2))</f>
        <v/>
      </c>
      <c r="AD412" s="3" t="str">
        <f>IF($T412="","", ROUND($T412+AD$2*シート5!$B411,2))</f>
        <v/>
      </c>
      <c r="AE412" s="3" t="str">
        <f>IF($T412="","", ROUND($T412+AE$2*シート5!$B411,2))</f>
        <v/>
      </c>
      <c r="AF412" s="3" t="str">
        <f>IF($T412="","", ROUND($T412+AF$2*シート5!$B411,2))</f>
        <v/>
      </c>
      <c r="AG412" s="3" t="str">
        <f>IF($T412="","", ROUND($T412+AG$2*シート5!$B411,2))</f>
        <v/>
      </c>
      <c r="AH412" s="26" t="str">
        <f t="shared" si="18"/>
        <v>-2σ以下</v>
      </c>
      <c r="AI412" s="3" t="str">
        <f t="shared" si="11"/>
        <v/>
      </c>
      <c r="AJ412" s="3" t="str">
        <f t="shared" si="14"/>
        <v/>
      </c>
      <c r="AK412" s="3" t="str">
        <f t="shared" si="5"/>
        <v/>
      </c>
      <c r="AL412" s="3" t="str">
        <f t="shared" si="6"/>
        <v/>
      </c>
      <c r="AM412" s="3" t="str">
        <f t="shared" si="7"/>
        <v/>
      </c>
      <c r="AN412" s="3" t="str">
        <f t="shared" si="15"/>
        <v/>
      </c>
      <c r="AO412" s="29">
        <f ca="1">シート2!L407</f>
        <v>50</v>
      </c>
      <c r="AP412" s="29">
        <f ca="1">シート3!T407</f>
        <v>50</v>
      </c>
      <c r="AQ412" s="29">
        <f ca="1">シート4!AB407</f>
        <v>50</v>
      </c>
      <c r="AR412" s="3" t="str">
        <f ca="1">IF($K412="","", ROUND(SUM(OFFSET(シート6!$A408,0,0,AR$2,1))/SUM(OFFSET(シート6!$B408,0,0,AR$2,1)),4)*100)</f>
        <v/>
      </c>
      <c r="AS412" s="3" t="str">
        <f ca="1">IF($K412="","", ROUND(SUM(OFFSET(シート6!$A392,0,0,AS$2,1))/SUM(OFFSET(シート6!$B392,0,0,AS$2,1)),4)*100)</f>
        <v/>
      </c>
      <c r="AT412" s="3" t="str">
        <f>IF($K412="","",シート7!$B412)</f>
        <v/>
      </c>
      <c r="AU412" s="3" t="str">
        <f>IF($K412="","",シート7!$D412)</f>
        <v/>
      </c>
      <c r="AV412" s="3" t="str">
        <f>IF($K412="","",シート7!$E412)</f>
        <v/>
      </c>
      <c r="AW412" s="3" t="str">
        <f t="shared" si="19"/>
        <v/>
      </c>
    </row>
    <row r="413" spans="1:49" customFormat="false" ht="13">
      <c r="A413" s="3"/>
      <c r="B413" s="3"/>
      <c r="C413" s="3"/>
      <c r="D413" s="3"/>
      <c r="E413" s="3"/>
      <c r="F413" s="23" t="str">
        <f t="shared" si="9"/>
        <v/>
      </c>
      <c r="G413" s="32"/>
      <c r="H413" s="32"/>
      <c r="I413" s="3"/>
      <c r="J413" s="32"/>
      <c r="K413" s="3"/>
      <c r="L413" s="32"/>
      <c r="M413" s="3"/>
      <c r="N413" s="3"/>
      <c r="O413" s="3"/>
      <c r="P413" s="26" t="str">
        <f t="shared" si="0"/>
        <v/>
      </c>
      <c r="Q413" s="3" t="str">
        <f t="shared" si="1"/>
        <v/>
      </c>
      <c r="R413" s="3" t="str">
        <f t="shared" si="10"/>
        <v/>
      </c>
      <c r="S413" s="3" t="str">
        <f t="shared" si="13"/>
        <v/>
      </c>
      <c r="T413" s="3" t="str">
        <f t="shared" si="16"/>
        <v/>
      </c>
      <c r="U413" s="3" t="str">
        <f t="shared" si="20"/>
        <v/>
      </c>
      <c r="V413" s="30" t="str">
        <f t="shared" si="12"/>
        <v/>
      </c>
      <c r="W413" s="3" t="str">
        <f>IF($T413="","", ROUND($T413+W$2*シート5!$B412,2))</f>
        <v/>
      </c>
      <c r="X413" s="3" t="str">
        <f>IF($T413="","", ROUND($T413+X$2*シート5!$B412,2))</f>
        <v/>
      </c>
      <c r="Y413" s="3" t="str">
        <f>IF($T413="","", ROUND($T413+Y$2*シート5!$B412,2))</f>
        <v/>
      </c>
      <c r="Z413" s="3" t="str">
        <f>IF($T413="","", ROUND($T413+Z$2*シート5!$B412,2))</f>
        <v/>
      </c>
      <c r="AA413" s="3" t="str">
        <f>IF($T413="","", ROUND($T413+AA$2*シート5!$B412,2))</f>
        <v/>
      </c>
      <c r="AB413" s="3" t="str">
        <f t="shared" si="17"/>
        <v/>
      </c>
      <c r="AC413" s="3" t="str">
        <f>IF($T413="","", ROUND($T413+AC$2*シート5!$B412,2))</f>
        <v/>
      </c>
      <c r="AD413" s="3" t="str">
        <f>IF($T413="","", ROUND($T413+AD$2*シート5!$B412,2))</f>
        <v/>
      </c>
      <c r="AE413" s="3" t="str">
        <f>IF($T413="","", ROUND($T413+AE$2*シート5!$B412,2))</f>
        <v/>
      </c>
      <c r="AF413" s="3" t="str">
        <f>IF($T413="","", ROUND($T413+AF$2*シート5!$B412,2))</f>
        <v/>
      </c>
      <c r="AG413" s="3" t="str">
        <f>IF($T413="","", ROUND($T413+AG$2*シート5!$B412,2))</f>
        <v/>
      </c>
      <c r="AH413" s="26" t="str">
        <f t="shared" si="18"/>
        <v>-2σ以下</v>
      </c>
      <c r="AI413" s="3" t="str">
        <f t="shared" si="11"/>
        <v/>
      </c>
      <c r="AJ413" s="3" t="str">
        <f t="shared" si="14"/>
        <v/>
      </c>
      <c r="AK413" s="3" t="str">
        <f t="shared" si="5"/>
        <v/>
      </c>
      <c r="AL413" s="3" t="str">
        <f t="shared" si="6"/>
        <v/>
      </c>
      <c r="AM413" s="3" t="str">
        <f t="shared" si="7"/>
        <v/>
      </c>
      <c r="AN413" s="3" t="str">
        <f t="shared" si="15"/>
        <v/>
      </c>
      <c r="AO413" s="29">
        <f ca="1">シート2!L408</f>
        <v>50</v>
      </c>
      <c r="AP413" s="29">
        <f ca="1">シート3!T408</f>
        <v>50</v>
      </c>
      <c r="AQ413" s="29">
        <f ca="1">シート4!AB408</f>
        <v>50</v>
      </c>
      <c r="AR413" s="3" t="str">
        <f ca="1">IF($K413="","", ROUND(SUM(OFFSET(シート6!$A409,0,0,AR$2,1))/SUM(OFFSET(シート6!$B409,0,0,AR$2,1)),4)*100)</f>
        <v/>
      </c>
      <c r="AS413" s="3" t="str">
        <f ca="1">IF($K413="","", ROUND(SUM(OFFSET(シート6!$A393,0,0,AS$2,1))/SUM(OFFSET(シート6!$B393,0,0,AS$2,1)),4)*100)</f>
        <v/>
      </c>
      <c r="AT413" s="3" t="str">
        <f>IF($K413="","",シート7!$B413)</f>
        <v/>
      </c>
      <c r="AU413" s="3" t="str">
        <f>IF($K413="","",シート7!$D413)</f>
        <v/>
      </c>
      <c r="AV413" s="3" t="str">
        <f>IF($K413="","",シート7!$E413)</f>
        <v/>
      </c>
      <c r="AW413" s="3" t="str">
        <f t="shared" si="19"/>
        <v/>
      </c>
    </row>
    <row r="414" spans="1:49" customFormat="false" ht="13">
      <c r="A414" s="3"/>
      <c r="B414" s="3"/>
      <c r="C414" s="3"/>
      <c r="D414" s="3"/>
      <c r="E414" s="3"/>
      <c r="F414" s="23" t="str">
        <f t="shared" si="9"/>
        <v/>
      </c>
      <c r="G414" s="32"/>
      <c r="H414" s="32"/>
      <c r="I414" s="3"/>
      <c r="J414" s="32"/>
      <c r="K414" s="3"/>
      <c r="L414" s="32"/>
      <c r="M414" s="3"/>
      <c r="N414" s="3"/>
      <c r="O414" s="3"/>
      <c r="P414" s="26" t="str">
        <f t="shared" si="0"/>
        <v/>
      </c>
      <c r="Q414" s="3" t="str">
        <f t="shared" si="1"/>
        <v/>
      </c>
      <c r="R414" s="3" t="str">
        <f t="shared" si="10"/>
        <v/>
      </c>
      <c r="S414" s="3" t="str">
        <f t="shared" si="13"/>
        <v/>
      </c>
      <c r="T414" s="3" t="str">
        <f t="shared" si="16"/>
        <v/>
      </c>
      <c r="U414" s="3" t="str">
        <f t="shared" si="20"/>
        <v/>
      </c>
      <c r="V414" s="30" t="str">
        <f t="shared" si="12"/>
        <v/>
      </c>
      <c r="W414" s="3" t="str">
        <f>IF($T414="","", ROUND($T414+W$2*シート5!$B413,2))</f>
        <v/>
      </c>
      <c r="X414" s="3" t="str">
        <f>IF($T414="","", ROUND($T414+X$2*シート5!$B413,2))</f>
        <v/>
      </c>
      <c r="Y414" s="3" t="str">
        <f>IF($T414="","", ROUND($T414+Y$2*シート5!$B413,2))</f>
        <v/>
      </c>
      <c r="Z414" s="3" t="str">
        <f>IF($T414="","", ROUND($T414+Z$2*シート5!$B413,2))</f>
        <v/>
      </c>
      <c r="AA414" s="3" t="str">
        <f>IF($T414="","", ROUND($T414+AA$2*シート5!$B413,2))</f>
        <v/>
      </c>
      <c r="AB414" s="3" t="str">
        <f t="shared" si="17"/>
        <v/>
      </c>
      <c r="AC414" s="3" t="str">
        <f>IF($T414="","", ROUND($T414+AC$2*シート5!$B413,2))</f>
        <v/>
      </c>
      <c r="AD414" s="3" t="str">
        <f>IF($T414="","", ROUND($T414+AD$2*シート5!$B413,2))</f>
        <v/>
      </c>
      <c r="AE414" s="3" t="str">
        <f>IF($T414="","", ROUND($T414+AE$2*シート5!$B413,2))</f>
        <v/>
      </c>
      <c r="AF414" s="3" t="str">
        <f>IF($T414="","", ROUND($T414+AF$2*シート5!$B413,2))</f>
        <v/>
      </c>
      <c r="AG414" s="3" t="str">
        <f>IF($T414="","", ROUND($T414+AG$2*シート5!$B413,2))</f>
        <v/>
      </c>
      <c r="AH414" s="26" t="str">
        <f t="shared" si="18"/>
        <v>-2σ以下</v>
      </c>
      <c r="AI414" s="3" t="str">
        <f t="shared" si="11"/>
        <v/>
      </c>
      <c r="AJ414" s="3" t="str">
        <f t="shared" si="14"/>
        <v/>
      </c>
      <c r="AK414" s="3" t="str">
        <f t="shared" si="5"/>
        <v/>
      </c>
      <c r="AL414" s="3" t="str">
        <f t="shared" si="6"/>
        <v/>
      </c>
      <c r="AM414" s="3" t="str">
        <f t="shared" si="7"/>
        <v/>
      </c>
      <c r="AN414" s="3" t="str">
        <f t="shared" si="15"/>
        <v/>
      </c>
      <c r="AO414" s="29">
        <f ca="1">シート2!L409</f>
        <v>50</v>
      </c>
      <c r="AP414" s="29">
        <f ca="1">シート3!T409</f>
        <v>50</v>
      </c>
      <c r="AQ414" s="29">
        <f ca="1">シート4!AB409</f>
        <v>50</v>
      </c>
      <c r="AR414" s="3" t="str">
        <f ca="1">IF($K414="","", ROUND(SUM(OFFSET(シート6!$A410,0,0,AR$2,1))/SUM(OFFSET(シート6!$B410,0,0,AR$2,1)),4)*100)</f>
        <v/>
      </c>
      <c r="AS414" s="3" t="str">
        <f ca="1">IF($K414="","", ROUND(SUM(OFFSET(シート6!$A394,0,0,AS$2,1))/SUM(OFFSET(シート6!$B394,0,0,AS$2,1)),4)*100)</f>
        <v/>
      </c>
      <c r="AT414" s="3" t="str">
        <f>IF($K414="","",シート7!$B414)</f>
        <v/>
      </c>
      <c r="AU414" s="3" t="str">
        <f>IF($K414="","",シート7!$D414)</f>
        <v/>
      </c>
      <c r="AV414" s="3" t="str">
        <f>IF($K414="","",シート7!$E414)</f>
        <v/>
      </c>
      <c r="AW414" s="3" t="str">
        <f t="shared" si="19"/>
        <v/>
      </c>
    </row>
    <row r="415" spans="1:49" customFormat="false" ht="13">
      <c r="A415" s="3"/>
      <c r="B415" s="3"/>
      <c r="C415" s="3"/>
      <c r="D415" s="3"/>
      <c r="E415" s="3"/>
      <c r="F415" s="23" t="str">
        <f t="shared" si="9"/>
        <v/>
      </c>
      <c r="G415" s="32"/>
      <c r="H415" s="32"/>
      <c r="I415" s="3"/>
      <c r="J415" s="32"/>
      <c r="K415" s="3"/>
      <c r="L415" s="32"/>
      <c r="M415" s="3"/>
      <c r="N415" s="3"/>
      <c r="O415" s="3"/>
      <c r="P415" s="26" t="str">
        <f t="shared" si="0"/>
        <v/>
      </c>
      <c r="Q415" s="3" t="str">
        <f t="shared" si="1"/>
        <v/>
      </c>
      <c r="R415" s="3" t="str">
        <f t="shared" si="10"/>
        <v/>
      </c>
      <c r="S415" s="3" t="str">
        <f t="shared" si="13"/>
        <v/>
      </c>
      <c r="T415" s="3" t="str">
        <f t="shared" si="16"/>
        <v/>
      </c>
      <c r="U415" s="3" t="str">
        <f t="shared" si="20"/>
        <v/>
      </c>
      <c r="V415" s="30" t="str">
        <f t="shared" si="12"/>
        <v/>
      </c>
      <c r="W415" s="3" t="str">
        <f>IF($T415="","", ROUND($T415+W$2*シート5!$B414,2))</f>
        <v/>
      </c>
      <c r="X415" s="3" t="str">
        <f>IF($T415="","", ROUND($T415+X$2*シート5!$B414,2))</f>
        <v/>
      </c>
      <c r="Y415" s="3" t="str">
        <f>IF($T415="","", ROUND($T415+Y$2*シート5!$B414,2))</f>
        <v/>
      </c>
      <c r="Z415" s="3" t="str">
        <f>IF($T415="","", ROUND($T415+Z$2*シート5!$B414,2))</f>
        <v/>
      </c>
      <c r="AA415" s="3" t="str">
        <f>IF($T415="","", ROUND($T415+AA$2*シート5!$B414,2))</f>
        <v/>
      </c>
      <c r="AB415" s="3" t="str">
        <f t="shared" si="17"/>
        <v/>
      </c>
      <c r="AC415" s="3" t="str">
        <f>IF($T415="","", ROUND($T415+AC$2*シート5!$B414,2))</f>
        <v/>
      </c>
      <c r="AD415" s="3" t="str">
        <f>IF($T415="","", ROUND($T415+AD$2*シート5!$B414,2))</f>
        <v/>
      </c>
      <c r="AE415" s="3" t="str">
        <f>IF($T415="","", ROUND($T415+AE$2*シート5!$B414,2))</f>
        <v/>
      </c>
      <c r="AF415" s="3" t="str">
        <f>IF($T415="","", ROUND($T415+AF$2*シート5!$B414,2))</f>
        <v/>
      </c>
      <c r="AG415" s="3" t="str">
        <f>IF($T415="","", ROUND($T415+AG$2*シート5!$B414,2))</f>
        <v/>
      </c>
      <c r="AH415" s="26" t="str">
        <f t="shared" si="18"/>
        <v>-2σ以下</v>
      </c>
      <c r="AI415" s="3" t="str">
        <f t="shared" si="11"/>
        <v/>
      </c>
      <c r="AJ415" s="3" t="str">
        <f t="shared" si="14"/>
        <v/>
      </c>
      <c r="AK415" s="3" t="str">
        <f t="shared" si="5"/>
        <v/>
      </c>
      <c r="AL415" s="3" t="str">
        <f t="shared" si="6"/>
        <v/>
      </c>
      <c r="AM415" s="3" t="str">
        <f t="shared" si="7"/>
        <v/>
      </c>
      <c r="AN415" s="3" t="str">
        <f t="shared" si="15"/>
        <v/>
      </c>
      <c r="AO415" s="29">
        <f ca="1">シート2!L410</f>
        <v>50</v>
      </c>
      <c r="AP415" s="29">
        <f ca="1">シート3!T410</f>
        <v>50</v>
      </c>
      <c r="AQ415" s="29">
        <f ca="1">シート4!AB410</f>
        <v>50</v>
      </c>
      <c r="AR415" s="3" t="str">
        <f ca="1">IF($K415="","", ROUND(SUM(OFFSET(シート6!$A411,0,0,AR$2,1))/SUM(OFFSET(シート6!$B411,0,0,AR$2,1)),4)*100)</f>
        <v/>
      </c>
      <c r="AS415" s="3" t="str">
        <f ca="1">IF($K415="","", ROUND(SUM(OFFSET(シート6!$A395,0,0,AS$2,1))/SUM(OFFSET(シート6!$B395,0,0,AS$2,1)),4)*100)</f>
        <v/>
      </c>
      <c r="AT415" s="3" t="str">
        <f>IF($K415="","",シート7!$B415)</f>
        <v/>
      </c>
      <c r="AU415" s="3" t="str">
        <f>IF($K415="","",シート7!$D415)</f>
        <v/>
      </c>
      <c r="AV415" s="3" t="str">
        <f>IF($K415="","",シート7!$E415)</f>
        <v/>
      </c>
      <c r="AW415" s="3" t="str">
        <f t="shared" si="19"/>
        <v/>
      </c>
    </row>
    <row r="416" spans="1:49" customFormat="false" ht="13">
      <c r="A416" s="3"/>
      <c r="B416" s="3"/>
      <c r="C416" s="3"/>
      <c r="D416" s="3"/>
      <c r="E416" s="3"/>
      <c r="F416" s="23" t="str">
        <f t="shared" si="9"/>
        <v/>
      </c>
      <c r="G416" s="32"/>
      <c r="H416" s="32"/>
      <c r="I416" s="3"/>
      <c r="J416" s="32"/>
      <c r="K416" s="3"/>
      <c r="L416" s="32"/>
      <c r="M416" s="3"/>
      <c r="N416" s="3"/>
      <c r="O416" s="3"/>
      <c r="P416" s="26" t="str">
        <f t="shared" si="0"/>
        <v/>
      </c>
      <c r="Q416" s="3" t="str">
        <f t="shared" si="1"/>
        <v/>
      </c>
      <c r="R416" s="3" t="str">
        <f t="shared" si="10"/>
        <v/>
      </c>
      <c r="S416" s="3" t="str">
        <f t="shared" si="13"/>
        <v/>
      </c>
      <c r="T416" s="3" t="str">
        <f t="shared" si="16"/>
        <v/>
      </c>
      <c r="U416" s="3" t="str">
        <f t="shared" si="20"/>
        <v/>
      </c>
      <c r="V416" s="30" t="str">
        <f t="shared" si="12"/>
        <v/>
      </c>
      <c r="W416" s="3" t="str">
        <f>IF($T416="","", ROUND($T416+W$2*シート5!$B415,2))</f>
        <v/>
      </c>
      <c r="X416" s="3" t="str">
        <f>IF($T416="","", ROUND($T416+X$2*シート5!$B415,2))</f>
        <v/>
      </c>
      <c r="Y416" s="3" t="str">
        <f>IF($T416="","", ROUND($T416+Y$2*シート5!$B415,2))</f>
        <v/>
      </c>
      <c r="Z416" s="3" t="str">
        <f>IF($T416="","", ROUND($T416+Z$2*シート5!$B415,2))</f>
        <v/>
      </c>
      <c r="AA416" s="3" t="str">
        <f>IF($T416="","", ROUND($T416+AA$2*シート5!$B415,2))</f>
        <v/>
      </c>
      <c r="AB416" s="3" t="str">
        <f t="shared" si="17"/>
        <v/>
      </c>
      <c r="AC416" s="3" t="str">
        <f>IF($T416="","", ROUND($T416+AC$2*シート5!$B415,2))</f>
        <v/>
      </c>
      <c r="AD416" s="3" t="str">
        <f>IF($T416="","", ROUND($T416+AD$2*シート5!$B415,2))</f>
        <v/>
      </c>
      <c r="AE416" s="3" t="str">
        <f>IF($T416="","", ROUND($T416+AE$2*シート5!$B415,2))</f>
        <v/>
      </c>
      <c r="AF416" s="3" t="str">
        <f>IF($T416="","", ROUND($T416+AF$2*シート5!$B415,2))</f>
        <v/>
      </c>
      <c r="AG416" s="3" t="str">
        <f>IF($T416="","", ROUND($T416+AG$2*シート5!$B415,2))</f>
        <v/>
      </c>
      <c r="AH416" s="26" t="str">
        <f t="shared" si="18"/>
        <v>-2σ以下</v>
      </c>
      <c r="AI416" s="3" t="str">
        <f t="shared" si="11"/>
        <v/>
      </c>
      <c r="AJ416" s="3" t="str">
        <f t="shared" si="14"/>
        <v/>
      </c>
      <c r="AK416" s="3" t="str">
        <f t="shared" si="5"/>
        <v/>
      </c>
      <c r="AL416" s="3" t="str">
        <f t="shared" si="6"/>
        <v/>
      </c>
      <c r="AM416" s="3" t="str">
        <f t="shared" si="7"/>
        <v/>
      </c>
      <c r="AN416" s="3" t="str">
        <f t="shared" si="15"/>
        <v/>
      </c>
      <c r="AO416" s="29">
        <f ca="1">シート2!L411</f>
        <v>50</v>
      </c>
      <c r="AP416" s="29">
        <f ca="1">シート3!T411</f>
        <v>50</v>
      </c>
      <c r="AQ416" s="29">
        <f ca="1">シート4!AB411</f>
        <v>50</v>
      </c>
      <c r="AR416" s="3" t="str">
        <f ca="1">IF($K416="","", ROUND(SUM(OFFSET(シート6!$A412,0,0,AR$2,1))/SUM(OFFSET(シート6!$B412,0,0,AR$2,1)),4)*100)</f>
        <v/>
      </c>
      <c r="AS416" s="3" t="str">
        <f ca="1">IF($K416="","", ROUND(SUM(OFFSET(シート6!$A396,0,0,AS$2,1))/SUM(OFFSET(シート6!$B396,0,0,AS$2,1)),4)*100)</f>
        <v/>
      </c>
      <c r="AT416" s="3" t="str">
        <f>IF($K416="","",シート7!$B416)</f>
        <v/>
      </c>
      <c r="AU416" s="3" t="str">
        <f>IF($K416="","",シート7!$D416)</f>
        <v/>
      </c>
      <c r="AV416" s="3" t="str">
        <f>IF($K416="","",シート7!$E416)</f>
        <v/>
      </c>
      <c r="AW416" s="3" t="str">
        <f t="shared" si="19"/>
        <v/>
      </c>
    </row>
    <row r="417" spans="1:49" customFormat="false" ht="13">
      <c r="A417" s="3"/>
      <c r="B417" s="3"/>
      <c r="C417" s="3"/>
      <c r="D417" s="3"/>
      <c r="E417" s="3"/>
      <c r="F417" s="23" t="str">
        <f t="shared" si="9"/>
        <v/>
      </c>
      <c r="G417" s="32"/>
      <c r="H417" s="32"/>
      <c r="I417" s="3"/>
      <c r="J417" s="32"/>
      <c r="K417" s="3"/>
      <c r="L417" s="32"/>
      <c r="M417" s="3"/>
      <c r="N417" s="3"/>
      <c r="O417" s="3"/>
      <c r="P417" s="26" t="str">
        <f t="shared" si="0"/>
        <v/>
      </c>
      <c r="Q417" s="3" t="str">
        <f t="shared" si="1"/>
        <v/>
      </c>
      <c r="R417" s="3" t="str">
        <f t="shared" si="10"/>
        <v/>
      </c>
      <c r="S417" s="3" t="str">
        <f t="shared" si="13"/>
        <v/>
      </c>
      <c r="T417" s="3" t="str">
        <f t="shared" si="16"/>
        <v/>
      </c>
      <c r="U417" s="3" t="str">
        <f t="shared" si="20"/>
        <v/>
      </c>
      <c r="V417" s="30" t="str">
        <f t="shared" si="12"/>
        <v/>
      </c>
      <c r="W417" s="3" t="str">
        <f>IF($T417="","", ROUND($T417+W$2*シート5!$B416,2))</f>
        <v/>
      </c>
      <c r="X417" s="3" t="str">
        <f>IF($T417="","", ROUND($T417+X$2*シート5!$B416,2))</f>
        <v/>
      </c>
      <c r="Y417" s="3" t="str">
        <f>IF($T417="","", ROUND($T417+Y$2*シート5!$B416,2))</f>
        <v/>
      </c>
      <c r="Z417" s="3" t="str">
        <f>IF($T417="","", ROUND($T417+Z$2*シート5!$B416,2))</f>
        <v/>
      </c>
      <c r="AA417" s="3" t="str">
        <f>IF($T417="","", ROUND($T417+AA$2*シート5!$B416,2))</f>
        <v/>
      </c>
      <c r="AB417" s="3" t="str">
        <f t="shared" si="17"/>
        <v/>
      </c>
      <c r="AC417" s="3" t="str">
        <f>IF($T417="","", ROUND($T417+AC$2*シート5!$B416,2))</f>
        <v/>
      </c>
      <c r="AD417" s="3" t="str">
        <f>IF($T417="","", ROUND($T417+AD$2*シート5!$B416,2))</f>
        <v/>
      </c>
      <c r="AE417" s="3" t="str">
        <f>IF($T417="","", ROUND($T417+AE$2*シート5!$B416,2))</f>
        <v/>
      </c>
      <c r="AF417" s="3" t="str">
        <f>IF($T417="","", ROUND($T417+AF$2*シート5!$B416,2))</f>
        <v/>
      </c>
      <c r="AG417" s="3" t="str">
        <f>IF($T417="","", ROUND($T417+AG$2*シート5!$B416,2))</f>
        <v/>
      </c>
      <c r="AH417" s="26" t="str">
        <f t="shared" si="18"/>
        <v>-2σ以下</v>
      </c>
      <c r="AI417" s="3" t="str">
        <f t="shared" si="11"/>
        <v/>
      </c>
      <c r="AJ417" s="3" t="str">
        <f t="shared" si="14"/>
        <v/>
      </c>
      <c r="AK417" s="3" t="str">
        <f t="shared" si="5"/>
        <v/>
      </c>
      <c r="AL417" s="3" t="str">
        <f t="shared" si="6"/>
        <v/>
      </c>
      <c r="AM417" s="3" t="str">
        <f t="shared" si="7"/>
        <v/>
      </c>
      <c r="AN417" s="3" t="str">
        <f t="shared" si="15"/>
        <v/>
      </c>
      <c r="AO417" s="29">
        <f ca="1">シート2!L412</f>
        <v>50</v>
      </c>
      <c r="AP417" s="29">
        <f ca="1">シート3!T412</f>
        <v>50</v>
      </c>
      <c r="AQ417" s="29">
        <f ca="1">シート4!AB412</f>
        <v>50</v>
      </c>
      <c r="AR417" s="3" t="str">
        <f ca="1">IF($K417="","", ROUND(SUM(OFFSET(シート6!$A413,0,0,AR$2,1))/SUM(OFFSET(シート6!$B413,0,0,AR$2,1)),4)*100)</f>
        <v/>
      </c>
      <c r="AS417" s="3" t="str">
        <f ca="1">IF($K417="","", ROUND(SUM(OFFSET(シート6!$A397,0,0,AS$2,1))/SUM(OFFSET(シート6!$B397,0,0,AS$2,1)),4)*100)</f>
        <v/>
      </c>
      <c r="AT417" s="3" t="str">
        <f>IF($K417="","",シート7!$B417)</f>
        <v/>
      </c>
      <c r="AU417" s="3" t="str">
        <f>IF($K417="","",シート7!$D417)</f>
        <v/>
      </c>
      <c r="AV417" s="3" t="str">
        <f>IF($K417="","",シート7!$E417)</f>
        <v/>
      </c>
      <c r="AW417" s="3" t="str">
        <f t="shared" si="19"/>
        <v/>
      </c>
    </row>
    <row r="418" spans="1:49" customFormat="false" ht="13">
      <c r="A418" s="3"/>
      <c r="B418" s="3"/>
      <c r="C418" s="3"/>
      <c r="D418" s="3"/>
      <c r="E418" s="3"/>
      <c r="F418" s="23" t="str">
        <f t="shared" si="9"/>
        <v/>
      </c>
      <c r="G418" s="32"/>
      <c r="H418" s="32"/>
      <c r="I418" s="3"/>
      <c r="J418" s="32"/>
      <c r="K418" s="3"/>
      <c r="L418" s="32"/>
      <c r="M418" s="3"/>
      <c r="N418" s="3"/>
      <c r="O418" s="3"/>
      <c r="P418" s="26" t="str">
        <f t="shared" si="0"/>
        <v/>
      </c>
      <c r="Q418" s="3" t="str">
        <f t="shared" si="1"/>
        <v/>
      </c>
      <c r="R418" s="3" t="str">
        <f t="shared" si="10"/>
        <v/>
      </c>
      <c r="S418" s="3" t="str">
        <f t="shared" si="13"/>
        <v/>
      </c>
      <c r="T418" s="3" t="str">
        <f t="shared" si="16"/>
        <v/>
      </c>
      <c r="U418" s="3" t="str">
        <f t="shared" si="20"/>
        <v/>
      </c>
      <c r="V418" s="30" t="str">
        <f t="shared" si="12"/>
        <v/>
      </c>
      <c r="W418" s="3" t="str">
        <f>IF($T418="","", ROUND($T418+W$2*シート5!$B417,2))</f>
        <v/>
      </c>
      <c r="X418" s="3" t="str">
        <f>IF($T418="","", ROUND($T418+X$2*シート5!$B417,2))</f>
        <v/>
      </c>
      <c r="Y418" s="3" t="str">
        <f>IF($T418="","", ROUND($T418+Y$2*シート5!$B417,2))</f>
        <v/>
      </c>
      <c r="Z418" s="3" t="str">
        <f>IF($T418="","", ROUND($T418+Z$2*シート5!$B417,2))</f>
        <v/>
      </c>
      <c r="AA418" s="3" t="str">
        <f>IF($T418="","", ROUND($T418+AA$2*シート5!$B417,2))</f>
        <v/>
      </c>
      <c r="AB418" s="3" t="str">
        <f t="shared" si="17"/>
        <v/>
      </c>
      <c r="AC418" s="3" t="str">
        <f>IF($T418="","", ROUND($T418+AC$2*シート5!$B417,2))</f>
        <v/>
      </c>
      <c r="AD418" s="3" t="str">
        <f>IF($T418="","", ROUND($T418+AD$2*シート5!$B417,2))</f>
        <v/>
      </c>
      <c r="AE418" s="3" t="str">
        <f>IF($T418="","", ROUND($T418+AE$2*シート5!$B417,2))</f>
        <v/>
      </c>
      <c r="AF418" s="3" t="str">
        <f>IF($T418="","", ROUND($T418+AF$2*シート5!$B417,2))</f>
        <v/>
      </c>
      <c r="AG418" s="3" t="str">
        <f>IF($T418="","", ROUND($T418+AG$2*シート5!$B417,2))</f>
        <v/>
      </c>
      <c r="AH418" s="26" t="str">
        <f t="shared" si="18"/>
        <v>-2σ以下</v>
      </c>
      <c r="AI418" s="3" t="str">
        <f t="shared" si="11"/>
        <v/>
      </c>
      <c r="AJ418" s="3" t="str">
        <f t="shared" si="14"/>
        <v/>
      </c>
      <c r="AK418" s="3" t="str">
        <f t="shared" si="5"/>
        <v/>
      </c>
      <c r="AL418" s="3" t="str">
        <f t="shared" si="6"/>
        <v/>
      </c>
      <c r="AM418" s="3" t="str">
        <f t="shared" si="7"/>
        <v/>
      </c>
      <c r="AN418" s="3" t="str">
        <f t="shared" si="15"/>
        <v/>
      </c>
      <c r="AO418" s="29">
        <f ca="1">シート2!L413</f>
        <v>50</v>
      </c>
      <c r="AP418" s="29">
        <f ca="1">シート3!T413</f>
        <v>50</v>
      </c>
      <c r="AQ418" s="29">
        <f ca="1">シート4!AB413</f>
        <v>50</v>
      </c>
      <c r="AR418" s="3" t="str">
        <f ca="1">IF($K418="","", ROUND(SUM(OFFSET(シート6!$A414,0,0,AR$2,1))/SUM(OFFSET(シート6!$B414,0,0,AR$2,1)),4)*100)</f>
        <v/>
      </c>
      <c r="AS418" s="3" t="str">
        <f ca="1">IF($K418="","", ROUND(SUM(OFFSET(シート6!$A398,0,0,AS$2,1))/SUM(OFFSET(シート6!$B398,0,0,AS$2,1)),4)*100)</f>
        <v/>
      </c>
      <c r="AT418" s="3" t="str">
        <f>IF($K418="","",シート7!$B418)</f>
        <v/>
      </c>
      <c r="AU418" s="3" t="str">
        <f>IF($K418="","",シート7!$D418)</f>
        <v/>
      </c>
      <c r="AV418" s="3" t="str">
        <f>IF($K418="","",シート7!$E418)</f>
        <v/>
      </c>
      <c r="AW418" s="3" t="str">
        <f t="shared" si="19"/>
        <v/>
      </c>
    </row>
    <row r="419" spans="1:49" customFormat="false" ht="13">
      <c r="A419" s="3"/>
      <c r="B419" s="3"/>
      <c r="C419" s="3"/>
      <c r="D419" s="3"/>
      <c r="E419" s="3"/>
      <c r="F419" s="23" t="str">
        <f t="shared" si="9"/>
        <v/>
      </c>
      <c r="G419" s="32"/>
      <c r="H419" s="32"/>
      <c r="I419" s="3"/>
      <c r="J419" s="32"/>
      <c r="K419" s="3"/>
      <c r="L419" s="32"/>
      <c r="M419" s="3"/>
      <c r="N419" s="3"/>
      <c r="O419" s="3"/>
      <c r="P419" s="26" t="str">
        <f t="shared" si="0"/>
        <v/>
      </c>
      <c r="Q419" s="3" t="str">
        <f t="shared" si="1"/>
        <v/>
      </c>
      <c r="R419" s="3" t="str">
        <f t="shared" si="10"/>
        <v/>
      </c>
      <c r="S419" s="3" t="str">
        <f t="shared" si="13"/>
        <v/>
      </c>
      <c r="T419" s="3" t="str">
        <f t="shared" si="16"/>
        <v/>
      </c>
      <c r="U419" s="3" t="str">
        <f t="shared" si="20"/>
        <v/>
      </c>
      <c r="V419" s="30" t="str">
        <f t="shared" si="12"/>
        <v/>
      </c>
      <c r="W419" s="3" t="str">
        <f>IF($T419="","", ROUND($T419+W$2*シート5!$B418,2))</f>
        <v/>
      </c>
      <c r="X419" s="3" t="str">
        <f>IF($T419="","", ROUND($T419+X$2*シート5!$B418,2))</f>
        <v/>
      </c>
      <c r="Y419" s="3" t="str">
        <f>IF($T419="","", ROUND($T419+Y$2*シート5!$B418,2))</f>
        <v/>
      </c>
      <c r="Z419" s="3" t="str">
        <f>IF($T419="","", ROUND($T419+Z$2*シート5!$B418,2))</f>
        <v/>
      </c>
      <c r="AA419" s="3" t="str">
        <f>IF($T419="","", ROUND($T419+AA$2*シート5!$B418,2))</f>
        <v/>
      </c>
      <c r="AB419" s="3" t="str">
        <f t="shared" si="17"/>
        <v/>
      </c>
      <c r="AC419" s="3" t="str">
        <f>IF($T419="","", ROUND($T419+AC$2*シート5!$B418,2))</f>
        <v/>
      </c>
      <c r="AD419" s="3" t="str">
        <f>IF($T419="","", ROUND($T419+AD$2*シート5!$B418,2))</f>
        <v/>
      </c>
      <c r="AE419" s="3" t="str">
        <f>IF($T419="","", ROUND($T419+AE$2*シート5!$B418,2))</f>
        <v/>
      </c>
      <c r="AF419" s="3" t="str">
        <f>IF($T419="","", ROUND($T419+AF$2*シート5!$B418,2))</f>
        <v/>
      </c>
      <c r="AG419" s="3" t="str">
        <f>IF($T419="","", ROUND($T419+AG$2*シート5!$B418,2))</f>
        <v/>
      </c>
      <c r="AH419" s="26" t="str">
        <f t="shared" si="18"/>
        <v>-2σ以下</v>
      </c>
      <c r="AI419" s="3" t="str">
        <f t="shared" si="11"/>
        <v/>
      </c>
      <c r="AJ419" s="3" t="str">
        <f t="shared" si="14"/>
        <v/>
      </c>
      <c r="AK419" s="3" t="str">
        <f t="shared" si="5"/>
        <v/>
      </c>
      <c r="AL419" s="3" t="str">
        <f t="shared" si="6"/>
        <v/>
      </c>
      <c r="AM419" s="3" t="str">
        <f t="shared" si="7"/>
        <v/>
      </c>
      <c r="AN419" s="3" t="str">
        <f t="shared" si="15"/>
        <v/>
      </c>
      <c r="AO419" s="29">
        <f ca="1">シート2!L414</f>
        <v>50</v>
      </c>
      <c r="AP419" s="29">
        <f ca="1">シート3!T414</f>
        <v>50</v>
      </c>
      <c r="AQ419" s="29">
        <f ca="1">シート4!AB414</f>
        <v>50</v>
      </c>
      <c r="AR419" s="3" t="str">
        <f ca="1">IF($K419="","", ROUND(SUM(OFFSET(シート6!$A415,0,0,AR$2,1))/SUM(OFFSET(シート6!$B415,0,0,AR$2,1)),4)*100)</f>
        <v/>
      </c>
      <c r="AS419" s="3" t="str">
        <f ca="1">IF($K419="","", ROUND(SUM(OFFSET(シート6!$A399,0,0,AS$2,1))/SUM(OFFSET(シート6!$B399,0,0,AS$2,1)),4)*100)</f>
        <v/>
      </c>
      <c r="AT419" s="3" t="str">
        <f>IF($K419="","",シート7!$B419)</f>
        <v/>
      </c>
      <c r="AU419" s="3" t="str">
        <f>IF($K419="","",シート7!$D419)</f>
        <v/>
      </c>
      <c r="AV419" s="3" t="str">
        <f>IF($K419="","",シート7!$E419)</f>
        <v/>
      </c>
      <c r="AW419" s="3" t="str">
        <f t="shared" si="19"/>
        <v/>
      </c>
    </row>
    <row r="420" spans="1:49" customFormat="false" ht="13">
      <c r="A420" s="3"/>
      <c r="B420" s="3"/>
      <c r="C420" s="3"/>
      <c r="D420" s="3"/>
      <c r="E420" s="3"/>
      <c r="F420" s="23" t="str">
        <f t="shared" si="9"/>
        <v/>
      </c>
      <c r="G420" s="32"/>
      <c r="H420" s="32"/>
      <c r="I420" s="3"/>
      <c r="J420" s="32"/>
      <c r="K420" s="3"/>
      <c r="L420" s="32"/>
      <c r="M420" s="3"/>
      <c r="N420" s="3"/>
      <c r="O420" s="3"/>
      <c r="P420" s="26" t="str">
        <f t="shared" si="0"/>
        <v/>
      </c>
      <c r="Q420" s="3" t="str">
        <f t="shared" si="1"/>
        <v/>
      </c>
      <c r="R420" s="3" t="str">
        <f t="shared" si="10"/>
        <v/>
      </c>
      <c r="S420" s="3" t="str">
        <f t="shared" si="13"/>
        <v/>
      </c>
      <c r="T420" s="3" t="str">
        <f t="shared" si="16"/>
        <v/>
      </c>
      <c r="U420" s="3" t="str">
        <f t="shared" si="20"/>
        <v/>
      </c>
      <c r="V420" s="30" t="str">
        <f t="shared" si="12"/>
        <v/>
      </c>
      <c r="W420" s="3" t="str">
        <f>IF($T420="","", ROUND($T420+W$2*シート5!$B419,2))</f>
        <v/>
      </c>
      <c r="X420" s="3" t="str">
        <f>IF($T420="","", ROUND($T420+X$2*シート5!$B419,2))</f>
        <v/>
      </c>
      <c r="Y420" s="3" t="str">
        <f>IF($T420="","", ROUND($T420+Y$2*シート5!$B419,2))</f>
        <v/>
      </c>
      <c r="Z420" s="3" t="str">
        <f>IF($T420="","", ROUND($T420+Z$2*シート5!$B419,2))</f>
        <v/>
      </c>
      <c r="AA420" s="3" t="str">
        <f>IF($T420="","", ROUND($T420+AA$2*シート5!$B419,2))</f>
        <v/>
      </c>
      <c r="AB420" s="3" t="str">
        <f t="shared" si="17"/>
        <v/>
      </c>
      <c r="AC420" s="3" t="str">
        <f>IF($T420="","", ROUND($T420+AC$2*シート5!$B419,2))</f>
        <v/>
      </c>
      <c r="AD420" s="3" t="str">
        <f>IF($T420="","", ROUND($T420+AD$2*シート5!$B419,2))</f>
        <v/>
      </c>
      <c r="AE420" s="3" t="str">
        <f>IF($T420="","", ROUND($T420+AE$2*シート5!$B419,2))</f>
        <v/>
      </c>
      <c r="AF420" s="3" t="str">
        <f>IF($T420="","", ROUND($T420+AF$2*シート5!$B419,2))</f>
        <v/>
      </c>
      <c r="AG420" s="3" t="str">
        <f>IF($T420="","", ROUND($T420+AG$2*シート5!$B419,2))</f>
        <v/>
      </c>
      <c r="AH420" s="26" t="str">
        <f t="shared" si="18"/>
        <v>-2σ以下</v>
      </c>
      <c r="AI420" s="3" t="str">
        <f t="shared" si="11"/>
        <v/>
      </c>
      <c r="AJ420" s="3" t="str">
        <f t="shared" si="14"/>
        <v/>
      </c>
      <c r="AK420" s="3" t="str">
        <f t="shared" si="5"/>
        <v/>
      </c>
      <c r="AL420" s="3" t="str">
        <f t="shared" si="6"/>
        <v/>
      </c>
      <c r="AM420" s="3" t="str">
        <f t="shared" si="7"/>
        <v/>
      </c>
      <c r="AN420" s="3" t="str">
        <f t="shared" si="15"/>
        <v/>
      </c>
      <c r="AO420" s="29">
        <f ca="1">シート2!L415</f>
        <v>50</v>
      </c>
      <c r="AP420" s="29">
        <f ca="1">シート3!T415</f>
        <v>50</v>
      </c>
      <c r="AQ420" s="29">
        <f ca="1">シート4!AB415</f>
        <v>50</v>
      </c>
      <c r="AR420" s="3" t="str">
        <f ca="1">IF($K420="","", ROUND(SUM(OFFSET(シート6!$A416,0,0,AR$2,1))/SUM(OFFSET(シート6!$B416,0,0,AR$2,1)),4)*100)</f>
        <v/>
      </c>
      <c r="AS420" s="3" t="str">
        <f ca="1">IF($K420="","", ROUND(SUM(OFFSET(シート6!$A400,0,0,AS$2,1))/SUM(OFFSET(シート6!$B400,0,0,AS$2,1)),4)*100)</f>
        <v/>
      </c>
      <c r="AT420" s="3" t="str">
        <f>IF($K420="","",シート7!$B420)</f>
        <v/>
      </c>
      <c r="AU420" s="3" t="str">
        <f>IF($K420="","",シート7!$D420)</f>
        <v/>
      </c>
      <c r="AV420" s="3" t="str">
        <f>IF($K420="","",シート7!$E420)</f>
        <v/>
      </c>
      <c r="AW420" s="3" t="str">
        <f t="shared" si="19"/>
        <v/>
      </c>
    </row>
    <row r="421" spans="1:49" customFormat="false" ht="13">
      <c r="A421" s="3"/>
      <c r="B421" s="3"/>
      <c r="C421" s="3"/>
      <c r="D421" s="3"/>
      <c r="E421" s="3"/>
      <c r="F421" s="23" t="str">
        <f t="shared" si="9"/>
        <v/>
      </c>
      <c r="G421" s="32"/>
      <c r="H421" s="32"/>
      <c r="I421" s="3"/>
      <c r="J421" s="32"/>
      <c r="K421" s="3"/>
      <c r="L421" s="32"/>
      <c r="M421" s="3"/>
      <c r="N421" s="3"/>
      <c r="O421" s="3"/>
      <c r="P421" s="26" t="str">
        <f t="shared" si="0"/>
        <v/>
      </c>
      <c r="Q421" s="3" t="str">
        <f t="shared" si="1"/>
        <v/>
      </c>
      <c r="R421" s="3" t="str">
        <f t="shared" si="10"/>
        <v/>
      </c>
      <c r="S421" s="3" t="str">
        <f t="shared" si="13"/>
        <v/>
      </c>
      <c r="T421" s="3" t="str">
        <f t="shared" si="16"/>
        <v/>
      </c>
      <c r="U421" s="3" t="str">
        <f t="shared" si="20"/>
        <v/>
      </c>
      <c r="V421" s="30" t="str">
        <f t="shared" si="12"/>
        <v/>
      </c>
      <c r="W421" s="3" t="str">
        <f>IF($T421="","", ROUND($T421+W$2*シート5!$B420,2))</f>
        <v/>
      </c>
      <c r="X421" s="3" t="str">
        <f>IF($T421="","", ROUND($T421+X$2*シート5!$B420,2))</f>
        <v/>
      </c>
      <c r="Y421" s="3" t="str">
        <f>IF($T421="","", ROUND($T421+Y$2*シート5!$B420,2))</f>
        <v/>
      </c>
      <c r="Z421" s="3" t="str">
        <f>IF($T421="","", ROUND($T421+Z$2*シート5!$B420,2))</f>
        <v/>
      </c>
      <c r="AA421" s="3" t="str">
        <f>IF($T421="","", ROUND($T421+AA$2*シート5!$B420,2))</f>
        <v/>
      </c>
      <c r="AB421" s="3" t="str">
        <f t="shared" si="17"/>
        <v/>
      </c>
      <c r="AC421" s="3" t="str">
        <f>IF($T421="","", ROUND($T421+AC$2*シート5!$B420,2))</f>
        <v/>
      </c>
      <c r="AD421" s="3" t="str">
        <f>IF($T421="","", ROUND($T421+AD$2*シート5!$B420,2))</f>
        <v/>
      </c>
      <c r="AE421" s="3" t="str">
        <f>IF($T421="","", ROUND($T421+AE$2*シート5!$B420,2))</f>
        <v/>
      </c>
      <c r="AF421" s="3" t="str">
        <f>IF($T421="","", ROUND($T421+AF$2*シート5!$B420,2))</f>
        <v/>
      </c>
      <c r="AG421" s="3" t="str">
        <f>IF($T421="","", ROUND($T421+AG$2*シート5!$B420,2))</f>
        <v/>
      </c>
      <c r="AH421" s="26" t="str">
        <f t="shared" si="18"/>
        <v>-2σ以下</v>
      </c>
      <c r="AI421" s="3" t="str">
        <f t="shared" si="11"/>
        <v/>
      </c>
      <c r="AJ421" s="3" t="str">
        <f t="shared" si="14"/>
        <v/>
      </c>
      <c r="AK421" s="3" t="str">
        <f t="shared" si="5"/>
        <v/>
      </c>
      <c r="AL421" s="3" t="str">
        <f t="shared" si="6"/>
        <v/>
      </c>
      <c r="AM421" s="3" t="str">
        <f t="shared" si="7"/>
        <v/>
      </c>
      <c r="AN421" s="3" t="str">
        <f t="shared" si="15"/>
        <v/>
      </c>
      <c r="AO421" s="29">
        <f ca="1">シート2!L416</f>
        <v>50</v>
      </c>
      <c r="AP421" s="29">
        <f ca="1">シート3!T416</f>
        <v>50</v>
      </c>
      <c r="AQ421" s="29">
        <f ca="1">シート4!AB416</f>
        <v>50</v>
      </c>
      <c r="AR421" s="3" t="str">
        <f ca="1">IF($K421="","", ROUND(SUM(OFFSET(シート6!$A417,0,0,AR$2,1))/SUM(OFFSET(シート6!$B417,0,0,AR$2,1)),4)*100)</f>
        <v/>
      </c>
      <c r="AS421" s="3" t="str">
        <f ca="1">IF($K421="","", ROUND(SUM(OFFSET(シート6!$A401,0,0,AS$2,1))/SUM(OFFSET(シート6!$B401,0,0,AS$2,1)),4)*100)</f>
        <v/>
      </c>
      <c r="AT421" s="3" t="str">
        <f>IF($K421="","",シート7!$B421)</f>
        <v/>
      </c>
      <c r="AU421" s="3" t="str">
        <f>IF($K421="","",シート7!$D421)</f>
        <v/>
      </c>
      <c r="AV421" s="3" t="str">
        <f>IF($K421="","",シート7!$E421)</f>
        <v/>
      </c>
      <c r="AW421" s="3" t="str">
        <f t="shared" si="19"/>
        <v/>
      </c>
    </row>
    <row r="422" spans="1:49" customFormat="false" ht="13">
      <c r="A422" s="3"/>
      <c r="B422" s="3"/>
      <c r="C422" s="3"/>
      <c r="D422" s="3"/>
      <c r="E422" s="3"/>
      <c r="F422" s="23" t="str">
        <f t="shared" si="9"/>
        <v/>
      </c>
      <c r="G422" s="32"/>
      <c r="H422" s="32"/>
      <c r="I422" s="3"/>
      <c r="J422" s="32"/>
      <c r="K422" s="3"/>
      <c r="L422" s="32"/>
      <c r="M422" s="3"/>
      <c r="N422" s="3"/>
      <c r="O422" s="3"/>
      <c r="P422" s="26" t="str">
        <f t="shared" si="0"/>
        <v/>
      </c>
      <c r="Q422" s="3" t="str">
        <f t="shared" si="1"/>
        <v/>
      </c>
      <c r="R422" s="3" t="str">
        <f t="shared" si="10"/>
        <v/>
      </c>
      <c r="S422" s="3" t="str">
        <f t="shared" si="13"/>
        <v/>
      </c>
      <c r="T422" s="3" t="str">
        <f t="shared" si="16"/>
        <v/>
      </c>
      <c r="U422" s="3" t="str">
        <f t="shared" si="20"/>
        <v/>
      </c>
      <c r="V422" s="30" t="str">
        <f t="shared" si="12"/>
        <v/>
      </c>
      <c r="W422" s="3" t="str">
        <f>IF($T422="","", ROUND($T422+W$2*シート5!$B421,2))</f>
        <v/>
      </c>
      <c r="X422" s="3" t="str">
        <f>IF($T422="","", ROUND($T422+X$2*シート5!$B421,2))</f>
        <v/>
      </c>
      <c r="Y422" s="3" t="str">
        <f>IF($T422="","", ROUND($T422+Y$2*シート5!$B421,2))</f>
        <v/>
      </c>
      <c r="Z422" s="3" t="str">
        <f>IF($T422="","", ROUND($T422+Z$2*シート5!$B421,2))</f>
        <v/>
      </c>
      <c r="AA422" s="3" t="str">
        <f>IF($T422="","", ROUND($T422+AA$2*シート5!$B421,2))</f>
        <v/>
      </c>
      <c r="AB422" s="3" t="str">
        <f t="shared" si="17"/>
        <v/>
      </c>
      <c r="AC422" s="3" t="str">
        <f>IF($T422="","", ROUND($T422+AC$2*シート5!$B421,2))</f>
        <v/>
      </c>
      <c r="AD422" s="3" t="str">
        <f>IF($T422="","", ROUND($T422+AD$2*シート5!$B421,2))</f>
        <v/>
      </c>
      <c r="AE422" s="3" t="str">
        <f>IF($T422="","", ROUND($T422+AE$2*シート5!$B421,2))</f>
        <v/>
      </c>
      <c r="AF422" s="3" t="str">
        <f>IF($T422="","", ROUND($T422+AF$2*シート5!$B421,2))</f>
        <v/>
      </c>
      <c r="AG422" s="3" t="str">
        <f>IF($T422="","", ROUND($T422+AG$2*シート5!$B421,2))</f>
        <v/>
      </c>
      <c r="AH422" s="26" t="str">
        <f t="shared" si="18"/>
        <v>-2σ以下</v>
      </c>
      <c r="AI422" s="3" t="str">
        <f t="shared" si="11"/>
        <v/>
      </c>
      <c r="AJ422" s="3" t="str">
        <f t="shared" si="14"/>
        <v/>
      </c>
      <c r="AK422" s="3" t="str">
        <f t="shared" si="5"/>
        <v/>
      </c>
      <c r="AL422" s="3" t="str">
        <f t="shared" si="6"/>
        <v/>
      </c>
      <c r="AM422" s="3" t="str">
        <f t="shared" si="7"/>
        <v/>
      </c>
      <c r="AN422" s="3" t="str">
        <f t="shared" si="15"/>
        <v/>
      </c>
      <c r="AO422" s="29">
        <f ca="1">シート2!L417</f>
        <v>50</v>
      </c>
      <c r="AP422" s="29">
        <f ca="1">シート3!T417</f>
        <v>50</v>
      </c>
      <c r="AQ422" s="29">
        <f ca="1">シート4!AB417</f>
        <v>50</v>
      </c>
      <c r="AR422" s="3" t="str">
        <f ca="1">IF($K422="","", ROUND(SUM(OFFSET(シート6!$A418,0,0,AR$2,1))/SUM(OFFSET(シート6!$B418,0,0,AR$2,1)),4)*100)</f>
        <v/>
      </c>
      <c r="AS422" s="3" t="str">
        <f ca="1">IF($K422="","", ROUND(SUM(OFFSET(シート6!$A402,0,0,AS$2,1))/SUM(OFFSET(シート6!$B402,0,0,AS$2,1)),4)*100)</f>
        <v/>
      </c>
      <c r="AT422" s="3" t="str">
        <f>IF($K422="","",シート7!$B422)</f>
        <v/>
      </c>
      <c r="AU422" s="3" t="str">
        <f>IF($K422="","",シート7!$D422)</f>
        <v/>
      </c>
      <c r="AV422" s="3" t="str">
        <f>IF($K422="","",シート7!$E422)</f>
        <v/>
      </c>
      <c r="AW422" s="3" t="str">
        <f t="shared" si="19"/>
        <v/>
      </c>
    </row>
    <row r="423" spans="1:49" customFormat="false" ht="13">
      <c r="A423" s="3"/>
      <c r="B423" s="3"/>
      <c r="C423" s="3"/>
      <c r="D423" s="3"/>
      <c r="E423" s="3"/>
      <c r="F423" s="23" t="str">
        <f t="shared" si="9"/>
        <v/>
      </c>
      <c r="G423" s="32"/>
      <c r="H423" s="32"/>
      <c r="I423" s="3"/>
      <c r="J423" s="32"/>
      <c r="K423" s="3"/>
      <c r="L423" s="32"/>
      <c r="M423" s="3"/>
      <c r="N423" s="3"/>
      <c r="O423" s="3"/>
      <c r="P423" s="26" t="str">
        <f t="shared" si="0"/>
        <v/>
      </c>
      <c r="Q423" s="3" t="str">
        <f t="shared" si="1"/>
        <v/>
      </c>
      <c r="R423" s="3" t="str">
        <f t="shared" si="10"/>
        <v/>
      </c>
      <c r="S423" s="3" t="str">
        <f t="shared" si="13"/>
        <v/>
      </c>
      <c r="T423" s="3" t="str">
        <f t="shared" si="16"/>
        <v/>
      </c>
      <c r="U423" s="3" t="str">
        <f t="shared" si="20"/>
        <v/>
      </c>
      <c r="V423" s="30" t="str">
        <f t="shared" si="12"/>
        <v/>
      </c>
      <c r="W423" s="3" t="str">
        <f>IF($T423="","", ROUND($T423+W$2*シート5!$B422,2))</f>
        <v/>
      </c>
      <c r="X423" s="3" t="str">
        <f>IF($T423="","", ROUND($T423+X$2*シート5!$B422,2))</f>
        <v/>
      </c>
      <c r="Y423" s="3" t="str">
        <f>IF($T423="","", ROUND($T423+Y$2*シート5!$B422,2))</f>
        <v/>
      </c>
      <c r="Z423" s="3" t="str">
        <f>IF($T423="","", ROUND($T423+Z$2*シート5!$B422,2))</f>
        <v/>
      </c>
      <c r="AA423" s="3" t="str">
        <f>IF($T423="","", ROUND($T423+AA$2*シート5!$B422,2))</f>
        <v/>
      </c>
      <c r="AB423" s="3" t="str">
        <f t="shared" si="17"/>
        <v/>
      </c>
      <c r="AC423" s="3" t="str">
        <f>IF($T423="","", ROUND($T423+AC$2*シート5!$B422,2))</f>
        <v/>
      </c>
      <c r="AD423" s="3" t="str">
        <f>IF($T423="","", ROUND($T423+AD$2*シート5!$B422,2))</f>
        <v/>
      </c>
      <c r="AE423" s="3" t="str">
        <f>IF($T423="","", ROUND($T423+AE$2*シート5!$B422,2))</f>
        <v/>
      </c>
      <c r="AF423" s="3" t="str">
        <f>IF($T423="","", ROUND($T423+AF$2*シート5!$B422,2))</f>
        <v/>
      </c>
      <c r="AG423" s="3" t="str">
        <f>IF($T423="","", ROUND($T423+AG$2*シート5!$B422,2))</f>
        <v/>
      </c>
      <c r="AH423" s="26" t="str">
        <f t="shared" si="18"/>
        <v>-2σ以下</v>
      </c>
      <c r="AI423" s="3" t="str">
        <f t="shared" si="11"/>
        <v/>
      </c>
      <c r="AJ423" s="3" t="str">
        <f t="shared" si="14"/>
        <v/>
      </c>
      <c r="AK423" s="3" t="str">
        <f t="shared" si="5"/>
        <v/>
      </c>
      <c r="AL423" s="3" t="str">
        <f t="shared" si="6"/>
        <v/>
      </c>
      <c r="AM423" s="3" t="str">
        <f t="shared" si="7"/>
        <v/>
      </c>
      <c r="AN423" s="3" t="str">
        <f t="shared" si="15"/>
        <v/>
      </c>
      <c r="AO423" s="29">
        <f ca="1">シート2!L418</f>
        <v>50</v>
      </c>
      <c r="AP423" s="29">
        <f ca="1">シート3!T418</f>
        <v>50</v>
      </c>
      <c r="AQ423" s="29">
        <f ca="1">シート4!AB418</f>
        <v>50</v>
      </c>
      <c r="AR423" s="3" t="str">
        <f ca="1">IF($K423="","", ROUND(SUM(OFFSET(シート6!$A419,0,0,AR$2,1))/SUM(OFFSET(シート6!$B419,0,0,AR$2,1)),4)*100)</f>
        <v/>
      </c>
      <c r="AS423" s="3" t="str">
        <f ca="1">IF($K423="","", ROUND(SUM(OFFSET(シート6!$A403,0,0,AS$2,1))/SUM(OFFSET(シート6!$B403,0,0,AS$2,1)),4)*100)</f>
        <v/>
      </c>
      <c r="AT423" s="3" t="str">
        <f>IF($K423="","",シート7!$B423)</f>
        <v/>
      </c>
      <c r="AU423" s="3" t="str">
        <f>IF($K423="","",シート7!$D423)</f>
        <v/>
      </c>
      <c r="AV423" s="3" t="str">
        <f>IF($K423="","",シート7!$E423)</f>
        <v/>
      </c>
      <c r="AW423" s="3" t="str">
        <f t="shared" si="19"/>
        <v/>
      </c>
    </row>
    <row r="424" spans="1:49" customFormat="false" ht="13">
      <c r="A424" s="3"/>
      <c r="B424" s="3"/>
      <c r="C424" s="3"/>
      <c r="D424" s="3"/>
      <c r="E424" s="3"/>
      <c r="F424" s="23" t="str">
        <f t="shared" si="9"/>
        <v/>
      </c>
      <c r="G424" s="32"/>
      <c r="H424" s="32"/>
      <c r="I424" s="3"/>
      <c r="J424" s="32"/>
      <c r="K424" s="3"/>
      <c r="L424" s="32"/>
      <c r="M424" s="3"/>
      <c r="N424" s="3"/>
      <c r="O424" s="3"/>
      <c r="P424" s="26" t="str">
        <f t="shared" si="0"/>
        <v/>
      </c>
      <c r="Q424" s="3" t="str">
        <f t="shared" si="1"/>
        <v/>
      </c>
      <c r="R424" s="3" t="str">
        <f t="shared" si="10"/>
        <v/>
      </c>
      <c r="S424" s="3" t="str">
        <f t="shared" si="13"/>
        <v/>
      </c>
      <c r="T424" s="3" t="str">
        <f t="shared" si="16"/>
        <v/>
      </c>
      <c r="U424" s="3" t="str">
        <f t="shared" si="20"/>
        <v/>
      </c>
      <c r="V424" s="30" t="str">
        <f t="shared" si="12"/>
        <v/>
      </c>
      <c r="W424" s="3" t="str">
        <f>IF($T424="","", ROUND($T424+W$2*シート5!$B423,2))</f>
        <v/>
      </c>
      <c r="X424" s="3" t="str">
        <f>IF($T424="","", ROUND($T424+X$2*シート5!$B423,2))</f>
        <v/>
      </c>
      <c r="Y424" s="3" t="str">
        <f>IF($T424="","", ROUND($T424+Y$2*シート5!$B423,2))</f>
        <v/>
      </c>
      <c r="Z424" s="3" t="str">
        <f>IF($T424="","", ROUND($T424+Z$2*シート5!$B423,2))</f>
        <v/>
      </c>
      <c r="AA424" s="3" t="str">
        <f>IF($T424="","", ROUND($T424+AA$2*シート5!$B423,2))</f>
        <v/>
      </c>
      <c r="AB424" s="3" t="str">
        <f t="shared" si="17"/>
        <v/>
      </c>
      <c r="AC424" s="3" t="str">
        <f>IF($T424="","", ROUND($T424+AC$2*シート5!$B423,2))</f>
        <v/>
      </c>
      <c r="AD424" s="3" t="str">
        <f>IF($T424="","", ROUND($T424+AD$2*シート5!$B423,2))</f>
        <v/>
      </c>
      <c r="AE424" s="3" t="str">
        <f>IF($T424="","", ROUND($T424+AE$2*シート5!$B423,2))</f>
        <v/>
      </c>
      <c r="AF424" s="3" t="str">
        <f>IF($T424="","", ROUND($T424+AF$2*シート5!$B423,2))</f>
        <v/>
      </c>
      <c r="AG424" s="3" t="str">
        <f>IF($T424="","", ROUND($T424+AG$2*シート5!$B423,2))</f>
        <v/>
      </c>
      <c r="AH424" s="26" t="str">
        <f t="shared" si="18"/>
        <v>-2σ以下</v>
      </c>
      <c r="AI424" s="3" t="str">
        <f t="shared" si="11"/>
        <v/>
      </c>
      <c r="AJ424" s="3" t="str">
        <f t="shared" si="14"/>
        <v/>
      </c>
      <c r="AK424" s="3" t="str">
        <f t="shared" si="5"/>
        <v/>
      </c>
      <c r="AL424" s="3" t="str">
        <f t="shared" si="6"/>
        <v/>
      </c>
      <c r="AM424" s="3" t="str">
        <f t="shared" si="7"/>
        <v/>
      </c>
      <c r="AN424" s="3" t="str">
        <f t="shared" si="15"/>
        <v/>
      </c>
      <c r="AO424" s="29">
        <f ca="1">シート2!L419</f>
        <v>50</v>
      </c>
      <c r="AP424" s="29">
        <f ca="1">シート3!T419</f>
        <v>50</v>
      </c>
      <c r="AQ424" s="29">
        <f ca="1">シート4!AB419</f>
        <v>50</v>
      </c>
      <c r="AR424" s="3" t="str">
        <f ca="1">IF($K424="","", ROUND(SUM(OFFSET(シート6!$A420,0,0,AR$2,1))/SUM(OFFSET(シート6!$B420,0,0,AR$2,1)),4)*100)</f>
        <v/>
      </c>
      <c r="AS424" s="3" t="str">
        <f ca="1">IF($K424="","", ROUND(SUM(OFFSET(シート6!$A404,0,0,AS$2,1))/SUM(OFFSET(シート6!$B404,0,0,AS$2,1)),4)*100)</f>
        <v/>
      </c>
      <c r="AT424" s="3" t="str">
        <f>IF($K424="","",シート7!$B424)</f>
        <v/>
      </c>
      <c r="AU424" s="3" t="str">
        <f>IF($K424="","",シート7!$D424)</f>
        <v/>
      </c>
      <c r="AV424" s="3" t="str">
        <f>IF($K424="","",シート7!$E424)</f>
        <v/>
      </c>
      <c r="AW424" s="3" t="str">
        <f t="shared" si="19"/>
        <v/>
      </c>
    </row>
    <row r="425" spans="1:49" customFormat="false" ht="13">
      <c r="A425" s="3"/>
      <c r="B425" s="3"/>
      <c r="C425" s="3"/>
      <c r="D425" s="3"/>
      <c r="E425" s="3"/>
      <c r="F425" s="23" t="str">
        <f t="shared" si="9"/>
        <v/>
      </c>
      <c r="G425" s="32"/>
      <c r="H425" s="32"/>
      <c r="I425" s="3"/>
      <c r="J425" s="32"/>
      <c r="K425" s="3"/>
      <c r="L425" s="32"/>
      <c r="M425" s="3"/>
      <c r="N425" s="3"/>
      <c r="O425" s="3"/>
      <c r="P425" s="26" t="str">
        <f t="shared" si="0"/>
        <v/>
      </c>
      <c r="Q425" s="3" t="str">
        <f t="shared" si="1"/>
        <v/>
      </c>
      <c r="R425" s="3" t="str">
        <f t="shared" si="10"/>
        <v/>
      </c>
      <c r="S425" s="3" t="str">
        <f t="shared" si="13"/>
        <v/>
      </c>
      <c r="T425" s="3" t="str">
        <f t="shared" si="16"/>
        <v/>
      </c>
      <c r="U425" s="3" t="str">
        <f t="shared" si="20"/>
        <v/>
      </c>
      <c r="V425" s="30" t="str">
        <f t="shared" si="12"/>
        <v/>
      </c>
      <c r="W425" s="3" t="str">
        <f>IF($T425="","", ROUND($T425+W$2*シート5!$B424,2))</f>
        <v/>
      </c>
      <c r="X425" s="3" t="str">
        <f>IF($T425="","", ROUND($T425+X$2*シート5!$B424,2))</f>
        <v/>
      </c>
      <c r="Y425" s="3" t="str">
        <f>IF($T425="","", ROUND($T425+Y$2*シート5!$B424,2))</f>
        <v/>
      </c>
      <c r="Z425" s="3" t="str">
        <f>IF($T425="","", ROUND($T425+Z$2*シート5!$B424,2))</f>
        <v/>
      </c>
      <c r="AA425" s="3" t="str">
        <f>IF($T425="","", ROUND($T425+AA$2*シート5!$B424,2))</f>
        <v/>
      </c>
      <c r="AB425" s="3" t="str">
        <f t="shared" si="17"/>
        <v/>
      </c>
      <c r="AC425" s="3" t="str">
        <f>IF($T425="","", ROUND($T425+AC$2*シート5!$B424,2))</f>
        <v/>
      </c>
      <c r="AD425" s="3" t="str">
        <f>IF($T425="","", ROUND($T425+AD$2*シート5!$B424,2))</f>
        <v/>
      </c>
      <c r="AE425" s="3" t="str">
        <f>IF($T425="","", ROUND($T425+AE$2*シート5!$B424,2))</f>
        <v/>
      </c>
      <c r="AF425" s="3" t="str">
        <f>IF($T425="","", ROUND($T425+AF$2*シート5!$B424,2))</f>
        <v/>
      </c>
      <c r="AG425" s="3" t="str">
        <f>IF($T425="","", ROUND($T425+AG$2*シート5!$B424,2))</f>
        <v/>
      </c>
      <c r="AH425" s="26" t="str">
        <f t="shared" si="18"/>
        <v>-2σ以下</v>
      </c>
      <c r="AI425" s="3" t="str">
        <f t="shared" si="11"/>
        <v/>
      </c>
      <c r="AJ425" s="3" t="str">
        <f t="shared" si="14"/>
        <v/>
      </c>
      <c r="AK425" s="3" t="str">
        <f t="shared" si="5"/>
        <v/>
      </c>
      <c r="AL425" s="3" t="str">
        <f t="shared" si="6"/>
        <v/>
      </c>
      <c r="AM425" s="3" t="str">
        <f t="shared" si="7"/>
        <v/>
      </c>
      <c r="AN425" s="3" t="str">
        <f t="shared" si="15"/>
        <v/>
      </c>
      <c r="AO425" s="29">
        <f ca="1">シート2!L420</f>
        <v>50</v>
      </c>
      <c r="AP425" s="29">
        <f ca="1">シート3!T420</f>
        <v>50</v>
      </c>
      <c r="AQ425" s="29">
        <f ca="1">シート4!AB420</f>
        <v>50</v>
      </c>
      <c r="AR425" s="3" t="str">
        <f ca="1">IF($K425="","", ROUND(SUM(OFFSET(シート6!$A421,0,0,AR$2,1))/SUM(OFFSET(シート6!$B421,0,0,AR$2,1)),4)*100)</f>
        <v/>
      </c>
      <c r="AS425" s="3" t="str">
        <f ca="1">IF($K425="","", ROUND(SUM(OFFSET(シート6!$A405,0,0,AS$2,1))/SUM(OFFSET(シート6!$B405,0,0,AS$2,1)),4)*100)</f>
        <v/>
      </c>
      <c r="AT425" s="3" t="str">
        <f>IF($K425="","",シート7!$B425)</f>
        <v/>
      </c>
      <c r="AU425" s="3" t="str">
        <f>IF($K425="","",シート7!$D425)</f>
        <v/>
      </c>
      <c r="AV425" s="3" t="str">
        <f>IF($K425="","",シート7!$E425)</f>
        <v/>
      </c>
      <c r="AW425" s="3" t="str">
        <f t="shared" si="19"/>
        <v/>
      </c>
    </row>
    <row r="426" spans="1:49" customFormat="false" ht="13">
      <c r="A426" s="3"/>
      <c r="B426" s="3"/>
      <c r="C426" s="3"/>
      <c r="D426" s="3"/>
      <c r="E426" s="3"/>
      <c r="F426" s="23" t="str">
        <f t="shared" si="9"/>
        <v/>
      </c>
      <c r="G426" s="32"/>
      <c r="H426" s="32"/>
      <c r="I426" s="3"/>
      <c r="J426" s="32"/>
      <c r="K426" s="3"/>
      <c r="L426" s="32"/>
      <c r="M426" s="3"/>
      <c r="N426" s="3"/>
      <c r="O426" s="3"/>
      <c r="P426" s="26" t="str">
        <f t="shared" si="0"/>
        <v/>
      </c>
      <c r="Q426" s="3" t="str">
        <f t="shared" si="1"/>
        <v/>
      </c>
      <c r="R426" s="3" t="str">
        <f t="shared" si="10"/>
        <v/>
      </c>
      <c r="S426" s="3" t="str">
        <f t="shared" si="13"/>
        <v/>
      </c>
      <c r="T426" s="3" t="str">
        <f t="shared" si="16"/>
        <v/>
      </c>
      <c r="U426" s="3" t="str">
        <f t="shared" si="20"/>
        <v/>
      </c>
      <c r="V426" s="30" t="str">
        <f t="shared" si="12"/>
        <v/>
      </c>
      <c r="W426" s="3" t="str">
        <f>IF($T426="","", ROUND($T426+W$2*シート5!$B425,2))</f>
        <v/>
      </c>
      <c r="X426" s="3" t="str">
        <f>IF($T426="","", ROUND($T426+X$2*シート5!$B425,2))</f>
        <v/>
      </c>
      <c r="Y426" s="3" t="str">
        <f>IF($T426="","", ROUND($T426+Y$2*シート5!$B425,2))</f>
        <v/>
      </c>
      <c r="Z426" s="3" t="str">
        <f>IF($T426="","", ROUND($T426+Z$2*シート5!$B425,2))</f>
        <v/>
      </c>
      <c r="AA426" s="3" t="str">
        <f>IF($T426="","", ROUND($T426+AA$2*シート5!$B425,2))</f>
        <v/>
      </c>
      <c r="AB426" s="3" t="str">
        <f t="shared" si="17"/>
        <v/>
      </c>
      <c r="AC426" s="3" t="str">
        <f>IF($T426="","", ROUND($T426+AC$2*シート5!$B425,2))</f>
        <v/>
      </c>
      <c r="AD426" s="3" t="str">
        <f>IF($T426="","", ROUND($T426+AD$2*シート5!$B425,2))</f>
        <v/>
      </c>
      <c r="AE426" s="3" t="str">
        <f>IF($T426="","", ROUND($T426+AE$2*シート5!$B425,2))</f>
        <v/>
      </c>
      <c r="AF426" s="3" t="str">
        <f>IF($T426="","", ROUND($T426+AF$2*シート5!$B425,2))</f>
        <v/>
      </c>
      <c r="AG426" s="3" t="str">
        <f>IF($T426="","", ROUND($T426+AG$2*シート5!$B425,2))</f>
        <v/>
      </c>
      <c r="AH426" s="26" t="str">
        <f t="shared" si="18"/>
        <v>-2σ以下</v>
      </c>
      <c r="AI426" s="3" t="str">
        <f t="shared" si="11"/>
        <v/>
      </c>
      <c r="AJ426" s="3" t="str">
        <f t="shared" si="14"/>
        <v/>
      </c>
      <c r="AK426" s="3" t="str">
        <f t="shared" si="5"/>
        <v/>
      </c>
      <c r="AL426" s="3" t="str">
        <f t="shared" si="6"/>
        <v/>
      </c>
      <c r="AM426" s="3" t="str">
        <f t="shared" si="7"/>
        <v/>
      </c>
      <c r="AN426" s="3" t="str">
        <f t="shared" si="15"/>
        <v/>
      </c>
      <c r="AO426" s="29">
        <f ca="1">シート2!L421</f>
        <v>50</v>
      </c>
      <c r="AP426" s="29">
        <f ca="1">シート3!T421</f>
        <v>50</v>
      </c>
      <c r="AQ426" s="29">
        <f ca="1">シート4!AB421</f>
        <v>50</v>
      </c>
      <c r="AR426" s="3" t="str">
        <f ca="1">IF($K426="","", ROUND(SUM(OFFSET(シート6!$A422,0,0,AR$2,1))/SUM(OFFSET(シート6!$B422,0,0,AR$2,1)),4)*100)</f>
        <v/>
      </c>
      <c r="AS426" s="3" t="str">
        <f ca="1">IF($K426="","", ROUND(SUM(OFFSET(シート6!$A406,0,0,AS$2,1))/SUM(OFFSET(シート6!$B406,0,0,AS$2,1)),4)*100)</f>
        <v/>
      </c>
      <c r="AT426" s="3" t="str">
        <f>IF($K426="","",シート7!$B426)</f>
        <v/>
      </c>
      <c r="AU426" s="3" t="str">
        <f>IF($K426="","",シート7!$D426)</f>
        <v/>
      </c>
      <c r="AV426" s="3" t="str">
        <f>IF($K426="","",シート7!$E426)</f>
        <v/>
      </c>
      <c r="AW426" s="3" t="str">
        <f t="shared" si="19"/>
        <v/>
      </c>
    </row>
    <row r="427" spans="1:49" customFormat="false" ht="13">
      <c r="A427" s="3"/>
      <c r="B427" s="3"/>
      <c r="C427" s="3"/>
      <c r="D427" s="3"/>
      <c r="E427" s="3"/>
      <c r="F427" s="23" t="str">
        <f t="shared" si="9"/>
        <v/>
      </c>
      <c r="G427" s="32"/>
      <c r="H427" s="32"/>
      <c r="I427" s="3"/>
      <c r="J427" s="32"/>
      <c r="K427" s="3"/>
      <c r="L427" s="32"/>
      <c r="M427" s="3"/>
      <c r="N427" s="3"/>
      <c r="O427" s="3"/>
      <c r="P427" s="26" t="str">
        <f t="shared" si="0"/>
        <v/>
      </c>
      <c r="Q427" s="3" t="str">
        <f t="shared" si="1"/>
        <v/>
      </c>
      <c r="R427" s="3" t="str">
        <f t="shared" si="10"/>
        <v/>
      </c>
      <c r="S427" s="3" t="str">
        <f t="shared" si="13"/>
        <v/>
      </c>
      <c r="T427" s="3" t="str">
        <f t="shared" si="16"/>
        <v/>
      </c>
      <c r="U427" s="3" t="str">
        <f t="shared" si="20"/>
        <v/>
      </c>
      <c r="V427" s="30" t="str">
        <f t="shared" si="12"/>
        <v/>
      </c>
      <c r="W427" s="3" t="str">
        <f>IF($T427="","", ROUND($T427+W$2*シート5!$B426,2))</f>
        <v/>
      </c>
      <c r="X427" s="3" t="str">
        <f>IF($T427="","", ROUND($T427+X$2*シート5!$B426,2))</f>
        <v/>
      </c>
      <c r="Y427" s="3" t="str">
        <f>IF($T427="","", ROUND($T427+Y$2*シート5!$B426,2))</f>
        <v/>
      </c>
      <c r="Z427" s="3" t="str">
        <f>IF($T427="","", ROUND($T427+Z$2*シート5!$B426,2))</f>
        <v/>
      </c>
      <c r="AA427" s="3" t="str">
        <f>IF($T427="","", ROUND($T427+AA$2*シート5!$B426,2))</f>
        <v/>
      </c>
      <c r="AB427" s="3" t="str">
        <f t="shared" si="17"/>
        <v/>
      </c>
      <c r="AC427" s="3" t="str">
        <f>IF($T427="","", ROUND($T427+AC$2*シート5!$B426,2))</f>
        <v/>
      </c>
      <c r="AD427" s="3" t="str">
        <f>IF($T427="","", ROUND($T427+AD$2*シート5!$B426,2))</f>
        <v/>
      </c>
      <c r="AE427" s="3" t="str">
        <f>IF($T427="","", ROUND($T427+AE$2*シート5!$B426,2))</f>
        <v/>
      </c>
      <c r="AF427" s="3" t="str">
        <f>IF($T427="","", ROUND($T427+AF$2*シート5!$B426,2))</f>
        <v/>
      </c>
      <c r="AG427" s="3" t="str">
        <f>IF($T427="","", ROUND($T427+AG$2*シート5!$B426,2))</f>
        <v/>
      </c>
      <c r="AH427" s="26" t="str">
        <f t="shared" si="18"/>
        <v>-2σ以下</v>
      </c>
      <c r="AI427" s="3" t="str">
        <f t="shared" si="11"/>
        <v/>
      </c>
      <c r="AJ427" s="3" t="str">
        <f t="shared" si="14"/>
        <v/>
      </c>
      <c r="AK427" s="3" t="str">
        <f t="shared" si="5"/>
        <v/>
      </c>
      <c r="AL427" s="3" t="str">
        <f t="shared" si="6"/>
        <v/>
      </c>
      <c r="AM427" s="3" t="str">
        <f t="shared" si="7"/>
        <v/>
      </c>
      <c r="AN427" s="3" t="str">
        <f t="shared" si="15"/>
        <v/>
      </c>
      <c r="AO427" s="29">
        <f ca="1">シート2!L422</f>
        <v>50</v>
      </c>
      <c r="AP427" s="29">
        <f ca="1">シート3!T422</f>
        <v>50</v>
      </c>
      <c r="AQ427" s="29">
        <f ca="1">シート4!AB422</f>
        <v>50</v>
      </c>
      <c r="AR427" s="3" t="str">
        <f ca="1">IF($K427="","", ROUND(SUM(OFFSET(シート6!$A423,0,0,AR$2,1))/SUM(OFFSET(シート6!$B423,0,0,AR$2,1)),4)*100)</f>
        <v/>
      </c>
      <c r="AS427" s="3" t="str">
        <f ca="1">IF($K427="","", ROUND(SUM(OFFSET(シート6!$A407,0,0,AS$2,1))/SUM(OFFSET(シート6!$B407,0,0,AS$2,1)),4)*100)</f>
        <v/>
      </c>
      <c r="AT427" s="3" t="str">
        <f>IF($K427="","",シート7!$B427)</f>
        <v/>
      </c>
      <c r="AU427" s="3" t="str">
        <f>IF($K427="","",シート7!$D427)</f>
        <v/>
      </c>
      <c r="AV427" s="3" t="str">
        <f>IF($K427="","",シート7!$E427)</f>
        <v/>
      </c>
      <c r="AW427" s="3" t="str">
        <f t="shared" si="19"/>
        <v/>
      </c>
    </row>
    <row r="428" spans="1:49" customFormat="false" ht="13">
      <c r="A428" s="3"/>
      <c r="B428" s="3"/>
      <c r="C428" s="3"/>
      <c r="D428" s="3"/>
      <c r="E428" s="3"/>
      <c r="F428" s="23" t="str">
        <f t="shared" si="9"/>
        <v/>
      </c>
      <c r="G428" s="32"/>
      <c r="H428" s="32"/>
      <c r="I428" s="3"/>
      <c r="J428" s="32"/>
      <c r="K428" s="3"/>
      <c r="L428" s="32"/>
      <c r="M428" s="3"/>
      <c r="N428" s="3"/>
      <c r="O428" s="3"/>
      <c r="P428" s="26" t="str">
        <f t="shared" si="0"/>
        <v/>
      </c>
      <c r="Q428" s="3" t="str">
        <f t="shared" si="1"/>
        <v/>
      </c>
      <c r="R428" s="3" t="str">
        <f t="shared" si="10"/>
        <v/>
      </c>
      <c r="S428" s="3" t="str">
        <f t="shared" si="13"/>
        <v/>
      </c>
      <c r="T428" s="3" t="str">
        <f t="shared" si="16"/>
        <v/>
      </c>
      <c r="U428" s="3" t="str">
        <f t="shared" si="20"/>
        <v/>
      </c>
      <c r="V428" s="30" t="str">
        <f t="shared" si="12"/>
        <v/>
      </c>
      <c r="W428" s="3" t="str">
        <f>IF($T428="","", ROUND($T428+W$2*シート5!$B427,2))</f>
        <v/>
      </c>
      <c r="X428" s="3" t="str">
        <f>IF($T428="","", ROUND($T428+X$2*シート5!$B427,2))</f>
        <v/>
      </c>
      <c r="Y428" s="3" t="str">
        <f>IF($T428="","", ROUND($T428+Y$2*シート5!$B427,2))</f>
        <v/>
      </c>
      <c r="Z428" s="3" t="str">
        <f>IF($T428="","", ROUND($T428+Z$2*シート5!$B427,2))</f>
        <v/>
      </c>
      <c r="AA428" s="3" t="str">
        <f>IF($T428="","", ROUND($T428+AA$2*シート5!$B427,2))</f>
        <v/>
      </c>
      <c r="AB428" s="3" t="str">
        <f t="shared" si="17"/>
        <v/>
      </c>
      <c r="AC428" s="3" t="str">
        <f>IF($T428="","", ROUND($T428+AC$2*シート5!$B427,2))</f>
        <v/>
      </c>
      <c r="AD428" s="3" t="str">
        <f>IF($T428="","", ROUND($T428+AD$2*シート5!$B427,2))</f>
        <v/>
      </c>
      <c r="AE428" s="3" t="str">
        <f>IF($T428="","", ROUND($T428+AE$2*シート5!$B427,2))</f>
        <v/>
      </c>
      <c r="AF428" s="3" t="str">
        <f>IF($T428="","", ROUND($T428+AF$2*シート5!$B427,2))</f>
        <v/>
      </c>
      <c r="AG428" s="3" t="str">
        <f>IF($T428="","", ROUND($T428+AG$2*シート5!$B427,2))</f>
        <v/>
      </c>
      <c r="AH428" s="26" t="str">
        <f t="shared" si="18"/>
        <v>-2σ以下</v>
      </c>
      <c r="AI428" s="3" t="str">
        <f t="shared" si="11"/>
        <v/>
      </c>
      <c r="AJ428" s="3" t="str">
        <f t="shared" si="14"/>
        <v/>
      </c>
      <c r="AK428" s="3" t="str">
        <f t="shared" si="5"/>
        <v/>
      </c>
      <c r="AL428" s="3" t="str">
        <f t="shared" si="6"/>
        <v/>
      </c>
      <c r="AM428" s="3" t="str">
        <f t="shared" si="7"/>
        <v/>
      </c>
      <c r="AN428" s="3" t="str">
        <f t="shared" si="15"/>
        <v/>
      </c>
      <c r="AO428" s="29">
        <f ca="1">シート2!L423</f>
        <v>50</v>
      </c>
      <c r="AP428" s="29">
        <f ca="1">シート3!T423</f>
        <v>50</v>
      </c>
      <c r="AQ428" s="29">
        <f ca="1">シート4!AB423</f>
        <v>50</v>
      </c>
      <c r="AR428" s="3" t="str">
        <f ca="1">IF($K428="","", ROUND(SUM(OFFSET(シート6!$A424,0,0,AR$2,1))/SUM(OFFSET(シート6!$B424,0,0,AR$2,1)),4)*100)</f>
        <v/>
      </c>
      <c r="AS428" s="3" t="str">
        <f ca="1">IF($K428="","", ROUND(SUM(OFFSET(シート6!$A408,0,0,AS$2,1))/SUM(OFFSET(シート6!$B408,0,0,AS$2,1)),4)*100)</f>
        <v/>
      </c>
      <c r="AT428" s="3" t="str">
        <f>IF($K428="","",シート7!$B428)</f>
        <v/>
      </c>
      <c r="AU428" s="3" t="str">
        <f>IF($K428="","",シート7!$D428)</f>
        <v/>
      </c>
      <c r="AV428" s="3" t="str">
        <f>IF($K428="","",シート7!$E428)</f>
        <v/>
      </c>
      <c r="AW428" s="3" t="str">
        <f t="shared" si="19"/>
        <v/>
      </c>
    </row>
    <row r="429" spans="1:49" customFormat="false" ht="13">
      <c r="A429" s="3"/>
      <c r="B429" s="3"/>
      <c r="C429" s="3"/>
      <c r="D429" s="3"/>
      <c r="E429" s="3"/>
      <c r="F429" s="23" t="str">
        <f t="shared" si="9"/>
        <v/>
      </c>
      <c r="G429" s="32"/>
      <c r="H429" s="32"/>
      <c r="I429" s="3"/>
      <c r="J429" s="32"/>
      <c r="K429" s="3"/>
      <c r="L429" s="32"/>
      <c r="M429" s="3"/>
      <c r="N429" s="3"/>
      <c r="O429" s="3"/>
      <c r="P429" s="26" t="str">
        <f t="shared" si="0"/>
        <v/>
      </c>
      <c r="Q429" s="3" t="str">
        <f t="shared" si="1"/>
        <v/>
      </c>
      <c r="R429" s="3" t="str">
        <f t="shared" si="10"/>
        <v/>
      </c>
      <c r="S429" s="3" t="str">
        <f t="shared" si="13"/>
        <v/>
      </c>
      <c r="T429" s="3" t="str">
        <f t="shared" si="16"/>
        <v/>
      </c>
      <c r="U429" s="3" t="str">
        <f t="shared" si="20"/>
        <v/>
      </c>
      <c r="V429" s="30" t="str">
        <f t="shared" si="12"/>
        <v/>
      </c>
      <c r="W429" s="3" t="str">
        <f>IF($T429="","", ROUND($T429+W$2*シート5!$B428,2))</f>
        <v/>
      </c>
      <c r="X429" s="3" t="str">
        <f>IF($T429="","", ROUND($T429+X$2*シート5!$B428,2))</f>
        <v/>
      </c>
      <c r="Y429" s="3" t="str">
        <f>IF($T429="","", ROUND($T429+Y$2*シート5!$B428,2))</f>
        <v/>
      </c>
      <c r="Z429" s="3" t="str">
        <f>IF($T429="","", ROUND($T429+Z$2*シート5!$B428,2))</f>
        <v/>
      </c>
      <c r="AA429" s="3" t="str">
        <f>IF($T429="","", ROUND($T429+AA$2*シート5!$B428,2))</f>
        <v/>
      </c>
      <c r="AB429" s="3" t="str">
        <f t="shared" si="17"/>
        <v/>
      </c>
      <c r="AC429" s="3" t="str">
        <f>IF($T429="","", ROUND($T429+AC$2*シート5!$B428,2))</f>
        <v/>
      </c>
      <c r="AD429" s="3" t="str">
        <f>IF($T429="","", ROUND($T429+AD$2*シート5!$B428,2))</f>
        <v/>
      </c>
      <c r="AE429" s="3" t="str">
        <f>IF($T429="","", ROUND($T429+AE$2*シート5!$B428,2))</f>
        <v/>
      </c>
      <c r="AF429" s="3" t="str">
        <f>IF($T429="","", ROUND($T429+AF$2*シート5!$B428,2))</f>
        <v/>
      </c>
      <c r="AG429" s="3" t="str">
        <f>IF($T429="","", ROUND($T429+AG$2*シート5!$B428,2))</f>
        <v/>
      </c>
      <c r="AH429" s="26" t="str">
        <f t="shared" si="18"/>
        <v>-2σ以下</v>
      </c>
      <c r="AI429" s="3" t="str">
        <f t="shared" si="11"/>
        <v/>
      </c>
      <c r="AJ429" s="3" t="str">
        <f t="shared" si="14"/>
        <v/>
      </c>
      <c r="AK429" s="3" t="str">
        <f t="shared" si="5"/>
        <v/>
      </c>
      <c r="AL429" s="3" t="str">
        <f t="shared" si="6"/>
        <v/>
      </c>
      <c r="AM429" s="3" t="str">
        <f t="shared" si="7"/>
        <v/>
      </c>
      <c r="AN429" s="3" t="str">
        <f t="shared" si="15"/>
        <v/>
      </c>
      <c r="AO429" s="29">
        <f ca="1">シート2!L424</f>
        <v>50</v>
      </c>
      <c r="AP429" s="29">
        <f ca="1">シート3!T424</f>
        <v>50</v>
      </c>
      <c r="AQ429" s="29">
        <f ca="1">シート4!AB424</f>
        <v>50</v>
      </c>
      <c r="AR429" s="3" t="str">
        <f ca="1">IF($K429="","", ROUND(SUM(OFFSET(シート6!$A425,0,0,AR$2,1))/SUM(OFFSET(シート6!$B425,0,0,AR$2,1)),4)*100)</f>
        <v/>
      </c>
      <c r="AS429" s="3" t="str">
        <f ca="1">IF($K429="","", ROUND(SUM(OFFSET(シート6!$A409,0,0,AS$2,1))/SUM(OFFSET(シート6!$B409,0,0,AS$2,1)),4)*100)</f>
        <v/>
      </c>
      <c r="AT429" s="3" t="str">
        <f>IF($K429="","",シート7!$B429)</f>
        <v/>
      </c>
      <c r="AU429" s="3" t="str">
        <f>IF($K429="","",シート7!$D429)</f>
        <v/>
      </c>
      <c r="AV429" s="3" t="str">
        <f>IF($K429="","",シート7!$E429)</f>
        <v/>
      </c>
      <c r="AW429" s="3" t="str">
        <f t="shared" si="19"/>
        <v/>
      </c>
    </row>
    <row r="430" spans="1:49" customFormat="false" ht="13">
      <c r="A430" s="3"/>
      <c r="B430" s="3"/>
      <c r="C430" s="3"/>
      <c r="D430" s="3"/>
      <c r="E430" s="3"/>
      <c r="F430" s="23" t="str">
        <f t="shared" si="9"/>
        <v/>
      </c>
      <c r="G430" s="32"/>
      <c r="H430" s="32"/>
      <c r="I430" s="3"/>
      <c r="J430" s="32"/>
      <c r="K430" s="3"/>
      <c r="L430" s="32"/>
      <c r="M430" s="3"/>
      <c r="N430" s="3"/>
      <c r="O430" s="3"/>
      <c r="P430" s="26" t="str">
        <f t="shared" si="0"/>
        <v/>
      </c>
      <c r="Q430" s="3" t="str">
        <f t="shared" si="1"/>
        <v/>
      </c>
      <c r="R430" s="3" t="str">
        <f t="shared" si="10"/>
        <v/>
      </c>
      <c r="S430" s="3" t="str">
        <f t="shared" si="13"/>
        <v/>
      </c>
      <c r="T430" s="3" t="str">
        <f t="shared" si="16"/>
        <v/>
      </c>
      <c r="U430" s="3" t="str">
        <f t="shared" si="20"/>
        <v/>
      </c>
      <c r="V430" s="30" t="str">
        <f t="shared" si="12"/>
        <v/>
      </c>
      <c r="W430" s="3" t="str">
        <f>IF($T430="","", ROUND($T430+W$2*シート5!$B429,2))</f>
        <v/>
      </c>
      <c r="X430" s="3" t="str">
        <f>IF($T430="","", ROUND($T430+X$2*シート5!$B429,2))</f>
        <v/>
      </c>
      <c r="Y430" s="3" t="str">
        <f>IF($T430="","", ROUND($T430+Y$2*シート5!$B429,2))</f>
        <v/>
      </c>
      <c r="Z430" s="3" t="str">
        <f>IF($T430="","", ROUND($T430+Z$2*シート5!$B429,2))</f>
        <v/>
      </c>
      <c r="AA430" s="3" t="str">
        <f>IF($T430="","", ROUND($T430+AA$2*シート5!$B429,2))</f>
        <v/>
      </c>
      <c r="AB430" s="3" t="str">
        <f t="shared" si="17"/>
        <v/>
      </c>
      <c r="AC430" s="3" t="str">
        <f>IF($T430="","", ROUND($T430+AC$2*シート5!$B429,2))</f>
        <v/>
      </c>
      <c r="AD430" s="3" t="str">
        <f>IF($T430="","", ROUND($T430+AD$2*シート5!$B429,2))</f>
        <v/>
      </c>
      <c r="AE430" s="3" t="str">
        <f>IF($T430="","", ROUND($T430+AE$2*シート5!$B429,2))</f>
        <v/>
      </c>
      <c r="AF430" s="3" t="str">
        <f>IF($T430="","", ROUND($T430+AF$2*シート5!$B429,2))</f>
        <v/>
      </c>
      <c r="AG430" s="3" t="str">
        <f>IF($T430="","", ROUND($T430+AG$2*シート5!$B429,2))</f>
        <v/>
      </c>
      <c r="AH430" s="26" t="str">
        <f t="shared" si="18"/>
        <v>-2σ以下</v>
      </c>
      <c r="AI430" s="3" t="str">
        <f t="shared" si="11"/>
        <v/>
      </c>
      <c r="AJ430" s="3" t="str">
        <f t="shared" si="14"/>
        <v/>
      </c>
      <c r="AK430" s="3" t="str">
        <f t="shared" si="5"/>
        <v/>
      </c>
      <c r="AL430" s="3" t="str">
        <f t="shared" si="6"/>
        <v/>
      </c>
      <c r="AM430" s="3" t="str">
        <f t="shared" si="7"/>
        <v/>
      </c>
      <c r="AN430" s="3" t="str">
        <f t="shared" si="15"/>
        <v/>
      </c>
      <c r="AO430" s="29">
        <f ca="1">シート2!L425</f>
        <v>50</v>
      </c>
      <c r="AP430" s="29">
        <f ca="1">シート3!T425</f>
        <v>50</v>
      </c>
      <c r="AQ430" s="29">
        <f ca="1">シート4!AB425</f>
        <v>50</v>
      </c>
      <c r="AR430" s="3" t="str">
        <f ca="1">IF($K430="","", ROUND(SUM(OFFSET(シート6!$A426,0,0,AR$2,1))/SUM(OFFSET(シート6!$B426,0,0,AR$2,1)),4)*100)</f>
        <v/>
      </c>
      <c r="AS430" s="3" t="str">
        <f ca="1">IF($K430="","", ROUND(SUM(OFFSET(シート6!$A410,0,0,AS$2,1))/SUM(OFFSET(シート6!$B410,0,0,AS$2,1)),4)*100)</f>
        <v/>
      </c>
      <c r="AT430" s="3" t="str">
        <f>IF($K430="","",シート7!$B430)</f>
        <v/>
      </c>
      <c r="AU430" s="3" t="str">
        <f>IF($K430="","",シート7!$D430)</f>
        <v/>
      </c>
      <c r="AV430" s="3" t="str">
        <f>IF($K430="","",シート7!$E430)</f>
        <v/>
      </c>
      <c r="AW430" s="3" t="str">
        <f t="shared" si="19"/>
        <v/>
      </c>
    </row>
    <row r="431" spans="1:49" customFormat="false" ht="13">
      <c r="A431" s="3"/>
      <c r="B431" s="3"/>
      <c r="C431" s="3"/>
      <c r="D431" s="3"/>
      <c r="E431" s="3"/>
      <c r="F431" s="23" t="str">
        <f t="shared" si="9"/>
        <v/>
      </c>
      <c r="G431" s="32"/>
      <c r="H431" s="32"/>
      <c r="I431" s="3"/>
      <c r="J431" s="32"/>
      <c r="K431" s="3"/>
      <c r="L431" s="32"/>
      <c r="M431" s="3"/>
      <c r="N431" s="3"/>
      <c r="O431" s="3"/>
      <c r="P431" s="26" t="str">
        <f t="shared" si="0"/>
        <v/>
      </c>
      <c r="Q431" s="3" t="str">
        <f t="shared" si="1"/>
        <v/>
      </c>
      <c r="R431" s="3" t="str">
        <f t="shared" si="10"/>
        <v/>
      </c>
      <c r="S431" s="3" t="str">
        <f t="shared" si="13"/>
        <v/>
      </c>
      <c r="T431" s="3" t="str">
        <f t="shared" si="16"/>
        <v/>
      </c>
      <c r="U431" s="3" t="str">
        <f t="shared" si="20"/>
        <v/>
      </c>
      <c r="V431" s="30" t="str">
        <f t="shared" si="12"/>
        <v/>
      </c>
      <c r="W431" s="3" t="str">
        <f>IF($T431="","", ROUND($T431+W$2*シート5!$B430,2))</f>
        <v/>
      </c>
      <c r="X431" s="3" t="str">
        <f>IF($T431="","", ROUND($T431+X$2*シート5!$B430,2))</f>
        <v/>
      </c>
      <c r="Y431" s="3" t="str">
        <f>IF($T431="","", ROUND($T431+Y$2*シート5!$B430,2))</f>
        <v/>
      </c>
      <c r="Z431" s="3" t="str">
        <f>IF($T431="","", ROUND($T431+Z$2*シート5!$B430,2))</f>
        <v/>
      </c>
      <c r="AA431" s="3" t="str">
        <f>IF($T431="","", ROUND($T431+AA$2*シート5!$B430,2))</f>
        <v/>
      </c>
      <c r="AB431" s="3" t="str">
        <f t="shared" si="17"/>
        <v/>
      </c>
      <c r="AC431" s="3" t="str">
        <f>IF($T431="","", ROUND($T431+AC$2*シート5!$B430,2))</f>
        <v/>
      </c>
      <c r="AD431" s="3" t="str">
        <f>IF($T431="","", ROUND($T431+AD$2*シート5!$B430,2))</f>
        <v/>
      </c>
      <c r="AE431" s="3" t="str">
        <f>IF($T431="","", ROUND($T431+AE$2*シート5!$B430,2))</f>
        <v/>
      </c>
      <c r="AF431" s="3" t="str">
        <f>IF($T431="","", ROUND($T431+AF$2*シート5!$B430,2))</f>
        <v/>
      </c>
      <c r="AG431" s="3" t="str">
        <f>IF($T431="","", ROUND($T431+AG$2*シート5!$B430,2))</f>
        <v/>
      </c>
      <c r="AH431" s="26" t="str">
        <f t="shared" si="18"/>
        <v>-2σ以下</v>
      </c>
      <c r="AI431" s="3" t="str">
        <f t="shared" si="11"/>
        <v/>
      </c>
      <c r="AJ431" s="3" t="str">
        <f t="shared" si="14"/>
        <v/>
      </c>
      <c r="AK431" s="3" t="str">
        <f t="shared" si="5"/>
        <v/>
      </c>
      <c r="AL431" s="3" t="str">
        <f t="shared" si="6"/>
        <v/>
      </c>
      <c r="AM431" s="3" t="str">
        <f t="shared" si="7"/>
        <v/>
      </c>
      <c r="AN431" s="3" t="str">
        <f t="shared" si="15"/>
        <v/>
      </c>
      <c r="AO431" s="29">
        <f ca="1">シート2!L426</f>
        <v>50</v>
      </c>
      <c r="AP431" s="29">
        <f ca="1">シート3!T426</f>
        <v>50</v>
      </c>
      <c r="AQ431" s="29">
        <f ca="1">シート4!AB426</f>
        <v>50</v>
      </c>
      <c r="AR431" s="3" t="str">
        <f ca="1">IF($K431="","", ROUND(SUM(OFFSET(シート6!$A427,0,0,AR$2,1))/SUM(OFFSET(シート6!$B427,0,0,AR$2,1)),4)*100)</f>
        <v/>
      </c>
      <c r="AS431" s="3" t="str">
        <f ca="1">IF($K431="","", ROUND(SUM(OFFSET(シート6!$A411,0,0,AS$2,1))/SUM(OFFSET(シート6!$B411,0,0,AS$2,1)),4)*100)</f>
        <v/>
      </c>
      <c r="AT431" s="3" t="str">
        <f>IF($K431="","",シート7!$B431)</f>
        <v/>
      </c>
      <c r="AU431" s="3" t="str">
        <f>IF($K431="","",シート7!$D431)</f>
        <v/>
      </c>
      <c r="AV431" s="3" t="str">
        <f>IF($K431="","",シート7!$E431)</f>
        <v/>
      </c>
      <c r="AW431" s="3" t="str">
        <f t="shared" si="19"/>
        <v/>
      </c>
    </row>
    <row r="432" spans="1:49" customFormat="false" ht="13">
      <c r="A432" s="3"/>
      <c r="B432" s="3"/>
      <c r="C432" s="3"/>
      <c r="D432" s="3"/>
      <c r="E432" s="3"/>
      <c r="F432" s="23" t="str">
        <f t="shared" si="9"/>
        <v/>
      </c>
      <c r="G432" s="32"/>
      <c r="H432" s="32"/>
      <c r="I432" s="3"/>
      <c r="J432" s="32"/>
      <c r="K432" s="3"/>
      <c r="L432" s="32"/>
      <c r="M432" s="3"/>
      <c r="N432" s="3"/>
      <c r="O432" s="3"/>
      <c r="P432" s="26" t="str">
        <f t="shared" si="0"/>
        <v/>
      </c>
      <c r="Q432" s="3" t="str">
        <f t="shared" si="1"/>
        <v/>
      </c>
      <c r="R432" s="3" t="str">
        <f t="shared" si="10"/>
        <v/>
      </c>
      <c r="S432" s="3" t="str">
        <f t="shared" si="13"/>
        <v/>
      </c>
      <c r="T432" s="3" t="str">
        <f t="shared" si="16"/>
        <v/>
      </c>
      <c r="U432" s="3" t="str">
        <f t="shared" si="20"/>
        <v/>
      </c>
      <c r="V432" s="30" t="str">
        <f t="shared" si="12"/>
        <v/>
      </c>
      <c r="W432" s="3" t="str">
        <f>IF($T432="","", ROUND($T432+W$2*シート5!$B431,2))</f>
        <v/>
      </c>
      <c r="X432" s="3" t="str">
        <f>IF($T432="","", ROUND($T432+X$2*シート5!$B431,2))</f>
        <v/>
      </c>
      <c r="Y432" s="3" t="str">
        <f>IF($T432="","", ROUND($T432+Y$2*シート5!$B431,2))</f>
        <v/>
      </c>
      <c r="Z432" s="3" t="str">
        <f>IF($T432="","", ROUND($T432+Z$2*シート5!$B431,2))</f>
        <v/>
      </c>
      <c r="AA432" s="3" t="str">
        <f>IF($T432="","", ROUND($T432+AA$2*シート5!$B431,2))</f>
        <v/>
      </c>
      <c r="AB432" s="3" t="str">
        <f t="shared" si="17"/>
        <v/>
      </c>
      <c r="AC432" s="3" t="str">
        <f>IF($T432="","", ROUND($T432+AC$2*シート5!$B431,2))</f>
        <v/>
      </c>
      <c r="AD432" s="3" t="str">
        <f>IF($T432="","", ROUND($T432+AD$2*シート5!$B431,2))</f>
        <v/>
      </c>
      <c r="AE432" s="3" t="str">
        <f>IF($T432="","", ROUND($T432+AE$2*シート5!$B431,2))</f>
        <v/>
      </c>
      <c r="AF432" s="3" t="str">
        <f>IF($T432="","", ROUND($T432+AF$2*シート5!$B431,2))</f>
        <v/>
      </c>
      <c r="AG432" s="3" t="str">
        <f>IF($T432="","", ROUND($T432+AG$2*シート5!$B431,2))</f>
        <v/>
      </c>
      <c r="AH432" s="26" t="str">
        <f t="shared" si="18"/>
        <v>-2σ以下</v>
      </c>
      <c r="AI432" s="3" t="str">
        <f t="shared" si="11"/>
        <v/>
      </c>
      <c r="AJ432" s="3" t="str">
        <f t="shared" si="14"/>
        <v/>
      </c>
      <c r="AK432" s="3" t="str">
        <f t="shared" si="5"/>
        <v/>
      </c>
      <c r="AL432" s="3" t="str">
        <f t="shared" si="6"/>
        <v/>
      </c>
      <c r="AM432" s="3" t="str">
        <f t="shared" si="7"/>
        <v/>
      </c>
      <c r="AN432" s="3" t="str">
        <f t="shared" si="15"/>
        <v/>
      </c>
      <c r="AO432" s="29">
        <f ca="1">シート2!L427</f>
        <v>50</v>
      </c>
      <c r="AP432" s="29">
        <f ca="1">シート3!T427</f>
        <v>50</v>
      </c>
      <c r="AQ432" s="29">
        <f ca="1">シート4!AB427</f>
        <v>50</v>
      </c>
      <c r="AR432" s="3" t="str">
        <f ca="1">IF($K432="","", ROUND(SUM(OFFSET(シート6!$A428,0,0,AR$2,1))/SUM(OFFSET(シート6!$B428,0,0,AR$2,1)),4)*100)</f>
        <v/>
      </c>
      <c r="AS432" s="3" t="str">
        <f ca="1">IF($K432="","", ROUND(SUM(OFFSET(シート6!$A412,0,0,AS$2,1))/SUM(OFFSET(シート6!$B412,0,0,AS$2,1)),4)*100)</f>
        <v/>
      </c>
      <c r="AT432" s="3" t="str">
        <f>IF($K432="","",シート7!$B432)</f>
        <v/>
      </c>
      <c r="AU432" s="3" t="str">
        <f>IF($K432="","",シート7!$D432)</f>
        <v/>
      </c>
      <c r="AV432" s="3" t="str">
        <f>IF($K432="","",シート7!$E432)</f>
        <v/>
      </c>
      <c r="AW432" s="3" t="str">
        <f t="shared" si="19"/>
        <v/>
      </c>
    </row>
    <row r="433" spans="1:49" customFormat="false" ht="13">
      <c r="A433" s="3"/>
      <c r="B433" s="3"/>
      <c r="C433" s="3"/>
      <c r="D433" s="3"/>
      <c r="E433" s="3"/>
      <c r="F433" s="23" t="str">
        <f t="shared" si="9"/>
        <v/>
      </c>
      <c r="G433" s="32"/>
      <c r="H433" s="32"/>
      <c r="I433" s="3"/>
      <c r="J433" s="32"/>
      <c r="K433" s="3"/>
      <c r="L433" s="32"/>
      <c r="M433" s="3"/>
      <c r="N433" s="3"/>
      <c r="O433" s="3"/>
      <c r="P433" s="26" t="str">
        <f t="shared" si="0"/>
        <v/>
      </c>
      <c r="Q433" s="3" t="str">
        <f t="shared" si="1"/>
        <v/>
      </c>
      <c r="R433" s="3" t="str">
        <f t="shared" si="10"/>
        <v/>
      </c>
      <c r="S433" s="3" t="str">
        <f t="shared" si="13"/>
        <v/>
      </c>
      <c r="T433" s="3" t="str">
        <f t="shared" si="16"/>
        <v/>
      </c>
      <c r="U433" s="3" t="str">
        <f t="shared" si="20"/>
        <v/>
      </c>
      <c r="V433" s="30" t="str">
        <f t="shared" si="12"/>
        <v/>
      </c>
      <c r="W433" s="3" t="str">
        <f>IF($T433="","", ROUND($T433+W$2*シート5!$B432,2))</f>
        <v/>
      </c>
      <c r="X433" s="3" t="str">
        <f>IF($T433="","", ROUND($T433+X$2*シート5!$B432,2))</f>
        <v/>
      </c>
      <c r="Y433" s="3" t="str">
        <f>IF($T433="","", ROUND($T433+Y$2*シート5!$B432,2))</f>
        <v/>
      </c>
      <c r="Z433" s="3" t="str">
        <f>IF($T433="","", ROUND($T433+Z$2*シート5!$B432,2))</f>
        <v/>
      </c>
      <c r="AA433" s="3" t="str">
        <f>IF($T433="","", ROUND($T433+AA$2*シート5!$B432,2))</f>
        <v/>
      </c>
      <c r="AB433" s="3" t="str">
        <f t="shared" si="17"/>
        <v/>
      </c>
      <c r="AC433" s="3" t="str">
        <f>IF($T433="","", ROUND($T433+AC$2*シート5!$B432,2))</f>
        <v/>
      </c>
      <c r="AD433" s="3" t="str">
        <f>IF($T433="","", ROUND($T433+AD$2*シート5!$B432,2))</f>
        <v/>
      </c>
      <c r="AE433" s="3" t="str">
        <f>IF($T433="","", ROUND($T433+AE$2*シート5!$B432,2))</f>
        <v/>
      </c>
      <c r="AF433" s="3" t="str">
        <f>IF($T433="","", ROUND($T433+AF$2*シート5!$B432,2))</f>
        <v/>
      </c>
      <c r="AG433" s="3" t="str">
        <f>IF($T433="","", ROUND($T433+AG$2*シート5!$B432,2))</f>
        <v/>
      </c>
      <c r="AH433" s="26" t="str">
        <f t="shared" si="18"/>
        <v>-2σ以下</v>
      </c>
      <c r="AI433" s="3" t="str">
        <f t="shared" si="11"/>
        <v/>
      </c>
      <c r="AJ433" s="3" t="str">
        <f t="shared" si="14"/>
        <v/>
      </c>
      <c r="AK433" s="3" t="str">
        <f t="shared" si="5"/>
        <v/>
      </c>
      <c r="AL433" s="3" t="str">
        <f t="shared" si="6"/>
        <v/>
      </c>
      <c r="AM433" s="3" t="str">
        <f t="shared" si="7"/>
        <v/>
      </c>
      <c r="AN433" s="3" t="str">
        <f t="shared" si="15"/>
        <v/>
      </c>
      <c r="AO433" s="29">
        <f ca="1">シート2!L428</f>
        <v>50</v>
      </c>
      <c r="AP433" s="29">
        <f ca="1">シート3!T428</f>
        <v>50</v>
      </c>
      <c r="AQ433" s="29">
        <f ca="1">シート4!AB428</f>
        <v>50</v>
      </c>
      <c r="AR433" s="3" t="str">
        <f ca="1">IF($K433="","", ROUND(SUM(OFFSET(シート6!$A429,0,0,AR$2,1))/SUM(OFFSET(シート6!$B429,0,0,AR$2,1)),4)*100)</f>
        <v/>
      </c>
      <c r="AS433" s="3" t="str">
        <f ca="1">IF($K433="","", ROUND(SUM(OFFSET(シート6!$A413,0,0,AS$2,1))/SUM(OFFSET(シート6!$B413,0,0,AS$2,1)),4)*100)</f>
        <v/>
      </c>
      <c r="AT433" s="3" t="str">
        <f>IF($K433="","",シート7!$B433)</f>
        <v/>
      </c>
      <c r="AU433" s="3" t="str">
        <f>IF($K433="","",シート7!$D433)</f>
        <v/>
      </c>
      <c r="AV433" s="3" t="str">
        <f>IF($K433="","",シート7!$E433)</f>
        <v/>
      </c>
      <c r="AW433" s="3" t="str">
        <f t="shared" si="19"/>
        <v/>
      </c>
    </row>
    <row r="434" spans="1:49" customFormat="false" ht="13">
      <c r="A434" s="3"/>
      <c r="B434" s="3"/>
      <c r="C434" s="3"/>
      <c r="D434" s="3"/>
      <c r="E434" s="3"/>
      <c r="F434" s="23" t="str">
        <f t="shared" si="9"/>
        <v/>
      </c>
      <c r="G434" s="32"/>
      <c r="H434" s="32"/>
      <c r="I434" s="3"/>
      <c r="J434" s="32"/>
      <c r="K434" s="3"/>
      <c r="L434" s="32"/>
      <c r="M434" s="3"/>
      <c r="N434" s="3"/>
      <c r="O434" s="3"/>
      <c r="P434" s="26" t="str">
        <f t="shared" si="0"/>
        <v/>
      </c>
      <c r="Q434" s="3" t="str">
        <f t="shared" si="1"/>
        <v/>
      </c>
      <c r="R434" s="3" t="str">
        <f t="shared" si="10"/>
        <v/>
      </c>
      <c r="S434" s="3" t="str">
        <f t="shared" si="13"/>
        <v/>
      </c>
      <c r="T434" s="3" t="str">
        <f t="shared" si="16"/>
        <v/>
      </c>
      <c r="U434" s="3" t="str">
        <f t="shared" si="20"/>
        <v/>
      </c>
      <c r="V434" s="30" t="str">
        <f t="shared" si="12"/>
        <v/>
      </c>
      <c r="W434" s="3" t="str">
        <f>IF($T434="","", ROUND($T434+W$2*シート5!$B433,2))</f>
        <v/>
      </c>
      <c r="X434" s="3" t="str">
        <f>IF($T434="","", ROUND($T434+X$2*シート5!$B433,2))</f>
        <v/>
      </c>
      <c r="Y434" s="3" t="str">
        <f>IF($T434="","", ROUND($T434+Y$2*シート5!$B433,2))</f>
        <v/>
      </c>
      <c r="Z434" s="3" t="str">
        <f>IF($T434="","", ROUND($T434+Z$2*シート5!$B433,2))</f>
        <v/>
      </c>
      <c r="AA434" s="3" t="str">
        <f>IF($T434="","", ROUND($T434+AA$2*シート5!$B433,2))</f>
        <v/>
      </c>
      <c r="AB434" s="3" t="str">
        <f t="shared" si="17"/>
        <v/>
      </c>
      <c r="AC434" s="3" t="str">
        <f>IF($T434="","", ROUND($T434+AC$2*シート5!$B433,2))</f>
        <v/>
      </c>
      <c r="AD434" s="3" t="str">
        <f>IF($T434="","", ROUND($T434+AD$2*シート5!$B433,2))</f>
        <v/>
      </c>
      <c r="AE434" s="3" t="str">
        <f>IF($T434="","", ROUND($T434+AE$2*シート5!$B433,2))</f>
        <v/>
      </c>
      <c r="AF434" s="3" t="str">
        <f>IF($T434="","", ROUND($T434+AF$2*シート5!$B433,2))</f>
        <v/>
      </c>
      <c r="AG434" s="3" t="str">
        <f>IF($T434="","", ROUND($T434+AG$2*シート5!$B433,2))</f>
        <v/>
      </c>
      <c r="AH434" s="26" t="str">
        <f t="shared" si="18"/>
        <v>-2σ以下</v>
      </c>
      <c r="AI434" s="3" t="str">
        <f t="shared" si="11"/>
        <v/>
      </c>
      <c r="AJ434" s="3" t="str">
        <f t="shared" si="14"/>
        <v/>
      </c>
      <c r="AK434" s="3" t="str">
        <f t="shared" si="5"/>
        <v/>
      </c>
      <c r="AL434" s="3" t="str">
        <f t="shared" si="6"/>
        <v/>
      </c>
      <c r="AM434" s="3" t="str">
        <f t="shared" si="7"/>
        <v/>
      </c>
      <c r="AN434" s="3" t="str">
        <f t="shared" si="15"/>
        <v/>
      </c>
      <c r="AO434" s="29">
        <f ca="1">シート2!L429</f>
        <v>50</v>
      </c>
      <c r="AP434" s="29">
        <f ca="1">シート3!T429</f>
        <v>50</v>
      </c>
      <c r="AQ434" s="29">
        <f ca="1">シート4!AB429</f>
        <v>50</v>
      </c>
      <c r="AR434" s="3" t="str">
        <f ca="1">IF($K434="","", ROUND(SUM(OFFSET(シート6!$A430,0,0,AR$2,1))/SUM(OFFSET(シート6!$B430,0,0,AR$2,1)),4)*100)</f>
        <v/>
      </c>
      <c r="AS434" s="3" t="str">
        <f ca="1">IF($K434="","", ROUND(SUM(OFFSET(シート6!$A414,0,0,AS$2,1))/SUM(OFFSET(シート6!$B414,0,0,AS$2,1)),4)*100)</f>
        <v/>
      </c>
      <c r="AT434" s="3" t="str">
        <f>IF($K434="","",シート7!$B434)</f>
        <v/>
      </c>
      <c r="AU434" s="3" t="str">
        <f>IF($K434="","",シート7!$D434)</f>
        <v/>
      </c>
      <c r="AV434" s="3" t="str">
        <f>IF($K434="","",シート7!$E434)</f>
        <v/>
      </c>
      <c r="AW434" s="3" t="str">
        <f t="shared" si="19"/>
        <v/>
      </c>
    </row>
    <row r="435" spans="1:49" customFormat="false" ht="13">
      <c r="A435" s="3"/>
      <c r="B435" s="3"/>
      <c r="C435" s="3"/>
      <c r="D435" s="3"/>
      <c r="E435" s="3"/>
      <c r="F435" s="23" t="str">
        <f t="shared" si="9"/>
        <v/>
      </c>
      <c r="G435" s="32"/>
      <c r="H435" s="32"/>
      <c r="I435" s="3"/>
      <c r="J435" s="32"/>
      <c r="K435" s="3"/>
      <c r="L435" s="32"/>
      <c r="M435" s="3"/>
      <c r="N435" s="3"/>
      <c r="O435" s="3"/>
      <c r="P435" s="26" t="str">
        <f t="shared" si="0"/>
        <v/>
      </c>
      <c r="Q435" s="3" t="str">
        <f t="shared" si="1"/>
        <v/>
      </c>
      <c r="R435" s="3" t="str">
        <f t="shared" si="10"/>
        <v/>
      </c>
      <c r="S435" s="3" t="str">
        <f t="shared" si="13"/>
        <v/>
      </c>
      <c r="T435" s="3" t="str">
        <f t="shared" si="16"/>
        <v/>
      </c>
      <c r="U435" s="3" t="str">
        <f t="shared" si="20"/>
        <v/>
      </c>
      <c r="V435" s="30" t="str">
        <f t="shared" si="12"/>
        <v/>
      </c>
      <c r="W435" s="3" t="str">
        <f>IF($T435="","", ROUND($T435+W$2*シート5!$B434,2))</f>
        <v/>
      </c>
      <c r="X435" s="3" t="str">
        <f>IF($T435="","", ROUND($T435+X$2*シート5!$B434,2))</f>
        <v/>
      </c>
      <c r="Y435" s="3" t="str">
        <f>IF($T435="","", ROUND($T435+Y$2*シート5!$B434,2))</f>
        <v/>
      </c>
      <c r="Z435" s="3" t="str">
        <f>IF($T435="","", ROUND($T435+Z$2*シート5!$B434,2))</f>
        <v/>
      </c>
      <c r="AA435" s="3" t="str">
        <f>IF($T435="","", ROUND($T435+AA$2*シート5!$B434,2))</f>
        <v/>
      </c>
      <c r="AB435" s="3" t="str">
        <f t="shared" si="17"/>
        <v/>
      </c>
      <c r="AC435" s="3" t="str">
        <f>IF($T435="","", ROUND($T435+AC$2*シート5!$B434,2))</f>
        <v/>
      </c>
      <c r="AD435" s="3" t="str">
        <f>IF($T435="","", ROUND($T435+AD$2*シート5!$B434,2))</f>
        <v/>
      </c>
      <c r="AE435" s="3" t="str">
        <f>IF($T435="","", ROUND($T435+AE$2*シート5!$B434,2))</f>
        <v/>
      </c>
      <c r="AF435" s="3" t="str">
        <f>IF($T435="","", ROUND($T435+AF$2*シート5!$B434,2))</f>
        <v/>
      </c>
      <c r="AG435" s="3" t="str">
        <f>IF($T435="","", ROUND($T435+AG$2*シート5!$B434,2))</f>
        <v/>
      </c>
      <c r="AH435" s="26" t="str">
        <f t="shared" si="18"/>
        <v>-2σ以下</v>
      </c>
      <c r="AI435" s="3" t="str">
        <f t="shared" si="11"/>
        <v/>
      </c>
      <c r="AJ435" s="3" t="str">
        <f t="shared" si="14"/>
        <v/>
      </c>
      <c r="AK435" s="3" t="str">
        <f t="shared" si="5"/>
        <v/>
      </c>
      <c r="AL435" s="3" t="str">
        <f t="shared" si="6"/>
        <v/>
      </c>
      <c r="AM435" s="3" t="str">
        <f t="shared" si="7"/>
        <v/>
      </c>
      <c r="AN435" s="3" t="str">
        <f t="shared" si="15"/>
        <v/>
      </c>
      <c r="AO435" s="29">
        <f ca="1">シート2!L430</f>
        <v>50</v>
      </c>
      <c r="AP435" s="29">
        <f ca="1">シート3!T430</f>
        <v>50</v>
      </c>
      <c r="AQ435" s="29">
        <f ca="1">シート4!AB430</f>
        <v>50</v>
      </c>
      <c r="AR435" s="3" t="str">
        <f ca="1">IF($K435="","", ROUND(SUM(OFFSET(シート6!$A431,0,0,AR$2,1))/SUM(OFFSET(シート6!$B431,0,0,AR$2,1)),4)*100)</f>
        <v/>
      </c>
      <c r="AS435" s="3" t="str">
        <f ca="1">IF($K435="","", ROUND(SUM(OFFSET(シート6!$A415,0,0,AS$2,1))/SUM(OFFSET(シート6!$B415,0,0,AS$2,1)),4)*100)</f>
        <v/>
      </c>
      <c r="AT435" s="3" t="str">
        <f>IF($K435="","",シート7!$B435)</f>
        <v/>
      </c>
      <c r="AU435" s="3" t="str">
        <f>IF($K435="","",シート7!$D435)</f>
        <v/>
      </c>
      <c r="AV435" s="3" t="str">
        <f>IF($K435="","",シート7!$E435)</f>
        <v/>
      </c>
      <c r="AW435" s="3" t="str">
        <f t="shared" si="19"/>
        <v/>
      </c>
    </row>
    <row r="436" spans="1:49" customFormat="false" ht="13">
      <c r="A436" s="3"/>
      <c r="B436" s="3"/>
      <c r="C436" s="3"/>
      <c r="D436" s="3"/>
      <c r="E436" s="3"/>
      <c r="F436" s="23" t="str">
        <f t="shared" si="9"/>
        <v/>
      </c>
      <c r="G436" s="32"/>
      <c r="H436" s="32"/>
      <c r="I436" s="3"/>
      <c r="J436" s="32"/>
      <c r="K436" s="3"/>
      <c r="L436" s="32"/>
      <c r="M436" s="3"/>
      <c r="N436" s="3"/>
      <c r="O436" s="3"/>
      <c r="P436" s="26" t="str">
        <f t="shared" si="0"/>
        <v/>
      </c>
      <c r="Q436" s="3" t="str">
        <f t="shared" si="1"/>
        <v/>
      </c>
      <c r="R436" s="3" t="str">
        <f t="shared" si="10"/>
        <v/>
      </c>
      <c r="S436" s="3" t="str">
        <f t="shared" si="13"/>
        <v/>
      </c>
      <c r="T436" s="3" t="str">
        <f t="shared" si="16"/>
        <v/>
      </c>
      <c r="U436" s="3" t="str">
        <f t="shared" si="20"/>
        <v/>
      </c>
      <c r="V436" s="30" t="str">
        <f t="shared" si="12"/>
        <v/>
      </c>
      <c r="W436" s="3" t="str">
        <f>IF($T436="","", ROUND($T436+W$2*シート5!$B435,2))</f>
        <v/>
      </c>
      <c r="X436" s="3" t="str">
        <f>IF($T436="","", ROUND($T436+X$2*シート5!$B435,2))</f>
        <v/>
      </c>
      <c r="Y436" s="3" t="str">
        <f>IF($T436="","", ROUND($T436+Y$2*シート5!$B435,2))</f>
        <v/>
      </c>
      <c r="Z436" s="3" t="str">
        <f>IF($T436="","", ROUND($T436+Z$2*シート5!$B435,2))</f>
        <v/>
      </c>
      <c r="AA436" s="3" t="str">
        <f>IF($T436="","", ROUND($T436+AA$2*シート5!$B435,2))</f>
        <v/>
      </c>
      <c r="AB436" s="3" t="str">
        <f t="shared" si="17"/>
        <v/>
      </c>
      <c r="AC436" s="3" t="str">
        <f>IF($T436="","", ROUND($T436+AC$2*シート5!$B435,2))</f>
        <v/>
      </c>
      <c r="AD436" s="3" t="str">
        <f>IF($T436="","", ROUND($T436+AD$2*シート5!$B435,2))</f>
        <v/>
      </c>
      <c r="AE436" s="3" t="str">
        <f>IF($T436="","", ROUND($T436+AE$2*シート5!$B435,2))</f>
        <v/>
      </c>
      <c r="AF436" s="3" t="str">
        <f>IF($T436="","", ROUND($T436+AF$2*シート5!$B435,2))</f>
        <v/>
      </c>
      <c r="AG436" s="3" t="str">
        <f>IF($T436="","", ROUND($T436+AG$2*シート5!$B435,2))</f>
        <v/>
      </c>
      <c r="AH436" s="26" t="str">
        <f t="shared" si="18"/>
        <v>-2σ以下</v>
      </c>
      <c r="AI436" s="3" t="str">
        <f t="shared" si="11"/>
        <v/>
      </c>
      <c r="AJ436" s="3" t="str">
        <f t="shared" si="14"/>
        <v/>
      </c>
      <c r="AK436" s="3" t="str">
        <f t="shared" si="5"/>
        <v/>
      </c>
      <c r="AL436" s="3" t="str">
        <f t="shared" si="6"/>
        <v/>
      </c>
      <c r="AM436" s="3" t="str">
        <f t="shared" si="7"/>
        <v/>
      </c>
      <c r="AN436" s="3" t="str">
        <f t="shared" si="15"/>
        <v/>
      </c>
      <c r="AO436" s="29">
        <f ca="1">シート2!L431</f>
        <v>50</v>
      </c>
      <c r="AP436" s="29">
        <f ca="1">シート3!T431</f>
        <v>50</v>
      </c>
      <c r="AQ436" s="29">
        <f ca="1">シート4!AB431</f>
        <v>50</v>
      </c>
      <c r="AR436" s="3" t="str">
        <f ca="1">IF($K436="","", ROUND(SUM(OFFSET(シート6!$A432,0,0,AR$2,1))/SUM(OFFSET(シート6!$B432,0,0,AR$2,1)),4)*100)</f>
        <v/>
      </c>
      <c r="AS436" s="3" t="str">
        <f ca="1">IF($K436="","", ROUND(SUM(OFFSET(シート6!$A416,0,0,AS$2,1))/SUM(OFFSET(シート6!$B416,0,0,AS$2,1)),4)*100)</f>
        <v/>
      </c>
      <c r="AT436" s="3" t="str">
        <f>IF($K436="","",シート7!$B436)</f>
        <v/>
      </c>
      <c r="AU436" s="3" t="str">
        <f>IF($K436="","",シート7!$D436)</f>
        <v/>
      </c>
      <c r="AV436" s="3" t="str">
        <f>IF($K436="","",シート7!$E436)</f>
        <v/>
      </c>
      <c r="AW436" s="3" t="str">
        <f t="shared" si="19"/>
        <v/>
      </c>
    </row>
    <row r="437" spans="1:49" customFormat="false" ht="13">
      <c r="A437" s="3"/>
      <c r="B437" s="3"/>
      <c r="C437" s="3"/>
      <c r="D437" s="3"/>
      <c r="E437" s="3"/>
      <c r="F437" s="23" t="str">
        <f t="shared" si="9"/>
        <v/>
      </c>
      <c r="G437" s="32"/>
      <c r="H437" s="32"/>
      <c r="I437" s="3"/>
      <c r="J437" s="32"/>
      <c r="K437" s="3"/>
      <c r="L437" s="32"/>
      <c r="M437" s="3"/>
      <c r="N437" s="3"/>
      <c r="O437" s="3"/>
      <c r="P437" s="26" t="str">
        <f t="shared" si="0"/>
        <v/>
      </c>
      <c r="Q437" s="3" t="str">
        <f t="shared" si="1"/>
        <v/>
      </c>
      <c r="R437" s="3" t="str">
        <f t="shared" si="10"/>
        <v/>
      </c>
      <c r="S437" s="3" t="str">
        <f t="shared" si="13"/>
        <v/>
      </c>
      <c r="T437" s="3" t="str">
        <f t="shared" si="16"/>
        <v/>
      </c>
      <c r="U437" s="3" t="str">
        <f t="shared" si="20"/>
        <v/>
      </c>
      <c r="V437" s="30" t="str">
        <f t="shared" si="12"/>
        <v/>
      </c>
      <c r="W437" s="3" t="str">
        <f>IF($T437="","", ROUND($T437+W$2*シート5!$B436,2))</f>
        <v/>
      </c>
      <c r="X437" s="3" t="str">
        <f>IF($T437="","", ROUND($T437+X$2*シート5!$B436,2))</f>
        <v/>
      </c>
      <c r="Y437" s="3" t="str">
        <f>IF($T437="","", ROUND($T437+Y$2*シート5!$B436,2))</f>
        <v/>
      </c>
      <c r="Z437" s="3" t="str">
        <f>IF($T437="","", ROUND($T437+Z$2*シート5!$B436,2))</f>
        <v/>
      </c>
      <c r="AA437" s="3" t="str">
        <f>IF($T437="","", ROUND($T437+AA$2*シート5!$B436,2))</f>
        <v/>
      </c>
      <c r="AB437" s="3" t="str">
        <f t="shared" si="17"/>
        <v/>
      </c>
      <c r="AC437" s="3" t="str">
        <f>IF($T437="","", ROUND($T437+AC$2*シート5!$B436,2))</f>
        <v/>
      </c>
      <c r="AD437" s="3" t="str">
        <f>IF($T437="","", ROUND($T437+AD$2*シート5!$B436,2))</f>
        <v/>
      </c>
      <c r="AE437" s="3" t="str">
        <f>IF($T437="","", ROUND($T437+AE$2*シート5!$B436,2))</f>
        <v/>
      </c>
      <c r="AF437" s="3" t="str">
        <f>IF($T437="","", ROUND($T437+AF$2*シート5!$B436,2))</f>
        <v/>
      </c>
      <c r="AG437" s="3" t="str">
        <f>IF($T437="","", ROUND($T437+AG$2*シート5!$B436,2))</f>
        <v/>
      </c>
      <c r="AH437" s="26" t="str">
        <f t="shared" si="18"/>
        <v>-2σ以下</v>
      </c>
      <c r="AI437" s="3" t="str">
        <f t="shared" si="11"/>
        <v/>
      </c>
      <c r="AJ437" s="3" t="str">
        <f t="shared" si="14"/>
        <v/>
      </c>
      <c r="AK437" s="3" t="str">
        <f t="shared" si="5"/>
        <v/>
      </c>
      <c r="AL437" s="3" t="str">
        <f t="shared" si="6"/>
        <v/>
      </c>
      <c r="AM437" s="3" t="str">
        <f t="shared" si="7"/>
        <v/>
      </c>
      <c r="AN437" s="3" t="str">
        <f t="shared" si="15"/>
        <v/>
      </c>
      <c r="AO437" s="29">
        <f ca="1">シート2!L432</f>
        <v>50</v>
      </c>
      <c r="AP437" s="29">
        <f ca="1">シート3!T432</f>
        <v>50</v>
      </c>
      <c r="AQ437" s="29">
        <f ca="1">シート4!AB432</f>
        <v>50</v>
      </c>
      <c r="AR437" s="3" t="str">
        <f ca="1">IF($K437="","", ROUND(SUM(OFFSET(シート6!$A433,0,0,AR$2,1))/SUM(OFFSET(シート6!$B433,0,0,AR$2,1)),4)*100)</f>
        <v/>
      </c>
      <c r="AS437" s="3" t="str">
        <f ca="1">IF($K437="","", ROUND(SUM(OFFSET(シート6!$A417,0,0,AS$2,1))/SUM(OFFSET(シート6!$B417,0,0,AS$2,1)),4)*100)</f>
        <v/>
      </c>
      <c r="AT437" s="3" t="str">
        <f>IF($K437="","",シート7!$B437)</f>
        <v/>
      </c>
      <c r="AU437" s="3" t="str">
        <f>IF($K437="","",シート7!$D437)</f>
        <v/>
      </c>
      <c r="AV437" s="3" t="str">
        <f>IF($K437="","",シート7!$E437)</f>
        <v/>
      </c>
      <c r="AW437" s="3" t="str">
        <f t="shared" si="19"/>
        <v/>
      </c>
    </row>
    <row r="438" spans="1:49" customFormat="false" ht="13">
      <c r="A438" s="3"/>
      <c r="B438" s="3"/>
      <c r="C438" s="3"/>
      <c r="D438" s="3"/>
      <c r="E438" s="3"/>
      <c r="F438" s="23" t="str">
        <f t="shared" si="9"/>
        <v/>
      </c>
      <c r="G438" s="32"/>
      <c r="H438" s="32"/>
      <c r="I438" s="3"/>
      <c r="J438" s="32"/>
      <c r="K438" s="3"/>
      <c r="L438" s="32"/>
      <c r="M438" s="3"/>
      <c r="N438" s="3"/>
      <c r="O438" s="3"/>
      <c r="P438" s="26" t="str">
        <f t="shared" si="0"/>
        <v/>
      </c>
      <c r="Q438" s="3" t="str">
        <f t="shared" si="1"/>
        <v/>
      </c>
      <c r="R438" s="3" t="str">
        <f t="shared" si="10"/>
        <v/>
      </c>
      <c r="S438" s="3" t="str">
        <f t="shared" si="13"/>
        <v/>
      </c>
      <c r="T438" s="3" t="str">
        <f t="shared" si="16"/>
        <v/>
      </c>
      <c r="U438" s="3" t="str">
        <f t="shared" si="20"/>
        <v/>
      </c>
      <c r="V438" s="30" t="str">
        <f t="shared" si="12"/>
        <v/>
      </c>
      <c r="W438" s="3" t="str">
        <f>IF($T438="","", ROUND($T438+W$2*シート5!$B437,2))</f>
        <v/>
      </c>
      <c r="X438" s="3" t="str">
        <f>IF($T438="","", ROUND($T438+X$2*シート5!$B437,2))</f>
        <v/>
      </c>
      <c r="Y438" s="3" t="str">
        <f>IF($T438="","", ROUND($T438+Y$2*シート5!$B437,2))</f>
        <v/>
      </c>
      <c r="Z438" s="3" t="str">
        <f>IF($T438="","", ROUND($T438+Z$2*シート5!$B437,2))</f>
        <v/>
      </c>
      <c r="AA438" s="3" t="str">
        <f>IF($T438="","", ROUND($T438+AA$2*シート5!$B437,2))</f>
        <v/>
      </c>
      <c r="AB438" s="3" t="str">
        <f t="shared" si="17"/>
        <v/>
      </c>
      <c r="AC438" s="3" t="str">
        <f>IF($T438="","", ROUND($T438+AC$2*シート5!$B437,2))</f>
        <v/>
      </c>
      <c r="AD438" s="3" t="str">
        <f>IF($T438="","", ROUND($T438+AD$2*シート5!$B437,2))</f>
        <v/>
      </c>
      <c r="AE438" s="3" t="str">
        <f>IF($T438="","", ROUND($T438+AE$2*シート5!$B437,2))</f>
        <v/>
      </c>
      <c r="AF438" s="3" t="str">
        <f>IF($T438="","", ROUND($T438+AF$2*シート5!$B437,2))</f>
        <v/>
      </c>
      <c r="AG438" s="3" t="str">
        <f>IF($T438="","", ROUND($T438+AG$2*シート5!$B437,2))</f>
        <v/>
      </c>
      <c r="AH438" s="26" t="str">
        <f t="shared" si="18"/>
        <v>-2σ以下</v>
      </c>
      <c r="AI438" s="3" t="str">
        <f t="shared" si="11"/>
        <v/>
      </c>
      <c r="AJ438" s="3" t="str">
        <f t="shared" si="14"/>
        <v/>
      </c>
      <c r="AK438" s="3" t="str">
        <f t="shared" si="5"/>
        <v/>
      </c>
      <c r="AL438" s="3" t="str">
        <f t="shared" si="6"/>
        <v/>
      </c>
      <c r="AM438" s="3" t="str">
        <f t="shared" si="7"/>
        <v/>
      </c>
      <c r="AN438" s="3" t="str">
        <f t="shared" si="15"/>
        <v/>
      </c>
      <c r="AO438" s="29">
        <f ca="1">シート2!L433</f>
        <v>50</v>
      </c>
      <c r="AP438" s="29">
        <f ca="1">シート3!T433</f>
        <v>50</v>
      </c>
      <c r="AQ438" s="29">
        <f ca="1">シート4!AB433</f>
        <v>50</v>
      </c>
      <c r="AR438" s="3" t="str">
        <f ca="1">IF($K438="","", ROUND(SUM(OFFSET(シート6!$A434,0,0,AR$2,1))/SUM(OFFSET(シート6!$B434,0,0,AR$2,1)),4)*100)</f>
        <v/>
      </c>
      <c r="AS438" s="3" t="str">
        <f ca="1">IF($K438="","", ROUND(SUM(OFFSET(シート6!$A418,0,0,AS$2,1))/SUM(OFFSET(シート6!$B418,0,0,AS$2,1)),4)*100)</f>
        <v/>
      </c>
      <c r="AT438" s="3" t="str">
        <f>IF($K438="","",シート7!$B438)</f>
        <v/>
      </c>
      <c r="AU438" s="3" t="str">
        <f>IF($K438="","",シート7!$D438)</f>
        <v/>
      </c>
      <c r="AV438" s="3" t="str">
        <f>IF($K438="","",シート7!$E438)</f>
        <v/>
      </c>
      <c r="AW438" s="3" t="str">
        <f t="shared" si="19"/>
        <v/>
      </c>
    </row>
    <row r="439" spans="1:49" customFormat="false" ht="13">
      <c r="A439" s="3"/>
      <c r="B439" s="3"/>
      <c r="C439" s="3"/>
      <c r="D439" s="3"/>
      <c r="E439" s="3"/>
      <c r="F439" s="23" t="str">
        <f t="shared" si="9"/>
        <v/>
      </c>
      <c r="G439" s="32"/>
      <c r="H439" s="32"/>
      <c r="I439" s="3"/>
      <c r="J439" s="32"/>
      <c r="K439" s="3"/>
      <c r="L439" s="32"/>
      <c r="M439" s="3"/>
      <c r="N439" s="3"/>
      <c r="O439" s="3"/>
      <c r="P439" s="26" t="str">
        <f t="shared" si="0"/>
        <v/>
      </c>
      <c r="Q439" s="3" t="str">
        <f t="shared" si="1"/>
        <v/>
      </c>
      <c r="R439" s="3" t="str">
        <f t="shared" si="10"/>
        <v/>
      </c>
      <c r="S439" s="3" t="str">
        <f t="shared" si="13"/>
        <v/>
      </c>
      <c r="T439" s="3" t="str">
        <f t="shared" si="16"/>
        <v/>
      </c>
      <c r="U439" s="3" t="str">
        <f t="shared" si="20"/>
        <v/>
      </c>
      <c r="V439" s="30" t="str">
        <f t="shared" si="12"/>
        <v/>
      </c>
      <c r="W439" s="3" t="str">
        <f>IF($T439="","", ROUND($T439+W$2*シート5!$B438,2))</f>
        <v/>
      </c>
      <c r="X439" s="3" t="str">
        <f>IF($T439="","", ROUND($T439+X$2*シート5!$B438,2))</f>
        <v/>
      </c>
      <c r="Y439" s="3" t="str">
        <f>IF($T439="","", ROUND($T439+Y$2*シート5!$B438,2))</f>
        <v/>
      </c>
      <c r="Z439" s="3" t="str">
        <f>IF($T439="","", ROUND($T439+Z$2*シート5!$B438,2))</f>
        <v/>
      </c>
      <c r="AA439" s="3" t="str">
        <f>IF($T439="","", ROUND($T439+AA$2*シート5!$B438,2))</f>
        <v/>
      </c>
      <c r="AB439" s="3" t="str">
        <f t="shared" si="17"/>
        <v/>
      </c>
      <c r="AC439" s="3" t="str">
        <f>IF($T439="","", ROUND($T439+AC$2*シート5!$B438,2))</f>
        <v/>
      </c>
      <c r="AD439" s="3" t="str">
        <f>IF($T439="","", ROUND($T439+AD$2*シート5!$B438,2))</f>
        <v/>
      </c>
      <c r="AE439" s="3" t="str">
        <f>IF($T439="","", ROUND($T439+AE$2*シート5!$B438,2))</f>
        <v/>
      </c>
      <c r="AF439" s="3" t="str">
        <f>IF($T439="","", ROUND($T439+AF$2*シート5!$B438,2))</f>
        <v/>
      </c>
      <c r="AG439" s="3" t="str">
        <f>IF($T439="","", ROUND($T439+AG$2*シート5!$B438,2))</f>
        <v/>
      </c>
      <c r="AH439" s="26" t="str">
        <f t="shared" si="18"/>
        <v>-2σ以下</v>
      </c>
      <c r="AI439" s="3" t="str">
        <f t="shared" si="11"/>
        <v/>
      </c>
      <c r="AJ439" s="3" t="str">
        <f t="shared" si="14"/>
        <v/>
      </c>
      <c r="AK439" s="3" t="str">
        <f t="shared" si="5"/>
        <v/>
      </c>
      <c r="AL439" s="3" t="str">
        <f t="shared" si="6"/>
        <v/>
      </c>
      <c r="AM439" s="3" t="str">
        <f t="shared" si="7"/>
        <v/>
      </c>
      <c r="AN439" s="3" t="str">
        <f t="shared" si="15"/>
        <v/>
      </c>
      <c r="AO439" s="29">
        <f ca="1">シート2!L434</f>
        <v>50</v>
      </c>
      <c r="AP439" s="29">
        <f ca="1">シート3!T434</f>
        <v>50</v>
      </c>
      <c r="AQ439" s="29">
        <f ca="1">シート4!AB434</f>
        <v>50</v>
      </c>
      <c r="AR439" s="3" t="str">
        <f ca="1">IF($K439="","", ROUND(SUM(OFFSET(シート6!$A435,0,0,AR$2,1))/SUM(OFFSET(シート6!$B435,0,0,AR$2,1)),4)*100)</f>
        <v/>
      </c>
      <c r="AS439" s="3" t="str">
        <f ca="1">IF($K439="","", ROUND(SUM(OFFSET(シート6!$A419,0,0,AS$2,1))/SUM(OFFSET(シート6!$B419,0,0,AS$2,1)),4)*100)</f>
        <v/>
      </c>
      <c r="AT439" s="3" t="str">
        <f>IF($K439="","",シート7!$B439)</f>
        <v/>
      </c>
      <c r="AU439" s="3" t="str">
        <f>IF($K439="","",シート7!$D439)</f>
        <v/>
      </c>
      <c r="AV439" s="3" t="str">
        <f>IF($K439="","",シート7!$E439)</f>
        <v/>
      </c>
      <c r="AW439" s="3" t="str">
        <f t="shared" si="19"/>
        <v/>
      </c>
    </row>
    <row r="440" spans="1:49" customFormat="false" ht="13">
      <c r="A440" s="3"/>
      <c r="B440" s="3"/>
      <c r="C440" s="3"/>
      <c r="D440" s="3"/>
      <c r="E440" s="3"/>
      <c r="F440" s="23" t="str">
        <f t="shared" si="9"/>
        <v/>
      </c>
      <c r="G440" s="32"/>
      <c r="H440" s="32"/>
      <c r="I440" s="3"/>
      <c r="J440" s="32"/>
      <c r="K440" s="3"/>
      <c r="L440" s="32"/>
      <c r="M440" s="3"/>
      <c r="N440" s="3"/>
      <c r="O440" s="3"/>
      <c r="P440" s="26" t="str">
        <f t="shared" si="0"/>
        <v/>
      </c>
      <c r="Q440" s="3" t="str">
        <f t="shared" si="1"/>
        <v/>
      </c>
      <c r="R440" s="3" t="str">
        <f t="shared" si="10"/>
        <v/>
      </c>
      <c r="S440" s="3" t="str">
        <f t="shared" si="13"/>
        <v/>
      </c>
      <c r="T440" s="3" t="str">
        <f t="shared" si="16"/>
        <v/>
      </c>
      <c r="U440" s="3" t="str">
        <f t="shared" si="20"/>
        <v/>
      </c>
      <c r="V440" s="30" t="str">
        <f t="shared" si="12"/>
        <v/>
      </c>
      <c r="W440" s="3" t="str">
        <f>IF($T440="","", ROUND($T440+W$2*シート5!$B439,2))</f>
        <v/>
      </c>
      <c r="X440" s="3" t="str">
        <f>IF($T440="","", ROUND($T440+X$2*シート5!$B439,2))</f>
        <v/>
      </c>
      <c r="Y440" s="3" t="str">
        <f>IF($T440="","", ROUND($T440+Y$2*シート5!$B439,2))</f>
        <v/>
      </c>
      <c r="Z440" s="3" t="str">
        <f>IF($T440="","", ROUND($T440+Z$2*シート5!$B439,2))</f>
        <v/>
      </c>
      <c r="AA440" s="3" t="str">
        <f>IF($T440="","", ROUND($T440+AA$2*シート5!$B439,2))</f>
        <v/>
      </c>
      <c r="AB440" s="3" t="str">
        <f t="shared" si="17"/>
        <v/>
      </c>
      <c r="AC440" s="3" t="str">
        <f>IF($T440="","", ROUND($T440+AC$2*シート5!$B439,2))</f>
        <v/>
      </c>
      <c r="AD440" s="3" t="str">
        <f>IF($T440="","", ROUND($T440+AD$2*シート5!$B439,2))</f>
        <v/>
      </c>
      <c r="AE440" s="3" t="str">
        <f>IF($T440="","", ROUND($T440+AE$2*シート5!$B439,2))</f>
        <v/>
      </c>
      <c r="AF440" s="3" t="str">
        <f>IF($T440="","", ROUND($T440+AF$2*シート5!$B439,2))</f>
        <v/>
      </c>
      <c r="AG440" s="3" t="str">
        <f>IF($T440="","", ROUND($T440+AG$2*シート5!$B439,2))</f>
        <v/>
      </c>
      <c r="AH440" s="26" t="str">
        <f t="shared" si="18"/>
        <v>-2σ以下</v>
      </c>
      <c r="AI440" s="3" t="str">
        <f t="shared" si="11"/>
        <v/>
      </c>
      <c r="AJ440" s="3" t="str">
        <f t="shared" si="14"/>
        <v/>
      </c>
      <c r="AK440" s="3" t="str">
        <f t="shared" si="5"/>
        <v/>
      </c>
      <c r="AL440" s="3" t="str">
        <f t="shared" si="6"/>
        <v/>
      </c>
      <c r="AM440" s="3" t="str">
        <f t="shared" si="7"/>
        <v/>
      </c>
      <c r="AN440" s="3" t="str">
        <f t="shared" si="15"/>
        <v/>
      </c>
      <c r="AO440" s="29">
        <f ca="1">シート2!L435</f>
        <v>50</v>
      </c>
      <c r="AP440" s="29">
        <f ca="1">シート3!T435</f>
        <v>50</v>
      </c>
      <c r="AQ440" s="29">
        <f ca="1">シート4!AB435</f>
        <v>50</v>
      </c>
      <c r="AR440" s="3" t="str">
        <f ca="1">IF($K440="","", ROUND(SUM(OFFSET(シート6!$A436,0,0,AR$2,1))/SUM(OFFSET(シート6!$B436,0,0,AR$2,1)),4)*100)</f>
        <v/>
      </c>
      <c r="AS440" s="3" t="str">
        <f ca="1">IF($K440="","", ROUND(SUM(OFFSET(シート6!$A420,0,0,AS$2,1))/SUM(OFFSET(シート6!$B420,0,0,AS$2,1)),4)*100)</f>
        <v/>
      </c>
      <c r="AT440" s="3" t="str">
        <f>IF($K440="","",シート7!$B440)</f>
        <v/>
      </c>
      <c r="AU440" s="3" t="str">
        <f>IF($K440="","",シート7!$D440)</f>
        <v/>
      </c>
      <c r="AV440" s="3" t="str">
        <f>IF($K440="","",シート7!$E440)</f>
        <v/>
      </c>
      <c r="AW440" s="3" t="str">
        <f t="shared" si="19"/>
        <v/>
      </c>
    </row>
    <row r="441" spans="1:49" customFormat="false" ht="13">
      <c r="A441" s="3"/>
      <c r="B441" s="3"/>
      <c r="C441" s="3"/>
      <c r="D441" s="3"/>
      <c r="E441" s="3"/>
      <c r="F441" s="23" t="str">
        <f t="shared" si="9"/>
        <v/>
      </c>
      <c r="G441" s="32"/>
      <c r="H441" s="32"/>
      <c r="I441" s="3"/>
      <c r="J441" s="32"/>
      <c r="K441" s="3"/>
      <c r="L441" s="32"/>
      <c r="M441" s="3"/>
      <c r="N441" s="3"/>
      <c r="O441" s="3"/>
      <c r="P441" s="26" t="str">
        <f t="shared" si="0"/>
        <v/>
      </c>
      <c r="Q441" s="3" t="str">
        <f t="shared" si="1"/>
        <v/>
      </c>
      <c r="R441" s="3" t="str">
        <f t="shared" si="10"/>
        <v/>
      </c>
      <c r="S441" s="3" t="str">
        <f t="shared" si="13"/>
        <v/>
      </c>
      <c r="T441" s="3" t="str">
        <f t="shared" si="16"/>
        <v/>
      </c>
      <c r="U441" s="3" t="str">
        <f t="shared" si="20"/>
        <v/>
      </c>
      <c r="V441" s="30" t="str">
        <f t="shared" si="12"/>
        <v/>
      </c>
      <c r="W441" s="3" t="str">
        <f>IF($T441="","", ROUND($T441+W$2*シート5!$B440,2))</f>
        <v/>
      </c>
      <c r="X441" s="3" t="str">
        <f>IF($T441="","", ROUND($T441+X$2*シート5!$B440,2))</f>
        <v/>
      </c>
      <c r="Y441" s="3" t="str">
        <f>IF($T441="","", ROUND($T441+Y$2*シート5!$B440,2))</f>
        <v/>
      </c>
      <c r="Z441" s="3" t="str">
        <f>IF($T441="","", ROUND($T441+Z$2*シート5!$B440,2))</f>
        <v/>
      </c>
      <c r="AA441" s="3" t="str">
        <f>IF($T441="","", ROUND($T441+AA$2*シート5!$B440,2))</f>
        <v/>
      </c>
      <c r="AB441" s="3" t="str">
        <f t="shared" si="17"/>
        <v/>
      </c>
      <c r="AC441" s="3" t="str">
        <f>IF($T441="","", ROUND($T441+AC$2*シート5!$B440,2))</f>
        <v/>
      </c>
      <c r="AD441" s="3" t="str">
        <f>IF($T441="","", ROUND($T441+AD$2*シート5!$B440,2))</f>
        <v/>
      </c>
      <c r="AE441" s="3" t="str">
        <f>IF($T441="","", ROUND($T441+AE$2*シート5!$B440,2))</f>
        <v/>
      </c>
      <c r="AF441" s="3" t="str">
        <f>IF($T441="","", ROUND($T441+AF$2*シート5!$B440,2))</f>
        <v/>
      </c>
      <c r="AG441" s="3" t="str">
        <f>IF($T441="","", ROUND($T441+AG$2*シート5!$B440,2))</f>
        <v/>
      </c>
      <c r="AH441" s="26" t="str">
        <f t="shared" si="18"/>
        <v>-2σ以下</v>
      </c>
      <c r="AI441" s="3" t="str">
        <f t="shared" si="11"/>
        <v/>
      </c>
      <c r="AJ441" s="3" t="str">
        <f t="shared" si="14"/>
        <v/>
      </c>
      <c r="AK441" s="3" t="str">
        <f t="shared" si="5"/>
        <v/>
      </c>
      <c r="AL441" s="3" t="str">
        <f t="shared" si="6"/>
        <v/>
      </c>
      <c r="AM441" s="3" t="str">
        <f t="shared" si="7"/>
        <v/>
      </c>
      <c r="AN441" s="3" t="str">
        <f t="shared" si="15"/>
        <v/>
      </c>
      <c r="AO441" s="29">
        <f ca="1">シート2!L436</f>
        <v>50</v>
      </c>
      <c r="AP441" s="29">
        <f ca="1">シート3!T436</f>
        <v>50</v>
      </c>
      <c r="AQ441" s="29">
        <f ca="1">シート4!AB436</f>
        <v>50</v>
      </c>
      <c r="AR441" s="3" t="str">
        <f ca="1">IF($K441="","", ROUND(SUM(OFFSET(シート6!$A437,0,0,AR$2,1))/SUM(OFFSET(シート6!$B437,0,0,AR$2,1)),4)*100)</f>
        <v/>
      </c>
      <c r="AS441" s="3" t="str">
        <f ca="1">IF($K441="","", ROUND(SUM(OFFSET(シート6!$A421,0,0,AS$2,1))/SUM(OFFSET(シート6!$B421,0,0,AS$2,1)),4)*100)</f>
        <v/>
      </c>
      <c r="AT441" s="3" t="str">
        <f>IF($K441="","",シート7!$B441)</f>
        <v/>
      </c>
      <c r="AU441" s="3" t="str">
        <f>IF($K441="","",シート7!$D441)</f>
        <v/>
      </c>
      <c r="AV441" s="3" t="str">
        <f>IF($K441="","",シート7!$E441)</f>
        <v/>
      </c>
      <c r="AW441" s="3" t="str">
        <f t="shared" si="19"/>
        <v/>
      </c>
    </row>
    <row r="442" spans="1:49" customFormat="false" ht="13">
      <c r="A442" s="3"/>
      <c r="B442" s="3"/>
      <c r="C442" s="3"/>
      <c r="D442" s="3"/>
      <c r="E442" s="3"/>
      <c r="F442" s="23" t="str">
        <f t="shared" si="9"/>
        <v/>
      </c>
      <c r="G442" s="32"/>
      <c r="H442" s="32"/>
      <c r="I442" s="3"/>
      <c r="J442" s="32"/>
      <c r="K442" s="3"/>
      <c r="L442" s="32"/>
      <c r="M442" s="3"/>
      <c r="N442" s="3"/>
      <c r="O442" s="3"/>
      <c r="P442" s="26" t="str">
        <f t="shared" si="0"/>
        <v/>
      </c>
      <c r="Q442" s="3" t="str">
        <f t="shared" si="1"/>
        <v/>
      </c>
      <c r="R442" s="3" t="str">
        <f t="shared" si="10"/>
        <v/>
      </c>
      <c r="S442" s="3" t="str">
        <f t="shared" si="13"/>
        <v/>
      </c>
      <c r="T442" s="3" t="str">
        <f t="shared" si="16"/>
        <v/>
      </c>
      <c r="U442" s="3" t="str">
        <f t="shared" si="20"/>
        <v/>
      </c>
      <c r="V442" s="30" t="str">
        <f t="shared" si="12"/>
        <v/>
      </c>
      <c r="W442" s="3" t="str">
        <f>IF($T442="","", ROUND($T442+W$2*シート5!$B441,2))</f>
        <v/>
      </c>
      <c r="X442" s="3" t="str">
        <f>IF($T442="","", ROUND($T442+X$2*シート5!$B441,2))</f>
        <v/>
      </c>
      <c r="Y442" s="3" t="str">
        <f>IF($T442="","", ROUND($T442+Y$2*シート5!$B441,2))</f>
        <v/>
      </c>
      <c r="Z442" s="3" t="str">
        <f>IF($T442="","", ROUND($T442+Z$2*シート5!$B441,2))</f>
        <v/>
      </c>
      <c r="AA442" s="3" t="str">
        <f>IF($T442="","", ROUND($T442+AA$2*シート5!$B441,2))</f>
        <v/>
      </c>
      <c r="AB442" s="3" t="str">
        <f t="shared" si="17"/>
        <v/>
      </c>
      <c r="AC442" s="3" t="str">
        <f>IF($T442="","", ROUND($T442+AC$2*シート5!$B441,2))</f>
        <v/>
      </c>
      <c r="AD442" s="3" t="str">
        <f>IF($T442="","", ROUND($T442+AD$2*シート5!$B441,2))</f>
        <v/>
      </c>
      <c r="AE442" s="3" t="str">
        <f>IF($T442="","", ROUND($T442+AE$2*シート5!$B441,2))</f>
        <v/>
      </c>
      <c r="AF442" s="3" t="str">
        <f>IF($T442="","", ROUND($T442+AF$2*シート5!$B441,2))</f>
        <v/>
      </c>
      <c r="AG442" s="3" t="str">
        <f>IF($T442="","", ROUND($T442+AG$2*シート5!$B441,2))</f>
        <v/>
      </c>
      <c r="AH442" s="26" t="str">
        <f t="shared" si="18"/>
        <v>-2σ以下</v>
      </c>
      <c r="AI442" s="3" t="str">
        <f t="shared" si="11"/>
        <v/>
      </c>
      <c r="AJ442" s="3" t="str">
        <f t="shared" si="14"/>
        <v/>
      </c>
      <c r="AK442" s="3" t="str">
        <f t="shared" si="5"/>
        <v/>
      </c>
      <c r="AL442" s="3" t="str">
        <f t="shared" si="6"/>
        <v/>
      </c>
      <c r="AM442" s="3" t="str">
        <f t="shared" si="7"/>
        <v/>
      </c>
      <c r="AN442" s="3" t="str">
        <f t="shared" si="15"/>
        <v/>
      </c>
      <c r="AO442" s="29">
        <f ca="1">シート2!L437</f>
        <v>50</v>
      </c>
      <c r="AP442" s="29">
        <f ca="1">シート3!T437</f>
        <v>50</v>
      </c>
      <c r="AQ442" s="29">
        <f ca="1">シート4!AB437</f>
        <v>50</v>
      </c>
      <c r="AR442" s="3" t="str">
        <f ca="1">IF($K442="","", ROUND(SUM(OFFSET(シート6!$A438,0,0,AR$2,1))/SUM(OFFSET(シート6!$B438,0,0,AR$2,1)),4)*100)</f>
        <v/>
      </c>
      <c r="AS442" s="3" t="str">
        <f ca="1">IF($K442="","", ROUND(SUM(OFFSET(シート6!$A422,0,0,AS$2,1))/SUM(OFFSET(シート6!$B422,0,0,AS$2,1)),4)*100)</f>
        <v/>
      </c>
      <c r="AT442" s="3" t="str">
        <f>IF($K442="","",シート7!$B442)</f>
        <v/>
      </c>
      <c r="AU442" s="3" t="str">
        <f>IF($K442="","",シート7!$D442)</f>
        <v/>
      </c>
      <c r="AV442" s="3" t="str">
        <f>IF($K442="","",シート7!$E442)</f>
        <v/>
      </c>
      <c r="AW442" s="3" t="str">
        <f t="shared" si="19"/>
        <v/>
      </c>
    </row>
    <row r="443" spans="1:49" customFormat="false" ht="13">
      <c r="A443" s="3"/>
      <c r="B443" s="3"/>
      <c r="C443" s="3"/>
      <c r="D443" s="3"/>
      <c r="E443" s="3"/>
      <c r="F443" s="23" t="str">
        <f t="shared" si="9"/>
        <v/>
      </c>
      <c r="G443" s="32"/>
      <c r="H443" s="32"/>
      <c r="I443" s="3"/>
      <c r="J443" s="32"/>
      <c r="K443" s="3"/>
      <c r="L443" s="32"/>
      <c r="M443" s="3"/>
      <c r="N443" s="3"/>
      <c r="O443" s="3"/>
      <c r="P443" s="26" t="str">
        <f t="shared" si="0"/>
        <v/>
      </c>
      <c r="Q443" s="3" t="str">
        <f t="shared" si="1"/>
        <v/>
      </c>
      <c r="R443" s="3" t="str">
        <f t="shared" si="10"/>
        <v/>
      </c>
      <c r="S443" s="3" t="str">
        <f t="shared" si="13"/>
        <v/>
      </c>
      <c r="T443" s="3" t="str">
        <f t="shared" si="16"/>
        <v/>
      </c>
      <c r="U443" s="3" t="str">
        <f t="shared" si="20"/>
        <v/>
      </c>
      <c r="V443" s="30" t="str">
        <f t="shared" si="12"/>
        <v/>
      </c>
      <c r="W443" s="3" t="str">
        <f>IF($T443="","", ROUND($T443+W$2*シート5!$B442,2))</f>
        <v/>
      </c>
      <c r="X443" s="3" t="str">
        <f>IF($T443="","", ROUND($T443+X$2*シート5!$B442,2))</f>
        <v/>
      </c>
      <c r="Y443" s="3" t="str">
        <f>IF($T443="","", ROUND($T443+Y$2*シート5!$B442,2))</f>
        <v/>
      </c>
      <c r="Z443" s="3" t="str">
        <f>IF($T443="","", ROUND($T443+Z$2*シート5!$B442,2))</f>
        <v/>
      </c>
      <c r="AA443" s="3" t="str">
        <f>IF($T443="","", ROUND($T443+AA$2*シート5!$B442,2))</f>
        <v/>
      </c>
      <c r="AB443" s="3" t="str">
        <f t="shared" si="17"/>
        <v/>
      </c>
      <c r="AC443" s="3" t="str">
        <f>IF($T443="","", ROUND($T443+AC$2*シート5!$B442,2))</f>
        <v/>
      </c>
      <c r="AD443" s="3" t="str">
        <f>IF($T443="","", ROUND($T443+AD$2*シート5!$B442,2))</f>
        <v/>
      </c>
      <c r="AE443" s="3" t="str">
        <f>IF($T443="","", ROUND($T443+AE$2*シート5!$B442,2))</f>
        <v/>
      </c>
      <c r="AF443" s="3" t="str">
        <f>IF($T443="","", ROUND($T443+AF$2*シート5!$B442,2))</f>
        <v/>
      </c>
      <c r="AG443" s="3" t="str">
        <f>IF($T443="","", ROUND($T443+AG$2*シート5!$B442,2))</f>
        <v/>
      </c>
      <c r="AH443" s="26" t="str">
        <f t="shared" si="18"/>
        <v>-2σ以下</v>
      </c>
      <c r="AI443" s="3" t="str">
        <f t="shared" si="11"/>
        <v/>
      </c>
      <c r="AJ443" s="3" t="str">
        <f t="shared" si="14"/>
        <v/>
      </c>
      <c r="AK443" s="3" t="str">
        <f t="shared" si="5"/>
        <v/>
      </c>
      <c r="AL443" s="3" t="str">
        <f t="shared" si="6"/>
        <v/>
      </c>
      <c r="AM443" s="3" t="str">
        <f t="shared" si="7"/>
        <v/>
      </c>
      <c r="AN443" s="3" t="str">
        <f t="shared" si="15"/>
        <v/>
      </c>
      <c r="AO443" s="29">
        <f ca="1">シート2!L438</f>
        <v>50</v>
      </c>
      <c r="AP443" s="29">
        <f ca="1">シート3!T438</f>
        <v>50</v>
      </c>
      <c r="AQ443" s="29">
        <f ca="1">シート4!AB438</f>
        <v>50</v>
      </c>
      <c r="AR443" s="3" t="str">
        <f ca="1">IF($K443="","", ROUND(SUM(OFFSET(シート6!$A439,0,0,AR$2,1))/SUM(OFFSET(シート6!$B439,0,0,AR$2,1)),4)*100)</f>
        <v/>
      </c>
      <c r="AS443" s="3" t="str">
        <f ca="1">IF($K443="","", ROUND(SUM(OFFSET(シート6!$A423,0,0,AS$2,1))/SUM(OFFSET(シート6!$B423,0,0,AS$2,1)),4)*100)</f>
        <v/>
      </c>
      <c r="AT443" s="3" t="str">
        <f>IF($K443="","",シート7!$B443)</f>
        <v/>
      </c>
      <c r="AU443" s="3" t="str">
        <f>IF($K443="","",シート7!$D443)</f>
        <v/>
      </c>
      <c r="AV443" s="3" t="str">
        <f>IF($K443="","",シート7!$E443)</f>
        <v/>
      </c>
      <c r="AW443" s="3" t="str">
        <f t="shared" si="19"/>
        <v/>
      </c>
    </row>
    <row r="444" spans="1:49" customFormat="false" ht="13">
      <c r="A444" s="3"/>
      <c r="B444" s="3"/>
      <c r="C444" s="3"/>
      <c r="D444" s="3"/>
      <c r="E444" s="3"/>
      <c r="F444" s="23" t="str">
        <f t="shared" si="9"/>
        <v/>
      </c>
      <c r="G444" s="32"/>
      <c r="H444" s="32"/>
      <c r="I444" s="3"/>
      <c r="J444" s="32"/>
      <c r="K444" s="3"/>
      <c r="L444" s="32"/>
      <c r="M444" s="3"/>
      <c r="N444" s="3"/>
      <c r="O444" s="3"/>
      <c r="P444" s="26" t="str">
        <f t="shared" si="0"/>
        <v/>
      </c>
      <c r="Q444" s="3" t="str">
        <f t="shared" si="1"/>
        <v/>
      </c>
      <c r="R444" s="3" t="str">
        <f t="shared" si="10"/>
        <v/>
      </c>
      <c r="S444" s="3" t="str">
        <f t="shared" si="13"/>
        <v/>
      </c>
      <c r="T444" s="3" t="str">
        <f t="shared" si="16"/>
        <v/>
      </c>
      <c r="U444" s="3" t="str">
        <f t="shared" si="20"/>
        <v/>
      </c>
      <c r="V444" s="30" t="str">
        <f t="shared" si="12"/>
        <v/>
      </c>
      <c r="W444" s="3" t="str">
        <f>IF($T444="","", ROUND($T444+W$2*シート5!$B443,2))</f>
        <v/>
      </c>
      <c r="X444" s="3" t="str">
        <f>IF($T444="","", ROUND($T444+X$2*シート5!$B443,2))</f>
        <v/>
      </c>
      <c r="Y444" s="3" t="str">
        <f>IF($T444="","", ROUND($T444+Y$2*シート5!$B443,2))</f>
        <v/>
      </c>
      <c r="Z444" s="3" t="str">
        <f>IF($T444="","", ROUND($T444+Z$2*シート5!$B443,2))</f>
        <v/>
      </c>
      <c r="AA444" s="3" t="str">
        <f>IF($T444="","", ROUND($T444+AA$2*シート5!$B443,2))</f>
        <v/>
      </c>
      <c r="AB444" s="3" t="str">
        <f t="shared" si="17"/>
        <v/>
      </c>
      <c r="AC444" s="3" t="str">
        <f>IF($T444="","", ROUND($T444+AC$2*シート5!$B443,2))</f>
        <v/>
      </c>
      <c r="AD444" s="3" t="str">
        <f>IF($T444="","", ROUND($T444+AD$2*シート5!$B443,2))</f>
        <v/>
      </c>
      <c r="AE444" s="3" t="str">
        <f>IF($T444="","", ROUND($T444+AE$2*シート5!$B443,2))</f>
        <v/>
      </c>
      <c r="AF444" s="3" t="str">
        <f>IF($T444="","", ROUND($T444+AF$2*シート5!$B443,2))</f>
        <v/>
      </c>
      <c r="AG444" s="3" t="str">
        <f>IF($T444="","", ROUND($T444+AG$2*シート5!$B443,2))</f>
        <v/>
      </c>
      <c r="AH444" s="26" t="str">
        <f t="shared" si="18"/>
        <v>-2σ以下</v>
      </c>
      <c r="AI444" s="3" t="str">
        <f t="shared" si="11"/>
        <v/>
      </c>
      <c r="AJ444" s="3" t="str">
        <f t="shared" si="14"/>
        <v/>
      </c>
      <c r="AK444" s="3" t="str">
        <f t="shared" si="5"/>
        <v/>
      </c>
      <c r="AL444" s="3" t="str">
        <f t="shared" si="6"/>
        <v/>
      </c>
      <c r="AM444" s="3" t="str">
        <f t="shared" si="7"/>
        <v/>
      </c>
      <c r="AN444" s="3" t="str">
        <f t="shared" si="15"/>
        <v/>
      </c>
      <c r="AO444" s="29">
        <f ca="1">シート2!L439</f>
        <v>50</v>
      </c>
      <c r="AP444" s="29">
        <f ca="1">シート3!T439</f>
        <v>50</v>
      </c>
      <c r="AQ444" s="29">
        <f ca="1">シート4!AB439</f>
        <v>50</v>
      </c>
      <c r="AR444" s="3" t="str">
        <f ca="1">IF($K444="","", ROUND(SUM(OFFSET(シート6!$A440,0,0,AR$2,1))/SUM(OFFSET(シート6!$B440,0,0,AR$2,1)),4)*100)</f>
        <v/>
      </c>
      <c r="AS444" s="3" t="str">
        <f ca="1">IF($K444="","", ROUND(SUM(OFFSET(シート6!$A424,0,0,AS$2,1))/SUM(OFFSET(シート6!$B424,0,0,AS$2,1)),4)*100)</f>
        <v/>
      </c>
      <c r="AT444" s="3" t="str">
        <f>IF($K444="","",シート7!$B444)</f>
        <v/>
      </c>
      <c r="AU444" s="3" t="str">
        <f>IF($K444="","",シート7!$D444)</f>
        <v/>
      </c>
      <c r="AV444" s="3" t="str">
        <f>IF($K444="","",シート7!$E444)</f>
        <v/>
      </c>
      <c r="AW444" s="3" t="str">
        <f t="shared" si="19"/>
        <v/>
      </c>
    </row>
    <row r="445" spans="1:49" customFormat="false" ht="13">
      <c r="A445" s="3"/>
      <c r="B445" s="3"/>
      <c r="C445" s="3"/>
      <c r="D445" s="3"/>
      <c r="E445" s="3"/>
      <c r="F445" s="23" t="str">
        <f t="shared" si="9"/>
        <v/>
      </c>
      <c r="G445" s="32"/>
      <c r="H445" s="32"/>
      <c r="I445" s="3"/>
      <c r="J445" s="32"/>
      <c r="K445" s="3"/>
      <c r="L445" s="32"/>
      <c r="M445" s="3"/>
      <c r="N445" s="3"/>
      <c r="O445" s="3"/>
      <c r="P445" s="26" t="str">
        <f t="shared" si="0"/>
        <v/>
      </c>
      <c r="Q445" s="3" t="str">
        <f t="shared" si="1"/>
        <v/>
      </c>
      <c r="R445" s="3" t="str">
        <f t="shared" si="10"/>
        <v/>
      </c>
      <c r="S445" s="3" t="str">
        <f t="shared" si="13"/>
        <v/>
      </c>
      <c r="T445" s="3" t="str">
        <f t="shared" si="16"/>
        <v/>
      </c>
      <c r="U445" s="3" t="str">
        <f t="shared" si="20"/>
        <v/>
      </c>
      <c r="V445" s="30" t="str">
        <f t="shared" si="12"/>
        <v/>
      </c>
      <c r="W445" s="3" t="str">
        <f>IF($T445="","", ROUND($T445+W$2*シート5!$B444,2))</f>
        <v/>
      </c>
      <c r="X445" s="3" t="str">
        <f>IF($T445="","", ROUND($T445+X$2*シート5!$B444,2))</f>
        <v/>
      </c>
      <c r="Y445" s="3" t="str">
        <f>IF($T445="","", ROUND($T445+Y$2*シート5!$B444,2))</f>
        <v/>
      </c>
      <c r="Z445" s="3" t="str">
        <f>IF($T445="","", ROUND($T445+Z$2*シート5!$B444,2))</f>
        <v/>
      </c>
      <c r="AA445" s="3" t="str">
        <f>IF($T445="","", ROUND($T445+AA$2*シート5!$B444,2))</f>
        <v/>
      </c>
      <c r="AB445" s="3" t="str">
        <f t="shared" si="17"/>
        <v/>
      </c>
      <c r="AC445" s="3" t="str">
        <f>IF($T445="","", ROUND($T445+AC$2*シート5!$B444,2))</f>
        <v/>
      </c>
      <c r="AD445" s="3" t="str">
        <f>IF($T445="","", ROUND($T445+AD$2*シート5!$B444,2))</f>
        <v/>
      </c>
      <c r="AE445" s="3" t="str">
        <f>IF($T445="","", ROUND($T445+AE$2*シート5!$B444,2))</f>
        <v/>
      </c>
      <c r="AF445" s="3" t="str">
        <f>IF($T445="","", ROUND($T445+AF$2*シート5!$B444,2))</f>
        <v/>
      </c>
      <c r="AG445" s="3" t="str">
        <f>IF($T445="","", ROUND($T445+AG$2*シート5!$B444,2))</f>
        <v/>
      </c>
      <c r="AH445" s="26" t="str">
        <f t="shared" si="18"/>
        <v>-2σ以下</v>
      </c>
      <c r="AI445" s="3" t="str">
        <f t="shared" si="11"/>
        <v/>
      </c>
      <c r="AJ445" s="3" t="str">
        <f t="shared" si="14"/>
        <v/>
      </c>
      <c r="AK445" s="3" t="str">
        <f t="shared" si="5"/>
        <v/>
      </c>
      <c r="AL445" s="3" t="str">
        <f t="shared" si="6"/>
        <v/>
      </c>
      <c r="AM445" s="3" t="str">
        <f t="shared" si="7"/>
        <v/>
      </c>
      <c r="AN445" s="3" t="str">
        <f t="shared" si="15"/>
        <v/>
      </c>
      <c r="AO445" s="29">
        <f ca="1">シート2!L440</f>
        <v>50</v>
      </c>
      <c r="AP445" s="29">
        <f ca="1">シート3!T440</f>
        <v>50</v>
      </c>
      <c r="AQ445" s="29">
        <f ca="1">シート4!AB440</f>
        <v>50</v>
      </c>
      <c r="AR445" s="3" t="str">
        <f ca="1">IF($K445="","", ROUND(SUM(OFFSET(シート6!$A441,0,0,AR$2,1))/SUM(OFFSET(シート6!$B441,0,0,AR$2,1)),4)*100)</f>
        <v/>
      </c>
      <c r="AS445" s="3" t="str">
        <f ca="1">IF($K445="","", ROUND(SUM(OFFSET(シート6!$A425,0,0,AS$2,1))/SUM(OFFSET(シート6!$B425,0,0,AS$2,1)),4)*100)</f>
        <v/>
      </c>
      <c r="AT445" s="3" t="str">
        <f>IF($K445="","",シート7!$B445)</f>
        <v/>
      </c>
      <c r="AU445" s="3" t="str">
        <f>IF($K445="","",シート7!$D445)</f>
        <v/>
      </c>
      <c r="AV445" s="3" t="str">
        <f>IF($K445="","",シート7!$E445)</f>
        <v/>
      </c>
      <c r="AW445" s="3" t="str">
        <f t="shared" si="19"/>
        <v/>
      </c>
    </row>
    <row r="446" spans="1:49" customFormat="false" ht="13">
      <c r="A446" s="3"/>
      <c r="B446" s="3"/>
      <c r="C446" s="3"/>
      <c r="D446" s="3"/>
      <c r="E446" s="3"/>
      <c r="F446" s="23" t="str">
        <f t="shared" si="9"/>
        <v/>
      </c>
      <c r="G446" s="32"/>
      <c r="H446" s="32"/>
      <c r="I446" s="3"/>
      <c r="J446" s="32"/>
      <c r="K446" s="3"/>
      <c r="L446" s="32"/>
      <c r="M446" s="3"/>
      <c r="N446" s="3"/>
      <c r="O446" s="3"/>
      <c r="P446" s="26" t="str">
        <f t="shared" si="0"/>
        <v/>
      </c>
      <c r="Q446" s="3" t="str">
        <f t="shared" si="1"/>
        <v/>
      </c>
      <c r="R446" s="3" t="str">
        <f t="shared" si="10"/>
        <v/>
      </c>
      <c r="S446" s="3" t="str">
        <f t="shared" si="13"/>
        <v/>
      </c>
      <c r="T446" s="3" t="str">
        <f t="shared" si="16"/>
        <v/>
      </c>
      <c r="U446" s="3" t="str">
        <f t="shared" si="20"/>
        <v/>
      </c>
      <c r="V446" s="30" t="str">
        <f t="shared" si="12"/>
        <v/>
      </c>
      <c r="W446" s="3" t="str">
        <f>IF($T446="","", ROUND($T446+W$2*シート5!$B445,2))</f>
        <v/>
      </c>
      <c r="X446" s="3" t="str">
        <f>IF($T446="","", ROUND($T446+X$2*シート5!$B445,2))</f>
        <v/>
      </c>
      <c r="Y446" s="3" t="str">
        <f>IF($T446="","", ROUND($T446+Y$2*シート5!$B445,2))</f>
        <v/>
      </c>
      <c r="Z446" s="3" t="str">
        <f>IF($T446="","", ROUND($T446+Z$2*シート5!$B445,2))</f>
        <v/>
      </c>
      <c r="AA446" s="3" t="str">
        <f>IF($T446="","", ROUND($T446+AA$2*シート5!$B445,2))</f>
        <v/>
      </c>
      <c r="AB446" s="3" t="str">
        <f t="shared" si="17"/>
        <v/>
      </c>
      <c r="AC446" s="3" t="str">
        <f>IF($T446="","", ROUND($T446+AC$2*シート5!$B445,2))</f>
        <v/>
      </c>
      <c r="AD446" s="3" t="str">
        <f>IF($T446="","", ROUND($T446+AD$2*シート5!$B445,2))</f>
        <v/>
      </c>
      <c r="AE446" s="3" t="str">
        <f>IF($T446="","", ROUND($T446+AE$2*シート5!$B445,2))</f>
        <v/>
      </c>
      <c r="AF446" s="3" t="str">
        <f>IF($T446="","", ROUND($T446+AF$2*シート5!$B445,2))</f>
        <v/>
      </c>
      <c r="AG446" s="3" t="str">
        <f>IF($T446="","", ROUND($T446+AG$2*シート5!$B445,2))</f>
        <v/>
      </c>
      <c r="AH446" s="26" t="str">
        <f t="shared" si="18"/>
        <v>-2σ以下</v>
      </c>
      <c r="AI446" s="3" t="str">
        <f t="shared" si="11"/>
        <v/>
      </c>
      <c r="AJ446" s="3" t="str">
        <f t="shared" si="14"/>
        <v/>
      </c>
      <c r="AK446" s="3" t="str">
        <f t="shared" si="5"/>
        <v/>
      </c>
      <c r="AL446" s="3" t="str">
        <f t="shared" si="6"/>
        <v/>
      </c>
      <c r="AM446" s="3" t="str">
        <f t="shared" si="7"/>
        <v/>
      </c>
      <c r="AN446" s="3" t="str">
        <f t="shared" si="15"/>
        <v/>
      </c>
      <c r="AO446" s="29">
        <f ca="1">シート2!L441</f>
        <v>50</v>
      </c>
      <c r="AP446" s="29">
        <f ca="1">シート3!T441</f>
        <v>50</v>
      </c>
      <c r="AQ446" s="29">
        <f ca="1">シート4!AB441</f>
        <v>50</v>
      </c>
      <c r="AR446" s="3" t="str">
        <f ca="1">IF($K446="","", ROUND(SUM(OFFSET(シート6!$A442,0,0,AR$2,1))/SUM(OFFSET(シート6!$B442,0,0,AR$2,1)),4)*100)</f>
        <v/>
      </c>
      <c r="AS446" s="3" t="str">
        <f ca="1">IF($K446="","", ROUND(SUM(OFFSET(シート6!$A426,0,0,AS$2,1))/SUM(OFFSET(シート6!$B426,0,0,AS$2,1)),4)*100)</f>
        <v/>
      </c>
      <c r="AT446" s="3" t="str">
        <f>IF($K446="","",シート7!$B446)</f>
        <v/>
      </c>
      <c r="AU446" s="3" t="str">
        <f>IF($K446="","",シート7!$D446)</f>
        <v/>
      </c>
      <c r="AV446" s="3" t="str">
        <f>IF($K446="","",シート7!$E446)</f>
        <v/>
      </c>
      <c r="AW446" s="3" t="str">
        <f t="shared" si="19"/>
        <v/>
      </c>
    </row>
    <row r="447" spans="1:49" customFormat="false" ht="13">
      <c r="A447" s="3"/>
      <c r="B447" s="3"/>
      <c r="C447" s="3"/>
      <c r="D447" s="3"/>
      <c r="E447" s="3"/>
      <c r="F447" s="23" t="str">
        <f t="shared" si="9"/>
        <v/>
      </c>
      <c r="G447" s="32"/>
      <c r="H447" s="32"/>
      <c r="I447" s="3"/>
      <c r="J447" s="32"/>
      <c r="K447" s="3"/>
      <c r="L447" s="32"/>
      <c r="M447" s="3"/>
      <c r="N447" s="3"/>
      <c r="O447" s="3"/>
      <c r="P447" s="26" t="str">
        <f t="shared" si="0"/>
        <v/>
      </c>
      <c r="Q447" s="3" t="str">
        <f t="shared" si="1"/>
        <v/>
      </c>
      <c r="R447" s="3" t="str">
        <f t="shared" si="10"/>
        <v/>
      </c>
      <c r="S447" s="3" t="str">
        <f t="shared" si="13"/>
        <v/>
      </c>
      <c r="T447" s="3" t="str">
        <f t="shared" si="16"/>
        <v/>
      </c>
      <c r="U447" s="3" t="str">
        <f t="shared" si="20"/>
        <v/>
      </c>
      <c r="V447" s="30" t="str">
        <f t="shared" si="12"/>
        <v/>
      </c>
      <c r="W447" s="3" t="str">
        <f>IF($T447="","", ROUND($T447+W$2*シート5!$B446,2))</f>
        <v/>
      </c>
      <c r="X447" s="3" t="str">
        <f>IF($T447="","", ROUND($T447+X$2*シート5!$B446,2))</f>
        <v/>
      </c>
      <c r="Y447" s="3" t="str">
        <f>IF($T447="","", ROUND($T447+Y$2*シート5!$B446,2))</f>
        <v/>
      </c>
      <c r="Z447" s="3" t="str">
        <f>IF($T447="","", ROUND($T447+Z$2*シート5!$B446,2))</f>
        <v/>
      </c>
      <c r="AA447" s="3" t="str">
        <f>IF($T447="","", ROUND($T447+AA$2*シート5!$B446,2))</f>
        <v/>
      </c>
      <c r="AB447" s="3" t="str">
        <f t="shared" si="17"/>
        <v/>
      </c>
      <c r="AC447" s="3" t="str">
        <f>IF($T447="","", ROUND($T447+AC$2*シート5!$B446,2))</f>
        <v/>
      </c>
      <c r="AD447" s="3" t="str">
        <f>IF($T447="","", ROUND($T447+AD$2*シート5!$B446,2))</f>
        <v/>
      </c>
      <c r="AE447" s="3" t="str">
        <f>IF($T447="","", ROUND($T447+AE$2*シート5!$B446,2))</f>
        <v/>
      </c>
      <c r="AF447" s="3" t="str">
        <f>IF($T447="","", ROUND($T447+AF$2*シート5!$B446,2))</f>
        <v/>
      </c>
      <c r="AG447" s="3" t="str">
        <f>IF($T447="","", ROUND($T447+AG$2*シート5!$B446,2))</f>
        <v/>
      </c>
      <c r="AH447" s="26" t="str">
        <f t="shared" si="18"/>
        <v>-2σ以下</v>
      </c>
      <c r="AI447" s="3" t="str">
        <f t="shared" si="11"/>
        <v/>
      </c>
      <c r="AJ447" s="3" t="str">
        <f t="shared" si="14"/>
        <v/>
      </c>
      <c r="AK447" s="3" t="str">
        <f t="shared" si="5"/>
        <v/>
      </c>
      <c r="AL447" s="3" t="str">
        <f t="shared" si="6"/>
        <v/>
      </c>
      <c r="AM447" s="3" t="str">
        <f t="shared" si="7"/>
        <v/>
      </c>
      <c r="AN447" s="3" t="str">
        <f t="shared" si="15"/>
        <v/>
      </c>
      <c r="AO447" s="29">
        <f ca="1">シート2!L442</f>
        <v>50</v>
      </c>
      <c r="AP447" s="29">
        <f ca="1">シート3!T442</f>
        <v>50</v>
      </c>
      <c r="AQ447" s="29">
        <f ca="1">シート4!AB442</f>
        <v>50</v>
      </c>
      <c r="AR447" s="3" t="str">
        <f ca="1">IF($K447="","", ROUND(SUM(OFFSET(シート6!$A443,0,0,AR$2,1))/SUM(OFFSET(シート6!$B443,0,0,AR$2,1)),4)*100)</f>
        <v/>
      </c>
      <c r="AS447" s="3" t="str">
        <f ca="1">IF($K447="","", ROUND(SUM(OFFSET(シート6!$A427,0,0,AS$2,1))/SUM(OFFSET(シート6!$B427,0,0,AS$2,1)),4)*100)</f>
        <v/>
      </c>
      <c r="AT447" s="3" t="str">
        <f>IF($K447="","",シート7!$B447)</f>
        <v/>
      </c>
      <c r="AU447" s="3" t="str">
        <f>IF($K447="","",シート7!$D447)</f>
        <v/>
      </c>
      <c r="AV447" s="3" t="str">
        <f>IF($K447="","",シート7!$E447)</f>
        <v/>
      </c>
      <c r="AW447" s="3" t="str">
        <f t="shared" si="19"/>
        <v/>
      </c>
    </row>
    <row r="448" spans="1:49" customFormat="false" ht="13">
      <c r="A448" s="3"/>
      <c r="B448" s="3"/>
      <c r="C448" s="3"/>
      <c r="D448" s="3"/>
      <c r="E448" s="3"/>
      <c r="F448" s="23" t="str">
        <f t="shared" si="9"/>
        <v/>
      </c>
      <c r="G448" s="32"/>
      <c r="H448" s="32"/>
      <c r="I448" s="3"/>
      <c r="J448" s="32"/>
      <c r="K448" s="3"/>
      <c r="L448" s="32"/>
      <c r="M448" s="3"/>
      <c r="N448" s="3"/>
      <c r="O448" s="3"/>
      <c r="P448" s="26" t="str">
        <f t="shared" si="0"/>
        <v/>
      </c>
      <c r="Q448" s="3" t="str">
        <f t="shared" si="1"/>
        <v/>
      </c>
      <c r="R448" s="3" t="str">
        <f t="shared" si="10"/>
        <v/>
      </c>
      <c r="S448" s="3" t="str">
        <f t="shared" si="13"/>
        <v/>
      </c>
      <c r="T448" s="3" t="str">
        <f t="shared" si="16"/>
        <v/>
      </c>
      <c r="U448" s="3" t="str">
        <f t="shared" si="20"/>
        <v/>
      </c>
      <c r="V448" s="30" t="str">
        <f t="shared" si="12"/>
        <v/>
      </c>
      <c r="W448" s="3" t="str">
        <f>IF($T448="","", ROUND($T448+W$2*シート5!$B447,2))</f>
        <v/>
      </c>
      <c r="X448" s="3" t="str">
        <f>IF($T448="","", ROUND($T448+X$2*シート5!$B447,2))</f>
        <v/>
      </c>
      <c r="Y448" s="3" t="str">
        <f>IF($T448="","", ROUND($T448+Y$2*シート5!$B447,2))</f>
        <v/>
      </c>
      <c r="Z448" s="3" t="str">
        <f>IF($T448="","", ROUND($T448+Z$2*シート5!$B447,2))</f>
        <v/>
      </c>
      <c r="AA448" s="3" t="str">
        <f>IF($T448="","", ROUND($T448+AA$2*シート5!$B447,2))</f>
        <v/>
      </c>
      <c r="AB448" s="3" t="str">
        <f t="shared" si="17"/>
        <v/>
      </c>
      <c r="AC448" s="3" t="str">
        <f>IF($T448="","", ROUND($T448+AC$2*シート5!$B447,2))</f>
        <v/>
      </c>
      <c r="AD448" s="3" t="str">
        <f>IF($T448="","", ROUND($T448+AD$2*シート5!$B447,2))</f>
        <v/>
      </c>
      <c r="AE448" s="3" t="str">
        <f>IF($T448="","", ROUND($T448+AE$2*シート5!$B447,2))</f>
        <v/>
      </c>
      <c r="AF448" s="3" t="str">
        <f>IF($T448="","", ROUND($T448+AF$2*シート5!$B447,2))</f>
        <v/>
      </c>
      <c r="AG448" s="3" t="str">
        <f>IF($T448="","", ROUND($T448+AG$2*シート5!$B447,2))</f>
        <v/>
      </c>
      <c r="AH448" s="26" t="str">
        <f t="shared" si="18"/>
        <v>-2σ以下</v>
      </c>
      <c r="AI448" s="3" t="str">
        <f t="shared" si="11"/>
        <v/>
      </c>
      <c r="AJ448" s="3" t="str">
        <f t="shared" si="14"/>
        <v/>
      </c>
      <c r="AK448" s="3" t="str">
        <f t="shared" si="5"/>
        <v/>
      </c>
      <c r="AL448" s="3" t="str">
        <f t="shared" si="6"/>
        <v/>
      </c>
      <c r="AM448" s="3" t="str">
        <f t="shared" si="7"/>
        <v/>
      </c>
      <c r="AN448" s="3" t="str">
        <f t="shared" si="15"/>
        <v/>
      </c>
      <c r="AO448" s="29">
        <f ca="1">シート2!L443</f>
        <v>50</v>
      </c>
      <c r="AP448" s="29">
        <f ca="1">シート3!T443</f>
        <v>50</v>
      </c>
      <c r="AQ448" s="29">
        <f ca="1">シート4!AB443</f>
        <v>50</v>
      </c>
      <c r="AR448" s="3" t="str">
        <f ca="1">IF($K448="","", ROUND(SUM(OFFSET(シート6!$A444,0,0,AR$2,1))/SUM(OFFSET(シート6!$B444,0,0,AR$2,1)),4)*100)</f>
        <v/>
      </c>
      <c r="AS448" s="3" t="str">
        <f ca="1">IF($K448="","", ROUND(SUM(OFFSET(シート6!$A428,0,0,AS$2,1))/SUM(OFFSET(シート6!$B428,0,0,AS$2,1)),4)*100)</f>
        <v/>
      </c>
      <c r="AT448" s="3" t="str">
        <f>IF($K448="","",シート7!$B448)</f>
        <v/>
      </c>
      <c r="AU448" s="3" t="str">
        <f>IF($K448="","",シート7!$D448)</f>
        <v/>
      </c>
      <c r="AV448" s="3" t="str">
        <f>IF($K448="","",シート7!$E448)</f>
        <v/>
      </c>
      <c r="AW448" s="3" t="str">
        <f t="shared" si="19"/>
        <v/>
      </c>
    </row>
    <row r="449" spans="1:49" customFormat="false" ht="13">
      <c r="A449" s="3"/>
      <c r="B449" s="3"/>
      <c r="C449" s="3"/>
      <c r="D449" s="3"/>
      <c r="E449" s="3"/>
      <c r="F449" s="23" t="str">
        <f t="shared" si="9"/>
        <v/>
      </c>
      <c r="G449" s="32"/>
      <c r="H449" s="32"/>
      <c r="I449" s="3"/>
      <c r="J449" s="32"/>
      <c r="K449" s="3"/>
      <c r="L449" s="32"/>
      <c r="M449" s="3"/>
      <c r="N449" s="3"/>
      <c r="O449" s="3"/>
      <c r="P449" s="26" t="str">
        <f t="shared" si="0"/>
        <v/>
      </c>
      <c r="Q449" s="3" t="str">
        <f t="shared" si="1"/>
        <v/>
      </c>
      <c r="R449" s="3" t="str">
        <f t="shared" si="10"/>
        <v/>
      </c>
      <c r="S449" s="3" t="str">
        <f t="shared" si="13"/>
        <v/>
      </c>
      <c r="T449" s="3" t="str">
        <f t="shared" si="16"/>
        <v/>
      </c>
      <c r="U449" s="3" t="str">
        <f t="shared" si="20"/>
        <v/>
      </c>
      <c r="V449" s="30" t="str">
        <f t="shared" si="12"/>
        <v/>
      </c>
      <c r="W449" s="3" t="str">
        <f>IF($T449="","", ROUND($T449+W$2*シート5!$B448,2))</f>
        <v/>
      </c>
      <c r="X449" s="3" t="str">
        <f>IF($T449="","", ROUND($T449+X$2*シート5!$B448,2))</f>
        <v/>
      </c>
      <c r="Y449" s="3" t="str">
        <f>IF($T449="","", ROUND($T449+Y$2*シート5!$B448,2))</f>
        <v/>
      </c>
      <c r="Z449" s="3" t="str">
        <f>IF($T449="","", ROUND($T449+Z$2*シート5!$B448,2))</f>
        <v/>
      </c>
      <c r="AA449" s="3" t="str">
        <f>IF($T449="","", ROUND($T449+AA$2*シート5!$B448,2))</f>
        <v/>
      </c>
      <c r="AB449" s="3" t="str">
        <f t="shared" si="17"/>
        <v/>
      </c>
      <c r="AC449" s="3" t="str">
        <f>IF($T449="","", ROUND($T449+AC$2*シート5!$B448,2))</f>
        <v/>
      </c>
      <c r="AD449" s="3" t="str">
        <f>IF($T449="","", ROUND($T449+AD$2*シート5!$B448,2))</f>
        <v/>
      </c>
      <c r="AE449" s="3" t="str">
        <f>IF($T449="","", ROUND($T449+AE$2*シート5!$B448,2))</f>
        <v/>
      </c>
      <c r="AF449" s="3" t="str">
        <f>IF($T449="","", ROUND($T449+AF$2*シート5!$B448,2))</f>
        <v/>
      </c>
      <c r="AG449" s="3" t="str">
        <f>IF($T449="","", ROUND($T449+AG$2*シート5!$B448,2))</f>
        <v/>
      </c>
      <c r="AH449" s="26" t="str">
        <f t="shared" si="18"/>
        <v>-2σ以下</v>
      </c>
      <c r="AI449" s="3" t="str">
        <f t="shared" si="11"/>
        <v/>
      </c>
      <c r="AJ449" s="3" t="str">
        <f t="shared" si="14"/>
        <v/>
      </c>
      <c r="AK449" s="3" t="str">
        <f t="shared" si="5"/>
        <v/>
      </c>
      <c r="AL449" s="3" t="str">
        <f t="shared" si="6"/>
        <v/>
      </c>
      <c r="AM449" s="3" t="str">
        <f t="shared" si="7"/>
        <v/>
      </c>
      <c r="AN449" s="3" t="str">
        <f t="shared" si="15"/>
        <v/>
      </c>
      <c r="AO449" s="29">
        <f ca="1">シート2!L444</f>
        <v>50</v>
      </c>
      <c r="AP449" s="29">
        <f ca="1">シート3!T444</f>
        <v>50</v>
      </c>
      <c r="AQ449" s="29">
        <f ca="1">シート4!AB444</f>
        <v>50</v>
      </c>
      <c r="AR449" s="3" t="str">
        <f ca="1">IF($K449="","", ROUND(SUM(OFFSET(シート6!$A445,0,0,AR$2,1))/SUM(OFFSET(シート6!$B445,0,0,AR$2,1)),4)*100)</f>
        <v/>
      </c>
      <c r="AS449" s="3" t="str">
        <f ca="1">IF($K449="","", ROUND(SUM(OFFSET(シート6!$A429,0,0,AS$2,1))/SUM(OFFSET(シート6!$B429,0,0,AS$2,1)),4)*100)</f>
        <v/>
      </c>
      <c r="AT449" s="3" t="str">
        <f>IF($K449="","",シート7!$B449)</f>
        <v/>
      </c>
      <c r="AU449" s="3" t="str">
        <f>IF($K449="","",シート7!$D449)</f>
        <v/>
      </c>
      <c r="AV449" s="3" t="str">
        <f>IF($K449="","",シート7!$E449)</f>
        <v/>
      </c>
      <c r="AW449" s="3" t="str">
        <f t="shared" si="19"/>
        <v/>
      </c>
    </row>
    <row r="450" spans="1:49" customFormat="false" ht="13">
      <c r="A450" s="3"/>
      <c r="B450" s="3"/>
      <c r="C450" s="3"/>
      <c r="D450" s="3"/>
      <c r="E450" s="3"/>
      <c r="F450" s="23" t="str">
        <f t="shared" si="9"/>
        <v/>
      </c>
      <c r="G450" s="32"/>
      <c r="H450" s="32"/>
      <c r="I450" s="3"/>
      <c r="J450" s="32"/>
      <c r="K450" s="3"/>
      <c r="L450" s="32"/>
      <c r="M450" s="3"/>
      <c r="N450" s="3"/>
      <c r="O450" s="3"/>
      <c r="P450" s="26" t="str">
        <f t="shared" si="0"/>
        <v/>
      </c>
      <c r="Q450" s="3" t="str">
        <f t="shared" si="1"/>
        <v/>
      </c>
      <c r="R450" s="3" t="str">
        <f t="shared" si="10"/>
        <v/>
      </c>
      <c r="S450" s="3" t="str">
        <f t="shared" si="13"/>
        <v/>
      </c>
      <c r="T450" s="3" t="str">
        <f t="shared" si="16"/>
        <v/>
      </c>
      <c r="U450" s="3" t="str">
        <f t="shared" si="20"/>
        <v/>
      </c>
      <c r="V450" s="30" t="str">
        <f t="shared" si="12"/>
        <v/>
      </c>
      <c r="W450" s="3" t="str">
        <f>IF($T450="","", ROUND($T450+W$2*シート5!$B449,2))</f>
        <v/>
      </c>
      <c r="X450" s="3" t="str">
        <f>IF($T450="","", ROUND($T450+X$2*シート5!$B449,2))</f>
        <v/>
      </c>
      <c r="Y450" s="3" t="str">
        <f>IF($T450="","", ROUND($T450+Y$2*シート5!$B449,2))</f>
        <v/>
      </c>
      <c r="Z450" s="3" t="str">
        <f>IF($T450="","", ROUND($T450+Z$2*シート5!$B449,2))</f>
        <v/>
      </c>
      <c r="AA450" s="3" t="str">
        <f>IF($T450="","", ROUND($T450+AA$2*シート5!$B449,2))</f>
        <v/>
      </c>
      <c r="AB450" s="3" t="str">
        <f t="shared" si="17"/>
        <v/>
      </c>
      <c r="AC450" s="3" t="str">
        <f>IF($T450="","", ROUND($T450+AC$2*シート5!$B449,2))</f>
        <v/>
      </c>
      <c r="AD450" s="3" t="str">
        <f>IF($T450="","", ROUND($T450+AD$2*シート5!$B449,2))</f>
        <v/>
      </c>
      <c r="AE450" s="3" t="str">
        <f>IF($T450="","", ROUND($T450+AE$2*シート5!$B449,2))</f>
        <v/>
      </c>
      <c r="AF450" s="3" t="str">
        <f>IF($T450="","", ROUND($T450+AF$2*シート5!$B449,2))</f>
        <v/>
      </c>
      <c r="AG450" s="3" t="str">
        <f>IF($T450="","", ROUND($T450+AG$2*シート5!$B449,2))</f>
        <v/>
      </c>
      <c r="AH450" s="26" t="str">
        <f t="shared" si="18"/>
        <v>-2σ以下</v>
      </c>
      <c r="AI450" s="3" t="str">
        <f t="shared" si="11"/>
        <v/>
      </c>
      <c r="AJ450" s="3" t="str">
        <f t="shared" si="14"/>
        <v/>
      </c>
      <c r="AK450" s="3" t="str">
        <f t="shared" si="5"/>
        <v/>
      </c>
      <c r="AL450" s="3" t="str">
        <f t="shared" si="6"/>
        <v/>
      </c>
      <c r="AM450" s="3" t="str">
        <f t="shared" si="7"/>
        <v/>
      </c>
      <c r="AN450" s="3" t="str">
        <f t="shared" si="15"/>
        <v/>
      </c>
      <c r="AO450" s="29">
        <f ca="1">シート2!L445</f>
        <v>50</v>
      </c>
      <c r="AP450" s="29">
        <f ca="1">シート3!T445</f>
        <v>50</v>
      </c>
      <c r="AQ450" s="29">
        <f ca="1">シート4!AB445</f>
        <v>50</v>
      </c>
      <c r="AR450" s="3" t="str">
        <f ca="1">IF($K450="","", ROUND(SUM(OFFSET(シート6!$A446,0,0,AR$2,1))/SUM(OFFSET(シート6!$B446,0,0,AR$2,1)),4)*100)</f>
        <v/>
      </c>
      <c r="AS450" s="3" t="str">
        <f ca="1">IF($K450="","", ROUND(SUM(OFFSET(シート6!$A430,0,0,AS$2,1))/SUM(OFFSET(シート6!$B430,0,0,AS$2,1)),4)*100)</f>
        <v/>
      </c>
      <c r="AT450" s="3" t="str">
        <f>IF($K450="","",シート7!$B450)</f>
        <v/>
      </c>
      <c r="AU450" s="3" t="str">
        <f>IF($K450="","",シート7!$D450)</f>
        <v/>
      </c>
      <c r="AV450" s="3" t="str">
        <f>IF($K450="","",シート7!$E450)</f>
        <v/>
      </c>
      <c r="AW450" s="3" t="str">
        <f t="shared" si="19"/>
        <v/>
      </c>
    </row>
    <row r="451" spans="1:49" customFormat="false" ht="13">
      <c r="A451" s="3"/>
      <c r="B451" s="3"/>
      <c r="C451" s="3"/>
      <c r="D451" s="3"/>
      <c r="E451" s="3"/>
      <c r="F451" s="23" t="str">
        <f t="shared" si="9"/>
        <v/>
      </c>
      <c r="G451" s="32"/>
      <c r="H451" s="32"/>
      <c r="I451" s="3"/>
      <c r="J451" s="32"/>
      <c r="K451" s="3"/>
      <c r="L451" s="32"/>
      <c r="M451" s="3"/>
      <c r="N451" s="3"/>
      <c r="O451" s="3"/>
      <c r="P451" s="26" t="str">
        <f t="shared" si="0"/>
        <v/>
      </c>
      <c r="Q451" s="3" t="str">
        <f t="shared" si="1"/>
        <v/>
      </c>
      <c r="R451" s="3" t="str">
        <f t="shared" si="10"/>
        <v/>
      </c>
      <c r="S451" s="3" t="str">
        <f t="shared" si="13"/>
        <v/>
      </c>
      <c r="T451" s="3" t="str">
        <f t="shared" si="16"/>
        <v/>
      </c>
      <c r="U451" s="3" t="str">
        <f t="shared" si="20"/>
        <v/>
      </c>
      <c r="V451" s="30" t="str">
        <f t="shared" si="12"/>
        <v/>
      </c>
      <c r="W451" s="3" t="str">
        <f>IF($T451="","", ROUND($T451+W$2*シート5!$B450,2))</f>
        <v/>
      </c>
      <c r="X451" s="3" t="str">
        <f>IF($T451="","", ROUND($T451+X$2*シート5!$B450,2))</f>
        <v/>
      </c>
      <c r="Y451" s="3" t="str">
        <f>IF($T451="","", ROUND($T451+Y$2*シート5!$B450,2))</f>
        <v/>
      </c>
      <c r="Z451" s="3" t="str">
        <f>IF($T451="","", ROUND($T451+Z$2*シート5!$B450,2))</f>
        <v/>
      </c>
      <c r="AA451" s="3" t="str">
        <f>IF($T451="","", ROUND($T451+AA$2*シート5!$B450,2))</f>
        <v/>
      </c>
      <c r="AB451" s="3" t="str">
        <f t="shared" si="17"/>
        <v/>
      </c>
      <c r="AC451" s="3" t="str">
        <f>IF($T451="","", ROUND($T451+AC$2*シート5!$B450,2))</f>
        <v/>
      </c>
      <c r="AD451" s="3" t="str">
        <f>IF($T451="","", ROUND($T451+AD$2*シート5!$B450,2))</f>
        <v/>
      </c>
      <c r="AE451" s="3" t="str">
        <f>IF($T451="","", ROUND($T451+AE$2*シート5!$B450,2))</f>
        <v/>
      </c>
      <c r="AF451" s="3" t="str">
        <f>IF($T451="","", ROUND($T451+AF$2*シート5!$B450,2))</f>
        <v/>
      </c>
      <c r="AG451" s="3" t="str">
        <f>IF($T451="","", ROUND($T451+AG$2*シート5!$B450,2))</f>
        <v/>
      </c>
      <c r="AH451" s="26" t="str">
        <f t="shared" si="18"/>
        <v>-2σ以下</v>
      </c>
      <c r="AI451" s="3" t="str">
        <f t="shared" si="11"/>
        <v/>
      </c>
      <c r="AJ451" s="3" t="str">
        <f t="shared" si="14"/>
        <v/>
      </c>
      <c r="AK451" s="3" t="str">
        <f t="shared" si="5"/>
        <v/>
      </c>
      <c r="AL451" s="3" t="str">
        <f t="shared" si="6"/>
        <v/>
      </c>
      <c r="AM451" s="3" t="str">
        <f t="shared" si="7"/>
        <v/>
      </c>
      <c r="AN451" s="3" t="str">
        <f t="shared" si="15"/>
        <v/>
      </c>
      <c r="AO451" s="29">
        <f ca="1">シート2!L446</f>
        <v>50</v>
      </c>
      <c r="AP451" s="29">
        <f ca="1">シート3!T446</f>
        <v>50</v>
      </c>
      <c r="AQ451" s="29">
        <f ca="1">シート4!AB446</f>
        <v>50</v>
      </c>
      <c r="AR451" s="3" t="str">
        <f ca="1">IF($K451="","", ROUND(SUM(OFFSET(シート6!$A447,0,0,AR$2,1))/SUM(OFFSET(シート6!$B447,0,0,AR$2,1)),4)*100)</f>
        <v/>
      </c>
      <c r="AS451" s="3" t="str">
        <f ca="1">IF($K451="","", ROUND(SUM(OFFSET(シート6!$A431,0,0,AS$2,1))/SUM(OFFSET(シート6!$B431,0,0,AS$2,1)),4)*100)</f>
        <v/>
      </c>
      <c r="AT451" s="3" t="str">
        <f>IF($K451="","",シート7!$B451)</f>
        <v/>
      </c>
      <c r="AU451" s="3" t="str">
        <f>IF($K451="","",シート7!$D451)</f>
        <v/>
      </c>
      <c r="AV451" s="3" t="str">
        <f>IF($K451="","",シート7!$E451)</f>
        <v/>
      </c>
      <c r="AW451" s="3" t="str">
        <f t="shared" si="19"/>
        <v/>
      </c>
    </row>
    <row r="452" spans="1:49" customFormat="false" ht="13">
      <c r="A452" s="3"/>
      <c r="B452" s="3"/>
      <c r="C452" s="3"/>
      <c r="D452" s="3"/>
      <c r="E452" s="3"/>
      <c r="F452" s="23" t="str">
        <f t="shared" si="9"/>
        <v/>
      </c>
      <c r="G452" s="32"/>
      <c r="H452" s="32"/>
      <c r="I452" s="3"/>
      <c r="J452" s="32"/>
      <c r="K452" s="3"/>
      <c r="L452" s="32"/>
      <c r="M452" s="3"/>
      <c r="N452" s="3"/>
      <c r="O452" s="3"/>
      <c r="P452" s="26" t="str">
        <f t="shared" si="0"/>
        <v/>
      </c>
      <c r="Q452" s="3" t="str">
        <f t="shared" si="1"/>
        <v/>
      </c>
      <c r="R452" s="3" t="str">
        <f t="shared" si="10"/>
        <v/>
      </c>
      <c r="S452" s="3" t="str">
        <f t="shared" si="13"/>
        <v/>
      </c>
      <c r="T452" s="3" t="str">
        <f t="shared" si="16"/>
        <v/>
      </c>
      <c r="U452" s="3" t="str">
        <f t="shared" si="20"/>
        <v/>
      </c>
      <c r="V452" s="30" t="str">
        <f t="shared" si="12"/>
        <v/>
      </c>
      <c r="W452" s="3" t="str">
        <f>IF($T452="","", ROUND($T452+W$2*シート5!$B451,2))</f>
        <v/>
      </c>
      <c r="X452" s="3" t="str">
        <f>IF($T452="","", ROUND($T452+X$2*シート5!$B451,2))</f>
        <v/>
      </c>
      <c r="Y452" s="3" t="str">
        <f>IF($T452="","", ROUND($T452+Y$2*シート5!$B451,2))</f>
        <v/>
      </c>
      <c r="Z452" s="3" t="str">
        <f>IF($T452="","", ROUND($T452+Z$2*シート5!$B451,2))</f>
        <v/>
      </c>
      <c r="AA452" s="3" t="str">
        <f>IF($T452="","", ROUND($T452+AA$2*シート5!$B451,2))</f>
        <v/>
      </c>
      <c r="AB452" s="3" t="str">
        <f t="shared" si="17"/>
        <v/>
      </c>
      <c r="AC452" s="3" t="str">
        <f>IF($T452="","", ROUND($T452+AC$2*シート5!$B451,2))</f>
        <v/>
      </c>
      <c r="AD452" s="3" t="str">
        <f>IF($T452="","", ROUND($T452+AD$2*シート5!$B451,2))</f>
        <v/>
      </c>
      <c r="AE452" s="3" t="str">
        <f>IF($T452="","", ROUND($T452+AE$2*シート5!$B451,2))</f>
        <v/>
      </c>
      <c r="AF452" s="3" t="str">
        <f>IF($T452="","", ROUND($T452+AF$2*シート5!$B451,2))</f>
        <v/>
      </c>
      <c r="AG452" s="3" t="str">
        <f>IF($T452="","", ROUND($T452+AG$2*シート5!$B451,2))</f>
        <v/>
      </c>
      <c r="AH452" s="26" t="str">
        <f t="shared" si="18"/>
        <v>-2σ以下</v>
      </c>
      <c r="AI452" s="3" t="str">
        <f t="shared" si="11"/>
        <v/>
      </c>
      <c r="AJ452" s="3" t="str">
        <f t="shared" si="14"/>
        <v/>
      </c>
      <c r="AK452" s="3" t="str">
        <f t="shared" si="5"/>
        <v/>
      </c>
      <c r="AL452" s="3" t="str">
        <f t="shared" si="6"/>
        <v/>
      </c>
      <c r="AM452" s="3" t="str">
        <f t="shared" si="7"/>
        <v/>
      </c>
      <c r="AN452" s="3" t="str">
        <f t="shared" si="15"/>
        <v/>
      </c>
      <c r="AO452" s="29">
        <f ca="1">シート2!L447</f>
        <v>50</v>
      </c>
      <c r="AP452" s="29">
        <f ca="1">シート3!T447</f>
        <v>50</v>
      </c>
      <c r="AQ452" s="29">
        <f ca="1">シート4!AB447</f>
        <v>50</v>
      </c>
      <c r="AR452" s="3" t="str">
        <f ca="1">IF($K452="","", ROUND(SUM(OFFSET(シート6!$A448,0,0,AR$2,1))/SUM(OFFSET(シート6!$B448,0,0,AR$2,1)),4)*100)</f>
        <v/>
      </c>
      <c r="AS452" s="3" t="str">
        <f ca="1">IF($K452="","", ROUND(SUM(OFFSET(シート6!$A432,0,0,AS$2,1))/SUM(OFFSET(シート6!$B432,0,0,AS$2,1)),4)*100)</f>
        <v/>
      </c>
      <c r="AT452" s="3" t="str">
        <f>IF($K452="","",シート7!$B452)</f>
        <v/>
      </c>
      <c r="AU452" s="3" t="str">
        <f>IF($K452="","",シート7!$D452)</f>
        <v/>
      </c>
      <c r="AV452" s="3" t="str">
        <f>IF($K452="","",シート7!$E452)</f>
        <v/>
      </c>
      <c r="AW452" s="3" t="str">
        <f t="shared" si="19"/>
        <v/>
      </c>
    </row>
    <row r="453" spans="1:49" customFormat="false" ht="13">
      <c r="A453" s="3"/>
      <c r="B453" s="3"/>
      <c r="C453" s="3"/>
      <c r="D453" s="3"/>
      <c r="E453" s="3"/>
      <c r="F453" s="23" t="str">
        <f t="shared" si="9"/>
        <v/>
      </c>
      <c r="G453" s="32"/>
      <c r="H453" s="32"/>
      <c r="I453" s="3"/>
      <c r="J453" s="32"/>
      <c r="K453" s="3"/>
      <c r="L453" s="32"/>
      <c r="M453" s="3"/>
      <c r="N453" s="3"/>
      <c r="O453" s="3"/>
      <c r="P453" s="26" t="str">
        <f t="shared" si="0"/>
        <v/>
      </c>
      <c r="Q453" s="3" t="str">
        <f t="shared" si="1"/>
        <v/>
      </c>
      <c r="R453" s="3" t="str">
        <f t="shared" si="10"/>
        <v/>
      </c>
      <c r="S453" s="3" t="str">
        <f t="shared" si="13"/>
        <v/>
      </c>
      <c r="T453" s="3" t="str">
        <f t="shared" si="16"/>
        <v/>
      </c>
      <c r="U453" s="3" t="str">
        <f t="shared" si="20"/>
        <v/>
      </c>
      <c r="V453" s="30" t="str">
        <f t="shared" si="12"/>
        <v/>
      </c>
      <c r="W453" s="3" t="str">
        <f>IF($T453="","", ROUND($T453+W$2*シート5!$B452,2))</f>
        <v/>
      </c>
      <c r="X453" s="3" t="str">
        <f>IF($T453="","", ROUND($T453+X$2*シート5!$B452,2))</f>
        <v/>
      </c>
      <c r="Y453" s="3" t="str">
        <f>IF($T453="","", ROUND($T453+Y$2*シート5!$B452,2))</f>
        <v/>
      </c>
      <c r="Z453" s="3" t="str">
        <f>IF($T453="","", ROUND($T453+Z$2*シート5!$B452,2))</f>
        <v/>
      </c>
      <c r="AA453" s="3" t="str">
        <f>IF($T453="","", ROUND($T453+AA$2*シート5!$B452,2))</f>
        <v/>
      </c>
      <c r="AB453" s="3" t="str">
        <f t="shared" si="17"/>
        <v/>
      </c>
      <c r="AC453" s="3" t="str">
        <f>IF($T453="","", ROUND($T453+AC$2*シート5!$B452,2))</f>
        <v/>
      </c>
      <c r="AD453" s="3" t="str">
        <f>IF($T453="","", ROUND($T453+AD$2*シート5!$B452,2))</f>
        <v/>
      </c>
      <c r="AE453" s="3" t="str">
        <f>IF($T453="","", ROUND($T453+AE$2*シート5!$B452,2))</f>
        <v/>
      </c>
      <c r="AF453" s="3" t="str">
        <f>IF($T453="","", ROUND($T453+AF$2*シート5!$B452,2))</f>
        <v/>
      </c>
      <c r="AG453" s="3" t="str">
        <f>IF($T453="","", ROUND($T453+AG$2*シート5!$B452,2))</f>
        <v/>
      </c>
      <c r="AH453" s="26" t="str">
        <f t="shared" si="18"/>
        <v>-2σ以下</v>
      </c>
      <c r="AI453" s="3" t="str">
        <f t="shared" si="11"/>
        <v/>
      </c>
      <c r="AJ453" s="3" t="str">
        <f t="shared" si="14"/>
        <v/>
      </c>
      <c r="AK453" s="3" t="str">
        <f t="shared" si="5"/>
        <v/>
      </c>
      <c r="AL453" s="3" t="str">
        <f t="shared" si="6"/>
        <v/>
      </c>
      <c r="AM453" s="3" t="str">
        <f t="shared" si="7"/>
        <v/>
      </c>
      <c r="AN453" s="3" t="str">
        <f t="shared" si="15"/>
        <v/>
      </c>
      <c r="AO453" s="29">
        <f ca="1">シート2!L448</f>
        <v>50</v>
      </c>
      <c r="AP453" s="29">
        <f ca="1">シート3!T448</f>
        <v>50</v>
      </c>
      <c r="AQ453" s="29">
        <f ca="1">シート4!AB448</f>
        <v>50</v>
      </c>
      <c r="AR453" s="3" t="str">
        <f ca="1">IF($K453="","", ROUND(SUM(OFFSET(シート6!$A449,0,0,AR$2,1))/SUM(OFFSET(シート6!$B449,0,0,AR$2,1)),4)*100)</f>
        <v/>
      </c>
      <c r="AS453" s="3" t="str">
        <f ca="1">IF($K453="","", ROUND(SUM(OFFSET(シート6!$A433,0,0,AS$2,1))/SUM(OFFSET(シート6!$B433,0,0,AS$2,1)),4)*100)</f>
        <v/>
      </c>
      <c r="AT453" s="3" t="str">
        <f>IF($K453="","",シート7!$B453)</f>
        <v/>
      </c>
      <c r="AU453" s="3" t="str">
        <f>IF($K453="","",シート7!$D453)</f>
        <v/>
      </c>
      <c r="AV453" s="3" t="str">
        <f>IF($K453="","",シート7!$E453)</f>
        <v/>
      </c>
      <c r="AW453" s="3" t="str">
        <f t="shared" si="19"/>
        <v/>
      </c>
    </row>
    <row r="454" spans="1:49" customFormat="false" ht="13">
      <c r="A454" s="3"/>
      <c r="B454" s="3"/>
      <c r="C454" s="3"/>
      <c r="D454" s="3"/>
      <c r="E454" s="3"/>
      <c r="F454" s="23" t="str">
        <f t="shared" si="9"/>
        <v/>
      </c>
      <c r="G454" s="32"/>
      <c r="H454" s="32"/>
      <c r="I454" s="3"/>
      <c r="J454" s="32"/>
      <c r="K454" s="3"/>
      <c r="L454" s="32"/>
      <c r="M454" s="3"/>
      <c r="N454" s="3"/>
      <c r="O454" s="3"/>
      <c r="P454" s="26" t="str">
        <f t="shared" si="0"/>
        <v/>
      </c>
      <c r="Q454" s="3" t="str">
        <f t="shared" si="1"/>
        <v/>
      </c>
      <c r="R454" s="3" t="str">
        <f t="shared" si="10"/>
        <v/>
      </c>
      <c r="S454" s="3" t="str">
        <f t="shared" si="13"/>
        <v/>
      </c>
      <c r="T454" s="3" t="str">
        <f t="shared" si="16"/>
        <v/>
      </c>
      <c r="U454" s="3" t="str">
        <f t="shared" si="20"/>
        <v/>
      </c>
      <c r="V454" s="30" t="str">
        <f t="shared" si="12"/>
        <v/>
      </c>
      <c r="W454" s="3" t="str">
        <f>IF($T454="","", ROUND($T454+W$2*シート5!$B453,2))</f>
        <v/>
      </c>
      <c r="X454" s="3" t="str">
        <f>IF($T454="","", ROUND($T454+X$2*シート5!$B453,2))</f>
        <v/>
      </c>
      <c r="Y454" s="3" t="str">
        <f>IF($T454="","", ROUND($T454+Y$2*シート5!$B453,2))</f>
        <v/>
      </c>
      <c r="Z454" s="3" t="str">
        <f>IF($T454="","", ROUND($T454+Z$2*シート5!$B453,2))</f>
        <v/>
      </c>
      <c r="AA454" s="3" t="str">
        <f>IF($T454="","", ROUND($T454+AA$2*シート5!$B453,2))</f>
        <v/>
      </c>
      <c r="AB454" s="3" t="str">
        <f t="shared" si="17"/>
        <v/>
      </c>
      <c r="AC454" s="3" t="str">
        <f>IF($T454="","", ROUND($T454+AC$2*シート5!$B453,2))</f>
        <v/>
      </c>
      <c r="AD454" s="3" t="str">
        <f>IF($T454="","", ROUND($T454+AD$2*シート5!$B453,2))</f>
        <v/>
      </c>
      <c r="AE454" s="3" t="str">
        <f>IF($T454="","", ROUND($T454+AE$2*シート5!$B453,2))</f>
        <v/>
      </c>
      <c r="AF454" s="3" t="str">
        <f>IF($T454="","", ROUND($T454+AF$2*シート5!$B453,2))</f>
        <v/>
      </c>
      <c r="AG454" s="3" t="str">
        <f>IF($T454="","", ROUND($T454+AG$2*シート5!$B453,2))</f>
        <v/>
      </c>
      <c r="AH454" s="26" t="str">
        <f t="shared" si="18"/>
        <v>-2σ以下</v>
      </c>
      <c r="AI454" s="3" t="str">
        <f t="shared" si="11"/>
        <v/>
      </c>
      <c r="AJ454" s="3" t="str">
        <f t="shared" si="14"/>
        <v/>
      </c>
      <c r="AK454" s="3" t="str">
        <f t="shared" si="5"/>
        <v/>
      </c>
      <c r="AL454" s="3" t="str">
        <f t="shared" si="6"/>
        <v/>
      </c>
      <c r="AM454" s="3" t="str">
        <f t="shared" si="7"/>
        <v/>
      </c>
      <c r="AN454" s="3" t="str">
        <f t="shared" si="15"/>
        <v/>
      </c>
      <c r="AO454" s="29">
        <f ca="1">シート2!L449</f>
        <v>50</v>
      </c>
      <c r="AP454" s="29">
        <f ca="1">シート3!T449</f>
        <v>50</v>
      </c>
      <c r="AQ454" s="29">
        <f ca="1">シート4!AB449</f>
        <v>50</v>
      </c>
      <c r="AR454" s="3" t="str">
        <f ca="1">IF($K454="","", ROUND(SUM(OFFSET(シート6!$A450,0,0,AR$2,1))/SUM(OFFSET(シート6!$B450,0,0,AR$2,1)),4)*100)</f>
        <v/>
      </c>
      <c r="AS454" s="3" t="str">
        <f ca="1">IF($K454="","", ROUND(SUM(OFFSET(シート6!$A434,0,0,AS$2,1))/SUM(OFFSET(シート6!$B434,0,0,AS$2,1)),4)*100)</f>
        <v/>
      </c>
      <c r="AT454" s="3" t="str">
        <f>IF($K454="","",シート7!$B454)</f>
        <v/>
      </c>
      <c r="AU454" s="3" t="str">
        <f>IF($K454="","",シート7!$D454)</f>
        <v/>
      </c>
      <c r="AV454" s="3" t="str">
        <f>IF($K454="","",シート7!$E454)</f>
        <v/>
      </c>
      <c r="AW454" s="3" t="str">
        <f t="shared" si="19"/>
        <v/>
      </c>
    </row>
    <row r="455" spans="1:49" customFormat="false" ht="13">
      <c r="A455" s="3"/>
      <c r="B455" s="3"/>
      <c r="C455" s="3"/>
      <c r="D455" s="3"/>
      <c r="E455" s="3"/>
      <c r="F455" s="23" t="str">
        <f t="shared" si="9"/>
        <v/>
      </c>
      <c r="G455" s="32"/>
      <c r="H455" s="32"/>
      <c r="I455" s="3"/>
      <c r="J455" s="32"/>
      <c r="K455" s="3"/>
      <c r="L455" s="32"/>
      <c r="M455" s="3"/>
      <c r="N455" s="3"/>
      <c r="O455" s="3"/>
      <c r="P455" s="26" t="str">
        <f t="shared" si="0"/>
        <v/>
      </c>
      <c r="Q455" s="3" t="str">
        <f t="shared" si="1"/>
        <v/>
      </c>
      <c r="R455" s="3" t="str">
        <f t="shared" si="10"/>
        <v/>
      </c>
      <c r="S455" s="3" t="str">
        <f t="shared" si="13"/>
        <v/>
      </c>
      <c r="T455" s="3" t="str">
        <f t="shared" si="16"/>
        <v/>
      </c>
      <c r="U455" s="3" t="str">
        <f t="shared" si="20"/>
        <v/>
      </c>
      <c r="V455" s="30" t="str">
        <f t="shared" si="12"/>
        <v/>
      </c>
      <c r="W455" s="3" t="str">
        <f>IF($T455="","", ROUND($T455+W$2*シート5!$B454,2))</f>
        <v/>
      </c>
      <c r="X455" s="3" t="str">
        <f>IF($T455="","", ROUND($T455+X$2*シート5!$B454,2))</f>
        <v/>
      </c>
      <c r="Y455" s="3" t="str">
        <f>IF($T455="","", ROUND($T455+Y$2*シート5!$B454,2))</f>
        <v/>
      </c>
      <c r="Z455" s="3" t="str">
        <f>IF($T455="","", ROUND($T455+Z$2*シート5!$B454,2))</f>
        <v/>
      </c>
      <c r="AA455" s="3" t="str">
        <f>IF($T455="","", ROUND($T455+AA$2*シート5!$B454,2))</f>
        <v/>
      </c>
      <c r="AB455" s="3" t="str">
        <f t="shared" si="17"/>
        <v/>
      </c>
      <c r="AC455" s="3" t="str">
        <f>IF($T455="","", ROUND($T455+AC$2*シート5!$B454,2))</f>
        <v/>
      </c>
      <c r="AD455" s="3" t="str">
        <f>IF($T455="","", ROUND($T455+AD$2*シート5!$B454,2))</f>
        <v/>
      </c>
      <c r="AE455" s="3" t="str">
        <f>IF($T455="","", ROUND($T455+AE$2*シート5!$B454,2))</f>
        <v/>
      </c>
      <c r="AF455" s="3" t="str">
        <f>IF($T455="","", ROUND($T455+AF$2*シート5!$B454,2))</f>
        <v/>
      </c>
      <c r="AG455" s="3" t="str">
        <f>IF($T455="","", ROUND($T455+AG$2*シート5!$B454,2))</f>
        <v/>
      </c>
      <c r="AH455" s="26" t="str">
        <f t="shared" si="18"/>
        <v>-2σ以下</v>
      </c>
      <c r="AI455" s="3" t="str">
        <f t="shared" si="11"/>
        <v/>
      </c>
      <c r="AJ455" s="3" t="str">
        <f t="shared" si="14"/>
        <v/>
      </c>
      <c r="AK455" s="3" t="str">
        <f t="shared" si="5"/>
        <v/>
      </c>
      <c r="AL455" s="3" t="str">
        <f t="shared" si="6"/>
        <v/>
      </c>
      <c r="AM455" s="3" t="str">
        <f t="shared" si="7"/>
        <v/>
      </c>
      <c r="AN455" s="3" t="str">
        <f t="shared" si="15"/>
        <v/>
      </c>
      <c r="AO455" s="29">
        <f ca="1">シート2!L450</f>
        <v>50</v>
      </c>
      <c r="AP455" s="29">
        <f ca="1">シート3!T450</f>
        <v>50</v>
      </c>
      <c r="AQ455" s="29">
        <f ca="1">シート4!AB450</f>
        <v>50</v>
      </c>
      <c r="AR455" s="3" t="str">
        <f ca="1">IF($K455="","", ROUND(SUM(OFFSET(シート6!$A451,0,0,AR$2,1))/SUM(OFFSET(シート6!$B451,0,0,AR$2,1)),4)*100)</f>
        <v/>
      </c>
      <c r="AS455" s="3" t="str">
        <f ca="1">IF($K455="","", ROUND(SUM(OFFSET(シート6!$A435,0,0,AS$2,1))/SUM(OFFSET(シート6!$B435,0,0,AS$2,1)),4)*100)</f>
        <v/>
      </c>
      <c r="AT455" s="3" t="str">
        <f>IF($K455="","",シート7!$B455)</f>
        <v/>
      </c>
      <c r="AU455" s="3" t="str">
        <f>IF($K455="","",シート7!$D455)</f>
        <v/>
      </c>
      <c r="AV455" s="3" t="str">
        <f>IF($K455="","",シート7!$E455)</f>
        <v/>
      </c>
      <c r="AW455" s="3" t="str">
        <f t="shared" si="19"/>
        <v/>
      </c>
    </row>
    <row r="456" spans="1:49" customFormat="false" ht="13">
      <c r="A456" s="3"/>
      <c r="B456" s="3"/>
      <c r="C456" s="3"/>
      <c r="D456" s="3"/>
      <c r="E456" s="3"/>
      <c r="F456" s="23" t="str">
        <f t="shared" si="9"/>
        <v/>
      </c>
      <c r="G456" s="32"/>
      <c r="H456" s="32"/>
      <c r="I456" s="3"/>
      <c r="J456" s="32"/>
      <c r="K456" s="3"/>
      <c r="L456" s="32"/>
      <c r="M456" s="3"/>
      <c r="N456" s="3"/>
      <c r="O456" s="3"/>
      <c r="P456" s="26" t="str">
        <f t="shared" si="0"/>
        <v/>
      </c>
      <c r="Q456" s="3" t="str">
        <f t="shared" si="1"/>
        <v/>
      </c>
      <c r="R456" s="3" t="str">
        <f t="shared" si="10"/>
        <v/>
      </c>
      <c r="S456" s="3" t="str">
        <f t="shared" si="13"/>
        <v/>
      </c>
      <c r="T456" s="3" t="str">
        <f t="shared" si="16"/>
        <v/>
      </c>
      <c r="U456" s="3" t="str">
        <f t="shared" si="20"/>
        <v/>
      </c>
      <c r="V456" s="30" t="str">
        <f t="shared" si="12"/>
        <v/>
      </c>
      <c r="W456" s="3" t="str">
        <f>IF($T456="","", ROUND($T456+W$2*シート5!$B455,2))</f>
        <v/>
      </c>
      <c r="X456" s="3" t="str">
        <f>IF($T456="","", ROUND($T456+X$2*シート5!$B455,2))</f>
        <v/>
      </c>
      <c r="Y456" s="3" t="str">
        <f>IF($T456="","", ROUND($T456+Y$2*シート5!$B455,2))</f>
        <v/>
      </c>
      <c r="Z456" s="3" t="str">
        <f>IF($T456="","", ROUND($T456+Z$2*シート5!$B455,2))</f>
        <v/>
      </c>
      <c r="AA456" s="3" t="str">
        <f>IF($T456="","", ROUND($T456+AA$2*シート5!$B455,2))</f>
        <v/>
      </c>
      <c r="AB456" s="3" t="str">
        <f t="shared" si="17"/>
        <v/>
      </c>
      <c r="AC456" s="3" t="str">
        <f>IF($T456="","", ROUND($T456+AC$2*シート5!$B455,2))</f>
        <v/>
      </c>
      <c r="AD456" s="3" t="str">
        <f>IF($T456="","", ROUND($T456+AD$2*シート5!$B455,2))</f>
        <v/>
      </c>
      <c r="AE456" s="3" t="str">
        <f>IF($T456="","", ROUND($T456+AE$2*シート5!$B455,2))</f>
        <v/>
      </c>
      <c r="AF456" s="3" t="str">
        <f>IF($T456="","", ROUND($T456+AF$2*シート5!$B455,2))</f>
        <v/>
      </c>
      <c r="AG456" s="3" t="str">
        <f>IF($T456="","", ROUND($T456+AG$2*シート5!$B455,2))</f>
        <v/>
      </c>
      <c r="AH456" s="26" t="str">
        <f t="shared" si="18"/>
        <v>-2σ以下</v>
      </c>
      <c r="AI456" s="3" t="str">
        <f t="shared" si="11"/>
        <v/>
      </c>
      <c r="AJ456" s="3" t="str">
        <f t="shared" si="14"/>
        <v/>
      </c>
      <c r="AK456" s="3" t="str">
        <f t="shared" si="5"/>
        <v/>
      </c>
      <c r="AL456" s="3" t="str">
        <f t="shared" si="6"/>
        <v/>
      </c>
      <c r="AM456" s="3" t="str">
        <f t="shared" si="7"/>
        <v/>
      </c>
      <c r="AN456" s="3" t="str">
        <f t="shared" si="15"/>
        <v/>
      </c>
      <c r="AO456" s="29">
        <f ca="1">シート2!L451</f>
        <v>50</v>
      </c>
      <c r="AP456" s="29">
        <f ca="1">シート3!T451</f>
        <v>50</v>
      </c>
      <c r="AQ456" s="29">
        <f ca="1">シート4!AB451</f>
        <v>50</v>
      </c>
      <c r="AR456" s="3" t="str">
        <f ca="1">IF($K456="","", ROUND(SUM(OFFSET(シート6!$A452,0,0,AR$2,1))/SUM(OFFSET(シート6!$B452,0,0,AR$2,1)),4)*100)</f>
        <v/>
      </c>
      <c r="AS456" s="3" t="str">
        <f ca="1">IF($K456="","", ROUND(SUM(OFFSET(シート6!$A436,0,0,AS$2,1))/SUM(OFFSET(シート6!$B436,0,0,AS$2,1)),4)*100)</f>
        <v/>
      </c>
      <c r="AT456" s="3" t="str">
        <f>IF($K456="","",シート7!$B456)</f>
        <v/>
      </c>
      <c r="AU456" s="3" t="str">
        <f>IF($K456="","",シート7!$D456)</f>
        <v/>
      </c>
      <c r="AV456" s="3" t="str">
        <f>IF($K456="","",シート7!$E456)</f>
        <v/>
      </c>
      <c r="AW456" s="3" t="str">
        <f t="shared" si="19"/>
        <v/>
      </c>
    </row>
    <row r="457" spans="1:49" customFormat="false" ht="13">
      <c r="A457" s="3"/>
      <c r="B457" s="3"/>
      <c r="C457" s="3"/>
      <c r="D457" s="3"/>
      <c r="E457" s="3"/>
      <c r="F457" s="23" t="str">
        <f t="shared" si="9"/>
        <v/>
      </c>
      <c r="G457" s="32"/>
      <c r="H457" s="32"/>
      <c r="I457" s="3"/>
      <c r="J457" s="32"/>
      <c r="K457" s="3"/>
      <c r="L457" s="32"/>
      <c r="M457" s="3"/>
      <c r="N457" s="3"/>
      <c r="O457" s="3"/>
      <c r="P457" s="26" t="str">
        <f t="shared" si="0"/>
        <v/>
      </c>
      <c r="Q457" s="3" t="str">
        <f t="shared" si="1"/>
        <v/>
      </c>
      <c r="R457" s="3" t="str">
        <f t="shared" si="10"/>
        <v/>
      </c>
      <c r="S457" s="3" t="str">
        <f t="shared" si="13"/>
        <v/>
      </c>
      <c r="T457" s="3" t="str">
        <f t="shared" si="16"/>
        <v/>
      </c>
      <c r="U457" s="3" t="str">
        <f t="shared" si="20"/>
        <v/>
      </c>
      <c r="V457" s="30" t="str">
        <f t="shared" si="12"/>
        <v/>
      </c>
      <c r="W457" s="3" t="str">
        <f>IF($T457="","", ROUND($T457+W$2*シート5!$B456,2))</f>
        <v/>
      </c>
      <c r="X457" s="3" t="str">
        <f>IF($T457="","", ROUND($T457+X$2*シート5!$B456,2))</f>
        <v/>
      </c>
      <c r="Y457" s="3" t="str">
        <f>IF($T457="","", ROUND($T457+Y$2*シート5!$B456,2))</f>
        <v/>
      </c>
      <c r="Z457" s="3" t="str">
        <f>IF($T457="","", ROUND($T457+Z$2*シート5!$B456,2))</f>
        <v/>
      </c>
      <c r="AA457" s="3" t="str">
        <f>IF($T457="","", ROUND($T457+AA$2*シート5!$B456,2))</f>
        <v/>
      </c>
      <c r="AB457" s="3" t="str">
        <f t="shared" si="17"/>
        <v/>
      </c>
      <c r="AC457" s="3" t="str">
        <f>IF($T457="","", ROUND($T457+AC$2*シート5!$B456,2))</f>
        <v/>
      </c>
      <c r="AD457" s="3" t="str">
        <f>IF($T457="","", ROUND($T457+AD$2*シート5!$B456,2))</f>
        <v/>
      </c>
      <c r="AE457" s="3" t="str">
        <f>IF($T457="","", ROUND($T457+AE$2*シート5!$B456,2))</f>
        <v/>
      </c>
      <c r="AF457" s="3" t="str">
        <f>IF($T457="","", ROUND($T457+AF$2*シート5!$B456,2))</f>
        <v/>
      </c>
      <c r="AG457" s="3" t="str">
        <f>IF($T457="","", ROUND($T457+AG$2*シート5!$B456,2))</f>
        <v/>
      </c>
      <c r="AH457" s="26" t="str">
        <f t="shared" si="18"/>
        <v>-2σ以下</v>
      </c>
      <c r="AI457" s="3" t="str">
        <f t="shared" si="11"/>
        <v/>
      </c>
      <c r="AJ457" s="3" t="str">
        <f t="shared" si="14"/>
        <v/>
      </c>
      <c r="AK457" s="3" t="str">
        <f t="shared" si="5"/>
        <v/>
      </c>
      <c r="AL457" s="3" t="str">
        <f t="shared" si="6"/>
        <v/>
      </c>
      <c r="AM457" s="3" t="str">
        <f t="shared" si="7"/>
        <v/>
      </c>
      <c r="AN457" s="3" t="str">
        <f t="shared" si="15"/>
        <v/>
      </c>
      <c r="AO457" s="29">
        <f ca="1">シート2!L452</f>
        <v>50</v>
      </c>
      <c r="AP457" s="29">
        <f ca="1">シート3!T452</f>
        <v>50</v>
      </c>
      <c r="AQ457" s="29">
        <f ca="1">シート4!AB452</f>
        <v>50</v>
      </c>
      <c r="AR457" s="3" t="str">
        <f ca="1">IF($K457="","", ROUND(SUM(OFFSET(シート6!$A453,0,0,AR$2,1))/SUM(OFFSET(シート6!$B453,0,0,AR$2,1)),4)*100)</f>
        <v/>
      </c>
      <c r="AS457" s="3" t="str">
        <f ca="1">IF($K457="","", ROUND(SUM(OFFSET(シート6!$A437,0,0,AS$2,1))/SUM(OFFSET(シート6!$B437,0,0,AS$2,1)),4)*100)</f>
        <v/>
      </c>
      <c r="AT457" s="3" t="str">
        <f>IF($K457="","",シート7!$B457)</f>
        <v/>
      </c>
      <c r="AU457" s="3" t="str">
        <f>IF($K457="","",シート7!$D457)</f>
        <v/>
      </c>
      <c r="AV457" s="3" t="str">
        <f>IF($K457="","",シート7!$E457)</f>
        <v/>
      </c>
      <c r="AW457" s="3" t="str">
        <f t="shared" si="19"/>
        <v/>
      </c>
    </row>
    <row r="458" spans="1:49" customFormat="false" ht="13">
      <c r="A458" s="3"/>
      <c r="B458" s="3"/>
      <c r="C458" s="3"/>
      <c r="D458" s="3"/>
      <c r="E458" s="3"/>
      <c r="F458" s="23" t="str">
        <f t="shared" si="9"/>
        <v/>
      </c>
      <c r="G458" s="32"/>
      <c r="H458" s="32"/>
      <c r="I458" s="3"/>
      <c r="J458" s="32"/>
      <c r="K458" s="3"/>
      <c r="L458" s="32"/>
      <c r="M458" s="3"/>
      <c r="N458" s="3"/>
      <c r="O458" s="3"/>
      <c r="P458" s="26" t="str">
        <f t="shared" si="0"/>
        <v/>
      </c>
      <c r="Q458" s="3" t="str">
        <f t="shared" si="1"/>
        <v/>
      </c>
      <c r="R458" s="3" t="str">
        <f t="shared" si="10"/>
        <v/>
      </c>
      <c r="S458" s="3" t="str">
        <f t="shared" si="13"/>
        <v/>
      </c>
      <c r="T458" s="3" t="str">
        <f t="shared" si="16"/>
        <v/>
      </c>
      <c r="U458" s="3" t="str">
        <f t="shared" si="20"/>
        <v/>
      </c>
      <c r="V458" s="30" t="str">
        <f t="shared" si="12"/>
        <v/>
      </c>
      <c r="W458" s="3" t="str">
        <f>IF($T458="","", ROUND($T458+W$2*シート5!$B457,2))</f>
        <v/>
      </c>
      <c r="X458" s="3" t="str">
        <f>IF($T458="","", ROUND($T458+X$2*シート5!$B457,2))</f>
        <v/>
      </c>
      <c r="Y458" s="3" t="str">
        <f>IF($T458="","", ROUND($T458+Y$2*シート5!$B457,2))</f>
        <v/>
      </c>
      <c r="Z458" s="3" t="str">
        <f>IF($T458="","", ROUND($T458+Z$2*シート5!$B457,2))</f>
        <v/>
      </c>
      <c r="AA458" s="3" t="str">
        <f>IF($T458="","", ROUND($T458+AA$2*シート5!$B457,2))</f>
        <v/>
      </c>
      <c r="AB458" s="3" t="str">
        <f t="shared" si="17"/>
        <v/>
      </c>
      <c r="AC458" s="3" t="str">
        <f>IF($T458="","", ROUND($T458+AC$2*シート5!$B457,2))</f>
        <v/>
      </c>
      <c r="AD458" s="3" t="str">
        <f>IF($T458="","", ROUND($T458+AD$2*シート5!$B457,2))</f>
        <v/>
      </c>
      <c r="AE458" s="3" t="str">
        <f>IF($T458="","", ROUND($T458+AE$2*シート5!$B457,2))</f>
        <v/>
      </c>
      <c r="AF458" s="3" t="str">
        <f>IF($T458="","", ROUND($T458+AF$2*シート5!$B457,2))</f>
        <v/>
      </c>
      <c r="AG458" s="3" t="str">
        <f>IF($T458="","", ROUND($T458+AG$2*シート5!$B457,2))</f>
        <v/>
      </c>
      <c r="AH458" s="26" t="str">
        <f t="shared" si="18"/>
        <v>-2σ以下</v>
      </c>
      <c r="AI458" s="3" t="str">
        <f t="shared" si="11"/>
        <v/>
      </c>
      <c r="AJ458" s="3" t="str">
        <f t="shared" si="14"/>
        <v/>
      </c>
      <c r="AK458" s="3" t="str">
        <f t="shared" si="5"/>
        <v/>
      </c>
      <c r="AL458" s="3" t="str">
        <f t="shared" si="6"/>
        <v/>
      </c>
      <c r="AM458" s="3" t="str">
        <f t="shared" si="7"/>
        <v/>
      </c>
      <c r="AN458" s="3" t="str">
        <f t="shared" si="15"/>
        <v/>
      </c>
      <c r="AO458" s="29">
        <f ca="1">シート2!L453</f>
        <v>50</v>
      </c>
      <c r="AP458" s="29">
        <f ca="1">シート3!T453</f>
        <v>50</v>
      </c>
      <c r="AQ458" s="29">
        <f ca="1">シート4!AB453</f>
        <v>50</v>
      </c>
      <c r="AR458" s="3" t="str">
        <f ca="1">IF($K458="","", ROUND(SUM(OFFSET(シート6!$A454,0,0,AR$2,1))/SUM(OFFSET(シート6!$B454,0,0,AR$2,1)),4)*100)</f>
        <v/>
      </c>
      <c r="AS458" s="3" t="str">
        <f ca="1">IF($K458="","", ROUND(SUM(OFFSET(シート6!$A438,0,0,AS$2,1))/SUM(OFFSET(シート6!$B438,0,0,AS$2,1)),4)*100)</f>
        <v/>
      </c>
      <c r="AT458" s="3" t="str">
        <f>IF($K458="","",シート7!$B458)</f>
        <v/>
      </c>
      <c r="AU458" s="3" t="str">
        <f>IF($K458="","",シート7!$D458)</f>
        <v/>
      </c>
      <c r="AV458" s="3" t="str">
        <f>IF($K458="","",シート7!$E458)</f>
        <v/>
      </c>
      <c r="AW458" s="3" t="str">
        <f t="shared" si="19"/>
        <v/>
      </c>
    </row>
    <row r="459" spans="1:49" customFormat="false" ht="13">
      <c r="A459" s="3"/>
      <c r="B459" s="3"/>
      <c r="C459" s="3"/>
      <c r="D459" s="3"/>
      <c r="E459" s="3"/>
      <c r="F459" s="23" t="str">
        <f t="shared" si="9"/>
        <v/>
      </c>
      <c r="G459" s="32"/>
      <c r="H459" s="32"/>
      <c r="I459" s="3"/>
      <c r="J459" s="32"/>
      <c r="K459" s="3"/>
      <c r="L459" s="32"/>
      <c r="M459" s="3"/>
      <c r="N459" s="3"/>
      <c r="O459" s="3"/>
      <c r="P459" s="26" t="str">
        <f t="shared" si="0"/>
        <v/>
      </c>
      <c r="Q459" s="3" t="str">
        <f t="shared" si="1"/>
        <v/>
      </c>
      <c r="R459" s="3" t="str">
        <f t="shared" si="10"/>
        <v/>
      </c>
      <c r="S459" s="3" t="str">
        <f t="shared" si="13"/>
        <v/>
      </c>
      <c r="T459" s="3" t="str">
        <f t="shared" si="16"/>
        <v/>
      </c>
      <c r="U459" s="3" t="str">
        <f t="shared" si="20"/>
        <v/>
      </c>
      <c r="V459" s="30" t="str">
        <f t="shared" si="12"/>
        <v/>
      </c>
      <c r="W459" s="3" t="str">
        <f>IF($T459="","", ROUND($T459+W$2*シート5!$B458,2))</f>
        <v/>
      </c>
      <c r="X459" s="3" t="str">
        <f>IF($T459="","", ROUND($T459+X$2*シート5!$B458,2))</f>
        <v/>
      </c>
      <c r="Y459" s="3" t="str">
        <f>IF($T459="","", ROUND($T459+Y$2*シート5!$B458,2))</f>
        <v/>
      </c>
      <c r="Z459" s="3" t="str">
        <f>IF($T459="","", ROUND($T459+Z$2*シート5!$B458,2))</f>
        <v/>
      </c>
      <c r="AA459" s="3" t="str">
        <f>IF($T459="","", ROUND($T459+AA$2*シート5!$B458,2))</f>
        <v/>
      </c>
      <c r="AB459" s="3" t="str">
        <f t="shared" si="17"/>
        <v/>
      </c>
      <c r="AC459" s="3" t="str">
        <f>IF($T459="","", ROUND($T459+AC$2*シート5!$B458,2))</f>
        <v/>
      </c>
      <c r="AD459" s="3" t="str">
        <f>IF($T459="","", ROUND($T459+AD$2*シート5!$B458,2))</f>
        <v/>
      </c>
      <c r="AE459" s="3" t="str">
        <f>IF($T459="","", ROUND($T459+AE$2*シート5!$B458,2))</f>
        <v/>
      </c>
      <c r="AF459" s="3" t="str">
        <f>IF($T459="","", ROUND($T459+AF$2*シート5!$B458,2))</f>
        <v/>
      </c>
      <c r="AG459" s="3" t="str">
        <f>IF($T459="","", ROUND($T459+AG$2*シート5!$B458,2))</f>
        <v/>
      </c>
      <c r="AH459" s="26" t="str">
        <f t="shared" si="18"/>
        <v>-2σ以下</v>
      </c>
      <c r="AI459" s="3" t="str">
        <f t="shared" si="11"/>
        <v/>
      </c>
      <c r="AJ459" s="3" t="str">
        <f t="shared" si="14"/>
        <v/>
      </c>
      <c r="AK459" s="3" t="str">
        <f t="shared" si="5"/>
        <v/>
      </c>
      <c r="AL459" s="3" t="str">
        <f t="shared" si="6"/>
        <v/>
      </c>
      <c r="AM459" s="3" t="str">
        <f t="shared" si="7"/>
        <v/>
      </c>
      <c r="AN459" s="3" t="str">
        <f t="shared" si="15"/>
        <v/>
      </c>
      <c r="AO459" s="29">
        <f ca="1">シート2!L454</f>
        <v>50</v>
      </c>
      <c r="AP459" s="29">
        <f ca="1">シート3!T454</f>
        <v>50</v>
      </c>
      <c r="AQ459" s="29">
        <f ca="1">シート4!AB454</f>
        <v>50</v>
      </c>
      <c r="AR459" s="3" t="str">
        <f ca="1">IF($K459="","", ROUND(SUM(OFFSET(シート6!$A455,0,0,AR$2,1))/SUM(OFFSET(シート6!$B455,0,0,AR$2,1)),4)*100)</f>
        <v/>
      </c>
      <c r="AS459" s="3" t="str">
        <f ca="1">IF($K459="","", ROUND(SUM(OFFSET(シート6!$A439,0,0,AS$2,1))/SUM(OFFSET(シート6!$B439,0,0,AS$2,1)),4)*100)</f>
        <v/>
      </c>
      <c r="AT459" s="3" t="str">
        <f>IF($K459="","",シート7!$B459)</f>
        <v/>
      </c>
      <c r="AU459" s="3" t="str">
        <f>IF($K459="","",シート7!$D459)</f>
        <v/>
      </c>
      <c r="AV459" s="3" t="str">
        <f>IF($K459="","",シート7!$E459)</f>
        <v/>
      </c>
      <c r="AW459" s="3" t="str">
        <f t="shared" si="19"/>
        <v/>
      </c>
    </row>
    <row r="460" spans="1:49" customFormat="false" ht="13">
      <c r="A460" s="3"/>
      <c r="B460" s="3"/>
      <c r="C460" s="3"/>
      <c r="D460" s="3"/>
      <c r="E460" s="3"/>
      <c r="F460" s="23" t="str">
        <f t="shared" si="9"/>
        <v/>
      </c>
      <c r="G460" s="32"/>
      <c r="H460" s="32"/>
      <c r="I460" s="3"/>
      <c r="J460" s="32"/>
      <c r="K460" s="3"/>
      <c r="L460" s="32"/>
      <c r="M460" s="3"/>
      <c r="N460" s="3"/>
      <c r="O460" s="3"/>
      <c r="P460" s="26" t="str">
        <f t="shared" si="0"/>
        <v/>
      </c>
      <c r="Q460" s="3" t="str">
        <f t="shared" si="1"/>
        <v/>
      </c>
      <c r="R460" s="3" t="str">
        <f t="shared" si="10"/>
        <v/>
      </c>
      <c r="S460" s="3" t="str">
        <f t="shared" si="13"/>
        <v/>
      </c>
      <c r="T460" s="3" t="str">
        <f t="shared" si="16"/>
        <v/>
      </c>
      <c r="U460" s="3" t="str">
        <f t="shared" si="20"/>
        <v/>
      </c>
      <c r="V460" s="30" t="str">
        <f t="shared" si="12"/>
        <v/>
      </c>
      <c r="W460" s="3" t="str">
        <f>IF($T460="","", ROUND($T460+W$2*シート5!$B459,2))</f>
        <v/>
      </c>
      <c r="X460" s="3" t="str">
        <f>IF($T460="","", ROUND($T460+X$2*シート5!$B459,2))</f>
        <v/>
      </c>
      <c r="Y460" s="3" t="str">
        <f>IF($T460="","", ROUND($T460+Y$2*シート5!$B459,2))</f>
        <v/>
      </c>
      <c r="Z460" s="3" t="str">
        <f>IF($T460="","", ROUND($T460+Z$2*シート5!$B459,2))</f>
        <v/>
      </c>
      <c r="AA460" s="3" t="str">
        <f>IF($T460="","", ROUND($T460+AA$2*シート5!$B459,2))</f>
        <v/>
      </c>
      <c r="AB460" s="3" t="str">
        <f t="shared" si="17"/>
        <v/>
      </c>
      <c r="AC460" s="3" t="str">
        <f>IF($T460="","", ROUND($T460+AC$2*シート5!$B459,2))</f>
        <v/>
      </c>
      <c r="AD460" s="3" t="str">
        <f>IF($T460="","", ROUND($T460+AD$2*シート5!$B459,2))</f>
        <v/>
      </c>
      <c r="AE460" s="3" t="str">
        <f>IF($T460="","", ROUND($T460+AE$2*シート5!$B459,2))</f>
        <v/>
      </c>
      <c r="AF460" s="3" t="str">
        <f>IF($T460="","", ROUND($T460+AF$2*シート5!$B459,2))</f>
        <v/>
      </c>
      <c r="AG460" s="3" t="str">
        <f>IF($T460="","", ROUND($T460+AG$2*シート5!$B459,2))</f>
        <v/>
      </c>
      <c r="AH460" s="26" t="str">
        <f t="shared" si="18"/>
        <v>-2σ以下</v>
      </c>
      <c r="AI460" s="3" t="str">
        <f t="shared" si="11"/>
        <v/>
      </c>
      <c r="AJ460" s="3" t="str">
        <f t="shared" si="14"/>
        <v/>
      </c>
      <c r="AK460" s="3" t="str">
        <f t="shared" si="5"/>
        <v/>
      </c>
      <c r="AL460" s="3" t="str">
        <f t="shared" si="6"/>
        <v/>
      </c>
      <c r="AM460" s="3" t="str">
        <f t="shared" si="7"/>
        <v/>
      </c>
      <c r="AN460" s="3" t="str">
        <f t="shared" si="15"/>
        <v/>
      </c>
      <c r="AO460" s="29">
        <f ca="1">シート2!L455</f>
        <v>50</v>
      </c>
      <c r="AP460" s="29">
        <f ca="1">シート3!T455</f>
        <v>50</v>
      </c>
      <c r="AQ460" s="29">
        <f ca="1">シート4!AB455</f>
        <v>50</v>
      </c>
      <c r="AR460" s="3" t="str">
        <f ca="1">IF($K460="","", ROUND(SUM(OFFSET(シート6!$A456,0,0,AR$2,1))/SUM(OFFSET(シート6!$B456,0,0,AR$2,1)),4)*100)</f>
        <v/>
      </c>
      <c r="AS460" s="3" t="str">
        <f ca="1">IF($K460="","", ROUND(SUM(OFFSET(シート6!$A440,0,0,AS$2,1))/SUM(OFFSET(シート6!$B440,0,0,AS$2,1)),4)*100)</f>
        <v/>
      </c>
      <c r="AT460" s="3" t="str">
        <f>IF($K460="","",シート7!$B460)</f>
        <v/>
      </c>
      <c r="AU460" s="3" t="str">
        <f>IF($K460="","",シート7!$D460)</f>
        <v/>
      </c>
      <c r="AV460" s="3" t="str">
        <f>IF($K460="","",シート7!$E460)</f>
        <v/>
      </c>
      <c r="AW460" s="3" t="str">
        <f t="shared" si="19"/>
        <v/>
      </c>
    </row>
    <row r="461" spans="1:49" customFormat="false" ht="13">
      <c r="A461" s="3"/>
      <c r="B461" s="3"/>
      <c r="C461" s="3"/>
      <c r="D461" s="3"/>
      <c r="E461" s="3"/>
      <c r="F461" s="23" t="str">
        <f t="shared" si="9"/>
        <v/>
      </c>
      <c r="G461" s="32"/>
      <c r="H461" s="32"/>
      <c r="I461" s="3"/>
      <c r="J461" s="32"/>
      <c r="K461" s="3"/>
      <c r="L461" s="32"/>
      <c r="M461" s="3"/>
      <c r="N461" s="3"/>
      <c r="O461" s="3"/>
      <c r="P461" s="26" t="str">
        <f t="shared" si="0"/>
        <v/>
      </c>
      <c r="Q461" s="3" t="str">
        <f t="shared" si="1"/>
        <v/>
      </c>
      <c r="R461" s="3" t="str">
        <f t="shared" si="10"/>
        <v/>
      </c>
      <c r="S461" s="3" t="str">
        <f t="shared" si="13"/>
        <v/>
      </c>
      <c r="T461" s="3" t="str">
        <f t="shared" si="16"/>
        <v/>
      </c>
      <c r="U461" s="3" t="str">
        <f t="shared" si="20"/>
        <v/>
      </c>
      <c r="V461" s="30" t="str">
        <f t="shared" si="12"/>
        <v/>
      </c>
      <c r="W461" s="3" t="str">
        <f>IF($T461="","", ROUND($T461+W$2*シート5!$B460,2))</f>
        <v/>
      </c>
      <c r="X461" s="3" t="str">
        <f>IF($T461="","", ROUND($T461+X$2*シート5!$B460,2))</f>
        <v/>
      </c>
      <c r="Y461" s="3" t="str">
        <f>IF($T461="","", ROUND($T461+Y$2*シート5!$B460,2))</f>
        <v/>
      </c>
      <c r="Z461" s="3" t="str">
        <f>IF($T461="","", ROUND($T461+Z$2*シート5!$B460,2))</f>
        <v/>
      </c>
      <c r="AA461" s="3" t="str">
        <f>IF($T461="","", ROUND($T461+AA$2*シート5!$B460,2))</f>
        <v/>
      </c>
      <c r="AB461" s="3" t="str">
        <f t="shared" si="17"/>
        <v/>
      </c>
      <c r="AC461" s="3" t="str">
        <f>IF($T461="","", ROUND($T461+AC$2*シート5!$B460,2))</f>
        <v/>
      </c>
      <c r="AD461" s="3" t="str">
        <f>IF($T461="","", ROUND($T461+AD$2*シート5!$B460,2))</f>
        <v/>
      </c>
      <c r="AE461" s="3" t="str">
        <f>IF($T461="","", ROUND($T461+AE$2*シート5!$B460,2))</f>
        <v/>
      </c>
      <c r="AF461" s="3" t="str">
        <f>IF($T461="","", ROUND($T461+AF$2*シート5!$B460,2))</f>
        <v/>
      </c>
      <c r="AG461" s="3" t="str">
        <f>IF($T461="","", ROUND($T461+AG$2*シート5!$B460,2))</f>
        <v/>
      </c>
      <c r="AH461" s="26" t="str">
        <f t="shared" si="18"/>
        <v>-2σ以下</v>
      </c>
      <c r="AI461" s="3" t="str">
        <f t="shared" si="11"/>
        <v/>
      </c>
      <c r="AJ461" s="3" t="str">
        <f t="shared" si="14"/>
        <v/>
      </c>
      <c r="AK461" s="3" t="str">
        <f t="shared" si="5"/>
        <v/>
      </c>
      <c r="AL461" s="3" t="str">
        <f t="shared" si="6"/>
        <v/>
      </c>
      <c r="AM461" s="3" t="str">
        <f t="shared" si="7"/>
        <v/>
      </c>
      <c r="AN461" s="3" t="str">
        <f t="shared" si="15"/>
        <v/>
      </c>
      <c r="AO461" s="29">
        <f ca="1">シート2!L456</f>
        <v>50</v>
      </c>
      <c r="AP461" s="29">
        <f ca="1">シート3!T456</f>
        <v>50</v>
      </c>
      <c r="AQ461" s="29">
        <f ca="1">シート4!AB456</f>
        <v>50</v>
      </c>
      <c r="AR461" s="3" t="str">
        <f ca="1">IF($K461="","", ROUND(SUM(OFFSET(シート6!$A457,0,0,AR$2,1))/SUM(OFFSET(シート6!$B457,0,0,AR$2,1)),4)*100)</f>
        <v/>
      </c>
      <c r="AS461" s="3" t="str">
        <f ca="1">IF($K461="","", ROUND(SUM(OFFSET(シート6!$A441,0,0,AS$2,1))/SUM(OFFSET(シート6!$B441,0,0,AS$2,1)),4)*100)</f>
        <v/>
      </c>
      <c r="AT461" s="3" t="str">
        <f>IF($K461="","",シート7!$B461)</f>
        <v/>
      </c>
      <c r="AU461" s="3" t="str">
        <f>IF($K461="","",シート7!$D461)</f>
        <v/>
      </c>
      <c r="AV461" s="3" t="str">
        <f>IF($K461="","",シート7!$E461)</f>
        <v/>
      </c>
      <c r="AW461" s="3" t="str">
        <f t="shared" si="19"/>
        <v/>
      </c>
    </row>
    <row r="462" spans="1:49" customFormat="false" ht="13">
      <c r="A462" s="3"/>
      <c r="B462" s="3"/>
      <c r="C462" s="3"/>
      <c r="D462" s="3"/>
      <c r="E462" s="3"/>
      <c r="F462" s="23" t="str">
        <f t="shared" si="9"/>
        <v/>
      </c>
      <c r="G462" s="32"/>
      <c r="H462" s="32"/>
      <c r="I462" s="3"/>
      <c r="J462" s="32"/>
      <c r="K462" s="3"/>
      <c r="L462" s="32"/>
      <c r="M462" s="3"/>
      <c r="N462" s="3"/>
      <c r="O462" s="3"/>
      <c r="P462" s="26" t="str">
        <f t="shared" si="0"/>
        <v/>
      </c>
      <c r="Q462" s="3" t="str">
        <f t="shared" si="1"/>
        <v/>
      </c>
      <c r="R462" s="3" t="str">
        <f t="shared" si="10"/>
        <v/>
      </c>
      <c r="S462" s="3" t="str">
        <f t="shared" si="13"/>
        <v/>
      </c>
      <c r="T462" s="3" t="str">
        <f t="shared" si="16"/>
        <v/>
      </c>
      <c r="U462" s="3" t="str">
        <f t="shared" si="20"/>
        <v/>
      </c>
      <c r="V462" s="30" t="str">
        <f t="shared" si="12"/>
        <v/>
      </c>
      <c r="W462" s="3" t="str">
        <f>IF($T462="","", ROUND($T462+W$2*シート5!$B461,2))</f>
        <v/>
      </c>
      <c r="X462" s="3" t="str">
        <f>IF($T462="","", ROUND($T462+X$2*シート5!$B461,2))</f>
        <v/>
      </c>
      <c r="Y462" s="3" t="str">
        <f>IF($T462="","", ROUND($T462+Y$2*シート5!$B461,2))</f>
        <v/>
      </c>
      <c r="Z462" s="3" t="str">
        <f>IF($T462="","", ROUND($T462+Z$2*シート5!$B461,2))</f>
        <v/>
      </c>
      <c r="AA462" s="3" t="str">
        <f>IF($T462="","", ROUND($T462+AA$2*シート5!$B461,2))</f>
        <v/>
      </c>
      <c r="AB462" s="3" t="str">
        <f t="shared" si="17"/>
        <v/>
      </c>
      <c r="AC462" s="3" t="str">
        <f>IF($T462="","", ROUND($T462+AC$2*シート5!$B461,2))</f>
        <v/>
      </c>
      <c r="AD462" s="3" t="str">
        <f>IF($T462="","", ROUND($T462+AD$2*シート5!$B461,2))</f>
        <v/>
      </c>
      <c r="AE462" s="3" t="str">
        <f>IF($T462="","", ROUND($T462+AE$2*シート5!$B461,2))</f>
        <v/>
      </c>
      <c r="AF462" s="3" t="str">
        <f>IF($T462="","", ROUND($T462+AF$2*シート5!$B461,2))</f>
        <v/>
      </c>
      <c r="AG462" s="3" t="str">
        <f>IF($T462="","", ROUND($T462+AG$2*シート5!$B461,2))</f>
        <v/>
      </c>
      <c r="AH462" s="26" t="str">
        <f t="shared" si="18"/>
        <v>-2σ以下</v>
      </c>
      <c r="AI462" s="3" t="str">
        <f t="shared" si="11"/>
        <v/>
      </c>
      <c r="AJ462" s="3" t="str">
        <f t="shared" si="14"/>
        <v/>
      </c>
      <c r="AK462" s="3" t="str">
        <f t="shared" si="5"/>
        <v/>
      </c>
      <c r="AL462" s="3" t="str">
        <f t="shared" si="6"/>
        <v/>
      </c>
      <c r="AM462" s="3" t="str">
        <f t="shared" si="7"/>
        <v/>
      </c>
      <c r="AN462" s="3" t="str">
        <f t="shared" si="15"/>
        <v/>
      </c>
      <c r="AO462" s="29">
        <f ca="1">シート2!L457</f>
        <v>50</v>
      </c>
      <c r="AP462" s="29">
        <f ca="1">シート3!T457</f>
        <v>50</v>
      </c>
      <c r="AQ462" s="29">
        <f ca="1">シート4!AB457</f>
        <v>50</v>
      </c>
      <c r="AR462" s="3" t="str">
        <f ca="1">IF($K462="","", ROUND(SUM(OFFSET(シート6!$A458,0,0,AR$2,1))/SUM(OFFSET(シート6!$B458,0,0,AR$2,1)),4)*100)</f>
        <v/>
      </c>
      <c r="AS462" s="3" t="str">
        <f ca="1">IF($K462="","", ROUND(SUM(OFFSET(シート6!$A442,0,0,AS$2,1))/SUM(OFFSET(シート6!$B442,0,0,AS$2,1)),4)*100)</f>
        <v/>
      </c>
      <c r="AT462" s="3" t="str">
        <f>IF($K462="","",シート7!$B462)</f>
        <v/>
      </c>
      <c r="AU462" s="3" t="str">
        <f>IF($K462="","",シート7!$D462)</f>
        <v/>
      </c>
      <c r="AV462" s="3" t="str">
        <f>IF($K462="","",シート7!$E462)</f>
        <v/>
      </c>
      <c r="AW462" s="3" t="str">
        <f t="shared" si="19"/>
        <v/>
      </c>
    </row>
    <row r="463" spans="1:49" customFormat="false" ht="13">
      <c r="A463" s="3"/>
      <c r="B463" s="3"/>
      <c r="C463" s="3"/>
      <c r="D463" s="3"/>
      <c r="E463" s="3"/>
      <c r="F463" s="23" t="str">
        <f t="shared" si="9"/>
        <v/>
      </c>
      <c r="G463" s="32"/>
      <c r="H463" s="32"/>
      <c r="I463" s="3"/>
      <c r="J463" s="32"/>
      <c r="K463" s="3"/>
      <c r="L463" s="32"/>
      <c r="M463" s="3"/>
      <c r="N463" s="3"/>
      <c r="O463" s="3"/>
      <c r="P463" s="26" t="str">
        <f t="shared" si="0"/>
        <v/>
      </c>
      <c r="Q463" s="3" t="str">
        <f t="shared" si="1"/>
        <v/>
      </c>
      <c r="R463" s="3" t="str">
        <f t="shared" si="10"/>
        <v/>
      </c>
      <c r="S463" s="3" t="str">
        <f t="shared" si="13"/>
        <v/>
      </c>
      <c r="T463" s="3" t="str">
        <f t="shared" si="16"/>
        <v/>
      </c>
      <c r="U463" s="3" t="str">
        <f t="shared" si="20"/>
        <v/>
      </c>
      <c r="V463" s="30" t="str">
        <f t="shared" si="12"/>
        <v/>
      </c>
      <c r="W463" s="3" t="str">
        <f>IF($T463="","", ROUND($T463+W$2*シート5!$B462,2))</f>
        <v/>
      </c>
      <c r="X463" s="3" t="str">
        <f>IF($T463="","", ROUND($T463+X$2*シート5!$B462,2))</f>
        <v/>
      </c>
      <c r="Y463" s="3" t="str">
        <f>IF($T463="","", ROUND($T463+Y$2*シート5!$B462,2))</f>
        <v/>
      </c>
      <c r="Z463" s="3" t="str">
        <f>IF($T463="","", ROUND($T463+Z$2*シート5!$B462,2))</f>
        <v/>
      </c>
      <c r="AA463" s="3" t="str">
        <f>IF($T463="","", ROUND($T463+AA$2*シート5!$B462,2))</f>
        <v/>
      </c>
      <c r="AB463" s="3" t="str">
        <f t="shared" si="17"/>
        <v/>
      </c>
      <c r="AC463" s="3" t="str">
        <f>IF($T463="","", ROUND($T463+AC$2*シート5!$B462,2))</f>
        <v/>
      </c>
      <c r="AD463" s="3" t="str">
        <f>IF($T463="","", ROUND($T463+AD$2*シート5!$B462,2))</f>
        <v/>
      </c>
      <c r="AE463" s="3" t="str">
        <f>IF($T463="","", ROUND($T463+AE$2*シート5!$B462,2))</f>
        <v/>
      </c>
      <c r="AF463" s="3" t="str">
        <f>IF($T463="","", ROUND($T463+AF$2*シート5!$B462,2))</f>
        <v/>
      </c>
      <c r="AG463" s="3" t="str">
        <f>IF($T463="","", ROUND($T463+AG$2*シート5!$B462,2))</f>
        <v/>
      </c>
      <c r="AH463" s="26" t="str">
        <f t="shared" si="18"/>
        <v>-2σ以下</v>
      </c>
      <c r="AI463" s="3" t="str">
        <f t="shared" si="11"/>
        <v/>
      </c>
      <c r="AJ463" s="3" t="str">
        <f t="shared" si="14"/>
        <v/>
      </c>
      <c r="AK463" s="3" t="str">
        <f t="shared" si="5"/>
        <v/>
      </c>
      <c r="AL463" s="3" t="str">
        <f t="shared" si="6"/>
        <v/>
      </c>
      <c r="AM463" s="3" t="str">
        <f t="shared" si="7"/>
        <v/>
      </c>
      <c r="AN463" s="3" t="str">
        <f t="shared" si="15"/>
        <v/>
      </c>
      <c r="AO463" s="29">
        <f ca="1">シート2!L458</f>
        <v>50</v>
      </c>
      <c r="AP463" s="29">
        <f ca="1">シート3!T458</f>
        <v>50</v>
      </c>
      <c r="AQ463" s="29">
        <f ca="1">シート4!AB458</f>
        <v>50</v>
      </c>
      <c r="AR463" s="3" t="str">
        <f ca="1">IF($K463="","", ROUND(SUM(OFFSET(シート6!$A459,0,0,AR$2,1))/SUM(OFFSET(シート6!$B459,0,0,AR$2,1)),4)*100)</f>
        <v/>
      </c>
      <c r="AS463" s="3" t="str">
        <f ca="1">IF($K463="","", ROUND(SUM(OFFSET(シート6!$A443,0,0,AS$2,1))/SUM(OFFSET(シート6!$B443,0,0,AS$2,1)),4)*100)</f>
        <v/>
      </c>
      <c r="AT463" s="3" t="str">
        <f>IF($K463="","",シート7!$B463)</f>
        <v/>
      </c>
      <c r="AU463" s="3" t="str">
        <f>IF($K463="","",シート7!$D463)</f>
        <v/>
      </c>
      <c r="AV463" s="3" t="str">
        <f>IF($K463="","",シート7!$E463)</f>
        <v/>
      </c>
      <c r="AW463" s="3" t="str">
        <f t="shared" si="19"/>
        <v/>
      </c>
    </row>
    <row r="464" spans="1:49" customFormat="false" ht="13">
      <c r="A464" s="3"/>
      <c r="B464" s="3"/>
      <c r="C464" s="3"/>
      <c r="D464" s="3"/>
      <c r="E464" s="3"/>
      <c r="F464" s="23" t="str">
        <f t="shared" si="9"/>
        <v/>
      </c>
      <c r="G464" s="32"/>
      <c r="H464" s="32"/>
      <c r="I464" s="3"/>
      <c r="J464" s="32"/>
      <c r="K464" s="3"/>
      <c r="L464" s="32"/>
      <c r="M464" s="3"/>
      <c r="N464" s="3"/>
      <c r="O464" s="3"/>
      <c r="P464" s="26" t="str">
        <f t="shared" si="0"/>
        <v/>
      </c>
      <c r="Q464" s="3" t="str">
        <f t="shared" si="1"/>
        <v/>
      </c>
      <c r="R464" s="3" t="str">
        <f t="shared" si="10"/>
        <v/>
      </c>
      <c r="S464" s="3" t="str">
        <f t="shared" si="13"/>
        <v/>
      </c>
      <c r="T464" s="3" t="str">
        <f t="shared" si="16"/>
        <v/>
      </c>
      <c r="U464" s="3" t="str">
        <f t="shared" si="20"/>
        <v/>
      </c>
      <c r="V464" s="30" t="str">
        <f t="shared" si="12"/>
        <v/>
      </c>
      <c r="W464" s="3" t="str">
        <f>IF($T464="","", ROUND($T464+W$2*シート5!$B463,2))</f>
        <v/>
      </c>
      <c r="X464" s="3" t="str">
        <f>IF($T464="","", ROUND($T464+X$2*シート5!$B463,2))</f>
        <v/>
      </c>
      <c r="Y464" s="3" t="str">
        <f>IF($T464="","", ROUND($T464+Y$2*シート5!$B463,2))</f>
        <v/>
      </c>
      <c r="Z464" s="3" t="str">
        <f>IF($T464="","", ROUND($T464+Z$2*シート5!$B463,2))</f>
        <v/>
      </c>
      <c r="AA464" s="3" t="str">
        <f>IF($T464="","", ROUND($T464+AA$2*シート5!$B463,2))</f>
        <v/>
      </c>
      <c r="AB464" s="3" t="str">
        <f t="shared" si="17"/>
        <v/>
      </c>
      <c r="AC464" s="3" t="str">
        <f>IF($T464="","", ROUND($T464+AC$2*シート5!$B463,2))</f>
        <v/>
      </c>
      <c r="AD464" s="3" t="str">
        <f>IF($T464="","", ROUND($T464+AD$2*シート5!$B463,2))</f>
        <v/>
      </c>
      <c r="AE464" s="3" t="str">
        <f>IF($T464="","", ROUND($T464+AE$2*シート5!$B463,2))</f>
        <v/>
      </c>
      <c r="AF464" s="3" t="str">
        <f>IF($T464="","", ROUND($T464+AF$2*シート5!$B463,2))</f>
        <v/>
      </c>
      <c r="AG464" s="3" t="str">
        <f>IF($T464="","", ROUND($T464+AG$2*シート5!$B463,2))</f>
        <v/>
      </c>
      <c r="AH464" s="26" t="str">
        <f t="shared" si="18"/>
        <v>-2σ以下</v>
      </c>
      <c r="AI464" s="3" t="str">
        <f t="shared" si="11"/>
        <v/>
      </c>
      <c r="AJ464" s="3" t="str">
        <f t="shared" si="14"/>
        <v/>
      </c>
      <c r="AK464" s="3" t="str">
        <f t="shared" si="5"/>
        <v/>
      </c>
      <c r="AL464" s="3" t="str">
        <f t="shared" si="6"/>
        <v/>
      </c>
      <c r="AM464" s="3" t="str">
        <f t="shared" si="7"/>
        <v/>
      </c>
      <c r="AN464" s="3" t="str">
        <f t="shared" si="15"/>
        <v/>
      </c>
      <c r="AO464" s="29">
        <f ca="1">シート2!L459</f>
        <v>50</v>
      </c>
      <c r="AP464" s="29">
        <f ca="1">シート3!T459</f>
        <v>50</v>
      </c>
      <c r="AQ464" s="29">
        <f ca="1">シート4!AB459</f>
        <v>50</v>
      </c>
      <c r="AR464" s="3" t="str">
        <f ca="1">IF($K464="","", ROUND(SUM(OFFSET(シート6!$A460,0,0,AR$2,1))/SUM(OFFSET(シート6!$B460,0,0,AR$2,1)),4)*100)</f>
        <v/>
      </c>
      <c r="AS464" s="3" t="str">
        <f ca="1">IF($K464="","", ROUND(SUM(OFFSET(シート6!$A444,0,0,AS$2,1))/SUM(OFFSET(シート6!$B444,0,0,AS$2,1)),4)*100)</f>
        <v/>
      </c>
      <c r="AT464" s="3" t="str">
        <f>IF($K464="","",シート7!$B464)</f>
        <v/>
      </c>
      <c r="AU464" s="3" t="str">
        <f>IF($K464="","",シート7!$D464)</f>
        <v/>
      </c>
      <c r="AV464" s="3" t="str">
        <f>IF($K464="","",シート7!$E464)</f>
        <v/>
      </c>
      <c r="AW464" s="3" t="str">
        <f t="shared" si="19"/>
        <v/>
      </c>
    </row>
    <row r="465" spans="1:49" customFormat="false" ht="13">
      <c r="A465" s="3"/>
      <c r="B465" s="3"/>
      <c r="C465" s="3"/>
      <c r="D465" s="3"/>
      <c r="E465" s="3"/>
      <c r="F465" s="23" t="str">
        <f t="shared" si="9"/>
        <v/>
      </c>
      <c r="G465" s="32"/>
      <c r="H465" s="32"/>
      <c r="I465" s="3"/>
      <c r="J465" s="32"/>
      <c r="K465" s="3"/>
      <c r="L465" s="32"/>
      <c r="M465" s="3"/>
      <c r="N465" s="3"/>
      <c r="O465" s="3"/>
      <c r="P465" s="26" t="str">
        <f t="shared" si="0"/>
        <v/>
      </c>
      <c r="Q465" s="3" t="str">
        <f t="shared" si="1"/>
        <v/>
      </c>
      <c r="R465" s="3" t="str">
        <f t="shared" si="10"/>
        <v/>
      </c>
      <c r="S465" s="3" t="str">
        <f t="shared" si="13"/>
        <v/>
      </c>
      <c r="T465" s="3" t="str">
        <f t="shared" si="16"/>
        <v/>
      </c>
      <c r="U465" s="3" t="str">
        <f t="shared" si="20"/>
        <v/>
      </c>
      <c r="V465" s="30" t="str">
        <f t="shared" si="12"/>
        <v/>
      </c>
      <c r="W465" s="3" t="str">
        <f>IF($T465="","", ROUND($T465+W$2*シート5!$B464,2))</f>
        <v/>
      </c>
      <c r="X465" s="3" t="str">
        <f>IF($T465="","", ROUND($T465+X$2*シート5!$B464,2))</f>
        <v/>
      </c>
      <c r="Y465" s="3" t="str">
        <f>IF($T465="","", ROUND($T465+Y$2*シート5!$B464,2))</f>
        <v/>
      </c>
      <c r="Z465" s="3" t="str">
        <f>IF($T465="","", ROUND($T465+Z$2*シート5!$B464,2))</f>
        <v/>
      </c>
      <c r="AA465" s="3" t="str">
        <f>IF($T465="","", ROUND($T465+AA$2*シート5!$B464,2))</f>
        <v/>
      </c>
      <c r="AB465" s="3" t="str">
        <f t="shared" si="17"/>
        <v/>
      </c>
      <c r="AC465" s="3" t="str">
        <f>IF($T465="","", ROUND($T465+AC$2*シート5!$B464,2))</f>
        <v/>
      </c>
      <c r="AD465" s="3" t="str">
        <f>IF($T465="","", ROUND($T465+AD$2*シート5!$B464,2))</f>
        <v/>
      </c>
      <c r="AE465" s="3" t="str">
        <f>IF($T465="","", ROUND($T465+AE$2*シート5!$B464,2))</f>
        <v/>
      </c>
      <c r="AF465" s="3" t="str">
        <f>IF($T465="","", ROUND($T465+AF$2*シート5!$B464,2))</f>
        <v/>
      </c>
      <c r="AG465" s="3" t="str">
        <f>IF($T465="","", ROUND($T465+AG$2*シート5!$B464,2))</f>
        <v/>
      </c>
      <c r="AH465" s="26" t="str">
        <f t="shared" si="18"/>
        <v>-2σ以下</v>
      </c>
      <c r="AI465" s="3" t="str">
        <f t="shared" si="11"/>
        <v/>
      </c>
      <c r="AJ465" s="3" t="str">
        <f t="shared" si="14"/>
        <v/>
      </c>
      <c r="AK465" s="3" t="str">
        <f t="shared" si="5"/>
        <v/>
      </c>
      <c r="AL465" s="3" t="str">
        <f t="shared" si="6"/>
        <v/>
      </c>
      <c r="AM465" s="3" t="str">
        <f t="shared" si="7"/>
        <v/>
      </c>
      <c r="AN465" s="3" t="str">
        <f t="shared" si="15"/>
        <v/>
      </c>
      <c r="AO465" s="29">
        <f ca="1">シート2!L460</f>
        <v>50</v>
      </c>
      <c r="AP465" s="29">
        <f ca="1">シート3!T460</f>
        <v>50</v>
      </c>
      <c r="AQ465" s="29">
        <f ca="1">シート4!AB460</f>
        <v>50</v>
      </c>
      <c r="AR465" s="3" t="str">
        <f ca="1">IF($K465="","", ROUND(SUM(OFFSET(シート6!$A461,0,0,AR$2,1))/SUM(OFFSET(シート6!$B461,0,0,AR$2,1)),4)*100)</f>
        <v/>
      </c>
      <c r="AS465" s="3" t="str">
        <f ca="1">IF($K465="","", ROUND(SUM(OFFSET(シート6!$A445,0,0,AS$2,1))/SUM(OFFSET(シート6!$B445,0,0,AS$2,1)),4)*100)</f>
        <v/>
      </c>
      <c r="AT465" s="3" t="str">
        <f>IF($K465="","",シート7!$B465)</f>
        <v/>
      </c>
      <c r="AU465" s="3" t="str">
        <f>IF($K465="","",シート7!$D465)</f>
        <v/>
      </c>
      <c r="AV465" s="3" t="str">
        <f>IF($K465="","",シート7!$E465)</f>
        <v/>
      </c>
      <c r="AW465" s="3" t="str">
        <f t="shared" si="19"/>
        <v/>
      </c>
    </row>
    <row r="466" spans="1:49" customFormat="false" ht="13">
      <c r="A466" s="3"/>
      <c r="B466" s="3"/>
      <c r="C466" s="3"/>
      <c r="D466" s="3"/>
      <c r="E466" s="3"/>
      <c r="F466" s="23" t="str">
        <f t="shared" si="9"/>
        <v/>
      </c>
      <c r="G466" s="32"/>
      <c r="H466" s="32"/>
      <c r="I466" s="3"/>
      <c r="J466" s="32"/>
      <c r="K466" s="3"/>
      <c r="L466" s="32"/>
      <c r="M466" s="3"/>
      <c r="N466" s="3"/>
      <c r="O466" s="3"/>
      <c r="P466" s="26" t="str">
        <f t="shared" si="0"/>
        <v/>
      </c>
      <c r="Q466" s="3" t="str">
        <f t="shared" si="1"/>
        <v/>
      </c>
      <c r="R466" s="3" t="str">
        <f t="shared" si="10"/>
        <v/>
      </c>
      <c r="S466" s="3" t="str">
        <f t="shared" si="13"/>
        <v/>
      </c>
      <c r="T466" s="3" t="str">
        <f t="shared" si="16"/>
        <v/>
      </c>
      <c r="U466" s="3" t="str">
        <f t="shared" si="20"/>
        <v/>
      </c>
      <c r="V466" s="30" t="str">
        <f t="shared" si="12"/>
        <v/>
      </c>
      <c r="W466" s="3" t="str">
        <f>IF($T466="","", ROUND($T466+W$2*シート5!$B465,2))</f>
        <v/>
      </c>
      <c r="X466" s="3" t="str">
        <f>IF($T466="","", ROUND($T466+X$2*シート5!$B465,2))</f>
        <v/>
      </c>
      <c r="Y466" s="3" t="str">
        <f>IF($T466="","", ROUND($T466+Y$2*シート5!$B465,2))</f>
        <v/>
      </c>
      <c r="Z466" s="3" t="str">
        <f>IF($T466="","", ROUND($T466+Z$2*シート5!$B465,2))</f>
        <v/>
      </c>
      <c r="AA466" s="3" t="str">
        <f>IF($T466="","", ROUND($T466+AA$2*シート5!$B465,2))</f>
        <v/>
      </c>
      <c r="AB466" s="3" t="str">
        <f t="shared" si="17"/>
        <v/>
      </c>
      <c r="AC466" s="3" t="str">
        <f>IF($T466="","", ROUND($T466+AC$2*シート5!$B465,2))</f>
        <v/>
      </c>
      <c r="AD466" s="3" t="str">
        <f>IF($T466="","", ROUND($T466+AD$2*シート5!$B465,2))</f>
        <v/>
      </c>
      <c r="AE466" s="3" t="str">
        <f>IF($T466="","", ROUND($T466+AE$2*シート5!$B465,2))</f>
        <v/>
      </c>
      <c r="AF466" s="3" t="str">
        <f>IF($T466="","", ROUND($T466+AF$2*シート5!$B465,2))</f>
        <v/>
      </c>
      <c r="AG466" s="3" t="str">
        <f>IF($T466="","", ROUND($T466+AG$2*シート5!$B465,2))</f>
        <v/>
      </c>
      <c r="AH466" s="26" t="str">
        <f t="shared" si="18"/>
        <v>-2σ以下</v>
      </c>
      <c r="AI466" s="3" t="str">
        <f t="shared" si="11"/>
        <v/>
      </c>
      <c r="AJ466" s="3" t="str">
        <f t="shared" si="14"/>
        <v/>
      </c>
      <c r="AK466" s="3" t="str">
        <f t="shared" si="5"/>
        <v/>
      </c>
      <c r="AL466" s="3" t="str">
        <f t="shared" si="6"/>
        <v/>
      </c>
      <c r="AM466" s="3" t="str">
        <f t="shared" si="7"/>
        <v/>
      </c>
      <c r="AN466" s="3" t="str">
        <f t="shared" si="15"/>
        <v/>
      </c>
      <c r="AO466" s="29">
        <f ca="1">シート2!L461</f>
        <v>50</v>
      </c>
      <c r="AP466" s="29">
        <f ca="1">シート3!T461</f>
        <v>50</v>
      </c>
      <c r="AQ466" s="29">
        <f ca="1">シート4!AB461</f>
        <v>50</v>
      </c>
      <c r="AR466" s="3" t="str">
        <f ca="1">IF($K466="","", ROUND(SUM(OFFSET(シート6!$A462,0,0,AR$2,1))/SUM(OFFSET(シート6!$B462,0,0,AR$2,1)),4)*100)</f>
        <v/>
      </c>
      <c r="AS466" s="3" t="str">
        <f ca="1">IF($K466="","", ROUND(SUM(OFFSET(シート6!$A446,0,0,AS$2,1))/SUM(OFFSET(シート6!$B446,0,0,AS$2,1)),4)*100)</f>
        <v/>
      </c>
      <c r="AT466" s="3" t="str">
        <f>IF($K466="","",シート7!$B466)</f>
        <v/>
      </c>
      <c r="AU466" s="3" t="str">
        <f>IF($K466="","",シート7!$D466)</f>
        <v/>
      </c>
      <c r="AV466" s="3" t="str">
        <f>IF($K466="","",シート7!$E466)</f>
        <v/>
      </c>
      <c r="AW466" s="3" t="str">
        <f t="shared" si="19"/>
        <v/>
      </c>
    </row>
    <row r="467" spans="1:49" customFormat="false" ht="13">
      <c r="A467" s="3"/>
      <c r="B467" s="3"/>
      <c r="C467" s="3"/>
      <c r="D467" s="3"/>
      <c r="E467" s="3"/>
      <c r="F467" s="23" t="str">
        <f t="shared" si="9"/>
        <v/>
      </c>
      <c r="G467" s="32"/>
      <c r="H467" s="32"/>
      <c r="I467" s="3"/>
      <c r="J467" s="32"/>
      <c r="K467" s="3"/>
      <c r="L467" s="32"/>
      <c r="M467" s="3"/>
      <c r="N467" s="3"/>
      <c r="O467" s="3"/>
      <c r="P467" s="26" t="str">
        <f t="shared" si="0"/>
        <v/>
      </c>
      <c r="Q467" s="3" t="str">
        <f t="shared" si="1"/>
        <v/>
      </c>
      <c r="R467" s="3" t="str">
        <f t="shared" si="10"/>
        <v/>
      </c>
      <c r="S467" s="3" t="str">
        <f t="shared" si="13"/>
        <v/>
      </c>
      <c r="T467" s="3" t="str">
        <f t="shared" si="16"/>
        <v/>
      </c>
      <c r="U467" s="3" t="str">
        <f t="shared" si="20"/>
        <v/>
      </c>
      <c r="V467" s="30" t="str">
        <f t="shared" si="12"/>
        <v/>
      </c>
      <c r="W467" s="3" t="str">
        <f>IF($T467="","", ROUND($T467+W$2*シート5!$B466,2))</f>
        <v/>
      </c>
      <c r="X467" s="3" t="str">
        <f>IF($T467="","", ROUND($T467+X$2*シート5!$B466,2))</f>
        <v/>
      </c>
      <c r="Y467" s="3" t="str">
        <f>IF($T467="","", ROUND($T467+Y$2*シート5!$B466,2))</f>
        <v/>
      </c>
      <c r="Z467" s="3" t="str">
        <f>IF($T467="","", ROUND($T467+Z$2*シート5!$B466,2))</f>
        <v/>
      </c>
      <c r="AA467" s="3" t="str">
        <f>IF($T467="","", ROUND($T467+AA$2*シート5!$B466,2))</f>
        <v/>
      </c>
      <c r="AB467" s="3" t="str">
        <f t="shared" si="17"/>
        <v/>
      </c>
      <c r="AC467" s="3" t="str">
        <f>IF($T467="","", ROUND($T467+AC$2*シート5!$B466,2))</f>
        <v/>
      </c>
      <c r="AD467" s="3" t="str">
        <f>IF($T467="","", ROUND($T467+AD$2*シート5!$B466,2))</f>
        <v/>
      </c>
      <c r="AE467" s="3" t="str">
        <f>IF($T467="","", ROUND($T467+AE$2*シート5!$B466,2))</f>
        <v/>
      </c>
      <c r="AF467" s="3" t="str">
        <f>IF($T467="","", ROUND($T467+AF$2*シート5!$B466,2))</f>
        <v/>
      </c>
      <c r="AG467" s="3" t="str">
        <f>IF($T467="","", ROUND($T467+AG$2*シート5!$B466,2))</f>
        <v/>
      </c>
      <c r="AH467" s="26" t="str">
        <f t="shared" si="18"/>
        <v>-2σ以下</v>
      </c>
      <c r="AI467" s="3" t="str">
        <f t="shared" si="11"/>
        <v/>
      </c>
      <c r="AJ467" s="3" t="str">
        <f t="shared" si="14"/>
        <v/>
      </c>
      <c r="AK467" s="3" t="str">
        <f t="shared" si="5"/>
        <v/>
      </c>
      <c r="AL467" s="3" t="str">
        <f t="shared" si="6"/>
        <v/>
      </c>
      <c r="AM467" s="3" t="str">
        <f t="shared" si="7"/>
        <v/>
      </c>
      <c r="AN467" s="3" t="str">
        <f t="shared" si="15"/>
        <v/>
      </c>
      <c r="AO467" s="29">
        <f ca="1">シート2!L462</f>
        <v>50</v>
      </c>
      <c r="AP467" s="29">
        <f ca="1">シート3!T462</f>
        <v>50</v>
      </c>
      <c r="AQ467" s="29">
        <f ca="1">シート4!AB462</f>
        <v>50</v>
      </c>
      <c r="AR467" s="3" t="str">
        <f ca="1">IF($K467="","", ROUND(SUM(OFFSET(シート6!$A463,0,0,AR$2,1))/SUM(OFFSET(シート6!$B463,0,0,AR$2,1)),4)*100)</f>
        <v/>
      </c>
      <c r="AS467" s="3" t="str">
        <f ca="1">IF($K467="","", ROUND(SUM(OFFSET(シート6!$A447,0,0,AS$2,1))/SUM(OFFSET(シート6!$B447,0,0,AS$2,1)),4)*100)</f>
        <v/>
      </c>
      <c r="AT467" s="3" t="str">
        <f>IF($K467="","",シート7!$B467)</f>
        <v/>
      </c>
      <c r="AU467" s="3" t="str">
        <f>IF($K467="","",シート7!$D467)</f>
        <v/>
      </c>
      <c r="AV467" s="3" t="str">
        <f>IF($K467="","",シート7!$E467)</f>
        <v/>
      </c>
      <c r="AW467" s="3" t="str">
        <f t="shared" si="19"/>
        <v/>
      </c>
    </row>
    <row r="468" spans="1:49" customFormat="false" ht="13">
      <c r="A468" s="3"/>
      <c r="B468" s="3"/>
      <c r="C468" s="3"/>
      <c r="D468" s="3"/>
      <c r="E468" s="3"/>
      <c r="F468" s="23" t="str">
        <f t="shared" si="9"/>
        <v/>
      </c>
      <c r="G468" s="32"/>
      <c r="H468" s="32"/>
      <c r="I468" s="3"/>
      <c r="J468" s="32"/>
      <c r="K468" s="3"/>
      <c r="L468" s="32"/>
      <c r="M468" s="3"/>
      <c r="N468" s="3"/>
      <c r="O468" s="3"/>
      <c r="P468" s="26" t="str">
        <f t="shared" si="0"/>
        <v/>
      </c>
      <c r="Q468" s="3" t="str">
        <f t="shared" si="1"/>
        <v/>
      </c>
      <c r="R468" s="3" t="str">
        <f t="shared" si="10"/>
        <v/>
      </c>
      <c r="S468" s="3" t="str">
        <f t="shared" si="13"/>
        <v/>
      </c>
      <c r="T468" s="3" t="str">
        <f t="shared" si="16"/>
        <v/>
      </c>
      <c r="U468" s="3" t="str">
        <f t="shared" si="20"/>
        <v/>
      </c>
      <c r="V468" s="30" t="str">
        <f t="shared" si="12"/>
        <v/>
      </c>
      <c r="W468" s="3" t="str">
        <f>IF($T468="","", ROUND($T468+W$2*シート5!$B467,2))</f>
        <v/>
      </c>
      <c r="X468" s="3" t="str">
        <f>IF($T468="","", ROUND($T468+X$2*シート5!$B467,2))</f>
        <v/>
      </c>
      <c r="Y468" s="3" t="str">
        <f>IF($T468="","", ROUND($T468+Y$2*シート5!$B467,2))</f>
        <v/>
      </c>
      <c r="Z468" s="3" t="str">
        <f>IF($T468="","", ROUND($T468+Z$2*シート5!$B467,2))</f>
        <v/>
      </c>
      <c r="AA468" s="3" t="str">
        <f>IF($T468="","", ROUND($T468+AA$2*シート5!$B467,2))</f>
        <v/>
      </c>
      <c r="AB468" s="3" t="str">
        <f t="shared" si="17"/>
        <v/>
      </c>
      <c r="AC468" s="3" t="str">
        <f>IF($T468="","", ROUND($T468+AC$2*シート5!$B467,2))</f>
        <v/>
      </c>
      <c r="AD468" s="3" t="str">
        <f>IF($T468="","", ROUND($T468+AD$2*シート5!$B467,2))</f>
        <v/>
      </c>
      <c r="AE468" s="3" t="str">
        <f>IF($T468="","", ROUND($T468+AE$2*シート5!$B467,2))</f>
        <v/>
      </c>
      <c r="AF468" s="3" t="str">
        <f>IF($T468="","", ROUND($T468+AF$2*シート5!$B467,2))</f>
        <v/>
      </c>
      <c r="AG468" s="3" t="str">
        <f>IF($T468="","", ROUND($T468+AG$2*シート5!$B467,2))</f>
        <v/>
      </c>
      <c r="AH468" s="26" t="str">
        <f t="shared" si="18"/>
        <v>-2σ以下</v>
      </c>
      <c r="AI468" s="3" t="str">
        <f t="shared" si="11"/>
        <v/>
      </c>
      <c r="AJ468" s="3" t="str">
        <f t="shared" si="14"/>
        <v/>
      </c>
      <c r="AK468" s="3" t="str">
        <f t="shared" si="5"/>
        <v/>
      </c>
      <c r="AL468" s="3" t="str">
        <f t="shared" si="6"/>
        <v/>
      </c>
      <c r="AM468" s="3" t="str">
        <f t="shared" si="7"/>
        <v/>
      </c>
      <c r="AN468" s="3" t="str">
        <f t="shared" si="15"/>
        <v/>
      </c>
      <c r="AO468" s="29">
        <f ca="1">シート2!L463</f>
        <v>50</v>
      </c>
      <c r="AP468" s="29">
        <f ca="1">シート3!T463</f>
        <v>50</v>
      </c>
      <c r="AQ468" s="29">
        <f ca="1">シート4!AB463</f>
        <v>50</v>
      </c>
      <c r="AR468" s="3" t="str">
        <f ca="1">IF($K468="","", ROUND(SUM(OFFSET(シート6!$A464,0,0,AR$2,1))/SUM(OFFSET(シート6!$B464,0,0,AR$2,1)),4)*100)</f>
        <v/>
      </c>
      <c r="AS468" s="3" t="str">
        <f ca="1">IF($K468="","", ROUND(SUM(OFFSET(シート6!$A448,0,0,AS$2,1))/SUM(OFFSET(シート6!$B448,0,0,AS$2,1)),4)*100)</f>
        <v/>
      </c>
      <c r="AT468" s="3" t="str">
        <f>IF($K468="","",シート7!$B468)</f>
        <v/>
      </c>
      <c r="AU468" s="3" t="str">
        <f>IF($K468="","",シート7!$D468)</f>
        <v/>
      </c>
      <c r="AV468" s="3" t="str">
        <f>IF($K468="","",シート7!$E468)</f>
        <v/>
      </c>
      <c r="AW468" s="3" t="str">
        <f t="shared" si="19"/>
        <v/>
      </c>
    </row>
    <row r="469" spans="1:49" customFormat="false" ht="13">
      <c r="A469" s="3"/>
      <c r="B469" s="3"/>
      <c r="C469" s="3"/>
      <c r="D469" s="3"/>
      <c r="E469" s="3"/>
      <c r="F469" s="23" t="str">
        <f t="shared" si="9"/>
        <v/>
      </c>
      <c r="G469" s="32"/>
      <c r="H469" s="32"/>
      <c r="I469" s="3"/>
      <c r="J469" s="32"/>
      <c r="K469" s="3"/>
      <c r="L469" s="32"/>
      <c r="M469" s="3"/>
      <c r="N469" s="3"/>
      <c r="O469" s="3"/>
      <c r="P469" s="26" t="str">
        <f t="shared" si="0"/>
        <v/>
      </c>
      <c r="Q469" s="3" t="str">
        <f t="shared" si="1"/>
        <v/>
      </c>
      <c r="R469" s="3" t="str">
        <f t="shared" si="10"/>
        <v/>
      </c>
      <c r="S469" s="3" t="str">
        <f t="shared" si="13"/>
        <v/>
      </c>
      <c r="T469" s="3" t="str">
        <f t="shared" si="16"/>
        <v/>
      </c>
      <c r="U469" s="3" t="str">
        <f t="shared" si="20"/>
        <v/>
      </c>
      <c r="V469" s="30" t="str">
        <f t="shared" si="12"/>
        <v/>
      </c>
      <c r="W469" s="3" t="str">
        <f>IF($T469="","", ROUND($T469+W$2*シート5!$B468,2))</f>
        <v/>
      </c>
      <c r="X469" s="3" t="str">
        <f>IF($T469="","", ROUND($T469+X$2*シート5!$B468,2))</f>
        <v/>
      </c>
      <c r="Y469" s="3" t="str">
        <f>IF($T469="","", ROUND($T469+Y$2*シート5!$B468,2))</f>
        <v/>
      </c>
      <c r="Z469" s="3" t="str">
        <f>IF($T469="","", ROUND($T469+Z$2*シート5!$B468,2))</f>
        <v/>
      </c>
      <c r="AA469" s="3" t="str">
        <f>IF($T469="","", ROUND($T469+AA$2*シート5!$B468,2))</f>
        <v/>
      </c>
      <c r="AB469" s="3" t="str">
        <f t="shared" si="17"/>
        <v/>
      </c>
      <c r="AC469" s="3" t="str">
        <f>IF($T469="","", ROUND($T469+AC$2*シート5!$B468,2))</f>
        <v/>
      </c>
      <c r="AD469" s="3" t="str">
        <f>IF($T469="","", ROUND($T469+AD$2*シート5!$B468,2))</f>
        <v/>
      </c>
      <c r="AE469" s="3" t="str">
        <f>IF($T469="","", ROUND($T469+AE$2*シート5!$B468,2))</f>
        <v/>
      </c>
      <c r="AF469" s="3" t="str">
        <f>IF($T469="","", ROUND($T469+AF$2*シート5!$B468,2))</f>
        <v/>
      </c>
      <c r="AG469" s="3" t="str">
        <f>IF($T469="","", ROUND($T469+AG$2*シート5!$B468,2))</f>
        <v/>
      </c>
      <c r="AH469" s="26" t="str">
        <f t="shared" si="18"/>
        <v>-2σ以下</v>
      </c>
      <c r="AI469" s="3" t="str">
        <f t="shared" si="11"/>
        <v/>
      </c>
      <c r="AJ469" s="3" t="str">
        <f t="shared" si="14"/>
        <v/>
      </c>
      <c r="AK469" s="3" t="str">
        <f t="shared" si="5"/>
        <v/>
      </c>
      <c r="AL469" s="3" t="str">
        <f t="shared" si="6"/>
        <v/>
      </c>
      <c r="AM469" s="3" t="str">
        <f t="shared" si="7"/>
        <v/>
      </c>
      <c r="AN469" s="3" t="str">
        <f t="shared" si="15"/>
        <v/>
      </c>
      <c r="AO469" s="29">
        <f ca="1">シート2!L464</f>
        <v>50</v>
      </c>
      <c r="AP469" s="29">
        <f ca="1">シート3!T464</f>
        <v>50</v>
      </c>
      <c r="AQ469" s="29">
        <f ca="1">シート4!AB464</f>
        <v>50</v>
      </c>
      <c r="AR469" s="3" t="str">
        <f ca="1">IF($K469="","", ROUND(SUM(OFFSET(シート6!$A465,0,0,AR$2,1))/SUM(OFFSET(シート6!$B465,0,0,AR$2,1)),4)*100)</f>
        <v/>
      </c>
      <c r="AS469" s="3" t="str">
        <f ca="1">IF($K469="","", ROUND(SUM(OFFSET(シート6!$A449,0,0,AS$2,1))/SUM(OFFSET(シート6!$B449,0,0,AS$2,1)),4)*100)</f>
        <v/>
      </c>
      <c r="AT469" s="3" t="str">
        <f>IF($K469="","",シート7!$B469)</f>
        <v/>
      </c>
      <c r="AU469" s="3" t="str">
        <f>IF($K469="","",シート7!$D469)</f>
        <v/>
      </c>
      <c r="AV469" s="3" t="str">
        <f>IF($K469="","",シート7!$E469)</f>
        <v/>
      </c>
      <c r="AW469" s="3" t="str">
        <f t="shared" si="19"/>
        <v/>
      </c>
    </row>
    <row r="470" spans="1:49" customFormat="false" ht="13">
      <c r="A470" s="3"/>
      <c r="B470" s="3"/>
      <c r="C470" s="3"/>
      <c r="D470" s="3"/>
      <c r="E470" s="3"/>
      <c r="F470" s="23" t="str">
        <f t="shared" si="9"/>
        <v/>
      </c>
      <c r="G470" s="32"/>
      <c r="H470" s="32"/>
      <c r="I470" s="3"/>
      <c r="J470" s="32"/>
      <c r="K470" s="3"/>
      <c r="L470" s="32"/>
      <c r="M470" s="3"/>
      <c r="N470" s="3"/>
      <c r="O470" s="3"/>
      <c r="P470" s="26" t="str">
        <f t="shared" si="0"/>
        <v/>
      </c>
      <c r="Q470" s="3" t="str">
        <f t="shared" si="1"/>
        <v/>
      </c>
      <c r="R470" s="3" t="str">
        <f t="shared" si="10"/>
        <v/>
      </c>
      <c r="S470" s="3" t="str">
        <f t="shared" si="13"/>
        <v/>
      </c>
      <c r="T470" s="3" t="str">
        <f t="shared" si="16"/>
        <v/>
      </c>
      <c r="U470" s="3" t="str">
        <f t="shared" si="20"/>
        <v/>
      </c>
      <c r="V470" s="30" t="str">
        <f t="shared" si="12"/>
        <v/>
      </c>
      <c r="W470" s="3" t="str">
        <f>IF($T470="","", ROUND($T470+W$2*シート5!$B469,2))</f>
        <v/>
      </c>
      <c r="X470" s="3" t="str">
        <f>IF($T470="","", ROUND($T470+X$2*シート5!$B469,2))</f>
        <v/>
      </c>
      <c r="Y470" s="3" t="str">
        <f>IF($T470="","", ROUND($T470+Y$2*シート5!$B469,2))</f>
        <v/>
      </c>
      <c r="Z470" s="3" t="str">
        <f>IF($T470="","", ROUND($T470+Z$2*シート5!$B469,2))</f>
        <v/>
      </c>
      <c r="AA470" s="3" t="str">
        <f>IF($T470="","", ROUND($T470+AA$2*シート5!$B469,2))</f>
        <v/>
      </c>
      <c r="AB470" s="3" t="str">
        <f t="shared" si="17"/>
        <v/>
      </c>
      <c r="AC470" s="3" t="str">
        <f>IF($T470="","", ROUND($T470+AC$2*シート5!$B469,2))</f>
        <v/>
      </c>
      <c r="AD470" s="3" t="str">
        <f>IF($T470="","", ROUND($T470+AD$2*シート5!$B469,2))</f>
        <v/>
      </c>
      <c r="AE470" s="3" t="str">
        <f>IF($T470="","", ROUND($T470+AE$2*シート5!$B469,2))</f>
        <v/>
      </c>
      <c r="AF470" s="3" t="str">
        <f>IF($T470="","", ROUND($T470+AF$2*シート5!$B469,2))</f>
        <v/>
      </c>
      <c r="AG470" s="3" t="str">
        <f>IF($T470="","", ROUND($T470+AG$2*シート5!$B469,2))</f>
        <v/>
      </c>
      <c r="AH470" s="26" t="str">
        <f t="shared" si="18"/>
        <v>-2σ以下</v>
      </c>
      <c r="AI470" s="3" t="str">
        <f t="shared" si="11"/>
        <v/>
      </c>
      <c r="AJ470" s="3" t="str">
        <f t="shared" si="14"/>
        <v/>
      </c>
      <c r="AK470" s="3" t="str">
        <f t="shared" si="5"/>
        <v/>
      </c>
      <c r="AL470" s="3" t="str">
        <f t="shared" si="6"/>
        <v/>
      </c>
      <c r="AM470" s="3" t="str">
        <f t="shared" si="7"/>
        <v/>
      </c>
      <c r="AN470" s="3" t="str">
        <f t="shared" si="15"/>
        <v/>
      </c>
      <c r="AO470" s="29">
        <f ca="1">シート2!L465</f>
        <v>50</v>
      </c>
      <c r="AP470" s="29">
        <f ca="1">シート3!T465</f>
        <v>50</v>
      </c>
      <c r="AQ470" s="29">
        <f ca="1">シート4!AB465</f>
        <v>50</v>
      </c>
      <c r="AR470" s="3" t="str">
        <f ca="1">IF($K470="","", ROUND(SUM(OFFSET(シート6!$A466,0,0,AR$2,1))/SUM(OFFSET(シート6!$B466,0,0,AR$2,1)),4)*100)</f>
        <v/>
      </c>
      <c r="AS470" s="3" t="str">
        <f ca="1">IF($K470="","", ROUND(SUM(OFFSET(シート6!$A450,0,0,AS$2,1))/SUM(OFFSET(シート6!$B450,0,0,AS$2,1)),4)*100)</f>
        <v/>
      </c>
      <c r="AT470" s="3" t="str">
        <f>IF($K470="","",シート7!$B470)</f>
        <v/>
      </c>
      <c r="AU470" s="3" t="str">
        <f>IF($K470="","",シート7!$D470)</f>
        <v/>
      </c>
      <c r="AV470" s="3" t="str">
        <f>IF($K470="","",シート7!$E470)</f>
        <v/>
      </c>
      <c r="AW470" s="3" t="str">
        <f t="shared" si="19"/>
        <v/>
      </c>
    </row>
    <row r="471" spans="1:49" customFormat="false" ht="13">
      <c r="A471" s="3"/>
      <c r="B471" s="3"/>
      <c r="C471" s="3"/>
      <c r="D471" s="3"/>
      <c r="E471" s="3"/>
      <c r="F471" s="23" t="str">
        <f t="shared" si="9"/>
        <v/>
      </c>
      <c r="G471" s="32"/>
      <c r="H471" s="32"/>
      <c r="I471" s="3"/>
      <c r="J471" s="32"/>
      <c r="K471" s="3"/>
      <c r="L471" s="32"/>
      <c r="M471" s="3"/>
      <c r="N471" s="3"/>
      <c r="O471" s="3"/>
      <c r="P471" s="26" t="str">
        <f t="shared" si="0"/>
        <v/>
      </c>
      <c r="Q471" s="3" t="str">
        <f t="shared" si="1"/>
        <v/>
      </c>
      <c r="R471" s="3" t="str">
        <f t="shared" si="10"/>
        <v/>
      </c>
      <c r="S471" s="3" t="str">
        <f t="shared" si="13"/>
        <v/>
      </c>
      <c r="T471" s="3" t="str">
        <f t="shared" si="16"/>
        <v/>
      </c>
      <c r="U471" s="3" t="str">
        <f t="shared" si="20"/>
        <v/>
      </c>
      <c r="V471" s="30" t="str">
        <f t="shared" si="12"/>
        <v/>
      </c>
      <c r="W471" s="3" t="str">
        <f>IF($T471="","", ROUND($T471+W$2*シート5!$B470,2))</f>
        <v/>
      </c>
      <c r="X471" s="3" t="str">
        <f>IF($T471="","", ROUND($T471+X$2*シート5!$B470,2))</f>
        <v/>
      </c>
      <c r="Y471" s="3" t="str">
        <f>IF($T471="","", ROUND($T471+Y$2*シート5!$B470,2))</f>
        <v/>
      </c>
      <c r="Z471" s="3" t="str">
        <f>IF($T471="","", ROUND($T471+Z$2*シート5!$B470,2))</f>
        <v/>
      </c>
      <c r="AA471" s="3" t="str">
        <f>IF($T471="","", ROUND($T471+AA$2*シート5!$B470,2))</f>
        <v/>
      </c>
      <c r="AB471" s="3" t="str">
        <f t="shared" si="17"/>
        <v/>
      </c>
      <c r="AC471" s="3" t="str">
        <f>IF($T471="","", ROUND($T471+AC$2*シート5!$B470,2))</f>
        <v/>
      </c>
      <c r="AD471" s="3" t="str">
        <f>IF($T471="","", ROUND($T471+AD$2*シート5!$B470,2))</f>
        <v/>
      </c>
      <c r="AE471" s="3" t="str">
        <f>IF($T471="","", ROUND($T471+AE$2*シート5!$B470,2))</f>
        <v/>
      </c>
      <c r="AF471" s="3" t="str">
        <f>IF($T471="","", ROUND($T471+AF$2*シート5!$B470,2))</f>
        <v/>
      </c>
      <c r="AG471" s="3" t="str">
        <f>IF($T471="","", ROUND($T471+AG$2*シート5!$B470,2))</f>
        <v/>
      </c>
      <c r="AH471" s="26" t="str">
        <f t="shared" si="18"/>
        <v>-2σ以下</v>
      </c>
      <c r="AI471" s="3" t="str">
        <f t="shared" si="11"/>
        <v/>
      </c>
      <c r="AJ471" s="3" t="str">
        <f t="shared" si="14"/>
        <v/>
      </c>
      <c r="AK471" s="3" t="str">
        <f t="shared" si="5"/>
        <v/>
      </c>
      <c r="AL471" s="3" t="str">
        <f t="shared" si="6"/>
        <v/>
      </c>
      <c r="AM471" s="3" t="str">
        <f t="shared" si="7"/>
        <v/>
      </c>
      <c r="AN471" s="3" t="str">
        <f t="shared" si="15"/>
        <v/>
      </c>
      <c r="AO471" s="29">
        <f ca="1">シート2!L466</f>
        <v>50</v>
      </c>
      <c r="AP471" s="29">
        <f ca="1">シート3!T466</f>
        <v>50</v>
      </c>
      <c r="AQ471" s="29">
        <f ca="1">シート4!AB466</f>
        <v>50</v>
      </c>
      <c r="AR471" s="3" t="str">
        <f ca="1">IF($K471="","", ROUND(SUM(OFFSET(シート6!$A467,0,0,AR$2,1))/SUM(OFFSET(シート6!$B467,0,0,AR$2,1)),4)*100)</f>
        <v/>
      </c>
      <c r="AS471" s="3" t="str">
        <f ca="1">IF($K471="","", ROUND(SUM(OFFSET(シート6!$A451,0,0,AS$2,1))/SUM(OFFSET(シート6!$B451,0,0,AS$2,1)),4)*100)</f>
        <v/>
      </c>
      <c r="AT471" s="3" t="str">
        <f>IF($K471="","",シート7!$B471)</f>
        <v/>
      </c>
      <c r="AU471" s="3" t="str">
        <f>IF($K471="","",シート7!$D471)</f>
        <v/>
      </c>
      <c r="AV471" s="3" t="str">
        <f>IF($K471="","",シート7!$E471)</f>
        <v/>
      </c>
      <c r="AW471" s="3" t="str">
        <f t="shared" si="19"/>
        <v/>
      </c>
    </row>
    <row r="472" spans="1:49" customFormat="false" ht="13">
      <c r="A472" s="3"/>
      <c r="B472" s="3"/>
      <c r="C472" s="3"/>
      <c r="D472" s="3"/>
      <c r="E472" s="3"/>
      <c r="F472" s="23" t="str">
        <f t="shared" si="9"/>
        <v/>
      </c>
      <c r="G472" s="32"/>
      <c r="H472" s="32"/>
      <c r="I472" s="3"/>
      <c r="J472" s="32"/>
      <c r="K472" s="3"/>
      <c r="L472" s="32"/>
      <c r="M472" s="3"/>
      <c r="N472" s="3"/>
      <c r="O472" s="3"/>
      <c r="P472" s="26" t="str">
        <f t="shared" si="0"/>
        <v/>
      </c>
      <c r="Q472" s="3" t="str">
        <f t="shared" si="1"/>
        <v/>
      </c>
      <c r="R472" s="3" t="str">
        <f t="shared" si="10"/>
        <v/>
      </c>
      <c r="S472" s="3" t="str">
        <f t="shared" si="13"/>
        <v/>
      </c>
      <c r="T472" s="3" t="str">
        <f t="shared" si="16"/>
        <v/>
      </c>
      <c r="U472" s="3" t="str">
        <f t="shared" si="20"/>
        <v/>
      </c>
      <c r="V472" s="30" t="str">
        <f t="shared" si="12"/>
        <v/>
      </c>
      <c r="W472" s="3" t="str">
        <f>IF($T472="","", ROUND($T472+W$2*シート5!$B471,2))</f>
        <v/>
      </c>
      <c r="X472" s="3" t="str">
        <f>IF($T472="","", ROUND($T472+X$2*シート5!$B471,2))</f>
        <v/>
      </c>
      <c r="Y472" s="3" t="str">
        <f>IF($T472="","", ROUND($T472+Y$2*シート5!$B471,2))</f>
        <v/>
      </c>
      <c r="Z472" s="3" t="str">
        <f>IF($T472="","", ROUND($T472+Z$2*シート5!$B471,2))</f>
        <v/>
      </c>
      <c r="AA472" s="3" t="str">
        <f>IF($T472="","", ROUND($T472+AA$2*シート5!$B471,2))</f>
        <v/>
      </c>
      <c r="AB472" s="3" t="str">
        <f t="shared" si="17"/>
        <v/>
      </c>
      <c r="AC472" s="3" t="str">
        <f>IF($T472="","", ROUND($T472+AC$2*シート5!$B471,2))</f>
        <v/>
      </c>
      <c r="AD472" s="3" t="str">
        <f>IF($T472="","", ROUND($T472+AD$2*シート5!$B471,2))</f>
        <v/>
      </c>
      <c r="AE472" s="3" t="str">
        <f>IF($T472="","", ROUND($T472+AE$2*シート5!$B471,2))</f>
        <v/>
      </c>
      <c r="AF472" s="3" t="str">
        <f>IF($T472="","", ROUND($T472+AF$2*シート5!$B471,2))</f>
        <v/>
      </c>
      <c r="AG472" s="3" t="str">
        <f>IF($T472="","", ROUND($T472+AG$2*シート5!$B471,2))</f>
        <v/>
      </c>
      <c r="AH472" s="26" t="str">
        <f t="shared" si="18"/>
        <v>-2σ以下</v>
      </c>
      <c r="AI472" s="3" t="str">
        <f t="shared" si="11"/>
        <v/>
      </c>
      <c r="AJ472" s="3" t="str">
        <f t="shared" si="14"/>
        <v/>
      </c>
      <c r="AK472" s="3" t="str">
        <f t="shared" si="5"/>
        <v/>
      </c>
      <c r="AL472" s="3" t="str">
        <f t="shared" si="6"/>
        <v/>
      </c>
      <c r="AM472" s="3" t="str">
        <f t="shared" si="7"/>
        <v/>
      </c>
      <c r="AN472" s="3" t="str">
        <f t="shared" si="15"/>
        <v/>
      </c>
      <c r="AO472" s="29">
        <f ca="1">シート2!L467</f>
        <v>50</v>
      </c>
      <c r="AP472" s="29">
        <f ca="1">シート3!T467</f>
        <v>50</v>
      </c>
      <c r="AQ472" s="29">
        <f ca="1">シート4!AB467</f>
        <v>50</v>
      </c>
      <c r="AR472" s="3" t="str">
        <f ca="1">IF($K472="","", ROUND(SUM(OFFSET(シート6!$A468,0,0,AR$2,1))/SUM(OFFSET(シート6!$B468,0,0,AR$2,1)),4)*100)</f>
        <v/>
      </c>
      <c r="AS472" s="3" t="str">
        <f ca="1">IF($K472="","", ROUND(SUM(OFFSET(シート6!$A452,0,0,AS$2,1))/SUM(OFFSET(シート6!$B452,0,0,AS$2,1)),4)*100)</f>
        <v/>
      </c>
      <c r="AT472" s="3" t="str">
        <f>IF($K472="","",シート7!$B472)</f>
        <v/>
      </c>
      <c r="AU472" s="3" t="str">
        <f>IF($K472="","",シート7!$D472)</f>
        <v/>
      </c>
      <c r="AV472" s="3" t="str">
        <f>IF($K472="","",シート7!$E472)</f>
        <v/>
      </c>
      <c r="AW472" s="3" t="str">
        <f t="shared" si="19"/>
        <v/>
      </c>
    </row>
    <row r="473" spans="1:49" customFormat="false" ht="13">
      <c r="A473" s="3"/>
      <c r="B473" s="3"/>
      <c r="C473" s="3"/>
      <c r="D473" s="3"/>
      <c r="E473" s="3"/>
      <c r="F473" s="23" t="str">
        <f t="shared" si="9"/>
        <v/>
      </c>
      <c r="G473" s="32"/>
      <c r="H473" s="32"/>
      <c r="I473" s="3"/>
      <c r="J473" s="32"/>
      <c r="K473" s="3"/>
      <c r="L473" s="32"/>
      <c r="M473" s="3"/>
      <c r="N473" s="3"/>
      <c r="O473" s="3"/>
      <c r="P473" s="26" t="str">
        <f t="shared" si="0"/>
        <v/>
      </c>
      <c r="Q473" s="3" t="str">
        <f t="shared" si="1"/>
        <v/>
      </c>
      <c r="R473" s="3" t="str">
        <f t="shared" si="10"/>
        <v/>
      </c>
      <c r="S473" s="3" t="str">
        <f t="shared" si="13"/>
        <v/>
      </c>
      <c r="T473" s="3" t="str">
        <f t="shared" si="16"/>
        <v/>
      </c>
      <c r="U473" s="3" t="str">
        <f t="shared" si="20"/>
        <v/>
      </c>
      <c r="V473" s="30" t="str">
        <f t="shared" si="12"/>
        <v/>
      </c>
      <c r="W473" s="3" t="str">
        <f>IF($T473="","", ROUND($T473+W$2*シート5!$B472,2))</f>
        <v/>
      </c>
      <c r="X473" s="3" t="str">
        <f>IF($T473="","", ROUND($T473+X$2*シート5!$B472,2))</f>
        <v/>
      </c>
      <c r="Y473" s="3" t="str">
        <f>IF($T473="","", ROUND($T473+Y$2*シート5!$B472,2))</f>
        <v/>
      </c>
      <c r="Z473" s="3" t="str">
        <f>IF($T473="","", ROUND($T473+Z$2*シート5!$B472,2))</f>
        <v/>
      </c>
      <c r="AA473" s="3" t="str">
        <f>IF($T473="","", ROUND($T473+AA$2*シート5!$B472,2))</f>
        <v/>
      </c>
      <c r="AB473" s="3" t="str">
        <f t="shared" si="17"/>
        <v/>
      </c>
      <c r="AC473" s="3" t="str">
        <f>IF($T473="","", ROUND($T473+AC$2*シート5!$B472,2))</f>
        <v/>
      </c>
      <c r="AD473" s="3" t="str">
        <f>IF($T473="","", ROUND($T473+AD$2*シート5!$B472,2))</f>
        <v/>
      </c>
      <c r="AE473" s="3" t="str">
        <f>IF($T473="","", ROUND($T473+AE$2*シート5!$B472,2))</f>
        <v/>
      </c>
      <c r="AF473" s="3" t="str">
        <f>IF($T473="","", ROUND($T473+AF$2*シート5!$B472,2))</f>
        <v/>
      </c>
      <c r="AG473" s="3" t="str">
        <f>IF($T473="","", ROUND($T473+AG$2*シート5!$B472,2))</f>
        <v/>
      </c>
      <c r="AH473" s="26" t="str">
        <f t="shared" si="18"/>
        <v>-2σ以下</v>
      </c>
      <c r="AI473" s="3" t="str">
        <f t="shared" si="11"/>
        <v/>
      </c>
      <c r="AJ473" s="3" t="str">
        <f t="shared" si="14"/>
        <v/>
      </c>
      <c r="AK473" s="3" t="str">
        <f t="shared" si="5"/>
        <v/>
      </c>
      <c r="AL473" s="3" t="str">
        <f t="shared" si="6"/>
        <v/>
      </c>
      <c r="AM473" s="3" t="str">
        <f t="shared" si="7"/>
        <v/>
      </c>
      <c r="AN473" s="3" t="str">
        <f t="shared" si="15"/>
        <v/>
      </c>
      <c r="AO473" s="29">
        <f ca="1">シート2!L468</f>
        <v>50</v>
      </c>
      <c r="AP473" s="29">
        <f ca="1">シート3!T468</f>
        <v>50</v>
      </c>
      <c r="AQ473" s="29">
        <f ca="1">シート4!AB468</f>
        <v>50</v>
      </c>
      <c r="AR473" s="3" t="str">
        <f ca="1">IF($K473="","", ROUND(SUM(OFFSET(シート6!$A469,0,0,AR$2,1))/SUM(OFFSET(シート6!$B469,0,0,AR$2,1)),4)*100)</f>
        <v/>
      </c>
      <c r="AS473" s="3" t="str">
        <f ca="1">IF($K473="","", ROUND(SUM(OFFSET(シート6!$A453,0,0,AS$2,1))/SUM(OFFSET(シート6!$B453,0,0,AS$2,1)),4)*100)</f>
        <v/>
      </c>
      <c r="AT473" s="3" t="str">
        <f>IF($K473="","",シート7!$B473)</f>
        <v/>
      </c>
      <c r="AU473" s="3" t="str">
        <f>IF($K473="","",シート7!$D473)</f>
        <v/>
      </c>
      <c r="AV473" s="3" t="str">
        <f>IF($K473="","",シート7!$E473)</f>
        <v/>
      </c>
      <c r="AW473" s="3" t="str">
        <f t="shared" si="19"/>
        <v/>
      </c>
    </row>
    <row r="474" spans="1:49" customFormat="false" ht="13">
      <c r="A474" s="3"/>
      <c r="B474" s="3"/>
      <c r="C474" s="3"/>
      <c r="D474" s="3"/>
      <c r="E474" s="3"/>
      <c r="F474" s="23" t="str">
        <f t="shared" si="9"/>
        <v/>
      </c>
      <c r="G474" s="32"/>
      <c r="H474" s="32"/>
      <c r="I474" s="3"/>
      <c r="J474" s="32"/>
      <c r="K474" s="3"/>
      <c r="L474" s="32"/>
      <c r="M474" s="3"/>
      <c r="N474" s="3"/>
      <c r="O474" s="3"/>
      <c r="P474" s="26" t="str">
        <f t="shared" si="0"/>
        <v/>
      </c>
      <c r="Q474" s="3" t="str">
        <f t="shared" si="1"/>
        <v/>
      </c>
      <c r="R474" s="3" t="str">
        <f t="shared" si="10"/>
        <v/>
      </c>
      <c r="S474" s="3" t="str">
        <f t="shared" si="13"/>
        <v/>
      </c>
      <c r="T474" s="3" t="str">
        <f t="shared" si="16"/>
        <v/>
      </c>
      <c r="U474" s="3" t="str">
        <f t="shared" si="20"/>
        <v/>
      </c>
      <c r="V474" s="30" t="str">
        <f t="shared" si="12"/>
        <v/>
      </c>
      <c r="W474" s="3" t="str">
        <f>IF($T474="","", ROUND($T474+W$2*シート5!$B473,2))</f>
        <v/>
      </c>
      <c r="X474" s="3" t="str">
        <f>IF($T474="","", ROUND($T474+X$2*シート5!$B473,2))</f>
        <v/>
      </c>
      <c r="Y474" s="3" t="str">
        <f>IF($T474="","", ROUND($T474+Y$2*シート5!$B473,2))</f>
        <v/>
      </c>
      <c r="Z474" s="3" t="str">
        <f>IF($T474="","", ROUND($T474+Z$2*シート5!$B473,2))</f>
        <v/>
      </c>
      <c r="AA474" s="3" t="str">
        <f>IF($T474="","", ROUND($T474+AA$2*シート5!$B473,2))</f>
        <v/>
      </c>
      <c r="AB474" s="3" t="str">
        <f t="shared" si="17"/>
        <v/>
      </c>
      <c r="AC474" s="3" t="str">
        <f>IF($T474="","", ROUND($T474+AC$2*シート5!$B473,2))</f>
        <v/>
      </c>
      <c r="AD474" s="3" t="str">
        <f>IF($T474="","", ROUND($T474+AD$2*シート5!$B473,2))</f>
        <v/>
      </c>
      <c r="AE474" s="3" t="str">
        <f>IF($T474="","", ROUND($T474+AE$2*シート5!$B473,2))</f>
        <v/>
      </c>
      <c r="AF474" s="3" t="str">
        <f>IF($T474="","", ROUND($T474+AF$2*シート5!$B473,2))</f>
        <v/>
      </c>
      <c r="AG474" s="3" t="str">
        <f>IF($T474="","", ROUND($T474+AG$2*シート5!$B473,2))</f>
        <v/>
      </c>
      <c r="AH474" s="26" t="str">
        <f t="shared" si="18"/>
        <v>-2σ以下</v>
      </c>
      <c r="AI474" s="3" t="str">
        <f t="shared" si="11"/>
        <v/>
      </c>
      <c r="AJ474" s="3" t="str">
        <f t="shared" si="14"/>
        <v/>
      </c>
      <c r="AK474" s="3" t="str">
        <f t="shared" si="5"/>
        <v/>
      </c>
      <c r="AL474" s="3" t="str">
        <f t="shared" si="6"/>
        <v/>
      </c>
      <c r="AM474" s="3" t="str">
        <f t="shared" si="7"/>
        <v/>
      </c>
      <c r="AN474" s="3" t="str">
        <f t="shared" si="15"/>
        <v/>
      </c>
      <c r="AO474" s="29">
        <f ca="1">シート2!L469</f>
        <v>50</v>
      </c>
      <c r="AP474" s="29">
        <f ca="1">シート3!T469</f>
        <v>50</v>
      </c>
      <c r="AQ474" s="29">
        <f ca="1">シート4!AB469</f>
        <v>50</v>
      </c>
      <c r="AR474" s="3" t="str">
        <f ca="1">IF($K474="","", ROUND(SUM(OFFSET(シート6!$A470,0,0,AR$2,1))/SUM(OFFSET(シート6!$B470,0,0,AR$2,1)),4)*100)</f>
        <v/>
      </c>
      <c r="AS474" s="3" t="str">
        <f ca="1">IF($K474="","", ROUND(SUM(OFFSET(シート6!$A454,0,0,AS$2,1))/SUM(OFFSET(シート6!$B454,0,0,AS$2,1)),4)*100)</f>
        <v/>
      </c>
      <c r="AT474" s="3" t="str">
        <f>IF($K474="","",シート7!$B474)</f>
        <v/>
      </c>
      <c r="AU474" s="3" t="str">
        <f>IF($K474="","",シート7!$D474)</f>
        <v/>
      </c>
      <c r="AV474" s="3" t="str">
        <f>IF($K474="","",シート7!$E474)</f>
        <v/>
      </c>
      <c r="AW474" s="3" t="str">
        <f t="shared" si="19"/>
        <v/>
      </c>
    </row>
    <row r="475" spans="1:49" customFormat="false" ht="13">
      <c r="A475" s="3"/>
      <c r="B475" s="3"/>
      <c r="C475" s="3"/>
      <c r="D475" s="3"/>
      <c r="E475" s="3"/>
      <c r="F475" s="23" t="str">
        <f t="shared" si="9"/>
        <v/>
      </c>
      <c r="G475" s="32"/>
      <c r="H475" s="32"/>
      <c r="I475" s="3"/>
      <c r="J475" s="32"/>
      <c r="K475" s="3"/>
      <c r="L475" s="32"/>
      <c r="M475" s="3"/>
      <c r="N475" s="3"/>
      <c r="O475" s="3"/>
      <c r="P475" s="26" t="str">
        <f t="shared" si="0"/>
        <v/>
      </c>
      <c r="Q475" s="3" t="str">
        <f t="shared" si="1"/>
        <v/>
      </c>
      <c r="R475" s="3" t="str">
        <f t="shared" si="10"/>
        <v/>
      </c>
      <c r="S475" s="3" t="str">
        <f t="shared" si="13"/>
        <v/>
      </c>
      <c r="T475" s="3" t="str">
        <f t="shared" si="16"/>
        <v/>
      </c>
      <c r="U475" s="3" t="str">
        <f t="shared" si="20"/>
        <v/>
      </c>
      <c r="V475" s="30" t="str">
        <f t="shared" si="12"/>
        <v/>
      </c>
      <c r="W475" s="3" t="str">
        <f>IF($T475="","", ROUND($T475+W$2*シート5!$B474,2))</f>
        <v/>
      </c>
      <c r="X475" s="3" t="str">
        <f>IF($T475="","", ROUND($T475+X$2*シート5!$B474,2))</f>
        <v/>
      </c>
      <c r="Y475" s="3" t="str">
        <f>IF($T475="","", ROUND($T475+Y$2*シート5!$B474,2))</f>
        <v/>
      </c>
      <c r="Z475" s="3" t="str">
        <f>IF($T475="","", ROUND($T475+Z$2*シート5!$B474,2))</f>
        <v/>
      </c>
      <c r="AA475" s="3" t="str">
        <f>IF($T475="","", ROUND($T475+AA$2*シート5!$B474,2))</f>
        <v/>
      </c>
      <c r="AB475" s="3" t="str">
        <f t="shared" si="17"/>
        <v/>
      </c>
      <c r="AC475" s="3" t="str">
        <f>IF($T475="","", ROUND($T475+AC$2*シート5!$B474,2))</f>
        <v/>
      </c>
      <c r="AD475" s="3" t="str">
        <f>IF($T475="","", ROUND($T475+AD$2*シート5!$B474,2))</f>
        <v/>
      </c>
      <c r="AE475" s="3" t="str">
        <f>IF($T475="","", ROUND($T475+AE$2*シート5!$B474,2))</f>
        <v/>
      </c>
      <c r="AF475" s="3" t="str">
        <f>IF($T475="","", ROUND($T475+AF$2*シート5!$B474,2))</f>
        <v/>
      </c>
      <c r="AG475" s="3" t="str">
        <f>IF($T475="","", ROUND($T475+AG$2*シート5!$B474,2))</f>
        <v/>
      </c>
      <c r="AH475" s="26" t="str">
        <f t="shared" si="18"/>
        <v>-2σ以下</v>
      </c>
      <c r="AI475" s="3" t="str">
        <f t="shared" si="11"/>
        <v/>
      </c>
      <c r="AJ475" s="3" t="str">
        <f t="shared" si="14"/>
        <v/>
      </c>
      <c r="AK475" s="3" t="str">
        <f t="shared" si="5"/>
        <v/>
      </c>
      <c r="AL475" s="3" t="str">
        <f t="shared" si="6"/>
        <v/>
      </c>
      <c r="AM475" s="3" t="str">
        <f t="shared" si="7"/>
        <v/>
      </c>
      <c r="AN475" s="3" t="str">
        <f t="shared" si="15"/>
        <v/>
      </c>
      <c r="AO475" s="29">
        <f ca="1">シート2!L470</f>
        <v>50</v>
      </c>
      <c r="AP475" s="29">
        <f ca="1">シート3!T470</f>
        <v>50</v>
      </c>
      <c r="AQ475" s="29">
        <f ca="1">シート4!AB470</f>
        <v>50</v>
      </c>
      <c r="AR475" s="3" t="str">
        <f ca="1">IF($K475="","", ROUND(SUM(OFFSET(シート6!$A471,0,0,AR$2,1))/SUM(OFFSET(シート6!$B471,0,0,AR$2,1)),4)*100)</f>
        <v/>
      </c>
      <c r="AS475" s="3" t="str">
        <f ca="1">IF($K475="","", ROUND(SUM(OFFSET(シート6!$A455,0,0,AS$2,1))/SUM(OFFSET(シート6!$B455,0,0,AS$2,1)),4)*100)</f>
        <v/>
      </c>
      <c r="AT475" s="3" t="str">
        <f>IF($K475="","",シート7!$B475)</f>
        <v/>
      </c>
      <c r="AU475" s="3" t="str">
        <f>IF($K475="","",シート7!$D475)</f>
        <v/>
      </c>
      <c r="AV475" s="3" t="str">
        <f>IF($K475="","",シート7!$E475)</f>
        <v/>
      </c>
      <c r="AW475" s="3" t="str">
        <f t="shared" si="19"/>
        <v/>
      </c>
    </row>
    <row r="476" spans="1:49" customFormat="false" ht="13">
      <c r="A476" s="3"/>
      <c r="B476" s="3"/>
      <c r="C476" s="3"/>
      <c r="D476" s="3"/>
      <c r="E476" s="3"/>
      <c r="F476" s="23" t="str">
        <f t="shared" si="9"/>
        <v/>
      </c>
      <c r="G476" s="32"/>
      <c r="H476" s="32"/>
      <c r="I476" s="3"/>
      <c r="J476" s="32"/>
      <c r="K476" s="3"/>
      <c r="L476" s="32"/>
      <c r="M476" s="3"/>
      <c r="N476" s="3"/>
      <c r="O476" s="3"/>
      <c r="P476" s="26" t="str">
        <f t="shared" si="0"/>
        <v/>
      </c>
      <c r="Q476" s="3" t="str">
        <f t="shared" si="1"/>
        <v/>
      </c>
      <c r="R476" s="3" t="str">
        <f t="shared" si="10"/>
        <v/>
      </c>
      <c r="S476" s="3" t="str">
        <f t="shared" si="13"/>
        <v/>
      </c>
      <c r="T476" s="3" t="str">
        <f t="shared" si="16"/>
        <v/>
      </c>
      <c r="U476" s="3" t="str">
        <f t="shared" si="20"/>
        <v/>
      </c>
      <c r="V476" s="30" t="str">
        <f t="shared" si="12"/>
        <v/>
      </c>
      <c r="W476" s="3" t="str">
        <f>IF($T476="","", ROUND($T476+W$2*シート5!$B475,2))</f>
        <v/>
      </c>
      <c r="X476" s="3" t="str">
        <f>IF($T476="","", ROUND($T476+X$2*シート5!$B475,2))</f>
        <v/>
      </c>
      <c r="Y476" s="3" t="str">
        <f>IF($T476="","", ROUND($T476+Y$2*シート5!$B475,2))</f>
        <v/>
      </c>
      <c r="Z476" s="3" t="str">
        <f>IF($T476="","", ROUND($T476+Z$2*シート5!$B475,2))</f>
        <v/>
      </c>
      <c r="AA476" s="3" t="str">
        <f>IF($T476="","", ROUND($T476+AA$2*シート5!$B475,2))</f>
        <v/>
      </c>
      <c r="AB476" s="3" t="str">
        <f t="shared" si="17"/>
        <v/>
      </c>
      <c r="AC476" s="3" t="str">
        <f>IF($T476="","", ROUND($T476+AC$2*シート5!$B475,2))</f>
        <v/>
      </c>
      <c r="AD476" s="3" t="str">
        <f>IF($T476="","", ROUND($T476+AD$2*シート5!$B475,2))</f>
        <v/>
      </c>
      <c r="AE476" s="3" t="str">
        <f>IF($T476="","", ROUND($T476+AE$2*シート5!$B475,2))</f>
        <v/>
      </c>
      <c r="AF476" s="3" t="str">
        <f>IF($T476="","", ROUND($T476+AF$2*シート5!$B475,2))</f>
        <v/>
      </c>
      <c r="AG476" s="3" t="str">
        <f>IF($T476="","", ROUND($T476+AG$2*シート5!$B475,2))</f>
        <v/>
      </c>
      <c r="AH476" s="26" t="str">
        <f t="shared" si="18"/>
        <v>-2σ以下</v>
      </c>
      <c r="AI476" s="3" t="str">
        <f t="shared" si="11"/>
        <v/>
      </c>
      <c r="AJ476" s="3" t="str">
        <f t="shared" si="14"/>
        <v/>
      </c>
      <c r="AK476" s="3" t="str">
        <f t="shared" si="5"/>
        <v/>
      </c>
      <c r="AL476" s="3" t="str">
        <f t="shared" si="6"/>
        <v/>
      </c>
      <c r="AM476" s="3" t="str">
        <f t="shared" si="7"/>
        <v/>
      </c>
      <c r="AN476" s="3" t="str">
        <f t="shared" si="15"/>
        <v/>
      </c>
      <c r="AO476" s="29">
        <f ca="1">シート2!L471</f>
        <v>50</v>
      </c>
      <c r="AP476" s="29">
        <f ca="1">シート3!T471</f>
        <v>50</v>
      </c>
      <c r="AQ476" s="29">
        <f ca="1">シート4!AB471</f>
        <v>50</v>
      </c>
      <c r="AR476" s="3" t="str">
        <f ca="1">IF($K476="","", ROUND(SUM(OFFSET(シート6!$A472,0,0,AR$2,1))/SUM(OFFSET(シート6!$B472,0,0,AR$2,1)),4)*100)</f>
        <v/>
      </c>
      <c r="AS476" s="3" t="str">
        <f ca="1">IF($K476="","", ROUND(SUM(OFFSET(シート6!$A456,0,0,AS$2,1))/SUM(OFFSET(シート6!$B456,0,0,AS$2,1)),4)*100)</f>
        <v/>
      </c>
      <c r="AT476" s="3" t="str">
        <f>IF($K476="","",シート7!$B476)</f>
        <v/>
      </c>
      <c r="AU476" s="3" t="str">
        <f>IF($K476="","",シート7!$D476)</f>
        <v/>
      </c>
      <c r="AV476" s="3" t="str">
        <f>IF($K476="","",シート7!$E476)</f>
        <v/>
      </c>
      <c r="AW476" s="3" t="str">
        <f t="shared" si="19"/>
        <v/>
      </c>
    </row>
    <row r="477" spans="1:49" customFormat="false" ht="13">
      <c r="A477" s="3"/>
      <c r="B477" s="3"/>
      <c r="C477" s="3"/>
      <c r="D477" s="3"/>
      <c r="E477" s="3"/>
      <c r="F477" s="23" t="str">
        <f t="shared" si="9"/>
        <v/>
      </c>
      <c r="G477" s="32"/>
      <c r="H477" s="32"/>
      <c r="I477" s="3"/>
      <c r="J477" s="32"/>
      <c r="K477" s="3"/>
      <c r="L477" s="32"/>
      <c r="M477" s="3"/>
      <c r="N477" s="3"/>
      <c r="O477" s="3"/>
      <c r="P477" s="26" t="str">
        <f t="shared" si="0"/>
        <v/>
      </c>
      <c r="Q477" s="3" t="str">
        <f t="shared" si="1"/>
        <v/>
      </c>
      <c r="R477" s="3" t="str">
        <f t="shared" si="10"/>
        <v/>
      </c>
      <c r="S477" s="3" t="str">
        <f t="shared" si="13"/>
        <v/>
      </c>
      <c r="T477" s="3" t="str">
        <f t="shared" si="16"/>
        <v/>
      </c>
      <c r="U477" s="3" t="str">
        <f t="shared" si="20"/>
        <v/>
      </c>
      <c r="V477" s="30" t="str">
        <f t="shared" si="12"/>
        <v/>
      </c>
      <c r="W477" s="3" t="str">
        <f>IF($T477="","", ROUND($T477+W$2*シート5!$B476,2))</f>
        <v/>
      </c>
      <c r="X477" s="3" t="str">
        <f>IF($T477="","", ROUND($T477+X$2*シート5!$B476,2))</f>
        <v/>
      </c>
      <c r="Y477" s="3" t="str">
        <f>IF($T477="","", ROUND($T477+Y$2*シート5!$B476,2))</f>
        <v/>
      </c>
      <c r="Z477" s="3" t="str">
        <f>IF($T477="","", ROUND($T477+Z$2*シート5!$B476,2))</f>
        <v/>
      </c>
      <c r="AA477" s="3" t="str">
        <f>IF($T477="","", ROUND($T477+AA$2*シート5!$B476,2))</f>
        <v/>
      </c>
      <c r="AB477" s="3" t="str">
        <f t="shared" si="17"/>
        <v/>
      </c>
      <c r="AC477" s="3" t="str">
        <f>IF($T477="","", ROUND($T477+AC$2*シート5!$B476,2))</f>
        <v/>
      </c>
      <c r="AD477" s="3" t="str">
        <f>IF($T477="","", ROUND($T477+AD$2*シート5!$B476,2))</f>
        <v/>
      </c>
      <c r="AE477" s="3" t="str">
        <f>IF($T477="","", ROUND($T477+AE$2*シート5!$B476,2))</f>
        <v/>
      </c>
      <c r="AF477" s="3" t="str">
        <f>IF($T477="","", ROUND($T477+AF$2*シート5!$B476,2))</f>
        <v/>
      </c>
      <c r="AG477" s="3" t="str">
        <f>IF($T477="","", ROUND($T477+AG$2*シート5!$B476,2))</f>
        <v/>
      </c>
      <c r="AH477" s="26" t="str">
        <f t="shared" si="18"/>
        <v>-2σ以下</v>
      </c>
      <c r="AI477" s="3" t="str">
        <f t="shared" si="11"/>
        <v/>
      </c>
      <c r="AJ477" s="3" t="str">
        <f t="shared" si="14"/>
        <v/>
      </c>
      <c r="AK477" s="3" t="str">
        <f t="shared" si="5"/>
        <v/>
      </c>
      <c r="AL477" s="3" t="str">
        <f t="shared" si="6"/>
        <v/>
      </c>
      <c r="AM477" s="3" t="str">
        <f t="shared" si="7"/>
        <v/>
      </c>
      <c r="AN477" s="3" t="str">
        <f t="shared" si="15"/>
        <v/>
      </c>
      <c r="AO477" s="29">
        <f ca="1">シート2!L472</f>
        <v>50</v>
      </c>
      <c r="AP477" s="29">
        <f ca="1">シート3!T472</f>
        <v>50</v>
      </c>
      <c r="AQ477" s="29">
        <f ca="1">シート4!AB472</f>
        <v>50</v>
      </c>
      <c r="AR477" s="3" t="str">
        <f ca="1">IF($K477="","", ROUND(SUM(OFFSET(シート6!$A473,0,0,AR$2,1))/SUM(OFFSET(シート6!$B473,0,0,AR$2,1)),4)*100)</f>
        <v/>
      </c>
      <c r="AS477" s="3" t="str">
        <f ca="1">IF($K477="","", ROUND(SUM(OFFSET(シート6!$A457,0,0,AS$2,1))/SUM(OFFSET(シート6!$B457,0,0,AS$2,1)),4)*100)</f>
        <v/>
      </c>
      <c r="AT477" s="3" t="str">
        <f>IF($K477="","",シート7!$B477)</f>
        <v/>
      </c>
      <c r="AU477" s="3" t="str">
        <f>IF($K477="","",シート7!$D477)</f>
        <v/>
      </c>
      <c r="AV477" s="3" t="str">
        <f>IF($K477="","",シート7!$E477)</f>
        <v/>
      </c>
      <c r="AW477" s="3" t="str">
        <f t="shared" si="19"/>
        <v/>
      </c>
    </row>
    <row r="478" spans="1:49" customFormat="false" ht="13">
      <c r="A478" s="3"/>
      <c r="B478" s="3"/>
      <c r="C478" s="3"/>
      <c r="D478" s="3"/>
      <c r="E478" s="3"/>
      <c r="F478" s="23" t="str">
        <f t="shared" si="9"/>
        <v/>
      </c>
      <c r="G478" s="32"/>
      <c r="H478" s="32"/>
      <c r="I478" s="3"/>
      <c r="J478" s="32"/>
      <c r="K478" s="3"/>
      <c r="L478" s="32"/>
      <c r="M478" s="3"/>
      <c r="N478" s="3"/>
      <c r="O478" s="3"/>
      <c r="P478" s="26" t="str">
        <f t="shared" si="0"/>
        <v/>
      </c>
      <c r="Q478" s="3" t="str">
        <f t="shared" si="1"/>
        <v/>
      </c>
      <c r="R478" s="3" t="str">
        <f t="shared" si="10"/>
        <v/>
      </c>
      <c r="S478" s="3" t="str">
        <f t="shared" si="13"/>
        <v/>
      </c>
      <c r="T478" s="3" t="str">
        <f t="shared" si="16"/>
        <v/>
      </c>
      <c r="U478" s="3" t="str">
        <f t="shared" si="20"/>
        <v/>
      </c>
      <c r="V478" s="30" t="str">
        <f t="shared" si="12"/>
        <v/>
      </c>
      <c r="W478" s="3" t="str">
        <f>IF($T478="","", ROUND($T478+W$2*シート5!$B477,2))</f>
        <v/>
      </c>
      <c r="X478" s="3" t="str">
        <f>IF($T478="","", ROUND($T478+X$2*シート5!$B477,2))</f>
        <v/>
      </c>
      <c r="Y478" s="3" t="str">
        <f>IF($T478="","", ROUND($T478+Y$2*シート5!$B477,2))</f>
        <v/>
      </c>
      <c r="Z478" s="3" t="str">
        <f>IF($T478="","", ROUND($T478+Z$2*シート5!$B477,2))</f>
        <v/>
      </c>
      <c r="AA478" s="3" t="str">
        <f>IF($T478="","", ROUND($T478+AA$2*シート5!$B477,2))</f>
        <v/>
      </c>
      <c r="AB478" s="3" t="str">
        <f t="shared" si="17"/>
        <v/>
      </c>
      <c r="AC478" s="3" t="str">
        <f>IF($T478="","", ROUND($T478+AC$2*シート5!$B477,2))</f>
        <v/>
      </c>
      <c r="AD478" s="3" t="str">
        <f>IF($T478="","", ROUND($T478+AD$2*シート5!$B477,2))</f>
        <v/>
      </c>
      <c r="AE478" s="3" t="str">
        <f>IF($T478="","", ROUND($T478+AE$2*シート5!$B477,2))</f>
        <v/>
      </c>
      <c r="AF478" s="3" t="str">
        <f>IF($T478="","", ROUND($T478+AF$2*シート5!$B477,2))</f>
        <v/>
      </c>
      <c r="AG478" s="3" t="str">
        <f>IF($T478="","", ROUND($T478+AG$2*シート5!$B477,2))</f>
        <v/>
      </c>
      <c r="AH478" s="26" t="str">
        <f t="shared" si="18"/>
        <v>-2σ以下</v>
      </c>
      <c r="AI478" s="3" t="str">
        <f t="shared" si="11"/>
        <v/>
      </c>
      <c r="AJ478" s="3" t="str">
        <f t="shared" si="14"/>
        <v/>
      </c>
      <c r="AK478" s="3" t="str">
        <f t="shared" si="5"/>
        <v/>
      </c>
      <c r="AL478" s="3" t="str">
        <f t="shared" si="6"/>
        <v/>
      </c>
      <c r="AM478" s="3" t="str">
        <f t="shared" si="7"/>
        <v/>
      </c>
      <c r="AN478" s="3" t="str">
        <f t="shared" si="15"/>
        <v/>
      </c>
      <c r="AO478" s="29">
        <f ca="1">シート2!L473</f>
        <v>50</v>
      </c>
      <c r="AP478" s="29">
        <f ca="1">シート3!T473</f>
        <v>50</v>
      </c>
      <c r="AQ478" s="29">
        <f ca="1">シート4!AB473</f>
        <v>50</v>
      </c>
      <c r="AR478" s="3" t="str">
        <f ca="1">IF($K478="","", ROUND(SUM(OFFSET(シート6!$A474,0,0,AR$2,1))/SUM(OFFSET(シート6!$B474,0,0,AR$2,1)),4)*100)</f>
        <v/>
      </c>
      <c r="AS478" s="3" t="str">
        <f ca="1">IF($K478="","", ROUND(SUM(OFFSET(シート6!$A458,0,0,AS$2,1))/SUM(OFFSET(シート6!$B458,0,0,AS$2,1)),4)*100)</f>
        <v/>
      </c>
      <c r="AT478" s="3" t="str">
        <f>IF($K478="","",シート7!$B478)</f>
        <v/>
      </c>
      <c r="AU478" s="3" t="str">
        <f>IF($K478="","",シート7!$D478)</f>
        <v/>
      </c>
      <c r="AV478" s="3" t="str">
        <f>IF($K478="","",シート7!$E478)</f>
        <v/>
      </c>
      <c r="AW478" s="3" t="str">
        <f t="shared" si="19"/>
        <v/>
      </c>
    </row>
    <row r="479" spans="1:49" customFormat="false" ht="13">
      <c r="A479" s="3"/>
      <c r="B479" s="3"/>
      <c r="C479" s="3"/>
      <c r="D479" s="3"/>
      <c r="E479" s="3"/>
      <c r="F479" s="23" t="str">
        <f t="shared" si="9"/>
        <v/>
      </c>
      <c r="G479" s="32"/>
      <c r="H479" s="32"/>
      <c r="I479" s="3"/>
      <c r="J479" s="32"/>
      <c r="K479" s="3"/>
      <c r="L479" s="32"/>
      <c r="M479" s="3"/>
      <c r="N479" s="3"/>
      <c r="O479" s="3"/>
      <c r="P479" s="26" t="str">
        <f t="shared" si="0"/>
        <v/>
      </c>
      <c r="Q479" s="3" t="str">
        <f t="shared" si="1"/>
        <v/>
      </c>
      <c r="R479" s="3" t="str">
        <f t="shared" si="10"/>
        <v/>
      </c>
      <c r="S479" s="3" t="str">
        <f t="shared" si="13"/>
        <v/>
      </c>
      <c r="T479" s="3" t="str">
        <f t="shared" si="16"/>
        <v/>
      </c>
      <c r="U479" s="3" t="str">
        <f t="shared" si="20"/>
        <v/>
      </c>
      <c r="V479" s="30" t="str">
        <f t="shared" si="12"/>
        <v/>
      </c>
      <c r="W479" s="3" t="str">
        <f>IF($T479="","", ROUND($T479+W$2*シート5!$B478,2))</f>
        <v/>
      </c>
      <c r="X479" s="3" t="str">
        <f>IF($T479="","", ROUND($T479+X$2*シート5!$B478,2))</f>
        <v/>
      </c>
      <c r="Y479" s="3" t="str">
        <f>IF($T479="","", ROUND($T479+Y$2*シート5!$B478,2))</f>
        <v/>
      </c>
      <c r="Z479" s="3" t="str">
        <f>IF($T479="","", ROUND($T479+Z$2*シート5!$B478,2))</f>
        <v/>
      </c>
      <c r="AA479" s="3" t="str">
        <f>IF($T479="","", ROUND($T479+AA$2*シート5!$B478,2))</f>
        <v/>
      </c>
      <c r="AB479" s="3" t="str">
        <f t="shared" si="17"/>
        <v/>
      </c>
      <c r="AC479" s="3" t="str">
        <f>IF($T479="","", ROUND($T479+AC$2*シート5!$B478,2))</f>
        <v/>
      </c>
      <c r="AD479" s="3" t="str">
        <f>IF($T479="","", ROUND($T479+AD$2*シート5!$B478,2))</f>
        <v/>
      </c>
      <c r="AE479" s="3" t="str">
        <f>IF($T479="","", ROUND($T479+AE$2*シート5!$B478,2))</f>
        <v/>
      </c>
      <c r="AF479" s="3" t="str">
        <f>IF($T479="","", ROUND($T479+AF$2*シート5!$B478,2))</f>
        <v/>
      </c>
      <c r="AG479" s="3" t="str">
        <f>IF($T479="","", ROUND($T479+AG$2*シート5!$B478,2))</f>
        <v/>
      </c>
      <c r="AH479" s="26" t="str">
        <f t="shared" si="18"/>
        <v>-2σ以下</v>
      </c>
      <c r="AI479" s="3" t="str">
        <f t="shared" si="11"/>
        <v/>
      </c>
      <c r="AJ479" s="3" t="str">
        <f t="shared" si="14"/>
        <v/>
      </c>
      <c r="AK479" s="3" t="str">
        <f t="shared" si="5"/>
        <v/>
      </c>
      <c r="AL479" s="3" t="str">
        <f t="shared" si="6"/>
        <v/>
      </c>
      <c r="AM479" s="3" t="str">
        <f t="shared" si="7"/>
        <v/>
      </c>
      <c r="AN479" s="3" t="str">
        <f t="shared" si="15"/>
        <v/>
      </c>
      <c r="AO479" s="29">
        <f ca="1">シート2!L474</f>
        <v>50</v>
      </c>
      <c r="AP479" s="29">
        <f ca="1">シート3!T474</f>
        <v>50</v>
      </c>
      <c r="AQ479" s="29">
        <f ca="1">シート4!AB474</f>
        <v>50</v>
      </c>
      <c r="AR479" s="3" t="str">
        <f ca="1">IF($K479="","", ROUND(SUM(OFFSET(シート6!$A475,0,0,AR$2,1))/SUM(OFFSET(シート6!$B475,0,0,AR$2,1)),4)*100)</f>
        <v/>
      </c>
      <c r="AS479" s="3" t="str">
        <f ca="1">IF($K479="","", ROUND(SUM(OFFSET(シート6!$A459,0,0,AS$2,1))/SUM(OFFSET(シート6!$B459,0,0,AS$2,1)),4)*100)</f>
        <v/>
      </c>
      <c r="AT479" s="3" t="str">
        <f>IF($K479="","",シート7!$B479)</f>
        <v/>
      </c>
      <c r="AU479" s="3" t="str">
        <f>IF($K479="","",シート7!$D479)</f>
        <v/>
      </c>
      <c r="AV479" s="3" t="str">
        <f>IF($K479="","",シート7!$E479)</f>
        <v/>
      </c>
      <c r="AW479" s="3" t="str">
        <f t="shared" si="19"/>
        <v/>
      </c>
    </row>
    <row r="480" spans="1:49" customFormat="false" ht="13">
      <c r="A480" s="3"/>
      <c r="B480" s="3"/>
      <c r="C480" s="3"/>
      <c r="D480" s="3"/>
      <c r="E480" s="3"/>
      <c r="F480" s="23" t="str">
        <f t="shared" si="9"/>
        <v/>
      </c>
      <c r="G480" s="32"/>
      <c r="H480" s="32"/>
      <c r="I480" s="3"/>
      <c r="J480" s="32"/>
      <c r="K480" s="3"/>
      <c r="L480" s="32"/>
      <c r="M480" s="3"/>
      <c r="N480" s="3"/>
      <c r="O480" s="3"/>
      <c r="P480" s="26" t="str">
        <f t="shared" si="0"/>
        <v/>
      </c>
      <c r="Q480" s="3" t="str">
        <f t="shared" si="1"/>
        <v/>
      </c>
      <c r="R480" s="3" t="str">
        <f t="shared" si="10"/>
        <v/>
      </c>
      <c r="S480" s="3" t="str">
        <f t="shared" si="13"/>
        <v/>
      </c>
      <c r="T480" s="3" t="str">
        <f t="shared" si="16"/>
        <v/>
      </c>
      <c r="U480" s="3" t="str">
        <f t="shared" si="20"/>
        <v/>
      </c>
      <c r="V480" s="30" t="str">
        <f t="shared" si="12"/>
        <v/>
      </c>
      <c r="W480" s="3" t="str">
        <f>IF($T480="","", ROUND($T480+W$2*シート5!$B479,2))</f>
        <v/>
      </c>
      <c r="X480" s="3" t="str">
        <f>IF($T480="","", ROUND($T480+X$2*シート5!$B479,2))</f>
        <v/>
      </c>
      <c r="Y480" s="3" t="str">
        <f>IF($T480="","", ROUND($T480+Y$2*シート5!$B479,2))</f>
        <v/>
      </c>
      <c r="Z480" s="3" t="str">
        <f>IF($T480="","", ROUND($T480+Z$2*シート5!$B479,2))</f>
        <v/>
      </c>
      <c r="AA480" s="3" t="str">
        <f>IF($T480="","", ROUND($T480+AA$2*シート5!$B479,2))</f>
        <v/>
      </c>
      <c r="AB480" s="3" t="str">
        <f t="shared" si="17"/>
        <v/>
      </c>
      <c r="AC480" s="3" t="str">
        <f>IF($T480="","", ROUND($T480+AC$2*シート5!$B479,2))</f>
        <v/>
      </c>
      <c r="AD480" s="3" t="str">
        <f>IF($T480="","", ROUND($T480+AD$2*シート5!$B479,2))</f>
        <v/>
      </c>
      <c r="AE480" s="3" t="str">
        <f>IF($T480="","", ROUND($T480+AE$2*シート5!$B479,2))</f>
        <v/>
      </c>
      <c r="AF480" s="3" t="str">
        <f>IF($T480="","", ROUND($T480+AF$2*シート5!$B479,2))</f>
        <v/>
      </c>
      <c r="AG480" s="3" t="str">
        <f>IF($T480="","", ROUND($T480+AG$2*シート5!$B479,2))</f>
        <v/>
      </c>
      <c r="AH480" s="26" t="str">
        <f t="shared" si="18"/>
        <v>-2σ以下</v>
      </c>
      <c r="AI480" s="3" t="str">
        <f t="shared" si="11"/>
        <v/>
      </c>
      <c r="AJ480" s="3" t="str">
        <f t="shared" si="14"/>
        <v/>
      </c>
      <c r="AK480" s="3" t="str">
        <f t="shared" si="5"/>
        <v/>
      </c>
      <c r="AL480" s="3" t="str">
        <f t="shared" si="6"/>
        <v/>
      </c>
      <c r="AM480" s="3" t="str">
        <f t="shared" si="7"/>
        <v/>
      </c>
      <c r="AN480" s="3" t="str">
        <f t="shared" si="15"/>
        <v/>
      </c>
      <c r="AO480" s="29">
        <f ca="1">シート2!L475</f>
        <v>50</v>
      </c>
      <c r="AP480" s="29">
        <f ca="1">シート3!T475</f>
        <v>50</v>
      </c>
      <c r="AQ480" s="29">
        <f ca="1">シート4!AB475</f>
        <v>50</v>
      </c>
      <c r="AR480" s="3" t="str">
        <f ca="1">IF($K480="","", ROUND(SUM(OFFSET(シート6!$A476,0,0,AR$2,1))/SUM(OFFSET(シート6!$B476,0,0,AR$2,1)),4)*100)</f>
        <v/>
      </c>
      <c r="AS480" s="3" t="str">
        <f ca="1">IF($K480="","", ROUND(SUM(OFFSET(シート6!$A460,0,0,AS$2,1))/SUM(OFFSET(シート6!$B460,0,0,AS$2,1)),4)*100)</f>
        <v/>
      </c>
      <c r="AT480" s="3" t="str">
        <f>IF($K480="","",シート7!$B480)</f>
        <v/>
      </c>
      <c r="AU480" s="3" t="str">
        <f>IF($K480="","",シート7!$D480)</f>
        <v/>
      </c>
      <c r="AV480" s="3" t="str">
        <f>IF($K480="","",シート7!$E480)</f>
        <v/>
      </c>
      <c r="AW480" s="3" t="str">
        <f t="shared" si="19"/>
        <v/>
      </c>
    </row>
    <row r="481" spans="1:49" customFormat="false" ht="13">
      <c r="A481" s="3"/>
      <c r="B481" s="3"/>
      <c r="C481" s="3"/>
      <c r="D481" s="3"/>
      <c r="E481" s="3"/>
      <c r="F481" s="23" t="str">
        <f t="shared" si="9"/>
        <v/>
      </c>
      <c r="G481" s="32"/>
      <c r="H481" s="32"/>
      <c r="I481" s="3"/>
      <c r="J481" s="32"/>
      <c r="K481" s="3"/>
      <c r="L481" s="32"/>
      <c r="M481" s="3"/>
      <c r="N481" s="3"/>
      <c r="O481" s="3"/>
      <c r="P481" s="26" t="str">
        <f t="shared" si="0"/>
        <v/>
      </c>
      <c r="Q481" s="3" t="str">
        <f t="shared" si="1"/>
        <v/>
      </c>
      <c r="R481" s="3" t="str">
        <f t="shared" si="10"/>
        <v/>
      </c>
      <c r="S481" s="3" t="str">
        <f t="shared" si="13"/>
        <v/>
      </c>
      <c r="T481" s="3" t="str">
        <f t="shared" si="16"/>
        <v/>
      </c>
      <c r="U481" s="3" t="str">
        <f t="shared" si="20"/>
        <v/>
      </c>
      <c r="V481" s="30" t="str">
        <f t="shared" si="12"/>
        <v/>
      </c>
      <c r="W481" s="3" t="str">
        <f>IF($T481="","", ROUND($T481+W$2*シート5!$B480,2))</f>
        <v/>
      </c>
      <c r="X481" s="3" t="str">
        <f>IF($T481="","", ROUND($T481+X$2*シート5!$B480,2))</f>
        <v/>
      </c>
      <c r="Y481" s="3" t="str">
        <f>IF($T481="","", ROUND($T481+Y$2*シート5!$B480,2))</f>
        <v/>
      </c>
      <c r="Z481" s="3" t="str">
        <f>IF($T481="","", ROUND($T481+Z$2*シート5!$B480,2))</f>
        <v/>
      </c>
      <c r="AA481" s="3" t="str">
        <f>IF($T481="","", ROUND($T481+AA$2*シート5!$B480,2))</f>
        <v/>
      </c>
      <c r="AB481" s="3" t="str">
        <f t="shared" si="17"/>
        <v/>
      </c>
      <c r="AC481" s="3" t="str">
        <f>IF($T481="","", ROUND($T481+AC$2*シート5!$B480,2))</f>
        <v/>
      </c>
      <c r="AD481" s="3" t="str">
        <f>IF($T481="","", ROUND($T481+AD$2*シート5!$B480,2))</f>
        <v/>
      </c>
      <c r="AE481" s="3" t="str">
        <f>IF($T481="","", ROUND($T481+AE$2*シート5!$B480,2))</f>
        <v/>
      </c>
      <c r="AF481" s="3" t="str">
        <f>IF($T481="","", ROUND($T481+AF$2*シート5!$B480,2))</f>
        <v/>
      </c>
      <c r="AG481" s="3" t="str">
        <f>IF($T481="","", ROUND($T481+AG$2*シート5!$B480,2))</f>
        <v/>
      </c>
      <c r="AH481" s="26" t="str">
        <f t="shared" si="18"/>
        <v>-2σ以下</v>
      </c>
      <c r="AI481" s="3" t="str">
        <f t="shared" si="11"/>
        <v/>
      </c>
      <c r="AJ481" s="3" t="str">
        <f t="shared" si="14"/>
        <v/>
      </c>
      <c r="AK481" s="3" t="str">
        <f t="shared" si="5"/>
        <v/>
      </c>
      <c r="AL481" s="3" t="str">
        <f t="shared" si="6"/>
        <v/>
      </c>
      <c r="AM481" s="3" t="str">
        <f t="shared" si="7"/>
        <v/>
      </c>
      <c r="AN481" s="3" t="str">
        <f t="shared" si="15"/>
        <v/>
      </c>
      <c r="AO481" s="29">
        <f ca="1">シート2!L476</f>
        <v>50</v>
      </c>
      <c r="AP481" s="29">
        <f ca="1">シート3!T476</f>
        <v>50</v>
      </c>
      <c r="AQ481" s="29">
        <f ca="1">シート4!AB476</f>
        <v>50</v>
      </c>
      <c r="AR481" s="3" t="str">
        <f ca="1">IF($K481="","", ROUND(SUM(OFFSET(シート6!$A477,0,0,AR$2,1))/SUM(OFFSET(シート6!$B477,0,0,AR$2,1)),4)*100)</f>
        <v/>
      </c>
      <c r="AS481" s="3" t="str">
        <f ca="1">IF($K481="","", ROUND(SUM(OFFSET(シート6!$A461,0,0,AS$2,1))/SUM(OFFSET(シート6!$B461,0,0,AS$2,1)),4)*100)</f>
        <v/>
      </c>
      <c r="AT481" s="3" t="str">
        <f>IF($K481="","",シート7!$B481)</f>
        <v/>
      </c>
      <c r="AU481" s="3" t="str">
        <f>IF($K481="","",シート7!$D481)</f>
        <v/>
      </c>
      <c r="AV481" s="3" t="str">
        <f>IF($K481="","",シート7!$E481)</f>
        <v/>
      </c>
      <c r="AW481" s="3" t="str">
        <f t="shared" si="19"/>
        <v/>
      </c>
    </row>
    <row r="482" spans="1:49" customFormat="false" ht="13">
      <c r="A482" s="3"/>
      <c r="B482" s="3"/>
      <c r="C482" s="3"/>
      <c r="D482" s="3"/>
      <c r="E482" s="3"/>
      <c r="F482" s="23" t="str">
        <f t="shared" si="9"/>
        <v/>
      </c>
      <c r="G482" s="32"/>
      <c r="H482" s="32"/>
      <c r="I482" s="3"/>
      <c r="J482" s="32"/>
      <c r="K482" s="3"/>
      <c r="L482" s="32"/>
      <c r="M482" s="3"/>
      <c r="N482" s="3"/>
      <c r="O482" s="3"/>
      <c r="P482" s="26" t="str">
        <f t="shared" si="0"/>
        <v/>
      </c>
      <c r="Q482" s="3" t="str">
        <f t="shared" si="1"/>
        <v/>
      </c>
      <c r="R482" s="3" t="str">
        <f t="shared" si="10"/>
        <v/>
      </c>
      <c r="S482" s="3" t="str">
        <f t="shared" si="13"/>
        <v/>
      </c>
      <c r="T482" s="3" t="str">
        <f t="shared" si="16"/>
        <v/>
      </c>
      <c r="U482" s="3" t="str">
        <f t="shared" si="20"/>
        <v/>
      </c>
      <c r="V482" s="30" t="str">
        <f t="shared" si="12"/>
        <v/>
      </c>
      <c r="W482" s="3" t="str">
        <f>IF($T482="","", ROUND($T482+W$2*シート5!$B481,2))</f>
        <v/>
      </c>
      <c r="X482" s="3" t="str">
        <f>IF($T482="","", ROUND($T482+X$2*シート5!$B481,2))</f>
        <v/>
      </c>
      <c r="Y482" s="3" t="str">
        <f>IF($T482="","", ROUND($T482+Y$2*シート5!$B481,2))</f>
        <v/>
      </c>
      <c r="Z482" s="3" t="str">
        <f>IF($T482="","", ROUND($T482+Z$2*シート5!$B481,2))</f>
        <v/>
      </c>
      <c r="AA482" s="3" t="str">
        <f>IF($T482="","", ROUND($T482+AA$2*シート5!$B481,2))</f>
        <v/>
      </c>
      <c r="AB482" s="3" t="str">
        <f t="shared" si="17"/>
        <v/>
      </c>
      <c r="AC482" s="3" t="str">
        <f>IF($T482="","", ROUND($T482+AC$2*シート5!$B481,2))</f>
        <v/>
      </c>
      <c r="AD482" s="3" t="str">
        <f>IF($T482="","", ROUND($T482+AD$2*シート5!$B481,2))</f>
        <v/>
      </c>
      <c r="AE482" s="3" t="str">
        <f>IF($T482="","", ROUND($T482+AE$2*シート5!$B481,2))</f>
        <v/>
      </c>
      <c r="AF482" s="3" t="str">
        <f>IF($T482="","", ROUND($T482+AF$2*シート5!$B481,2))</f>
        <v/>
      </c>
      <c r="AG482" s="3" t="str">
        <f>IF($T482="","", ROUND($T482+AG$2*シート5!$B481,2))</f>
        <v/>
      </c>
      <c r="AH482" s="26" t="str">
        <f t="shared" si="18"/>
        <v>-2σ以下</v>
      </c>
      <c r="AI482" s="3" t="str">
        <f t="shared" si="11"/>
        <v/>
      </c>
      <c r="AJ482" s="3" t="str">
        <f t="shared" si="14"/>
        <v/>
      </c>
      <c r="AK482" s="3" t="str">
        <f t="shared" si="5"/>
        <v/>
      </c>
      <c r="AL482" s="3" t="str">
        <f t="shared" si="6"/>
        <v/>
      </c>
      <c r="AM482" s="3" t="str">
        <f t="shared" si="7"/>
        <v/>
      </c>
      <c r="AN482" s="3" t="str">
        <f t="shared" si="15"/>
        <v/>
      </c>
      <c r="AO482" s="29">
        <f ca="1">シート2!L477</f>
        <v>50</v>
      </c>
      <c r="AP482" s="29">
        <f ca="1">シート3!T477</f>
        <v>50</v>
      </c>
      <c r="AQ482" s="29">
        <f ca="1">シート4!AB477</f>
        <v>50</v>
      </c>
      <c r="AR482" s="3" t="str">
        <f ca="1">IF($K482="","", ROUND(SUM(OFFSET(シート6!$A478,0,0,AR$2,1))/SUM(OFFSET(シート6!$B478,0,0,AR$2,1)),4)*100)</f>
        <v/>
      </c>
      <c r="AS482" s="3" t="str">
        <f ca="1">IF($K482="","", ROUND(SUM(OFFSET(シート6!$A462,0,0,AS$2,1))/SUM(OFFSET(シート6!$B462,0,0,AS$2,1)),4)*100)</f>
        <v/>
      </c>
      <c r="AT482" s="3" t="str">
        <f>IF($K482="","",シート7!$B482)</f>
        <v/>
      </c>
      <c r="AU482" s="3" t="str">
        <f>IF($K482="","",シート7!$D482)</f>
        <v/>
      </c>
      <c r="AV482" s="3" t="str">
        <f>IF($K482="","",シート7!$E482)</f>
        <v/>
      </c>
      <c r="AW482" s="3" t="str">
        <f t="shared" si="19"/>
        <v/>
      </c>
    </row>
    <row r="483" spans="1:49" customFormat="false" ht="13">
      <c r="A483" s="3"/>
      <c r="B483" s="3"/>
      <c r="C483" s="3"/>
      <c r="D483" s="3"/>
      <c r="E483" s="3"/>
      <c r="F483" s="23" t="str">
        <f t="shared" si="9"/>
        <v/>
      </c>
      <c r="G483" s="32"/>
      <c r="H483" s="32"/>
      <c r="I483" s="3"/>
      <c r="J483" s="32"/>
      <c r="K483" s="3"/>
      <c r="L483" s="32"/>
      <c r="M483" s="3"/>
      <c r="N483" s="3"/>
      <c r="O483" s="3"/>
      <c r="P483" s="26" t="str">
        <f t="shared" si="0"/>
        <v/>
      </c>
      <c r="Q483" s="3" t="str">
        <f t="shared" si="1"/>
        <v/>
      </c>
      <c r="R483" s="3" t="str">
        <f t="shared" si="10"/>
        <v/>
      </c>
      <c r="S483" s="3" t="str">
        <f t="shared" si="13"/>
        <v/>
      </c>
      <c r="T483" s="3" t="str">
        <f t="shared" si="16"/>
        <v/>
      </c>
      <c r="U483" s="3" t="str">
        <f t="shared" si="20"/>
        <v/>
      </c>
      <c r="V483" s="30" t="str">
        <f t="shared" si="12"/>
        <v/>
      </c>
      <c r="W483" s="3" t="str">
        <f>IF($T483="","", ROUND($T483+W$2*シート5!$B482,2))</f>
        <v/>
      </c>
      <c r="X483" s="3" t="str">
        <f>IF($T483="","", ROUND($T483+X$2*シート5!$B482,2))</f>
        <v/>
      </c>
      <c r="Y483" s="3" t="str">
        <f>IF($T483="","", ROUND($T483+Y$2*シート5!$B482,2))</f>
        <v/>
      </c>
      <c r="Z483" s="3" t="str">
        <f>IF($T483="","", ROUND($T483+Z$2*シート5!$B482,2))</f>
        <v/>
      </c>
      <c r="AA483" s="3" t="str">
        <f>IF($T483="","", ROUND($T483+AA$2*シート5!$B482,2))</f>
        <v/>
      </c>
      <c r="AB483" s="3" t="str">
        <f t="shared" si="17"/>
        <v/>
      </c>
      <c r="AC483" s="3" t="str">
        <f>IF($T483="","", ROUND($T483+AC$2*シート5!$B482,2))</f>
        <v/>
      </c>
      <c r="AD483" s="3" t="str">
        <f>IF($T483="","", ROUND($T483+AD$2*シート5!$B482,2))</f>
        <v/>
      </c>
      <c r="AE483" s="3" t="str">
        <f>IF($T483="","", ROUND($T483+AE$2*シート5!$B482,2))</f>
        <v/>
      </c>
      <c r="AF483" s="3" t="str">
        <f>IF($T483="","", ROUND($T483+AF$2*シート5!$B482,2))</f>
        <v/>
      </c>
      <c r="AG483" s="3" t="str">
        <f>IF($T483="","", ROUND($T483+AG$2*シート5!$B482,2))</f>
        <v/>
      </c>
      <c r="AH483" s="26" t="str">
        <f t="shared" si="18"/>
        <v>-2σ以下</v>
      </c>
      <c r="AI483" s="3" t="str">
        <f t="shared" si="11"/>
        <v/>
      </c>
      <c r="AJ483" s="3" t="str">
        <f t="shared" si="14"/>
        <v/>
      </c>
      <c r="AK483" s="3" t="str">
        <f t="shared" si="5"/>
        <v/>
      </c>
      <c r="AL483" s="3" t="str">
        <f t="shared" si="6"/>
        <v/>
      </c>
      <c r="AM483" s="3" t="str">
        <f t="shared" si="7"/>
        <v/>
      </c>
      <c r="AN483" s="3" t="str">
        <f t="shared" si="15"/>
        <v/>
      </c>
      <c r="AO483" s="29">
        <f ca="1">シート2!L478</f>
        <v>50</v>
      </c>
      <c r="AP483" s="29">
        <f ca="1">シート3!T478</f>
        <v>50</v>
      </c>
      <c r="AQ483" s="29">
        <f ca="1">シート4!AB478</f>
        <v>50</v>
      </c>
      <c r="AR483" s="3" t="str">
        <f ca="1">IF($K483="","", ROUND(SUM(OFFSET(シート6!$A479,0,0,AR$2,1))/SUM(OFFSET(シート6!$B479,0,0,AR$2,1)),4)*100)</f>
        <v/>
      </c>
      <c r="AS483" s="3" t="str">
        <f ca="1">IF($K483="","", ROUND(SUM(OFFSET(シート6!$A463,0,0,AS$2,1))/SUM(OFFSET(シート6!$B463,0,0,AS$2,1)),4)*100)</f>
        <v/>
      </c>
      <c r="AT483" s="3" t="str">
        <f>IF($K483="","",シート7!$B483)</f>
        <v/>
      </c>
      <c r="AU483" s="3" t="str">
        <f>IF($K483="","",シート7!$D483)</f>
        <v/>
      </c>
      <c r="AV483" s="3" t="str">
        <f>IF($K483="","",シート7!$E483)</f>
        <v/>
      </c>
      <c r="AW483" s="3" t="str">
        <f t="shared" si="19"/>
        <v/>
      </c>
    </row>
    <row r="484" spans="1:49" customFormat="false" ht="13">
      <c r="A484" s="3"/>
      <c r="B484" s="3"/>
      <c r="C484" s="3"/>
      <c r="D484" s="3"/>
      <c r="E484" s="3"/>
      <c r="F484" s="23" t="str">
        <f t="shared" si="9"/>
        <v/>
      </c>
      <c r="G484" s="32"/>
      <c r="H484" s="32"/>
      <c r="I484" s="3"/>
      <c r="J484" s="32"/>
      <c r="K484" s="3"/>
      <c r="L484" s="32"/>
      <c r="M484" s="3"/>
      <c r="N484" s="3"/>
      <c r="O484" s="3"/>
      <c r="P484" s="26" t="str">
        <f t="shared" si="0"/>
        <v/>
      </c>
      <c r="Q484" s="3" t="str">
        <f t="shared" si="1"/>
        <v/>
      </c>
      <c r="R484" s="3" t="str">
        <f t="shared" si="10"/>
        <v/>
      </c>
      <c r="S484" s="3" t="str">
        <f t="shared" si="13"/>
        <v/>
      </c>
      <c r="T484" s="3" t="str">
        <f t="shared" si="16"/>
        <v/>
      </c>
      <c r="U484" s="3" t="str">
        <f t="shared" si="20"/>
        <v/>
      </c>
      <c r="V484" s="30" t="str">
        <f t="shared" si="12"/>
        <v/>
      </c>
      <c r="W484" s="3" t="str">
        <f>IF($T484="","", ROUND($T484+W$2*シート5!$B483,2))</f>
        <v/>
      </c>
      <c r="X484" s="3" t="str">
        <f>IF($T484="","", ROUND($T484+X$2*シート5!$B483,2))</f>
        <v/>
      </c>
      <c r="Y484" s="3" t="str">
        <f>IF($T484="","", ROUND($T484+Y$2*シート5!$B483,2))</f>
        <v/>
      </c>
      <c r="Z484" s="3" t="str">
        <f>IF($T484="","", ROUND($T484+Z$2*シート5!$B483,2))</f>
        <v/>
      </c>
      <c r="AA484" s="3" t="str">
        <f>IF($T484="","", ROUND($T484+AA$2*シート5!$B483,2))</f>
        <v/>
      </c>
      <c r="AB484" s="3" t="str">
        <f t="shared" si="17"/>
        <v/>
      </c>
      <c r="AC484" s="3" t="str">
        <f>IF($T484="","", ROUND($T484+AC$2*シート5!$B483,2))</f>
        <v/>
      </c>
      <c r="AD484" s="3" t="str">
        <f>IF($T484="","", ROUND($T484+AD$2*シート5!$B483,2))</f>
        <v/>
      </c>
      <c r="AE484" s="3" t="str">
        <f>IF($T484="","", ROUND($T484+AE$2*シート5!$B483,2))</f>
        <v/>
      </c>
      <c r="AF484" s="3" t="str">
        <f>IF($T484="","", ROUND($T484+AF$2*シート5!$B483,2))</f>
        <v/>
      </c>
      <c r="AG484" s="3" t="str">
        <f>IF($T484="","", ROUND($T484+AG$2*シート5!$B483,2))</f>
        <v/>
      </c>
      <c r="AH484" s="26" t="str">
        <f t="shared" si="18"/>
        <v>-2σ以下</v>
      </c>
      <c r="AI484" s="3" t="str">
        <f t="shared" si="11"/>
        <v/>
      </c>
      <c r="AJ484" s="3" t="str">
        <f t="shared" si="14"/>
        <v/>
      </c>
      <c r="AK484" s="3" t="str">
        <f t="shared" si="5"/>
        <v/>
      </c>
      <c r="AL484" s="3" t="str">
        <f t="shared" si="6"/>
        <v/>
      </c>
      <c r="AM484" s="3" t="str">
        <f t="shared" si="7"/>
        <v/>
      </c>
      <c r="AN484" s="3" t="str">
        <f t="shared" si="15"/>
        <v/>
      </c>
      <c r="AO484" s="29">
        <f ca="1">シート2!L479</f>
        <v>50</v>
      </c>
      <c r="AP484" s="29">
        <f ca="1">シート3!T479</f>
        <v>50</v>
      </c>
      <c r="AQ484" s="29">
        <f ca="1">シート4!AB479</f>
        <v>50</v>
      </c>
      <c r="AR484" s="3" t="str">
        <f ca="1">IF($K484="","", ROUND(SUM(OFFSET(シート6!$A480,0,0,AR$2,1))/SUM(OFFSET(シート6!$B480,0,0,AR$2,1)),4)*100)</f>
        <v/>
      </c>
      <c r="AS484" s="3" t="str">
        <f ca="1">IF($K484="","", ROUND(SUM(OFFSET(シート6!$A464,0,0,AS$2,1))/SUM(OFFSET(シート6!$B464,0,0,AS$2,1)),4)*100)</f>
        <v/>
      </c>
      <c r="AT484" s="3" t="str">
        <f>IF($K484="","",シート7!$B484)</f>
        <v/>
      </c>
      <c r="AU484" s="3" t="str">
        <f>IF($K484="","",シート7!$D484)</f>
        <v/>
      </c>
      <c r="AV484" s="3" t="str">
        <f>IF($K484="","",シート7!$E484)</f>
        <v/>
      </c>
      <c r="AW484" s="3" t="str">
        <f t="shared" si="19"/>
        <v/>
      </c>
    </row>
    <row r="485" spans="1:49" customFormat="false" ht="13">
      <c r="A485" s="3"/>
      <c r="B485" s="3"/>
      <c r="C485" s="3"/>
      <c r="D485" s="3"/>
      <c r="E485" s="3"/>
      <c r="F485" s="23" t="str">
        <f t="shared" si="9"/>
        <v/>
      </c>
      <c r="G485" s="32"/>
      <c r="H485" s="32"/>
      <c r="I485" s="3"/>
      <c r="J485" s="32"/>
      <c r="K485" s="3"/>
      <c r="L485" s="32"/>
      <c r="M485" s="3"/>
      <c r="N485" s="3"/>
      <c r="O485" s="3"/>
      <c r="P485" s="26" t="str">
        <f t="shared" si="0"/>
        <v/>
      </c>
      <c r="Q485" s="3" t="str">
        <f t="shared" si="1"/>
        <v/>
      </c>
      <c r="R485" s="3" t="str">
        <f t="shared" si="10"/>
        <v/>
      </c>
      <c r="S485" s="3" t="str">
        <f t="shared" si="13"/>
        <v/>
      </c>
      <c r="T485" s="3" t="str">
        <f t="shared" si="16"/>
        <v/>
      </c>
      <c r="U485" s="3" t="str">
        <f t="shared" si="20"/>
        <v/>
      </c>
      <c r="V485" s="30" t="str">
        <f t="shared" si="12"/>
        <v/>
      </c>
      <c r="W485" s="3" t="str">
        <f>IF($T485="","", ROUND($T485+W$2*シート5!$B484,2))</f>
        <v/>
      </c>
      <c r="X485" s="3" t="str">
        <f>IF($T485="","", ROUND($T485+X$2*シート5!$B484,2))</f>
        <v/>
      </c>
      <c r="Y485" s="3" t="str">
        <f>IF($T485="","", ROUND($T485+Y$2*シート5!$B484,2))</f>
        <v/>
      </c>
      <c r="Z485" s="3" t="str">
        <f>IF($T485="","", ROUND($T485+Z$2*シート5!$B484,2))</f>
        <v/>
      </c>
      <c r="AA485" s="3" t="str">
        <f>IF($T485="","", ROUND($T485+AA$2*シート5!$B484,2))</f>
        <v/>
      </c>
      <c r="AB485" s="3" t="str">
        <f t="shared" si="17"/>
        <v/>
      </c>
      <c r="AC485" s="3" t="str">
        <f>IF($T485="","", ROUND($T485+AC$2*シート5!$B484,2))</f>
        <v/>
      </c>
      <c r="AD485" s="3" t="str">
        <f>IF($T485="","", ROUND($T485+AD$2*シート5!$B484,2))</f>
        <v/>
      </c>
      <c r="AE485" s="3" t="str">
        <f>IF($T485="","", ROUND($T485+AE$2*シート5!$B484,2))</f>
        <v/>
      </c>
      <c r="AF485" s="3" t="str">
        <f>IF($T485="","", ROUND($T485+AF$2*シート5!$B484,2))</f>
        <v/>
      </c>
      <c r="AG485" s="3" t="str">
        <f>IF($T485="","", ROUND($T485+AG$2*シート5!$B484,2))</f>
        <v/>
      </c>
      <c r="AH485" s="26" t="str">
        <f t="shared" si="18"/>
        <v>-2σ以下</v>
      </c>
      <c r="AI485" s="3" t="str">
        <f t="shared" si="11"/>
        <v/>
      </c>
      <c r="AJ485" s="3" t="str">
        <f t="shared" si="14"/>
        <v/>
      </c>
      <c r="AK485" s="3" t="str">
        <f t="shared" si="5"/>
        <v/>
      </c>
      <c r="AL485" s="3" t="str">
        <f t="shared" si="6"/>
        <v/>
      </c>
      <c r="AM485" s="3" t="str">
        <f t="shared" si="7"/>
        <v/>
      </c>
      <c r="AN485" s="3" t="str">
        <f t="shared" si="15"/>
        <v/>
      </c>
      <c r="AO485" s="29">
        <f ca="1">シート2!L480</f>
        <v>50</v>
      </c>
      <c r="AP485" s="29">
        <f ca="1">シート3!T480</f>
        <v>50</v>
      </c>
      <c r="AQ485" s="29">
        <f ca="1">シート4!AB480</f>
        <v>50</v>
      </c>
      <c r="AR485" s="3" t="str">
        <f ca="1">IF($K485="","", ROUND(SUM(OFFSET(シート6!$A481,0,0,AR$2,1))/SUM(OFFSET(シート6!$B481,0,0,AR$2,1)),4)*100)</f>
        <v/>
      </c>
      <c r="AS485" s="3" t="str">
        <f ca="1">IF($K485="","", ROUND(SUM(OFFSET(シート6!$A465,0,0,AS$2,1))/SUM(OFFSET(シート6!$B465,0,0,AS$2,1)),4)*100)</f>
        <v/>
      </c>
      <c r="AT485" s="3" t="str">
        <f>IF($K485="","",シート7!$B485)</f>
        <v/>
      </c>
      <c r="AU485" s="3" t="str">
        <f>IF($K485="","",シート7!$D485)</f>
        <v/>
      </c>
      <c r="AV485" s="3" t="str">
        <f>IF($K485="","",シート7!$E485)</f>
        <v/>
      </c>
      <c r="AW485" s="3" t="str">
        <f t="shared" si="19"/>
        <v/>
      </c>
    </row>
    <row r="486" spans="1:49" customFormat="false" ht="13">
      <c r="A486" s="3"/>
      <c r="B486" s="3"/>
      <c r="C486" s="3"/>
      <c r="D486" s="3"/>
      <c r="E486" s="3"/>
      <c r="F486" s="23" t="str">
        <f t="shared" si="9"/>
        <v/>
      </c>
      <c r="G486" s="32"/>
      <c r="H486" s="32"/>
      <c r="I486" s="3"/>
      <c r="J486" s="32"/>
      <c r="K486" s="3"/>
      <c r="L486" s="32"/>
      <c r="M486" s="3"/>
      <c r="N486" s="3"/>
      <c r="O486" s="3"/>
      <c r="P486" s="26" t="str">
        <f t="shared" si="0"/>
        <v/>
      </c>
      <c r="Q486" s="3" t="str">
        <f t="shared" si="1"/>
        <v/>
      </c>
      <c r="R486" s="3" t="str">
        <f t="shared" si="10"/>
        <v/>
      </c>
      <c r="S486" s="3" t="str">
        <f t="shared" si="13"/>
        <v/>
      </c>
      <c r="T486" s="3" t="str">
        <f t="shared" si="16"/>
        <v/>
      </c>
      <c r="U486" s="3" t="str">
        <f t="shared" si="20"/>
        <v/>
      </c>
      <c r="V486" s="30" t="str">
        <f t="shared" si="12"/>
        <v/>
      </c>
      <c r="W486" s="3" t="str">
        <f>IF($T486="","", ROUND($T486+W$2*シート5!$B485,2))</f>
        <v/>
      </c>
      <c r="X486" s="3" t="str">
        <f>IF($T486="","", ROUND($T486+X$2*シート5!$B485,2))</f>
        <v/>
      </c>
      <c r="Y486" s="3" t="str">
        <f>IF($T486="","", ROUND($T486+Y$2*シート5!$B485,2))</f>
        <v/>
      </c>
      <c r="Z486" s="3" t="str">
        <f>IF($T486="","", ROUND($T486+Z$2*シート5!$B485,2))</f>
        <v/>
      </c>
      <c r="AA486" s="3" t="str">
        <f>IF($T486="","", ROUND($T486+AA$2*シート5!$B485,2))</f>
        <v/>
      </c>
      <c r="AB486" s="3" t="str">
        <f t="shared" si="17"/>
        <v/>
      </c>
      <c r="AC486" s="3" t="str">
        <f>IF($T486="","", ROUND($T486+AC$2*シート5!$B485,2))</f>
        <v/>
      </c>
      <c r="AD486" s="3" t="str">
        <f>IF($T486="","", ROUND($T486+AD$2*シート5!$B485,2))</f>
        <v/>
      </c>
      <c r="AE486" s="3" t="str">
        <f>IF($T486="","", ROUND($T486+AE$2*シート5!$B485,2))</f>
        <v/>
      </c>
      <c r="AF486" s="3" t="str">
        <f>IF($T486="","", ROUND($T486+AF$2*シート5!$B485,2))</f>
        <v/>
      </c>
      <c r="AG486" s="3" t="str">
        <f>IF($T486="","", ROUND($T486+AG$2*シート5!$B485,2))</f>
        <v/>
      </c>
      <c r="AH486" s="26" t="str">
        <f t="shared" si="18"/>
        <v>-2σ以下</v>
      </c>
      <c r="AI486" s="3" t="str">
        <f t="shared" si="11"/>
        <v/>
      </c>
      <c r="AJ486" s="3" t="str">
        <f t="shared" si="14"/>
        <v/>
      </c>
      <c r="AK486" s="3" t="str">
        <f t="shared" si="5"/>
        <v/>
      </c>
      <c r="AL486" s="3" t="str">
        <f t="shared" si="6"/>
        <v/>
      </c>
      <c r="AM486" s="3" t="str">
        <f t="shared" si="7"/>
        <v/>
      </c>
      <c r="AN486" s="3" t="str">
        <f t="shared" si="15"/>
        <v/>
      </c>
      <c r="AO486" s="29">
        <f ca="1">シート2!L481</f>
        <v>50</v>
      </c>
      <c r="AP486" s="29">
        <f ca="1">シート3!T481</f>
        <v>50</v>
      </c>
      <c r="AQ486" s="29">
        <f ca="1">シート4!AB481</f>
        <v>50</v>
      </c>
      <c r="AR486" s="3" t="str">
        <f ca="1">IF($K486="","", ROUND(SUM(OFFSET(シート6!$A482,0,0,AR$2,1))/SUM(OFFSET(シート6!$B482,0,0,AR$2,1)),4)*100)</f>
        <v/>
      </c>
      <c r="AS486" s="3" t="str">
        <f ca="1">IF($K486="","", ROUND(SUM(OFFSET(シート6!$A466,0,0,AS$2,1))/SUM(OFFSET(シート6!$B466,0,0,AS$2,1)),4)*100)</f>
        <v/>
      </c>
      <c r="AT486" s="3" t="str">
        <f>IF($K486="","",シート7!$B486)</f>
        <v/>
      </c>
      <c r="AU486" s="3" t="str">
        <f>IF($K486="","",シート7!$D486)</f>
        <v/>
      </c>
      <c r="AV486" s="3" t="str">
        <f>IF($K486="","",シート7!$E486)</f>
        <v/>
      </c>
      <c r="AW486" s="3" t="str">
        <f t="shared" si="19"/>
        <v/>
      </c>
    </row>
    <row r="487" spans="1:49" customFormat="false" ht="13">
      <c r="A487" s="3"/>
      <c r="B487" s="3"/>
      <c r="C487" s="3"/>
      <c r="D487" s="3"/>
      <c r="E487" s="3"/>
      <c r="F487" s="23" t="str">
        <f t="shared" si="9"/>
        <v/>
      </c>
      <c r="G487" s="32"/>
      <c r="H487" s="32"/>
      <c r="I487" s="3"/>
      <c r="J487" s="32"/>
      <c r="K487" s="3"/>
      <c r="L487" s="32"/>
      <c r="M487" s="3"/>
      <c r="N487" s="3"/>
      <c r="O487" s="3"/>
      <c r="P487" s="26" t="str">
        <f t="shared" si="0"/>
        <v/>
      </c>
      <c r="Q487" s="3" t="str">
        <f t="shared" si="1"/>
        <v/>
      </c>
      <c r="R487" s="3" t="str">
        <f t="shared" si="10"/>
        <v/>
      </c>
      <c r="S487" s="3" t="str">
        <f t="shared" si="13"/>
        <v/>
      </c>
      <c r="T487" s="3" t="str">
        <f t="shared" si="16"/>
        <v/>
      </c>
      <c r="U487" s="3" t="str">
        <f t="shared" si="20"/>
        <v/>
      </c>
      <c r="V487" s="30" t="str">
        <f t="shared" si="12"/>
        <v/>
      </c>
      <c r="W487" s="3" t="str">
        <f>IF($T487="","", ROUND($T487+W$2*シート5!$B486,2))</f>
        <v/>
      </c>
      <c r="X487" s="3" t="str">
        <f>IF($T487="","", ROUND($T487+X$2*シート5!$B486,2))</f>
        <v/>
      </c>
      <c r="Y487" s="3" t="str">
        <f>IF($T487="","", ROUND($T487+Y$2*シート5!$B486,2))</f>
        <v/>
      </c>
      <c r="Z487" s="3" t="str">
        <f>IF($T487="","", ROUND($T487+Z$2*シート5!$B486,2))</f>
        <v/>
      </c>
      <c r="AA487" s="3" t="str">
        <f>IF($T487="","", ROUND($T487+AA$2*シート5!$B486,2))</f>
        <v/>
      </c>
      <c r="AB487" s="3" t="str">
        <f t="shared" si="17"/>
        <v/>
      </c>
      <c r="AC487" s="3" t="str">
        <f>IF($T487="","", ROUND($T487+AC$2*シート5!$B486,2))</f>
        <v/>
      </c>
      <c r="AD487" s="3" t="str">
        <f>IF($T487="","", ROUND($T487+AD$2*シート5!$B486,2))</f>
        <v/>
      </c>
      <c r="AE487" s="3" t="str">
        <f>IF($T487="","", ROUND($T487+AE$2*シート5!$B486,2))</f>
        <v/>
      </c>
      <c r="AF487" s="3" t="str">
        <f>IF($T487="","", ROUND($T487+AF$2*シート5!$B486,2))</f>
        <v/>
      </c>
      <c r="AG487" s="3" t="str">
        <f>IF($T487="","", ROUND($T487+AG$2*シート5!$B486,2))</f>
        <v/>
      </c>
      <c r="AH487" s="26" t="str">
        <f t="shared" si="18"/>
        <v>-2σ以下</v>
      </c>
      <c r="AI487" s="3" t="str">
        <f t="shared" si="11"/>
        <v/>
      </c>
      <c r="AJ487" s="3" t="str">
        <f t="shared" si="14"/>
        <v/>
      </c>
      <c r="AK487" s="3" t="str">
        <f t="shared" si="5"/>
        <v/>
      </c>
      <c r="AL487" s="3" t="str">
        <f t="shared" si="6"/>
        <v/>
      </c>
      <c r="AM487" s="3" t="str">
        <f t="shared" si="7"/>
        <v/>
      </c>
      <c r="AN487" s="3" t="str">
        <f t="shared" si="15"/>
        <v/>
      </c>
      <c r="AO487" s="29">
        <f ca="1">シート2!L482</f>
        <v>50</v>
      </c>
      <c r="AP487" s="29">
        <f ca="1">シート3!T482</f>
        <v>50</v>
      </c>
      <c r="AQ487" s="29">
        <f ca="1">シート4!AB482</f>
        <v>50</v>
      </c>
      <c r="AR487" s="3" t="str">
        <f ca="1">IF($K487="","", ROUND(SUM(OFFSET(シート6!$A483,0,0,AR$2,1))/SUM(OFFSET(シート6!$B483,0,0,AR$2,1)),4)*100)</f>
        <v/>
      </c>
      <c r="AS487" s="3" t="str">
        <f ca="1">IF($K487="","", ROUND(SUM(OFFSET(シート6!$A467,0,0,AS$2,1))/SUM(OFFSET(シート6!$B467,0,0,AS$2,1)),4)*100)</f>
        <v/>
      </c>
      <c r="AT487" s="3" t="str">
        <f>IF($K487="","",シート7!$B487)</f>
        <v/>
      </c>
      <c r="AU487" s="3" t="str">
        <f>IF($K487="","",シート7!$D487)</f>
        <v/>
      </c>
      <c r="AV487" s="3" t="str">
        <f>IF($K487="","",シート7!$E487)</f>
        <v/>
      </c>
      <c r="AW487" s="3" t="str">
        <f t="shared" si="19"/>
        <v/>
      </c>
    </row>
    <row r="488" spans="1:49" customFormat="false" ht="13">
      <c r="A488" s="3"/>
      <c r="B488" s="3"/>
      <c r="C488" s="3"/>
      <c r="D488" s="3"/>
      <c r="E488" s="3"/>
      <c r="F488" s="23" t="str">
        <f t="shared" si="9"/>
        <v/>
      </c>
      <c r="G488" s="32"/>
      <c r="H488" s="32"/>
      <c r="I488" s="3"/>
      <c r="J488" s="32"/>
      <c r="K488" s="3"/>
      <c r="L488" s="32"/>
      <c r="M488" s="3"/>
      <c r="N488" s="3"/>
      <c r="O488" s="3"/>
      <c r="P488" s="26" t="str">
        <f t="shared" si="0"/>
        <v/>
      </c>
      <c r="Q488" s="3" t="str">
        <f t="shared" si="1"/>
        <v/>
      </c>
      <c r="R488" s="3" t="str">
        <f t="shared" si="10"/>
        <v/>
      </c>
      <c r="S488" s="3" t="str">
        <f t="shared" si="13"/>
        <v/>
      </c>
      <c r="T488" s="3" t="str">
        <f t="shared" si="16"/>
        <v/>
      </c>
      <c r="U488" s="3" t="str">
        <f t="shared" si="20"/>
        <v/>
      </c>
      <c r="V488" s="30" t="str">
        <f t="shared" si="12"/>
        <v/>
      </c>
      <c r="W488" s="3" t="str">
        <f>IF($T488="","", ROUND($T488+W$2*シート5!$B487,2))</f>
        <v/>
      </c>
      <c r="X488" s="3" t="str">
        <f>IF($T488="","", ROUND($T488+X$2*シート5!$B487,2))</f>
        <v/>
      </c>
      <c r="Y488" s="3" t="str">
        <f>IF($T488="","", ROUND($T488+Y$2*シート5!$B487,2))</f>
        <v/>
      </c>
      <c r="Z488" s="3" t="str">
        <f>IF($T488="","", ROUND($T488+Z$2*シート5!$B487,2))</f>
        <v/>
      </c>
      <c r="AA488" s="3" t="str">
        <f>IF($T488="","", ROUND($T488+AA$2*シート5!$B487,2))</f>
        <v/>
      </c>
      <c r="AB488" s="3" t="str">
        <f t="shared" si="17"/>
        <v/>
      </c>
      <c r="AC488" s="3" t="str">
        <f>IF($T488="","", ROUND($T488+AC$2*シート5!$B487,2))</f>
        <v/>
      </c>
      <c r="AD488" s="3" t="str">
        <f>IF($T488="","", ROUND($T488+AD$2*シート5!$B487,2))</f>
        <v/>
      </c>
      <c r="AE488" s="3" t="str">
        <f>IF($T488="","", ROUND($T488+AE$2*シート5!$B487,2))</f>
        <v/>
      </c>
      <c r="AF488" s="3" t="str">
        <f>IF($T488="","", ROUND($T488+AF$2*シート5!$B487,2))</f>
        <v/>
      </c>
      <c r="AG488" s="3" t="str">
        <f>IF($T488="","", ROUND($T488+AG$2*シート5!$B487,2))</f>
        <v/>
      </c>
      <c r="AH488" s="26" t="str">
        <f t="shared" si="18"/>
        <v>-2σ以下</v>
      </c>
      <c r="AI488" s="3" t="str">
        <f t="shared" si="11"/>
        <v/>
      </c>
      <c r="AJ488" s="3" t="str">
        <f t="shared" si="14"/>
        <v/>
      </c>
      <c r="AK488" s="3" t="str">
        <f t="shared" si="5"/>
        <v/>
      </c>
      <c r="AL488" s="3" t="str">
        <f t="shared" si="6"/>
        <v/>
      </c>
      <c r="AM488" s="3" t="str">
        <f t="shared" si="7"/>
        <v/>
      </c>
      <c r="AN488" s="3" t="str">
        <f t="shared" si="15"/>
        <v/>
      </c>
      <c r="AO488" s="29">
        <f ca="1">シート2!L483</f>
        <v>50</v>
      </c>
      <c r="AP488" s="29">
        <f ca="1">シート3!T483</f>
        <v>50</v>
      </c>
      <c r="AQ488" s="29">
        <f ca="1">シート4!AB483</f>
        <v>50</v>
      </c>
      <c r="AR488" s="3" t="str">
        <f ca="1">IF($K488="","", ROUND(SUM(OFFSET(シート6!$A484,0,0,AR$2,1))/SUM(OFFSET(シート6!$B484,0,0,AR$2,1)),4)*100)</f>
        <v/>
      </c>
      <c r="AS488" s="3" t="str">
        <f ca="1">IF($K488="","", ROUND(SUM(OFFSET(シート6!$A468,0,0,AS$2,1))/SUM(OFFSET(シート6!$B468,0,0,AS$2,1)),4)*100)</f>
        <v/>
      </c>
      <c r="AT488" s="3" t="str">
        <f>IF($K488="","",シート7!$B488)</f>
        <v/>
      </c>
      <c r="AU488" s="3" t="str">
        <f>IF($K488="","",シート7!$D488)</f>
        <v/>
      </c>
      <c r="AV488" s="3" t="str">
        <f>IF($K488="","",シート7!$E488)</f>
        <v/>
      </c>
      <c r="AW488" s="3" t="str">
        <f t="shared" si="19"/>
        <v/>
      </c>
    </row>
    <row r="489" spans="1:49" customFormat="false" ht="13">
      <c r="A489" s="3"/>
      <c r="B489" s="3"/>
      <c r="C489" s="3"/>
      <c r="D489" s="3"/>
      <c r="E489" s="3"/>
      <c r="F489" s="23" t="str">
        <f t="shared" si="9"/>
        <v/>
      </c>
      <c r="G489" s="32"/>
      <c r="H489" s="32"/>
      <c r="I489" s="3"/>
      <c r="J489" s="32"/>
      <c r="K489" s="3"/>
      <c r="L489" s="32"/>
      <c r="M489" s="3"/>
      <c r="N489" s="3"/>
      <c r="O489" s="3"/>
      <c r="P489" s="26" t="str">
        <f t="shared" si="0"/>
        <v/>
      </c>
      <c r="Q489" s="3" t="str">
        <f t="shared" si="1"/>
        <v/>
      </c>
      <c r="R489" s="3" t="str">
        <f t="shared" si="10"/>
        <v/>
      </c>
      <c r="S489" s="3" t="str">
        <f t="shared" si="13"/>
        <v/>
      </c>
      <c r="T489" s="3" t="str">
        <f t="shared" si="16"/>
        <v/>
      </c>
      <c r="U489" s="3" t="str">
        <f t="shared" si="20"/>
        <v/>
      </c>
      <c r="V489" s="30" t="str">
        <f t="shared" si="12"/>
        <v/>
      </c>
      <c r="W489" s="3" t="str">
        <f>IF($T489="","", ROUND($T489+W$2*シート5!$B488,2))</f>
        <v/>
      </c>
      <c r="X489" s="3" t="str">
        <f>IF($T489="","", ROUND($T489+X$2*シート5!$B488,2))</f>
        <v/>
      </c>
      <c r="Y489" s="3" t="str">
        <f>IF($T489="","", ROUND($T489+Y$2*シート5!$B488,2))</f>
        <v/>
      </c>
      <c r="Z489" s="3" t="str">
        <f>IF($T489="","", ROUND($T489+Z$2*シート5!$B488,2))</f>
        <v/>
      </c>
      <c r="AA489" s="3" t="str">
        <f>IF($T489="","", ROUND($T489+AA$2*シート5!$B488,2))</f>
        <v/>
      </c>
      <c r="AB489" s="3" t="str">
        <f t="shared" si="17"/>
        <v/>
      </c>
      <c r="AC489" s="3" t="str">
        <f>IF($T489="","", ROUND($T489+AC$2*シート5!$B488,2))</f>
        <v/>
      </c>
      <c r="AD489" s="3" t="str">
        <f>IF($T489="","", ROUND($T489+AD$2*シート5!$B488,2))</f>
        <v/>
      </c>
      <c r="AE489" s="3" t="str">
        <f>IF($T489="","", ROUND($T489+AE$2*シート5!$B488,2))</f>
        <v/>
      </c>
      <c r="AF489" s="3" t="str">
        <f>IF($T489="","", ROUND($T489+AF$2*シート5!$B488,2))</f>
        <v/>
      </c>
      <c r="AG489" s="3" t="str">
        <f>IF($T489="","", ROUND($T489+AG$2*シート5!$B488,2))</f>
        <v/>
      </c>
      <c r="AH489" s="26" t="str">
        <f t="shared" si="18"/>
        <v>-2σ以下</v>
      </c>
      <c r="AI489" s="3" t="str">
        <f t="shared" si="11"/>
        <v/>
      </c>
      <c r="AJ489" s="3" t="str">
        <f t="shared" si="14"/>
        <v/>
      </c>
      <c r="AK489" s="3" t="str">
        <f t="shared" si="5"/>
        <v/>
      </c>
      <c r="AL489" s="3" t="str">
        <f t="shared" si="6"/>
        <v/>
      </c>
      <c r="AM489" s="3" t="str">
        <f t="shared" si="7"/>
        <v/>
      </c>
      <c r="AN489" s="3" t="str">
        <f t="shared" si="15"/>
        <v/>
      </c>
      <c r="AO489" s="29">
        <f ca="1">シート2!L484</f>
        <v>50</v>
      </c>
      <c r="AP489" s="29">
        <f ca="1">シート3!T484</f>
        <v>50</v>
      </c>
      <c r="AQ489" s="29">
        <f ca="1">シート4!AB484</f>
        <v>50</v>
      </c>
      <c r="AR489" s="3" t="str">
        <f ca="1">IF($K489="","", ROUND(SUM(OFFSET(シート6!$A485,0,0,AR$2,1))/SUM(OFFSET(シート6!$B485,0,0,AR$2,1)),4)*100)</f>
        <v/>
      </c>
      <c r="AS489" s="3" t="str">
        <f ca="1">IF($K489="","", ROUND(SUM(OFFSET(シート6!$A469,0,0,AS$2,1))/SUM(OFFSET(シート6!$B469,0,0,AS$2,1)),4)*100)</f>
        <v/>
      </c>
      <c r="AT489" s="3" t="str">
        <f>IF($K489="","",シート7!$B489)</f>
        <v/>
      </c>
      <c r="AU489" s="3" t="str">
        <f>IF($K489="","",シート7!$D489)</f>
        <v/>
      </c>
      <c r="AV489" s="3" t="str">
        <f>IF($K489="","",シート7!$E489)</f>
        <v/>
      </c>
      <c r="AW489" s="3" t="str">
        <f t="shared" si="19"/>
        <v/>
      </c>
    </row>
    <row r="490" spans="1:49" customFormat="false" ht="13">
      <c r="A490" s="3"/>
      <c r="B490" s="3"/>
      <c r="C490" s="3"/>
      <c r="D490" s="3"/>
      <c r="E490" s="3"/>
      <c r="F490" s="23" t="str">
        <f t="shared" si="9"/>
        <v/>
      </c>
      <c r="G490" s="32"/>
      <c r="H490" s="32"/>
      <c r="I490" s="3"/>
      <c r="J490" s="32"/>
      <c r="K490" s="3"/>
      <c r="L490" s="32"/>
      <c r="M490" s="3"/>
      <c r="N490" s="3"/>
      <c r="O490" s="3"/>
      <c r="P490" s="26" t="str">
        <f t="shared" si="0"/>
        <v/>
      </c>
      <c r="Q490" s="3" t="str">
        <f t="shared" si="1"/>
        <v/>
      </c>
      <c r="R490" s="3" t="str">
        <f t="shared" si="10"/>
        <v/>
      </c>
      <c r="S490" s="3" t="str">
        <f t="shared" si="13"/>
        <v/>
      </c>
      <c r="T490" s="3" t="str">
        <f t="shared" si="16"/>
        <v/>
      </c>
      <c r="U490" s="3" t="str">
        <f t="shared" si="20"/>
        <v/>
      </c>
      <c r="V490" s="30" t="str">
        <f t="shared" si="12"/>
        <v/>
      </c>
      <c r="W490" s="3" t="str">
        <f>IF($T490="","", ROUND($T490+W$2*シート5!$B489,2))</f>
        <v/>
      </c>
      <c r="X490" s="3" t="str">
        <f>IF($T490="","", ROUND($T490+X$2*シート5!$B489,2))</f>
        <v/>
      </c>
      <c r="Y490" s="3" t="str">
        <f>IF($T490="","", ROUND($T490+Y$2*シート5!$B489,2))</f>
        <v/>
      </c>
      <c r="Z490" s="3" t="str">
        <f>IF($T490="","", ROUND($T490+Z$2*シート5!$B489,2))</f>
        <v/>
      </c>
      <c r="AA490" s="3" t="str">
        <f>IF($T490="","", ROUND($T490+AA$2*シート5!$B489,2))</f>
        <v/>
      </c>
      <c r="AB490" s="3" t="str">
        <f t="shared" si="17"/>
        <v/>
      </c>
      <c r="AC490" s="3" t="str">
        <f>IF($T490="","", ROUND($T490+AC$2*シート5!$B489,2))</f>
        <v/>
      </c>
      <c r="AD490" s="3" t="str">
        <f>IF($T490="","", ROUND($T490+AD$2*シート5!$B489,2))</f>
        <v/>
      </c>
      <c r="AE490" s="3" t="str">
        <f>IF($T490="","", ROUND($T490+AE$2*シート5!$B489,2))</f>
        <v/>
      </c>
      <c r="AF490" s="3" t="str">
        <f>IF($T490="","", ROUND($T490+AF$2*シート5!$B489,2))</f>
        <v/>
      </c>
      <c r="AG490" s="3" t="str">
        <f>IF($T490="","", ROUND($T490+AG$2*シート5!$B489,2))</f>
        <v/>
      </c>
      <c r="AH490" s="26" t="str">
        <f t="shared" si="18"/>
        <v>-2σ以下</v>
      </c>
      <c r="AI490" s="3" t="str">
        <f t="shared" si="11"/>
        <v/>
      </c>
      <c r="AJ490" s="3" t="str">
        <f t="shared" si="14"/>
        <v/>
      </c>
      <c r="AK490" s="3" t="str">
        <f t="shared" si="5"/>
        <v/>
      </c>
      <c r="AL490" s="3" t="str">
        <f t="shared" si="6"/>
        <v/>
      </c>
      <c r="AM490" s="3" t="str">
        <f t="shared" si="7"/>
        <v/>
      </c>
      <c r="AN490" s="3" t="str">
        <f t="shared" si="15"/>
        <v/>
      </c>
      <c r="AO490" s="29">
        <f ca="1">シート2!L485</f>
        <v>50</v>
      </c>
      <c r="AP490" s="29">
        <f ca="1">シート3!T485</f>
        <v>50</v>
      </c>
      <c r="AQ490" s="29">
        <f ca="1">シート4!AB485</f>
        <v>50</v>
      </c>
      <c r="AR490" s="3" t="str">
        <f ca="1">IF($K490="","", ROUND(SUM(OFFSET(シート6!$A486,0,0,AR$2,1))/SUM(OFFSET(シート6!$B486,0,0,AR$2,1)),4)*100)</f>
        <v/>
      </c>
      <c r="AS490" s="3" t="str">
        <f ca="1">IF($K490="","", ROUND(SUM(OFFSET(シート6!$A470,0,0,AS$2,1))/SUM(OFFSET(シート6!$B470,0,0,AS$2,1)),4)*100)</f>
        <v/>
      </c>
      <c r="AT490" s="3" t="str">
        <f>IF($K490="","",シート7!$B490)</f>
        <v/>
      </c>
      <c r="AU490" s="3" t="str">
        <f>IF($K490="","",シート7!$D490)</f>
        <v/>
      </c>
      <c r="AV490" s="3" t="str">
        <f>IF($K490="","",シート7!$E490)</f>
        <v/>
      </c>
      <c r="AW490" s="3" t="str">
        <f t="shared" si="19"/>
        <v/>
      </c>
    </row>
    <row r="491" spans="1:49" customFormat="false" ht="13">
      <c r="A491" s="3"/>
      <c r="B491" s="3"/>
      <c r="C491" s="3"/>
      <c r="D491" s="3"/>
      <c r="E491" s="3"/>
      <c r="F491" s="23" t="str">
        <f t="shared" si="9"/>
        <v/>
      </c>
      <c r="G491" s="32"/>
      <c r="H491" s="32"/>
      <c r="I491" s="3"/>
      <c r="J491" s="32"/>
      <c r="K491" s="3"/>
      <c r="L491" s="32"/>
      <c r="M491" s="3"/>
      <c r="N491" s="3"/>
      <c r="O491" s="3"/>
      <c r="P491" s="26" t="str">
        <f t="shared" si="0"/>
        <v/>
      </c>
      <c r="Q491" s="3" t="str">
        <f t="shared" si="1"/>
        <v/>
      </c>
      <c r="R491" s="3" t="str">
        <f t="shared" si="10"/>
        <v/>
      </c>
      <c r="S491" s="3" t="str">
        <f t="shared" si="13"/>
        <v/>
      </c>
      <c r="T491" s="3" t="str">
        <f t="shared" si="16"/>
        <v/>
      </c>
      <c r="U491" s="3" t="str">
        <f t="shared" si="20"/>
        <v/>
      </c>
      <c r="V491" s="30" t="str">
        <f t="shared" si="12"/>
        <v/>
      </c>
      <c r="W491" s="3" t="str">
        <f>IF($T491="","", ROUND($T491+W$2*シート5!$B490,2))</f>
        <v/>
      </c>
      <c r="X491" s="3" t="str">
        <f>IF($T491="","", ROUND($T491+X$2*シート5!$B490,2))</f>
        <v/>
      </c>
      <c r="Y491" s="3" t="str">
        <f>IF($T491="","", ROUND($T491+Y$2*シート5!$B490,2))</f>
        <v/>
      </c>
      <c r="Z491" s="3" t="str">
        <f>IF($T491="","", ROUND($T491+Z$2*シート5!$B490,2))</f>
        <v/>
      </c>
      <c r="AA491" s="3" t="str">
        <f>IF($T491="","", ROUND($T491+AA$2*シート5!$B490,2))</f>
        <v/>
      </c>
      <c r="AB491" s="3" t="str">
        <f t="shared" si="17"/>
        <v/>
      </c>
      <c r="AC491" s="3" t="str">
        <f>IF($T491="","", ROUND($T491+AC$2*シート5!$B490,2))</f>
        <v/>
      </c>
      <c r="AD491" s="3" t="str">
        <f>IF($T491="","", ROUND($T491+AD$2*シート5!$B490,2))</f>
        <v/>
      </c>
      <c r="AE491" s="3" t="str">
        <f>IF($T491="","", ROUND($T491+AE$2*シート5!$B490,2))</f>
        <v/>
      </c>
      <c r="AF491" s="3" t="str">
        <f>IF($T491="","", ROUND($T491+AF$2*シート5!$B490,2))</f>
        <v/>
      </c>
      <c r="AG491" s="3" t="str">
        <f>IF($T491="","", ROUND($T491+AG$2*シート5!$B490,2))</f>
        <v/>
      </c>
      <c r="AH491" s="26" t="str">
        <f t="shared" si="18"/>
        <v>-2σ以下</v>
      </c>
      <c r="AI491" s="3" t="str">
        <f t="shared" si="11"/>
        <v/>
      </c>
      <c r="AJ491" s="3" t="str">
        <f t="shared" si="14"/>
        <v/>
      </c>
      <c r="AK491" s="3" t="str">
        <f t="shared" si="5"/>
        <v/>
      </c>
      <c r="AL491" s="3" t="str">
        <f t="shared" si="6"/>
        <v/>
      </c>
      <c r="AM491" s="3" t="str">
        <f t="shared" si="7"/>
        <v/>
      </c>
      <c r="AN491" s="3" t="str">
        <f t="shared" si="15"/>
        <v/>
      </c>
      <c r="AO491" s="29">
        <f ca="1">シート2!L486</f>
        <v>50</v>
      </c>
      <c r="AP491" s="29">
        <f ca="1">シート3!T486</f>
        <v>50</v>
      </c>
      <c r="AQ491" s="29">
        <f ca="1">シート4!AB486</f>
        <v>50</v>
      </c>
      <c r="AR491" s="3" t="str">
        <f ca="1">IF($K491="","", ROUND(SUM(OFFSET(シート6!$A487,0,0,AR$2,1))/SUM(OFFSET(シート6!$B487,0,0,AR$2,1)),4)*100)</f>
        <v/>
      </c>
      <c r="AS491" s="3" t="str">
        <f ca="1">IF($K491="","", ROUND(SUM(OFFSET(シート6!$A471,0,0,AS$2,1))/SUM(OFFSET(シート6!$B471,0,0,AS$2,1)),4)*100)</f>
        <v/>
      </c>
      <c r="AT491" s="3" t="str">
        <f>IF($K491="","",シート7!$B491)</f>
        <v/>
      </c>
      <c r="AU491" s="3" t="str">
        <f>IF($K491="","",シート7!$D491)</f>
        <v/>
      </c>
      <c r="AV491" s="3" t="str">
        <f>IF($K491="","",シート7!$E491)</f>
        <v/>
      </c>
      <c r="AW491" s="3" t="str">
        <f t="shared" si="19"/>
        <v/>
      </c>
    </row>
    <row r="492" spans="1:49" customFormat="false" ht="13">
      <c r="A492" s="3"/>
      <c r="B492" s="3"/>
      <c r="C492" s="3"/>
      <c r="D492" s="3"/>
      <c r="E492" s="3"/>
      <c r="F492" s="23" t="str">
        <f t="shared" si="9"/>
        <v/>
      </c>
      <c r="G492" s="32"/>
      <c r="H492" s="32"/>
      <c r="I492" s="3"/>
      <c r="J492" s="32"/>
      <c r="K492" s="3"/>
      <c r="L492" s="32"/>
      <c r="M492" s="3"/>
      <c r="N492" s="3"/>
      <c r="O492" s="3"/>
      <c r="P492" s="26" t="str">
        <f t="shared" si="0"/>
        <v/>
      </c>
      <c r="Q492" s="3" t="str">
        <f t="shared" si="1"/>
        <v/>
      </c>
      <c r="R492" s="3" t="str">
        <f t="shared" si="10"/>
        <v/>
      </c>
      <c r="S492" s="3" t="str">
        <f t="shared" si="13"/>
        <v/>
      </c>
      <c r="T492" s="3" t="str">
        <f t="shared" si="16"/>
        <v/>
      </c>
      <c r="U492" s="3" t="str">
        <f t="shared" si="20"/>
        <v/>
      </c>
      <c r="V492" s="30" t="str">
        <f t="shared" si="12"/>
        <v/>
      </c>
      <c r="W492" s="3" t="str">
        <f>IF($T492="","", ROUND($T492+W$2*シート5!$B491,2))</f>
        <v/>
      </c>
      <c r="X492" s="3" t="str">
        <f>IF($T492="","", ROUND($T492+X$2*シート5!$B491,2))</f>
        <v/>
      </c>
      <c r="Y492" s="3" t="str">
        <f>IF($T492="","", ROUND($T492+Y$2*シート5!$B491,2))</f>
        <v/>
      </c>
      <c r="Z492" s="3" t="str">
        <f>IF($T492="","", ROUND($T492+Z$2*シート5!$B491,2))</f>
        <v/>
      </c>
      <c r="AA492" s="3" t="str">
        <f>IF($T492="","", ROUND($T492+AA$2*シート5!$B491,2))</f>
        <v/>
      </c>
      <c r="AB492" s="3" t="str">
        <f t="shared" si="17"/>
        <v/>
      </c>
      <c r="AC492" s="3" t="str">
        <f>IF($T492="","", ROUND($T492+AC$2*シート5!$B491,2))</f>
        <v/>
      </c>
      <c r="AD492" s="3" t="str">
        <f>IF($T492="","", ROUND($T492+AD$2*シート5!$B491,2))</f>
        <v/>
      </c>
      <c r="AE492" s="3" t="str">
        <f>IF($T492="","", ROUND($T492+AE$2*シート5!$B491,2))</f>
        <v/>
      </c>
      <c r="AF492" s="3" t="str">
        <f>IF($T492="","", ROUND($T492+AF$2*シート5!$B491,2))</f>
        <v/>
      </c>
      <c r="AG492" s="3" t="str">
        <f>IF($T492="","", ROUND($T492+AG$2*シート5!$B491,2))</f>
        <v/>
      </c>
      <c r="AH492" s="26" t="str">
        <f t="shared" si="18"/>
        <v>-2σ以下</v>
      </c>
      <c r="AI492" s="3" t="str">
        <f t="shared" si="11"/>
        <v/>
      </c>
      <c r="AJ492" s="3" t="str">
        <f t="shared" si="14"/>
        <v/>
      </c>
      <c r="AK492" s="3" t="str">
        <f t="shared" si="5"/>
        <v/>
      </c>
      <c r="AL492" s="3" t="str">
        <f t="shared" si="6"/>
        <v/>
      </c>
      <c r="AM492" s="3" t="str">
        <f t="shared" si="7"/>
        <v/>
      </c>
      <c r="AN492" s="3" t="str">
        <f t="shared" si="15"/>
        <v/>
      </c>
      <c r="AO492" s="29">
        <f ca="1">シート2!L487</f>
        <v>50</v>
      </c>
      <c r="AP492" s="29">
        <f ca="1">シート3!T487</f>
        <v>50</v>
      </c>
      <c r="AQ492" s="29">
        <f ca="1">シート4!AB487</f>
        <v>50</v>
      </c>
      <c r="AR492" s="3" t="str">
        <f ca="1">IF($K492="","", ROUND(SUM(OFFSET(シート6!$A488,0,0,AR$2,1))/SUM(OFFSET(シート6!$B488,0,0,AR$2,1)),4)*100)</f>
        <v/>
      </c>
      <c r="AS492" s="3" t="str">
        <f ca="1">IF($K492="","", ROUND(SUM(OFFSET(シート6!$A472,0,0,AS$2,1))/SUM(OFFSET(シート6!$B472,0,0,AS$2,1)),4)*100)</f>
        <v/>
      </c>
      <c r="AT492" s="3" t="str">
        <f>IF($K492="","",シート7!$B492)</f>
        <v/>
      </c>
      <c r="AU492" s="3" t="str">
        <f>IF($K492="","",シート7!$D492)</f>
        <v/>
      </c>
      <c r="AV492" s="3" t="str">
        <f>IF($K492="","",シート7!$E492)</f>
        <v/>
      </c>
      <c r="AW492" s="3" t="str">
        <f t="shared" si="19"/>
        <v/>
      </c>
    </row>
    <row r="493" spans="1:49" customFormat="false" ht="13">
      <c r="A493" s="3"/>
      <c r="B493" s="3"/>
      <c r="C493" s="3"/>
      <c r="D493" s="3"/>
      <c r="E493" s="3"/>
      <c r="F493" s="23" t="str">
        <f t="shared" si="9"/>
        <v/>
      </c>
      <c r="G493" s="32"/>
      <c r="H493" s="32"/>
      <c r="I493" s="3"/>
      <c r="J493" s="32"/>
      <c r="K493" s="3"/>
      <c r="L493" s="32"/>
      <c r="M493" s="3"/>
      <c r="N493" s="3"/>
      <c r="O493" s="3"/>
      <c r="P493" s="26" t="str">
        <f t="shared" si="0"/>
        <v/>
      </c>
      <c r="Q493" s="3" t="str">
        <f t="shared" si="1"/>
        <v/>
      </c>
      <c r="R493" s="3" t="str">
        <f t="shared" si="10"/>
        <v/>
      </c>
      <c r="S493" s="3" t="str">
        <f t="shared" si="13"/>
        <v/>
      </c>
      <c r="T493" s="3" t="str">
        <f t="shared" si="16"/>
        <v/>
      </c>
      <c r="U493" s="3" t="str">
        <f t="shared" si="20"/>
        <v/>
      </c>
      <c r="V493" s="30" t="str">
        <f t="shared" si="12"/>
        <v/>
      </c>
      <c r="W493" s="3" t="str">
        <f>IF($T493="","", ROUND($T493+W$2*シート5!$B492,2))</f>
        <v/>
      </c>
      <c r="X493" s="3" t="str">
        <f>IF($T493="","", ROUND($T493+X$2*シート5!$B492,2))</f>
        <v/>
      </c>
      <c r="Y493" s="3" t="str">
        <f>IF($T493="","", ROUND($T493+Y$2*シート5!$B492,2))</f>
        <v/>
      </c>
      <c r="Z493" s="3" t="str">
        <f>IF($T493="","", ROUND($T493+Z$2*シート5!$B492,2))</f>
        <v/>
      </c>
      <c r="AA493" s="3" t="str">
        <f>IF($T493="","", ROUND($T493+AA$2*シート5!$B492,2))</f>
        <v/>
      </c>
      <c r="AB493" s="3" t="str">
        <f t="shared" si="17"/>
        <v/>
      </c>
      <c r="AC493" s="3" t="str">
        <f>IF($T493="","", ROUND($T493+AC$2*シート5!$B492,2))</f>
        <v/>
      </c>
      <c r="AD493" s="3" t="str">
        <f>IF($T493="","", ROUND($T493+AD$2*シート5!$B492,2))</f>
        <v/>
      </c>
      <c r="AE493" s="3" t="str">
        <f>IF($T493="","", ROUND($T493+AE$2*シート5!$B492,2))</f>
        <v/>
      </c>
      <c r="AF493" s="3" t="str">
        <f>IF($T493="","", ROUND($T493+AF$2*シート5!$B492,2))</f>
        <v/>
      </c>
      <c r="AG493" s="3" t="str">
        <f>IF($T493="","", ROUND($T493+AG$2*シート5!$B492,2))</f>
        <v/>
      </c>
      <c r="AH493" s="26" t="str">
        <f t="shared" si="18"/>
        <v>-2σ以下</v>
      </c>
      <c r="AI493" s="3" t="str">
        <f t="shared" si="11"/>
        <v/>
      </c>
      <c r="AJ493" s="3" t="str">
        <f t="shared" si="14"/>
        <v/>
      </c>
      <c r="AK493" s="3" t="str">
        <f t="shared" si="5"/>
        <v/>
      </c>
      <c r="AL493" s="3" t="str">
        <f t="shared" si="6"/>
        <v/>
      </c>
      <c r="AM493" s="3" t="str">
        <f t="shared" si="7"/>
        <v/>
      </c>
      <c r="AN493" s="3" t="str">
        <f t="shared" si="15"/>
        <v/>
      </c>
      <c r="AO493" s="29">
        <f ca="1">シート2!L488</f>
        <v>50</v>
      </c>
      <c r="AP493" s="29">
        <f ca="1">シート3!T488</f>
        <v>50</v>
      </c>
      <c r="AQ493" s="29">
        <f ca="1">シート4!AB488</f>
        <v>50</v>
      </c>
      <c r="AR493" s="3" t="str">
        <f ca="1">IF($K493="","", ROUND(SUM(OFFSET(シート6!$A489,0,0,AR$2,1))/SUM(OFFSET(シート6!$B489,0,0,AR$2,1)),4)*100)</f>
        <v/>
      </c>
      <c r="AS493" s="3" t="str">
        <f ca="1">IF($K493="","", ROUND(SUM(OFFSET(シート6!$A473,0,0,AS$2,1))/SUM(OFFSET(シート6!$B473,0,0,AS$2,1)),4)*100)</f>
        <v/>
      </c>
      <c r="AT493" s="3" t="str">
        <f>IF($K493="","",シート7!$B493)</f>
        <v/>
      </c>
      <c r="AU493" s="3" t="str">
        <f>IF($K493="","",シート7!$D493)</f>
        <v/>
      </c>
      <c r="AV493" s="3" t="str">
        <f>IF($K493="","",シート7!$E493)</f>
        <v/>
      </c>
      <c r="AW493" s="3" t="str">
        <f t="shared" si="19"/>
        <v/>
      </c>
    </row>
    <row r="494" spans="1:49" customFormat="false" ht="13">
      <c r="A494" s="3"/>
      <c r="B494" s="3"/>
      <c r="C494" s="3"/>
      <c r="D494" s="3"/>
      <c r="E494" s="3"/>
      <c r="F494" s="23" t="str">
        <f t="shared" si="9"/>
        <v/>
      </c>
      <c r="G494" s="32"/>
      <c r="H494" s="32"/>
      <c r="I494" s="3"/>
      <c r="J494" s="32"/>
      <c r="K494" s="3"/>
      <c r="L494" s="32"/>
      <c r="M494" s="3"/>
      <c r="N494" s="3"/>
      <c r="O494" s="3"/>
      <c r="P494" s="26" t="str">
        <f t="shared" si="0"/>
        <v/>
      </c>
      <c r="Q494" s="3" t="str">
        <f t="shared" si="1"/>
        <v/>
      </c>
      <c r="R494" s="3" t="str">
        <f t="shared" si="10"/>
        <v/>
      </c>
      <c r="S494" s="3" t="str">
        <f t="shared" si="13"/>
        <v/>
      </c>
      <c r="T494" s="3" t="str">
        <f t="shared" si="16"/>
        <v/>
      </c>
      <c r="U494" s="3" t="str">
        <f t="shared" si="20"/>
        <v/>
      </c>
      <c r="V494" s="30" t="str">
        <f t="shared" si="12"/>
        <v/>
      </c>
      <c r="W494" s="3" t="str">
        <f>IF($T494="","", ROUND($T494+W$2*シート5!$B493,2))</f>
        <v/>
      </c>
      <c r="X494" s="3" t="str">
        <f>IF($T494="","", ROUND($T494+X$2*シート5!$B493,2))</f>
        <v/>
      </c>
      <c r="Y494" s="3" t="str">
        <f>IF($T494="","", ROUND($T494+Y$2*シート5!$B493,2))</f>
        <v/>
      </c>
      <c r="Z494" s="3" t="str">
        <f>IF($T494="","", ROUND($T494+Z$2*シート5!$B493,2))</f>
        <v/>
      </c>
      <c r="AA494" s="3" t="str">
        <f>IF($T494="","", ROUND($T494+AA$2*シート5!$B493,2))</f>
        <v/>
      </c>
      <c r="AB494" s="3" t="str">
        <f t="shared" si="17"/>
        <v/>
      </c>
      <c r="AC494" s="3" t="str">
        <f>IF($T494="","", ROUND($T494+AC$2*シート5!$B493,2))</f>
        <v/>
      </c>
      <c r="AD494" s="3" t="str">
        <f>IF($T494="","", ROUND($T494+AD$2*シート5!$B493,2))</f>
        <v/>
      </c>
      <c r="AE494" s="3" t="str">
        <f>IF($T494="","", ROUND($T494+AE$2*シート5!$B493,2))</f>
        <v/>
      </c>
      <c r="AF494" s="3" t="str">
        <f>IF($T494="","", ROUND($T494+AF$2*シート5!$B493,2))</f>
        <v/>
      </c>
      <c r="AG494" s="3" t="str">
        <f>IF($T494="","", ROUND($T494+AG$2*シート5!$B493,2))</f>
        <v/>
      </c>
      <c r="AH494" s="26" t="str">
        <f t="shared" si="18"/>
        <v>-2σ以下</v>
      </c>
      <c r="AI494" s="3" t="str">
        <f t="shared" si="11"/>
        <v/>
      </c>
      <c r="AJ494" s="3" t="str">
        <f t="shared" si="14"/>
        <v/>
      </c>
      <c r="AK494" s="3" t="str">
        <f t="shared" si="5"/>
        <v/>
      </c>
      <c r="AL494" s="3" t="str">
        <f t="shared" si="6"/>
        <v/>
      </c>
      <c r="AM494" s="3" t="str">
        <f t="shared" si="7"/>
        <v/>
      </c>
      <c r="AN494" s="3" t="str">
        <f t="shared" si="15"/>
        <v/>
      </c>
      <c r="AO494" s="29">
        <f ca="1">シート2!L489</f>
        <v>50</v>
      </c>
      <c r="AP494" s="29">
        <f ca="1">シート3!T489</f>
        <v>50</v>
      </c>
      <c r="AQ494" s="29">
        <f ca="1">シート4!AB489</f>
        <v>50</v>
      </c>
      <c r="AR494" s="3" t="str">
        <f ca="1">IF($K494="","", ROUND(SUM(OFFSET(シート6!$A490,0,0,AR$2,1))/SUM(OFFSET(シート6!$B490,0,0,AR$2,1)),4)*100)</f>
        <v/>
      </c>
      <c r="AS494" s="3" t="str">
        <f ca="1">IF($K494="","", ROUND(SUM(OFFSET(シート6!$A474,0,0,AS$2,1))/SUM(OFFSET(シート6!$B474,0,0,AS$2,1)),4)*100)</f>
        <v/>
      </c>
      <c r="AT494" s="3" t="str">
        <f>IF($K494="","",シート7!$B494)</f>
        <v/>
      </c>
      <c r="AU494" s="3" t="str">
        <f>IF($K494="","",シート7!$D494)</f>
        <v/>
      </c>
      <c r="AV494" s="3" t="str">
        <f>IF($K494="","",シート7!$E494)</f>
        <v/>
      </c>
      <c r="AW494" s="3" t="str">
        <f t="shared" si="19"/>
        <v/>
      </c>
    </row>
    <row r="495" spans="1:49" customFormat="false" ht="13">
      <c r="A495" s="3"/>
      <c r="B495" s="3"/>
      <c r="C495" s="3"/>
      <c r="D495" s="3"/>
      <c r="E495" s="3"/>
      <c r="F495" s="23" t="str">
        <f t="shared" si="9"/>
        <v/>
      </c>
      <c r="G495" s="32"/>
      <c r="H495" s="32"/>
      <c r="I495" s="3"/>
      <c r="J495" s="32"/>
      <c r="K495" s="3"/>
      <c r="L495" s="32"/>
      <c r="M495" s="3"/>
      <c r="N495" s="3"/>
      <c r="O495" s="3"/>
      <c r="P495" s="26" t="str">
        <f t="shared" si="0"/>
        <v/>
      </c>
      <c r="Q495" s="3" t="str">
        <f t="shared" si="1"/>
        <v/>
      </c>
      <c r="R495" s="3" t="str">
        <f t="shared" si="10"/>
        <v/>
      </c>
      <c r="S495" s="3" t="str">
        <f t="shared" si="13"/>
        <v/>
      </c>
      <c r="T495" s="3" t="str">
        <f t="shared" si="16"/>
        <v/>
      </c>
      <c r="U495" s="3" t="str">
        <f t="shared" si="20"/>
        <v/>
      </c>
      <c r="V495" s="30" t="str">
        <f t="shared" si="12"/>
        <v/>
      </c>
      <c r="W495" s="3" t="str">
        <f>IF($T495="","", ROUND($T495+W$2*シート5!$B494,2))</f>
        <v/>
      </c>
      <c r="X495" s="3" t="str">
        <f>IF($T495="","", ROUND($T495+X$2*シート5!$B494,2))</f>
        <v/>
      </c>
      <c r="Y495" s="3" t="str">
        <f>IF($T495="","", ROUND($T495+Y$2*シート5!$B494,2))</f>
        <v/>
      </c>
      <c r="Z495" s="3" t="str">
        <f>IF($T495="","", ROUND($T495+Z$2*シート5!$B494,2))</f>
        <v/>
      </c>
      <c r="AA495" s="3" t="str">
        <f>IF($T495="","", ROUND($T495+AA$2*シート5!$B494,2))</f>
        <v/>
      </c>
      <c r="AB495" s="3" t="str">
        <f t="shared" si="17"/>
        <v/>
      </c>
      <c r="AC495" s="3" t="str">
        <f>IF($T495="","", ROUND($T495+AC$2*シート5!$B494,2))</f>
        <v/>
      </c>
      <c r="AD495" s="3" t="str">
        <f>IF($T495="","", ROUND($T495+AD$2*シート5!$B494,2))</f>
        <v/>
      </c>
      <c r="AE495" s="3" t="str">
        <f>IF($T495="","", ROUND($T495+AE$2*シート5!$B494,2))</f>
        <v/>
      </c>
      <c r="AF495" s="3" t="str">
        <f>IF($T495="","", ROUND($T495+AF$2*シート5!$B494,2))</f>
        <v/>
      </c>
      <c r="AG495" s="3" t="str">
        <f>IF($T495="","", ROUND($T495+AG$2*シート5!$B494,2))</f>
        <v/>
      </c>
      <c r="AH495" s="26" t="str">
        <f t="shared" si="18"/>
        <v>-2σ以下</v>
      </c>
      <c r="AI495" s="3" t="str">
        <f t="shared" si="11"/>
        <v/>
      </c>
      <c r="AJ495" s="3" t="str">
        <f t="shared" si="14"/>
        <v/>
      </c>
      <c r="AK495" s="3" t="str">
        <f t="shared" si="5"/>
        <v/>
      </c>
      <c r="AL495" s="3" t="str">
        <f t="shared" si="6"/>
        <v/>
      </c>
      <c r="AM495" s="3" t="str">
        <f t="shared" si="7"/>
        <v/>
      </c>
      <c r="AN495" s="3" t="str">
        <f t="shared" si="15"/>
        <v/>
      </c>
      <c r="AO495" s="29">
        <f ca="1">シート2!L490</f>
        <v>50</v>
      </c>
      <c r="AP495" s="29">
        <f ca="1">シート3!T490</f>
        <v>50</v>
      </c>
      <c r="AQ495" s="29">
        <f ca="1">シート4!AB490</f>
        <v>50</v>
      </c>
      <c r="AR495" s="3" t="str">
        <f ca="1">IF($K495="","", ROUND(SUM(OFFSET(シート6!$A491,0,0,AR$2,1))/SUM(OFFSET(シート6!$B491,0,0,AR$2,1)),4)*100)</f>
        <v/>
      </c>
      <c r="AS495" s="3" t="str">
        <f ca="1">IF($K495="","", ROUND(SUM(OFFSET(シート6!$A475,0,0,AS$2,1))/SUM(OFFSET(シート6!$B475,0,0,AS$2,1)),4)*100)</f>
        <v/>
      </c>
      <c r="AT495" s="3" t="str">
        <f>IF($K495="","",シート7!$B495)</f>
        <v/>
      </c>
      <c r="AU495" s="3" t="str">
        <f>IF($K495="","",シート7!$D495)</f>
        <v/>
      </c>
      <c r="AV495" s="3" t="str">
        <f>IF($K495="","",シート7!$E495)</f>
        <v/>
      </c>
      <c r="AW495" s="3" t="str">
        <f t="shared" si="19"/>
        <v/>
      </c>
    </row>
    <row r="496" spans="1:49" customFormat="false" ht="13">
      <c r="A496" s="3"/>
      <c r="B496" s="3"/>
      <c r="C496" s="3"/>
      <c r="D496" s="3"/>
      <c r="E496" s="3"/>
      <c r="F496" s="23" t="str">
        <f t="shared" si="9"/>
        <v/>
      </c>
      <c r="G496" s="32"/>
      <c r="H496" s="32"/>
      <c r="I496" s="3"/>
      <c r="J496" s="32"/>
      <c r="K496" s="3"/>
      <c r="L496" s="32"/>
      <c r="M496" s="3"/>
      <c r="N496" s="3"/>
      <c r="O496" s="3"/>
      <c r="P496" s="26" t="str">
        <f t="shared" si="0"/>
        <v/>
      </c>
      <c r="Q496" s="3" t="str">
        <f t="shared" si="1"/>
        <v/>
      </c>
      <c r="R496" s="3" t="str">
        <f t="shared" si="10"/>
        <v/>
      </c>
      <c r="S496" s="3" t="str">
        <f t="shared" si="13"/>
        <v/>
      </c>
      <c r="T496" s="3" t="str">
        <f t="shared" si="16"/>
        <v/>
      </c>
      <c r="U496" s="3" t="str">
        <f t="shared" si="20"/>
        <v/>
      </c>
      <c r="V496" s="30" t="str">
        <f t="shared" si="12"/>
        <v/>
      </c>
      <c r="W496" s="3" t="str">
        <f>IF($T496="","", ROUND($T496+W$2*シート5!$B495,2))</f>
        <v/>
      </c>
      <c r="X496" s="3" t="str">
        <f>IF($T496="","", ROUND($T496+X$2*シート5!$B495,2))</f>
        <v/>
      </c>
      <c r="Y496" s="3" t="str">
        <f>IF($T496="","", ROUND($T496+Y$2*シート5!$B495,2))</f>
        <v/>
      </c>
      <c r="Z496" s="3" t="str">
        <f>IF($T496="","", ROUND($T496+Z$2*シート5!$B495,2))</f>
        <v/>
      </c>
      <c r="AA496" s="3" t="str">
        <f>IF($T496="","", ROUND($T496+AA$2*シート5!$B495,2))</f>
        <v/>
      </c>
      <c r="AB496" s="3" t="str">
        <f t="shared" si="17"/>
        <v/>
      </c>
      <c r="AC496" s="3" t="str">
        <f>IF($T496="","", ROUND($T496+AC$2*シート5!$B495,2))</f>
        <v/>
      </c>
      <c r="AD496" s="3" t="str">
        <f>IF($T496="","", ROUND($T496+AD$2*シート5!$B495,2))</f>
        <v/>
      </c>
      <c r="AE496" s="3" t="str">
        <f>IF($T496="","", ROUND($T496+AE$2*シート5!$B495,2))</f>
        <v/>
      </c>
      <c r="AF496" s="3" t="str">
        <f>IF($T496="","", ROUND($T496+AF$2*シート5!$B495,2))</f>
        <v/>
      </c>
      <c r="AG496" s="3" t="str">
        <f>IF($T496="","", ROUND($T496+AG$2*シート5!$B495,2))</f>
        <v/>
      </c>
      <c r="AH496" s="26" t="str">
        <f t="shared" si="18"/>
        <v>-2σ以下</v>
      </c>
      <c r="AI496" s="3" t="str">
        <f t="shared" si="11"/>
        <v/>
      </c>
      <c r="AJ496" s="3" t="str">
        <f t="shared" si="14"/>
        <v/>
      </c>
      <c r="AK496" s="3" t="str">
        <f t="shared" si="5"/>
        <v/>
      </c>
      <c r="AL496" s="3" t="str">
        <f t="shared" si="6"/>
        <v/>
      </c>
      <c r="AM496" s="3" t="str">
        <f t="shared" si="7"/>
        <v/>
      </c>
      <c r="AN496" s="3" t="str">
        <f t="shared" si="15"/>
        <v/>
      </c>
      <c r="AO496" s="29">
        <f ca="1">シート2!L491</f>
        <v>50</v>
      </c>
      <c r="AP496" s="29">
        <f ca="1">シート3!T491</f>
        <v>50</v>
      </c>
      <c r="AQ496" s="29">
        <f ca="1">シート4!AB491</f>
        <v>50</v>
      </c>
      <c r="AR496" s="3" t="str">
        <f ca="1">IF($K496="","", ROUND(SUM(OFFSET(シート6!$A492,0,0,AR$2,1))/SUM(OFFSET(シート6!$B492,0,0,AR$2,1)),4)*100)</f>
        <v/>
      </c>
      <c r="AS496" s="3" t="str">
        <f ca="1">IF($K496="","", ROUND(SUM(OFFSET(シート6!$A476,0,0,AS$2,1))/SUM(OFFSET(シート6!$B476,0,0,AS$2,1)),4)*100)</f>
        <v/>
      </c>
      <c r="AT496" s="3" t="str">
        <f>IF($K496="","",シート7!$B496)</f>
        <v/>
      </c>
      <c r="AU496" s="3" t="str">
        <f>IF($K496="","",シート7!$D496)</f>
        <v/>
      </c>
      <c r="AV496" s="3" t="str">
        <f>IF($K496="","",シート7!$E496)</f>
        <v/>
      </c>
      <c r="AW496" s="3" t="str">
        <f t="shared" si="19"/>
        <v/>
      </c>
    </row>
    <row r="497" spans="1:49" customFormat="false" ht="13">
      <c r="A497" s="3"/>
      <c r="B497" s="3"/>
      <c r="C497" s="3"/>
      <c r="D497" s="3"/>
      <c r="E497" s="3"/>
      <c r="F497" s="23" t="str">
        <f t="shared" si="9"/>
        <v/>
      </c>
      <c r="G497" s="32"/>
      <c r="H497" s="32"/>
      <c r="I497" s="3"/>
      <c r="J497" s="32"/>
      <c r="K497" s="3"/>
      <c r="L497" s="32"/>
      <c r="M497" s="3"/>
      <c r="N497" s="3"/>
      <c r="O497" s="3"/>
      <c r="P497" s="26" t="str">
        <f t="shared" si="0"/>
        <v/>
      </c>
      <c r="Q497" s="3" t="str">
        <f t="shared" si="1"/>
        <v/>
      </c>
      <c r="R497" s="3" t="str">
        <f t="shared" si="10"/>
        <v/>
      </c>
      <c r="S497" s="3" t="str">
        <f t="shared" si="13"/>
        <v/>
      </c>
      <c r="T497" s="3" t="str">
        <f t="shared" si="16"/>
        <v/>
      </c>
      <c r="U497" s="3" t="str">
        <f t="shared" si="20"/>
        <v/>
      </c>
      <c r="V497" s="30" t="str">
        <f t="shared" si="12"/>
        <v/>
      </c>
      <c r="W497" s="3" t="str">
        <f>IF($T497="","", ROUND($T497+W$2*シート5!$B496,2))</f>
        <v/>
      </c>
      <c r="X497" s="3" t="str">
        <f>IF($T497="","", ROUND($T497+X$2*シート5!$B496,2))</f>
        <v/>
      </c>
      <c r="Y497" s="3" t="str">
        <f>IF($T497="","", ROUND($T497+Y$2*シート5!$B496,2))</f>
        <v/>
      </c>
      <c r="Z497" s="3" t="str">
        <f>IF($T497="","", ROUND($T497+Z$2*シート5!$B496,2))</f>
        <v/>
      </c>
      <c r="AA497" s="3" t="str">
        <f>IF($T497="","", ROUND($T497+AA$2*シート5!$B496,2))</f>
        <v/>
      </c>
      <c r="AB497" s="3" t="str">
        <f t="shared" si="17"/>
        <v/>
      </c>
      <c r="AC497" s="3" t="str">
        <f>IF($T497="","", ROUND($T497+AC$2*シート5!$B496,2))</f>
        <v/>
      </c>
      <c r="AD497" s="3" t="str">
        <f>IF($T497="","", ROUND($T497+AD$2*シート5!$B496,2))</f>
        <v/>
      </c>
      <c r="AE497" s="3" t="str">
        <f>IF($T497="","", ROUND($T497+AE$2*シート5!$B496,2))</f>
        <v/>
      </c>
      <c r="AF497" s="3" t="str">
        <f>IF($T497="","", ROUND($T497+AF$2*シート5!$B496,2))</f>
        <v/>
      </c>
      <c r="AG497" s="3" t="str">
        <f>IF($T497="","", ROUND($T497+AG$2*シート5!$B496,2))</f>
        <v/>
      </c>
      <c r="AH497" s="26" t="str">
        <f t="shared" si="18"/>
        <v>-2σ以下</v>
      </c>
      <c r="AI497" s="3" t="str">
        <f t="shared" si="11"/>
        <v/>
      </c>
      <c r="AJ497" s="3" t="str">
        <f t="shared" si="14"/>
        <v/>
      </c>
      <c r="AK497" s="3" t="str">
        <f t="shared" si="5"/>
        <v/>
      </c>
      <c r="AL497" s="3" t="str">
        <f t="shared" si="6"/>
        <v/>
      </c>
      <c r="AM497" s="3" t="str">
        <f t="shared" si="7"/>
        <v/>
      </c>
      <c r="AN497" s="3" t="str">
        <f t="shared" si="15"/>
        <v/>
      </c>
      <c r="AO497" s="29">
        <f ca="1">シート2!L492</f>
        <v>50</v>
      </c>
      <c r="AP497" s="29">
        <f ca="1">シート3!T492</f>
        <v>50</v>
      </c>
      <c r="AQ497" s="29">
        <f ca="1">シート4!AB492</f>
        <v>50</v>
      </c>
      <c r="AR497" s="3" t="str">
        <f ca="1">IF($K497="","", ROUND(SUM(OFFSET(シート6!$A493,0,0,AR$2,1))/SUM(OFFSET(シート6!$B493,0,0,AR$2,1)),4)*100)</f>
        <v/>
      </c>
      <c r="AS497" s="3" t="str">
        <f ca="1">IF($K497="","", ROUND(SUM(OFFSET(シート6!$A477,0,0,AS$2,1))/SUM(OFFSET(シート6!$B477,0,0,AS$2,1)),4)*100)</f>
        <v/>
      </c>
      <c r="AT497" s="3" t="str">
        <f>IF($K497="","",シート7!$B497)</f>
        <v/>
      </c>
      <c r="AU497" s="3" t="str">
        <f>IF($K497="","",シート7!$D497)</f>
        <v/>
      </c>
      <c r="AV497" s="3" t="str">
        <f>IF($K497="","",シート7!$E497)</f>
        <v/>
      </c>
      <c r="AW497" s="3" t="str">
        <f t="shared" si="19"/>
        <v/>
      </c>
    </row>
    <row r="498" spans="1:49" customFormat="false" ht="13">
      <c r="A498" s="3"/>
      <c r="B498" s="3"/>
      <c r="C498" s="3"/>
      <c r="D498" s="3"/>
      <c r="E498" s="3"/>
      <c r="F498" s="23" t="str">
        <f t="shared" si="9"/>
        <v/>
      </c>
      <c r="G498" s="32"/>
      <c r="H498" s="32"/>
      <c r="I498" s="3"/>
      <c r="J498" s="32"/>
      <c r="K498" s="3"/>
      <c r="L498" s="32"/>
      <c r="M498" s="3"/>
      <c r="N498" s="3"/>
      <c r="O498" s="3"/>
      <c r="P498" s="26" t="str">
        <f t="shared" si="0"/>
        <v/>
      </c>
      <c r="Q498" s="3" t="str">
        <f t="shared" si="1"/>
        <v/>
      </c>
      <c r="R498" s="3" t="str">
        <f t="shared" si="10"/>
        <v/>
      </c>
      <c r="S498" s="3" t="str">
        <f t="shared" si="13"/>
        <v/>
      </c>
      <c r="T498" s="3" t="str">
        <f t="shared" si="16"/>
        <v/>
      </c>
      <c r="U498" s="3" t="str">
        <f t="shared" si="20"/>
        <v/>
      </c>
      <c r="V498" s="30" t="str">
        <f t="shared" si="12"/>
        <v/>
      </c>
      <c r="W498" s="3" t="str">
        <f>IF($T498="","", ROUND($T498+W$2*シート5!$B497,2))</f>
        <v/>
      </c>
      <c r="X498" s="3" t="str">
        <f>IF($T498="","", ROUND($T498+X$2*シート5!$B497,2))</f>
        <v/>
      </c>
      <c r="Y498" s="3" t="str">
        <f>IF($T498="","", ROUND($T498+Y$2*シート5!$B497,2))</f>
        <v/>
      </c>
      <c r="Z498" s="3" t="str">
        <f>IF($T498="","", ROUND($T498+Z$2*シート5!$B497,2))</f>
        <v/>
      </c>
      <c r="AA498" s="3" t="str">
        <f>IF($T498="","", ROUND($T498+AA$2*シート5!$B497,2))</f>
        <v/>
      </c>
      <c r="AB498" s="3" t="str">
        <f t="shared" si="17"/>
        <v/>
      </c>
      <c r="AC498" s="3" t="str">
        <f>IF($T498="","", ROUND($T498+AC$2*シート5!$B497,2))</f>
        <v/>
      </c>
      <c r="AD498" s="3" t="str">
        <f>IF($T498="","", ROUND($T498+AD$2*シート5!$B497,2))</f>
        <v/>
      </c>
      <c r="AE498" s="3" t="str">
        <f>IF($T498="","", ROUND($T498+AE$2*シート5!$B497,2))</f>
        <v/>
      </c>
      <c r="AF498" s="3" t="str">
        <f>IF($T498="","", ROUND($T498+AF$2*シート5!$B497,2))</f>
        <v/>
      </c>
      <c r="AG498" s="3" t="str">
        <f>IF($T498="","", ROUND($T498+AG$2*シート5!$B497,2))</f>
        <v/>
      </c>
      <c r="AH498" s="26" t="str">
        <f t="shared" si="18"/>
        <v>-2σ以下</v>
      </c>
      <c r="AI498" s="3" t="str">
        <f t="shared" si="11"/>
        <v/>
      </c>
      <c r="AJ498" s="3" t="str">
        <f t="shared" si="14"/>
        <v/>
      </c>
      <c r="AK498" s="3" t="str">
        <f t="shared" si="5"/>
        <v/>
      </c>
      <c r="AL498" s="3" t="str">
        <f t="shared" si="6"/>
        <v/>
      </c>
      <c r="AM498" s="3" t="str">
        <f t="shared" si="7"/>
        <v/>
      </c>
      <c r="AN498" s="3" t="str">
        <f t="shared" si="15"/>
        <v/>
      </c>
      <c r="AO498" s="29">
        <f ca="1">シート2!L493</f>
        <v>50</v>
      </c>
      <c r="AP498" s="29">
        <f ca="1">シート3!T493</f>
        <v>50</v>
      </c>
      <c r="AQ498" s="29">
        <f ca="1">シート4!AB493</f>
        <v>50</v>
      </c>
      <c r="AR498" s="3" t="str">
        <f ca="1">IF($K498="","", ROUND(SUM(OFFSET(シート6!$A494,0,0,AR$2,1))/SUM(OFFSET(シート6!$B494,0,0,AR$2,1)),4)*100)</f>
        <v/>
      </c>
      <c r="AS498" s="3" t="str">
        <f ca="1">IF($K498="","", ROUND(SUM(OFFSET(シート6!$A478,0,0,AS$2,1))/SUM(OFFSET(シート6!$B478,0,0,AS$2,1)),4)*100)</f>
        <v/>
      </c>
      <c r="AT498" s="3" t="str">
        <f>IF($K498="","",シート7!$B498)</f>
        <v/>
      </c>
      <c r="AU498" s="3" t="str">
        <f>IF($K498="","",シート7!$D498)</f>
        <v/>
      </c>
      <c r="AV498" s="3" t="str">
        <f>IF($K498="","",シート7!$E498)</f>
        <v/>
      </c>
      <c r="AW498" s="3" t="str">
        <f t="shared" si="19"/>
        <v/>
      </c>
    </row>
    <row r="499" spans="1:49" customFormat="false" ht="13">
      <c r="A499" s="3"/>
      <c r="B499" s="3"/>
      <c r="C499" s="3"/>
      <c r="D499" s="3"/>
      <c r="E499" s="3"/>
      <c r="F499" s="23" t="str">
        <f t="shared" si="9"/>
        <v/>
      </c>
      <c r="G499" s="32"/>
      <c r="H499" s="32"/>
      <c r="I499" s="3"/>
      <c r="J499" s="32"/>
      <c r="K499" s="3"/>
      <c r="L499" s="32"/>
      <c r="M499" s="3"/>
      <c r="N499" s="3"/>
      <c r="O499" s="3"/>
      <c r="P499" s="26" t="str">
        <f t="shared" si="0"/>
        <v/>
      </c>
      <c r="Q499" s="3" t="str">
        <f t="shared" si="1"/>
        <v/>
      </c>
      <c r="R499" s="3" t="str">
        <f t="shared" si="10"/>
        <v/>
      </c>
      <c r="S499" s="3" t="str">
        <f t="shared" si="13"/>
        <v/>
      </c>
      <c r="T499" s="3" t="str">
        <f t="shared" si="16"/>
        <v/>
      </c>
      <c r="U499" s="3" t="str">
        <f t="shared" si="20"/>
        <v/>
      </c>
      <c r="V499" s="30" t="str">
        <f t="shared" si="12"/>
        <v/>
      </c>
      <c r="W499" s="3" t="str">
        <f>IF($T499="","", ROUND($T499+W$2*シート5!$B498,2))</f>
        <v/>
      </c>
      <c r="X499" s="3" t="str">
        <f>IF($T499="","", ROUND($T499+X$2*シート5!$B498,2))</f>
        <v/>
      </c>
      <c r="Y499" s="3" t="str">
        <f>IF($T499="","", ROUND($T499+Y$2*シート5!$B498,2))</f>
        <v/>
      </c>
      <c r="Z499" s="3" t="str">
        <f>IF($T499="","", ROUND($T499+Z$2*シート5!$B498,2))</f>
        <v/>
      </c>
      <c r="AA499" s="3" t="str">
        <f>IF($T499="","", ROUND($T499+AA$2*シート5!$B498,2))</f>
        <v/>
      </c>
      <c r="AB499" s="3" t="str">
        <f t="shared" si="17"/>
        <v/>
      </c>
      <c r="AC499" s="3" t="str">
        <f>IF($T499="","", ROUND($T499+AC$2*シート5!$B498,2))</f>
        <v/>
      </c>
      <c r="AD499" s="3" t="str">
        <f>IF($T499="","", ROUND($T499+AD$2*シート5!$B498,2))</f>
        <v/>
      </c>
      <c r="AE499" s="3" t="str">
        <f>IF($T499="","", ROUND($T499+AE$2*シート5!$B498,2))</f>
        <v/>
      </c>
      <c r="AF499" s="3" t="str">
        <f>IF($T499="","", ROUND($T499+AF$2*シート5!$B498,2))</f>
        <v/>
      </c>
      <c r="AG499" s="3" t="str">
        <f>IF($T499="","", ROUND($T499+AG$2*シート5!$B498,2))</f>
        <v/>
      </c>
      <c r="AH499" s="26" t="str">
        <f t="shared" si="18"/>
        <v>-2σ以下</v>
      </c>
      <c r="AI499" s="3" t="str">
        <f t="shared" si="11"/>
        <v/>
      </c>
      <c r="AJ499" s="3" t="str">
        <f t="shared" si="14"/>
        <v/>
      </c>
      <c r="AK499" s="3" t="str">
        <f t="shared" si="5"/>
        <v/>
      </c>
      <c r="AL499" s="3" t="str">
        <f t="shared" si="6"/>
        <v/>
      </c>
      <c r="AM499" s="3" t="str">
        <f t="shared" si="7"/>
        <v/>
      </c>
      <c r="AN499" s="3" t="str">
        <f t="shared" si="15"/>
        <v/>
      </c>
      <c r="AO499" s="29">
        <f ca="1">シート2!L494</f>
        <v>50</v>
      </c>
      <c r="AP499" s="29">
        <f ca="1">シート3!T494</f>
        <v>50</v>
      </c>
      <c r="AQ499" s="29">
        <f ca="1">シート4!AB494</f>
        <v>50</v>
      </c>
      <c r="AR499" s="3" t="str">
        <f ca="1">IF($K499="","", ROUND(SUM(OFFSET(シート6!$A495,0,0,AR$2,1))/SUM(OFFSET(シート6!$B495,0,0,AR$2,1)),4)*100)</f>
        <v/>
      </c>
      <c r="AS499" s="3" t="str">
        <f ca="1">IF($K499="","", ROUND(SUM(OFFSET(シート6!$A479,0,0,AS$2,1))/SUM(OFFSET(シート6!$B479,0,0,AS$2,1)),4)*100)</f>
        <v/>
      </c>
      <c r="AT499" s="3" t="str">
        <f>IF($K499="","",シート7!$B499)</f>
        <v/>
      </c>
      <c r="AU499" s="3" t="str">
        <f>IF($K499="","",シート7!$D499)</f>
        <v/>
      </c>
      <c r="AV499" s="3" t="str">
        <f>IF($K499="","",シート7!$E499)</f>
        <v/>
      </c>
      <c r="AW499" s="3" t="str">
        <f t="shared" si="19"/>
        <v/>
      </c>
    </row>
    <row r="500" spans="1:49" customFormat="false" ht="13">
      <c r="A500" s="3"/>
      <c r="B500" s="3"/>
      <c r="C500" s="3"/>
      <c r="D500" s="3"/>
      <c r="E500" s="3"/>
      <c r="F500" s="23" t="str">
        <f t="shared" si="9"/>
        <v/>
      </c>
      <c r="G500" s="32"/>
      <c r="H500" s="32"/>
      <c r="I500" s="3"/>
      <c r="J500" s="32"/>
      <c r="K500" s="3"/>
      <c r="L500" s="32"/>
      <c r="M500" s="3"/>
      <c r="N500" s="3"/>
      <c r="O500" s="3"/>
      <c r="P500" s="26" t="str">
        <f t="shared" si="0"/>
        <v/>
      </c>
      <c r="Q500" s="3" t="str">
        <f t="shared" si="1"/>
        <v/>
      </c>
      <c r="R500" s="3" t="str">
        <f t="shared" si="10"/>
        <v/>
      </c>
      <c r="S500" s="3" t="str">
        <f t="shared" si="13"/>
        <v/>
      </c>
      <c r="T500" s="3" t="str">
        <f t="shared" si="16"/>
        <v/>
      </c>
      <c r="U500" s="3" t="str">
        <f t="shared" si="20"/>
        <v/>
      </c>
      <c r="V500" s="30" t="str">
        <f t="shared" si="12"/>
        <v/>
      </c>
      <c r="W500" s="3" t="str">
        <f>IF($T500="","", ROUND($T500+W$2*シート5!$B499,2))</f>
        <v/>
      </c>
      <c r="X500" s="3" t="str">
        <f>IF($T500="","", ROUND($T500+X$2*シート5!$B499,2))</f>
        <v/>
      </c>
      <c r="Y500" s="3" t="str">
        <f>IF($T500="","", ROUND($T500+Y$2*シート5!$B499,2))</f>
        <v/>
      </c>
      <c r="Z500" s="3" t="str">
        <f>IF($T500="","", ROUND($T500+Z$2*シート5!$B499,2))</f>
        <v/>
      </c>
      <c r="AA500" s="3" t="str">
        <f>IF($T500="","", ROUND($T500+AA$2*シート5!$B499,2))</f>
        <v/>
      </c>
      <c r="AB500" s="3" t="str">
        <f t="shared" si="17"/>
        <v/>
      </c>
      <c r="AC500" s="3" t="str">
        <f>IF($T500="","", ROUND($T500+AC$2*シート5!$B499,2))</f>
        <v/>
      </c>
      <c r="AD500" s="3" t="str">
        <f>IF($T500="","", ROUND($T500+AD$2*シート5!$B499,2))</f>
        <v/>
      </c>
      <c r="AE500" s="3" t="str">
        <f>IF($T500="","", ROUND($T500+AE$2*シート5!$B499,2))</f>
        <v/>
      </c>
      <c r="AF500" s="3" t="str">
        <f>IF($T500="","", ROUND($T500+AF$2*シート5!$B499,2))</f>
        <v/>
      </c>
      <c r="AG500" s="3" t="str">
        <f>IF($T500="","", ROUND($T500+AG$2*シート5!$B499,2))</f>
        <v/>
      </c>
      <c r="AH500" s="26" t="str">
        <f t="shared" si="18"/>
        <v>-2σ以下</v>
      </c>
      <c r="AI500" s="3" t="str">
        <f t="shared" si="11"/>
        <v/>
      </c>
      <c r="AJ500" s="3" t="str">
        <f t="shared" si="14"/>
        <v/>
      </c>
      <c r="AK500" s="3" t="str">
        <f t="shared" si="5"/>
        <v/>
      </c>
      <c r="AL500" s="3" t="str">
        <f t="shared" si="6"/>
        <v/>
      </c>
      <c r="AM500" s="3" t="str">
        <f t="shared" si="7"/>
        <v/>
      </c>
      <c r="AN500" s="3" t="str">
        <f t="shared" si="15"/>
        <v/>
      </c>
      <c r="AO500" s="29">
        <f ca="1">シート2!L495</f>
        <v>50</v>
      </c>
      <c r="AP500" s="29">
        <f ca="1">シート3!T495</f>
        <v>50</v>
      </c>
      <c r="AQ500" s="29">
        <f ca="1">シート4!AB495</f>
        <v>50</v>
      </c>
      <c r="AR500" s="3" t="str">
        <f ca="1">IF($K500="","", ROUND(SUM(OFFSET(シート6!$A496,0,0,AR$2,1))/SUM(OFFSET(シート6!$B496,0,0,AR$2,1)),4)*100)</f>
        <v/>
      </c>
      <c r="AS500" s="3" t="str">
        <f ca="1">IF($K500="","", ROUND(SUM(OFFSET(シート6!$A480,0,0,AS$2,1))/SUM(OFFSET(シート6!$B480,0,0,AS$2,1)),4)*100)</f>
        <v/>
      </c>
      <c r="AT500" s="3" t="str">
        <f>IF($K500="","",シート7!$B500)</f>
        <v/>
      </c>
      <c r="AU500" s="3" t="str">
        <f>IF($K500="","",シート7!$D500)</f>
        <v/>
      </c>
      <c r="AV500" s="3" t="str">
        <f>IF($K500="","",シート7!$E500)</f>
        <v/>
      </c>
      <c r="AW500" s="3" t="str">
        <f t="shared" si="19"/>
        <v/>
      </c>
    </row>
    <row r="501" spans="1:49" customFormat="false" ht="13">
      <c r="A501" s="3"/>
      <c r="B501" s="3"/>
      <c r="C501" s="3"/>
      <c r="D501" s="3"/>
      <c r="E501" s="3"/>
      <c r="F501" s="32" t="str">
        <f t="shared" si="9"/>
        <v/>
      </c>
      <c r="G501" s="32"/>
      <c r="H501" s="32"/>
      <c r="I501" s="3"/>
      <c r="J501" s="32"/>
      <c r="K501" s="3"/>
      <c r="L501" s="32"/>
      <c r="M501" s="3"/>
      <c r="N501" s="3"/>
      <c r="O501" s="3"/>
      <c r="P501" s="26" t="str">
        <f t="shared" si="0"/>
        <v/>
      </c>
      <c r="Q501" s="3" t="str">
        <f t="shared" si="1"/>
        <v/>
      </c>
      <c r="R501" s="3" t="str">
        <f t="shared" si="10"/>
        <v/>
      </c>
      <c r="S501" s="3" t="str">
        <f t="shared" si="13"/>
        <v/>
      </c>
      <c r="T501" s="3" t="str">
        <f t="shared" si="16"/>
        <v/>
      </c>
      <c r="U501" s="3" t="str">
        <f t="shared" si="20"/>
        <v/>
      </c>
      <c r="V501" s="30" t="str">
        <f t="shared" si="12"/>
        <v/>
      </c>
      <c r="W501" s="3" t="str">
        <f>IF($T501="","", ROUND($T501+W$2*シート5!$B500,2))</f>
        <v/>
      </c>
      <c r="X501" s="3" t="str">
        <f>IF($T501="","", ROUND($T501+X$2*シート5!$B500,2))</f>
        <v/>
      </c>
      <c r="Y501" s="3" t="str">
        <f>IF($T501="","", ROUND($T501+Y$2*シート5!$B500,2))</f>
        <v/>
      </c>
      <c r="Z501" s="3" t="str">
        <f>IF($T501="","", ROUND($T501+Z$2*シート5!$B500,2))</f>
        <v/>
      </c>
      <c r="AA501" s="3" t="str">
        <f>IF($T501="","", ROUND($T501+AA$2*シート5!$B500,2))</f>
        <v/>
      </c>
      <c r="AB501" s="3" t="str">
        <f t="shared" si="17"/>
        <v/>
      </c>
      <c r="AC501" s="3" t="str">
        <f>IF($T501="","", ROUND($T501+AC$2*シート5!$B500,2))</f>
        <v/>
      </c>
      <c r="AD501" s="3" t="str">
        <f>IF($T501="","", ROUND($T501+AD$2*シート5!$B500,2))</f>
        <v/>
      </c>
      <c r="AE501" s="3" t="str">
        <f>IF($T501="","", ROUND($T501+AE$2*シート5!$B500,2))</f>
        <v/>
      </c>
      <c r="AF501" s="3" t="str">
        <f>IF($T501="","", ROUND($T501+AF$2*シート5!$B500,2))</f>
        <v/>
      </c>
      <c r="AG501" s="3" t="str">
        <f>IF($T501="","", ROUND($T501+AG$2*シート5!$B500,2))</f>
        <v/>
      </c>
      <c r="AH501" s="26" t="str">
        <f t="shared" si="18"/>
        <v>-2σ以下</v>
      </c>
      <c r="AI501" s="3" t="str">
        <f t="shared" si="11"/>
        <v/>
      </c>
      <c r="AJ501" s="3" t="str">
        <f t="shared" si="14"/>
        <v/>
      </c>
      <c r="AK501" s="3" t="str">
        <f t="shared" si="5"/>
        <v/>
      </c>
      <c r="AL501" s="3" t="str">
        <f t="shared" si="6"/>
        <v/>
      </c>
      <c r="AM501" s="3" t="str">
        <f t="shared" si="7"/>
        <v/>
      </c>
      <c r="AN501" s="3" t="str">
        <f t="shared" si="15"/>
        <v/>
      </c>
      <c r="AO501" s="29">
        <f ca="1">シート2!L496</f>
        <v>50</v>
      </c>
      <c r="AP501" s="29">
        <f ca="1">シート3!T496</f>
        <v>50</v>
      </c>
      <c r="AQ501" s="29">
        <f ca="1">シート4!AB496</f>
        <v>50</v>
      </c>
      <c r="AR501" s="3" t="str">
        <f ca="1">IF($K501="","", ROUND(SUM(OFFSET(シート6!$A497,0,0,AR$2,1))/SUM(OFFSET(シート6!$B497,0,0,AR$2,1)),4)*100)</f>
        <v/>
      </c>
      <c r="AS501" s="3" t="str">
        <f ca="1">IF($K501="","", ROUND(SUM(OFFSET(シート6!$A481,0,0,AS$2,1))/SUM(OFFSET(シート6!$B481,0,0,AS$2,1)),4)*100)</f>
        <v/>
      </c>
      <c r="AT501" s="3" t="str">
        <f>IF($K501="","",シート7!$B501)</f>
        <v/>
      </c>
      <c r="AU501" s="3" t="str">
        <f>IF($K501="","",シート7!$D501)</f>
        <v/>
      </c>
      <c r="AV501" s="3" t="str">
        <f>IF($K501="","",シート7!$E501)</f>
        <v/>
      </c>
      <c r="AW501" s="3" t="str">
        <f t="shared" si="19"/>
        <v/>
      </c>
    </row>
    <row r="502" spans="1:49" customFormat="false" ht="13">
      <c r="A502" s="3"/>
      <c r="B502" s="3"/>
      <c r="C502" s="3"/>
      <c r="D502" s="3"/>
      <c r="E502" s="3"/>
      <c r="F502" s="32" t="str">
        <f t="shared" si="9"/>
        <v/>
      </c>
      <c r="G502" s="32"/>
      <c r="H502" s="32"/>
      <c r="I502" s="3"/>
      <c r="J502" s="32"/>
      <c r="K502" s="3"/>
      <c r="L502" s="32"/>
      <c r="M502" s="3"/>
      <c r="N502" s="3"/>
      <c r="O502" s="3"/>
      <c r="P502" s="3" t="str">
        <f t="shared" si="0"/>
        <v/>
      </c>
      <c r="Q502" s="3" t="str">
        <f t="shared" si="1"/>
        <v/>
      </c>
      <c r="R502" s="3" t="str">
        <f t="shared" si="10"/>
        <v/>
      </c>
      <c r="S502" s="3" t="str">
        <f t="shared" si="13"/>
        <v/>
      </c>
      <c r="T502" s="3" t="str">
        <f t="shared" si="16"/>
        <v/>
      </c>
      <c r="U502" s="3" t="str">
        <f t="shared" si="20"/>
        <v/>
      </c>
      <c r="V502" s="3" t="str">
        <f t="shared" si="12"/>
        <v/>
      </c>
      <c r="W502" s="3" t="str">
        <f>IF($T502="","", ROUND($T502+W$2*シート5!$B501,2))</f>
        <v/>
      </c>
      <c r="X502" s="3" t="str">
        <f>IF($T502="","", ROUND($T502+X$2*シート5!$B501,2))</f>
        <v/>
      </c>
      <c r="Y502" s="3" t="str">
        <f>IF($T502="","", ROUND($T502+Y$2*シート5!$B501,2))</f>
        <v/>
      </c>
      <c r="Z502" s="3" t="str">
        <f>IF($T502="","", ROUND($T502+Z$2*シート5!$B501,2))</f>
        <v/>
      </c>
      <c r="AA502" s="3" t="str">
        <f>IF($T502="","", ROUND($T502+AA$2*シート5!$B501,2))</f>
        <v/>
      </c>
      <c r="AB502" s="3" t="str">
        <f t="shared" si="17"/>
        <v/>
      </c>
      <c r="AC502" s="3" t="str">
        <f>IF($T502="","", ROUND($T502+AC$2*シート5!$B501,2))</f>
        <v/>
      </c>
      <c r="AD502" s="3" t="str">
        <f>IF($T502="","", ROUND($T502+AD$2*シート5!$B501,2))</f>
        <v/>
      </c>
      <c r="AE502" s="3" t="str">
        <f>IF($T502="","", ROUND($T502+AE$2*シート5!$B501,2))</f>
        <v/>
      </c>
      <c r="AF502" s="3" t="str">
        <f>IF($T502="","", ROUND($T502+AF$2*シート5!$B501,2))</f>
        <v/>
      </c>
      <c r="AG502" s="3" t="str">
        <f>IF($T502="","", ROUND($T502+AG$2*シート5!$B501,2))</f>
        <v/>
      </c>
      <c r="AH502" s="26" t="str">
        <f t="shared" si="18"/>
        <v>-2σ以下</v>
      </c>
      <c r="AI502" s="3" t="str">
        <f t="shared" si="11"/>
        <v/>
      </c>
      <c r="AJ502" s="3" t="str">
        <f t="shared" si="14"/>
        <v/>
      </c>
      <c r="AK502" s="3" t="str">
        <f t="shared" si="5"/>
        <v/>
      </c>
      <c r="AL502" s="3" t="str">
        <f t="shared" si="6"/>
        <v/>
      </c>
      <c r="AM502" s="3" t="str">
        <f t="shared" si="7"/>
        <v/>
      </c>
      <c r="AN502" s="3" t="str">
        <f t="shared" si="15"/>
        <v/>
      </c>
      <c r="AO502" s="29">
        <f ca="1">シート2!L497</f>
        <v>50</v>
      </c>
      <c r="AP502" s="29">
        <f ca="1">シート3!T497</f>
        <v>50</v>
      </c>
      <c r="AQ502" s="29">
        <f ca="1">シート4!AB497</f>
        <v>50</v>
      </c>
      <c r="AR502" s="3" t="str">
        <f ca="1">IF($K502="","", ROUND(SUM(OFFSET(シート6!$A498,0,0,AR$2,1))/SUM(OFFSET(シート6!$B498,0,0,AR$2,1)),4)*100)</f>
        <v/>
      </c>
      <c r="AS502" s="3" t="str">
        <f ca="1">IF($K502="","", ROUND(SUM(OFFSET(シート6!$A482,0,0,AS$2,1))/SUM(OFFSET(シート6!$B482,0,0,AS$2,1)),4)*100)</f>
        <v/>
      </c>
      <c r="AT502" s="3" t="str">
        <f>IF($K502="","",シート7!$B502)</f>
        <v/>
      </c>
      <c r="AU502" s="3" t="str">
        <f>IF($K502="","",シート7!$D502)</f>
        <v/>
      </c>
      <c r="AV502" s="3" t="str">
        <f>IF($K502="","",シート7!$E502)</f>
        <v/>
      </c>
      <c r="AW502" s="3" t="str">
        <f t="shared" si="19"/>
        <v/>
      </c>
    </row>
    <row r="503" spans="1:49" customFormat="false" ht="13">
      <c r="A503" s="3"/>
      <c r="B503" s="3"/>
      <c r="C503" s="3"/>
      <c r="D503" s="3"/>
      <c r="E503" s="3"/>
      <c r="F503" s="32" t="str">
        <f t="shared" si="9"/>
        <v/>
      </c>
      <c r="G503" s="32"/>
      <c r="H503" s="32"/>
      <c r="I503" s="3"/>
      <c r="J503" s="32"/>
      <c r="K503" s="3"/>
      <c r="L503" s="32"/>
      <c r="M503" s="3"/>
      <c r="N503" s="3"/>
      <c r="O503" s="3"/>
      <c r="P503" s="3" t="str">
        <f t="shared" si="0"/>
        <v/>
      </c>
      <c r="Q503" s="3" t="str">
        <f t="shared" si="1"/>
        <v/>
      </c>
      <c r="R503" s="3" t="str">
        <f t="shared" si="10"/>
        <v/>
      </c>
      <c r="S503" s="3" t="str">
        <f t="shared" si="13"/>
        <v/>
      </c>
      <c r="T503" s="3" t="str">
        <f t="shared" si="16"/>
        <v/>
      </c>
      <c r="U503" s="3" t="str">
        <f t="shared" si="20"/>
        <v/>
      </c>
      <c r="V503" s="3" t="str">
        <f t="shared" si="12"/>
        <v/>
      </c>
      <c r="W503" s="3" t="str">
        <f>IF($T503="","", ROUND($T503+W$2*シート5!$B502,2))</f>
        <v/>
      </c>
      <c r="X503" s="3" t="str">
        <f>IF($T503="","", ROUND($T503+X$2*シート5!$B502,2))</f>
        <v/>
      </c>
      <c r="Y503" s="3" t="str">
        <f>IF($T503="","", ROUND($T503+Y$2*シート5!$B502,2))</f>
        <v/>
      </c>
      <c r="Z503" s="3" t="str">
        <f>IF($T503="","", ROUND($T503+Z$2*シート5!$B502,2))</f>
        <v/>
      </c>
      <c r="AA503" s="3" t="str">
        <f>IF($T503="","", ROUND($T503+AA$2*シート5!$B502,2))</f>
        <v/>
      </c>
      <c r="AB503" s="3" t="str">
        <f t="shared" si="17"/>
        <v/>
      </c>
      <c r="AC503" s="3" t="str">
        <f>IF($T503="","", ROUND($T503+AC$2*シート5!$B502,2))</f>
        <v/>
      </c>
      <c r="AD503" s="3" t="str">
        <f>IF($T503="","", ROUND($T503+AD$2*シート5!$B502,2))</f>
        <v/>
      </c>
      <c r="AE503" s="3" t="str">
        <f>IF($T503="","", ROUND($T503+AE$2*シート5!$B502,2))</f>
        <v/>
      </c>
      <c r="AF503" s="3" t="str">
        <f>IF($T503="","", ROUND($T503+AF$2*シート5!$B502,2))</f>
        <v/>
      </c>
      <c r="AG503" s="3" t="str">
        <f>IF($T503="","", ROUND($T503+AG$2*シート5!$B502,2))</f>
        <v/>
      </c>
      <c r="AH503" s="26" t="str">
        <f t="shared" si="18"/>
        <v>-2σ以下</v>
      </c>
      <c r="AI503" s="3" t="str">
        <f t="shared" si="11"/>
        <v/>
      </c>
      <c r="AJ503" s="3" t="str">
        <f t="shared" si="14"/>
        <v/>
      </c>
      <c r="AK503" s="3" t="str">
        <f t="shared" si="5"/>
        <v/>
      </c>
      <c r="AL503" s="3" t="str">
        <f t="shared" si="6"/>
        <v/>
      </c>
      <c r="AM503" s="3" t="str">
        <f t="shared" si="7"/>
        <v/>
      </c>
      <c r="AN503" s="3" t="str">
        <f t="shared" si="15"/>
        <v/>
      </c>
      <c r="AO503" s="29">
        <f ca="1">シート2!L498</f>
        <v>50</v>
      </c>
      <c r="AP503" s="29">
        <f ca="1">シート3!T498</f>
        <v>50</v>
      </c>
      <c r="AQ503" s="29">
        <f ca="1">シート4!AB498</f>
        <v>50</v>
      </c>
      <c r="AR503" s="3" t="str">
        <f ca="1">IF($K503="","", ROUND(SUM(OFFSET(シート6!$A499,0,0,AR$2,1))/SUM(OFFSET(シート6!$B499,0,0,AR$2,1)),4)*100)</f>
        <v/>
      </c>
      <c r="AS503" s="3" t="str">
        <f ca="1">IF($K503="","", ROUND(SUM(OFFSET(シート6!$A483,0,0,AS$2,1))/SUM(OFFSET(シート6!$B483,0,0,AS$2,1)),4)*100)</f>
        <v/>
      </c>
      <c r="AT503" s="3" t="str">
        <f>IF($K503="","",シート7!$B503)</f>
        <v/>
      </c>
      <c r="AU503" s="3" t="str">
        <f>IF($K503="","",シート7!$D503)</f>
        <v/>
      </c>
      <c r="AV503" s="3" t="str">
        <f>IF($K503="","",シート7!$E503)</f>
        <v/>
      </c>
      <c r="AW503" s="3" t="str">
        <f t="shared" si="19"/>
        <v/>
      </c>
    </row>
    <row r="504" spans="1:49" customFormat="false" ht="13">
      <c r="A504" s="3"/>
      <c r="B504" s="3"/>
      <c r="C504" s="3"/>
      <c r="D504" s="3"/>
      <c r="E504" s="3"/>
      <c r="F504" s="32" t="str">
        <f t="shared" si="9"/>
        <v/>
      </c>
      <c r="G504" s="32"/>
      <c r="H504" s="32"/>
      <c r="I504" s="3"/>
      <c r="J504" s="32"/>
      <c r="K504" s="3"/>
      <c r="L504" s="32"/>
      <c r="M504" s="3"/>
      <c r="N504" s="3"/>
      <c r="O504" s="3"/>
      <c r="P504" s="3" t="str">
        <f t="shared" si="0"/>
        <v/>
      </c>
      <c r="Q504" s="3" t="str">
        <f t="shared" si="1"/>
        <v/>
      </c>
      <c r="R504" s="3" t="str">
        <f t="shared" si="10"/>
        <v/>
      </c>
      <c r="S504" s="3" t="str">
        <f t="shared" si="13"/>
        <v/>
      </c>
      <c r="T504" s="3" t="str">
        <f t="shared" si="16"/>
        <v/>
      </c>
      <c r="U504" s="3" t="str">
        <f t="shared" si="20"/>
        <v/>
      </c>
      <c r="V504" s="3" t="str">
        <f t="shared" si="12"/>
        <v/>
      </c>
      <c r="W504" s="3" t="str">
        <f>IF($T504="","", ROUND($T504+W$2*シート5!$B503,2))</f>
        <v/>
      </c>
      <c r="X504" s="3" t="str">
        <f>IF($T504="","", ROUND($T504+X$2*シート5!$B503,2))</f>
        <v/>
      </c>
      <c r="Y504" s="3" t="str">
        <f>IF($T504="","", ROUND($T504+Y$2*シート5!$B503,2))</f>
        <v/>
      </c>
      <c r="Z504" s="3" t="str">
        <f>IF($T504="","", ROUND($T504+Z$2*シート5!$B503,2))</f>
        <v/>
      </c>
      <c r="AA504" s="3" t="str">
        <f>IF($T504="","", ROUND($T504+AA$2*シート5!$B503,2))</f>
        <v/>
      </c>
      <c r="AB504" s="3" t="str">
        <f t="shared" si="17"/>
        <v/>
      </c>
      <c r="AC504" s="3" t="str">
        <f>IF($T504="","", ROUND($T504+AC$2*シート5!$B503,2))</f>
        <v/>
      </c>
      <c r="AD504" s="3" t="str">
        <f>IF($T504="","", ROUND($T504+AD$2*シート5!$B503,2))</f>
        <v/>
      </c>
      <c r="AE504" s="3" t="str">
        <f>IF($T504="","", ROUND($T504+AE$2*シート5!$B503,2))</f>
        <v/>
      </c>
      <c r="AF504" s="3" t="str">
        <f>IF($T504="","", ROUND($T504+AF$2*シート5!$B503,2))</f>
        <v/>
      </c>
      <c r="AG504" s="3" t="str">
        <f>IF($T504="","", ROUND($T504+AG$2*シート5!$B503,2))</f>
        <v/>
      </c>
      <c r="AH504" s="26" t="str">
        <f t="shared" si="18"/>
        <v>-2σ以下</v>
      </c>
      <c r="AI504" s="3" t="str">
        <f t="shared" si="11"/>
        <v/>
      </c>
      <c r="AJ504" s="3" t="str">
        <f t="shared" si="14"/>
        <v/>
      </c>
      <c r="AK504" s="3" t="str">
        <f t="shared" si="5"/>
        <v/>
      </c>
      <c r="AL504" s="3" t="str">
        <f t="shared" si="6"/>
        <v/>
      </c>
      <c r="AM504" s="3" t="str">
        <f t="shared" si="7"/>
        <v/>
      </c>
      <c r="AN504" s="3" t="str">
        <f t="shared" si="15"/>
        <v/>
      </c>
      <c r="AO504" s="29">
        <f ca="1">シート2!L499</f>
        <v>50</v>
      </c>
      <c r="AP504" s="29">
        <f ca="1">シート3!T499</f>
        <v>50</v>
      </c>
      <c r="AQ504" s="29">
        <f ca="1">シート4!AB499</f>
        <v>50</v>
      </c>
      <c r="AR504" s="3" t="str">
        <f ca="1">IF($K504="","", ROUND(SUM(OFFSET(シート6!$A500,0,0,AR$2,1))/SUM(OFFSET(シート6!$B500,0,0,AR$2,1)),4)*100)</f>
        <v/>
      </c>
      <c r="AS504" s="3" t="str">
        <f ca="1">IF($K504="","", ROUND(SUM(OFFSET(シート6!$A484,0,0,AS$2,1))/SUM(OFFSET(シート6!$B484,0,0,AS$2,1)),4)*100)</f>
        <v/>
      </c>
      <c r="AT504" s="3" t="str">
        <f>IF($K504="","",シート7!$B504)</f>
        <v/>
      </c>
      <c r="AU504" s="3" t="str">
        <f>IF($K504="","",シート7!$D504)</f>
        <v/>
      </c>
      <c r="AV504" s="3" t="str">
        <f>IF($K504="","",シート7!$E504)</f>
        <v/>
      </c>
      <c r="AW504" s="3" t="str">
        <f t="shared" si="19"/>
        <v/>
      </c>
    </row>
    <row r="505" spans="1:49" customFormat="false" ht="13">
      <c r="A505" s="3"/>
      <c r="B505" s="3"/>
      <c r="C505" s="3"/>
      <c r="D505" s="3"/>
      <c r="E505" s="3"/>
      <c r="F505" s="32" t="str">
        <f t="shared" si="9"/>
        <v/>
      </c>
      <c r="G505" s="32"/>
      <c r="H505" s="32"/>
      <c r="I505" s="3"/>
      <c r="J505" s="32"/>
      <c r="K505" s="3"/>
      <c r="L505" s="32"/>
      <c r="M505" s="3"/>
      <c r="N505" s="3"/>
      <c r="O505" s="3"/>
      <c r="P505" s="3" t="str">
        <f t="shared" si="0"/>
        <v/>
      </c>
      <c r="Q505" s="3" t="str">
        <f t="shared" si="1"/>
        <v/>
      </c>
      <c r="R505" s="3" t="str">
        <f t="shared" si="10"/>
        <v/>
      </c>
      <c r="S505" s="3" t="str">
        <f t="shared" si="13"/>
        <v/>
      </c>
      <c r="T505" s="3" t="str">
        <f t="shared" si="16"/>
        <v/>
      </c>
      <c r="U505" s="3" t="str">
        <f t="shared" si="20"/>
        <v/>
      </c>
      <c r="V505" s="3" t="str">
        <f t="shared" si="12"/>
        <v/>
      </c>
      <c r="W505" s="3" t="str">
        <f>IF($T505="","", ROUND($T505+W$2*シート5!$B504,2))</f>
        <v/>
      </c>
      <c r="X505" s="3" t="str">
        <f>IF($T505="","", ROUND($T505+X$2*シート5!$B504,2))</f>
        <v/>
      </c>
      <c r="Y505" s="3" t="str">
        <f>IF($T505="","", ROUND($T505+Y$2*シート5!$B504,2))</f>
        <v/>
      </c>
      <c r="Z505" s="3" t="str">
        <f>IF($T505="","", ROUND($T505+Z$2*シート5!$B504,2))</f>
        <v/>
      </c>
      <c r="AA505" s="3" t="str">
        <f>IF($T505="","", ROUND($T505+AA$2*シート5!$B504,2))</f>
        <v/>
      </c>
      <c r="AB505" s="3" t="str">
        <f t="shared" si="17"/>
        <v/>
      </c>
      <c r="AC505" s="3" t="str">
        <f>IF($T505="","", ROUND($T505+AC$2*シート5!$B504,2))</f>
        <v/>
      </c>
      <c r="AD505" s="3" t="str">
        <f>IF($T505="","", ROUND($T505+AD$2*シート5!$B504,2))</f>
        <v/>
      </c>
      <c r="AE505" s="3" t="str">
        <f>IF($T505="","", ROUND($T505+AE$2*シート5!$B504,2))</f>
        <v/>
      </c>
      <c r="AF505" s="3" t="str">
        <f>IF($T505="","", ROUND($T505+AF$2*シート5!$B504,2))</f>
        <v/>
      </c>
      <c r="AG505" s="3" t="str">
        <f>IF($T505="","", ROUND($T505+AG$2*シート5!$B504,2))</f>
        <v/>
      </c>
      <c r="AH505" s="26" t="str">
        <f t="shared" si="18"/>
        <v>-2σ以下</v>
      </c>
      <c r="AI505" s="3" t="str">
        <f t="shared" si="11"/>
        <v/>
      </c>
      <c r="AJ505" s="3" t="str">
        <f t="shared" si="14"/>
        <v/>
      </c>
      <c r="AK505" s="3" t="str">
        <f t="shared" si="5"/>
        <v/>
      </c>
      <c r="AL505" s="3" t="str">
        <f t="shared" si="6"/>
        <v/>
      </c>
      <c r="AM505" s="3" t="str">
        <f t="shared" si="7"/>
        <v/>
      </c>
      <c r="AN505" s="3" t="str">
        <f t="shared" si="15"/>
        <v/>
      </c>
      <c r="AO505" s="29">
        <f ca="1">シート2!L500</f>
        <v>50</v>
      </c>
      <c r="AP505" s="29">
        <f ca="1">シート3!T500</f>
        <v>50</v>
      </c>
      <c r="AQ505" s="29">
        <f ca="1">シート4!AB500</f>
        <v>50</v>
      </c>
      <c r="AR505" s="3" t="str">
        <f ca="1">IF($K505="","", ROUND(SUM(OFFSET(シート6!$A501,0,0,AR$2,1))/SUM(OFFSET(シート6!$B501,0,0,AR$2,1)),4)*100)</f>
        <v/>
      </c>
      <c r="AS505" s="3" t="str">
        <f ca="1">IF($K505="","", ROUND(SUM(OFFSET(シート6!$A485,0,0,AS$2,1))/SUM(OFFSET(シート6!$B485,0,0,AS$2,1)),4)*100)</f>
        <v/>
      </c>
      <c r="AT505" s="3" t="str">
        <f>IF($K505="","",シート7!$B505)</f>
        <v/>
      </c>
      <c r="AU505" s="3" t="str">
        <f>IF($K505="","",シート7!$D505)</f>
        <v/>
      </c>
      <c r="AV505" s="3" t="str">
        <f>IF($K505="","",シート7!$E505)</f>
        <v/>
      </c>
      <c r="AW505" s="3" t="str">
        <f t="shared" si="19"/>
        <v/>
      </c>
    </row>
    <row r="506" spans="1:49" customFormat="false" ht="13">
      <c r="A506" s="3"/>
      <c r="B506" s="3"/>
      <c r="C506" s="3"/>
      <c r="D506" s="3"/>
      <c r="E506" s="3"/>
      <c r="F506" s="32" t="str">
        <f t="shared" si="9"/>
        <v/>
      </c>
      <c r="G506" s="32"/>
      <c r="H506" s="32"/>
      <c r="I506" s="3"/>
      <c r="J506" s="32"/>
      <c r="K506" s="3"/>
      <c r="L506" s="32"/>
      <c r="M506" s="3"/>
      <c r="N506" s="3"/>
      <c r="O506" s="3"/>
      <c r="P506" s="3" t="str">
        <f t="shared" si="0"/>
        <v/>
      </c>
      <c r="Q506" s="3" t="str">
        <f t="shared" si="1"/>
        <v/>
      </c>
      <c r="R506" s="3" t="str">
        <f t="shared" si="10"/>
        <v/>
      </c>
      <c r="S506" s="3" t="str">
        <f t="shared" si="13"/>
        <v/>
      </c>
      <c r="T506" s="3" t="str">
        <f t="shared" si="16"/>
        <v/>
      </c>
      <c r="U506" s="3" t="str">
        <f t="shared" si="20"/>
        <v/>
      </c>
      <c r="V506" s="3" t="str">
        <f t="shared" si="12"/>
        <v/>
      </c>
      <c r="W506" s="3" t="str">
        <f>IF($T506="","", ROUND($T506+W$2*シート5!$B505,2))</f>
        <v/>
      </c>
      <c r="X506" s="3" t="str">
        <f>IF($T506="","", ROUND($T506+X$2*シート5!$B505,2))</f>
        <v/>
      </c>
      <c r="Y506" s="3" t="str">
        <f>IF($T506="","", ROUND($T506+Y$2*シート5!$B505,2))</f>
        <v/>
      </c>
      <c r="Z506" s="3" t="str">
        <f>IF($T506="","", ROUND($T506+Z$2*シート5!$B505,2))</f>
        <v/>
      </c>
      <c r="AA506" s="3" t="str">
        <f>IF($T506="","", ROUND($T506+AA$2*シート5!$B505,2))</f>
        <v/>
      </c>
      <c r="AB506" s="3" t="str">
        <f t="shared" si="17"/>
        <v/>
      </c>
      <c r="AC506" s="3" t="str">
        <f>IF($T506="","", ROUND($T506+AC$2*シート5!$B505,2))</f>
        <v/>
      </c>
      <c r="AD506" s="3" t="str">
        <f>IF($T506="","", ROUND($T506+AD$2*シート5!$B505,2))</f>
        <v/>
      </c>
      <c r="AE506" s="3" t="str">
        <f>IF($T506="","", ROUND($T506+AE$2*シート5!$B505,2))</f>
        <v/>
      </c>
      <c r="AF506" s="3" t="str">
        <f>IF($T506="","", ROUND($T506+AF$2*シート5!$B505,2))</f>
        <v/>
      </c>
      <c r="AG506" s="3" t="str">
        <f>IF($T506="","", ROUND($T506+AG$2*シート5!$B505,2))</f>
        <v/>
      </c>
      <c r="AH506" s="26" t="str">
        <f t="shared" si="18"/>
        <v>-2σ以下</v>
      </c>
      <c r="AI506" s="3" t="str">
        <f t="shared" si="11"/>
        <v/>
      </c>
      <c r="AJ506" s="3" t="str">
        <f t="shared" si="14"/>
        <v/>
      </c>
      <c r="AK506" s="3" t="str">
        <f t="shared" si="5"/>
        <v/>
      </c>
      <c r="AL506" s="3" t="str">
        <f t="shared" si="6"/>
        <v/>
      </c>
      <c r="AM506" s="3" t="str">
        <f t="shared" si="7"/>
        <v/>
      </c>
      <c r="AN506" s="3" t="str">
        <f t="shared" si="15"/>
        <v/>
      </c>
      <c r="AO506" s="29">
        <f ca="1">シート2!L501</f>
        <v>50</v>
      </c>
      <c r="AP506" s="29">
        <f ca="1">シート3!T501</f>
        <v>50</v>
      </c>
      <c r="AQ506" s="29">
        <f ca="1">シート4!AB501</f>
        <v>50</v>
      </c>
      <c r="AR506" s="3" t="str">
        <f ca="1">IF($K506="","", ROUND(SUM(OFFSET(シート6!$A502,0,0,AR$2,1))/SUM(OFFSET(シート6!$B502,0,0,AR$2,1)),4)*100)</f>
        <v/>
      </c>
      <c r="AS506" s="3" t="str">
        <f ca="1">IF($K506="","", ROUND(SUM(OFFSET(シート6!$A486,0,0,AS$2,1))/SUM(OFFSET(シート6!$B486,0,0,AS$2,1)),4)*100)</f>
        <v/>
      </c>
      <c r="AT506" s="3" t="str">
        <f>IF($K506="","",シート7!$B506)</f>
        <v/>
      </c>
      <c r="AU506" s="3" t="str">
        <f>IF($K506="","",シート7!$D506)</f>
        <v/>
      </c>
      <c r="AV506" s="3" t="str">
        <f>IF($K506="","",シート7!$E506)</f>
        <v/>
      </c>
      <c r="AW506" s="3" t="str">
        <f t="shared" si="19"/>
        <v/>
      </c>
    </row>
    <row r="507" spans="1:49" customFormat="false" ht="13">
      <c r="A507" s="3"/>
      <c r="B507" s="3"/>
      <c r="C507" s="3"/>
      <c r="D507" s="3"/>
      <c r="E507" s="3"/>
      <c r="F507" s="32" t="str">
        <f t="shared" si="9"/>
        <v/>
      </c>
      <c r="G507" s="32"/>
      <c r="H507" s="32"/>
      <c r="I507" s="3"/>
      <c r="J507" s="32"/>
      <c r="K507" s="3"/>
      <c r="L507" s="32"/>
      <c r="M507" s="3"/>
      <c r="N507" s="3"/>
      <c r="O507" s="3"/>
      <c r="P507" s="3" t="str">
        <f t="shared" si="0"/>
        <v/>
      </c>
      <c r="Q507" s="3" t="str">
        <f t="shared" si="1"/>
        <v/>
      </c>
      <c r="R507" s="3" t="str">
        <f t="shared" si="10"/>
        <v/>
      </c>
      <c r="S507" s="3" t="str">
        <f t="shared" si="13"/>
        <v/>
      </c>
      <c r="T507" s="3" t="str">
        <f t="shared" si="16"/>
        <v/>
      </c>
      <c r="U507" s="3" t="str">
        <f t="shared" si="20"/>
        <v/>
      </c>
      <c r="V507" s="3" t="str">
        <f t="shared" si="12"/>
        <v/>
      </c>
      <c r="W507" s="3" t="str">
        <f>IF($T507="","", ROUND($T507+W$2*シート5!$B506,2))</f>
        <v/>
      </c>
      <c r="X507" s="3" t="str">
        <f>IF($T507="","", ROUND($T507+X$2*シート5!$B506,2))</f>
        <v/>
      </c>
      <c r="Y507" s="3" t="str">
        <f>IF($T507="","", ROUND($T507+Y$2*シート5!$B506,2))</f>
        <v/>
      </c>
      <c r="Z507" s="3" t="str">
        <f>IF($T507="","", ROUND($T507+Z$2*シート5!$B506,2))</f>
        <v/>
      </c>
      <c r="AA507" s="3" t="str">
        <f>IF($T507="","", ROUND($T507+AA$2*シート5!$B506,2))</f>
        <v/>
      </c>
      <c r="AB507" s="3" t="str">
        <f t="shared" si="17"/>
        <v/>
      </c>
      <c r="AC507" s="3" t="str">
        <f>IF($T507="","", ROUND($T507+AC$2*シート5!$B506,2))</f>
        <v/>
      </c>
      <c r="AD507" s="3" t="str">
        <f>IF($T507="","", ROUND($T507+AD$2*シート5!$B506,2))</f>
        <v/>
      </c>
      <c r="AE507" s="3" t="str">
        <f>IF($T507="","", ROUND($T507+AE$2*シート5!$B506,2))</f>
        <v/>
      </c>
      <c r="AF507" s="3" t="str">
        <f>IF($T507="","", ROUND($T507+AF$2*シート5!$B506,2))</f>
        <v/>
      </c>
      <c r="AG507" s="3" t="str">
        <f>IF($T507="","", ROUND($T507+AG$2*シート5!$B506,2))</f>
        <v/>
      </c>
      <c r="AH507" s="26" t="str">
        <f t="shared" si="18"/>
        <v>-2σ以下</v>
      </c>
      <c r="AI507" s="3" t="str">
        <f t="shared" si="11"/>
        <v/>
      </c>
      <c r="AJ507" s="3" t="str">
        <f t="shared" si="14"/>
        <v/>
      </c>
      <c r="AK507" s="3" t="str">
        <f t="shared" si="5"/>
        <v/>
      </c>
      <c r="AL507" s="3" t="str">
        <f t="shared" si="6"/>
        <v/>
      </c>
      <c r="AM507" s="3" t="str">
        <f t="shared" si="7"/>
        <v/>
      </c>
      <c r="AN507" s="3" t="str">
        <f t="shared" si="15"/>
        <v/>
      </c>
      <c r="AO507" s="29">
        <f ca="1">シート2!L502</f>
        <v>50</v>
      </c>
      <c r="AP507" s="29">
        <f ca="1">シート3!T502</f>
        <v>50</v>
      </c>
      <c r="AQ507" s="29">
        <f ca="1">シート4!AB502</f>
        <v>50</v>
      </c>
      <c r="AR507" s="3" t="str">
        <f ca="1">IF($K507="","", ROUND(SUM(OFFSET(シート6!$A503,0,0,AR$2,1))/SUM(OFFSET(シート6!$B503,0,0,AR$2,1)),4)*100)</f>
        <v/>
      </c>
      <c r="AS507" s="3" t="str">
        <f ca="1">IF($K507="","", ROUND(SUM(OFFSET(シート6!$A487,0,0,AS$2,1))/SUM(OFFSET(シート6!$B487,0,0,AS$2,1)),4)*100)</f>
        <v/>
      </c>
      <c r="AT507" s="3" t="str">
        <f>IF($K507="","",シート7!$B507)</f>
        <v/>
      </c>
      <c r="AU507" s="3" t="str">
        <f>IF($K507="","",シート7!$D507)</f>
        <v/>
      </c>
      <c r="AV507" s="3" t="str">
        <f>IF($K507="","",シート7!$E507)</f>
        <v/>
      </c>
      <c r="AW507" s="3" t="str">
        <f t="shared" si="19"/>
        <v/>
      </c>
    </row>
    <row r="508" spans="1:49" customFormat="false" ht="13">
      <c r="A508" s="3"/>
      <c r="B508" s="3"/>
      <c r="C508" s="3"/>
      <c r="D508" s="3"/>
      <c r="E508" s="3"/>
      <c r="F508" s="32" t="str">
        <f t="shared" si="9"/>
        <v/>
      </c>
      <c r="G508" s="32"/>
      <c r="H508" s="32"/>
      <c r="I508" s="3"/>
      <c r="J508" s="32"/>
      <c r="K508" s="3"/>
      <c r="L508" s="32"/>
      <c r="M508" s="3"/>
      <c r="N508" s="3"/>
      <c r="O508" s="3"/>
      <c r="P508" s="3" t="str">
        <f t="shared" si="0"/>
        <v/>
      </c>
      <c r="Q508" s="3" t="str">
        <f t="shared" si="1"/>
        <v/>
      </c>
      <c r="R508" s="3" t="str">
        <f t="shared" si="10"/>
        <v/>
      </c>
      <c r="S508" s="3" t="str">
        <f t="shared" si="13"/>
        <v/>
      </c>
      <c r="T508" s="3" t="str">
        <f t="shared" si="16"/>
        <v/>
      </c>
      <c r="U508" s="3" t="str">
        <f t="shared" si="20"/>
        <v/>
      </c>
      <c r="V508" s="3" t="str">
        <f t="shared" si="12"/>
        <v/>
      </c>
      <c r="W508" s="3" t="str">
        <f>IF($T508="","", ROUND($T508+W$2*シート5!$B507,2))</f>
        <v/>
      </c>
      <c r="X508" s="3" t="str">
        <f>IF($T508="","", ROUND($T508+X$2*シート5!$B507,2))</f>
        <v/>
      </c>
      <c r="Y508" s="3" t="str">
        <f>IF($T508="","", ROUND($T508+Y$2*シート5!$B507,2))</f>
        <v/>
      </c>
      <c r="Z508" s="3" t="str">
        <f>IF($T508="","", ROUND($T508+Z$2*シート5!$B507,2))</f>
        <v/>
      </c>
      <c r="AA508" s="3" t="str">
        <f>IF($T508="","", ROUND($T508+AA$2*シート5!$B507,2))</f>
        <v/>
      </c>
      <c r="AB508" s="3" t="str">
        <f t="shared" si="17"/>
        <v/>
      </c>
      <c r="AC508" s="3" t="str">
        <f>IF($T508="","", ROUND($T508+AC$2*シート5!$B507,2))</f>
        <v/>
      </c>
      <c r="AD508" s="3" t="str">
        <f>IF($T508="","", ROUND($T508+AD$2*シート5!$B507,2))</f>
        <v/>
      </c>
      <c r="AE508" s="3" t="str">
        <f>IF($T508="","", ROUND($T508+AE$2*シート5!$B507,2))</f>
        <v/>
      </c>
      <c r="AF508" s="3" t="str">
        <f>IF($T508="","", ROUND($T508+AF$2*シート5!$B507,2))</f>
        <v/>
      </c>
      <c r="AG508" s="3" t="str">
        <f>IF($T508="","", ROUND($T508+AG$2*シート5!$B507,2))</f>
        <v/>
      </c>
      <c r="AH508" s="26" t="str">
        <f t="shared" si="18"/>
        <v>-2σ以下</v>
      </c>
      <c r="AI508" s="3" t="str">
        <f t="shared" si="11"/>
        <v/>
      </c>
      <c r="AJ508" s="3" t="str">
        <f t="shared" si="14"/>
        <v/>
      </c>
      <c r="AK508" s="3" t="str">
        <f t="shared" si="5"/>
        <v/>
      </c>
      <c r="AL508" s="3" t="str">
        <f t="shared" si="6"/>
        <v/>
      </c>
      <c r="AM508" s="3" t="str">
        <f t="shared" si="7"/>
        <v/>
      </c>
      <c r="AN508" s="3" t="str">
        <f t="shared" si="15"/>
        <v/>
      </c>
      <c r="AO508" s="29">
        <f ca="1">シート2!L503</f>
        <v>50</v>
      </c>
      <c r="AP508" s="29">
        <f ca="1">シート3!T503</f>
        <v>50</v>
      </c>
      <c r="AQ508" s="29">
        <f ca="1">シート4!AB503</f>
        <v>50</v>
      </c>
      <c r="AR508" s="3" t="str">
        <f ca="1">IF($K508="","", ROUND(SUM(OFFSET(シート6!$A504,0,0,AR$2,1))/SUM(OFFSET(シート6!$B504,0,0,AR$2,1)),4)*100)</f>
        <v/>
      </c>
      <c r="AS508" s="3" t="str">
        <f ca="1">IF($K508="","", ROUND(SUM(OFFSET(シート6!$A488,0,0,AS$2,1))/SUM(OFFSET(シート6!$B488,0,0,AS$2,1)),4)*100)</f>
        <v/>
      </c>
      <c r="AT508" s="3" t="str">
        <f>IF($K508="","",シート7!$B508)</f>
        <v/>
      </c>
      <c r="AU508" s="3" t="str">
        <f>IF($K508="","",シート7!$D508)</f>
        <v/>
      </c>
      <c r="AV508" s="3" t="str">
        <f>IF($K508="","",シート7!$E508)</f>
        <v/>
      </c>
      <c r="AW508" s="3" t="str">
        <f t="shared" si="19"/>
        <v/>
      </c>
    </row>
    <row r="509" spans="1:49" customFormat="false" ht="13">
      <c r="A509" s="3"/>
      <c r="B509" s="3"/>
      <c r="C509" s="3"/>
      <c r="D509" s="3"/>
      <c r="E509" s="3"/>
      <c r="F509" s="32" t="str">
        <f t="shared" si="9"/>
        <v/>
      </c>
      <c r="G509" s="32"/>
      <c r="H509" s="32"/>
      <c r="I509" s="3"/>
      <c r="J509" s="32"/>
      <c r="K509" s="3"/>
      <c r="L509" s="32"/>
      <c r="M509" s="3"/>
      <c r="N509" s="3"/>
      <c r="O509" s="3"/>
      <c r="P509" s="3" t="str">
        <f t="shared" si="0"/>
        <v/>
      </c>
      <c r="Q509" s="3" t="str">
        <f t="shared" si="1"/>
        <v/>
      </c>
      <c r="R509" s="3" t="str">
        <f t="shared" si="10"/>
        <v/>
      </c>
      <c r="S509" s="3" t="str">
        <f t="shared" si="13"/>
        <v/>
      </c>
      <c r="T509" s="3" t="str">
        <f t="shared" si="16"/>
        <v/>
      </c>
      <c r="U509" s="3" t="str">
        <f t="shared" si="20"/>
        <v/>
      </c>
      <c r="V509" s="3" t="str">
        <f t="shared" si="12"/>
        <v/>
      </c>
      <c r="W509" s="3" t="str">
        <f>IF($T509="","", ROUND($T509+W$2*シート5!$B508,2))</f>
        <v/>
      </c>
      <c r="X509" s="3" t="str">
        <f>IF($T509="","", ROUND($T509+X$2*シート5!$B508,2))</f>
        <v/>
      </c>
      <c r="Y509" s="3" t="str">
        <f>IF($T509="","", ROUND($T509+Y$2*シート5!$B508,2))</f>
        <v/>
      </c>
      <c r="Z509" s="3" t="str">
        <f>IF($T509="","", ROUND($T509+Z$2*シート5!$B508,2))</f>
        <v/>
      </c>
      <c r="AA509" s="3" t="str">
        <f>IF($T509="","", ROUND($T509+AA$2*シート5!$B508,2))</f>
        <v/>
      </c>
      <c r="AB509" s="3" t="str">
        <f t="shared" si="17"/>
        <v/>
      </c>
      <c r="AC509" s="3" t="str">
        <f>IF($T509="","", ROUND($T509+AC$2*シート5!$B508,2))</f>
        <v/>
      </c>
      <c r="AD509" s="3" t="str">
        <f>IF($T509="","", ROUND($T509+AD$2*シート5!$B508,2))</f>
        <v/>
      </c>
      <c r="AE509" s="3" t="str">
        <f>IF($T509="","", ROUND($T509+AE$2*シート5!$B508,2))</f>
        <v/>
      </c>
      <c r="AF509" s="3" t="str">
        <f>IF($T509="","", ROUND($T509+AF$2*シート5!$B508,2))</f>
        <v/>
      </c>
      <c r="AG509" s="3" t="str">
        <f>IF($T509="","", ROUND($T509+AG$2*シート5!$B508,2))</f>
        <v/>
      </c>
      <c r="AH509" s="26" t="str">
        <f t="shared" si="18"/>
        <v>-2σ以下</v>
      </c>
      <c r="AI509" s="3" t="str">
        <f t="shared" si="11"/>
        <v/>
      </c>
      <c r="AJ509" s="3" t="str">
        <f t="shared" si="14"/>
        <v/>
      </c>
      <c r="AK509" s="3" t="str">
        <f t="shared" si="5"/>
        <v/>
      </c>
      <c r="AL509" s="3" t="str">
        <f t="shared" si="6"/>
        <v/>
      </c>
      <c r="AM509" s="3" t="str">
        <f t="shared" si="7"/>
        <v/>
      </c>
      <c r="AN509" s="3" t="str">
        <f t="shared" si="15"/>
        <v/>
      </c>
      <c r="AO509" s="29">
        <f ca="1">シート2!L504</f>
        <v>50</v>
      </c>
      <c r="AP509" s="29">
        <f ca="1">シート3!T504</f>
        <v>50</v>
      </c>
      <c r="AQ509" s="29">
        <f ca="1">シート4!AB504</f>
        <v>50</v>
      </c>
      <c r="AR509" s="3" t="str">
        <f ca="1">IF($K509="","", ROUND(SUM(OFFSET(シート6!$A505,0,0,AR$2,1))/SUM(OFFSET(シート6!$B505,0,0,AR$2,1)),4)*100)</f>
        <v/>
      </c>
      <c r="AS509" s="3" t="str">
        <f ca="1">IF($K509="","", ROUND(SUM(OFFSET(シート6!$A489,0,0,AS$2,1))/SUM(OFFSET(シート6!$B489,0,0,AS$2,1)),4)*100)</f>
        <v/>
      </c>
      <c r="AT509" s="3" t="str">
        <f>IF($K509="","",シート7!$B509)</f>
        <v/>
      </c>
      <c r="AU509" s="3" t="str">
        <f>IF($K509="","",シート7!$D509)</f>
        <v/>
      </c>
      <c r="AV509" s="3" t="str">
        <f>IF($K509="","",シート7!$E509)</f>
        <v/>
      </c>
      <c r="AW509" s="3" t="str">
        <f t="shared" si="19"/>
        <v/>
      </c>
    </row>
    <row r="510" spans="1:49" customFormat="false" ht="13">
      <c r="A510" s="3"/>
      <c r="B510" s="3"/>
      <c r="C510" s="3"/>
      <c r="D510" s="3"/>
      <c r="E510" s="3"/>
      <c r="F510" s="32" t="str">
        <f t="shared" si="9"/>
        <v/>
      </c>
      <c r="G510" s="32"/>
      <c r="H510" s="32"/>
      <c r="I510" s="3"/>
      <c r="J510" s="32"/>
      <c r="K510" s="3"/>
      <c r="L510" s="32"/>
      <c r="M510" s="3"/>
      <c r="N510" s="3"/>
      <c r="O510" s="3"/>
      <c r="P510" s="3" t="str">
        <f t="shared" si="0"/>
        <v/>
      </c>
      <c r="Q510" s="3" t="str">
        <f t="shared" si="1"/>
        <v/>
      </c>
      <c r="R510" s="3" t="str">
        <f t="shared" si="10"/>
        <v/>
      </c>
      <c r="S510" s="3" t="str">
        <f t="shared" si="13"/>
        <v/>
      </c>
      <c r="T510" s="3" t="str">
        <f t="shared" si="16"/>
        <v/>
      </c>
      <c r="U510" s="3" t="str">
        <f t="shared" si="20"/>
        <v/>
      </c>
      <c r="V510" s="3" t="str">
        <f t="shared" si="12"/>
        <v/>
      </c>
      <c r="W510" s="3" t="str">
        <f>IF($T510="","", ROUND($T510+W$2*シート5!$B509,2))</f>
        <v/>
      </c>
      <c r="X510" s="3" t="str">
        <f>IF($T510="","", ROUND($T510+X$2*シート5!$B509,2))</f>
        <v/>
      </c>
      <c r="Y510" s="3" t="str">
        <f>IF($T510="","", ROUND($T510+Y$2*シート5!$B509,2))</f>
        <v/>
      </c>
      <c r="Z510" s="3" t="str">
        <f>IF($T510="","", ROUND($T510+Z$2*シート5!$B509,2))</f>
        <v/>
      </c>
      <c r="AA510" s="3" t="str">
        <f>IF($T510="","", ROUND($T510+AA$2*シート5!$B509,2))</f>
        <v/>
      </c>
      <c r="AB510" s="3" t="str">
        <f t="shared" si="17"/>
        <v/>
      </c>
      <c r="AC510" s="3" t="str">
        <f>IF($T510="","", ROUND($T510+AC$2*シート5!$B509,2))</f>
        <v/>
      </c>
      <c r="AD510" s="3" t="str">
        <f>IF($T510="","", ROUND($T510+AD$2*シート5!$B509,2))</f>
        <v/>
      </c>
      <c r="AE510" s="3" t="str">
        <f>IF($T510="","", ROUND($T510+AE$2*シート5!$B509,2))</f>
        <v/>
      </c>
      <c r="AF510" s="3" t="str">
        <f>IF($T510="","", ROUND($T510+AF$2*シート5!$B509,2))</f>
        <v/>
      </c>
      <c r="AG510" s="3" t="str">
        <f>IF($T510="","", ROUND($T510+AG$2*シート5!$B509,2))</f>
        <v/>
      </c>
      <c r="AH510" s="26" t="str">
        <f t="shared" si="18"/>
        <v>-2σ以下</v>
      </c>
      <c r="AI510" s="3" t="str">
        <f t="shared" si="11"/>
        <v/>
      </c>
      <c r="AJ510" s="3" t="str">
        <f t="shared" si="14"/>
        <v/>
      </c>
      <c r="AK510" s="3" t="str">
        <f t="shared" si="5"/>
        <v/>
      </c>
      <c r="AL510" s="3" t="str">
        <f t="shared" si="6"/>
        <v/>
      </c>
      <c r="AM510" s="3" t="str">
        <f t="shared" si="7"/>
        <v/>
      </c>
      <c r="AN510" s="3" t="str">
        <f t="shared" si="15"/>
        <v/>
      </c>
      <c r="AO510" s="29">
        <f ca="1">シート2!L505</f>
        <v>50</v>
      </c>
      <c r="AP510" s="29">
        <f ca="1">シート3!T505</f>
        <v>50</v>
      </c>
      <c r="AQ510" s="29">
        <f ca="1">シート4!AB505</f>
        <v>50</v>
      </c>
      <c r="AR510" s="3" t="str">
        <f ca="1">IF($K510="","", ROUND(SUM(OFFSET(シート6!$A506,0,0,AR$2,1))/SUM(OFFSET(シート6!$B506,0,0,AR$2,1)),4)*100)</f>
        <v/>
      </c>
      <c r="AS510" s="3" t="str">
        <f ca="1">IF($K510="","", ROUND(SUM(OFFSET(シート6!$A490,0,0,AS$2,1))/SUM(OFFSET(シート6!$B490,0,0,AS$2,1)),4)*100)</f>
        <v/>
      </c>
      <c r="AT510" s="3" t="str">
        <f>IF($K510="","",シート7!$B510)</f>
        <v/>
      </c>
      <c r="AU510" s="3" t="str">
        <f>IF($K510="","",シート7!$D510)</f>
        <v/>
      </c>
      <c r="AV510" s="3" t="str">
        <f>IF($K510="","",シート7!$E510)</f>
        <v/>
      </c>
      <c r="AW510" s="3" t="str">
        <f t="shared" si="19"/>
        <v/>
      </c>
    </row>
    <row r="511" spans="1:49" customFormat="false" ht="13">
      <c r="A511" s="3"/>
      <c r="B511" s="3"/>
      <c r="C511" s="3"/>
      <c r="D511" s="3"/>
      <c r="E511" s="3"/>
      <c r="F511" s="32" t="str">
        <f t="shared" si="9"/>
        <v/>
      </c>
      <c r="G511" s="32"/>
      <c r="H511" s="32"/>
      <c r="I511" s="3"/>
      <c r="J511" s="32"/>
      <c r="K511" s="3"/>
      <c r="L511" s="32"/>
      <c r="M511" s="3"/>
      <c r="N511" s="3"/>
      <c r="O511" s="3"/>
      <c r="P511" s="3" t="str">
        <f t="shared" si="0"/>
        <v/>
      </c>
      <c r="Q511" s="3" t="str">
        <f t="shared" si="1"/>
        <v/>
      </c>
      <c r="R511" s="3" t="str">
        <f t="shared" si="10"/>
        <v/>
      </c>
      <c r="S511" s="3" t="str">
        <f t="shared" si="13"/>
        <v/>
      </c>
      <c r="T511" s="3" t="str">
        <f t="shared" si="16"/>
        <v/>
      </c>
      <c r="U511" s="3" t="str">
        <f t="shared" si="20"/>
        <v/>
      </c>
      <c r="V511" s="3" t="str">
        <f t="shared" si="12"/>
        <v/>
      </c>
      <c r="W511" s="3" t="str">
        <f>IF($T511="","", ROUND($T511+W$2*シート5!$B510,2))</f>
        <v/>
      </c>
      <c r="X511" s="3" t="str">
        <f>IF($T511="","", ROUND($T511+X$2*シート5!$B510,2))</f>
        <v/>
      </c>
      <c r="Y511" s="3" t="str">
        <f>IF($T511="","", ROUND($T511+Y$2*シート5!$B510,2))</f>
        <v/>
      </c>
      <c r="Z511" s="3" t="str">
        <f>IF($T511="","", ROUND($T511+Z$2*シート5!$B510,2))</f>
        <v/>
      </c>
      <c r="AA511" s="3" t="str">
        <f>IF($T511="","", ROUND($T511+AA$2*シート5!$B510,2))</f>
        <v/>
      </c>
      <c r="AB511" s="3" t="str">
        <f t="shared" si="17"/>
        <v/>
      </c>
      <c r="AC511" s="3" t="str">
        <f>IF($T511="","", ROUND($T511+AC$2*シート5!$B510,2))</f>
        <v/>
      </c>
      <c r="AD511" s="3" t="str">
        <f>IF($T511="","", ROUND($T511+AD$2*シート5!$B510,2))</f>
        <v/>
      </c>
      <c r="AE511" s="3" t="str">
        <f>IF($T511="","", ROUND($T511+AE$2*シート5!$B510,2))</f>
        <v/>
      </c>
      <c r="AF511" s="3" t="str">
        <f>IF($T511="","", ROUND($T511+AF$2*シート5!$B510,2))</f>
        <v/>
      </c>
      <c r="AG511" s="3" t="str">
        <f>IF($T511="","", ROUND($T511+AG$2*シート5!$B510,2))</f>
        <v/>
      </c>
      <c r="AH511" s="26" t="str">
        <f t="shared" si="18"/>
        <v>-2σ以下</v>
      </c>
      <c r="AI511" s="3" t="str">
        <f t="shared" si="11"/>
        <v/>
      </c>
      <c r="AJ511" s="3" t="str">
        <f t="shared" si="14"/>
        <v/>
      </c>
      <c r="AK511" s="3" t="str">
        <f t="shared" si="5"/>
        <v/>
      </c>
      <c r="AL511" s="3" t="str">
        <f t="shared" si="6"/>
        <v/>
      </c>
      <c r="AM511" s="3" t="str">
        <f t="shared" si="7"/>
        <v/>
      </c>
      <c r="AN511" s="3" t="str">
        <f t="shared" si="15"/>
        <v/>
      </c>
      <c r="AO511" s="29">
        <f ca="1">シート2!L506</f>
        <v>50</v>
      </c>
      <c r="AP511" s="29">
        <f ca="1">シート3!T506</f>
        <v>50</v>
      </c>
      <c r="AQ511" s="29">
        <f ca="1">シート4!AB506</f>
        <v>50</v>
      </c>
      <c r="AR511" s="3" t="str">
        <f ca="1">IF($K511="","", ROUND(SUM(OFFSET(シート6!$A507,0,0,AR$2,1))/SUM(OFFSET(シート6!$B507,0,0,AR$2,1)),4)*100)</f>
        <v/>
      </c>
      <c r="AS511" s="3" t="str">
        <f ca="1">IF($K511="","", ROUND(SUM(OFFSET(シート6!$A491,0,0,AS$2,1))/SUM(OFFSET(シート6!$B491,0,0,AS$2,1)),4)*100)</f>
        <v/>
      </c>
      <c r="AT511" s="3" t="str">
        <f>IF($K511="","",シート7!$B511)</f>
        <v/>
      </c>
      <c r="AU511" s="3" t="str">
        <f>IF($K511="","",シート7!$D511)</f>
        <v/>
      </c>
      <c r="AV511" s="3" t="str">
        <f>IF($K511="","",シート7!$E511)</f>
        <v/>
      </c>
      <c r="AW511" s="3" t="str">
        <f t="shared" si="19"/>
        <v/>
      </c>
    </row>
    <row r="512" spans="1:49" customFormat="false" ht="13">
      <c r="A512" s="3"/>
      <c r="B512" s="3"/>
      <c r="C512" s="3"/>
      <c r="D512" s="3"/>
      <c r="E512" s="3"/>
      <c r="F512" s="32" t="str">
        <f t="shared" si="9"/>
        <v/>
      </c>
      <c r="G512" s="32"/>
      <c r="H512" s="32"/>
      <c r="I512" s="3"/>
      <c r="J512" s="32"/>
      <c r="K512" s="3"/>
      <c r="L512" s="32"/>
      <c r="M512" s="3"/>
      <c r="N512" s="3"/>
      <c r="O512" s="3"/>
      <c r="P512" s="3" t="str">
        <f t="shared" si="0"/>
        <v/>
      </c>
      <c r="Q512" s="3" t="str">
        <f t="shared" si="1"/>
        <v/>
      </c>
      <c r="R512" s="3" t="str">
        <f t="shared" si="10"/>
        <v/>
      </c>
      <c r="S512" s="3" t="str">
        <f t="shared" si="13"/>
        <v/>
      </c>
      <c r="T512" s="3" t="str">
        <f t="shared" si="16"/>
        <v/>
      </c>
      <c r="U512" s="3" t="str">
        <f t="shared" si="20"/>
        <v/>
      </c>
      <c r="V512" s="3" t="str">
        <f t="shared" si="12"/>
        <v/>
      </c>
      <c r="W512" s="3" t="str">
        <f>IF($T512="","", ROUND($T512+W$2*シート5!$B511,2))</f>
        <v/>
      </c>
      <c r="X512" s="3" t="str">
        <f>IF($T512="","", ROUND($T512+X$2*シート5!$B511,2))</f>
        <v/>
      </c>
      <c r="Y512" s="3" t="str">
        <f>IF($T512="","", ROUND($T512+Y$2*シート5!$B511,2))</f>
        <v/>
      </c>
      <c r="Z512" s="3" t="str">
        <f>IF($T512="","", ROUND($T512+Z$2*シート5!$B511,2))</f>
        <v/>
      </c>
      <c r="AA512" s="3" t="str">
        <f>IF($T512="","", ROUND($T512+AA$2*シート5!$B511,2))</f>
        <v/>
      </c>
      <c r="AB512" s="3" t="str">
        <f t="shared" si="17"/>
        <v/>
      </c>
      <c r="AC512" s="3" t="str">
        <f>IF($T512="","", ROUND($T512+AC$2*シート5!$B511,2))</f>
        <v/>
      </c>
      <c r="AD512" s="3" t="str">
        <f>IF($T512="","", ROUND($T512+AD$2*シート5!$B511,2))</f>
        <v/>
      </c>
      <c r="AE512" s="3" t="str">
        <f>IF($T512="","", ROUND($T512+AE$2*シート5!$B511,2))</f>
        <v/>
      </c>
      <c r="AF512" s="3" t="str">
        <f>IF($T512="","", ROUND($T512+AF$2*シート5!$B511,2))</f>
        <v/>
      </c>
      <c r="AG512" s="3" t="str">
        <f>IF($T512="","", ROUND($T512+AG$2*シート5!$B511,2))</f>
        <v/>
      </c>
      <c r="AH512" s="26" t="str">
        <f t="shared" si="18"/>
        <v>-2σ以下</v>
      </c>
      <c r="AI512" s="3" t="str">
        <f t="shared" si="11"/>
        <v/>
      </c>
      <c r="AJ512" s="3" t="str">
        <f t="shared" si="14"/>
        <v/>
      </c>
      <c r="AK512" s="3" t="str">
        <f t="shared" si="5"/>
        <v/>
      </c>
      <c r="AL512" s="3" t="str">
        <f t="shared" si="6"/>
        <v/>
      </c>
      <c r="AM512" s="3" t="str">
        <f t="shared" si="7"/>
        <v/>
      </c>
      <c r="AN512" s="3" t="str">
        <f t="shared" si="15"/>
        <v/>
      </c>
      <c r="AO512" s="29">
        <f ca="1">シート2!L507</f>
        <v>50</v>
      </c>
      <c r="AP512" s="29">
        <f ca="1">シート3!T507</f>
        <v>50</v>
      </c>
      <c r="AQ512" s="29">
        <f ca="1">シート4!AB507</f>
        <v>50</v>
      </c>
      <c r="AR512" s="3" t="str">
        <f ca="1">IF($K512="","", ROUND(SUM(OFFSET(シート6!$A508,0,0,AR$2,1))/SUM(OFFSET(シート6!$B508,0,0,AR$2,1)),4)*100)</f>
        <v/>
      </c>
      <c r="AS512" s="3" t="str">
        <f ca="1">IF($K512="","", ROUND(SUM(OFFSET(シート6!$A492,0,0,AS$2,1))/SUM(OFFSET(シート6!$B492,0,0,AS$2,1)),4)*100)</f>
        <v/>
      </c>
      <c r="AT512" s="3" t="str">
        <f>IF($K512="","",シート7!$B512)</f>
        <v/>
      </c>
      <c r="AU512" s="3" t="str">
        <f>IF($K512="","",シート7!$D512)</f>
        <v/>
      </c>
      <c r="AV512" s="3" t="str">
        <f>IF($K512="","",シート7!$E512)</f>
        <v/>
      </c>
      <c r="AW512" s="3" t="str">
        <f t="shared" si="19"/>
        <v/>
      </c>
    </row>
    <row r="513" spans="1:49" customFormat="false" ht="13">
      <c r="A513" s="3"/>
      <c r="B513" s="3"/>
      <c r="C513" s="3"/>
      <c r="D513" s="3"/>
      <c r="E513" s="3"/>
      <c r="F513" s="32" t="str">
        <f t="shared" si="9"/>
        <v/>
      </c>
      <c r="G513" s="32"/>
      <c r="H513" s="32"/>
      <c r="I513" s="3"/>
      <c r="J513" s="32"/>
      <c r="K513" s="3"/>
      <c r="L513" s="32"/>
      <c r="M513" s="3"/>
      <c r="N513" s="3"/>
      <c r="O513" s="3"/>
      <c r="P513" s="3" t="str">
        <f t="shared" si="0"/>
        <v/>
      </c>
      <c r="Q513" s="3" t="str">
        <f t="shared" si="1"/>
        <v/>
      </c>
      <c r="R513" s="3" t="str">
        <f t="shared" si="10"/>
        <v/>
      </c>
      <c r="S513" s="3" t="str">
        <f t="shared" si="13"/>
        <v/>
      </c>
      <c r="T513" s="3" t="str">
        <f t="shared" si="16"/>
        <v/>
      </c>
      <c r="U513" s="3" t="str">
        <f t="shared" si="20"/>
        <v/>
      </c>
      <c r="V513" s="3" t="str">
        <f t="shared" si="12"/>
        <v/>
      </c>
      <c r="W513" s="3" t="str">
        <f>IF($T513="","", ROUND($T513+W$2*シート5!$B512,2))</f>
        <v/>
      </c>
      <c r="X513" s="3" t="str">
        <f>IF($T513="","", ROUND($T513+X$2*シート5!$B512,2))</f>
        <v/>
      </c>
      <c r="Y513" s="3" t="str">
        <f>IF($T513="","", ROUND($T513+Y$2*シート5!$B512,2))</f>
        <v/>
      </c>
      <c r="Z513" s="3" t="str">
        <f>IF($T513="","", ROUND($T513+Z$2*シート5!$B512,2))</f>
        <v/>
      </c>
      <c r="AA513" s="3" t="str">
        <f>IF($T513="","", ROUND($T513+AA$2*シート5!$B512,2))</f>
        <v/>
      </c>
      <c r="AB513" s="3" t="str">
        <f t="shared" si="17"/>
        <v/>
      </c>
      <c r="AC513" s="3" t="str">
        <f>IF($T513="","", ROUND($T513+AC$2*シート5!$B512,2))</f>
        <v/>
      </c>
      <c r="AD513" s="3" t="str">
        <f>IF($T513="","", ROUND($T513+AD$2*シート5!$B512,2))</f>
        <v/>
      </c>
      <c r="AE513" s="3" t="str">
        <f>IF($T513="","", ROUND($T513+AE$2*シート5!$B512,2))</f>
        <v/>
      </c>
      <c r="AF513" s="3" t="str">
        <f>IF($T513="","", ROUND($T513+AF$2*シート5!$B512,2))</f>
        <v/>
      </c>
      <c r="AG513" s="3" t="str">
        <f>IF($T513="","", ROUND($T513+AG$2*シート5!$B512,2))</f>
        <v/>
      </c>
      <c r="AH513" s="26" t="str">
        <f t="shared" si="18"/>
        <v>-2σ以下</v>
      </c>
      <c r="AI513" s="3" t="str">
        <f t="shared" si="11"/>
        <v/>
      </c>
      <c r="AJ513" s="3" t="str">
        <f t="shared" si="14"/>
        <v/>
      </c>
      <c r="AK513" s="3" t="str">
        <f t="shared" si="5"/>
        <v/>
      </c>
      <c r="AL513" s="3" t="str">
        <f t="shared" si="6"/>
        <v/>
      </c>
      <c r="AM513" s="3" t="str">
        <f t="shared" si="7"/>
        <v/>
      </c>
      <c r="AN513" s="3" t="str">
        <f t="shared" si="15"/>
        <v/>
      </c>
      <c r="AO513" s="29">
        <f ca="1">シート2!L508</f>
        <v>50</v>
      </c>
      <c r="AP513" s="29">
        <f ca="1">シート3!T508</f>
        <v>50</v>
      </c>
      <c r="AQ513" s="29">
        <f ca="1">シート4!AB508</f>
        <v>50</v>
      </c>
      <c r="AR513" s="3" t="str">
        <f ca="1">IF($K513="","", ROUND(SUM(OFFSET(シート6!$A509,0,0,AR$2,1))/SUM(OFFSET(シート6!$B509,0,0,AR$2,1)),4)*100)</f>
        <v/>
      </c>
      <c r="AS513" s="3" t="str">
        <f ca="1">IF($K513="","", ROUND(SUM(OFFSET(シート6!$A493,0,0,AS$2,1))/SUM(OFFSET(シート6!$B493,0,0,AS$2,1)),4)*100)</f>
        <v/>
      </c>
      <c r="AT513" s="3" t="str">
        <f>IF($K513="","",シート7!$B513)</f>
        <v/>
      </c>
      <c r="AU513" s="3" t="str">
        <f>IF($K513="","",シート7!$D513)</f>
        <v/>
      </c>
      <c r="AV513" s="3" t="str">
        <f>IF($K513="","",シート7!$E513)</f>
        <v/>
      </c>
      <c r="AW513" s="3" t="str">
        <f t="shared" si="19"/>
        <v/>
      </c>
    </row>
    <row r="514" spans="1:49" customFormat="false" ht="13">
      <c r="A514" s="3"/>
      <c r="B514" s="3"/>
      <c r="C514" s="3"/>
      <c r="D514" s="3"/>
      <c r="E514" s="3"/>
      <c r="F514" s="32" t="str">
        <f t="shared" si="9"/>
        <v/>
      </c>
      <c r="G514" s="32"/>
      <c r="H514" s="32"/>
      <c r="I514" s="3"/>
      <c r="J514" s="32"/>
      <c r="K514" s="3"/>
      <c r="L514" s="32"/>
      <c r="M514" s="3"/>
      <c r="N514" s="3"/>
      <c r="O514" s="3"/>
      <c r="P514" s="3" t="str">
        <f t="shared" si="0"/>
        <v/>
      </c>
      <c r="Q514" s="3" t="str">
        <f t="shared" si="1"/>
        <v/>
      </c>
      <c r="R514" s="3" t="str">
        <f t="shared" si="10"/>
        <v/>
      </c>
      <c r="S514" s="3" t="str">
        <f t="shared" si="13"/>
        <v/>
      </c>
      <c r="T514" s="3" t="str">
        <f t="shared" si="16"/>
        <v/>
      </c>
      <c r="U514" s="3" t="str">
        <f t="shared" si="20"/>
        <v/>
      </c>
      <c r="V514" s="3" t="str">
        <f t="shared" si="12"/>
        <v/>
      </c>
      <c r="W514" s="3" t="str">
        <f>IF($T514="","", ROUND($T514+W$2*シート5!$B513,2))</f>
        <v/>
      </c>
      <c r="X514" s="3" t="str">
        <f>IF($T514="","", ROUND($T514+X$2*シート5!$B513,2))</f>
        <v/>
      </c>
      <c r="Y514" s="3" t="str">
        <f>IF($T514="","", ROUND($T514+Y$2*シート5!$B513,2))</f>
        <v/>
      </c>
      <c r="Z514" s="3" t="str">
        <f>IF($T514="","", ROUND($T514+Z$2*シート5!$B513,2))</f>
        <v/>
      </c>
      <c r="AA514" s="3" t="str">
        <f>IF($T514="","", ROUND($T514+AA$2*シート5!$B513,2))</f>
        <v/>
      </c>
      <c r="AB514" s="3" t="str">
        <f t="shared" si="17"/>
        <v/>
      </c>
      <c r="AC514" s="3" t="str">
        <f>IF($T514="","", ROUND($T514+AC$2*シート5!$B513,2))</f>
        <v/>
      </c>
      <c r="AD514" s="3" t="str">
        <f>IF($T514="","", ROUND($T514+AD$2*シート5!$B513,2))</f>
        <v/>
      </c>
      <c r="AE514" s="3" t="str">
        <f>IF($T514="","", ROUND($T514+AE$2*シート5!$B513,2))</f>
        <v/>
      </c>
      <c r="AF514" s="3" t="str">
        <f>IF($T514="","", ROUND($T514+AF$2*シート5!$B513,2))</f>
        <v/>
      </c>
      <c r="AG514" s="3" t="str">
        <f>IF($T514="","", ROUND($T514+AG$2*シート5!$B513,2))</f>
        <v/>
      </c>
      <c r="AH514" s="26" t="str">
        <f t="shared" si="18"/>
        <v>-2σ以下</v>
      </c>
      <c r="AI514" s="3" t="str">
        <f t="shared" si="11"/>
        <v/>
      </c>
      <c r="AJ514" s="3" t="str">
        <f t="shared" si="14"/>
        <v/>
      </c>
      <c r="AK514" s="3" t="str">
        <f t="shared" si="5"/>
        <v/>
      </c>
      <c r="AL514" s="3" t="str">
        <f t="shared" si="6"/>
        <v/>
      </c>
      <c r="AM514" s="3" t="str">
        <f t="shared" si="7"/>
        <v/>
      </c>
      <c r="AN514" s="3" t="str">
        <f t="shared" si="15"/>
        <v/>
      </c>
      <c r="AO514" s="29">
        <f ca="1">シート2!L509</f>
        <v>50</v>
      </c>
      <c r="AP514" s="29">
        <f ca="1">シート3!T509</f>
        <v>50</v>
      </c>
      <c r="AQ514" s="29">
        <f ca="1">シート4!AB509</f>
        <v>50</v>
      </c>
      <c r="AR514" s="3" t="str">
        <f ca="1">IF($K514="","", ROUND(SUM(OFFSET(シート6!$A510,0,0,AR$2,1))/SUM(OFFSET(シート6!$B510,0,0,AR$2,1)),4)*100)</f>
        <v/>
      </c>
      <c r="AS514" s="3" t="str">
        <f ca="1">IF($K514="","", ROUND(SUM(OFFSET(シート6!$A494,0,0,AS$2,1))/SUM(OFFSET(シート6!$B494,0,0,AS$2,1)),4)*100)</f>
        <v/>
      </c>
      <c r="AT514" s="3" t="str">
        <f>IF($K514="","",シート7!$B514)</f>
        <v/>
      </c>
      <c r="AU514" s="3" t="str">
        <f>IF($K514="","",シート7!$D514)</f>
        <v/>
      </c>
      <c r="AV514" s="3" t="str">
        <f>IF($K514="","",シート7!$E514)</f>
        <v/>
      </c>
      <c r="AW514" s="3" t="str">
        <f t="shared" si="19"/>
        <v/>
      </c>
    </row>
    <row r="515" spans="1:49" customFormat="false" ht="13">
      <c r="A515" s="3"/>
      <c r="B515" s="3"/>
      <c r="C515" s="3"/>
      <c r="D515" s="3"/>
      <c r="E515" s="3"/>
      <c r="F515" s="32" t="str">
        <f t="shared" si="9"/>
        <v/>
      </c>
      <c r="G515" s="32"/>
      <c r="H515" s="32"/>
      <c r="I515" s="3"/>
      <c r="J515" s="32"/>
      <c r="K515" s="3"/>
      <c r="L515" s="32"/>
      <c r="M515" s="3"/>
      <c r="N515" s="3"/>
      <c r="O515" s="3"/>
      <c r="P515" s="3" t="str">
        <f t="shared" si="0"/>
        <v/>
      </c>
      <c r="Q515" s="3" t="str">
        <f t="shared" si="1"/>
        <v/>
      </c>
      <c r="R515" s="3" t="str">
        <f t="shared" si="10"/>
        <v/>
      </c>
      <c r="S515" s="3" t="str">
        <f t="shared" si="13"/>
        <v/>
      </c>
      <c r="T515" s="3" t="str">
        <f t="shared" si="16"/>
        <v/>
      </c>
      <c r="U515" s="3" t="str">
        <f t="shared" si="20"/>
        <v/>
      </c>
      <c r="V515" s="3" t="str">
        <f t="shared" si="12"/>
        <v/>
      </c>
      <c r="W515" s="3" t="str">
        <f>IF($T515="","", ROUND($T515+W$2*シート5!$B514,2))</f>
        <v/>
      </c>
      <c r="X515" s="3" t="str">
        <f>IF($T515="","", ROUND($T515+X$2*シート5!$B514,2))</f>
        <v/>
      </c>
      <c r="Y515" s="3" t="str">
        <f>IF($T515="","", ROUND($T515+Y$2*シート5!$B514,2))</f>
        <v/>
      </c>
      <c r="Z515" s="3" t="str">
        <f>IF($T515="","", ROUND($T515+Z$2*シート5!$B514,2))</f>
        <v/>
      </c>
      <c r="AA515" s="3" t="str">
        <f>IF($T515="","", ROUND($T515+AA$2*シート5!$B514,2))</f>
        <v/>
      </c>
      <c r="AB515" s="3" t="str">
        <f t="shared" si="17"/>
        <v/>
      </c>
      <c r="AC515" s="3" t="str">
        <f>IF($T515="","", ROUND($T515+AC$2*シート5!$B514,2))</f>
        <v/>
      </c>
      <c r="AD515" s="3" t="str">
        <f>IF($T515="","", ROUND($T515+AD$2*シート5!$B514,2))</f>
        <v/>
      </c>
      <c r="AE515" s="3" t="str">
        <f>IF($T515="","", ROUND($T515+AE$2*シート5!$B514,2))</f>
        <v/>
      </c>
      <c r="AF515" s="3" t="str">
        <f>IF($T515="","", ROUND($T515+AF$2*シート5!$B514,2))</f>
        <v/>
      </c>
      <c r="AG515" s="3" t="str">
        <f>IF($T515="","", ROUND($T515+AG$2*シート5!$B514,2))</f>
        <v/>
      </c>
      <c r="AH515" s="26" t="str">
        <f t="shared" si="18"/>
        <v>-2σ以下</v>
      </c>
      <c r="AI515" s="3" t="str">
        <f t="shared" si="11"/>
        <v/>
      </c>
      <c r="AJ515" s="3" t="str">
        <f t="shared" si="14"/>
        <v/>
      </c>
      <c r="AK515" s="3" t="str">
        <f t="shared" si="5"/>
        <v/>
      </c>
      <c r="AL515" s="3" t="str">
        <f t="shared" si="6"/>
        <v/>
      </c>
      <c r="AM515" s="3" t="str">
        <f t="shared" si="7"/>
        <v/>
      </c>
      <c r="AN515" s="3" t="str">
        <f t="shared" si="15"/>
        <v/>
      </c>
      <c r="AO515" s="29">
        <f ca="1">シート2!L510</f>
        <v>50</v>
      </c>
      <c r="AP515" s="29">
        <f ca="1">シート3!T510</f>
        <v>50</v>
      </c>
      <c r="AQ515" s="29">
        <f ca="1">シート4!AB510</f>
        <v>50</v>
      </c>
      <c r="AR515" s="3" t="str">
        <f ca="1">IF($K515="","", ROUND(SUM(OFFSET(シート6!$A511,0,0,AR$2,1))/SUM(OFFSET(シート6!$B511,0,0,AR$2,1)),4)*100)</f>
        <v/>
      </c>
      <c r="AS515" s="3" t="str">
        <f ca="1">IF($K515="","", ROUND(SUM(OFFSET(シート6!$A495,0,0,AS$2,1))/SUM(OFFSET(シート6!$B495,0,0,AS$2,1)),4)*100)</f>
        <v/>
      </c>
      <c r="AT515" s="3" t="str">
        <f>IF($K515="","",シート7!$B515)</f>
        <v/>
      </c>
      <c r="AU515" s="3" t="str">
        <f>IF($K515="","",シート7!$D515)</f>
        <v/>
      </c>
      <c r="AV515" s="3" t="str">
        <f>IF($K515="","",シート7!$E515)</f>
        <v/>
      </c>
      <c r="AW515" s="3" t="str">
        <f t="shared" si="19"/>
        <v/>
      </c>
    </row>
    <row r="516" spans="1:49" customFormat="false" ht="13">
      <c r="A516" s="3"/>
      <c r="B516" s="3"/>
      <c r="C516" s="3"/>
      <c r="D516" s="3"/>
      <c r="E516" s="3"/>
      <c r="F516" s="32" t="str">
        <f t="shared" si="9"/>
        <v/>
      </c>
      <c r="G516" s="32"/>
      <c r="H516" s="32"/>
      <c r="I516" s="3"/>
      <c r="J516" s="32"/>
      <c r="K516" s="3"/>
      <c r="L516" s="32"/>
      <c r="M516" s="3"/>
      <c r="N516" s="3"/>
      <c r="O516" s="3"/>
      <c r="P516" s="3" t="str">
        <f t="shared" si="0"/>
        <v/>
      </c>
      <c r="Q516" s="3" t="str">
        <f t="shared" si="1"/>
        <v/>
      </c>
      <c r="R516" s="3" t="str">
        <f t="shared" si="10"/>
        <v/>
      </c>
      <c r="S516" s="3" t="str">
        <f t="shared" si="13"/>
        <v/>
      </c>
      <c r="T516" s="3" t="str">
        <f t="shared" si="16"/>
        <v/>
      </c>
      <c r="U516" s="3" t="str">
        <f t="shared" si="20"/>
        <v/>
      </c>
      <c r="V516" s="3" t="str">
        <f t="shared" si="12"/>
        <v/>
      </c>
      <c r="W516" s="3" t="str">
        <f>IF($T516="","", ROUND($T516+W$2*シート5!$B515,2))</f>
        <v/>
      </c>
      <c r="X516" s="3" t="str">
        <f>IF($T516="","", ROUND($T516+X$2*シート5!$B515,2))</f>
        <v/>
      </c>
      <c r="Y516" s="3" t="str">
        <f>IF($T516="","", ROUND($T516+Y$2*シート5!$B515,2))</f>
        <v/>
      </c>
      <c r="Z516" s="3" t="str">
        <f>IF($T516="","", ROUND($T516+Z$2*シート5!$B515,2))</f>
        <v/>
      </c>
      <c r="AA516" s="3" t="str">
        <f>IF($T516="","", ROUND($T516+AA$2*シート5!$B515,2))</f>
        <v/>
      </c>
      <c r="AB516" s="3" t="str">
        <f t="shared" si="17"/>
        <v/>
      </c>
      <c r="AC516" s="3" t="str">
        <f>IF($T516="","", ROUND($T516+AC$2*シート5!$B515,2))</f>
        <v/>
      </c>
      <c r="AD516" s="3" t="str">
        <f>IF($T516="","", ROUND($T516+AD$2*シート5!$B515,2))</f>
        <v/>
      </c>
      <c r="AE516" s="3" t="str">
        <f>IF($T516="","", ROUND($T516+AE$2*シート5!$B515,2))</f>
        <v/>
      </c>
      <c r="AF516" s="3" t="str">
        <f>IF($T516="","", ROUND($T516+AF$2*シート5!$B515,2))</f>
        <v/>
      </c>
      <c r="AG516" s="3" t="str">
        <f>IF($T516="","", ROUND($T516+AG$2*シート5!$B515,2))</f>
        <v/>
      </c>
      <c r="AH516" s="26" t="str">
        <f t="shared" si="18"/>
        <v>-2σ以下</v>
      </c>
      <c r="AI516" s="3" t="str">
        <f t="shared" si="11"/>
        <v/>
      </c>
      <c r="AJ516" s="3" t="str">
        <f t="shared" si="14"/>
        <v/>
      </c>
      <c r="AK516" s="3" t="str">
        <f t="shared" si="5"/>
        <v/>
      </c>
      <c r="AL516" s="3" t="str">
        <f t="shared" si="6"/>
        <v/>
      </c>
      <c r="AM516" s="3" t="str">
        <f t="shared" si="7"/>
        <v/>
      </c>
      <c r="AN516" s="3" t="str">
        <f t="shared" si="15"/>
        <v/>
      </c>
      <c r="AO516" s="29">
        <f ca="1">シート2!L511</f>
        <v>50</v>
      </c>
      <c r="AP516" s="29">
        <f ca="1">シート3!T511</f>
        <v>50</v>
      </c>
      <c r="AQ516" s="29">
        <f ca="1">シート4!AB511</f>
        <v>50</v>
      </c>
      <c r="AR516" s="3" t="str">
        <f ca="1">IF($K516="","", ROUND(SUM(OFFSET(シート6!$A512,0,0,AR$2,1))/SUM(OFFSET(シート6!$B512,0,0,AR$2,1)),4)*100)</f>
        <v/>
      </c>
      <c r="AS516" s="3" t="str">
        <f ca="1">IF($K516="","", ROUND(SUM(OFFSET(シート6!$A496,0,0,AS$2,1))/SUM(OFFSET(シート6!$B496,0,0,AS$2,1)),4)*100)</f>
        <v/>
      </c>
      <c r="AT516" s="3" t="str">
        <f>IF($K516="","",シート7!$B516)</f>
        <v/>
      </c>
      <c r="AU516" s="3" t="str">
        <f>IF($K516="","",シート7!$D516)</f>
        <v/>
      </c>
      <c r="AV516" s="3" t="str">
        <f>IF($K516="","",シート7!$E516)</f>
        <v/>
      </c>
      <c r="AW516" s="3" t="str">
        <f t="shared" si="19"/>
        <v/>
      </c>
    </row>
    <row r="517" spans="1:49" customFormat="false" ht="13">
      <c r="A517" s="3"/>
      <c r="B517" s="3"/>
      <c r="C517" s="3"/>
      <c r="D517" s="3"/>
      <c r="E517" s="3"/>
      <c r="F517" s="32" t="str">
        <f t="shared" si="9"/>
        <v/>
      </c>
      <c r="G517" s="32"/>
      <c r="H517" s="32"/>
      <c r="I517" s="3"/>
      <c r="J517" s="32"/>
      <c r="K517" s="3"/>
      <c r="L517" s="32"/>
      <c r="M517" s="3"/>
      <c r="N517" s="3"/>
      <c r="O517" s="3"/>
      <c r="P517" s="3" t="str">
        <f t="shared" si="0"/>
        <v/>
      </c>
      <c r="Q517" s="3" t="str">
        <f t="shared" si="1"/>
        <v/>
      </c>
      <c r="R517" s="3" t="str">
        <f t="shared" si="10"/>
        <v/>
      </c>
      <c r="S517" s="3" t="str">
        <f t="shared" si="13"/>
        <v/>
      </c>
      <c r="T517" s="3" t="str">
        <f t="shared" si="16"/>
        <v/>
      </c>
      <c r="U517" s="3" t="str">
        <f t="shared" si="20"/>
        <v/>
      </c>
      <c r="V517" s="3" t="str">
        <f t="shared" si="12"/>
        <v/>
      </c>
      <c r="W517" s="3" t="str">
        <f>IF($T517="","", ROUND($T517+W$2*シート5!$B516,2))</f>
        <v/>
      </c>
      <c r="X517" s="3" t="str">
        <f>IF($T517="","", ROUND($T517+X$2*シート5!$B516,2))</f>
        <v/>
      </c>
      <c r="Y517" s="3" t="str">
        <f>IF($T517="","", ROUND($T517+Y$2*シート5!$B516,2))</f>
        <v/>
      </c>
      <c r="Z517" s="3" t="str">
        <f>IF($T517="","", ROUND($T517+Z$2*シート5!$B516,2))</f>
        <v/>
      </c>
      <c r="AA517" s="3" t="str">
        <f>IF($T517="","", ROUND($T517+AA$2*シート5!$B516,2))</f>
        <v/>
      </c>
      <c r="AB517" s="3" t="str">
        <f t="shared" si="17"/>
        <v/>
      </c>
      <c r="AC517" s="3" t="str">
        <f>IF($T517="","", ROUND($T517+AC$2*シート5!$B516,2))</f>
        <v/>
      </c>
      <c r="AD517" s="3" t="str">
        <f>IF($T517="","", ROUND($T517+AD$2*シート5!$B516,2))</f>
        <v/>
      </c>
      <c r="AE517" s="3" t="str">
        <f>IF($T517="","", ROUND($T517+AE$2*シート5!$B516,2))</f>
        <v/>
      </c>
      <c r="AF517" s="3" t="str">
        <f>IF($T517="","", ROUND($T517+AF$2*シート5!$B516,2))</f>
        <v/>
      </c>
      <c r="AG517" s="3" t="str">
        <f>IF($T517="","", ROUND($T517+AG$2*シート5!$B516,2))</f>
        <v/>
      </c>
      <c r="AH517" s="26" t="str">
        <f t="shared" si="18"/>
        <v>-2σ以下</v>
      </c>
      <c r="AI517" s="3" t="str">
        <f t="shared" si="11"/>
        <v/>
      </c>
      <c r="AJ517" s="3" t="str">
        <f t="shared" si="14"/>
        <v/>
      </c>
      <c r="AK517" s="3" t="str">
        <f t="shared" si="5"/>
        <v/>
      </c>
      <c r="AL517" s="3" t="str">
        <f t="shared" si="6"/>
        <v/>
      </c>
      <c r="AM517" s="3" t="str">
        <f t="shared" si="7"/>
        <v/>
      </c>
      <c r="AN517" s="3" t="str">
        <f t="shared" si="15"/>
        <v/>
      </c>
      <c r="AO517" s="29">
        <f ca="1">シート2!L512</f>
        <v>50</v>
      </c>
      <c r="AP517" s="29">
        <f ca="1">シート3!T512</f>
        <v>50</v>
      </c>
      <c r="AQ517" s="29">
        <f ca="1">シート4!AB512</f>
        <v>50</v>
      </c>
      <c r="AR517" s="3" t="str">
        <f ca="1">IF($K517="","", ROUND(SUM(OFFSET(シート6!$A513,0,0,AR$2,1))/SUM(OFFSET(シート6!$B513,0,0,AR$2,1)),4)*100)</f>
        <v/>
      </c>
      <c r="AS517" s="3" t="str">
        <f ca="1">IF($K517="","", ROUND(SUM(OFFSET(シート6!$A497,0,0,AS$2,1))/SUM(OFFSET(シート6!$B497,0,0,AS$2,1)),4)*100)</f>
        <v/>
      </c>
      <c r="AT517" s="3" t="str">
        <f>IF($K517="","",シート7!$B517)</f>
        <v/>
      </c>
      <c r="AU517" s="3" t="str">
        <f>IF($K517="","",シート7!$D517)</f>
        <v/>
      </c>
      <c r="AV517" s="3" t="str">
        <f>IF($K517="","",シート7!$E517)</f>
        <v/>
      </c>
      <c r="AW517" s="3" t="str">
        <f t="shared" si="19"/>
        <v/>
      </c>
    </row>
    <row r="518" spans="1:49" customFormat="false" ht="13">
      <c r="A518" s="3"/>
      <c r="B518" s="3"/>
      <c r="C518" s="3"/>
      <c r="D518" s="3"/>
      <c r="E518" s="3"/>
      <c r="F518" s="32" t="str">
        <f t="shared" si="9"/>
        <v/>
      </c>
      <c r="G518" s="32"/>
      <c r="H518" s="32"/>
      <c r="I518" s="3"/>
      <c r="J518" s="32"/>
      <c r="K518" s="3"/>
      <c r="L518" s="32"/>
      <c r="M518" s="3"/>
      <c r="N518" s="3"/>
      <c r="O518" s="3"/>
      <c r="P518" s="3" t="str">
        <f t="shared" si="0"/>
        <v/>
      </c>
      <c r="Q518" s="3" t="str">
        <f t="shared" si="1"/>
        <v/>
      </c>
      <c r="R518" s="3" t="str">
        <f t="shared" si="10"/>
        <v/>
      </c>
      <c r="S518" s="3" t="str">
        <f t="shared" si="13"/>
        <v/>
      </c>
      <c r="T518" s="3" t="str">
        <f t="shared" si="16"/>
        <v/>
      </c>
      <c r="U518" s="3" t="str">
        <f t="shared" si="20"/>
        <v/>
      </c>
      <c r="V518" s="3" t="str">
        <f t="shared" si="12"/>
        <v/>
      </c>
      <c r="W518" s="3" t="str">
        <f>IF($T518="","", ROUND($T518+W$2*シート5!$B517,2))</f>
        <v/>
      </c>
      <c r="X518" s="3" t="str">
        <f>IF($T518="","", ROUND($T518+X$2*シート5!$B517,2))</f>
        <v/>
      </c>
      <c r="Y518" s="3" t="str">
        <f>IF($T518="","", ROUND($T518+Y$2*シート5!$B517,2))</f>
        <v/>
      </c>
      <c r="Z518" s="3" t="str">
        <f>IF($T518="","", ROUND($T518+Z$2*シート5!$B517,2))</f>
        <v/>
      </c>
      <c r="AA518" s="3" t="str">
        <f>IF($T518="","", ROUND($T518+AA$2*シート5!$B517,2))</f>
        <v/>
      </c>
      <c r="AB518" s="3" t="str">
        <f t="shared" si="17"/>
        <v/>
      </c>
      <c r="AC518" s="3" t="str">
        <f>IF($T518="","", ROUND($T518+AC$2*シート5!$B517,2))</f>
        <v/>
      </c>
      <c r="AD518" s="3" t="str">
        <f>IF($T518="","", ROUND($T518+AD$2*シート5!$B517,2))</f>
        <v/>
      </c>
      <c r="AE518" s="3" t="str">
        <f>IF($T518="","", ROUND($T518+AE$2*シート5!$B517,2))</f>
        <v/>
      </c>
      <c r="AF518" s="3" t="str">
        <f>IF($T518="","", ROUND($T518+AF$2*シート5!$B517,2))</f>
        <v/>
      </c>
      <c r="AG518" s="3" t="str">
        <f>IF($T518="","", ROUND($T518+AG$2*シート5!$B517,2))</f>
        <v/>
      </c>
      <c r="AH518" s="26" t="str">
        <f t="shared" si="18"/>
        <v>-2σ以下</v>
      </c>
      <c r="AI518" s="3" t="str">
        <f t="shared" si="11"/>
        <v/>
      </c>
      <c r="AJ518" s="3" t="str">
        <f t="shared" si="14"/>
        <v/>
      </c>
      <c r="AK518" s="3" t="str">
        <f t="shared" si="5"/>
        <v/>
      </c>
      <c r="AL518" s="3" t="str">
        <f t="shared" si="6"/>
        <v/>
      </c>
      <c r="AM518" s="3" t="str">
        <f t="shared" si="7"/>
        <v/>
      </c>
      <c r="AN518" s="3" t="str">
        <f t="shared" si="15"/>
        <v/>
      </c>
      <c r="AO518" s="29">
        <f ca="1">シート2!L513</f>
        <v>50</v>
      </c>
      <c r="AP518" s="29">
        <f ca="1">シート3!T513</f>
        <v>50</v>
      </c>
      <c r="AQ518" s="29">
        <f ca="1">シート4!AB513</f>
        <v>50</v>
      </c>
      <c r="AR518" s="3" t="str">
        <f ca="1">IF($K518="","", ROUND(SUM(OFFSET(シート6!$A514,0,0,AR$2,1))/SUM(OFFSET(シート6!$B514,0,0,AR$2,1)),4)*100)</f>
        <v/>
      </c>
      <c r="AS518" s="3" t="str">
        <f ca="1">IF($K518="","", ROUND(SUM(OFFSET(シート6!$A498,0,0,AS$2,1))/SUM(OFFSET(シート6!$B498,0,0,AS$2,1)),4)*100)</f>
        <v/>
      </c>
      <c r="AT518" s="3" t="str">
        <f>IF($K518="","",シート7!$B518)</f>
        <v/>
      </c>
      <c r="AU518" s="3" t="str">
        <f>IF($K518="","",シート7!$D518)</f>
        <v/>
      </c>
      <c r="AV518" s="3" t="str">
        <f>IF($K518="","",シート7!$E518)</f>
        <v/>
      </c>
      <c r="AW518" s="3" t="str">
        <f t="shared" si="19"/>
        <v/>
      </c>
    </row>
    <row r="519" spans="1:49" customFormat="false" ht="13">
      <c r="A519" s="3"/>
      <c r="B519" s="3"/>
      <c r="C519" s="3"/>
      <c r="D519" s="3"/>
      <c r="E519" s="3"/>
      <c r="F519" s="32" t="str">
        <f t="shared" si="9"/>
        <v/>
      </c>
      <c r="G519" s="32"/>
      <c r="H519" s="32"/>
      <c r="I519" s="3"/>
      <c r="J519" s="32"/>
      <c r="K519" s="3"/>
      <c r="L519" s="32"/>
      <c r="M519" s="3"/>
      <c r="N519" s="3"/>
      <c r="O519" s="3"/>
      <c r="P519" s="3" t="str">
        <f t="shared" si="0"/>
        <v/>
      </c>
      <c r="Q519" s="3" t="str">
        <f t="shared" si="1"/>
        <v/>
      </c>
      <c r="R519" s="3" t="str">
        <f t="shared" si="10"/>
        <v/>
      </c>
      <c r="S519" s="3" t="str">
        <f t="shared" si="13"/>
        <v/>
      </c>
      <c r="T519" s="3" t="str">
        <f t="shared" si="16"/>
        <v/>
      </c>
      <c r="U519" s="3" t="str">
        <f t="shared" si="20"/>
        <v/>
      </c>
      <c r="V519" s="3" t="str">
        <f t="shared" si="12"/>
        <v/>
      </c>
      <c r="W519" s="3" t="str">
        <f>IF($T519="","", ROUND($T519+W$2*シート5!$B518,2))</f>
        <v/>
      </c>
      <c r="X519" s="3" t="str">
        <f>IF($T519="","", ROUND($T519+X$2*シート5!$B518,2))</f>
        <v/>
      </c>
      <c r="Y519" s="3" t="str">
        <f>IF($T519="","", ROUND($T519+Y$2*シート5!$B518,2))</f>
        <v/>
      </c>
      <c r="Z519" s="3" t="str">
        <f>IF($T519="","", ROUND($T519+Z$2*シート5!$B518,2))</f>
        <v/>
      </c>
      <c r="AA519" s="3" t="str">
        <f>IF($T519="","", ROUND($T519+AA$2*シート5!$B518,2))</f>
        <v/>
      </c>
      <c r="AB519" s="3" t="str">
        <f t="shared" si="17"/>
        <v/>
      </c>
      <c r="AC519" s="3" t="str">
        <f>IF($T519="","", ROUND($T519+AC$2*シート5!$B518,2))</f>
        <v/>
      </c>
      <c r="AD519" s="3" t="str">
        <f>IF($T519="","", ROUND($T519+AD$2*シート5!$B518,2))</f>
        <v/>
      </c>
      <c r="AE519" s="3" t="str">
        <f>IF($T519="","", ROUND($T519+AE$2*シート5!$B518,2))</f>
        <v/>
      </c>
      <c r="AF519" s="3" t="str">
        <f>IF($T519="","", ROUND($T519+AF$2*シート5!$B518,2))</f>
        <v/>
      </c>
      <c r="AG519" s="3" t="str">
        <f>IF($T519="","", ROUND($T519+AG$2*シート5!$B518,2))</f>
        <v/>
      </c>
      <c r="AH519" s="26" t="str">
        <f t="shared" si="18"/>
        <v>-2σ以下</v>
      </c>
      <c r="AI519" s="3" t="str">
        <f t="shared" si="11"/>
        <v/>
      </c>
      <c r="AJ519" s="3" t="str">
        <f t="shared" si="14"/>
        <v/>
      </c>
      <c r="AK519" s="3" t="str">
        <f t="shared" si="5"/>
        <v/>
      </c>
      <c r="AL519" s="3" t="str">
        <f t="shared" si="6"/>
        <v/>
      </c>
      <c r="AM519" s="3" t="str">
        <f t="shared" si="7"/>
        <v/>
      </c>
      <c r="AN519" s="3" t="str">
        <f t="shared" si="15"/>
        <v/>
      </c>
      <c r="AO519" s="29">
        <f ca="1">シート2!L514</f>
        <v>50</v>
      </c>
      <c r="AP519" s="29">
        <f ca="1">シート3!T514</f>
        <v>50</v>
      </c>
      <c r="AQ519" s="29">
        <f ca="1">シート4!AB514</f>
        <v>50</v>
      </c>
      <c r="AR519" s="3" t="str">
        <f ca="1">IF($K519="","", ROUND(SUM(OFFSET(シート6!$A515,0,0,AR$2,1))/SUM(OFFSET(シート6!$B515,0,0,AR$2,1)),4)*100)</f>
        <v/>
      </c>
      <c r="AS519" s="3" t="str">
        <f ca="1">IF($K519="","", ROUND(SUM(OFFSET(シート6!$A499,0,0,AS$2,1))/SUM(OFFSET(シート6!$B499,0,0,AS$2,1)),4)*100)</f>
        <v/>
      </c>
      <c r="AT519" s="3" t="str">
        <f>IF($K519="","",シート7!$B519)</f>
        <v/>
      </c>
      <c r="AU519" s="3" t="str">
        <f>IF($K519="","",シート7!$D519)</f>
        <v/>
      </c>
      <c r="AV519" s="3" t="str">
        <f>IF($K519="","",シート7!$E519)</f>
        <v/>
      </c>
      <c r="AW519" s="3" t="str">
        <f t="shared" si="19"/>
        <v/>
      </c>
    </row>
    <row r="520" spans="1:49" customFormat="false" ht="13">
      <c r="A520" s="3"/>
      <c r="B520" s="3"/>
      <c r="C520" s="3"/>
      <c r="D520" s="3"/>
      <c r="E520" s="3"/>
      <c r="F520" s="32" t="str">
        <f t="shared" si="9"/>
        <v/>
      </c>
      <c r="G520" s="32"/>
      <c r="H520" s="32"/>
      <c r="I520" s="3"/>
      <c r="J520" s="32"/>
      <c r="K520" s="3"/>
      <c r="L520" s="32"/>
      <c r="M520" s="3"/>
      <c r="N520" s="3"/>
      <c r="O520" s="3"/>
      <c r="P520" s="3" t="str">
        <f t="shared" si="0"/>
        <v/>
      </c>
      <c r="Q520" s="3" t="str">
        <f t="shared" si="1"/>
        <v/>
      </c>
      <c r="R520" s="3" t="str">
        <f t="shared" si="10"/>
        <v/>
      </c>
      <c r="S520" s="3" t="str">
        <f t="shared" si="13"/>
        <v/>
      </c>
      <c r="T520" s="3" t="str">
        <f t="shared" si="16"/>
        <v/>
      </c>
      <c r="U520" s="3" t="str">
        <f t="shared" si="20"/>
        <v/>
      </c>
      <c r="V520" s="3" t="str">
        <f t="shared" si="12"/>
        <v/>
      </c>
      <c r="W520" s="3" t="str">
        <f>IF($T520="","", ROUND($T520+W$2*シート5!$B519,2))</f>
        <v/>
      </c>
      <c r="X520" s="3" t="str">
        <f>IF($T520="","", ROUND($T520+X$2*シート5!$B519,2))</f>
        <v/>
      </c>
      <c r="Y520" s="3" t="str">
        <f>IF($T520="","", ROUND($T520+Y$2*シート5!$B519,2))</f>
        <v/>
      </c>
      <c r="Z520" s="3" t="str">
        <f>IF($T520="","", ROUND($T520+Z$2*シート5!$B519,2))</f>
        <v/>
      </c>
      <c r="AA520" s="3" t="str">
        <f>IF($T520="","", ROUND($T520+AA$2*シート5!$B519,2))</f>
        <v/>
      </c>
      <c r="AB520" s="3" t="str">
        <f t="shared" si="17"/>
        <v/>
      </c>
      <c r="AC520" s="3" t="str">
        <f>IF($T520="","", ROUND($T520+AC$2*シート5!$B519,2))</f>
        <v/>
      </c>
      <c r="AD520" s="3" t="str">
        <f>IF($T520="","", ROUND($T520+AD$2*シート5!$B519,2))</f>
        <v/>
      </c>
      <c r="AE520" s="3" t="str">
        <f>IF($T520="","", ROUND($T520+AE$2*シート5!$B519,2))</f>
        <v/>
      </c>
      <c r="AF520" s="3" t="str">
        <f>IF($T520="","", ROUND($T520+AF$2*シート5!$B519,2))</f>
        <v/>
      </c>
      <c r="AG520" s="3" t="str">
        <f>IF($T520="","", ROUND($T520+AG$2*シート5!$B519,2))</f>
        <v/>
      </c>
      <c r="AH520" s="26" t="str">
        <f t="shared" si="18"/>
        <v>-2σ以下</v>
      </c>
      <c r="AI520" s="3" t="str">
        <f t="shared" si="11"/>
        <v/>
      </c>
      <c r="AJ520" s="3" t="str">
        <f t="shared" si="14"/>
        <v/>
      </c>
      <c r="AK520" s="3" t="str">
        <f t="shared" si="5"/>
        <v/>
      </c>
      <c r="AL520" s="3" t="str">
        <f t="shared" si="6"/>
        <v/>
      </c>
      <c r="AM520" s="3" t="str">
        <f t="shared" si="7"/>
        <v/>
      </c>
      <c r="AN520" s="3" t="str">
        <f t="shared" si="15"/>
        <v/>
      </c>
      <c r="AO520" s="29">
        <f ca="1">シート2!L515</f>
        <v>50</v>
      </c>
      <c r="AP520" s="29">
        <f ca="1">シート3!T515</f>
        <v>50</v>
      </c>
      <c r="AQ520" s="29">
        <f ca="1">シート4!AB515</f>
        <v>50</v>
      </c>
      <c r="AR520" s="3" t="str">
        <f ca="1">IF($K520="","", ROUND(SUM(OFFSET(シート6!$A516,0,0,AR$2,1))/SUM(OFFSET(シート6!$B516,0,0,AR$2,1)),4)*100)</f>
        <v/>
      </c>
      <c r="AS520" s="3" t="str">
        <f ca="1">IF($K520="","", ROUND(SUM(OFFSET(シート6!$A500,0,0,AS$2,1))/SUM(OFFSET(シート6!$B500,0,0,AS$2,1)),4)*100)</f>
        <v/>
      </c>
      <c r="AT520" s="3" t="str">
        <f>IF($K520="","",シート7!$B520)</f>
        <v/>
      </c>
      <c r="AU520" s="3" t="str">
        <f>IF($K520="","",シート7!$D520)</f>
        <v/>
      </c>
      <c r="AV520" s="3" t="str">
        <f>IF($K520="","",シート7!$E520)</f>
        <v/>
      </c>
      <c r="AW520" s="3" t="str">
        <f t="shared" si="19"/>
        <v/>
      </c>
    </row>
    <row r="521" spans="1:49" customFormat="false" ht="13">
      <c r="A521" s="3"/>
      <c r="B521" s="3"/>
      <c r="C521" s="3"/>
      <c r="D521" s="3"/>
      <c r="E521" s="3"/>
      <c r="F521" s="32" t="str">
        <f t="shared" si="9"/>
        <v/>
      </c>
      <c r="G521" s="32"/>
      <c r="H521" s="32"/>
      <c r="I521" s="3"/>
      <c r="J521" s="32"/>
      <c r="K521" s="3"/>
      <c r="L521" s="32"/>
      <c r="M521" s="3"/>
      <c r="N521" s="3"/>
      <c r="O521" s="3"/>
      <c r="P521" s="3" t="str">
        <f t="shared" si="0"/>
        <v/>
      </c>
      <c r="Q521" s="3" t="str">
        <f t="shared" si="1"/>
        <v/>
      </c>
      <c r="R521" s="3" t="str">
        <f t="shared" si="10"/>
        <v/>
      </c>
      <c r="S521" s="3" t="str">
        <f t="shared" si="13"/>
        <v/>
      </c>
      <c r="T521" s="3" t="str">
        <f t="shared" si="16"/>
        <v/>
      </c>
      <c r="U521" s="3" t="str">
        <f t="shared" si="20"/>
        <v/>
      </c>
      <c r="V521" s="3" t="str">
        <f t="shared" si="12"/>
        <v/>
      </c>
      <c r="W521" s="3" t="str">
        <f>IF($T521="","", ROUND($T521+W$2*シート5!$B520,2))</f>
        <v/>
      </c>
      <c r="X521" s="3" t="str">
        <f>IF($T521="","", ROUND($T521+X$2*シート5!$B520,2))</f>
        <v/>
      </c>
      <c r="Y521" s="3" t="str">
        <f>IF($T521="","", ROUND($T521+Y$2*シート5!$B520,2))</f>
        <v/>
      </c>
      <c r="Z521" s="3" t="str">
        <f>IF($T521="","", ROUND($T521+Z$2*シート5!$B520,2))</f>
        <v/>
      </c>
      <c r="AA521" s="3" t="str">
        <f>IF($T521="","", ROUND($T521+AA$2*シート5!$B520,2))</f>
        <v/>
      </c>
      <c r="AB521" s="3" t="str">
        <f t="shared" si="17"/>
        <v/>
      </c>
      <c r="AC521" s="3" t="str">
        <f>IF($T521="","", ROUND($T521+AC$2*シート5!$B520,2))</f>
        <v/>
      </c>
      <c r="AD521" s="3" t="str">
        <f>IF($T521="","", ROUND($T521+AD$2*シート5!$B520,2))</f>
        <v/>
      </c>
      <c r="AE521" s="3" t="str">
        <f>IF($T521="","", ROUND($T521+AE$2*シート5!$B520,2))</f>
        <v/>
      </c>
      <c r="AF521" s="3" t="str">
        <f>IF($T521="","", ROUND($T521+AF$2*シート5!$B520,2))</f>
        <v/>
      </c>
      <c r="AG521" s="3" t="str">
        <f>IF($T521="","", ROUND($T521+AG$2*シート5!$B520,2))</f>
        <v/>
      </c>
      <c r="AH521" s="26" t="str">
        <f t="shared" si="18"/>
        <v>-2σ以下</v>
      </c>
      <c r="AI521" s="3" t="str">
        <f t="shared" si="11"/>
        <v/>
      </c>
      <c r="AJ521" s="3" t="str">
        <f t="shared" si="14"/>
        <v/>
      </c>
      <c r="AK521" s="3" t="str">
        <f t="shared" si="5"/>
        <v/>
      </c>
      <c r="AL521" s="3" t="str">
        <f t="shared" si="6"/>
        <v/>
      </c>
      <c r="AM521" s="3" t="str">
        <f t="shared" si="7"/>
        <v/>
      </c>
      <c r="AN521" s="3" t="str">
        <f t="shared" si="15"/>
        <v/>
      </c>
      <c r="AO521" s="29">
        <f ca="1">シート2!L516</f>
        <v>50</v>
      </c>
      <c r="AP521" s="29">
        <f ca="1">シート3!T516</f>
        <v>50</v>
      </c>
      <c r="AQ521" s="29">
        <f ca="1">シート4!AB516</f>
        <v>50</v>
      </c>
      <c r="AR521" s="3" t="str">
        <f ca="1">IF($K521="","", ROUND(SUM(OFFSET(シート6!$A517,0,0,AR$2,1))/SUM(OFFSET(シート6!$B517,0,0,AR$2,1)),4)*100)</f>
        <v/>
      </c>
      <c r="AS521" s="3" t="str">
        <f ca="1">IF($K521="","", ROUND(SUM(OFFSET(シート6!$A501,0,0,AS$2,1))/SUM(OFFSET(シート6!$B501,0,0,AS$2,1)),4)*100)</f>
        <v/>
      </c>
      <c r="AT521" s="3" t="str">
        <f>IF($K521="","",シート7!$B521)</f>
        <v/>
      </c>
      <c r="AU521" s="3" t="str">
        <f>IF($K521="","",シート7!$D521)</f>
        <v/>
      </c>
      <c r="AV521" s="3" t="str">
        <f>IF($K521="","",シート7!$E521)</f>
        <v/>
      </c>
      <c r="AW521" s="3" t="str">
        <f t="shared" si="19"/>
        <v/>
      </c>
    </row>
    <row r="522" spans="1:49" customFormat="false" ht="13">
      <c r="A522" s="3"/>
      <c r="B522" s="3"/>
      <c r="C522" s="3"/>
      <c r="D522" s="3"/>
      <c r="E522" s="3"/>
      <c r="F522" s="32" t="str">
        <f t="shared" si="9"/>
        <v/>
      </c>
      <c r="G522" s="32"/>
      <c r="H522" s="32"/>
      <c r="I522" s="3"/>
      <c r="J522" s="32"/>
      <c r="K522" s="3"/>
      <c r="L522" s="32"/>
      <c r="M522" s="3"/>
      <c r="N522" s="3"/>
      <c r="O522" s="3"/>
      <c r="P522" s="3" t="str">
        <f t="shared" si="0"/>
        <v/>
      </c>
      <c r="Q522" s="3" t="str">
        <f t="shared" si="1"/>
        <v/>
      </c>
      <c r="R522" s="3" t="str">
        <f t="shared" si="10"/>
        <v/>
      </c>
      <c r="S522" s="3" t="str">
        <f t="shared" si="13"/>
        <v/>
      </c>
      <c r="T522" s="3" t="str">
        <f t="shared" si="16"/>
        <v/>
      </c>
      <c r="U522" s="3" t="str">
        <f t="shared" si="20"/>
        <v/>
      </c>
      <c r="V522" s="3" t="str">
        <f t="shared" si="12"/>
        <v/>
      </c>
      <c r="W522" s="3" t="str">
        <f>IF($T522="","", ROUND($T522+W$2*シート5!$B521,2))</f>
        <v/>
      </c>
      <c r="X522" s="3" t="str">
        <f>IF($T522="","", ROUND($T522+X$2*シート5!$B521,2))</f>
        <v/>
      </c>
      <c r="Y522" s="3" t="str">
        <f>IF($T522="","", ROUND($T522+Y$2*シート5!$B521,2))</f>
        <v/>
      </c>
      <c r="Z522" s="3" t="str">
        <f>IF($T522="","", ROUND($T522+Z$2*シート5!$B521,2))</f>
        <v/>
      </c>
      <c r="AA522" s="3" t="str">
        <f>IF($T522="","", ROUND($T522+AA$2*シート5!$B521,2))</f>
        <v/>
      </c>
      <c r="AB522" s="3" t="str">
        <f t="shared" si="17"/>
        <v/>
      </c>
      <c r="AC522" s="3" t="str">
        <f>IF($T522="","", ROUND($T522+AC$2*シート5!$B521,2))</f>
        <v/>
      </c>
      <c r="AD522" s="3" t="str">
        <f>IF($T522="","", ROUND($T522+AD$2*シート5!$B521,2))</f>
        <v/>
      </c>
      <c r="AE522" s="3" t="str">
        <f>IF($T522="","", ROUND($T522+AE$2*シート5!$B521,2))</f>
        <v/>
      </c>
      <c r="AF522" s="3" t="str">
        <f>IF($T522="","", ROUND($T522+AF$2*シート5!$B521,2))</f>
        <v/>
      </c>
      <c r="AG522" s="3" t="str">
        <f>IF($T522="","", ROUND($T522+AG$2*シート5!$B521,2))</f>
        <v/>
      </c>
      <c r="AH522" s="26" t="str">
        <f t="shared" si="18"/>
        <v>-2σ以下</v>
      </c>
      <c r="AI522" s="3" t="str">
        <f t="shared" si="11"/>
        <v/>
      </c>
      <c r="AJ522" s="3" t="str">
        <f t="shared" si="14"/>
        <v/>
      </c>
      <c r="AK522" s="3" t="str">
        <f t="shared" si="5"/>
        <v/>
      </c>
      <c r="AL522" s="3" t="str">
        <f t="shared" si="6"/>
        <v/>
      </c>
      <c r="AM522" s="3" t="str">
        <f t="shared" si="7"/>
        <v/>
      </c>
      <c r="AN522" s="3" t="str">
        <f t="shared" si="15"/>
        <v/>
      </c>
      <c r="AO522" s="29">
        <f ca="1">シート2!L517</f>
        <v>50</v>
      </c>
      <c r="AP522" s="29">
        <f ca="1">シート3!T517</f>
        <v>50</v>
      </c>
      <c r="AQ522" s="29">
        <f ca="1">シート4!AB517</f>
        <v>50</v>
      </c>
      <c r="AR522" s="3" t="str">
        <f ca="1">IF($K522="","", ROUND(SUM(OFFSET(シート6!$A518,0,0,AR$2,1))/SUM(OFFSET(シート6!$B518,0,0,AR$2,1)),4)*100)</f>
        <v/>
      </c>
      <c r="AS522" s="3" t="str">
        <f ca="1">IF($K522="","", ROUND(SUM(OFFSET(シート6!$A502,0,0,AS$2,1))/SUM(OFFSET(シート6!$B502,0,0,AS$2,1)),4)*100)</f>
        <v/>
      </c>
      <c r="AT522" s="3" t="str">
        <f>IF($K522="","",シート7!$B522)</f>
        <v/>
      </c>
      <c r="AU522" s="3" t="str">
        <f>IF($K522="","",シート7!$D522)</f>
        <v/>
      </c>
      <c r="AV522" s="3" t="str">
        <f>IF($K522="","",シート7!$E522)</f>
        <v/>
      </c>
      <c r="AW522" s="3" t="str">
        <f t="shared" si="19"/>
        <v/>
      </c>
    </row>
    <row r="523" spans="1:49" customFormat="false" ht="13">
      <c r="A523" s="3"/>
      <c r="B523" s="3"/>
      <c r="C523" s="3"/>
      <c r="D523" s="3"/>
      <c r="E523" s="3"/>
      <c r="F523" s="32" t="str">
        <f t="shared" si="9"/>
        <v/>
      </c>
      <c r="G523" s="32"/>
      <c r="H523" s="32"/>
      <c r="I523" s="3"/>
      <c r="J523" s="32"/>
      <c r="K523" s="3"/>
      <c r="L523" s="32"/>
      <c r="M523" s="3"/>
      <c r="N523" s="3"/>
      <c r="O523" s="3"/>
      <c r="P523" s="3" t="str">
        <f t="shared" si="0"/>
        <v/>
      </c>
      <c r="Q523" s="3" t="str">
        <f t="shared" si="1"/>
        <v/>
      </c>
      <c r="R523" s="3" t="str">
        <f t="shared" si="10"/>
        <v/>
      </c>
      <c r="S523" s="3" t="str">
        <f t="shared" si="13"/>
        <v/>
      </c>
      <c r="T523" s="3" t="str">
        <f t="shared" si="16"/>
        <v/>
      </c>
      <c r="U523" s="3" t="str">
        <f t="shared" si="20"/>
        <v/>
      </c>
      <c r="V523" s="3" t="str">
        <f t="shared" si="12"/>
        <v/>
      </c>
      <c r="W523" s="3" t="str">
        <f>IF($T523="","", ROUND($T523+W$2*シート5!$B522,2))</f>
        <v/>
      </c>
      <c r="X523" s="3" t="str">
        <f>IF($T523="","", ROUND($T523+X$2*シート5!$B522,2))</f>
        <v/>
      </c>
      <c r="Y523" s="3" t="str">
        <f>IF($T523="","", ROUND($T523+Y$2*シート5!$B522,2))</f>
        <v/>
      </c>
      <c r="Z523" s="3" t="str">
        <f>IF($T523="","", ROUND($T523+Z$2*シート5!$B522,2))</f>
        <v/>
      </c>
      <c r="AA523" s="3" t="str">
        <f>IF($T523="","", ROUND($T523+AA$2*シート5!$B522,2))</f>
        <v/>
      </c>
      <c r="AB523" s="3" t="str">
        <f t="shared" si="17"/>
        <v/>
      </c>
      <c r="AC523" s="3" t="str">
        <f>IF($T523="","", ROUND($T523+AC$2*シート5!$B522,2))</f>
        <v/>
      </c>
      <c r="AD523" s="3" t="str">
        <f>IF($T523="","", ROUND($T523+AD$2*シート5!$B522,2))</f>
        <v/>
      </c>
      <c r="AE523" s="3" t="str">
        <f>IF($T523="","", ROUND($T523+AE$2*シート5!$B522,2))</f>
        <v/>
      </c>
      <c r="AF523" s="3" t="str">
        <f>IF($T523="","", ROUND($T523+AF$2*シート5!$B522,2))</f>
        <v/>
      </c>
      <c r="AG523" s="3" t="str">
        <f>IF($T523="","", ROUND($T523+AG$2*シート5!$B522,2))</f>
        <v/>
      </c>
      <c r="AH523" s="26" t="str">
        <f t="shared" si="18"/>
        <v>-2σ以下</v>
      </c>
      <c r="AI523" s="3" t="str">
        <f t="shared" si="11"/>
        <v/>
      </c>
      <c r="AJ523" s="3" t="str">
        <f t="shared" si="14"/>
        <v/>
      </c>
      <c r="AK523" s="3" t="str">
        <f t="shared" si="5"/>
        <v/>
      </c>
      <c r="AL523" s="3" t="str">
        <f t="shared" si="6"/>
        <v/>
      </c>
      <c r="AM523" s="3" t="str">
        <f t="shared" si="7"/>
        <v/>
      </c>
      <c r="AN523" s="3" t="str">
        <f t="shared" si="15"/>
        <v/>
      </c>
      <c r="AO523" s="29">
        <f ca="1">シート2!L518</f>
        <v>50</v>
      </c>
      <c r="AP523" s="29">
        <f ca="1">シート3!T518</f>
        <v>50</v>
      </c>
      <c r="AQ523" s="29">
        <f ca="1">シート4!AB518</f>
        <v>50</v>
      </c>
      <c r="AR523" s="3" t="str">
        <f ca="1">IF($K523="","", ROUND(SUM(OFFSET(シート6!$A519,0,0,AR$2,1))/SUM(OFFSET(シート6!$B519,0,0,AR$2,1)),4)*100)</f>
        <v/>
      </c>
      <c r="AS523" s="3" t="str">
        <f ca="1">IF($K523="","", ROUND(SUM(OFFSET(シート6!$A503,0,0,AS$2,1))/SUM(OFFSET(シート6!$B503,0,0,AS$2,1)),4)*100)</f>
        <v/>
      </c>
      <c r="AT523" s="3" t="str">
        <f>IF($K523="","",シート7!$B523)</f>
        <v/>
      </c>
      <c r="AU523" s="3" t="str">
        <f>IF($K523="","",シート7!$D523)</f>
        <v/>
      </c>
      <c r="AV523" s="3" t="str">
        <f>IF($K523="","",シート7!$E523)</f>
        <v/>
      </c>
      <c r="AW523" s="3" t="str">
        <f t="shared" si="19"/>
        <v/>
      </c>
    </row>
    <row r="524" spans="1:49" customFormat="false" ht="13">
      <c r="A524" s="3"/>
      <c r="B524" s="3"/>
      <c r="C524" s="3"/>
      <c r="D524" s="3"/>
      <c r="E524" s="3"/>
      <c r="F524" s="32" t="str">
        <f t="shared" si="9"/>
        <v/>
      </c>
      <c r="G524" s="32"/>
      <c r="H524" s="32"/>
      <c r="I524" s="3"/>
      <c r="J524" s="32"/>
      <c r="K524" s="3"/>
      <c r="L524" s="32"/>
      <c r="M524" s="3"/>
      <c r="N524" s="3"/>
      <c r="O524" s="3"/>
      <c r="P524" s="3" t="str">
        <f t="shared" si="0"/>
        <v/>
      </c>
      <c r="Q524" s="3" t="str">
        <f t="shared" si="1"/>
        <v/>
      </c>
      <c r="R524" s="3" t="str">
        <f t="shared" si="10"/>
        <v/>
      </c>
      <c r="S524" s="3" t="str">
        <f t="shared" si="13"/>
        <v/>
      </c>
      <c r="T524" s="3" t="str">
        <f t="shared" si="16"/>
        <v/>
      </c>
      <c r="U524" s="3" t="str">
        <f t="shared" si="20"/>
        <v/>
      </c>
      <c r="V524" s="3" t="str">
        <f t="shared" si="12"/>
        <v/>
      </c>
      <c r="W524" s="3" t="str">
        <f>IF($T524="","", ROUND($T524+W$2*シート5!$B523,2))</f>
        <v/>
      </c>
      <c r="X524" s="3" t="str">
        <f>IF($T524="","", ROUND($T524+X$2*シート5!$B523,2))</f>
        <v/>
      </c>
      <c r="Y524" s="3" t="str">
        <f>IF($T524="","", ROUND($T524+Y$2*シート5!$B523,2))</f>
        <v/>
      </c>
      <c r="Z524" s="3" t="str">
        <f>IF($T524="","", ROUND($T524+Z$2*シート5!$B523,2))</f>
        <v/>
      </c>
      <c r="AA524" s="3" t="str">
        <f>IF($T524="","", ROUND($T524+AA$2*シート5!$B523,2))</f>
        <v/>
      </c>
      <c r="AB524" s="3" t="str">
        <f t="shared" si="17"/>
        <v/>
      </c>
      <c r="AC524" s="3" t="str">
        <f>IF($T524="","", ROUND($T524+AC$2*シート5!$B523,2))</f>
        <v/>
      </c>
      <c r="AD524" s="3" t="str">
        <f>IF($T524="","", ROUND($T524+AD$2*シート5!$B523,2))</f>
        <v/>
      </c>
      <c r="AE524" s="3" t="str">
        <f>IF($T524="","", ROUND($T524+AE$2*シート5!$B523,2))</f>
        <v/>
      </c>
      <c r="AF524" s="3" t="str">
        <f>IF($T524="","", ROUND($T524+AF$2*シート5!$B523,2))</f>
        <v/>
      </c>
      <c r="AG524" s="3" t="str">
        <f>IF($T524="","", ROUND($T524+AG$2*シート5!$B523,2))</f>
        <v/>
      </c>
      <c r="AH524" s="26" t="str">
        <f t="shared" si="18"/>
        <v>-2σ以下</v>
      </c>
      <c r="AI524" s="3" t="str">
        <f t="shared" si="11"/>
        <v/>
      </c>
      <c r="AJ524" s="3" t="str">
        <f t="shared" si="14"/>
        <v/>
      </c>
      <c r="AK524" s="3" t="str">
        <f t="shared" si="5"/>
        <v/>
      </c>
      <c r="AL524" s="3" t="str">
        <f t="shared" si="6"/>
        <v/>
      </c>
      <c r="AM524" s="3" t="str">
        <f t="shared" si="7"/>
        <v/>
      </c>
      <c r="AN524" s="3" t="str">
        <f t="shared" si="15"/>
        <v/>
      </c>
      <c r="AO524" s="29">
        <f ca="1">シート2!L519</f>
        <v>50</v>
      </c>
      <c r="AP524" s="29">
        <f ca="1">シート3!T519</f>
        <v>50</v>
      </c>
      <c r="AQ524" s="29">
        <f ca="1">シート4!AB519</f>
        <v>50</v>
      </c>
      <c r="AR524" s="3" t="str">
        <f ca="1">IF($K524="","", ROUND(SUM(OFFSET(シート6!$A520,0,0,AR$2,1))/SUM(OFFSET(シート6!$B520,0,0,AR$2,1)),4)*100)</f>
        <v/>
      </c>
      <c r="AS524" s="3" t="str">
        <f ca="1">IF($K524="","", ROUND(SUM(OFFSET(シート6!$A504,0,0,AS$2,1))/SUM(OFFSET(シート6!$B504,0,0,AS$2,1)),4)*100)</f>
        <v/>
      </c>
      <c r="AT524" s="3" t="str">
        <f>IF($K524="","",シート7!$B524)</f>
        <v/>
      </c>
      <c r="AU524" s="3" t="str">
        <f>IF($K524="","",シート7!$D524)</f>
        <v/>
      </c>
      <c r="AV524" s="3" t="str">
        <f>IF($K524="","",シート7!$E524)</f>
        <v/>
      </c>
      <c r="AW524" s="3" t="str">
        <f t="shared" si="19"/>
        <v/>
      </c>
    </row>
    <row r="525" spans="1:49" customFormat="false" ht="13">
      <c r="A525" s="3"/>
      <c r="B525" s="3"/>
      <c r="C525" s="3"/>
      <c r="D525" s="3"/>
      <c r="E525" s="3"/>
      <c r="F525" s="32" t="str">
        <f t="shared" si="9"/>
        <v/>
      </c>
      <c r="G525" s="32"/>
      <c r="H525" s="32"/>
      <c r="I525" s="3"/>
      <c r="J525" s="32"/>
      <c r="K525" s="3"/>
      <c r="L525" s="32"/>
      <c r="M525" s="3"/>
      <c r="N525" s="3"/>
      <c r="O525" s="3"/>
      <c r="P525" s="3" t="str">
        <f t="shared" si="0"/>
        <v/>
      </c>
      <c r="Q525" s="3" t="str">
        <f t="shared" si="1"/>
        <v/>
      </c>
      <c r="R525" s="3" t="str">
        <f t="shared" si="10"/>
        <v/>
      </c>
      <c r="S525" s="3" t="str">
        <f t="shared" si="13"/>
        <v/>
      </c>
      <c r="T525" s="3" t="str">
        <f t="shared" si="16"/>
        <v/>
      </c>
      <c r="U525" s="3" t="str">
        <f t="shared" si="20"/>
        <v/>
      </c>
      <c r="V525" s="3" t="str">
        <f t="shared" si="12"/>
        <v/>
      </c>
      <c r="W525" s="3" t="str">
        <f>IF($T525="","", ROUND($T525+W$2*シート5!$B524,2))</f>
        <v/>
      </c>
      <c r="X525" s="3" t="str">
        <f>IF($T525="","", ROUND($T525+X$2*シート5!$B524,2))</f>
        <v/>
      </c>
      <c r="Y525" s="3" t="str">
        <f>IF($T525="","", ROUND($T525+Y$2*シート5!$B524,2))</f>
        <v/>
      </c>
      <c r="Z525" s="3" t="str">
        <f>IF($T525="","", ROUND($T525+Z$2*シート5!$B524,2))</f>
        <v/>
      </c>
      <c r="AA525" s="3" t="str">
        <f>IF($T525="","", ROUND($T525+AA$2*シート5!$B524,2))</f>
        <v/>
      </c>
      <c r="AB525" s="3" t="str">
        <f t="shared" si="17"/>
        <v/>
      </c>
      <c r="AC525" s="3" t="str">
        <f>IF($T525="","", ROUND($T525+AC$2*シート5!$B524,2))</f>
        <v/>
      </c>
      <c r="AD525" s="3" t="str">
        <f>IF($T525="","", ROUND($T525+AD$2*シート5!$B524,2))</f>
        <v/>
      </c>
      <c r="AE525" s="3" t="str">
        <f>IF($T525="","", ROUND($T525+AE$2*シート5!$B524,2))</f>
        <v/>
      </c>
      <c r="AF525" s="3" t="str">
        <f>IF($T525="","", ROUND($T525+AF$2*シート5!$B524,2))</f>
        <v/>
      </c>
      <c r="AG525" s="3" t="str">
        <f>IF($T525="","", ROUND($T525+AG$2*シート5!$B524,2))</f>
        <v/>
      </c>
      <c r="AH525" s="26" t="str">
        <f t="shared" si="18"/>
        <v>-2σ以下</v>
      </c>
      <c r="AI525" s="3" t="str">
        <f t="shared" si="11"/>
        <v/>
      </c>
      <c r="AJ525" s="3" t="str">
        <f t="shared" si="14"/>
        <v/>
      </c>
      <c r="AK525" s="3" t="str">
        <f t="shared" si="5"/>
        <v/>
      </c>
      <c r="AL525" s="3" t="str">
        <f t="shared" si="6"/>
        <v/>
      </c>
      <c r="AM525" s="3" t="str">
        <f t="shared" si="7"/>
        <v/>
      </c>
      <c r="AN525" s="3" t="str">
        <f t="shared" si="15"/>
        <v/>
      </c>
      <c r="AO525" s="29">
        <f ca="1">シート2!L520</f>
        <v>50</v>
      </c>
      <c r="AP525" s="29">
        <f ca="1">シート3!T520</f>
        <v>50</v>
      </c>
      <c r="AQ525" s="29">
        <f ca="1">シート4!AB520</f>
        <v>50</v>
      </c>
      <c r="AR525" s="3" t="str">
        <f ca="1">IF($K525="","", ROUND(SUM(OFFSET(シート6!$A521,0,0,AR$2,1))/SUM(OFFSET(シート6!$B521,0,0,AR$2,1)),4)*100)</f>
        <v/>
      </c>
      <c r="AS525" s="3" t="str">
        <f ca="1">IF($K525="","", ROUND(SUM(OFFSET(シート6!$A505,0,0,AS$2,1))/SUM(OFFSET(シート6!$B505,0,0,AS$2,1)),4)*100)</f>
        <v/>
      </c>
      <c r="AT525" s="3" t="str">
        <f>IF($K525="","",シート7!$B525)</f>
        <v/>
      </c>
      <c r="AU525" s="3" t="str">
        <f>IF($K525="","",シート7!$D525)</f>
        <v/>
      </c>
      <c r="AV525" s="3" t="str">
        <f>IF($K525="","",シート7!$E525)</f>
        <v/>
      </c>
      <c r="AW525" s="3" t="str">
        <f t="shared" si="19"/>
        <v/>
      </c>
    </row>
    <row r="526" spans="1:49" customFormat="false" ht="13">
      <c r="A526" s="3"/>
      <c r="B526" s="3"/>
      <c r="C526" s="3"/>
      <c r="D526" s="3"/>
      <c r="E526" s="3"/>
      <c r="F526" s="32" t="str">
        <f t="shared" si="9"/>
        <v/>
      </c>
      <c r="G526" s="32"/>
      <c r="H526" s="32"/>
      <c r="I526" s="3"/>
      <c r="J526" s="32"/>
      <c r="K526" s="3"/>
      <c r="L526" s="32"/>
      <c r="M526" s="3"/>
      <c r="N526" s="3"/>
      <c r="O526" s="3"/>
      <c r="P526" s="3" t="str">
        <f t="shared" si="0"/>
        <v/>
      </c>
      <c r="Q526" s="3" t="str">
        <f t="shared" si="1"/>
        <v/>
      </c>
      <c r="R526" s="3" t="str">
        <f t="shared" si="10"/>
        <v/>
      </c>
      <c r="S526" s="3" t="str">
        <f t="shared" si="13"/>
        <v/>
      </c>
      <c r="T526" s="3" t="str">
        <f t="shared" si="16"/>
        <v/>
      </c>
      <c r="U526" s="3" t="str">
        <f t="shared" si="20"/>
        <v/>
      </c>
      <c r="V526" s="3" t="str">
        <f t="shared" si="12"/>
        <v/>
      </c>
      <c r="W526" s="3" t="str">
        <f>IF($T526="","", ROUND($T526+W$2*シート5!$B525,2))</f>
        <v/>
      </c>
      <c r="X526" s="3" t="str">
        <f>IF($T526="","", ROUND($T526+X$2*シート5!$B525,2))</f>
        <v/>
      </c>
      <c r="Y526" s="3" t="str">
        <f>IF($T526="","", ROUND($T526+Y$2*シート5!$B525,2))</f>
        <v/>
      </c>
      <c r="Z526" s="3" t="str">
        <f>IF($T526="","", ROUND($T526+Z$2*シート5!$B525,2))</f>
        <v/>
      </c>
      <c r="AA526" s="3" t="str">
        <f>IF($T526="","", ROUND($T526+AA$2*シート5!$B525,2))</f>
        <v/>
      </c>
      <c r="AB526" s="3" t="str">
        <f t="shared" si="17"/>
        <v/>
      </c>
      <c r="AC526" s="3" t="str">
        <f>IF($T526="","", ROUND($T526+AC$2*シート5!$B525,2))</f>
        <v/>
      </c>
      <c r="AD526" s="3" t="str">
        <f>IF($T526="","", ROUND($T526+AD$2*シート5!$B525,2))</f>
        <v/>
      </c>
      <c r="AE526" s="3" t="str">
        <f>IF($T526="","", ROUND($T526+AE$2*シート5!$B525,2))</f>
        <v/>
      </c>
      <c r="AF526" s="3" t="str">
        <f>IF($T526="","", ROUND($T526+AF$2*シート5!$B525,2))</f>
        <v/>
      </c>
      <c r="AG526" s="3" t="str">
        <f>IF($T526="","", ROUND($T526+AG$2*シート5!$B525,2))</f>
        <v/>
      </c>
      <c r="AH526" s="26" t="str">
        <f t="shared" si="18"/>
        <v>-2σ以下</v>
      </c>
      <c r="AI526" s="3" t="str">
        <f t="shared" si="11"/>
        <v/>
      </c>
      <c r="AJ526" s="3" t="str">
        <f t="shared" si="14"/>
        <v/>
      </c>
      <c r="AK526" s="3" t="str">
        <f t="shared" si="5"/>
        <v/>
      </c>
      <c r="AL526" s="3" t="str">
        <f t="shared" si="6"/>
        <v/>
      </c>
      <c r="AM526" s="3" t="str">
        <f t="shared" si="7"/>
        <v/>
      </c>
      <c r="AN526" s="3" t="str">
        <f t="shared" si="15"/>
        <v/>
      </c>
      <c r="AO526" s="29">
        <f ca="1">シート2!L521</f>
        <v>50</v>
      </c>
      <c r="AP526" s="29">
        <f ca="1">シート3!T521</f>
        <v>50</v>
      </c>
      <c r="AQ526" s="29">
        <f ca="1">シート4!AB521</f>
        <v>50</v>
      </c>
      <c r="AR526" s="3" t="str">
        <f ca="1">IF($K526="","", ROUND(SUM(OFFSET(シート6!$A522,0,0,AR$2,1))/SUM(OFFSET(シート6!$B522,0,0,AR$2,1)),4)*100)</f>
        <v/>
      </c>
      <c r="AS526" s="3" t="str">
        <f ca="1">IF($K526="","", ROUND(SUM(OFFSET(シート6!$A506,0,0,AS$2,1))/SUM(OFFSET(シート6!$B506,0,0,AS$2,1)),4)*100)</f>
        <v/>
      </c>
      <c r="AT526" s="3" t="str">
        <f>IF($K526="","",シート7!$B526)</f>
        <v/>
      </c>
      <c r="AU526" s="3" t="str">
        <f>IF($K526="","",シート7!$D526)</f>
        <v/>
      </c>
      <c r="AV526" s="3" t="str">
        <f>IF($K526="","",シート7!$E526)</f>
        <v/>
      </c>
      <c r="AW526" s="3" t="str">
        <f t="shared" si="19"/>
        <v/>
      </c>
    </row>
    <row r="527" spans="1:49" customFormat="false" ht="13">
      <c r="A527" s="3"/>
      <c r="B527" s="3"/>
      <c r="C527" s="3"/>
      <c r="D527" s="3"/>
      <c r="E527" s="3"/>
      <c r="F527" s="32" t="str">
        <f t="shared" si="9"/>
        <v/>
      </c>
      <c r="G527" s="32"/>
      <c r="H527" s="32"/>
      <c r="I527" s="3"/>
      <c r="J527" s="32"/>
      <c r="K527" s="3"/>
      <c r="L527" s="32"/>
      <c r="M527" s="3"/>
      <c r="N527" s="3"/>
      <c r="O527" s="3"/>
      <c r="P527" s="3" t="str">
        <f t="shared" si="0"/>
        <v/>
      </c>
      <c r="Q527" s="3" t="str">
        <f t="shared" si="1"/>
        <v/>
      </c>
      <c r="R527" s="3" t="str">
        <f t="shared" si="10"/>
        <v/>
      </c>
      <c r="S527" s="3" t="str">
        <f t="shared" si="13"/>
        <v/>
      </c>
      <c r="T527" s="3" t="str">
        <f t="shared" si="16"/>
        <v/>
      </c>
      <c r="U527" s="3" t="str">
        <f t="shared" si="20"/>
        <v/>
      </c>
      <c r="V527" s="3" t="str">
        <f t="shared" si="12"/>
        <v/>
      </c>
      <c r="W527" s="3" t="str">
        <f>IF($T527="","", ROUND($T527+W$2*シート5!$B526,2))</f>
        <v/>
      </c>
      <c r="X527" s="3" t="str">
        <f>IF($T527="","", ROUND($T527+X$2*シート5!$B526,2))</f>
        <v/>
      </c>
      <c r="Y527" s="3" t="str">
        <f>IF($T527="","", ROUND($T527+Y$2*シート5!$B526,2))</f>
        <v/>
      </c>
      <c r="Z527" s="3" t="str">
        <f>IF($T527="","", ROUND($T527+Z$2*シート5!$B526,2))</f>
        <v/>
      </c>
      <c r="AA527" s="3" t="str">
        <f>IF($T527="","", ROUND($T527+AA$2*シート5!$B526,2))</f>
        <v/>
      </c>
      <c r="AB527" s="3" t="str">
        <f t="shared" si="17"/>
        <v/>
      </c>
      <c r="AC527" s="3" t="str">
        <f>IF($T527="","", ROUND($T527+AC$2*シート5!$B526,2))</f>
        <v/>
      </c>
      <c r="AD527" s="3" t="str">
        <f>IF($T527="","", ROUND($T527+AD$2*シート5!$B526,2))</f>
        <v/>
      </c>
      <c r="AE527" s="3" t="str">
        <f>IF($T527="","", ROUND($T527+AE$2*シート5!$B526,2))</f>
        <v/>
      </c>
      <c r="AF527" s="3" t="str">
        <f>IF($T527="","", ROUND($T527+AF$2*シート5!$B526,2))</f>
        <v/>
      </c>
      <c r="AG527" s="3" t="str">
        <f>IF($T527="","", ROUND($T527+AG$2*シート5!$B526,2))</f>
        <v/>
      </c>
      <c r="AH527" s="26" t="str">
        <f t="shared" si="18"/>
        <v>-2σ以下</v>
      </c>
      <c r="AI527" s="3" t="str">
        <f t="shared" si="11"/>
        <v/>
      </c>
      <c r="AJ527" s="3" t="str">
        <f t="shared" si="14"/>
        <v/>
      </c>
      <c r="AK527" s="3" t="str">
        <f t="shared" si="5"/>
        <v/>
      </c>
      <c r="AL527" s="3" t="str">
        <f t="shared" si="6"/>
        <v/>
      </c>
      <c r="AM527" s="3" t="str">
        <f t="shared" si="7"/>
        <v/>
      </c>
      <c r="AN527" s="3" t="str">
        <f t="shared" si="15"/>
        <v/>
      </c>
      <c r="AO527" s="29">
        <f ca="1">シート2!L522</f>
        <v>50</v>
      </c>
      <c r="AP527" s="29">
        <f ca="1">シート3!T522</f>
        <v>50</v>
      </c>
      <c r="AQ527" s="29">
        <f ca="1">シート4!AB522</f>
        <v>50</v>
      </c>
      <c r="AR527" s="3" t="str">
        <f ca="1">IF($K527="","", ROUND(SUM(OFFSET(シート6!$A523,0,0,AR$2,1))/SUM(OFFSET(シート6!$B523,0,0,AR$2,1)),4)*100)</f>
        <v/>
      </c>
      <c r="AS527" s="3" t="str">
        <f ca="1">IF($K527="","", ROUND(SUM(OFFSET(シート6!$A507,0,0,AS$2,1))/SUM(OFFSET(シート6!$B507,0,0,AS$2,1)),4)*100)</f>
        <v/>
      </c>
      <c r="AT527" s="3" t="str">
        <f>IF($K527="","",シート7!$B527)</f>
        <v/>
      </c>
      <c r="AU527" s="3" t="str">
        <f>IF($K527="","",シート7!$D527)</f>
        <v/>
      </c>
      <c r="AV527" s="3" t="str">
        <f>IF($K527="","",シート7!$E527)</f>
        <v/>
      </c>
      <c r="AW527" s="3" t="str">
        <f t="shared" si="19"/>
        <v/>
      </c>
    </row>
    <row r="528" spans="1:49" customFormat="false" ht="13">
      <c r="A528" s="3"/>
      <c r="B528" s="3"/>
      <c r="C528" s="3"/>
      <c r="D528" s="3"/>
      <c r="E528" s="3"/>
      <c r="F528" s="32" t="str">
        <f t="shared" si="9"/>
        <v/>
      </c>
      <c r="G528" s="32"/>
      <c r="H528" s="32"/>
      <c r="I528" s="3"/>
      <c r="J528" s="32"/>
      <c r="K528" s="3"/>
      <c r="L528" s="32"/>
      <c r="M528" s="3"/>
      <c r="N528" s="3"/>
      <c r="O528" s="3"/>
      <c r="P528" s="3" t="str">
        <f t="shared" si="0"/>
        <v/>
      </c>
      <c r="Q528" s="3" t="str">
        <f t="shared" si="1"/>
        <v/>
      </c>
      <c r="R528" s="3" t="str">
        <f t="shared" si="10"/>
        <v/>
      </c>
      <c r="S528" s="3" t="str">
        <f t="shared" si="13"/>
        <v/>
      </c>
      <c r="T528" s="3" t="str">
        <f t="shared" si="16"/>
        <v/>
      </c>
      <c r="U528" s="3" t="str">
        <f t="shared" si="20"/>
        <v/>
      </c>
      <c r="V528" s="3" t="str">
        <f t="shared" si="12"/>
        <v/>
      </c>
      <c r="W528" s="3" t="str">
        <f>IF($T528="","", ROUND($T528+W$2*シート5!$B527,2))</f>
        <v/>
      </c>
      <c r="X528" s="3" t="str">
        <f>IF($T528="","", ROUND($T528+X$2*シート5!$B527,2))</f>
        <v/>
      </c>
      <c r="Y528" s="3" t="str">
        <f>IF($T528="","", ROUND($T528+Y$2*シート5!$B527,2))</f>
        <v/>
      </c>
      <c r="Z528" s="3" t="str">
        <f>IF($T528="","", ROUND($T528+Z$2*シート5!$B527,2))</f>
        <v/>
      </c>
      <c r="AA528" s="3" t="str">
        <f>IF($T528="","", ROUND($T528+AA$2*シート5!$B527,2))</f>
        <v/>
      </c>
      <c r="AB528" s="3" t="str">
        <f t="shared" si="17"/>
        <v/>
      </c>
      <c r="AC528" s="3" t="str">
        <f>IF($T528="","", ROUND($T528+AC$2*シート5!$B527,2))</f>
        <v/>
      </c>
      <c r="AD528" s="3" t="str">
        <f>IF($T528="","", ROUND($T528+AD$2*シート5!$B527,2))</f>
        <v/>
      </c>
      <c r="AE528" s="3" t="str">
        <f>IF($T528="","", ROUND($T528+AE$2*シート5!$B527,2))</f>
        <v/>
      </c>
      <c r="AF528" s="3" t="str">
        <f>IF($T528="","", ROUND($T528+AF$2*シート5!$B527,2))</f>
        <v/>
      </c>
      <c r="AG528" s="3" t="str">
        <f>IF($T528="","", ROUND($T528+AG$2*シート5!$B527,2))</f>
        <v/>
      </c>
      <c r="AH528" s="26" t="str">
        <f t="shared" si="18"/>
        <v>-2σ以下</v>
      </c>
      <c r="AI528" s="3" t="str">
        <f t="shared" si="11"/>
        <v/>
      </c>
      <c r="AJ528" s="3" t="str">
        <f t="shared" si="14"/>
        <v/>
      </c>
      <c r="AK528" s="3" t="str">
        <f t="shared" si="5"/>
        <v/>
      </c>
      <c r="AL528" s="3" t="str">
        <f t="shared" si="6"/>
        <v/>
      </c>
      <c r="AM528" s="3" t="str">
        <f t="shared" si="7"/>
        <v/>
      </c>
      <c r="AN528" s="3" t="str">
        <f t="shared" si="15"/>
        <v/>
      </c>
      <c r="AO528" s="29">
        <f ca="1">シート2!L523</f>
        <v>50</v>
      </c>
      <c r="AP528" s="29">
        <f ca="1">シート3!T523</f>
        <v>50</v>
      </c>
      <c r="AQ528" s="29">
        <f ca="1">シート4!AB523</f>
        <v>50</v>
      </c>
      <c r="AR528" s="3" t="str">
        <f ca="1">IF($K528="","", ROUND(SUM(OFFSET(シート6!$A524,0,0,AR$2,1))/SUM(OFFSET(シート6!$B524,0,0,AR$2,1)),4)*100)</f>
        <v/>
      </c>
      <c r="AS528" s="3" t="str">
        <f ca="1">IF($K528="","", ROUND(SUM(OFFSET(シート6!$A508,0,0,AS$2,1))/SUM(OFFSET(シート6!$B508,0,0,AS$2,1)),4)*100)</f>
        <v/>
      </c>
      <c r="AT528" s="3" t="str">
        <f>IF($K528="","",シート7!$B528)</f>
        <v/>
      </c>
      <c r="AU528" s="3" t="str">
        <f>IF($K528="","",シート7!$D528)</f>
        <v/>
      </c>
      <c r="AV528" s="3" t="str">
        <f>IF($K528="","",シート7!$E528)</f>
        <v/>
      </c>
      <c r="AW528" s="3" t="str">
        <f t="shared" si="19"/>
        <v/>
      </c>
    </row>
    <row r="529" spans="1:49" customFormat="false" ht="13">
      <c r="A529" s="3"/>
      <c r="B529" s="3"/>
      <c r="C529" s="3"/>
      <c r="D529" s="3"/>
      <c r="E529" s="3"/>
      <c r="F529" s="32" t="str">
        <f t="shared" si="9"/>
        <v/>
      </c>
      <c r="G529" s="32"/>
      <c r="H529" s="32"/>
      <c r="I529" s="3"/>
      <c r="J529" s="32"/>
      <c r="K529" s="3"/>
      <c r="L529" s="32"/>
      <c r="M529" s="3"/>
      <c r="N529" s="3"/>
      <c r="O529" s="3"/>
      <c r="P529" s="3" t="str">
        <f t="shared" si="0"/>
        <v/>
      </c>
      <c r="Q529" s="3" t="str">
        <f t="shared" si="1"/>
        <v/>
      </c>
      <c r="R529" s="3" t="str">
        <f t="shared" si="10"/>
        <v/>
      </c>
      <c r="S529" s="3" t="str">
        <f t="shared" si="13"/>
        <v/>
      </c>
      <c r="T529" s="3" t="str">
        <f t="shared" si="16"/>
        <v/>
      </c>
      <c r="U529" s="3" t="str">
        <f t="shared" si="20"/>
        <v/>
      </c>
      <c r="V529" s="3" t="str">
        <f t="shared" si="12"/>
        <v/>
      </c>
      <c r="W529" s="3" t="str">
        <f>IF($T529="","", ROUND($T529+W$2*シート5!$B528,2))</f>
        <v/>
      </c>
      <c r="X529" s="3" t="str">
        <f>IF($T529="","", ROUND($T529+X$2*シート5!$B528,2))</f>
        <v/>
      </c>
      <c r="Y529" s="3" t="str">
        <f>IF($T529="","", ROUND($T529+Y$2*シート5!$B528,2))</f>
        <v/>
      </c>
      <c r="Z529" s="3" t="str">
        <f>IF($T529="","", ROUND($T529+Z$2*シート5!$B528,2))</f>
        <v/>
      </c>
      <c r="AA529" s="3" t="str">
        <f>IF($T529="","", ROUND($T529+AA$2*シート5!$B528,2))</f>
        <v/>
      </c>
      <c r="AB529" s="3" t="str">
        <f t="shared" si="17"/>
        <v/>
      </c>
      <c r="AC529" s="3" t="str">
        <f>IF($T529="","", ROUND($T529+AC$2*シート5!$B528,2))</f>
        <v/>
      </c>
      <c r="AD529" s="3" t="str">
        <f>IF($T529="","", ROUND($T529+AD$2*シート5!$B528,2))</f>
        <v/>
      </c>
      <c r="AE529" s="3" t="str">
        <f>IF($T529="","", ROUND($T529+AE$2*シート5!$B528,2))</f>
        <v/>
      </c>
      <c r="AF529" s="3" t="str">
        <f>IF($T529="","", ROUND($T529+AF$2*シート5!$B528,2))</f>
        <v/>
      </c>
      <c r="AG529" s="3" t="str">
        <f>IF($T529="","", ROUND($T529+AG$2*シート5!$B528,2))</f>
        <v/>
      </c>
      <c r="AH529" s="26" t="str">
        <f t="shared" si="18"/>
        <v>-2σ以下</v>
      </c>
      <c r="AI529" s="3" t="str">
        <f t="shared" si="11"/>
        <v/>
      </c>
      <c r="AJ529" s="3" t="str">
        <f t="shared" si="14"/>
        <v/>
      </c>
      <c r="AK529" s="3" t="str">
        <f t="shared" si="5"/>
        <v/>
      </c>
      <c r="AL529" s="3" t="str">
        <f t="shared" si="6"/>
        <v/>
      </c>
      <c r="AM529" s="3" t="str">
        <f t="shared" si="7"/>
        <v/>
      </c>
      <c r="AN529" s="3" t="str">
        <f t="shared" si="15"/>
        <v/>
      </c>
      <c r="AO529" s="29">
        <f ca="1">シート2!L524</f>
        <v>50</v>
      </c>
      <c r="AP529" s="29">
        <f ca="1">シート3!T524</f>
        <v>50</v>
      </c>
      <c r="AQ529" s="29">
        <f ca="1">シート4!AB524</f>
        <v>50</v>
      </c>
      <c r="AR529" s="3" t="str">
        <f ca="1">IF($K529="","", ROUND(SUM(OFFSET(シート6!$A525,0,0,AR$2,1))/SUM(OFFSET(シート6!$B525,0,0,AR$2,1)),4)*100)</f>
        <v/>
      </c>
      <c r="AS529" s="3" t="str">
        <f ca="1">IF($K529="","", ROUND(SUM(OFFSET(シート6!$A509,0,0,AS$2,1))/SUM(OFFSET(シート6!$B509,0,0,AS$2,1)),4)*100)</f>
        <v/>
      </c>
      <c r="AT529" s="3" t="str">
        <f>IF($K529="","",シート7!$B529)</f>
        <v/>
      </c>
      <c r="AU529" s="3" t="str">
        <f>IF($K529="","",シート7!$D529)</f>
        <v/>
      </c>
      <c r="AV529" s="3" t="str">
        <f>IF($K529="","",シート7!$E529)</f>
        <v/>
      </c>
      <c r="AW529" s="3" t="str">
        <f t="shared" si="19"/>
        <v/>
      </c>
    </row>
    <row r="530" spans="1:49" customFormat="false" ht="13">
      <c r="A530" s="3"/>
      <c r="B530" s="3"/>
      <c r="C530" s="3"/>
      <c r="D530" s="3"/>
      <c r="E530" s="3"/>
      <c r="F530" s="32" t="str">
        <f t="shared" si="9"/>
        <v/>
      </c>
      <c r="G530" s="32"/>
      <c r="H530" s="32"/>
      <c r="I530" s="3"/>
      <c r="J530" s="32"/>
      <c r="K530" s="3"/>
      <c r="L530" s="32"/>
      <c r="M530" s="3"/>
      <c r="N530" s="3"/>
      <c r="O530" s="3"/>
      <c r="P530" s="3" t="str">
        <f t="shared" si="0"/>
        <v/>
      </c>
      <c r="Q530" s="3" t="str">
        <f t="shared" si="1"/>
        <v/>
      </c>
      <c r="R530" s="3" t="str">
        <f t="shared" si="10"/>
        <v/>
      </c>
      <c r="S530" s="3" t="str">
        <f t="shared" si="13"/>
        <v/>
      </c>
      <c r="T530" s="3" t="str">
        <f t="shared" si="16"/>
        <v/>
      </c>
      <c r="U530" s="3" t="str">
        <f t="shared" si="20"/>
        <v/>
      </c>
      <c r="V530" s="3" t="str">
        <f t="shared" si="12"/>
        <v/>
      </c>
      <c r="W530" s="3" t="str">
        <f>IF($T530="","", ROUND($T530+W$2*シート5!$B529,2))</f>
        <v/>
      </c>
      <c r="X530" s="3" t="str">
        <f>IF($T530="","", ROUND($T530+X$2*シート5!$B529,2))</f>
        <v/>
      </c>
      <c r="Y530" s="3" t="str">
        <f>IF($T530="","", ROUND($T530+Y$2*シート5!$B529,2))</f>
        <v/>
      </c>
      <c r="Z530" s="3" t="str">
        <f>IF($T530="","", ROUND($T530+Z$2*シート5!$B529,2))</f>
        <v/>
      </c>
      <c r="AA530" s="3" t="str">
        <f>IF($T530="","", ROUND($T530+AA$2*シート5!$B529,2))</f>
        <v/>
      </c>
      <c r="AB530" s="3" t="str">
        <f t="shared" si="17"/>
        <v/>
      </c>
      <c r="AC530" s="3" t="str">
        <f>IF($T530="","", ROUND($T530+AC$2*シート5!$B529,2))</f>
        <v/>
      </c>
      <c r="AD530" s="3" t="str">
        <f>IF($T530="","", ROUND($T530+AD$2*シート5!$B529,2))</f>
        <v/>
      </c>
      <c r="AE530" s="3" t="str">
        <f>IF($T530="","", ROUND($T530+AE$2*シート5!$B529,2))</f>
        <v/>
      </c>
      <c r="AF530" s="3" t="str">
        <f>IF($T530="","", ROUND($T530+AF$2*シート5!$B529,2))</f>
        <v/>
      </c>
      <c r="AG530" s="3" t="str">
        <f>IF($T530="","", ROUND($T530+AG$2*シート5!$B529,2))</f>
        <v/>
      </c>
      <c r="AH530" s="26" t="str">
        <f t="shared" si="18"/>
        <v>-2σ以下</v>
      </c>
      <c r="AI530" s="3" t="str">
        <f t="shared" si="11"/>
        <v/>
      </c>
      <c r="AJ530" s="3" t="str">
        <f t="shared" si="14"/>
        <v/>
      </c>
      <c r="AK530" s="3" t="str">
        <f t="shared" si="5"/>
        <v/>
      </c>
      <c r="AL530" s="3" t="str">
        <f t="shared" si="6"/>
        <v/>
      </c>
      <c r="AM530" s="3" t="str">
        <f t="shared" si="7"/>
        <v/>
      </c>
      <c r="AN530" s="3" t="str">
        <f t="shared" si="15"/>
        <v/>
      </c>
      <c r="AO530" s="29">
        <f ca="1">シート2!L525</f>
        <v>50</v>
      </c>
      <c r="AP530" s="29">
        <f ca="1">シート3!T525</f>
        <v>50</v>
      </c>
      <c r="AQ530" s="29">
        <f ca="1">シート4!AB525</f>
        <v>50</v>
      </c>
      <c r="AR530" s="3" t="str">
        <f ca="1">IF($K530="","", ROUND(SUM(OFFSET(シート6!$A526,0,0,AR$2,1))/SUM(OFFSET(シート6!$B526,0,0,AR$2,1)),4)*100)</f>
        <v/>
      </c>
      <c r="AS530" s="3" t="str">
        <f ca="1">IF($K530="","", ROUND(SUM(OFFSET(シート6!$A510,0,0,AS$2,1))/SUM(OFFSET(シート6!$B510,0,0,AS$2,1)),4)*100)</f>
        <v/>
      </c>
      <c r="AT530" s="3" t="str">
        <f>IF($K530="","",シート7!$B530)</f>
        <v/>
      </c>
      <c r="AU530" s="3" t="str">
        <f>IF($K530="","",シート7!$D530)</f>
        <v/>
      </c>
      <c r="AV530" s="3" t="str">
        <f>IF($K530="","",シート7!$E530)</f>
        <v/>
      </c>
      <c r="AW530" s="3" t="str">
        <f t="shared" si="19"/>
        <v/>
      </c>
    </row>
    <row r="531" spans="1:49" customFormat="false" ht="13">
      <c r="A531" s="3"/>
      <c r="B531" s="3"/>
      <c r="C531" s="3"/>
      <c r="D531" s="3"/>
      <c r="E531" s="3"/>
      <c r="F531" s="32" t="str">
        <f t="shared" si="9"/>
        <v/>
      </c>
      <c r="G531" s="32"/>
      <c r="H531" s="32"/>
      <c r="I531" s="3"/>
      <c r="J531" s="32"/>
      <c r="K531" s="3"/>
      <c r="L531" s="32"/>
      <c r="M531" s="3"/>
      <c r="N531" s="3"/>
      <c r="O531" s="3"/>
      <c r="P531" s="3" t="str">
        <f t="shared" si="0"/>
        <v/>
      </c>
      <c r="Q531" s="3" t="str">
        <f t="shared" si="1"/>
        <v/>
      </c>
      <c r="R531" s="3" t="str">
        <f t="shared" si="10"/>
        <v/>
      </c>
      <c r="S531" s="3" t="str">
        <f t="shared" si="13"/>
        <v/>
      </c>
      <c r="T531" s="3" t="str">
        <f t="shared" si="16"/>
        <v/>
      </c>
      <c r="U531" s="3" t="str">
        <f t="shared" si="20"/>
        <v/>
      </c>
      <c r="V531" s="3" t="str">
        <f t="shared" si="12"/>
        <v/>
      </c>
      <c r="W531" s="3" t="str">
        <f>IF($T531="","", ROUND($T531+W$2*シート5!$B530,2))</f>
        <v/>
      </c>
      <c r="X531" s="3" t="str">
        <f>IF($T531="","", ROUND($T531+X$2*シート5!$B530,2))</f>
        <v/>
      </c>
      <c r="Y531" s="3" t="str">
        <f>IF($T531="","", ROUND($T531+Y$2*シート5!$B530,2))</f>
        <v/>
      </c>
      <c r="Z531" s="3" t="str">
        <f>IF($T531="","", ROUND($T531+Z$2*シート5!$B530,2))</f>
        <v/>
      </c>
      <c r="AA531" s="3" t="str">
        <f>IF($T531="","", ROUND($T531+AA$2*シート5!$B530,2))</f>
        <v/>
      </c>
      <c r="AB531" s="3" t="str">
        <f t="shared" si="17"/>
        <v/>
      </c>
      <c r="AC531" s="3" t="str">
        <f>IF($T531="","", ROUND($T531+AC$2*シート5!$B530,2))</f>
        <v/>
      </c>
      <c r="AD531" s="3" t="str">
        <f>IF($T531="","", ROUND($T531+AD$2*シート5!$B530,2))</f>
        <v/>
      </c>
      <c r="AE531" s="3" t="str">
        <f>IF($T531="","", ROUND($T531+AE$2*シート5!$B530,2))</f>
        <v/>
      </c>
      <c r="AF531" s="3" t="str">
        <f>IF($T531="","", ROUND($T531+AF$2*シート5!$B530,2))</f>
        <v/>
      </c>
      <c r="AG531" s="3" t="str">
        <f>IF($T531="","", ROUND($T531+AG$2*シート5!$B530,2))</f>
        <v/>
      </c>
      <c r="AH531" s="26" t="str">
        <f t="shared" si="18"/>
        <v>-2σ以下</v>
      </c>
      <c r="AI531" s="3" t="str">
        <f t="shared" si="11"/>
        <v/>
      </c>
      <c r="AJ531" s="3" t="str">
        <f t="shared" si="14"/>
        <v/>
      </c>
      <c r="AK531" s="3" t="str">
        <f t="shared" si="5"/>
        <v/>
      </c>
      <c r="AL531" s="3" t="str">
        <f t="shared" si="6"/>
        <v/>
      </c>
      <c r="AM531" s="3" t="str">
        <f t="shared" si="7"/>
        <v/>
      </c>
      <c r="AN531" s="3" t="str">
        <f t="shared" si="15"/>
        <v/>
      </c>
      <c r="AO531" s="29">
        <f ca="1">シート2!L526</f>
        <v>50</v>
      </c>
      <c r="AP531" s="29">
        <f ca="1">シート3!T526</f>
        <v>50</v>
      </c>
      <c r="AQ531" s="29">
        <f ca="1">シート4!AB526</f>
        <v>50</v>
      </c>
      <c r="AR531" s="3" t="str">
        <f ca="1">IF($K531="","", ROUND(SUM(OFFSET(シート6!$A527,0,0,AR$2,1))/SUM(OFFSET(シート6!$B527,0,0,AR$2,1)),4)*100)</f>
        <v/>
      </c>
      <c r="AS531" s="3" t="str">
        <f ca="1">IF($K531="","", ROUND(SUM(OFFSET(シート6!$A511,0,0,AS$2,1))/SUM(OFFSET(シート6!$B511,0,0,AS$2,1)),4)*100)</f>
        <v/>
      </c>
      <c r="AT531" s="3" t="str">
        <f>IF($K531="","",シート7!$B531)</f>
        <v/>
      </c>
      <c r="AU531" s="3" t="str">
        <f>IF($K531="","",シート7!$D531)</f>
        <v/>
      </c>
      <c r="AV531" s="3" t="str">
        <f>IF($K531="","",シート7!$E531)</f>
        <v/>
      </c>
      <c r="AW531" s="3" t="str">
        <f t="shared" si="19"/>
        <v/>
      </c>
    </row>
    <row r="532" spans="1:49" customFormat="false" ht="13">
      <c r="A532" s="3"/>
      <c r="B532" s="3"/>
      <c r="C532" s="3"/>
      <c r="D532" s="3"/>
      <c r="E532" s="3"/>
      <c r="F532" s="32" t="str">
        <f t="shared" si="9"/>
        <v/>
      </c>
      <c r="G532" s="32"/>
      <c r="H532" s="32"/>
      <c r="I532" s="3"/>
      <c r="J532" s="32"/>
      <c r="K532" s="3"/>
      <c r="L532" s="32"/>
      <c r="M532" s="3"/>
      <c r="N532" s="3"/>
      <c r="O532" s="3"/>
      <c r="P532" s="3" t="str">
        <f t="shared" si="0"/>
        <v/>
      </c>
      <c r="Q532" s="3" t="str">
        <f t="shared" si="1"/>
        <v/>
      </c>
      <c r="R532" s="3" t="str">
        <f t="shared" si="10"/>
        <v/>
      </c>
      <c r="S532" s="3" t="str">
        <f t="shared" si="13"/>
        <v/>
      </c>
      <c r="T532" s="3" t="str">
        <f t="shared" si="16"/>
        <v/>
      </c>
      <c r="U532" s="3" t="str">
        <f t="shared" si="20"/>
        <v/>
      </c>
      <c r="V532" s="3" t="str">
        <f t="shared" si="12"/>
        <v/>
      </c>
      <c r="W532" s="3" t="str">
        <f>IF($T532="","", ROUND($T532+W$2*シート5!$B531,2))</f>
        <v/>
      </c>
      <c r="X532" s="3" t="str">
        <f>IF($T532="","", ROUND($T532+X$2*シート5!$B531,2))</f>
        <v/>
      </c>
      <c r="Y532" s="3" t="str">
        <f>IF($T532="","", ROUND($T532+Y$2*シート5!$B531,2))</f>
        <v/>
      </c>
      <c r="Z532" s="3" t="str">
        <f>IF($T532="","", ROUND($T532+Z$2*シート5!$B531,2))</f>
        <v/>
      </c>
      <c r="AA532" s="3" t="str">
        <f>IF($T532="","", ROUND($T532+AA$2*シート5!$B531,2))</f>
        <v/>
      </c>
      <c r="AB532" s="3" t="str">
        <f t="shared" si="17"/>
        <v/>
      </c>
      <c r="AC532" s="3" t="str">
        <f>IF($T532="","", ROUND($T532+AC$2*シート5!$B531,2))</f>
        <v/>
      </c>
      <c r="AD532" s="3" t="str">
        <f>IF($T532="","", ROUND($T532+AD$2*シート5!$B531,2))</f>
        <v/>
      </c>
      <c r="AE532" s="3" t="str">
        <f>IF($T532="","", ROUND($T532+AE$2*シート5!$B531,2))</f>
        <v/>
      </c>
      <c r="AF532" s="3" t="str">
        <f>IF($T532="","", ROUND($T532+AF$2*シート5!$B531,2))</f>
        <v/>
      </c>
      <c r="AG532" s="3" t="str">
        <f>IF($T532="","", ROUND($T532+AG$2*シート5!$B531,2))</f>
        <v/>
      </c>
      <c r="AH532" s="26" t="str">
        <f t="shared" si="18"/>
        <v>-2σ以下</v>
      </c>
      <c r="AI532" s="3" t="str">
        <f t="shared" si="11"/>
        <v/>
      </c>
      <c r="AJ532" s="3" t="str">
        <f t="shared" si="14"/>
        <v/>
      </c>
      <c r="AK532" s="3" t="str">
        <f t="shared" si="5"/>
        <v/>
      </c>
      <c r="AL532" s="3" t="str">
        <f t="shared" si="6"/>
        <v/>
      </c>
      <c r="AM532" s="3" t="str">
        <f t="shared" si="7"/>
        <v/>
      </c>
      <c r="AN532" s="3" t="str">
        <f t="shared" si="15"/>
        <v/>
      </c>
      <c r="AO532" s="29">
        <f ca="1">シート2!L527</f>
        <v>50</v>
      </c>
      <c r="AP532" s="29">
        <f ca="1">シート3!T527</f>
        <v>50</v>
      </c>
      <c r="AQ532" s="29">
        <f ca="1">シート4!AB527</f>
        <v>50</v>
      </c>
      <c r="AR532" s="3" t="str">
        <f ca="1">IF($K532="","", ROUND(SUM(OFFSET(シート6!$A528,0,0,AR$2,1))/SUM(OFFSET(シート6!$B528,0,0,AR$2,1)),4)*100)</f>
        <v/>
      </c>
      <c r="AS532" s="3" t="str">
        <f ca="1">IF($K532="","", ROUND(SUM(OFFSET(シート6!$A512,0,0,AS$2,1))/SUM(OFFSET(シート6!$B512,0,0,AS$2,1)),4)*100)</f>
        <v/>
      </c>
      <c r="AT532" s="3" t="str">
        <f>IF($K532="","",シート7!$B532)</f>
        <v/>
      </c>
      <c r="AU532" s="3" t="str">
        <f>IF($K532="","",シート7!$D532)</f>
        <v/>
      </c>
      <c r="AV532" s="3" t="str">
        <f>IF($K532="","",シート7!$E532)</f>
        <v/>
      </c>
      <c r="AW532" s="3" t="str">
        <f t="shared" si="19"/>
        <v/>
      </c>
    </row>
    <row r="533" spans="1:49" customFormat="false" ht="13">
      <c r="A533" s="3"/>
      <c r="B533" s="3"/>
      <c r="C533" s="3"/>
      <c r="D533" s="3"/>
      <c r="E533" s="3"/>
      <c r="F533" s="32" t="str">
        <f t="shared" si="9"/>
        <v/>
      </c>
      <c r="G533" s="32"/>
      <c r="H533" s="32"/>
      <c r="I533" s="3"/>
      <c r="J533" s="32"/>
      <c r="K533" s="3"/>
      <c r="L533" s="32"/>
      <c r="M533" s="3"/>
      <c r="N533" s="3"/>
      <c r="O533" s="3"/>
      <c r="P533" s="3" t="str">
        <f t="shared" si="0"/>
        <v/>
      </c>
      <c r="Q533" s="3" t="str">
        <f t="shared" si="1"/>
        <v/>
      </c>
      <c r="R533" s="3" t="str">
        <f t="shared" si="10"/>
        <v/>
      </c>
      <c r="S533" s="3" t="str">
        <f t="shared" si="13"/>
        <v/>
      </c>
      <c r="T533" s="3" t="str">
        <f t="shared" si="16"/>
        <v/>
      </c>
      <c r="U533" s="3" t="str">
        <f t="shared" si="20"/>
        <v/>
      </c>
      <c r="V533" s="3" t="str">
        <f t="shared" si="12"/>
        <v/>
      </c>
      <c r="W533" s="3" t="str">
        <f>IF($T533="","", ROUND($T533+W$2*シート5!$B532,2))</f>
        <v/>
      </c>
      <c r="X533" s="3" t="str">
        <f>IF($T533="","", ROUND($T533+X$2*シート5!$B532,2))</f>
        <v/>
      </c>
      <c r="Y533" s="3" t="str">
        <f>IF($T533="","", ROUND($T533+Y$2*シート5!$B532,2))</f>
        <v/>
      </c>
      <c r="Z533" s="3" t="str">
        <f>IF($T533="","", ROUND($T533+Z$2*シート5!$B532,2))</f>
        <v/>
      </c>
      <c r="AA533" s="3" t="str">
        <f>IF($T533="","", ROUND($T533+AA$2*シート5!$B532,2))</f>
        <v/>
      </c>
      <c r="AB533" s="3" t="str">
        <f t="shared" si="17"/>
        <v/>
      </c>
      <c r="AC533" s="3" t="str">
        <f>IF($T533="","", ROUND($T533+AC$2*シート5!$B532,2))</f>
        <v/>
      </c>
      <c r="AD533" s="3" t="str">
        <f>IF($T533="","", ROUND($T533+AD$2*シート5!$B532,2))</f>
        <v/>
      </c>
      <c r="AE533" s="3" t="str">
        <f>IF($T533="","", ROUND($T533+AE$2*シート5!$B532,2))</f>
        <v/>
      </c>
      <c r="AF533" s="3" t="str">
        <f>IF($T533="","", ROUND($T533+AF$2*シート5!$B532,2))</f>
        <v/>
      </c>
      <c r="AG533" s="3" t="str">
        <f>IF($T533="","", ROUND($T533+AG$2*シート5!$B532,2))</f>
        <v/>
      </c>
      <c r="AH533" s="26" t="str">
        <f t="shared" si="18"/>
        <v>-2σ以下</v>
      </c>
      <c r="AI533" s="3" t="str">
        <f t="shared" si="11"/>
        <v/>
      </c>
      <c r="AJ533" s="3" t="str">
        <f t="shared" si="14"/>
        <v/>
      </c>
      <c r="AK533" s="3" t="str">
        <f t="shared" si="5"/>
        <v/>
      </c>
      <c r="AL533" s="3" t="str">
        <f t="shared" si="6"/>
        <v/>
      </c>
      <c r="AM533" s="3" t="str">
        <f t="shared" si="7"/>
        <v/>
      </c>
      <c r="AN533" s="3" t="str">
        <f t="shared" si="15"/>
        <v/>
      </c>
      <c r="AO533" s="29">
        <f ca="1">シート2!L528</f>
        <v>50</v>
      </c>
      <c r="AP533" s="29">
        <f ca="1">シート3!T528</f>
        <v>50</v>
      </c>
      <c r="AQ533" s="29">
        <f ca="1">シート4!AB528</f>
        <v>50</v>
      </c>
      <c r="AR533" s="3" t="str">
        <f ca="1">IF($K533="","", ROUND(SUM(OFFSET(シート6!$A529,0,0,AR$2,1))/SUM(OFFSET(シート6!$B529,0,0,AR$2,1)),4)*100)</f>
        <v/>
      </c>
      <c r="AS533" s="3" t="str">
        <f ca="1">IF($K533="","", ROUND(SUM(OFFSET(シート6!$A513,0,0,AS$2,1))/SUM(OFFSET(シート6!$B513,0,0,AS$2,1)),4)*100)</f>
        <v/>
      </c>
      <c r="AT533" s="3" t="str">
        <f>IF($K533="","",シート7!$B533)</f>
        <v/>
      </c>
      <c r="AU533" s="3" t="str">
        <f>IF($K533="","",シート7!$D533)</f>
        <v/>
      </c>
      <c r="AV533" s="3" t="str">
        <f>IF($K533="","",シート7!$E533)</f>
        <v/>
      </c>
      <c r="AW533" s="3" t="str">
        <f t="shared" si="19"/>
        <v/>
      </c>
    </row>
    <row r="534" spans="1:49" customFormat="false" ht="13">
      <c r="A534" s="3"/>
      <c r="B534" s="3"/>
      <c r="C534" s="3"/>
      <c r="D534" s="3"/>
      <c r="E534" s="3"/>
      <c r="F534" s="32" t="str">
        <f t="shared" si="9"/>
        <v/>
      </c>
      <c r="G534" s="32"/>
      <c r="H534" s="32"/>
      <c r="I534" s="3"/>
      <c r="J534" s="32"/>
      <c r="K534" s="3"/>
      <c r="L534" s="32"/>
      <c r="M534" s="3"/>
      <c r="N534" s="3"/>
      <c r="O534" s="3"/>
      <c r="P534" s="3" t="str">
        <f t="shared" si="0"/>
        <v/>
      </c>
      <c r="Q534" s="3" t="str">
        <f t="shared" si="1"/>
        <v/>
      </c>
      <c r="R534" s="3" t="str">
        <f t="shared" si="10"/>
        <v/>
      </c>
      <c r="S534" s="3" t="str">
        <f t="shared" si="13"/>
        <v/>
      </c>
      <c r="T534" s="3" t="str">
        <f t="shared" si="16"/>
        <v/>
      </c>
      <c r="U534" s="3" t="str">
        <f t="shared" si="20"/>
        <v/>
      </c>
      <c r="V534" s="3" t="str">
        <f t="shared" si="12"/>
        <v/>
      </c>
      <c r="W534" s="3" t="str">
        <f>IF($T534="","", ROUND($T534+W$2*シート5!$B533,2))</f>
        <v/>
      </c>
      <c r="X534" s="3" t="str">
        <f>IF($T534="","", ROUND($T534+X$2*シート5!$B533,2))</f>
        <v/>
      </c>
      <c r="Y534" s="3" t="str">
        <f>IF($T534="","", ROUND($T534+Y$2*シート5!$B533,2))</f>
        <v/>
      </c>
      <c r="Z534" s="3" t="str">
        <f>IF($T534="","", ROUND($T534+Z$2*シート5!$B533,2))</f>
        <v/>
      </c>
      <c r="AA534" s="3" t="str">
        <f>IF($T534="","", ROUND($T534+AA$2*シート5!$B533,2))</f>
        <v/>
      </c>
      <c r="AB534" s="3" t="str">
        <f t="shared" si="17"/>
        <v/>
      </c>
      <c r="AC534" s="3" t="str">
        <f>IF($T534="","", ROUND($T534+AC$2*シート5!$B533,2))</f>
        <v/>
      </c>
      <c r="AD534" s="3" t="str">
        <f>IF($T534="","", ROUND($T534+AD$2*シート5!$B533,2))</f>
        <v/>
      </c>
      <c r="AE534" s="3" t="str">
        <f>IF($T534="","", ROUND($T534+AE$2*シート5!$B533,2))</f>
        <v/>
      </c>
      <c r="AF534" s="3" t="str">
        <f>IF($T534="","", ROUND($T534+AF$2*シート5!$B533,2))</f>
        <v/>
      </c>
      <c r="AG534" s="3" t="str">
        <f>IF($T534="","", ROUND($T534+AG$2*シート5!$B533,2))</f>
        <v/>
      </c>
      <c r="AH534" s="26" t="str">
        <f t="shared" si="18"/>
        <v>-2σ以下</v>
      </c>
      <c r="AI534" s="3" t="str">
        <f t="shared" si="11"/>
        <v/>
      </c>
      <c r="AJ534" s="3" t="str">
        <f t="shared" si="14"/>
        <v/>
      </c>
      <c r="AK534" s="3" t="str">
        <f t="shared" si="5"/>
        <v/>
      </c>
      <c r="AL534" s="3" t="str">
        <f t="shared" si="6"/>
        <v/>
      </c>
      <c r="AM534" s="3" t="str">
        <f t="shared" si="7"/>
        <v/>
      </c>
      <c r="AN534" s="3" t="str">
        <f t="shared" si="15"/>
        <v/>
      </c>
      <c r="AO534" s="29">
        <f ca="1">シート2!L529</f>
        <v>50</v>
      </c>
      <c r="AP534" s="29">
        <f ca="1">シート3!T529</f>
        <v>50</v>
      </c>
      <c r="AQ534" s="29">
        <f ca="1">シート4!AB529</f>
        <v>50</v>
      </c>
      <c r="AR534" s="3" t="str">
        <f ca="1">IF($K534="","", ROUND(SUM(OFFSET(シート6!$A530,0,0,AR$2,1))/SUM(OFFSET(シート6!$B530,0,0,AR$2,1)),4)*100)</f>
        <v/>
      </c>
      <c r="AS534" s="3" t="str">
        <f ca="1">IF($K534="","", ROUND(SUM(OFFSET(シート6!$A514,0,0,AS$2,1))/SUM(OFFSET(シート6!$B514,0,0,AS$2,1)),4)*100)</f>
        <v/>
      </c>
      <c r="AT534" s="3" t="str">
        <f>IF($K534="","",シート7!$B534)</f>
        <v/>
      </c>
      <c r="AU534" s="3" t="str">
        <f>IF($K534="","",シート7!$D534)</f>
        <v/>
      </c>
      <c r="AV534" s="3" t="str">
        <f>IF($K534="","",シート7!$E534)</f>
        <v/>
      </c>
      <c r="AW534" s="3" t="str">
        <f t="shared" si="19"/>
        <v/>
      </c>
    </row>
    <row r="535" spans="1:49" customFormat="false" ht="13">
      <c r="A535" s="3"/>
      <c r="B535" s="3"/>
      <c r="C535" s="3"/>
      <c r="D535" s="3"/>
      <c r="E535" s="3"/>
      <c r="F535" s="32" t="str">
        <f t="shared" si="9"/>
        <v/>
      </c>
      <c r="G535" s="32"/>
      <c r="H535" s="32"/>
      <c r="I535" s="3"/>
      <c r="J535" s="32"/>
      <c r="K535" s="3"/>
      <c r="L535" s="32"/>
      <c r="M535" s="3"/>
      <c r="N535" s="3"/>
      <c r="O535" s="3"/>
      <c r="P535" s="3" t="str">
        <f t="shared" si="0"/>
        <v/>
      </c>
      <c r="Q535" s="3" t="str">
        <f t="shared" si="1"/>
        <v/>
      </c>
      <c r="R535" s="3" t="str">
        <f t="shared" si="10"/>
        <v/>
      </c>
      <c r="S535" s="3" t="str">
        <f t="shared" si="13"/>
        <v/>
      </c>
      <c r="T535" s="3" t="str">
        <f t="shared" si="16"/>
        <v/>
      </c>
      <c r="U535" s="3" t="str">
        <f t="shared" si="20"/>
        <v/>
      </c>
      <c r="V535" s="3" t="str">
        <f t="shared" si="12"/>
        <v/>
      </c>
      <c r="W535" s="3" t="str">
        <f>IF($T535="","", ROUND($T535+W$2*シート5!$B534,2))</f>
        <v/>
      </c>
      <c r="X535" s="3" t="str">
        <f>IF($T535="","", ROUND($T535+X$2*シート5!$B534,2))</f>
        <v/>
      </c>
      <c r="Y535" s="3" t="str">
        <f>IF($T535="","", ROUND($T535+Y$2*シート5!$B534,2))</f>
        <v/>
      </c>
      <c r="Z535" s="3" t="str">
        <f>IF($T535="","", ROUND($T535+Z$2*シート5!$B534,2))</f>
        <v/>
      </c>
      <c r="AA535" s="3" t="str">
        <f>IF($T535="","", ROUND($T535+AA$2*シート5!$B534,2))</f>
        <v/>
      </c>
      <c r="AB535" s="3" t="str">
        <f t="shared" si="17"/>
        <v/>
      </c>
      <c r="AC535" s="3" t="str">
        <f>IF($T535="","", ROUND($T535+AC$2*シート5!$B534,2))</f>
        <v/>
      </c>
      <c r="AD535" s="3" t="str">
        <f>IF($T535="","", ROUND($T535+AD$2*シート5!$B534,2))</f>
        <v/>
      </c>
      <c r="AE535" s="3" t="str">
        <f>IF($T535="","", ROUND($T535+AE$2*シート5!$B534,2))</f>
        <v/>
      </c>
      <c r="AF535" s="3" t="str">
        <f>IF($T535="","", ROUND($T535+AF$2*シート5!$B534,2))</f>
        <v/>
      </c>
      <c r="AG535" s="3" t="str">
        <f>IF($T535="","", ROUND($T535+AG$2*シート5!$B534,2))</f>
        <v/>
      </c>
      <c r="AH535" s="26" t="str">
        <f t="shared" si="18"/>
        <v>-2σ以下</v>
      </c>
      <c r="AI535" s="3" t="str">
        <f t="shared" si="11"/>
        <v/>
      </c>
      <c r="AJ535" s="3" t="str">
        <f t="shared" si="14"/>
        <v/>
      </c>
      <c r="AK535" s="3" t="str">
        <f t="shared" si="5"/>
        <v/>
      </c>
      <c r="AL535" s="3" t="str">
        <f t="shared" si="6"/>
        <v/>
      </c>
      <c r="AM535" s="3" t="str">
        <f t="shared" si="7"/>
        <v/>
      </c>
      <c r="AN535" s="3" t="str">
        <f t="shared" si="15"/>
        <v/>
      </c>
      <c r="AO535" s="29">
        <f ca="1">シート2!L530</f>
        <v>50</v>
      </c>
      <c r="AP535" s="29">
        <f ca="1">シート3!T530</f>
        <v>50</v>
      </c>
      <c r="AQ535" s="29">
        <f ca="1">シート4!AB530</f>
        <v>50</v>
      </c>
      <c r="AR535" s="3" t="str">
        <f ca="1">IF($K535="","", ROUND(SUM(OFFSET(シート6!$A531,0,0,AR$2,1))/SUM(OFFSET(シート6!$B531,0,0,AR$2,1)),4)*100)</f>
        <v/>
      </c>
      <c r="AS535" s="3" t="str">
        <f ca="1">IF($K535="","", ROUND(SUM(OFFSET(シート6!$A515,0,0,AS$2,1))/SUM(OFFSET(シート6!$B515,0,0,AS$2,1)),4)*100)</f>
        <v/>
      </c>
      <c r="AT535" s="3" t="str">
        <f>IF($K535="","",シート7!$B535)</f>
        <v/>
      </c>
      <c r="AU535" s="3" t="str">
        <f>IF($K535="","",シート7!$D535)</f>
        <v/>
      </c>
      <c r="AV535" s="3" t="str">
        <f>IF($K535="","",シート7!$E535)</f>
        <v/>
      </c>
      <c r="AW535" s="3" t="str">
        <f t="shared" si="19"/>
        <v/>
      </c>
    </row>
    <row r="536" spans="1:49" customFormat="false" ht="13">
      <c r="A536" s="3"/>
      <c r="B536" s="3"/>
      <c r="C536" s="3"/>
      <c r="D536" s="3"/>
      <c r="E536" s="3"/>
      <c r="F536" s="32" t="str">
        <f t="shared" si="9"/>
        <v/>
      </c>
      <c r="G536" s="32"/>
      <c r="H536" s="32"/>
      <c r="I536" s="3"/>
      <c r="J536" s="32"/>
      <c r="K536" s="3"/>
      <c r="L536" s="32"/>
      <c r="M536" s="3"/>
      <c r="N536" s="3"/>
      <c r="O536" s="3"/>
      <c r="P536" s="3" t="str">
        <f t="shared" si="0"/>
        <v/>
      </c>
      <c r="Q536" s="3" t="str">
        <f t="shared" si="1"/>
        <v/>
      </c>
      <c r="R536" s="3" t="str">
        <f t="shared" si="10"/>
        <v/>
      </c>
      <c r="S536" s="3" t="str">
        <f t="shared" si="13"/>
        <v/>
      </c>
      <c r="T536" s="3" t="str">
        <f t="shared" si="16"/>
        <v/>
      </c>
      <c r="U536" s="3" t="str">
        <f t="shared" si="20"/>
        <v/>
      </c>
      <c r="V536" s="3" t="str">
        <f t="shared" si="12"/>
        <v/>
      </c>
      <c r="W536" s="3" t="str">
        <f>IF($T536="","", ROUND($T536+W$2*シート5!$B535,2))</f>
        <v/>
      </c>
      <c r="X536" s="3" t="str">
        <f>IF($T536="","", ROUND($T536+X$2*シート5!$B535,2))</f>
        <v/>
      </c>
      <c r="Y536" s="3" t="str">
        <f>IF($T536="","", ROUND($T536+Y$2*シート5!$B535,2))</f>
        <v/>
      </c>
      <c r="Z536" s="3" t="str">
        <f>IF($T536="","", ROUND($T536+Z$2*シート5!$B535,2))</f>
        <v/>
      </c>
      <c r="AA536" s="3" t="str">
        <f>IF($T536="","", ROUND($T536+AA$2*シート5!$B535,2))</f>
        <v/>
      </c>
      <c r="AB536" s="3" t="str">
        <f t="shared" si="17"/>
        <v/>
      </c>
      <c r="AC536" s="3" t="str">
        <f>IF($T536="","", ROUND($T536+AC$2*シート5!$B535,2))</f>
        <v/>
      </c>
      <c r="AD536" s="3" t="str">
        <f>IF($T536="","", ROUND($T536+AD$2*シート5!$B535,2))</f>
        <v/>
      </c>
      <c r="AE536" s="3" t="str">
        <f>IF($T536="","", ROUND($T536+AE$2*シート5!$B535,2))</f>
        <v/>
      </c>
      <c r="AF536" s="3" t="str">
        <f>IF($T536="","", ROUND($T536+AF$2*シート5!$B535,2))</f>
        <v/>
      </c>
      <c r="AG536" s="3" t="str">
        <f>IF($T536="","", ROUND($T536+AG$2*シート5!$B535,2))</f>
        <v/>
      </c>
      <c r="AH536" s="26" t="str">
        <f t="shared" si="18"/>
        <v>-2σ以下</v>
      </c>
      <c r="AI536" s="3" t="str">
        <f t="shared" si="11"/>
        <v/>
      </c>
      <c r="AJ536" s="3" t="str">
        <f t="shared" si="14"/>
        <v/>
      </c>
      <c r="AK536" s="3" t="str">
        <f t="shared" si="5"/>
        <v/>
      </c>
      <c r="AL536" s="3" t="str">
        <f t="shared" si="6"/>
        <v/>
      </c>
      <c r="AM536" s="3" t="str">
        <f t="shared" si="7"/>
        <v/>
      </c>
      <c r="AN536" s="3" t="str">
        <f t="shared" si="15"/>
        <v/>
      </c>
      <c r="AO536" s="29">
        <f ca="1">シート2!L531</f>
        <v>50</v>
      </c>
      <c r="AP536" s="29">
        <f ca="1">シート3!T531</f>
        <v>50</v>
      </c>
      <c r="AQ536" s="29">
        <f ca="1">シート4!AB531</f>
        <v>50</v>
      </c>
      <c r="AR536" s="3" t="str">
        <f ca="1">IF($K536="","", ROUND(SUM(OFFSET(シート6!$A532,0,0,AR$2,1))/SUM(OFFSET(シート6!$B532,0,0,AR$2,1)),4)*100)</f>
        <v/>
      </c>
      <c r="AS536" s="3" t="str">
        <f ca="1">IF($K536="","", ROUND(SUM(OFFSET(シート6!$A516,0,0,AS$2,1))/SUM(OFFSET(シート6!$B516,0,0,AS$2,1)),4)*100)</f>
        <v/>
      </c>
      <c r="AT536" s="3" t="str">
        <f>IF($K536="","",シート7!$B536)</f>
        <v/>
      </c>
      <c r="AU536" s="3" t="str">
        <f>IF($K536="","",シート7!$D536)</f>
        <v/>
      </c>
      <c r="AV536" s="3" t="str">
        <f>IF($K536="","",シート7!$E536)</f>
        <v/>
      </c>
      <c r="AW536" s="3" t="str">
        <f t="shared" si="19"/>
        <v/>
      </c>
    </row>
    <row r="537" spans="1:49" customFormat="false" ht="13">
      <c r="A537" s="3"/>
      <c r="B537" s="3"/>
      <c r="C537" s="3"/>
      <c r="D537" s="3"/>
      <c r="E537" s="3"/>
      <c r="F537" s="32" t="str">
        <f t="shared" si="9"/>
        <v/>
      </c>
      <c r="G537" s="32"/>
      <c r="H537" s="32"/>
      <c r="I537" s="3"/>
      <c r="J537" s="32"/>
      <c r="K537" s="3"/>
      <c r="L537" s="32"/>
      <c r="M537" s="3"/>
      <c r="N537" s="3"/>
      <c r="O537" s="3"/>
      <c r="P537" s="3" t="str">
        <f t="shared" si="0"/>
        <v/>
      </c>
      <c r="Q537" s="3" t="str">
        <f t="shared" si="1"/>
        <v/>
      </c>
      <c r="R537" s="3" t="str">
        <f t="shared" si="10"/>
        <v/>
      </c>
      <c r="S537" s="3" t="str">
        <f t="shared" si="13"/>
        <v/>
      </c>
      <c r="T537" s="3" t="str">
        <f t="shared" si="16"/>
        <v/>
      </c>
      <c r="U537" s="3" t="str">
        <f t="shared" si="20"/>
        <v/>
      </c>
      <c r="V537" s="3" t="str">
        <f t="shared" si="12"/>
        <v/>
      </c>
      <c r="W537" s="3" t="str">
        <f>IF($T537="","", ROUND($T537+W$2*シート5!$B536,2))</f>
        <v/>
      </c>
      <c r="X537" s="3" t="str">
        <f>IF($T537="","", ROUND($T537+X$2*シート5!$B536,2))</f>
        <v/>
      </c>
      <c r="Y537" s="3" t="str">
        <f>IF($T537="","", ROUND($T537+Y$2*シート5!$B536,2))</f>
        <v/>
      </c>
      <c r="Z537" s="3" t="str">
        <f>IF($T537="","", ROUND($T537+Z$2*シート5!$B536,2))</f>
        <v/>
      </c>
      <c r="AA537" s="3" t="str">
        <f>IF($T537="","", ROUND($T537+AA$2*シート5!$B536,2))</f>
        <v/>
      </c>
      <c r="AB537" s="3" t="str">
        <f t="shared" si="17"/>
        <v/>
      </c>
      <c r="AC537" s="3" t="str">
        <f>IF($T537="","", ROUND($T537+AC$2*シート5!$B536,2))</f>
        <v/>
      </c>
      <c r="AD537" s="3" t="str">
        <f>IF($T537="","", ROUND($T537+AD$2*シート5!$B536,2))</f>
        <v/>
      </c>
      <c r="AE537" s="3" t="str">
        <f>IF($T537="","", ROUND($T537+AE$2*シート5!$B536,2))</f>
        <v/>
      </c>
      <c r="AF537" s="3" t="str">
        <f>IF($T537="","", ROUND($T537+AF$2*シート5!$B536,2))</f>
        <v/>
      </c>
      <c r="AG537" s="3" t="str">
        <f>IF($T537="","", ROUND($T537+AG$2*シート5!$B536,2))</f>
        <v/>
      </c>
      <c r="AH537" s="26" t="str">
        <f t="shared" si="18"/>
        <v>-2σ以下</v>
      </c>
      <c r="AI537" s="3" t="str">
        <f t="shared" si="11"/>
        <v/>
      </c>
      <c r="AJ537" s="3" t="str">
        <f t="shared" si="14"/>
        <v/>
      </c>
      <c r="AK537" s="3" t="str">
        <f t="shared" si="5"/>
        <v/>
      </c>
      <c r="AL537" s="3" t="str">
        <f t="shared" si="6"/>
        <v/>
      </c>
      <c r="AM537" s="3" t="str">
        <f t="shared" si="7"/>
        <v/>
      </c>
      <c r="AN537" s="3" t="str">
        <f t="shared" si="15"/>
        <v/>
      </c>
      <c r="AO537" s="29">
        <f ca="1">シート2!L532</f>
        <v>50</v>
      </c>
      <c r="AP537" s="29">
        <f ca="1">シート3!T532</f>
        <v>50</v>
      </c>
      <c r="AQ537" s="29">
        <f ca="1">シート4!AB532</f>
        <v>50</v>
      </c>
      <c r="AR537" s="3" t="str">
        <f ca="1">IF($K537="","", ROUND(SUM(OFFSET(シート6!$A533,0,0,AR$2,1))/SUM(OFFSET(シート6!$B533,0,0,AR$2,1)),4)*100)</f>
        <v/>
      </c>
      <c r="AS537" s="3" t="str">
        <f ca="1">IF($K537="","", ROUND(SUM(OFFSET(シート6!$A517,0,0,AS$2,1))/SUM(OFFSET(シート6!$B517,0,0,AS$2,1)),4)*100)</f>
        <v/>
      </c>
      <c r="AT537" s="3" t="str">
        <f>IF($K537="","",シート7!$B537)</f>
        <v/>
      </c>
      <c r="AU537" s="3" t="str">
        <f>IF($K537="","",シート7!$D537)</f>
        <v/>
      </c>
      <c r="AV537" s="3" t="str">
        <f>IF($K537="","",シート7!$E537)</f>
        <v/>
      </c>
      <c r="AW537" s="3" t="str">
        <f t="shared" si="19"/>
        <v/>
      </c>
    </row>
    <row r="538" spans="1:49" customFormat="false" ht="13">
      <c r="A538" s="3"/>
      <c r="B538" s="3"/>
      <c r="C538" s="3"/>
      <c r="D538" s="3"/>
      <c r="E538" s="3"/>
      <c r="F538" s="32" t="str">
        <f t="shared" si="9"/>
        <v/>
      </c>
      <c r="G538" s="32"/>
      <c r="H538" s="32"/>
      <c r="I538" s="3"/>
      <c r="J538" s="32"/>
      <c r="K538" s="3"/>
      <c r="L538" s="32"/>
      <c r="M538" s="3"/>
      <c r="N538" s="3"/>
      <c r="O538" s="3"/>
      <c r="P538" s="3" t="str">
        <f t="shared" si="0"/>
        <v/>
      </c>
      <c r="Q538" s="3" t="str">
        <f t="shared" si="1"/>
        <v/>
      </c>
      <c r="R538" s="3" t="str">
        <f t="shared" si="10"/>
        <v/>
      </c>
      <c r="S538" s="3" t="str">
        <f t="shared" si="13"/>
        <v/>
      </c>
      <c r="T538" s="3" t="str">
        <f t="shared" si="16"/>
        <v/>
      </c>
      <c r="U538" s="3" t="str">
        <f t="shared" si="20"/>
        <v/>
      </c>
      <c r="V538" s="3" t="str">
        <f t="shared" si="12"/>
        <v/>
      </c>
      <c r="W538" s="3" t="str">
        <f>IF($T538="","", ROUND($T538+W$2*シート5!$B537,2))</f>
        <v/>
      </c>
      <c r="X538" s="3" t="str">
        <f>IF($T538="","", ROUND($T538+X$2*シート5!$B537,2))</f>
        <v/>
      </c>
      <c r="Y538" s="3" t="str">
        <f>IF($T538="","", ROUND($T538+Y$2*シート5!$B537,2))</f>
        <v/>
      </c>
      <c r="Z538" s="3" t="str">
        <f>IF($T538="","", ROUND($T538+Z$2*シート5!$B537,2))</f>
        <v/>
      </c>
      <c r="AA538" s="3" t="str">
        <f>IF($T538="","", ROUND($T538+AA$2*シート5!$B537,2))</f>
        <v/>
      </c>
      <c r="AB538" s="3" t="str">
        <f t="shared" si="17"/>
        <v/>
      </c>
      <c r="AC538" s="3" t="str">
        <f>IF($T538="","", ROUND($T538+AC$2*シート5!$B537,2))</f>
        <v/>
      </c>
      <c r="AD538" s="3" t="str">
        <f>IF($T538="","", ROUND($T538+AD$2*シート5!$B537,2))</f>
        <v/>
      </c>
      <c r="AE538" s="3" t="str">
        <f>IF($T538="","", ROUND($T538+AE$2*シート5!$B537,2))</f>
        <v/>
      </c>
      <c r="AF538" s="3" t="str">
        <f>IF($T538="","", ROUND($T538+AF$2*シート5!$B537,2))</f>
        <v/>
      </c>
      <c r="AG538" s="3" t="str">
        <f>IF($T538="","", ROUND($T538+AG$2*シート5!$B537,2))</f>
        <v/>
      </c>
      <c r="AH538" s="26" t="str">
        <f t="shared" si="18"/>
        <v>-2σ以下</v>
      </c>
      <c r="AI538" s="3" t="str">
        <f t="shared" si="11"/>
        <v/>
      </c>
      <c r="AJ538" s="3" t="str">
        <f t="shared" si="14"/>
        <v/>
      </c>
      <c r="AK538" s="3" t="str">
        <f t="shared" si="5"/>
        <v/>
      </c>
      <c r="AL538" s="3" t="str">
        <f t="shared" si="6"/>
        <v/>
      </c>
      <c r="AM538" s="3" t="str">
        <f t="shared" si="7"/>
        <v/>
      </c>
      <c r="AN538" s="3" t="str">
        <f t="shared" si="15"/>
        <v/>
      </c>
      <c r="AO538" s="29">
        <f ca="1">シート2!L533</f>
        <v>50</v>
      </c>
      <c r="AP538" s="29">
        <f ca="1">シート3!T533</f>
        <v>50</v>
      </c>
      <c r="AQ538" s="29">
        <f ca="1">シート4!AB533</f>
        <v>50</v>
      </c>
      <c r="AR538" s="3" t="str">
        <f ca="1">IF($K538="","", ROUND(SUM(OFFSET(シート6!$A534,0,0,AR$2,1))/SUM(OFFSET(シート6!$B534,0,0,AR$2,1)),4)*100)</f>
        <v/>
      </c>
      <c r="AS538" s="3" t="str">
        <f ca="1">IF($K538="","", ROUND(SUM(OFFSET(シート6!$A518,0,0,AS$2,1))/SUM(OFFSET(シート6!$B518,0,0,AS$2,1)),4)*100)</f>
        <v/>
      </c>
      <c r="AT538" s="3" t="str">
        <f>IF($K538="","",シート7!$B538)</f>
        <v/>
      </c>
      <c r="AU538" s="3" t="str">
        <f>IF($K538="","",シート7!$D538)</f>
        <v/>
      </c>
      <c r="AV538" s="3" t="str">
        <f>IF($K538="","",シート7!$E538)</f>
        <v/>
      </c>
      <c r="AW538" s="3" t="str">
        <f t="shared" si="19"/>
        <v/>
      </c>
    </row>
    <row r="539" spans="1:49" customFormat="false" ht="13">
      <c r="A539" s="3"/>
      <c r="B539" s="3"/>
      <c r="C539" s="3"/>
      <c r="D539" s="3"/>
      <c r="E539" s="3"/>
      <c r="F539" s="32" t="str">
        <f t="shared" si="9"/>
        <v/>
      </c>
      <c r="G539" s="32"/>
      <c r="H539" s="32"/>
      <c r="I539" s="3"/>
      <c r="J539" s="32"/>
      <c r="K539" s="3"/>
      <c r="L539" s="32"/>
      <c r="M539" s="3"/>
      <c r="N539" s="3"/>
      <c r="O539" s="3"/>
      <c r="P539" s="3" t="str">
        <f t="shared" si="0"/>
        <v/>
      </c>
      <c r="Q539" s="3" t="str">
        <f t="shared" si="1"/>
        <v/>
      </c>
      <c r="R539" s="3" t="str">
        <f t="shared" si="10"/>
        <v/>
      </c>
      <c r="S539" s="3" t="str">
        <f t="shared" si="13"/>
        <v/>
      </c>
      <c r="T539" s="3" t="str">
        <f t="shared" si="16"/>
        <v/>
      </c>
      <c r="U539" s="3" t="str">
        <f t="shared" si="20"/>
        <v/>
      </c>
      <c r="V539" s="3" t="str">
        <f t="shared" si="12"/>
        <v/>
      </c>
      <c r="W539" s="3" t="str">
        <f>IF($T539="","", ROUND($T539+W$2*シート5!$B538,2))</f>
        <v/>
      </c>
      <c r="X539" s="3" t="str">
        <f>IF($T539="","", ROUND($T539+X$2*シート5!$B538,2))</f>
        <v/>
      </c>
      <c r="Y539" s="3" t="str">
        <f>IF($T539="","", ROUND($T539+Y$2*シート5!$B538,2))</f>
        <v/>
      </c>
      <c r="Z539" s="3" t="str">
        <f>IF($T539="","", ROUND($T539+Z$2*シート5!$B538,2))</f>
        <v/>
      </c>
      <c r="AA539" s="3" t="str">
        <f>IF($T539="","", ROUND($T539+AA$2*シート5!$B538,2))</f>
        <v/>
      </c>
      <c r="AB539" s="3" t="str">
        <f t="shared" si="17"/>
        <v/>
      </c>
      <c r="AC539" s="3" t="str">
        <f>IF($T539="","", ROUND($T539+AC$2*シート5!$B538,2))</f>
        <v/>
      </c>
      <c r="AD539" s="3" t="str">
        <f>IF($T539="","", ROUND($T539+AD$2*シート5!$B538,2))</f>
        <v/>
      </c>
      <c r="AE539" s="3" t="str">
        <f>IF($T539="","", ROUND($T539+AE$2*シート5!$B538,2))</f>
        <v/>
      </c>
      <c r="AF539" s="3" t="str">
        <f>IF($T539="","", ROUND($T539+AF$2*シート5!$B538,2))</f>
        <v/>
      </c>
      <c r="AG539" s="3" t="str">
        <f>IF($T539="","", ROUND($T539+AG$2*シート5!$B538,2))</f>
        <v/>
      </c>
      <c r="AH539" s="26" t="str">
        <f t="shared" si="18"/>
        <v>-2σ以下</v>
      </c>
      <c r="AI539" s="3" t="str">
        <f t="shared" si="11"/>
        <v/>
      </c>
      <c r="AJ539" s="3" t="str">
        <f t="shared" si="14"/>
        <v/>
      </c>
      <c r="AK539" s="3" t="str">
        <f t="shared" si="5"/>
        <v/>
      </c>
      <c r="AL539" s="3" t="str">
        <f t="shared" si="6"/>
        <v/>
      </c>
      <c r="AM539" s="3" t="str">
        <f t="shared" si="7"/>
        <v/>
      </c>
      <c r="AN539" s="3" t="str">
        <f t="shared" si="15"/>
        <v/>
      </c>
      <c r="AO539" s="29">
        <f ca="1">シート2!L534</f>
        <v>50</v>
      </c>
      <c r="AP539" s="29">
        <f ca="1">シート3!T534</f>
        <v>50</v>
      </c>
      <c r="AQ539" s="29">
        <f ca="1">シート4!AB534</f>
        <v>50</v>
      </c>
      <c r="AR539" s="3" t="str">
        <f ca="1">IF($K539="","", ROUND(SUM(OFFSET(シート6!$A535,0,0,AR$2,1))/SUM(OFFSET(シート6!$B535,0,0,AR$2,1)),4)*100)</f>
        <v/>
      </c>
      <c r="AS539" s="3" t="str">
        <f ca="1">IF($K539="","", ROUND(SUM(OFFSET(シート6!$A519,0,0,AS$2,1))/SUM(OFFSET(シート6!$B519,0,0,AS$2,1)),4)*100)</f>
        <v/>
      </c>
      <c r="AT539" s="3" t="str">
        <f>IF($K539="","",シート7!$B539)</f>
        <v/>
      </c>
      <c r="AU539" s="3" t="str">
        <f>IF($K539="","",シート7!$D539)</f>
        <v/>
      </c>
      <c r="AV539" s="3" t="str">
        <f>IF($K539="","",シート7!$E539)</f>
        <v/>
      </c>
      <c r="AW539" s="3" t="str">
        <f t="shared" si="19"/>
        <v/>
      </c>
    </row>
    <row r="540" spans="1:49" customFormat="false" ht="13">
      <c r="A540" s="3"/>
      <c r="B540" s="3"/>
      <c r="C540" s="3"/>
      <c r="D540" s="3"/>
      <c r="E540" s="3"/>
      <c r="F540" s="32" t="str">
        <f t="shared" si="9"/>
        <v/>
      </c>
      <c r="G540" s="32"/>
      <c r="H540" s="32"/>
      <c r="I540" s="3"/>
      <c r="J540" s="32"/>
      <c r="K540" s="3"/>
      <c r="L540" s="32"/>
      <c r="M540" s="3"/>
      <c r="N540" s="3"/>
      <c r="O540" s="3"/>
      <c r="P540" s="3" t="str">
        <f t="shared" si="0"/>
        <v/>
      </c>
      <c r="Q540" s="3" t="str">
        <f t="shared" si="1"/>
        <v/>
      </c>
      <c r="R540" s="3" t="str">
        <f t="shared" si="10"/>
        <v/>
      </c>
      <c r="S540" s="3" t="str">
        <f t="shared" si="13"/>
        <v/>
      </c>
      <c r="T540" s="3" t="str">
        <f t="shared" si="16"/>
        <v/>
      </c>
      <c r="U540" s="3" t="str">
        <f t="shared" si="20"/>
        <v/>
      </c>
      <c r="V540" s="3" t="str">
        <f t="shared" si="12"/>
        <v/>
      </c>
      <c r="W540" s="3" t="str">
        <f>IF($T540="","", ROUND($T540+W$2*シート5!$B539,2))</f>
        <v/>
      </c>
      <c r="X540" s="3" t="str">
        <f>IF($T540="","", ROUND($T540+X$2*シート5!$B539,2))</f>
        <v/>
      </c>
      <c r="Y540" s="3" t="str">
        <f>IF($T540="","", ROUND($T540+Y$2*シート5!$B539,2))</f>
        <v/>
      </c>
      <c r="Z540" s="3" t="str">
        <f>IF($T540="","", ROUND($T540+Z$2*シート5!$B539,2))</f>
        <v/>
      </c>
      <c r="AA540" s="3" t="str">
        <f>IF($T540="","", ROUND($T540+AA$2*シート5!$B539,2))</f>
        <v/>
      </c>
      <c r="AB540" s="3" t="str">
        <f t="shared" si="17"/>
        <v/>
      </c>
      <c r="AC540" s="3" t="str">
        <f>IF($T540="","", ROUND($T540+AC$2*シート5!$B539,2))</f>
        <v/>
      </c>
      <c r="AD540" s="3" t="str">
        <f>IF($T540="","", ROUND($T540+AD$2*シート5!$B539,2))</f>
        <v/>
      </c>
      <c r="AE540" s="3" t="str">
        <f>IF($T540="","", ROUND($T540+AE$2*シート5!$B539,2))</f>
        <v/>
      </c>
      <c r="AF540" s="3" t="str">
        <f>IF($T540="","", ROUND($T540+AF$2*シート5!$B539,2))</f>
        <v/>
      </c>
      <c r="AG540" s="3" t="str">
        <f>IF($T540="","", ROUND($T540+AG$2*シート5!$B539,2))</f>
        <v/>
      </c>
      <c r="AH540" s="26" t="str">
        <f t="shared" si="18"/>
        <v>-2σ以下</v>
      </c>
      <c r="AI540" s="3" t="str">
        <f t="shared" si="11"/>
        <v/>
      </c>
      <c r="AJ540" s="3" t="str">
        <f t="shared" si="14"/>
        <v/>
      </c>
      <c r="AK540" s="3" t="str">
        <f t="shared" si="5"/>
        <v/>
      </c>
      <c r="AL540" s="3" t="str">
        <f t="shared" si="6"/>
        <v/>
      </c>
      <c r="AM540" s="3" t="str">
        <f t="shared" si="7"/>
        <v/>
      </c>
      <c r="AN540" s="3" t="str">
        <f t="shared" si="15"/>
        <v/>
      </c>
      <c r="AO540" s="29">
        <f ca="1">シート2!L535</f>
        <v>50</v>
      </c>
      <c r="AP540" s="29">
        <f ca="1">シート3!T535</f>
        <v>50</v>
      </c>
      <c r="AQ540" s="29">
        <f ca="1">シート4!AB535</f>
        <v>50</v>
      </c>
      <c r="AR540" s="3" t="str">
        <f ca="1">IF($K540="","", ROUND(SUM(OFFSET(シート6!$A536,0,0,AR$2,1))/SUM(OFFSET(シート6!$B536,0,0,AR$2,1)),4)*100)</f>
        <v/>
      </c>
      <c r="AS540" s="3" t="str">
        <f ca="1">IF($K540="","", ROUND(SUM(OFFSET(シート6!$A520,0,0,AS$2,1))/SUM(OFFSET(シート6!$B520,0,0,AS$2,1)),4)*100)</f>
        <v/>
      </c>
      <c r="AT540" s="3" t="str">
        <f>IF($K540="","",シート7!$B540)</f>
        <v/>
      </c>
      <c r="AU540" s="3" t="str">
        <f>IF($K540="","",シート7!$D540)</f>
        <v/>
      </c>
      <c r="AV540" s="3" t="str">
        <f>IF($K540="","",シート7!$E540)</f>
        <v/>
      </c>
      <c r="AW540" s="3" t="str">
        <f t="shared" si="19"/>
        <v/>
      </c>
    </row>
    <row r="541" spans="1:49" customFormat="false" ht="13">
      <c r="A541" s="3"/>
      <c r="B541" s="3"/>
      <c r="C541" s="3"/>
      <c r="D541" s="3"/>
      <c r="E541" s="3"/>
      <c r="F541" s="32" t="str">
        <f t="shared" si="9"/>
        <v/>
      </c>
      <c r="G541" s="32"/>
      <c r="H541" s="32"/>
      <c r="I541" s="3"/>
      <c r="J541" s="32"/>
      <c r="K541" s="3"/>
      <c r="L541" s="32"/>
      <c r="M541" s="3"/>
      <c r="N541" s="3"/>
      <c r="O541" s="3"/>
      <c r="P541" s="3" t="str">
        <f t="shared" si="0"/>
        <v/>
      </c>
      <c r="Q541" s="3" t="str">
        <f t="shared" si="1"/>
        <v/>
      </c>
      <c r="R541" s="3" t="str">
        <f t="shared" si="10"/>
        <v/>
      </c>
      <c r="S541" s="3" t="str">
        <f t="shared" si="13"/>
        <v/>
      </c>
      <c r="T541" s="3" t="str">
        <f t="shared" si="16"/>
        <v/>
      </c>
      <c r="U541" s="3" t="str">
        <f t="shared" si="20"/>
        <v/>
      </c>
      <c r="V541" s="3" t="str">
        <f t="shared" si="12"/>
        <v/>
      </c>
      <c r="W541" s="3" t="str">
        <f>IF($T541="","", ROUND($T541+W$2*シート5!$B540,2))</f>
        <v/>
      </c>
      <c r="X541" s="3" t="str">
        <f>IF($T541="","", ROUND($T541+X$2*シート5!$B540,2))</f>
        <v/>
      </c>
      <c r="Y541" s="3" t="str">
        <f>IF($T541="","", ROUND($T541+Y$2*シート5!$B540,2))</f>
        <v/>
      </c>
      <c r="Z541" s="3" t="str">
        <f>IF($T541="","", ROUND($T541+Z$2*シート5!$B540,2))</f>
        <v/>
      </c>
      <c r="AA541" s="3" t="str">
        <f>IF($T541="","", ROUND($T541+AA$2*シート5!$B540,2))</f>
        <v/>
      </c>
      <c r="AB541" s="3" t="str">
        <f t="shared" si="17"/>
        <v/>
      </c>
      <c r="AC541" s="3" t="str">
        <f>IF($T541="","", ROUND($T541+AC$2*シート5!$B540,2))</f>
        <v/>
      </c>
      <c r="AD541" s="3" t="str">
        <f>IF($T541="","", ROUND($T541+AD$2*シート5!$B540,2))</f>
        <v/>
      </c>
      <c r="AE541" s="3" t="str">
        <f>IF($T541="","", ROUND($T541+AE$2*シート5!$B540,2))</f>
        <v/>
      </c>
      <c r="AF541" s="3" t="str">
        <f>IF($T541="","", ROUND($T541+AF$2*シート5!$B540,2))</f>
        <v/>
      </c>
      <c r="AG541" s="3" t="str">
        <f>IF($T541="","", ROUND($T541+AG$2*シート5!$B540,2))</f>
        <v/>
      </c>
      <c r="AH541" s="26" t="str">
        <f t="shared" si="18"/>
        <v>-2σ以下</v>
      </c>
      <c r="AI541" s="3" t="str">
        <f t="shared" si="11"/>
        <v/>
      </c>
      <c r="AJ541" s="3" t="str">
        <f t="shared" si="14"/>
        <v/>
      </c>
      <c r="AK541" s="3" t="str">
        <f t="shared" si="5"/>
        <v/>
      </c>
      <c r="AL541" s="3" t="str">
        <f t="shared" si="6"/>
        <v/>
      </c>
      <c r="AM541" s="3" t="str">
        <f t="shared" si="7"/>
        <v/>
      </c>
      <c r="AN541" s="3" t="str">
        <f t="shared" si="15"/>
        <v/>
      </c>
      <c r="AO541" s="29">
        <f ca="1">シート2!L536</f>
        <v>50</v>
      </c>
      <c r="AP541" s="29">
        <f ca="1">シート3!T536</f>
        <v>50</v>
      </c>
      <c r="AQ541" s="29">
        <f ca="1">シート4!AB536</f>
        <v>50</v>
      </c>
      <c r="AR541" s="3" t="str">
        <f ca="1">IF($K541="","", ROUND(SUM(OFFSET(シート6!$A537,0,0,AR$2,1))/SUM(OFFSET(シート6!$B537,0,0,AR$2,1)),4)*100)</f>
        <v/>
      </c>
      <c r="AS541" s="3" t="str">
        <f ca="1">IF($K541="","", ROUND(SUM(OFFSET(シート6!$A521,0,0,AS$2,1))/SUM(OFFSET(シート6!$B521,0,0,AS$2,1)),4)*100)</f>
        <v/>
      </c>
      <c r="AT541" s="3" t="str">
        <f>IF($K541="","",シート7!$B541)</f>
        <v/>
      </c>
      <c r="AU541" s="3" t="str">
        <f>IF($K541="","",シート7!$D541)</f>
        <v/>
      </c>
      <c r="AV541" s="3" t="str">
        <f>IF($K541="","",シート7!$E541)</f>
        <v/>
      </c>
      <c r="AW541" s="3" t="str">
        <f t="shared" si="19"/>
        <v/>
      </c>
    </row>
    <row r="542" spans="1:49" customFormat="false" ht="13">
      <c r="A542" s="3"/>
      <c r="B542" s="3"/>
      <c r="C542" s="3"/>
      <c r="D542" s="3"/>
      <c r="E542" s="3"/>
      <c r="F542" s="32" t="str">
        <f t="shared" si="9"/>
        <v/>
      </c>
      <c r="G542" s="32"/>
      <c r="H542" s="32"/>
      <c r="I542" s="3"/>
      <c r="J542" s="32"/>
      <c r="K542" s="3"/>
      <c r="L542" s="32"/>
      <c r="M542" s="3"/>
      <c r="N542" s="3"/>
      <c r="O542" s="3"/>
      <c r="P542" s="3" t="str">
        <f t="shared" si="0"/>
        <v/>
      </c>
      <c r="Q542" s="3" t="str">
        <f t="shared" si="1"/>
        <v/>
      </c>
      <c r="R542" s="3" t="str">
        <f t="shared" si="10"/>
        <v/>
      </c>
      <c r="S542" s="3" t="str">
        <f t="shared" si="13"/>
        <v/>
      </c>
      <c r="T542" s="3" t="str">
        <f t="shared" si="16"/>
        <v/>
      </c>
      <c r="U542" s="3" t="str">
        <f t="shared" si="20"/>
        <v/>
      </c>
      <c r="V542" s="3" t="str">
        <f t="shared" si="12"/>
        <v/>
      </c>
      <c r="W542" s="3" t="str">
        <f>IF($T542="","", ROUND($T542+W$2*シート5!$B541,2))</f>
        <v/>
      </c>
      <c r="X542" s="3" t="str">
        <f>IF($T542="","", ROUND($T542+X$2*シート5!$B541,2))</f>
        <v/>
      </c>
      <c r="Y542" s="3" t="str">
        <f>IF($T542="","", ROUND($T542+Y$2*シート5!$B541,2))</f>
        <v/>
      </c>
      <c r="Z542" s="3" t="str">
        <f>IF($T542="","", ROUND($T542+Z$2*シート5!$B541,2))</f>
        <v/>
      </c>
      <c r="AA542" s="3" t="str">
        <f>IF($T542="","", ROUND($T542+AA$2*シート5!$B541,2))</f>
        <v/>
      </c>
      <c r="AB542" s="3" t="str">
        <f t="shared" si="17"/>
        <v/>
      </c>
      <c r="AC542" s="3" t="str">
        <f>IF($T542="","", ROUND($T542+AC$2*シート5!$B541,2))</f>
        <v/>
      </c>
      <c r="AD542" s="3" t="str">
        <f>IF($T542="","", ROUND($T542+AD$2*シート5!$B541,2))</f>
        <v/>
      </c>
      <c r="AE542" s="3" t="str">
        <f>IF($T542="","", ROUND($T542+AE$2*シート5!$B541,2))</f>
        <v/>
      </c>
      <c r="AF542" s="3" t="str">
        <f>IF($T542="","", ROUND($T542+AF$2*シート5!$B541,2))</f>
        <v/>
      </c>
      <c r="AG542" s="3" t="str">
        <f>IF($T542="","", ROUND($T542+AG$2*シート5!$B541,2))</f>
        <v/>
      </c>
      <c r="AH542" s="26" t="str">
        <f t="shared" si="18"/>
        <v>-2σ以下</v>
      </c>
      <c r="AI542" s="3" t="str">
        <f t="shared" si="11"/>
        <v/>
      </c>
      <c r="AJ542" s="3" t="str">
        <f t="shared" si="14"/>
        <v/>
      </c>
      <c r="AK542" s="3" t="str">
        <f t="shared" si="5"/>
        <v/>
      </c>
      <c r="AL542" s="3" t="str">
        <f t="shared" si="6"/>
        <v/>
      </c>
      <c r="AM542" s="3" t="str">
        <f t="shared" si="7"/>
        <v/>
      </c>
      <c r="AN542" s="3" t="str">
        <f t="shared" si="15"/>
        <v/>
      </c>
      <c r="AO542" s="29">
        <f ca="1">シート2!L537</f>
        <v>50</v>
      </c>
      <c r="AP542" s="29">
        <f ca="1">シート3!T537</f>
        <v>50</v>
      </c>
      <c r="AQ542" s="29">
        <f ca="1">シート4!AB537</f>
        <v>50</v>
      </c>
      <c r="AR542" s="3" t="str">
        <f ca="1">IF($K542="","", ROUND(SUM(OFFSET(シート6!$A538,0,0,AR$2,1))/SUM(OFFSET(シート6!$B538,0,0,AR$2,1)),4)*100)</f>
        <v/>
      </c>
      <c r="AS542" s="3" t="str">
        <f ca="1">IF($K542="","", ROUND(SUM(OFFSET(シート6!$A522,0,0,AS$2,1))/SUM(OFFSET(シート6!$B522,0,0,AS$2,1)),4)*100)</f>
        <v/>
      </c>
      <c r="AT542" s="3" t="str">
        <f>IF($K542="","",シート7!$B542)</f>
        <v/>
      </c>
      <c r="AU542" s="3" t="str">
        <f>IF($K542="","",シート7!$D542)</f>
        <v/>
      </c>
      <c r="AV542" s="3" t="str">
        <f>IF($K542="","",シート7!$E542)</f>
        <v/>
      </c>
      <c r="AW542" s="3" t="str">
        <f t="shared" si="19"/>
        <v/>
      </c>
    </row>
    <row r="543" spans="1:49" customFormat="false" ht="13">
      <c r="A543" s="3"/>
      <c r="B543" s="3"/>
      <c r="C543" s="3"/>
      <c r="D543" s="3"/>
      <c r="E543" s="3"/>
      <c r="F543" s="32" t="str">
        <f t="shared" si="9"/>
        <v/>
      </c>
      <c r="G543" s="32"/>
      <c r="H543" s="32"/>
      <c r="I543" s="3"/>
      <c r="J543" s="32"/>
      <c r="K543" s="3"/>
      <c r="L543" s="32"/>
      <c r="M543" s="3"/>
      <c r="N543" s="3"/>
      <c r="O543" s="3"/>
      <c r="P543" s="3" t="str">
        <f t="shared" si="0"/>
        <v/>
      </c>
      <c r="Q543" s="3" t="str">
        <f t="shared" si="1"/>
        <v/>
      </c>
      <c r="R543" s="3" t="str">
        <f t="shared" si="10"/>
        <v/>
      </c>
      <c r="S543" s="3" t="str">
        <f t="shared" si="13"/>
        <v/>
      </c>
      <c r="T543" s="3" t="str">
        <f t="shared" si="16"/>
        <v/>
      </c>
      <c r="U543" s="3" t="str">
        <f t="shared" si="20"/>
        <v/>
      </c>
      <c r="V543" s="3" t="str">
        <f t="shared" si="12"/>
        <v/>
      </c>
      <c r="W543" s="3" t="str">
        <f>IF($T543="","", ROUND($T543+W$2*シート5!$B542,2))</f>
        <v/>
      </c>
      <c r="X543" s="3" t="str">
        <f>IF($T543="","", ROUND($T543+X$2*シート5!$B542,2))</f>
        <v/>
      </c>
      <c r="Y543" s="3" t="str">
        <f>IF($T543="","", ROUND($T543+Y$2*シート5!$B542,2))</f>
        <v/>
      </c>
      <c r="Z543" s="3" t="str">
        <f>IF($T543="","", ROUND($T543+Z$2*シート5!$B542,2))</f>
        <v/>
      </c>
      <c r="AA543" s="3" t="str">
        <f>IF($T543="","", ROUND($T543+AA$2*シート5!$B542,2))</f>
        <v/>
      </c>
      <c r="AB543" s="3" t="str">
        <f t="shared" si="17"/>
        <v/>
      </c>
      <c r="AC543" s="3" t="str">
        <f>IF($T543="","", ROUND($T543+AC$2*シート5!$B542,2))</f>
        <v/>
      </c>
      <c r="AD543" s="3" t="str">
        <f>IF($T543="","", ROUND($T543+AD$2*シート5!$B542,2))</f>
        <v/>
      </c>
      <c r="AE543" s="3" t="str">
        <f>IF($T543="","", ROUND($T543+AE$2*シート5!$B542,2))</f>
        <v/>
      </c>
      <c r="AF543" s="3" t="str">
        <f>IF($T543="","", ROUND($T543+AF$2*シート5!$B542,2))</f>
        <v/>
      </c>
      <c r="AG543" s="3" t="str">
        <f>IF($T543="","", ROUND($T543+AG$2*シート5!$B542,2))</f>
        <v/>
      </c>
      <c r="AH543" s="26" t="str">
        <f t="shared" si="18"/>
        <v>-2σ以下</v>
      </c>
      <c r="AI543" s="3" t="str">
        <f t="shared" si="11"/>
        <v/>
      </c>
      <c r="AJ543" s="3" t="str">
        <f t="shared" si="14"/>
        <v/>
      </c>
      <c r="AK543" s="3" t="str">
        <f t="shared" si="5"/>
        <v/>
      </c>
      <c r="AL543" s="3" t="str">
        <f t="shared" si="6"/>
        <v/>
      </c>
      <c r="AM543" s="3" t="str">
        <f t="shared" si="7"/>
        <v/>
      </c>
      <c r="AN543" s="3" t="str">
        <f t="shared" si="15"/>
        <v/>
      </c>
      <c r="AO543" s="29">
        <f ca="1">シート2!L538</f>
        <v>50</v>
      </c>
      <c r="AP543" s="29">
        <f ca="1">シート3!T538</f>
        <v>50</v>
      </c>
      <c r="AQ543" s="29">
        <f ca="1">シート4!AB538</f>
        <v>50</v>
      </c>
      <c r="AR543" s="3" t="str">
        <f ca="1">IF($K543="","", ROUND(SUM(OFFSET(シート6!$A539,0,0,AR$2,1))/SUM(OFFSET(シート6!$B539,0,0,AR$2,1)),4)*100)</f>
        <v/>
      </c>
      <c r="AS543" s="3" t="str">
        <f ca="1">IF($K543="","", ROUND(SUM(OFFSET(シート6!$A523,0,0,AS$2,1))/SUM(OFFSET(シート6!$B523,0,0,AS$2,1)),4)*100)</f>
        <v/>
      </c>
      <c r="AT543" s="3" t="str">
        <f>IF($K543="","",シート7!$B543)</f>
        <v/>
      </c>
      <c r="AU543" s="3" t="str">
        <f>IF($K543="","",シート7!$D543)</f>
        <v/>
      </c>
      <c r="AV543" s="3" t="str">
        <f>IF($K543="","",シート7!$E543)</f>
        <v/>
      </c>
      <c r="AW543" s="3" t="str">
        <f t="shared" si="19"/>
        <v/>
      </c>
    </row>
    <row r="544" spans="1:49" customFormat="false" ht="13">
      <c r="A544" s="3"/>
      <c r="B544" s="3"/>
      <c r="C544" s="3"/>
      <c r="D544" s="3"/>
      <c r="E544" s="3"/>
      <c r="F544" s="32" t="str">
        <f t="shared" si="9"/>
        <v/>
      </c>
      <c r="G544" s="32"/>
      <c r="H544" s="32"/>
      <c r="I544" s="3"/>
      <c r="J544" s="32"/>
      <c r="K544" s="3"/>
      <c r="L544" s="32"/>
      <c r="M544" s="3"/>
      <c r="N544" s="3"/>
      <c r="O544" s="3"/>
      <c r="P544" s="3" t="str">
        <f t="shared" si="0"/>
        <v/>
      </c>
      <c r="Q544" s="3" t="str">
        <f t="shared" si="1"/>
        <v/>
      </c>
      <c r="R544" s="3" t="str">
        <f t="shared" si="10"/>
        <v/>
      </c>
      <c r="S544" s="3" t="str">
        <f t="shared" si="13"/>
        <v/>
      </c>
      <c r="T544" s="3" t="str">
        <f t="shared" si="16"/>
        <v/>
      </c>
      <c r="U544" s="3" t="str">
        <f t="shared" si="20"/>
        <v/>
      </c>
      <c r="V544" s="3" t="str">
        <f t="shared" si="12"/>
        <v/>
      </c>
      <c r="W544" s="3" t="str">
        <f>IF($T544="","", ROUND($T544+W$2*シート5!$B543,2))</f>
        <v/>
      </c>
      <c r="X544" s="3" t="str">
        <f>IF($T544="","", ROUND($T544+X$2*シート5!$B543,2))</f>
        <v/>
      </c>
      <c r="Y544" s="3" t="str">
        <f>IF($T544="","", ROUND($T544+Y$2*シート5!$B543,2))</f>
        <v/>
      </c>
      <c r="Z544" s="3" t="str">
        <f>IF($T544="","", ROUND($T544+Z$2*シート5!$B543,2))</f>
        <v/>
      </c>
      <c r="AA544" s="3" t="str">
        <f>IF($T544="","", ROUND($T544+AA$2*シート5!$B543,2))</f>
        <v/>
      </c>
      <c r="AB544" s="3" t="str">
        <f t="shared" si="17"/>
        <v/>
      </c>
      <c r="AC544" s="3" t="str">
        <f>IF($T544="","", ROUND($T544+AC$2*シート5!$B543,2))</f>
        <v/>
      </c>
      <c r="AD544" s="3" t="str">
        <f>IF($T544="","", ROUND($T544+AD$2*シート5!$B543,2))</f>
        <v/>
      </c>
      <c r="AE544" s="3" t="str">
        <f>IF($T544="","", ROUND($T544+AE$2*シート5!$B543,2))</f>
        <v/>
      </c>
      <c r="AF544" s="3" t="str">
        <f>IF($T544="","", ROUND($T544+AF$2*シート5!$B543,2))</f>
        <v/>
      </c>
      <c r="AG544" s="3" t="str">
        <f>IF($T544="","", ROUND($T544+AG$2*シート5!$B543,2))</f>
        <v/>
      </c>
      <c r="AH544" s="26" t="str">
        <f t="shared" si="18"/>
        <v>-2σ以下</v>
      </c>
      <c r="AI544" s="3" t="str">
        <f t="shared" si="11"/>
        <v/>
      </c>
      <c r="AJ544" s="3" t="str">
        <f t="shared" si="14"/>
        <v/>
      </c>
      <c r="AK544" s="3" t="str">
        <f t="shared" si="5"/>
        <v/>
      </c>
      <c r="AL544" s="3" t="str">
        <f t="shared" si="6"/>
        <v/>
      </c>
      <c r="AM544" s="3" t="str">
        <f t="shared" si="7"/>
        <v/>
      </c>
      <c r="AN544" s="3" t="str">
        <f t="shared" si="15"/>
        <v/>
      </c>
      <c r="AO544" s="29">
        <f ca="1">シート2!L539</f>
        <v>50</v>
      </c>
      <c r="AP544" s="29">
        <f ca="1">シート3!T539</f>
        <v>50</v>
      </c>
      <c r="AQ544" s="29">
        <f ca="1">シート4!AB539</f>
        <v>50</v>
      </c>
      <c r="AR544" s="3" t="str">
        <f ca="1">IF($K544="","", ROUND(SUM(OFFSET(シート6!$A540,0,0,AR$2,1))/SUM(OFFSET(シート6!$B540,0,0,AR$2,1)),4)*100)</f>
        <v/>
      </c>
      <c r="AS544" s="3" t="str">
        <f ca="1">IF($K544="","", ROUND(SUM(OFFSET(シート6!$A524,0,0,AS$2,1))/SUM(OFFSET(シート6!$B524,0,0,AS$2,1)),4)*100)</f>
        <v/>
      </c>
      <c r="AT544" s="3" t="str">
        <f>IF($K544="","",シート7!$B544)</f>
        <v/>
      </c>
      <c r="AU544" s="3" t="str">
        <f>IF($K544="","",シート7!$D544)</f>
        <v/>
      </c>
      <c r="AV544" s="3" t="str">
        <f>IF($K544="","",シート7!$E544)</f>
        <v/>
      </c>
      <c r="AW544" s="3" t="str">
        <f t="shared" si="19"/>
        <v/>
      </c>
    </row>
    <row r="545" spans="1:49" customFormat="false" ht="13">
      <c r="A545" s="3"/>
      <c r="B545" s="3"/>
      <c r="C545" s="3"/>
      <c r="D545" s="3"/>
      <c r="E545" s="3"/>
      <c r="F545" s="32" t="str">
        <f t="shared" si="9"/>
        <v/>
      </c>
      <c r="G545" s="32"/>
      <c r="H545" s="32"/>
      <c r="I545" s="3"/>
      <c r="J545" s="32"/>
      <c r="K545" s="3"/>
      <c r="L545" s="32"/>
      <c r="M545" s="3"/>
      <c r="N545" s="3"/>
      <c r="O545" s="3"/>
      <c r="P545" s="3" t="str">
        <f t="shared" si="0"/>
        <v/>
      </c>
      <c r="Q545" s="3" t="str">
        <f t="shared" si="1"/>
        <v/>
      </c>
      <c r="R545" s="3" t="str">
        <f t="shared" si="10"/>
        <v/>
      </c>
      <c r="S545" s="3" t="str">
        <f t="shared" si="13"/>
        <v/>
      </c>
      <c r="T545" s="3" t="str">
        <f t="shared" si="16"/>
        <v/>
      </c>
      <c r="U545" s="3" t="str">
        <f t="shared" si="20"/>
        <v/>
      </c>
      <c r="V545" s="3" t="str">
        <f t="shared" si="12"/>
        <v/>
      </c>
      <c r="W545" s="3" t="str">
        <f>IF($T545="","", ROUND($T545+W$2*シート5!$B544,2))</f>
        <v/>
      </c>
      <c r="X545" s="3" t="str">
        <f>IF($T545="","", ROUND($T545+X$2*シート5!$B544,2))</f>
        <v/>
      </c>
      <c r="Y545" s="3" t="str">
        <f>IF($T545="","", ROUND($T545+Y$2*シート5!$B544,2))</f>
        <v/>
      </c>
      <c r="Z545" s="3" t="str">
        <f>IF($T545="","", ROUND($T545+Z$2*シート5!$B544,2))</f>
        <v/>
      </c>
      <c r="AA545" s="3" t="str">
        <f>IF($T545="","", ROUND($T545+AA$2*シート5!$B544,2))</f>
        <v/>
      </c>
      <c r="AB545" s="3" t="str">
        <f t="shared" si="17"/>
        <v/>
      </c>
      <c r="AC545" s="3" t="str">
        <f>IF($T545="","", ROUND($T545+AC$2*シート5!$B544,2))</f>
        <v/>
      </c>
      <c r="AD545" s="3" t="str">
        <f>IF($T545="","", ROUND($T545+AD$2*シート5!$B544,2))</f>
        <v/>
      </c>
      <c r="AE545" s="3" t="str">
        <f>IF($T545="","", ROUND($T545+AE$2*シート5!$B544,2))</f>
        <v/>
      </c>
      <c r="AF545" s="3" t="str">
        <f>IF($T545="","", ROUND($T545+AF$2*シート5!$B544,2))</f>
        <v/>
      </c>
      <c r="AG545" s="3" t="str">
        <f>IF($T545="","", ROUND($T545+AG$2*シート5!$B544,2))</f>
        <v/>
      </c>
      <c r="AH545" s="26" t="str">
        <f t="shared" si="18"/>
        <v>-2σ以下</v>
      </c>
      <c r="AI545" s="3" t="str">
        <f t="shared" si="11"/>
        <v/>
      </c>
      <c r="AJ545" s="3" t="str">
        <f t="shared" si="14"/>
        <v/>
      </c>
      <c r="AK545" s="3" t="str">
        <f t="shared" si="5"/>
        <v/>
      </c>
      <c r="AL545" s="3" t="str">
        <f t="shared" si="6"/>
        <v/>
      </c>
      <c r="AM545" s="3" t="str">
        <f t="shared" si="7"/>
        <v/>
      </c>
      <c r="AN545" s="3" t="str">
        <f t="shared" si="15"/>
        <v/>
      </c>
      <c r="AO545" s="29">
        <f ca="1">シート2!L540</f>
        <v>50</v>
      </c>
      <c r="AP545" s="29">
        <f ca="1">シート3!T540</f>
        <v>50</v>
      </c>
      <c r="AQ545" s="29">
        <f ca="1">シート4!AB540</f>
        <v>50</v>
      </c>
      <c r="AR545" s="3" t="str">
        <f ca="1">IF($K545="","", ROUND(SUM(OFFSET(シート6!$A541,0,0,AR$2,1))/SUM(OFFSET(シート6!$B541,0,0,AR$2,1)),4)*100)</f>
        <v/>
      </c>
      <c r="AS545" s="3" t="str">
        <f ca="1">IF($K545="","", ROUND(SUM(OFFSET(シート6!$A525,0,0,AS$2,1))/SUM(OFFSET(シート6!$B525,0,0,AS$2,1)),4)*100)</f>
        <v/>
      </c>
      <c r="AT545" s="3" t="str">
        <f>IF($K545="","",シート7!$B545)</f>
        <v/>
      </c>
      <c r="AU545" s="3" t="str">
        <f>IF($K545="","",シート7!$D545)</f>
        <v/>
      </c>
      <c r="AV545" s="3" t="str">
        <f>IF($K545="","",シート7!$E545)</f>
        <v/>
      </c>
      <c r="AW545" s="3" t="str">
        <f t="shared" si="19"/>
        <v/>
      </c>
    </row>
    <row r="546" spans="1:49" customFormat="false" ht="13">
      <c r="A546" s="3"/>
      <c r="B546" s="3"/>
      <c r="C546" s="3"/>
      <c r="D546" s="3"/>
      <c r="E546" s="3"/>
      <c r="F546" s="32" t="str">
        <f t="shared" si="9"/>
        <v/>
      </c>
      <c r="G546" s="32"/>
      <c r="H546" s="32"/>
      <c r="I546" s="3"/>
      <c r="J546" s="32"/>
      <c r="K546" s="3"/>
      <c r="L546" s="32"/>
      <c r="M546" s="3"/>
      <c r="N546" s="3"/>
      <c r="O546" s="3"/>
      <c r="P546" s="3" t="str">
        <f t="shared" si="0"/>
        <v/>
      </c>
      <c r="Q546" s="3" t="str">
        <f t="shared" si="1"/>
        <v/>
      </c>
      <c r="R546" s="3" t="str">
        <f t="shared" si="10"/>
        <v/>
      </c>
      <c r="S546" s="3" t="str">
        <f t="shared" si="13"/>
        <v/>
      </c>
      <c r="T546" s="3" t="str">
        <f t="shared" si="16"/>
        <v/>
      </c>
      <c r="U546" s="3" t="str">
        <f t="shared" si="20"/>
        <v/>
      </c>
      <c r="V546" s="3" t="str">
        <f t="shared" si="12"/>
        <v/>
      </c>
      <c r="W546" s="3" t="str">
        <f>IF($T546="","", ROUND($T546+W$2*シート5!$B545,2))</f>
        <v/>
      </c>
      <c r="X546" s="3" t="str">
        <f>IF($T546="","", ROUND($T546+X$2*シート5!$B545,2))</f>
        <v/>
      </c>
      <c r="Y546" s="3" t="str">
        <f>IF($T546="","", ROUND($T546+Y$2*シート5!$B545,2))</f>
        <v/>
      </c>
      <c r="Z546" s="3" t="str">
        <f>IF($T546="","", ROUND($T546+Z$2*シート5!$B545,2))</f>
        <v/>
      </c>
      <c r="AA546" s="3" t="str">
        <f>IF($T546="","", ROUND($T546+AA$2*シート5!$B545,2))</f>
        <v/>
      </c>
      <c r="AB546" s="3" t="str">
        <f t="shared" si="17"/>
        <v/>
      </c>
      <c r="AC546" s="3" t="str">
        <f>IF($T546="","", ROUND($T546+AC$2*シート5!$B545,2))</f>
        <v/>
      </c>
      <c r="AD546" s="3" t="str">
        <f>IF($T546="","", ROUND($T546+AD$2*シート5!$B545,2))</f>
        <v/>
      </c>
      <c r="AE546" s="3" t="str">
        <f>IF($T546="","", ROUND($T546+AE$2*シート5!$B545,2))</f>
        <v/>
      </c>
      <c r="AF546" s="3" t="str">
        <f>IF($T546="","", ROUND($T546+AF$2*シート5!$B545,2))</f>
        <v/>
      </c>
      <c r="AG546" s="3" t="str">
        <f>IF($T546="","", ROUND($T546+AG$2*シート5!$B545,2))</f>
        <v/>
      </c>
      <c r="AH546" s="26" t="str">
        <f t="shared" si="18"/>
        <v>-2σ以下</v>
      </c>
      <c r="AI546" s="3" t="str">
        <f t="shared" si="11"/>
        <v/>
      </c>
      <c r="AJ546" s="3" t="str">
        <f t="shared" si="14"/>
        <v/>
      </c>
      <c r="AK546" s="3" t="str">
        <f t="shared" si="5"/>
        <v/>
      </c>
      <c r="AL546" s="3" t="str">
        <f t="shared" si="6"/>
        <v/>
      </c>
      <c r="AM546" s="3" t="str">
        <f t="shared" si="7"/>
        <v/>
      </c>
      <c r="AN546" s="3" t="str">
        <f t="shared" si="15"/>
        <v/>
      </c>
      <c r="AO546" s="29">
        <f ca="1">シート2!L541</f>
        <v>50</v>
      </c>
      <c r="AP546" s="29">
        <f ca="1">シート3!T541</f>
        <v>50</v>
      </c>
      <c r="AQ546" s="29">
        <f ca="1">シート4!AB541</f>
        <v>50</v>
      </c>
      <c r="AR546" s="3" t="str">
        <f ca="1">IF($K546="","", ROUND(SUM(OFFSET(シート6!$A542,0,0,AR$2,1))/SUM(OFFSET(シート6!$B542,0,0,AR$2,1)),4)*100)</f>
        <v/>
      </c>
      <c r="AS546" s="3" t="str">
        <f ca="1">IF($K546="","", ROUND(SUM(OFFSET(シート6!$A526,0,0,AS$2,1))/SUM(OFFSET(シート6!$B526,0,0,AS$2,1)),4)*100)</f>
        <v/>
      </c>
      <c r="AT546" s="3" t="str">
        <f>IF($K546="","",シート7!$B546)</f>
        <v/>
      </c>
      <c r="AU546" s="3" t="str">
        <f>IF($K546="","",シート7!$D546)</f>
        <v/>
      </c>
      <c r="AV546" s="3" t="str">
        <f>IF($K546="","",シート7!$E546)</f>
        <v/>
      </c>
      <c r="AW546" s="3" t="str">
        <f t="shared" si="19"/>
        <v/>
      </c>
    </row>
    <row r="547" spans="1:49" customFormat="false" ht="13">
      <c r="A547" s="3"/>
      <c r="B547" s="3"/>
      <c r="C547" s="3"/>
      <c r="D547" s="3"/>
      <c r="E547" s="3"/>
      <c r="F547" s="32" t="str">
        <f t="shared" si="9"/>
        <v/>
      </c>
      <c r="G547" s="32"/>
      <c r="H547" s="32"/>
      <c r="I547" s="3"/>
      <c r="J547" s="32"/>
      <c r="K547" s="3"/>
      <c r="L547" s="32"/>
      <c r="M547" s="3"/>
      <c r="N547" s="3"/>
      <c r="O547" s="3"/>
      <c r="P547" s="3" t="str">
        <f t="shared" si="0"/>
        <v/>
      </c>
      <c r="Q547" s="3" t="str">
        <f t="shared" si="1"/>
        <v/>
      </c>
      <c r="R547" s="3" t="str">
        <f t="shared" si="10"/>
        <v/>
      </c>
      <c r="S547" s="3" t="str">
        <f t="shared" si="13"/>
        <v/>
      </c>
      <c r="T547" s="3" t="str">
        <f t="shared" si="16"/>
        <v/>
      </c>
      <c r="U547" s="3" t="str">
        <f t="shared" si="20"/>
        <v/>
      </c>
      <c r="V547" s="3" t="str">
        <f t="shared" si="12"/>
        <v/>
      </c>
      <c r="W547" s="3" t="str">
        <f>IF($T547="","", ROUND($T547+W$2*シート5!$B546,2))</f>
        <v/>
      </c>
      <c r="X547" s="3" t="str">
        <f>IF($T547="","", ROUND($T547+X$2*シート5!$B546,2))</f>
        <v/>
      </c>
      <c r="Y547" s="3" t="str">
        <f>IF($T547="","", ROUND($T547+Y$2*シート5!$B546,2))</f>
        <v/>
      </c>
      <c r="Z547" s="3" t="str">
        <f>IF($T547="","", ROUND($T547+Z$2*シート5!$B546,2))</f>
        <v/>
      </c>
      <c r="AA547" s="3" t="str">
        <f>IF($T547="","", ROUND($T547+AA$2*シート5!$B546,2))</f>
        <v/>
      </c>
      <c r="AB547" s="3" t="str">
        <f t="shared" si="17"/>
        <v/>
      </c>
      <c r="AC547" s="3" t="str">
        <f>IF($T547="","", ROUND($T547+AC$2*シート5!$B546,2))</f>
        <v/>
      </c>
      <c r="AD547" s="3" t="str">
        <f>IF($T547="","", ROUND($T547+AD$2*シート5!$B546,2))</f>
        <v/>
      </c>
      <c r="AE547" s="3" t="str">
        <f>IF($T547="","", ROUND($T547+AE$2*シート5!$B546,2))</f>
        <v/>
      </c>
      <c r="AF547" s="3" t="str">
        <f>IF($T547="","", ROUND($T547+AF$2*シート5!$B546,2))</f>
        <v/>
      </c>
      <c r="AG547" s="3" t="str">
        <f>IF($T547="","", ROUND($T547+AG$2*シート5!$B546,2))</f>
        <v/>
      </c>
      <c r="AH547" s="26" t="str">
        <f t="shared" si="18"/>
        <v>-2σ以下</v>
      </c>
      <c r="AI547" s="3" t="str">
        <f t="shared" si="11"/>
        <v/>
      </c>
      <c r="AJ547" s="3" t="str">
        <f t="shared" si="14"/>
        <v/>
      </c>
      <c r="AK547" s="3" t="str">
        <f t="shared" si="5"/>
        <v/>
      </c>
      <c r="AL547" s="3" t="str">
        <f t="shared" si="6"/>
        <v/>
      </c>
      <c r="AM547" s="3" t="str">
        <f t="shared" si="7"/>
        <v/>
      </c>
      <c r="AN547" s="3" t="str">
        <f t="shared" si="15"/>
        <v/>
      </c>
      <c r="AO547" s="29">
        <f ca="1">シート2!L542</f>
        <v>50</v>
      </c>
      <c r="AP547" s="29">
        <f ca="1">シート3!T542</f>
        <v>50</v>
      </c>
      <c r="AQ547" s="29">
        <f ca="1">シート4!AB542</f>
        <v>50</v>
      </c>
      <c r="AR547" s="3" t="str">
        <f ca="1">IF($K547="","", ROUND(SUM(OFFSET(シート6!$A543,0,0,AR$2,1))/SUM(OFFSET(シート6!$B543,0,0,AR$2,1)),4)*100)</f>
        <v/>
      </c>
      <c r="AS547" s="3" t="str">
        <f ca="1">IF($K547="","", ROUND(SUM(OFFSET(シート6!$A527,0,0,AS$2,1))/SUM(OFFSET(シート6!$B527,0,0,AS$2,1)),4)*100)</f>
        <v/>
      </c>
      <c r="AT547" s="3" t="str">
        <f>IF($K547="","",シート7!$B547)</f>
        <v/>
      </c>
      <c r="AU547" s="3" t="str">
        <f>IF($K547="","",シート7!$D547)</f>
        <v/>
      </c>
      <c r="AV547" s="3" t="str">
        <f>IF($K547="","",シート7!$E547)</f>
        <v/>
      </c>
      <c r="AW547" s="3" t="str">
        <f t="shared" si="19"/>
        <v/>
      </c>
    </row>
    <row r="548" spans="1:49" customFormat="false" ht="13">
      <c r="A548" s="3"/>
      <c r="B548" s="3"/>
      <c r="C548" s="3"/>
      <c r="D548" s="3"/>
      <c r="E548" s="3"/>
      <c r="F548" s="32" t="str">
        <f t="shared" si="9"/>
        <v/>
      </c>
      <c r="G548" s="32"/>
      <c r="H548" s="32"/>
      <c r="I548" s="3"/>
      <c r="J548" s="32"/>
      <c r="K548" s="3"/>
      <c r="L548" s="32"/>
      <c r="M548" s="3"/>
      <c r="N548" s="3"/>
      <c r="O548" s="3"/>
      <c r="P548" s="3" t="str">
        <f t="shared" si="0"/>
        <v/>
      </c>
      <c r="Q548" s="3" t="str">
        <f t="shared" si="1"/>
        <v/>
      </c>
      <c r="R548" s="3" t="str">
        <f t="shared" si="10"/>
        <v/>
      </c>
      <c r="S548" s="3" t="str">
        <f t="shared" si="13"/>
        <v/>
      </c>
      <c r="T548" s="3" t="str">
        <f t="shared" si="16"/>
        <v/>
      </c>
      <c r="U548" s="3" t="str">
        <f t="shared" si="20"/>
        <v/>
      </c>
      <c r="V548" s="3" t="str">
        <f t="shared" si="12"/>
        <v/>
      </c>
      <c r="W548" s="3" t="str">
        <f>IF($T548="","", ROUND($T548+W$2*シート5!$B547,2))</f>
        <v/>
      </c>
      <c r="X548" s="3" t="str">
        <f>IF($T548="","", ROUND($T548+X$2*シート5!$B547,2))</f>
        <v/>
      </c>
      <c r="Y548" s="3" t="str">
        <f>IF($T548="","", ROUND($T548+Y$2*シート5!$B547,2))</f>
        <v/>
      </c>
      <c r="Z548" s="3" t="str">
        <f>IF($T548="","", ROUND($T548+Z$2*シート5!$B547,2))</f>
        <v/>
      </c>
      <c r="AA548" s="3" t="str">
        <f>IF($T548="","", ROUND($T548+AA$2*シート5!$B547,2))</f>
        <v/>
      </c>
      <c r="AB548" s="3" t="str">
        <f t="shared" si="17"/>
        <v/>
      </c>
      <c r="AC548" s="3" t="str">
        <f>IF($T548="","", ROUND($T548+AC$2*シート5!$B547,2))</f>
        <v/>
      </c>
      <c r="AD548" s="3" t="str">
        <f>IF($T548="","", ROUND($T548+AD$2*シート5!$B547,2))</f>
        <v/>
      </c>
      <c r="AE548" s="3" t="str">
        <f>IF($T548="","", ROUND($T548+AE$2*シート5!$B547,2))</f>
        <v/>
      </c>
      <c r="AF548" s="3" t="str">
        <f>IF($T548="","", ROUND($T548+AF$2*シート5!$B547,2))</f>
        <v/>
      </c>
      <c r="AG548" s="3" t="str">
        <f>IF($T548="","", ROUND($T548+AG$2*シート5!$B547,2))</f>
        <v/>
      </c>
      <c r="AH548" s="26" t="str">
        <f t="shared" si="18"/>
        <v>-2σ以下</v>
      </c>
      <c r="AI548" s="3" t="str">
        <f t="shared" si="11"/>
        <v/>
      </c>
      <c r="AJ548" s="3" t="str">
        <f t="shared" si="14"/>
        <v/>
      </c>
      <c r="AK548" s="3" t="str">
        <f t="shared" si="5"/>
        <v/>
      </c>
      <c r="AL548" s="3" t="str">
        <f t="shared" si="6"/>
        <v/>
      </c>
      <c r="AM548" s="3" t="str">
        <f t="shared" si="7"/>
        <v/>
      </c>
      <c r="AN548" s="3" t="str">
        <f t="shared" si="15"/>
        <v/>
      </c>
      <c r="AO548" s="29">
        <f ca="1">シート2!L543</f>
        <v>50</v>
      </c>
      <c r="AP548" s="29">
        <f ca="1">シート3!T543</f>
        <v>50</v>
      </c>
      <c r="AQ548" s="29">
        <f ca="1">シート4!AB543</f>
        <v>50</v>
      </c>
      <c r="AR548" s="3" t="str">
        <f ca="1">IF($K548="","", ROUND(SUM(OFFSET(シート6!$A544,0,0,AR$2,1))/SUM(OFFSET(シート6!$B544,0,0,AR$2,1)),4)*100)</f>
        <v/>
      </c>
      <c r="AS548" s="3" t="str">
        <f ca="1">IF($K548="","", ROUND(SUM(OFFSET(シート6!$A528,0,0,AS$2,1))/SUM(OFFSET(シート6!$B528,0,0,AS$2,1)),4)*100)</f>
        <v/>
      </c>
      <c r="AT548" s="3" t="str">
        <f>IF($K548="","",シート7!$B548)</f>
        <v/>
      </c>
      <c r="AU548" s="3" t="str">
        <f>IF($K548="","",シート7!$D548)</f>
        <v/>
      </c>
      <c r="AV548" s="3" t="str">
        <f>IF($K548="","",シート7!$E548)</f>
        <v/>
      </c>
      <c r="AW548" s="3" t="str">
        <f t="shared" si="19"/>
        <v/>
      </c>
    </row>
    <row r="549" spans="1:49" customFormat="false" ht="13">
      <c r="A549" s="3"/>
      <c r="B549" s="3"/>
      <c r="C549" s="3"/>
      <c r="D549" s="3"/>
      <c r="E549" s="3"/>
      <c r="F549" s="32" t="str">
        <f t="shared" si="9"/>
        <v/>
      </c>
      <c r="G549" s="32"/>
      <c r="H549" s="32"/>
      <c r="I549" s="3"/>
      <c r="J549" s="32"/>
      <c r="K549" s="3"/>
      <c r="L549" s="32"/>
      <c r="M549" s="3"/>
      <c r="N549" s="3"/>
      <c r="O549" s="3"/>
      <c r="P549" s="3" t="str">
        <f t="shared" si="0"/>
        <v/>
      </c>
      <c r="Q549" s="3" t="str">
        <f t="shared" si="1"/>
        <v/>
      </c>
      <c r="R549" s="3" t="str">
        <f t="shared" si="10"/>
        <v/>
      </c>
      <c r="S549" s="3" t="str">
        <f t="shared" si="13"/>
        <v/>
      </c>
      <c r="T549" s="3" t="str">
        <f t="shared" si="16"/>
        <v/>
      </c>
      <c r="U549" s="3" t="str">
        <f t="shared" si="20"/>
        <v/>
      </c>
      <c r="V549" s="3" t="str">
        <f t="shared" si="12"/>
        <v/>
      </c>
      <c r="W549" s="3" t="str">
        <f>IF($T549="","", ROUND($T549+W$2*シート5!$B548,2))</f>
        <v/>
      </c>
      <c r="X549" s="3" t="str">
        <f>IF($T549="","", ROUND($T549+X$2*シート5!$B548,2))</f>
        <v/>
      </c>
      <c r="Y549" s="3" t="str">
        <f>IF($T549="","", ROUND($T549+Y$2*シート5!$B548,2))</f>
        <v/>
      </c>
      <c r="Z549" s="3" t="str">
        <f>IF($T549="","", ROUND($T549+Z$2*シート5!$B548,2))</f>
        <v/>
      </c>
      <c r="AA549" s="3" t="str">
        <f>IF($T549="","", ROUND($T549+AA$2*シート5!$B548,2))</f>
        <v/>
      </c>
      <c r="AB549" s="3" t="str">
        <f t="shared" si="17"/>
        <v/>
      </c>
      <c r="AC549" s="3" t="str">
        <f>IF($T549="","", ROUND($T549+AC$2*シート5!$B548,2))</f>
        <v/>
      </c>
      <c r="AD549" s="3" t="str">
        <f>IF($T549="","", ROUND($T549+AD$2*シート5!$B548,2))</f>
        <v/>
      </c>
      <c r="AE549" s="3" t="str">
        <f>IF($T549="","", ROUND($T549+AE$2*シート5!$B548,2))</f>
        <v/>
      </c>
      <c r="AF549" s="3" t="str">
        <f>IF($T549="","", ROUND($T549+AF$2*シート5!$B548,2))</f>
        <v/>
      </c>
      <c r="AG549" s="3" t="str">
        <f>IF($T549="","", ROUND($T549+AG$2*シート5!$B548,2))</f>
        <v/>
      </c>
      <c r="AH549" s="26" t="str">
        <f t="shared" si="18"/>
        <v>-2σ以下</v>
      </c>
      <c r="AI549" s="3" t="str">
        <f t="shared" si="11"/>
        <v/>
      </c>
      <c r="AJ549" s="3" t="str">
        <f t="shared" si="14"/>
        <v/>
      </c>
      <c r="AK549" s="3" t="str">
        <f t="shared" si="5"/>
        <v/>
      </c>
      <c r="AL549" s="3" t="str">
        <f t="shared" si="6"/>
        <v/>
      </c>
      <c r="AM549" s="3" t="str">
        <f t="shared" si="7"/>
        <v/>
      </c>
      <c r="AN549" s="3" t="str">
        <f t="shared" si="15"/>
        <v/>
      </c>
      <c r="AO549" s="29">
        <f ca="1">シート2!L544</f>
        <v>50</v>
      </c>
      <c r="AP549" s="29">
        <f ca="1">シート3!T544</f>
        <v>50</v>
      </c>
      <c r="AQ549" s="29">
        <f ca="1">シート4!AB544</f>
        <v>50</v>
      </c>
      <c r="AR549" s="3" t="str">
        <f ca="1">IF($K549="","", ROUND(SUM(OFFSET(シート6!$A545,0,0,AR$2,1))/SUM(OFFSET(シート6!$B545,0,0,AR$2,1)),4)*100)</f>
        <v/>
      </c>
      <c r="AS549" s="3" t="str">
        <f ca="1">IF($K549="","", ROUND(SUM(OFFSET(シート6!$A529,0,0,AS$2,1))/SUM(OFFSET(シート6!$B529,0,0,AS$2,1)),4)*100)</f>
        <v/>
      </c>
      <c r="AT549" s="3" t="str">
        <f>IF($K549="","",シート7!$B549)</f>
        <v/>
      </c>
      <c r="AU549" s="3" t="str">
        <f>IF($K549="","",シート7!$D549)</f>
        <v/>
      </c>
      <c r="AV549" s="3" t="str">
        <f>IF($K549="","",シート7!$E549)</f>
        <v/>
      </c>
      <c r="AW549" s="3" t="str">
        <f t="shared" si="19"/>
        <v/>
      </c>
    </row>
    <row r="550" spans="1:49" customFormat="false" ht="13">
      <c r="A550" s="3"/>
      <c r="B550" s="3"/>
      <c r="C550" s="3"/>
      <c r="D550" s="3"/>
      <c r="E550" s="3"/>
      <c r="F550" s="32" t="str">
        <f t="shared" si="9"/>
        <v/>
      </c>
      <c r="G550" s="32"/>
      <c r="H550" s="32"/>
      <c r="I550" s="3"/>
      <c r="J550" s="32"/>
      <c r="K550" s="3"/>
      <c r="L550" s="32"/>
      <c r="M550" s="3"/>
      <c r="N550" s="3"/>
      <c r="O550" s="3"/>
      <c r="P550" s="3" t="str">
        <f t="shared" si="0"/>
        <v/>
      </c>
      <c r="Q550" s="3" t="str">
        <f t="shared" si="1"/>
        <v/>
      </c>
      <c r="R550" s="3" t="str">
        <f t="shared" si="10"/>
        <v/>
      </c>
      <c r="S550" s="3" t="str">
        <f t="shared" si="13"/>
        <v/>
      </c>
      <c r="T550" s="3" t="str">
        <f t="shared" si="16"/>
        <v/>
      </c>
      <c r="U550" s="3" t="str">
        <f t="shared" si="20"/>
        <v/>
      </c>
      <c r="V550" s="3" t="str">
        <f t="shared" si="12"/>
        <v/>
      </c>
      <c r="W550" s="3" t="str">
        <f>IF($T550="","", ROUND($T550+W$2*シート5!$B549,2))</f>
        <v/>
      </c>
      <c r="X550" s="3" t="str">
        <f>IF($T550="","", ROUND($T550+X$2*シート5!$B549,2))</f>
        <v/>
      </c>
      <c r="Y550" s="3" t="str">
        <f>IF($T550="","", ROUND($T550+Y$2*シート5!$B549,2))</f>
        <v/>
      </c>
      <c r="Z550" s="3" t="str">
        <f>IF($T550="","", ROUND($T550+Z$2*シート5!$B549,2))</f>
        <v/>
      </c>
      <c r="AA550" s="3" t="str">
        <f>IF($T550="","", ROUND($T550+AA$2*シート5!$B549,2))</f>
        <v/>
      </c>
      <c r="AB550" s="3" t="str">
        <f t="shared" si="17"/>
        <v/>
      </c>
      <c r="AC550" s="3" t="str">
        <f>IF($T550="","", ROUND($T550+AC$2*シート5!$B549,2))</f>
        <v/>
      </c>
      <c r="AD550" s="3" t="str">
        <f>IF($T550="","", ROUND($T550+AD$2*シート5!$B549,2))</f>
        <v/>
      </c>
      <c r="AE550" s="3" t="str">
        <f>IF($T550="","", ROUND($T550+AE$2*シート5!$B549,2))</f>
        <v/>
      </c>
      <c r="AF550" s="3" t="str">
        <f>IF($T550="","", ROUND($T550+AF$2*シート5!$B549,2))</f>
        <v/>
      </c>
      <c r="AG550" s="3" t="str">
        <f>IF($T550="","", ROUND($T550+AG$2*シート5!$B549,2))</f>
        <v/>
      </c>
      <c r="AH550" s="26" t="str">
        <f t="shared" si="18"/>
        <v>-2σ以下</v>
      </c>
      <c r="AI550" s="3" t="str">
        <f t="shared" si="11"/>
        <v/>
      </c>
      <c r="AJ550" s="3" t="str">
        <f t="shared" si="14"/>
        <v/>
      </c>
      <c r="AK550" s="3" t="str">
        <f t="shared" si="5"/>
        <v/>
      </c>
      <c r="AL550" s="3" t="str">
        <f t="shared" si="6"/>
        <v/>
      </c>
      <c r="AM550" s="3" t="str">
        <f t="shared" si="7"/>
        <v/>
      </c>
      <c r="AN550" s="3" t="str">
        <f t="shared" si="15"/>
        <v/>
      </c>
      <c r="AO550" s="29">
        <f ca="1">シート2!L545</f>
        <v>50</v>
      </c>
      <c r="AP550" s="29">
        <f ca="1">シート3!T545</f>
        <v>50</v>
      </c>
      <c r="AQ550" s="29">
        <f ca="1">シート4!AB545</f>
        <v>50</v>
      </c>
      <c r="AR550" s="3" t="str">
        <f ca="1">IF($K550="","", ROUND(SUM(OFFSET(シート6!$A546,0,0,AR$2,1))/SUM(OFFSET(シート6!$B546,0,0,AR$2,1)),4)*100)</f>
        <v/>
      </c>
      <c r="AS550" s="3" t="str">
        <f ca="1">IF($K550="","", ROUND(SUM(OFFSET(シート6!$A530,0,0,AS$2,1))/SUM(OFFSET(シート6!$B530,0,0,AS$2,1)),4)*100)</f>
        <v/>
      </c>
      <c r="AT550" s="3" t="str">
        <f>IF($K550="","",シート7!$B550)</f>
        <v/>
      </c>
      <c r="AU550" s="3" t="str">
        <f>IF($K550="","",シート7!$D550)</f>
        <v/>
      </c>
      <c r="AV550" s="3" t="str">
        <f>IF($K550="","",シート7!$E550)</f>
        <v/>
      </c>
      <c r="AW550" s="3" t="str">
        <f t="shared" si="19"/>
        <v/>
      </c>
    </row>
    <row r="551" spans="1:49" customFormat="false" ht="13">
      <c r="A551" s="3"/>
      <c r="B551" s="3"/>
      <c r="C551" s="3"/>
      <c r="D551" s="3"/>
      <c r="E551" s="3"/>
      <c r="F551" s="32" t="str">
        <f t="shared" si="9"/>
        <v/>
      </c>
      <c r="G551" s="32"/>
      <c r="H551" s="32"/>
      <c r="I551" s="3"/>
      <c r="J551" s="32"/>
      <c r="K551" s="3"/>
      <c r="L551" s="32"/>
      <c r="M551" s="3"/>
      <c r="N551" s="3"/>
      <c r="O551" s="3"/>
      <c r="P551" s="3" t="str">
        <f t="shared" si="0"/>
        <v/>
      </c>
      <c r="Q551" s="3" t="str">
        <f t="shared" si="1"/>
        <v/>
      </c>
      <c r="R551" s="3" t="str">
        <f t="shared" si="10"/>
        <v/>
      </c>
      <c r="S551" s="3" t="str">
        <f t="shared" si="13"/>
        <v/>
      </c>
      <c r="T551" s="3" t="str">
        <f t="shared" si="16"/>
        <v/>
      </c>
      <c r="U551" s="3" t="str">
        <f t="shared" si="20"/>
        <v/>
      </c>
      <c r="V551" s="3" t="str">
        <f t="shared" si="12"/>
        <v/>
      </c>
      <c r="W551" s="3" t="str">
        <f>IF($T551="","", ROUND($T551+W$2*シート5!$B550,2))</f>
        <v/>
      </c>
      <c r="X551" s="3" t="str">
        <f>IF($T551="","", ROUND($T551+X$2*シート5!$B550,2))</f>
        <v/>
      </c>
      <c r="Y551" s="3" t="str">
        <f>IF($T551="","", ROUND($T551+Y$2*シート5!$B550,2))</f>
        <v/>
      </c>
      <c r="Z551" s="3" t="str">
        <f>IF($T551="","", ROUND($T551+Z$2*シート5!$B550,2))</f>
        <v/>
      </c>
      <c r="AA551" s="3" t="str">
        <f>IF($T551="","", ROUND($T551+AA$2*シート5!$B550,2))</f>
        <v/>
      </c>
      <c r="AB551" s="3" t="str">
        <f t="shared" si="17"/>
        <v/>
      </c>
      <c r="AC551" s="3" t="str">
        <f>IF($T551="","", ROUND($T551+AC$2*シート5!$B550,2))</f>
        <v/>
      </c>
      <c r="AD551" s="3" t="str">
        <f>IF($T551="","", ROUND($T551+AD$2*シート5!$B550,2))</f>
        <v/>
      </c>
      <c r="AE551" s="3" t="str">
        <f>IF($T551="","", ROUND($T551+AE$2*シート5!$B550,2))</f>
        <v/>
      </c>
      <c r="AF551" s="3" t="str">
        <f>IF($T551="","", ROUND($T551+AF$2*シート5!$B550,2))</f>
        <v/>
      </c>
      <c r="AG551" s="3" t="str">
        <f>IF($T551="","", ROUND($T551+AG$2*シート5!$B550,2))</f>
        <v/>
      </c>
      <c r="AH551" s="26" t="str">
        <f t="shared" si="18"/>
        <v>-2σ以下</v>
      </c>
      <c r="AI551" s="3" t="str">
        <f t="shared" si="11"/>
        <v/>
      </c>
      <c r="AJ551" s="3" t="str">
        <f t="shared" si="14"/>
        <v/>
      </c>
      <c r="AK551" s="3" t="str">
        <f t="shared" si="5"/>
        <v/>
      </c>
      <c r="AL551" s="3" t="str">
        <f t="shared" si="6"/>
        <v/>
      </c>
      <c r="AM551" s="3" t="str">
        <f t="shared" si="7"/>
        <v/>
      </c>
      <c r="AN551" s="3" t="str">
        <f t="shared" si="15"/>
        <v/>
      </c>
      <c r="AO551" s="29">
        <f ca="1">シート2!L546</f>
        <v>50</v>
      </c>
      <c r="AP551" s="29">
        <f ca="1">シート3!T546</f>
        <v>50</v>
      </c>
      <c r="AQ551" s="29">
        <f ca="1">シート4!AB546</f>
        <v>50</v>
      </c>
      <c r="AR551" s="3" t="str">
        <f ca="1">IF($K551="","", ROUND(SUM(OFFSET(シート6!$A547,0,0,AR$2,1))/SUM(OFFSET(シート6!$B547,0,0,AR$2,1)),4)*100)</f>
        <v/>
      </c>
      <c r="AS551" s="3" t="str">
        <f ca="1">IF($K551="","", ROUND(SUM(OFFSET(シート6!$A531,0,0,AS$2,1))/SUM(OFFSET(シート6!$B531,0,0,AS$2,1)),4)*100)</f>
        <v/>
      </c>
      <c r="AT551" s="3" t="str">
        <f>IF($K551="","",シート7!$B551)</f>
        <v/>
      </c>
      <c r="AU551" s="3" t="str">
        <f>IF($K551="","",シート7!$D551)</f>
        <v/>
      </c>
      <c r="AV551" s="3" t="str">
        <f>IF($K551="","",シート7!$E551)</f>
        <v/>
      </c>
      <c r="AW551" s="3" t="str">
        <f t="shared" si="19"/>
        <v/>
      </c>
    </row>
    <row r="552" spans="1:49" customFormat="false" ht="13">
      <c r="A552" s="3"/>
      <c r="B552" s="3"/>
      <c r="C552" s="3"/>
      <c r="D552" s="3"/>
      <c r="E552" s="3"/>
      <c r="F552" s="32" t="str">
        <f t="shared" si="9"/>
        <v/>
      </c>
      <c r="G552" s="32"/>
      <c r="H552" s="32"/>
      <c r="I552" s="3"/>
      <c r="J552" s="32"/>
      <c r="K552" s="3"/>
      <c r="L552" s="32"/>
      <c r="M552" s="3"/>
      <c r="N552" s="3"/>
      <c r="O552" s="3"/>
      <c r="P552" s="3" t="str">
        <f t="shared" si="0"/>
        <v/>
      </c>
      <c r="Q552" s="3" t="str">
        <f t="shared" si="1"/>
        <v/>
      </c>
      <c r="R552" s="3" t="str">
        <f t="shared" si="10"/>
        <v/>
      </c>
      <c r="S552" s="3" t="str">
        <f t="shared" si="13"/>
        <v/>
      </c>
      <c r="T552" s="3" t="str">
        <f t="shared" si="16"/>
        <v/>
      </c>
      <c r="U552" s="3" t="str">
        <f t="shared" si="20"/>
        <v/>
      </c>
      <c r="V552" s="3" t="str">
        <f t="shared" si="12"/>
        <v/>
      </c>
      <c r="W552" s="3" t="str">
        <f>IF($T552="","", ROUND($T552+W$2*シート5!$B551,2))</f>
        <v/>
      </c>
      <c r="X552" s="3" t="str">
        <f>IF($T552="","", ROUND($T552+X$2*シート5!$B551,2))</f>
        <v/>
      </c>
      <c r="Y552" s="3" t="str">
        <f>IF($T552="","", ROUND($T552+Y$2*シート5!$B551,2))</f>
        <v/>
      </c>
      <c r="Z552" s="3" t="str">
        <f>IF($T552="","", ROUND($T552+Z$2*シート5!$B551,2))</f>
        <v/>
      </c>
      <c r="AA552" s="3" t="str">
        <f>IF($T552="","", ROUND($T552+AA$2*シート5!$B551,2))</f>
        <v/>
      </c>
      <c r="AB552" s="3" t="str">
        <f t="shared" si="17"/>
        <v/>
      </c>
      <c r="AC552" s="3" t="str">
        <f>IF($T552="","", ROUND($T552+AC$2*シート5!$B551,2))</f>
        <v/>
      </c>
      <c r="AD552" s="3" t="str">
        <f>IF($T552="","", ROUND($T552+AD$2*シート5!$B551,2))</f>
        <v/>
      </c>
      <c r="AE552" s="3" t="str">
        <f>IF($T552="","", ROUND($T552+AE$2*シート5!$B551,2))</f>
        <v/>
      </c>
      <c r="AF552" s="3" t="str">
        <f>IF($T552="","", ROUND($T552+AF$2*シート5!$B551,2))</f>
        <v/>
      </c>
      <c r="AG552" s="3" t="str">
        <f>IF($T552="","", ROUND($T552+AG$2*シート5!$B551,2))</f>
        <v/>
      </c>
      <c r="AH552" s="26" t="str">
        <f t="shared" si="18"/>
        <v>-2σ以下</v>
      </c>
      <c r="AI552" s="3" t="str">
        <f t="shared" si="11"/>
        <v/>
      </c>
      <c r="AJ552" s="3" t="str">
        <f t="shared" si="14"/>
        <v/>
      </c>
      <c r="AK552" s="3" t="str">
        <f t="shared" si="5"/>
        <v/>
      </c>
      <c r="AL552" s="3" t="str">
        <f t="shared" si="6"/>
        <v/>
      </c>
      <c r="AM552" s="3" t="str">
        <f t="shared" si="7"/>
        <v/>
      </c>
      <c r="AN552" s="3" t="str">
        <f t="shared" si="15"/>
        <v/>
      </c>
      <c r="AO552" s="29">
        <f ca="1">シート2!L547</f>
        <v>50</v>
      </c>
      <c r="AP552" s="29">
        <f ca="1">シート3!T547</f>
        <v>50</v>
      </c>
      <c r="AQ552" s="29">
        <f ca="1">シート4!AB547</f>
        <v>50</v>
      </c>
      <c r="AR552" s="3" t="str">
        <f ca="1">IF($K552="","", ROUND(SUM(OFFSET(シート6!$A548,0,0,AR$2,1))/SUM(OFFSET(シート6!$B548,0,0,AR$2,1)),4)*100)</f>
        <v/>
      </c>
      <c r="AS552" s="3" t="str">
        <f ca="1">IF($K552="","", ROUND(SUM(OFFSET(シート6!$A532,0,0,AS$2,1))/SUM(OFFSET(シート6!$B532,0,0,AS$2,1)),4)*100)</f>
        <v/>
      </c>
      <c r="AT552" s="3" t="str">
        <f>IF($K552="","",シート7!$B552)</f>
        <v/>
      </c>
      <c r="AU552" s="3" t="str">
        <f>IF($K552="","",シート7!$D552)</f>
        <v/>
      </c>
      <c r="AV552" s="3" t="str">
        <f>IF($K552="","",シート7!$E552)</f>
        <v/>
      </c>
      <c r="AW552" s="3" t="str">
        <f t="shared" si="19"/>
        <v/>
      </c>
    </row>
    <row r="553" spans="1:49" customFormat="false" ht="13">
      <c r="A553" s="3"/>
      <c r="B553" s="3"/>
      <c r="C553" s="3"/>
      <c r="D553" s="3"/>
      <c r="E553" s="3"/>
      <c r="F553" s="32" t="str">
        <f t="shared" si="9"/>
        <v/>
      </c>
      <c r="G553" s="32"/>
      <c r="H553" s="32"/>
      <c r="I553" s="3"/>
      <c r="J553" s="32"/>
      <c r="K553" s="3"/>
      <c r="L553" s="32"/>
      <c r="M553" s="3"/>
      <c r="N553" s="3"/>
      <c r="O553" s="3"/>
      <c r="P553" s="3" t="str">
        <f t="shared" si="0"/>
        <v/>
      </c>
      <c r="Q553" s="3" t="str">
        <f t="shared" si="1"/>
        <v/>
      </c>
      <c r="R553" s="3" t="str">
        <f t="shared" si="10"/>
        <v/>
      </c>
      <c r="S553" s="3" t="str">
        <f t="shared" si="13"/>
        <v/>
      </c>
      <c r="T553" s="3" t="str">
        <f t="shared" si="16"/>
        <v/>
      </c>
      <c r="U553" s="3" t="str">
        <f t="shared" si="20"/>
        <v/>
      </c>
      <c r="V553" s="3" t="str">
        <f t="shared" si="12"/>
        <v/>
      </c>
      <c r="W553" s="3" t="str">
        <f>IF($T553="","", ROUND($T553+W$2*シート5!$B552,2))</f>
        <v/>
      </c>
      <c r="X553" s="3" t="str">
        <f>IF($T553="","", ROUND($T553+X$2*シート5!$B552,2))</f>
        <v/>
      </c>
      <c r="Y553" s="3" t="str">
        <f>IF($T553="","", ROUND($T553+Y$2*シート5!$B552,2))</f>
        <v/>
      </c>
      <c r="Z553" s="3" t="str">
        <f>IF($T553="","", ROUND($T553+Z$2*シート5!$B552,2))</f>
        <v/>
      </c>
      <c r="AA553" s="3" t="str">
        <f>IF($T553="","", ROUND($T553+AA$2*シート5!$B552,2))</f>
        <v/>
      </c>
      <c r="AB553" s="3" t="str">
        <f t="shared" si="17"/>
        <v/>
      </c>
      <c r="AC553" s="3" t="str">
        <f>IF($T553="","", ROUND($T553+AC$2*シート5!$B552,2))</f>
        <v/>
      </c>
      <c r="AD553" s="3" t="str">
        <f>IF($T553="","", ROUND($T553+AD$2*シート5!$B552,2))</f>
        <v/>
      </c>
      <c r="AE553" s="3" t="str">
        <f>IF($T553="","", ROUND($T553+AE$2*シート5!$B552,2))</f>
        <v/>
      </c>
      <c r="AF553" s="3" t="str">
        <f>IF($T553="","", ROUND($T553+AF$2*シート5!$B552,2))</f>
        <v/>
      </c>
      <c r="AG553" s="3" t="str">
        <f>IF($T553="","", ROUND($T553+AG$2*シート5!$B552,2))</f>
        <v/>
      </c>
      <c r="AH553" s="26" t="str">
        <f t="shared" si="18"/>
        <v>-2σ以下</v>
      </c>
      <c r="AI553" s="3" t="str">
        <f t="shared" si="11"/>
        <v/>
      </c>
      <c r="AJ553" s="3" t="str">
        <f t="shared" si="14"/>
        <v/>
      </c>
      <c r="AK553" s="3" t="str">
        <f t="shared" si="5"/>
        <v/>
      </c>
      <c r="AL553" s="3" t="str">
        <f t="shared" si="6"/>
        <v/>
      </c>
      <c r="AM553" s="3" t="str">
        <f t="shared" si="7"/>
        <v/>
      </c>
      <c r="AN553" s="3" t="str">
        <f t="shared" si="15"/>
        <v/>
      </c>
      <c r="AO553" s="29">
        <f ca="1">シート2!L548</f>
        <v>50</v>
      </c>
      <c r="AP553" s="29">
        <f ca="1">シート3!T548</f>
        <v>50</v>
      </c>
      <c r="AQ553" s="29">
        <f ca="1">シート4!AB548</f>
        <v>50</v>
      </c>
      <c r="AR553" s="3" t="str">
        <f ca="1">IF($K553="","", ROUND(SUM(OFFSET(シート6!$A549,0,0,AR$2,1))/SUM(OFFSET(シート6!$B549,0,0,AR$2,1)),4)*100)</f>
        <v/>
      </c>
      <c r="AS553" s="3" t="str">
        <f ca="1">IF($K553="","", ROUND(SUM(OFFSET(シート6!$A533,0,0,AS$2,1))/SUM(OFFSET(シート6!$B533,0,0,AS$2,1)),4)*100)</f>
        <v/>
      </c>
      <c r="AT553" s="3" t="str">
        <f>IF($K553="","",シート7!$B553)</f>
        <v/>
      </c>
      <c r="AU553" s="3" t="str">
        <f>IF($K553="","",シート7!$D553)</f>
        <v/>
      </c>
      <c r="AV553" s="3" t="str">
        <f>IF($K553="","",シート7!$E553)</f>
        <v/>
      </c>
      <c r="AW553" s="3" t="str">
        <f t="shared" si="19"/>
        <v/>
      </c>
    </row>
    <row r="554" spans="1:49" customFormat="false" ht="13">
      <c r="A554" s="3"/>
      <c r="B554" s="3"/>
      <c r="C554" s="3"/>
      <c r="D554" s="3"/>
      <c r="E554" s="3"/>
      <c r="F554" s="32" t="str">
        <f t="shared" si="9"/>
        <v/>
      </c>
      <c r="G554" s="32"/>
      <c r="H554" s="32"/>
      <c r="I554" s="3"/>
      <c r="J554" s="32"/>
      <c r="K554" s="3"/>
      <c r="L554" s="32"/>
      <c r="M554" s="3"/>
      <c r="N554" s="3"/>
      <c r="O554" s="3"/>
      <c r="P554" s="3" t="str">
        <f t="shared" si="0"/>
        <v/>
      </c>
      <c r="Q554" s="3" t="str">
        <f t="shared" si="1"/>
        <v/>
      </c>
      <c r="R554" s="3" t="str">
        <f t="shared" si="10"/>
        <v/>
      </c>
      <c r="S554" s="3" t="str">
        <f t="shared" si="13"/>
        <v/>
      </c>
      <c r="T554" s="3" t="str">
        <f t="shared" si="16"/>
        <v/>
      </c>
      <c r="U554" s="3" t="str">
        <f t="shared" si="20"/>
        <v/>
      </c>
      <c r="V554" s="3" t="str">
        <f t="shared" si="12"/>
        <v/>
      </c>
      <c r="W554" s="3" t="str">
        <f>IF($T554="","", ROUND($T554+W$2*シート5!$B553,2))</f>
        <v/>
      </c>
      <c r="X554" s="3" t="str">
        <f>IF($T554="","", ROUND($T554+X$2*シート5!$B553,2))</f>
        <v/>
      </c>
      <c r="Y554" s="3" t="str">
        <f>IF($T554="","", ROUND($T554+Y$2*シート5!$B553,2))</f>
        <v/>
      </c>
      <c r="Z554" s="3" t="str">
        <f>IF($T554="","", ROUND($T554+Z$2*シート5!$B553,2))</f>
        <v/>
      </c>
      <c r="AA554" s="3" t="str">
        <f>IF($T554="","", ROUND($T554+AA$2*シート5!$B553,2))</f>
        <v/>
      </c>
      <c r="AB554" s="3" t="str">
        <f t="shared" si="17"/>
        <v/>
      </c>
      <c r="AC554" s="3" t="str">
        <f>IF($T554="","", ROUND($T554+AC$2*シート5!$B553,2))</f>
        <v/>
      </c>
      <c r="AD554" s="3" t="str">
        <f>IF($T554="","", ROUND($T554+AD$2*シート5!$B553,2))</f>
        <v/>
      </c>
      <c r="AE554" s="3" t="str">
        <f>IF($T554="","", ROUND($T554+AE$2*シート5!$B553,2))</f>
        <v/>
      </c>
      <c r="AF554" s="3" t="str">
        <f>IF($T554="","", ROUND($T554+AF$2*シート5!$B553,2))</f>
        <v/>
      </c>
      <c r="AG554" s="3" t="str">
        <f>IF($T554="","", ROUND($T554+AG$2*シート5!$B553,2))</f>
        <v/>
      </c>
      <c r="AH554" s="26" t="str">
        <f t="shared" si="18"/>
        <v>-2σ以下</v>
      </c>
      <c r="AI554" s="3" t="str">
        <f t="shared" si="11"/>
        <v/>
      </c>
      <c r="AJ554" s="3" t="str">
        <f t="shared" si="14"/>
        <v/>
      </c>
      <c r="AK554" s="3" t="str">
        <f t="shared" si="5"/>
        <v/>
      </c>
      <c r="AL554" s="3" t="str">
        <f t="shared" si="6"/>
        <v/>
      </c>
      <c r="AM554" s="3" t="str">
        <f t="shared" si="7"/>
        <v/>
      </c>
      <c r="AN554" s="3" t="str">
        <f t="shared" si="15"/>
        <v/>
      </c>
      <c r="AO554" s="29">
        <f ca="1">シート2!L549</f>
        <v>50</v>
      </c>
      <c r="AP554" s="29">
        <f ca="1">シート3!T549</f>
        <v>50</v>
      </c>
      <c r="AQ554" s="29">
        <f ca="1">シート4!AB549</f>
        <v>50</v>
      </c>
      <c r="AR554" s="3" t="str">
        <f ca="1">IF($K554="","", ROUND(SUM(OFFSET(シート6!$A550,0,0,AR$2,1))/SUM(OFFSET(シート6!$B550,0,0,AR$2,1)),4)*100)</f>
        <v/>
      </c>
      <c r="AS554" s="3" t="str">
        <f ca="1">IF($K554="","", ROUND(SUM(OFFSET(シート6!$A534,0,0,AS$2,1))/SUM(OFFSET(シート6!$B534,0,0,AS$2,1)),4)*100)</f>
        <v/>
      </c>
      <c r="AT554" s="3" t="str">
        <f>IF($K554="","",シート7!$B554)</f>
        <v/>
      </c>
      <c r="AU554" s="3" t="str">
        <f>IF($K554="","",シート7!$D554)</f>
        <v/>
      </c>
      <c r="AV554" s="3" t="str">
        <f>IF($K554="","",シート7!$E554)</f>
        <v/>
      </c>
      <c r="AW554" s="3" t="str">
        <f t="shared" si="19"/>
        <v/>
      </c>
    </row>
    <row r="555" spans="1:49" customFormat="false" ht="13">
      <c r="A555" s="3"/>
      <c r="B555" s="3"/>
      <c r="C555" s="3"/>
      <c r="D555" s="3"/>
      <c r="E555" s="3"/>
      <c r="F555" s="32" t="str">
        <f t="shared" si="9"/>
        <v/>
      </c>
      <c r="G555" s="32"/>
      <c r="H555" s="32"/>
      <c r="I555" s="3"/>
      <c r="J555" s="32"/>
      <c r="K555" s="3"/>
      <c r="L555" s="32"/>
      <c r="M555" s="3"/>
      <c r="N555" s="3"/>
      <c r="O555" s="3"/>
      <c r="P555" s="3" t="str">
        <f t="shared" si="0"/>
        <v/>
      </c>
      <c r="Q555" s="3" t="str">
        <f t="shared" si="1"/>
        <v/>
      </c>
      <c r="R555" s="3" t="str">
        <f t="shared" si="10"/>
        <v/>
      </c>
      <c r="S555" s="3" t="str">
        <f t="shared" si="13"/>
        <v/>
      </c>
      <c r="T555" s="3" t="str">
        <f t="shared" si="16"/>
        <v/>
      </c>
      <c r="U555" s="3" t="str">
        <f t="shared" si="20"/>
        <v/>
      </c>
      <c r="V555" s="3" t="str">
        <f t="shared" si="12"/>
        <v/>
      </c>
      <c r="W555" s="3" t="str">
        <f>IF($T555="","", ROUND($T555+W$2*シート5!$B554,2))</f>
        <v/>
      </c>
      <c r="X555" s="3" t="str">
        <f>IF($T555="","", ROUND($T555+X$2*シート5!$B554,2))</f>
        <v/>
      </c>
      <c r="Y555" s="3" t="str">
        <f>IF($T555="","", ROUND($T555+Y$2*シート5!$B554,2))</f>
        <v/>
      </c>
      <c r="Z555" s="3" t="str">
        <f>IF($T555="","", ROUND($T555+Z$2*シート5!$B554,2))</f>
        <v/>
      </c>
      <c r="AA555" s="3" t="str">
        <f>IF($T555="","", ROUND($T555+AA$2*シート5!$B554,2))</f>
        <v/>
      </c>
      <c r="AB555" s="3" t="str">
        <f t="shared" si="17"/>
        <v/>
      </c>
      <c r="AC555" s="3" t="str">
        <f>IF($T555="","", ROUND($T555+AC$2*シート5!$B554,2))</f>
        <v/>
      </c>
      <c r="AD555" s="3" t="str">
        <f>IF($T555="","", ROUND($T555+AD$2*シート5!$B554,2))</f>
        <v/>
      </c>
      <c r="AE555" s="3" t="str">
        <f>IF($T555="","", ROUND($T555+AE$2*シート5!$B554,2))</f>
        <v/>
      </c>
      <c r="AF555" s="3" t="str">
        <f>IF($T555="","", ROUND($T555+AF$2*シート5!$B554,2))</f>
        <v/>
      </c>
      <c r="AG555" s="3" t="str">
        <f>IF($T555="","", ROUND($T555+AG$2*シート5!$B554,2))</f>
        <v/>
      </c>
      <c r="AH555" s="26" t="str">
        <f t="shared" si="18"/>
        <v>-2σ以下</v>
      </c>
      <c r="AI555" s="3" t="str">
        <f t="shared" si="11"/>
        <v/>
      </c>
      <c r="AJ555" s="3" t="str">
        <f t="shared" si="14"/>
        <v/>
      </c>
      <c r="AK555" s="3" t="str">
        <f t="shared" si="5"/>
        <v/>
      </c>
      <c r="AL555" s="3" t="str">
        <f t="shared" si="6"/>
        <v/>
      </c>
      <c r="AM555" s="3" t="str">
        <f t="shared" si="7"/>
        <v/>
      </c>
      <c r="AN555" s="3" t="str">
        <f t="shared" si="15"/>
        <v/>
      </c>
      <c r="AO555" s="29">
        <f ca="1">シート2!L550</f>
        <v>50</v>
      </c>
      <c r="AP555" s="29">
        <f ca="1">シート3!T550</f>
        <v>50</v>
      </c>
      <c r="AQ555" s="29">
        <f ca="1">シート4!AB550</f>
        <v>50</v>
      </c>
      <c r="AR555" s="3" t="str">
        <f ca="1">IF($K555="","", ROUND(SUM(OFFSET(シート6!$A551,0,0,AR$2,1))/SUM(OFFSET(シート6!$B551,0,0,AR$2,1)),4)*100)</f>
        <v/>
      </c>
      <c r="AS555" s="3" t="str">
        <f ca="1">IF($K555="","", ROUND(SUM(OFFSET(シート6!$A535,0,0,AS$2,1))/SUM(OFFSET(シート6!$B535,0,0,AS$2,1)),4)*100)</f>
        <v/>
      </c>
      <c r="AT555" s="3" t="str">
        <f>IF($K555="","",シート7!$B555)</f>
        <v/>
      </c>
      <c r="AU555" s="3" t="str">
        <f>IF($K555="","",シート7!$D555)</f>
        <v/>
      </c>
      <c r="AV555" s="3" t="str">
        <f>IF($K555="","",シート7!$E555)</f>
        <v/>
      </c>
      <c r="AW555" s="3" t="str">
        <f t="shared" si="19"/>
        <v/>
      </c>
    </row>
    <row r="556" spans="1:49" customFormat="false" ht="13">
      <c r="A556" s="3"/>
      <c r="B556" s="3"/>
      <c r="C556" s="3"/>
      <c r="D556" s="3"/>
      <c r="E556" s="3"/>
      <c r="F556" s="32" t="str">
        <f t="shared" si="9"/>
        <v/>
      </c>
      <c r="G556" s="32"/>
      <c r="H556" s="32"/>
      <c r="I556" s="3"/>
      <c r="J556" s="32"/>
      <c r="K556" s="3"/>
      <c r="L556" s="32"/>
      <c r="M556" s="3"/>
      <c r="N556" s="3"/>
      <c r="O556" s="3"/>
      <c r="P556" s="3" t="str">
        <f t="shared" si="0"/>
        <v/>
      </c>
      <c r="Q556" s="3" t="str">
        <f t="shared" si="1"/>
        <v/>
      </c>
      <c r="R556" s="3" t="str">
        <f t="shared" si="10"/>
        <v/>
      </c>
      <c r="S556" s="3" t="str">
        <f t="shared" si="13"/>
        <v/>
      </c>
      <c r="T556" s="3" t="str">
        <f t="shared" si="16"/>
        <v/>
      </c>
      <c r="U556" s="3" t="str">
        <f t="shared" si="20"/>
        <v/>
      </c>
      <c r="V556" s="3" t="str">
        <f t="shared" si="12"/>
        <v/>
      </c>
      <c r="W556" s="3" t="str">
        <f>IF($T556="","", ROUND($T556+W$2*シート5!$B555,2))</f>
        <v/>
      </c>
      <c r="X556" s="3" t="str">
        <f>IF($T556="","", ROUND($T556+X$2*シート5!$B555,2))</f>
        <v/>
      </c>
      <c r="Y556" s="3" t="str">
        <f>IF($T556="","", ROUND($T556+Y$2*シート5!$B555,2))</f>
        <v/>
      </c>
      <c r="Z556" s="3" t="str">
        <f>IF($T556="","", ROUND($T556+Z$2*シート5!$B555,2))</f>
        <v/>
      </c>
      <c r="AA556" s="3" t="str">
        <f>IF($T556="","", ROUND($T556+AA$2*シート5!$B555,2))</f>
        <v/>
      </c>
      <c r="AB556" s="3" t="str">
        <f t="shared" si="17"/>
        <v/>
      </c>
      <c r="AC556" s="3" t="str">
        <f>IF($T556="","", ROUND($T556+AC$2*シート5!$B555,2))</f>
        <v/>
      </c>
      <c r="AD556" s="3" t="str">
        <f>IF($T556="","", ROUND($T556+AD$2*シート5!$B555,2))</f>
        <v/>
      </c>
      <c r="AE556" s="3" t="str">
        <f>IF($T556="","", ROUND($T556+AE$2*シート5!$B555,2))</f>
        <v/>
      </c>
      <c r="AF556" s="3" t="str">
        <f>IF($T556="","", ROUND($T556+AF$2*シート5!$B555,2))</f>
        <v/>
      </c>
      <c r="AG556" s="3" t="str">
        <f>IF($T556="","", ROUND($T556+AG$2*シート5!$B555,2))</f>
        <v/>
      </c>
      <c r="AH556" s="26" t="str">
        <f t="shared" si="18"/>
        <v>-2σ以下</v>
      </c>
      <c r="AI556" s="3" t="str">
        <f t="shared" si="11"/>
        <v/>
      </c>
      <c r="AJ556" s="3" t="str">
        <f t="shared" si="14"/>
        <v/>
      </c>
      <c r="AK556" s="3" t="str">
        <f t="shared" si="5"/>
        <v/>
      </c>
      <c r="AL556" s="3" t="str">
        <f t="shared" si="6"/>
        <v/>
      </c>
      <c r="AM556" s="3" t="str">
        <f t="shared" si="7"/>
        <v/>
      </c>
      <c r="AN556" s="3" t="str">
        <f t="shared" si="15"/>
        <v/>
      </c>
      <c r="AO556" s="29">
        <f ca="1">シート2!L551</f>
        <v>50</v>
      </c>
      <c r="AP556" s="29">
        <f ca="1">シート3!T551</f>
        <v>50</v>
      </c>
      <c r="AQ556" s="29">
        <f ca="1">シート4!AB551</f>
        <v>50</v>
      </c>
      <c r="AR556" s="3" t="str">
        <f ca="1">IF($K556="","", ROUND(SUM(OFFSET(シート6!$A552,0,0,AR$2,1))/SUM(OFFSET(シート6!$B552,0,0,AR$2,1)),4)*100)</f>
        <v/>
      </c>
      <c r="AS556" s="3" t="str">
        <f ca="1">IF($K556="","", ROUND(SUM(OFFSET(シート6!$A536,0,0,AS$2,1))/SUM(OFFSET(シート6!$B536,0,0,AS$2,1)),4)*100)</f>
        <v/>
      </c>
      <c r="AT556" s="3" t="str">
        <f>IF($K556="","",シート7!$B556)</f>
        <v/>
      </c>
      <c r="AU556" s="3" t="str">
        <f>IF($K556="","",シート7!$D556)</f>
        <v/>
      </c>
      <c r="AV556" s="3" t="str">
        <f>IF($K556="","",シート7!$E556)</f>
        <v/>
      </c>
      <c r="AW556" s="3" t="str">
        <f t="shared" si="19"/>
        <v/>
      </c>
    </row>
    <row r="557" spans="1:49" customFormat="false" ht="13">
      <c r="A557" s="3"/>
      <c r="B557" s="3"/>
      <c r="C557" s="3"/>
      <c r="D557" s="3"/>
      <c r="E557" s="3"/>
      <c r="F557" s="32" t="str">
        <f t="shared" si="9"/>
        <v/>
      </c>
      <c r="G557" s="32"/>
      <c r="H557" s="32"/>
      <c r="I557" s="3"/>
      <c r="J557" s="32"/>
      <c r="K557" s="3"/>
      <c r="L557" s="32"/>
      <c r="M557" s="3"/>
      <c r="N557" s="3"/>
      <c r="O557" s="3"/>
      <c r="P557" s="3" t="str">
        <f t="shared" si="0"/>
        <v/>
      </c>
      <c r="Q557" s="3" t="str">
        <f t="shared" si="1"/>
        <v/>
      </c>
      <c r="R557" s="3" t="str">
        <f t="shared" si="10"/>
        <v/>
      </c>
      <c r="S557" s="3" t="str">
        <f t="shared" si="13"/>
        <v/>
      </c>
      <c r="T557" s="3" t="str">
        <f t="shared" si="16"/>
        <v/>
      </c>
      <c r="U557" s="3" t="str">
        <f t="shared" si="20"/>
        <v/>
      </c>
      <c r="V557" s="3" t="str">
        <f t="shared" si="12"/>
        <v/>
      </c>
      <c r="W557" s="3" t="str">
        <f>IF($T557="","", ROUND($T557+W$2*シート5!$B556,2))</f>
        <v/>
      </c>
      <c r="X557" s="3" t="str">
        <f>IF($T557="","", ROUND($T557+X$2*シート5!$B556,2))</f>
        <v/>
      </c>
      <c r="Y557" s="3" t="str">
        <f>IF($T557="","", ROUND($T557+Y$2*シート5!$B556,2))</f>
        <v/>
      </c>
      <c r="Z557" s="3" t="str">
        <f>IF($T557="","", ROUND($T557+Z$2*シート5!$B556,2))</f>
        <v/>
      </c>
      <c r="AA557" s="3" t="str">
        <f>IF($T557="","", ROUND($T557+AA$2*シート5!$B556,2))</f>
        <v/>
      </c>
      <c r="AB557" s="3" t="str">
        <f t="shared" si="17"/>
        <v/>
      </c>
      <c r="AC557" s="3" t="str">
        <f>IF($T557="","", ROUND($T557+AC$2*シート5!$B556,2))</f>
        <v/>
      </c>
      <c r="AD557" s="3" t="str">
        <f>IF($T557="","", ROUND($T557+AD$2*シート5!$B556,2))</f>
        <v/>
      </c>
      <c r="AE557" s="3" t="str">
        <f>IF($T557="","", ROUND($T557+AE$2*シート5!$B556,2))</f>
        <v/>
      </c>
      <c r="AF557" s="3" t="str">
        <f>IF($T557="","", ROUND($T557+AF$2*シート5!$B556,2))</f>
        <v/>
      </c>
      <c r="AG557" s="3" t="str">
        <f>IF($T557="","", ROUND($T557+AG$2*シート5!$B556,2))</f>
        <v/>
      </c>
      <c r="AH557" s="26" t="str">
        <f t="shared" si="18"/>
        <v>-2σ以下</v>
      </c>
      <c r="AI557" s="3" t="str">
        <f t="shared" si="11"/>
        <v/>
      </c>
      <c r="AJ557" s="3" t="str">
        <f t="shared" si="14"/>
        <v/>
      </c>
      <c r="AK557" s="3" t="str">
        <f t="shared" si="5"/>
        <v/>
      </c>
      <c r="AL557" s="3" t="str">
        <f t="shared" si="6"/>
        <v/>
      </c>
      <c r="AM557" s="3" t="str">
        <f t="shared" si="7"/>
        <v/>
      </c>
      <c r="AN557" s="3" t="str">
        <f t="shared" si="15"/>
        <v/>
      </c>
      <c r="AO557" s="29">
        <f ca="1">シート2!L552</f>
        <v>50</v>
      </c>
      <c r="AP557" s="29">
        <f ca="1">シート3!T552</f>
        <v>50</v>
      </c>
      <c r="AQ557" s="29">
        <f ca="1">シート4!AB552</f>
        <v>50</v>
      </c>
      <c r="AR557" s="3" t="str">
        <f ca="1">IF($K557="","", ROUND(SUM(OFFSET(シート6!$A553,0,0,AR$2,1))/SUM(OFFSET(シート6!$B553,0,0,AR$2,1)),4)*100)</f>
        <v/>
      </c>
      <c r="AS557" s="3" t="str">
        <f ca="1">IF($K557="","", ROUND(SUM(OFFSET(シート6!$A537,0,0,AS$2,1))/SUM(OFFSET(シート6!$B537,0,0,AS$2,1)),4)*100)</f>
        <v/>
      </c>
      <c r="AT557" s="3" t="str">
        <f>IF($K557="","",シート7!$B557)</f>
        <v/>
      </c>
      <c r="AU557" s="3" t="str">
        <f>IF($K557="","",シート7!$D557)</f>
        <v/>
      </c>
      <c r="AV557" s="3" t="str">
        <f>IF($K557="","",シート7!$E557)</f>
        <v/>
      </c>
      <c r="AW557" s="3" t="str">
        <f t="shared" si="19"/>
        <v/>
      </c>
    </row>
    <row r="558" spans="1:49" customFormat="false" ht="13">
      <c r="A558" s="3"/>
      <c r="B558" s="3"/>
      <c r="C558" s="3"/>
      <c r="D558" s="3"/>
      <c r="E558" s="3"/>
      <c r="F558" s="32" t="str">
        <f t="shared" si="9"/>
        <v/>
      </c>
      <c r="G558" s="32"/>
      <c r="H558" s="32"/>
      <c r="I558" s="3"/>
      <c r="J558" s="32"/>
      <c r="K558" s="3"/>
      <c r="L558" s="32"/>
      <c r="M558" s="3"/>
      <c r="N558" s="3"/>
      <c r="O558" s="3"/>
      <c r="P558" s="3" t="str">
        <f t="shared" si="0"/>
        <v/>
      </c>
      <c r="Q558" s="3" t="str">
        <f t="shared" si="1"/>
        <v/>
      </c>
      <c r="R558" s="3" t="str">
        <f t="shared" si="10"/>
        <v/>
      </c>
      <c r="S558" s="3" t="str">
        <f t="shared" si="13"/>
        <v/>
      </c>
      <c r="T558" s="3" t="str">
        <f t="shared" si="16"/>
        <v/>
      </c>
      <c r="U558" s="3" t="str">
        <f t="shared" si="20"/>
        <v/>
      </c>
      <c r="V558" s="3" t="str">
        <f t="shared" si="12"/>
        <v/>
      </c>
      <c r="W558" s="3" t="str">
        <f>IF($T558="","", ROUND($T558+W$2*シート5!$B557,2))</f>
        <v/>
      </c>
      <c r="X558" s="3" t="str">
        <f>IF($T558="","", ROUND($T558+X$2*シート5!$B557,2))</f>
        <v/>
      </c>
      <c r="Y558" s="3" t="str">
        <f>IF($T558="","", ROUND($T558+Y$2*シート5!$B557,2))</f>
        <v/>
      </c>
      <c r="Z558" s="3" t="str">
        <f>IF($T558="","", ROUND($T558+Z$2*シート5!$B557,2))</f>
        <v/>
      </c>
      <c r="AA558" s="3" t="str">
        <f>IF($T558="","", ROUND($T558+AA$2*シート5!$B557,2))</f>
        <v/>
      </c>
      <c r="AB558" s="3" t="str">
        <f t="shared" si="17"/>
        <v/>
      </c>
      <c r="AC558" s="3" t="str">
        <f>IF($T558="","", ROUND($T558+AC$2*シート5!$B557,2))</f>
        <v/>
      </c>
      <c r="AD558" s="3" t="str">
        <f>IF($T558="","", ROUND($T558+AD$2*シート5!$B557,2))</f>
        <v/>
      </c>
      <c r="AE558" s="3" t="str">
        <f>IF($T558="","", ROUND($T558+AE$2*シート5!$B557,2))</f>
        <v/>
      </c>
      <c r="AF558" s="3" t="str">
        <f>IF($T558="","", ROUND($T558+AF$2*シート5!$B557,2))</f>
        <v/>
      </c>
      <c r="AG558" s="3" t="str">
        <f>IF($T558="","", ROUND($T558+AG$2*シート5!$B557,2))</f>
        <v/>
      </c>
      <c r="AH558" s="26" t="str">
        <f t="shared" si="18"/>
        <v>-2σ以下</v>
      </c>
      <c r="AI558" s="3" t="str">
        <f t="shared" si="11"/>
        <v/>
      </c>
      <c r="AJ558" s="3" t="str">
        <f t="shared" si="14"/>
        <v/>
      </c>
      <c r="AK558" s="3" t="str">
        <f t="shared" si="5"/>
        <v/>
      </c>
      <c r="AL558" s="3" t="str">
        <f t="shared" si="6"/>
        <v/>
      </c>
      <c r="AM558" s="3" t="str">
        <f t="shared" si="7"/>
        <v/>
      </c>
      <c r="AN558" s="3" t="str">
        <f t="shared" si="15"/>
        <v/>
      </c>
      <c r="AO558" s="29">
        <f ca="1">シート2!L553</f>
        <v>50</v>
      </c>
      <c r="AP558" s="29">
        <f ca="1">シート3!T553</f>
        <v>50</v>
      </c>
      <c r="AQ558" s="29">
        <f ca="1">シート4!AB553</f>
        <v>50</v>
      </c>
      <c r="AR558" s="3" t="str">
        <f ca="1">IF($K558="","", ROUND(SUM(OFFSET(シート6!$A554,0,0,AR$2,1))/SUM(OFFSET(シート6!$B554,0,0,AR$2,1)),4)*100)</f>
        <v/>
      </c>
      <c r="AS558" s="3" t="str">
        <f ca="1">IF($K558="","", ROUND(SUM(OFFSET(シート6!$A538,0,0,AS$2,1))/SUM(OFFSET(シート6!$B538,0,0,AS$2,1)),4)*100)</f>
        <v/>
      </c>
      <c r="AT558" s="3" t="str">
        <f>IF($K558="","",シート7!$B558)</f>
        <v/>
      </c>
      <c r="AU558" s="3" t="str">
        <f>IF($K558="","",シート7!$D558)</f>
        <v/>
      </c>
      <c r="AV558" s="3" t="str">
        <f>IF($K558="","",シート7!$E558)</f>
        <v/>
      </c>
      <c r="AW558" s="3" t="str">
        <f t="shared" si="19"/>
        <v/>
      </c>
    </row>
    <row r="559" spans="1:49" customFormat="false" ht="13">
      <c r="A559" s="3"/>
      <c r="B559" s="3"/>
      <c r="C559" s="3"/>
      <c r="D559" s="3"/>
      <c r="E559" s="3"/>
      <c r="F559" s="32" t="str">
        <f t="shared" si="9"/>
        <v/>
      </c>
      <c r="G559" s="32"/>
      <c r="H559" s="32"/>
      <c r="I559" s="3"/>
      <c r="J559" s="32"/>
      <c r="K559" s="3"/>
      <c r="L559" s="32"/>
      <c r="M559" s="3"/>
      <c r="N559" s="3"/>
      <c r="O559" s="3"/>
      <c r="P559" s="3" t="str">
        <f t="shared" si="0"/>
        <v/>
      </c>
      <c r="Q559" s="3" t="str">
        <f t="shared" si="1"/>
        <v/>
      </c>
      <c r="R559" s="3" t="str">
        <f t="shared" si="10"/>
        <v/>
      </c>
      <c r="S559" s="3" t="str">
        <f t="shared" si="13"/>
        <v/>
      </c>
      <c r="T559" s="3" t="str">
        <f t="shared" si="16"/>
        <v/>
      </c>
      <c r="U559" s="3" t="str">
        <f t="shared" si="20"/>
        <v/>
      </c>
      <c r="V559" s="3" t="str">
        <f t="shared" si="12"/>
        <v/>
      </c>
      <c r="W559" s="3" t="str">
        <f>IF($T559="","", ROUND($T559+W$2*シート5!$B558,2))</f>
        <v/>
      </c>
      <c r="X559" s="3" t="str">
        <f>IF($T559="","", ROUND($T559+X$2*シート5!$B558,2))</f>
        <v/>
      </c>
      <c r="Y559" s="3" t="str">
        <f>IF($T559="","", ROUND($T559+Y$2*シート5!$B558,2))</f>
        <v/>
      </c>
      <c r="Z559" s="3" t="str">
        <f>IF($T559="","", ROUND($T559+Z$2*シート5!$B558,2))</f>
        <v/>
      </c>
      <c r="AA559" s="3" t="str">
        <f>IF($T559="","", ROUND($T559+AA$2*シート5!$B558,2))</f>
        <v/>
      </c>
      <c r="AB559" s="3" t="str">
        <f t="shared" si="17"/>
        <v/>
      </c>
      <c r="AC559" s="3" t="str">
        <f>IF($T559="","", ROUND($T559+AC$2*シート5!$B558,2))</f>
        <v/>
      </c>
      <c r="AD559" s="3" t="str">
        <f>IF($T559="","", ROUND($T559+AD$2*シート5!$B558,2))</f>
        <v/>
      </c>
      <c r="AE559" s="3" t="str">
        <f>IF($T559="","", ROUND($T559+AE$2*シート5!$B558,2))</f>
        <v/>
      </c>
      <c r="AF559" s="3" t="str">
        <f>IF($T559="","", ROUND($T559+AF$2*シート5!$B558,2))</f>
        <v/>
      </c>
      <c r="AG559" s="3" t="str">
        <f>IF($T559="","", ROUND($T559+AG$2*シート5!$B558,2))</f>
        <v/>
      </c>
      <c r="AH559" s="26" t="str">
        <f t="shared" si="18"/>
        <v>-2σ以下</v>
      </c>
      <c r="AI559" s="3" t="str">
        <f t="shared" si="11"/>
        <v/>
      </c>
      <c r="AJ559" s="3" t="str">
        <f t="shared" si="14"/>
        <v/>
      </c>
      <c r="AK559" s="3" t="str">
        <f t="shared" si="5"/>
        <v/>
      </c>
      <c r="AL559" s="3" t="str">
        <f t="shared" si="6"/>
        <v/>
      </c>
      <c r="AM559" s="3" t="str">
        <f t="shared" si="7"/>
        <v/>
      </c>
      <c r="AN559" s="3" t="str">
        <f t="shared" si="15"/>
        <v/>
      </c>
      <c r="AO559" s="29">
        <f ca="1">シート2!L554</f>
        <v>50</v>
      </c>
      <c r="AP559" s="29">
        <f ca="1">シート3!T554</f>
        <v>50</v>
      </c>
      <c r="AQ559" s="29">
        <f ca="1">シート4!AB554</f>
        <v>50</v>
      </c>
      <c r="AR559" s="3" t="str">
        <f ca="1">IF($K559="","", ROUND(SUM(OFFSET(シート6!$A555,0,0,AR$2,1))/SUM(OFFSET(シート6!$B555,0,0,AR$2,1)),4)*100)</f>
        <v/>
      </c>
      <c r="AS559" s="3" t="str">
        <f ca="1">IF($K559="","", ROUND(SUM(OFFSET(シート6!$A539,0,0,AS$2,1))/SUM(OFFSET(シート6!$B539,0,0,AS$2,1)),4)*100)</f>
        <v/>
      </c>
      <c r="AT559" s="3" t="str">
        <f>IF($K559="","",シート7!$B559)</f>
        <v/>
      </c>
      <c r="AU559" s="3" t="str">
        <f>IF($K559="","",シート7!$D559)</f>
        <v/>
      </c>
      <c r="AV559" s="3" t="str">
        <f>IF($K559="","",シート7!$E559)</f>
        <v/>
      </c>
      <c r="AW559" s="3" t="str">
        <f t="shared" si="19"/>
        <v/>
      </c>
    </row>
    <row r="560" spans="1:49" customFormat="false" ht="13">
      <c r="A560" s="3"/>
      <c r="B560" s="3"/>
      <c r="C560" s="3"/>
      <c r="D560" s="3"/>
      <c r="E560" s="3"/>
      <c r="F560" s="32" t="str">
        <f t="shared" si="9"/>
        <v/>
      </c>
      <c r="G560" s="32"/>
      <c r="H560" s="32"/>
      <c r="I560" s="3"/>
      <c r="J560" s="32"/>
      <c r="K560" s="3"/>
      <c r="L560" s="32"/>
      <c r="M560" s="3"/>
      <c r="N560" s="3"/>
      <c r="O560" s="3"/>
      <c r="P560" s="3" t="str">
        <f t="shared" si="0"/>
        <v/>
      </c>
      <c r="Q560" s="3" t="str">
        <f t="shared" si="1"/>
        <v/>
      </c>
      <c r="R560" s="3" t="str">
        <f t="shared" si="10"/>
        <v/>
      </c>
      <c r="S560" s="3" t="str">
        <f t="shared" si="13"/>
        <v/>
      </c>
      <c r="T560" s="3" t="str">
        <f t="shared" si="16"/>
        <v/>
      </c>
      <c r="U560" s="3" t="str">
        <f t="shared" si="20"/>
        <v/>
      </c>
      <c r="V560" s="3" t="str">
        <f t="shared" si="12"/>
        <v/>
      </c>
      <c r="W560" s="3" t="str">
        <f>IF($T560="","", ROUND($T560+W$2*シート5!$B559,2))</f>
        <v/>
      </c>
      <c r="X560" s="3" t="str">
        <f>IF($T560="","", ROUND($T560+X$2*シート5!$B559,2))</f>
        <v/>
      </c>
      <c r="Y560" s="3" t="str">
        <f>IF($T560="","", ROUND($T560+Y$2*シート5!$B559,2))</f>
        <v/>
      </c>
      <c r="Z560" s="3" t="str">
        <f>IF($T560="","", ROUND($T560+Z$2*シート5!$B559,2))</f>
        <v/>
      </c>
      <c r="AA560" s="3" t="str">
        <f>IF($T560="","", ROUND($T560+AA$2*シート5!$B559,2))</f>
        <v/>
      </c>
      <c r="AB560" s="3" t="str">
        <f t="shared" si="17"/>
        <v/>
      </c>
      <c r="AC560" s="3" t="str">
        <f>IF($T560="","", ROUND($T560+AC$2*シート5!$B559,2))</f>
        <v/>
      </c>
      <c r="AD560" s="3" t="str">
        <f>IF($T560="","", ROUND($T560+AD$2*シート5!$B559,2))</f>
        <v/>
      </c>
      <c r="AE560" s="3" t="str">
        <f>IF($T560="","", ROUND($T560+AE$2*シート5!$B559,2))</f>
        <v/>
      </c>
      <c r="AF560" s="3" t="str">
        <f>IF($T560="","", ROUND($T560+AF$2*シート5!$B559,2))</f>
        <v/>
      </c>
      <c r="AG560" s="3" t="str">
        <f>IF($T560="","", ROUND($T560+AG$2*シート5!$B559,2))</f>
        <v/>
      </c>
      <c r="AH560" s="26" t="str">
        <f t="shared" si="18"/>
        <v>-2σ以下</v>
      </c>
      <c r="AI560" s="3" t="str">
        <f t="shared" si="11"/>
        <v/>
      </c>
      <c r="AJ560" s="3" t="str">
        <f t="shared" si="14"/>
        <v/>
      </c>
      <c r="AK560" s="3" t="str">
        <f t="shared" si="5"/>
        <v/>
      </c>
      <c r="AL560" s="3" t="str">
        <f t="shared" si="6"/>
        <v/>
      </c>
      <c r="AM560" s="3" t="str">
        <f t="shared" si="7"/>
        <v/>
      </c>
      <c r="AN560" s="3" t="str">
        <f t="shared" si="15"/>
        <v/>
      </c>
      <c r="AO560" s="29">
        <f ca="1">シート2!L555</f>
        <v>50</v>
      </c>
      <c r="AP560" s="29">
        <f ca="1">シート3!T555</f>
        <v>50</v>
      </c>
      <c r="AQ560" s="29">
        <f ca="1">シート4!AB555</f>
        <v>50</v>
      </c>
      <c r="AR560" s="3" t="str">
        <f ca="1">IF($K560="","", ROUND(SUM(OFFSET(シート6!$A556,0,0,AR$2,1))/SUM(OFFSET(シート6!$B556,0,0,AR$2,1)),4)*100)</f>
        <v/>
      </c>
      <c r="AS560" s="3" t="str">
        <f ca="1">IF($K560="","", ROUND(SUM(OFFSET(シート6!$A540,0,0,AS$2,1))/SUM(OFFSET(シート6!$B540,0,0,AS$2,1)),4)*100)</f>
        <v/>
      </c>
      <c r="AT560" s="3" t="str">
        <f>IF($K560="","",シート7!$B560)</f>
        <v/>
      </c>
      <c r="AU560" s="3" t="str">
        <f>IF($K560="","",シート7!$D560)</f>
        <v/>
      </c>
      <c r="AV560" s="3" t="str">
        <f>IF($K560="","",シート7!$E560)</f>
        <v/>
      </c>
      <c r="AW560" s="3" t="str">
        <f t="shared" si="19"/>
        <v/>
      </c>
    </row>
    <row r="561" spans="1:49" customFormat="false" ht="13">
      <c r="A561" s="3"/>
      <c r="B561" s="3"/>
      <c r="C561" s="3"/>
      <c r="D561" s="3"/>
      <c r="E561" s="3"/>
      <c r="F561" s="32" t="str">
        <f t="shared" si="9"/>
        <v/>
      </c>
      <c r="G561" s="32"/>
      <c r="H561" s="32"/>
      <c r="I561" s="3"/>
      <c r="J561" s="32"/>
      <c r="K561" s="3"/>
      <c r="L561" s="32"/>
      <c r="M561" s="3"/>
      <c r="N561" s="3"/>
      <c r="O561" s="3"/>
      <c r="P561" s="3" t="str">
        <f t="shared" si="0"/>
        <v/>
      </c>
      <c r="Q561" s="3" t="str">
        <f t="shared" si="1"/>
        <v/>
      </c>
      <c r="R561" s="3" t="str">
        <f t="shared" si="10"/>
        <v/>
      </c>
      <c r="S561" s="3" t="str">
        <f t="shared" si="13"/>
        <v/>
      </c>
      <c r="T561" s="3" t="str">
        <f t="shared" si="16"/>
        <v/>
      </c>
      <c r="U561" s="3" t="str">
        <f t="shared" si="20"/>
        <v/>
      </c>
      <c r="V561" s="3" t="str">
        <f t="shared" si="12"/>
        <v/>
      </c>
      <c r="W561" s="3" t="str">
        <f>IF($T561="","", ROUND($T561+W$2*シート5!$B560,2))</f>
        <v/>
      </c>
      <c r="X561" s="3" t="str">
        <f>IF($T561="","", ROUND($T561+X$2*シート5!$B560,2))</f>
        <v/>
      </c>
      <c r="Y561" s="3" t="str">
        <f>IF($T561="","", ROUND($T561+Y$2*シート5!$B560,2))</f>
        <v/>
      </c>
      <c r="Z561" s="3" t="str">
        <f>IF($T561="","", ROUND($T561+Z$2*シート5!$B560,2))</f>
        <v/>
      </c>
      <c r="AA561" s="3" t="str">
        <f>IF($T561="","", ROUND($T561+AA$2*シート5!$B560,2))</f>
        <v/>
      </c>
      <c r="AB561" s="3" t="str">
        <f t="shared" si="17"/>
        <v/>
      </c>
      <c r="AC561" s="3" t="str">
        <f>IF($T561="","", ROUND($T561+AC$2*シート5!$B560,2))</f>
        <v/>
      </c>
      <c r="AD561" s="3" t="str">
        <f>IF($T561="","", ROUND($T561+AD$2*シート5!$B560,2))</f>
        <v/>
      </c>
      <c r="AE561" s="3" t="str">
        <f>IF($T561="","", ROUND($T561+AE$2*シート5!$B560,2))</f>
        <v/>
      </c>
      <c r="AF561" s="3" t="str">
        <f>IF($T561="","", ROUND($T561+AF$2*シート5!$B560,2))</f>
        <v/>
      </c>
      <c r="AG561" s="3" t="str">
        <f>IF($T561="","", ROUND($T561+AG$2*シート5!$B560,2))</f>
        <v/>
      </c>
      <c r="AH561" s="26" t="str">
        <f t="shared" si="18"/>
        <v>-2σ以下</v>
      </c>
      <c r="AI561" s="3" t="str">
        <f t="shared" si="11"/>
        <v/>
      </c>
      <c r="AJ561" s="3" t="str">
        <f t="shared" si="14"/>
        <v/>
      </c>
      <c r="AK561" s="3" t="str">
        <f t="shared" si="5"/>
        <v/>
      </c>
      <c r="AL561" s="3" t="str">
        <f t="shared" si="6"/>
        <v/>
      </c>
      <c r="AM561" s="3" t="str">
        <f t="shared" si="7"/>
        <v/>
      </c>
      <c r="AN561" s="3" t="str">
        <f t="shared" si="15"/>
        <v/>
      </c>
      <c r="AO561" s="29">
        <f ca="1">シート2!L556</f>
        <v>50</v>
      </c>
      <c r="AP561" s="29">
        <f ca="1">シート3!T556</f>
        <v>50</v>
      </c>
      <c r="AQ561" s="29">
        <f ca="1">シート4!AB556</f>
        <v>50</v>
      </c>
      <c r="AR561" s="3" t="str">
        <f ca="1">IF($K561="","", ROUND(SUM(OFFSET(シート6!$A557,0,0,AR$2,1))/SUM(OFFSET(シート6!$B557,0,0,AR$2,1)),4)*100)</f>
        <v/>
      </c>
      <c r="AS561" s="3" t="str">
        <f ca="1">IF($K561="","", ROUND(SUM(OFFSET(シート6!$A541,0,0,AS$2,1))/SUM(OFFSET(シート6!$B541,0,0,AS$2,1)),4)*100)</f>
        <v/>
      </c>
      <c r="AT561" s="3" t="str">
        <f>IF($K561="","",シート7!$B561)</f>
        <v/>
      </c>
      <c r="AU561" s="3" t="str">
        <f>IF($K561="","",シート7!$D561)</f>
        <v/>
      </c>
      <c r="AV561" s="3" t="str">
        <f>IF($K561="","",シート7!$E561)</f>
        <v/>
      </c>
      <c r="AW561" s="3" t="str">
        <f t="shared" si="19"/>
        <v/>
      </c>
    </row>
    <row r="562" spans="1:49" customFormat="false" ht="13">
      <c r="A562" s="3"/>
      <c r="B562" s="3"/>
      <c r="C562" s="3"/>
      <c r="D562" s="3"/>
      <c r="E562" s="3"/>
      <c r="F562" s="32" t="str">
        <f t="shared" si="9"/>
        <v/>
      </c>
      <c r="G562" s="32"/>
      <c r="H562" s="32"/>
      <c r="I562" s="3"/>
      <c r="J562" s="32"/>
      <c r="K562" s="3"/>
      <c r="L562" s="32"/>
      <c r="M562" s="3"/>
      <c r="N562" s="3"/>
      <c r="O562" s="3"/>
      <c r="P562" s="3" t="str">
        <f t="shared" si="0"/>
        <v/>
      </c>
      <c r="Q562" s="3" t="str">
        <f t="shared" si="1"/>
        <v/>
      </c>
      <c r="R562" s="3" t="str">
        <f t="shared" si="10"/>
        <v/>
      </c>
      <c r="S562" s="3" t="str">
        <f t="shared" si="13"/>
        <v/>
      </c>
      <c r="T562" s="3" t="str">
        <f t="shared" si="16"/>
        <v/>
      </c>
      <c r="U562" s="3" t="str">
        <f t="shared" si="20"/>
        <v/>
      </c>
      <c r="V562" s="3" t="str">
        <f t="shared" si="12"/>
        <v/>
      </c>
      <c r="W562" s="3" t="str">
        <f>IF($T562="","", ROUND($T562+W$2*シート5!$B561,2))</f>
        <v/>
      </c>
      <c r="X562" s="3" t="str">
        <f>IF($T562="","", ROUND($T562+X$2*シート5!$B561,2))</f>
        <v/>
      </c>
      <c r="Y562" s="3" t="str">
        <f>IF($T562="","", ROUND($T562+Y$2*シート5!$B561,2))</f>
        <v/>
      </c>
      <c r="Z562" s="3" t="str">
        <f>IF($T562="","", ROUND($T562+Z$2*シート5!$B561,2))</f>
        <v/>
      </c>
      <c r="AA562" s="3" t="str">
        <f>IF($T562="","", ROUND($T562+AA$2*シート5!$B561,2))</f>
        <v/>
      </c>
      <c r="AB562" s="3" t="str">
        <f t="shared" si="17"/>
        <v/>
      </c>
      <c r="AC562" s="3" t="str">
        <f>IF($T562="","", ROUND($T562+AC$2*シート5!$B561,2))</f>
        <v/>
      </c>
      <c r="AD562" s="3" t="str">
        <f>IF($T562="","", ROUND($T562+AD$2*シート5!$B561,2))</f>
        <v/>
      </c>
      <c r="AE562" s="3" t="str">
        <f>IF($T562="","", ROUND($T562+AE$2*シート5!$B561,2))</f>
        <v/>
      </c>
      <c r="AF562" s="3" t="str">
        <f>IF($T562="","", ROUND($T562+AF$2*シート5!$B561,2))</f>
        <v/>
      </c>
      <c r="AG562" s="3" t="str">
        <f>IF($T562="","", ROUND($T562+AG$2*シート5!$B561,2))</f>
        <v/>
      </c>
      <c r="AH562" s="26" t="str">
        <f t="shared" si="18"/>
        <v>-2σ以下</v>
      </c>
      <c r="AI562" s="3" t="str">
        <f t="shared" si="11"/>
        <v/>
      </c>
      <c r="AJ562" s="3" t="str">
        <f t="shared" si="14"/>
        <v/>
      </c>
      <c r="AK562" s="3" t="str">
        <f t="shared" si="5"/>
        <v/>
      </c>
      <c r="AL562" s="3" t="str">
        <f t="shared" si="6"/>
        <v/>
      </c>
      <c r="AM562" s="3" t="str">
        <f t="shared" si="7"/>
        <v/>
      </c>
      <c r="AN562" s="3" t="str">
        <f t="shared" si="15"/>
        <v/>
      </c>
      <c r="AO562" s="29">
        <f ca="1">シート2!L557</f>
        <v>50</v>
      </c>
      <c r="AP562" s="29">
        <f ca="1">シート3!T557</f>
        <v>50</v>
      </c>
      <c r="AQ562" s="29">
        <f ca="1">シート4!AB557</f>
        <v>50</v>
      </c>
      <c r="AR562" s="3" t="str">
        <f ca="1">IF($K562="","", ROUND(SUM(OFFSET(シート6!$A558,0,0,AR$2,1))/SUM(OFFSET(シート6!$B558,0,0,AR$2,1)),4)*100)</f>
        <v/>
      </c>
      <c r="AS562" s="3" t="str">
        <f ca="1">IF($K562="","", ROUND(SUM(OFFSET(シート6!$A542,0,0,AS$2,1))/SUM(OFFSET(シート6!$B542,0,0,AS$2,1)),4)*100)</f>
        <v/>
      </c>
      <c r="AT562" s="3" t="str">
        <f>IF($K562="","",シート7!$B562)</f>
        <v/>
      </c>
      <c r="AU562" s="3" t="str">
        <f>IF($K562="","",シート7!$D562)</f>
        <v/>
      </c>
      <c r="AV562" s="3" t="str">
        <f>IF($K562="","",シート7!$E562)</f>
        <v/>
      </c>
      <c r="AW562" s="3" t="str">
        <f t="shared" si="19"/>
        <v/>
      </c>
    </row>
    <row r="563" spans="1:49" customFormat="false" ht="13">
      <c r="A563" s="3"/>
      <c r="B563" s="3"/>
      <c r="C563" s="3"/>
      <c r="D563" s="3"/>
      <c r="E563" s="3"/>
      <c r="F563" s="32" t="str">
        <f t="shared" si="9"/>
        <v/>
      </c>
      <c r="G563" s="32"/>
      <c r="H563" s="32"/>
      <c r="I563" s="3"/>
      <c r="J563" s="32"/>
      <c r="K563" s="3"/>
      <c r="L563" s="32"/>
      <c r="M563" s="3"/>
      <c r="N563" s="3"/>
      <c r="O563" s="3"/>
      <c r="P563" s="3" t="str">
        <f t="shared" si="0"/>
        <v/>
      </c>
      <c r="Q563" s="3" t="str">
        <f t="shared" si="1"/>
        <v/>
      </c>
      <c r="R563" s="3" t="str">
        <f t="shared" si="10"/>
        <v/>
      </c>
      <c r="S563" s="3" t="str">
        <f t="shared" si="13"/>
        <v/>
      </c>
      <c r="T563" s="3" t="str">
        <f t="shared" si="16"/>
        <v/>
      </c>
      <c r="U563" s="3" t="str">
        <f t="shared" si="20"/>
        <v/>
      </c>
      <c r="V563" s="3" t="str">
        <f t="shared" si="12"/>
        <v/>
      </c>
      <c r="W563" s="3" t="str">
        <f>IF($T563="","", ROUND($T563+W$2*シート5!$B562,2))</f>
        <v/>
      </c>
      <c r="X563" s="3" t="str">
        <f>IF($T563="","", ROUND($T563+X$2*シート5!$B562,2))</f>
        <v/>
      </c>
      <c r="Y563" s="3" t="str">
        <f>IF($T563="","", ROUND($T563+Y$2*シート5!$B562,2))</f>
        <v/>
      </c>
      <c r="Z563" s="3" t="str">
        <f>IF($T563="","", ROUND($T563+Z$2*シート5!$B562,2))</f>
        <v/>
      </c>
      <c r="AA563" s="3" t="str">
        <f>IF($T563="","", ROUND($T563+AA$2*シート5!$B562,2))</f>
        <v/>
      </c>
      <c r="AB563" s="3" t="str">
        <f t="shared" si="17"/>
        <v/>
      </c>
      <c r="AC563" s="3" t="str">
        <f>IF($T563="","", ROUND($T563+AC$2*シート5!$B562,2))</f>
        <v/>
      </c>
      <c r="AD563" s="3" t="str">
        <f>IF($T563="","", ROUND($T563+AD$2*シート5!$B562,2))</f>
        <v/>
      </c>
      <c r="AE563" s="3" t="str">
        <f>IF($T563="","", ROUND($T563+AE$2*シート5!$B562,2))</f>
        <v/>
      </c>
      <c r="AF563" s="3" t="str">
        <f>IF($T563="","", ROUND($T563+AF$2*シート5!$B562,2))</f>
        <v/>
      </c>
      <c r="AG563" s="3" t="str">
        <f>IF($T563="","", ROUND($T563+AG$2*シート5!$B562,2))</f>
        <v/>
      </c>
      <c r="AH563" s="26" t="str">
        <f t="shared" si="18"/>
        <v>-2σ以下</v>
      </c>
      <c r="AI563" s="3" t="str">
        <f t="shared" si="11"/>
        <v/>
      </c>
      <c r="AJ563" s="3" t="str">
        <f t="shared" si="14"/>
        <v/>
      </c>
      <c r="AK563" s="3" t="str">
        <f t="shared" si="5"/>
        <v/>
      </c>
      <c r="AL563" s="3" t="str">
        <f t="shared" si="6"/>
        <v/>
      </c>
      <c r="AM563" s="3" t="str">
        <f t="shared" si="7"/>
        <v/>
      </c>
      <c r="AN563" s="3" t="str">
        <f t="shared" si="15"/>
        <v/>
      </c>
      <c r="AO563" s="29">
        <f ca="1">シート2!L558</f>
        <v>50</v>
      </c>
      <c r="AP563" s="29">
        <f ca="1">シート3!T558</f>
        <v>50</v>
      </c>
      <c r="AQ563" s="29">
        <f ca="1">シート4!AB558</f>
        <v>50</v>
      </c>
      <c r="AR563" s="3" t="str">
        <f ca="1">IF($K563="","", ROUND(SUM(OFFSET(シート6!$A559,0,0,AR$2,1))/SUM(OFFSET(シート6!$B559,0,0,AR$2,1)),4)*100)</f>
        <v/>
      </c>
      <c r="AS563" s="3" t="str">
        <f ca="1">IF($K563="","", ROUND(SUM(OFFSET(シート6!$A543,0,0,AS$2,1))/SUM(OFFSET(シート6!$B543,0,0,AS$2,1)),4)*100)</f>
        <v/>
      </c>
      <c r="AT563" s="3" t="str">
        <f>IF($K563="","",シート7!$B563)</f>
        <v/>
      </c>
      <c r="AU563" s="3" t="str">
        <f>IF($K563="","",シート7!$D563)</f>
        <v/>
      </c>
      <c r="AV563" s="3" t="str">
        <f>IF($K563="","",シート7!$E563)</f>
        <v/>
      </c>
      <c r="AW563" s="3" t="str">
        <f t="shared" si="19"/>
        <v/>
      </c>
    </row>
    <row r="564" spans="1:49" customFormat="false" ht="13">
      <c r="A564" s="3"/>
      <c r="B564" s="3"/>
      <c r="C564" s="3"/>
      <c r="D564" s="3"/>
      <c r="E564" s="3"/>
      <c r="F564" s="32" t="str">
        <f t="shared" si="9"/>
        <v/>
      </c>
      <c r="G564" s="32"/>
      <c r="H564" s="32"/>
      <c r="I564" s="3"/>
      <c r="J564" s="32"/>
      <c r="K564" s="3"/>
      <c r="L564" s="32"/>
      <c r="M564" s="3"/>
      <c r="N564" s="3"/>
      <c r="O564" s="3"/>
      <c r="P564" s="3" t="str">
        <f t="shared" si="0"/>
        <v/>
      </c>
      <c r="Q564" s="3" t="str">
        <f t="shared" si="1"/>
        <v/>
      </c>
      <c r="R564" s="3" t="str">
        <f t="shared" si="10"/>
        <v/>
      </c>
      <c r="S564" s="3" t="str">
        <f t="shared" si="13"/>
        <v/>
      </c>
      <c r="T564" s="3" t="str">
        <f t="shared" si="16"/>
        <v/>
      </c>
      <c r="U564" s="3" t="str">
        <f t="shared" si="20"/>
        <v/>
      </c>
      <c r="V564" s="3" t="str">
        <f t="shared" si="12"/>
        <v/>
      </c>
      <c r="W564" s="3" t="str">
        <f>IF($T564="","", ROUND($T564+W$2*シート5!$B563,2))</f>
        <v/>
      </c>
      <c r="X564" s="3" t="str">
        <f>IF($T564="","", ROUND($T564+X$2*シート5!$B563,2))</f>
        <v/>
      </c>
      <c r="Y564" s="3" t="str">
        <f>IF($T564="","", ROUND($T564+Y$2*シート5!$B563,2))</f>
        <v/>
      </c>
      <c r="Z564" s="3" t="str">
        <f>IF($T564="","", ROUND($T564+Z$2*シート5!$B563,2))</f>
        <v/>
      </c>
      <c r="AA564" s="3" t="str">
        <f>IF($T564="","", ROUND($T564+AA$2*シート5!$B563,2))</f>
        <v/>
      </c>
      <c r="AB564" s="3" t="str">
        <f t="shared" si="17"/>
        <v/>
      </c>
      <c r="AC564" s="3" t="str">
        <f>IF($T564="","", ROUND($T564+AC$2*シート5!$B563,2))</f>
        <v/>
      </c>
      <c r="AD564" s="3" t="str">
        <f>IF($T564="","", ROUND($T564+AD$2*シート5!$B563,2))</f>
        <v/>
      </c>
      <c r="AE564" s="3" t="str">
        <f>IF($T564="","", ROUND($T564+AE$2*シート5!$B563,2))</f>
        <v/>
      </c>
      <c r="AF564" s="3" t="str">
        <f>IF($T564="","", ROUND($T564+AF$2*シート5!$B563,2))</f>
        <v/>
      </c>
      <c r="AG564" s="3" t="str">
        <f>IF($T564="","", ROUND($T564+AG$2*シート5!$B563,2))</f>
        <v/>
      </c>
      <c r="AH564" s="26" t="str">
        <f t="shared" si="18"/>
        <v>-2σ以下</v>
      </c>
      <c r="AI564" s="3" t="str">
        <f t="shared" si="11"/>
        <v/>
      </c>
      <c r="AJ564" s="3" t="str">
        <f t="shared" si="14"/>
        <v/>
      </c>
      <c r="AK564" s="3" t="str">
        <f t="shared" si="5"/>
        <v/>
      </c>
      <c r="AL564" s="3" t="str">
        <f t="shared" si="6"/>
        <v/>
      </c>
      <c r="AM564" s="3" t="str">
        <f t="shared" si="7"/>
        <v/>
      </c>
      <c r="AN564" s="3" t="str">
        <f t="shared" si="15"/>
        <v/>
      </c>
      <c r="AO564" s="29">
        <f ca="1">シート2!L559</f>
        <v>50</v>
      </c>
      <c r="AP564" s="29">
        <f ca="1">シート3!T559</f>
        <v>50</v>
      </c>
      <c r="AQ564" s="29">
        <f ca="1">シート4!AB559</f>
        <v>50</v>
      </c>
      <c r="AR564" s="3" t="str">
        <f ca="1">IF($K564="","", ROUND(SUM(OFFSET(シート6!$A560,0,0,AR$2,1))/SUM(OFFSET(シート6!$B560,0,0,AR$2,1)),4)*100)</f>
        <v/>
      </c>
      <c r="AS564" s="3" t="str">
        <f ca="1">IF($K564="","", ROUND(SUM(OFFSET(シート6!$A544,0,0,AS$2,1))/SUM(OFFSET(シート6!$B544,0,0,AS$2,1)),4)*100)</f>
        <v/>
      </c>
      <c r="AT564" s="3" t="str">
        <f>IF($K564="","",シート7!$B564)</f>
        <v/>
      </c>
      <c r="AU564" s="3" t="str">
        <f>IF($K564="","",シート7!$D564)</f>
        <v/>
      </c>
      <c r="AV564" s="3" t="str">
        <f>IF($K564="","",シート7!$E564)</f>
        <v/>
      </c>
      <c r="AW564" s="3" t="str">
        <f t="shared" si="19"/>
        <v/>
      </c>
    </row>
    <row r="565" spans="1:49" customFormat="false" ht="13">
      <c r="A565" s="3"/>
      <c r="B565" s="3"/>
      <c r="C565" s="3"/>
      <c r="D565" s="3"/>
      <c r="E565" s="3"/>
      <c r="F565" s="32" t="str">
        <f t="shared" si="9"/>
        <v/>
      </c>
      <c r="G565" s="32"/>
      <c r="H565" s="32"/>
      <c r="I565" s="3"/>
      <c r="J565" s="32"/>
      <c r="K565" s="3"/>
      <c r="L565" s="32"/>
      <c r="M565" s="3"/>
      <c r="N565" s="3"/>
      <c r="O565" s="3"/>
      <c r="P565" s="3" t="str">
        <f t="shared" si="0"/>
        <v/>
      </c>
      <c r="Q565" s="3" t="str">
        <f t="shared" si="1"/>
        <v/>
      </c>
      <c r="R565" s="3" t="str">
        <f t="shared" si="10"/>
        <v/>
      </c>
      <c r="S565" s="3" t="str">
        <f t="shared" si="13"/>
        <v/>
      </c>
      <c r="T565" s="3" t="str">
        <f t="shared" si="16"/>
        <v/>
      </c>
      <c r="U565" s="3" t="str">
        <f t="shared" si="20"/>
        <v/>
      </c>
      <c r="V565" s="3" t="str">
        <f t="shared" si="12"/>
        <v/>
      </c>
      <c r="W565" s="3" t="str">
        <f>IF($T565="","", ROUND($T565+W$2*シート5!$B564,2))</f>
        <v/>
      </c>
      <c r="X565" s="3" t="str">
        <f>IF($T565="","", ROUND($T565+X$2*シート5!$B564,2))</f>
        <v/>
      </c>
      <c r="Y565" s="3" t="str">
        <f>IF($T565="","", ROUND($T565+Y$2*シート5!$B564,2))</f>
        <v/>
      </c>
      <c r="Z565" s="3" t="str">
        <f>IF($T565="","", ROUND($T565+Z$2*シート5!$B564,2))</f>
        <v/>
      </c>
      <c r="AA565" s="3" t="str">
        <f>IF($T565="","", ROUND($T565+AA$2*シート5!$B564,2))</f>
        <v/>
      </c>
      <c r="AB565" s="3" t="str">
        <f t="shared" si="17"/>
        <v/>
      </c>
      <c r="AC565" s="3" t="str">
        <f>IF($T565="","", ROUND($T565+AC$2*シート5!$B564,2))</f>
        <v/>
      </c>
      <c r="AD565" s="3" t="str">
        <f>IF($T565="","", ROUND($T565+AD$2*シート5!$B564,2))</f>
        <v/>
      </c>
      <c r="AE565" s="3" t="str">
        <f>IF($T565="","", ROUND($T565+AE$2*シート5!$B564,2))</f>
        <v/>
      </c>
      <c r="AF565" s="3" t="str">
        <f>IF($T565="","", ROUND($T565+AF$2*シート5!$B564,2))</f>
        <v/>
      </c>
      <c r="AG565" s="3" t="str">
        <f>IF($T565="","", ROUND($T565+AG$2*シート5!$B564,2))</f>
        <v/>
      </c>
      <c r="AH565" s="26" t="str">
        <f t="shared" si="18"/>
        <v>-2σ以下</v>
      </c>
      <c r="AI565" s="3" t="str">
        <f t="shared" si="11"/>
        <v/>
      </c>
      <c r="AJ565" s="3" t="str">
        <f t="shared" si="14"/>
        <v/>
      </c>
      <c r="AK565" s="3" t="str">
        <f t="shared" si="5"/>
        <v/>
      </c>
      <c r="AL565" s="3" t="str">
        <f t="shared" si="6"/>
        <v/>
      </c>
      <c r="AM565" s="3" t="str">
        <f t="shared" si="7"/>
        <v/>
      </c>
      <c r="AN565" s="3" t="str">
        <f t="shared" si="15"/>
        <v/>
      </c>
      <c r="AO565" s="29">
        <f ca="1">シート2!L560</f>
        <v>50</v>
      </c>
      <c r="AP565" s="29">
        <f ca="1">シート3!T560</f>
        <v>50</v>
      </c>
      <c r="AQ565" s="29">
        <f ca="1">シート4!AB560</f>
        <v>50</v>
      </c>
      <c r="AR565" s="3" t="str">
        <f ca="1">IF($K565="","", ROUND(SUM(OFFSET(シート6!$A561,0,0,AR$2,1))/SUM(OFFSET(シート6!$B561,0,0,AR$2,1)),4)*100)</f>
        <v/>
      </c>
      <c r="AS565" s="3" t="str">
        <f ca="1">IF($K565="","", ROUND(SUM(OFFSET(シート6!$A545,0,0,AS$2,1))/SUM(OFFSET(シート6!$B545,0,0,AS$2,1)),4)*100)</f>
        <v/>
      </c>
      <c r="AT565" s="3" t="str">
        <f>IF($K565="","",シート7!$B565)</f>
        <v/>
      </c>
      <c r="AU565" s="3" t="str">
        <f>IF($K565="","",シート7!$D565)</f>
        <v/>
      </c>
      <c r="AV565" s="3" t="str">
        <f>IF($K565="","",シート7!$E565)</f>
        <v/>
      </c>
      <c r="AW565" s="3" t="str">
        <f t="shared" si="19"/>
        <v/>
      </c>
    </row>
    <row r="566" spans="1:49" customFormat="false" ht="13">
      <c r="A566" s="3"/>
      <c r="B566" s="3"/>
      <c r="C566" s="3"/>
      <c r="D566" s="3"/>
      <c r="E566" s="3"/>
      <c r="F566" s="32" t="str">
        <f t="shared" si="9"/>
        <v/>
      </c>
      <c r="G566" s="32"/>
      <c r="H566" s="32"/>
      <c r="I566" s="3"/>
      <c r="J566" s="32"/>
      <c r="K566" s="3"/>
      <c r="L566" s="32"/>
      <c r="M566" s="3"/>
      <c r="N566" s="3"/>
      <c r="O566" s="3"/>
      <c r="P566" s="3" t="str">
        <f t="shared" si="0"/>
        <v/>
      </c>
      <c r="Q566" s="3" t="str">
        <f t="shared" si="1"/>
        <v/>
      </c>
      <c r="R566" s="3" t="str">
        <f t="shared" si="10"/>
        <v/>
      </c>
      <c r="S566" s="3" t="str">
        <f t="shared" si="13"/>
        <v/>
      </c>
      <c r="T566" s="3" t="str">
        <f t="shared" si="16"/>
        <v/>
      </c>
      <c r="U566" s="3" t="str">
        <f t="shared" si="20"/>
        <v/>
      </c>
      <c r="V566" s="3" t="str">
        <f t="shared" si="12"/>
        <v/>
      </c>
      <c r="W566" s="3" t="str">
        <f>IF($T566="","", ROUND($T566+W$2*シート5!$B565,2))</f>
        <v/>
      </c>
      <c r="X566" s="3" t="str">
        <f>IF($T566="","", ROUND($T566+X$2*シート5!$B565,2))</f>
        <v/>
      </c>
      <c r="Y566" s="3" t="str">
        <f>IF($T566="","", ROUND($T566+Y$2*シート5!$B565,2))</f>
        <v/>
      </c>
      <c r="Z566" s="3" t="str">
        <f>IF($T566="","", ROUND($T566+Z$2*シート5!$B565,2))</f>
        <v/>
      </c>
      <c r="AA566" s="3" t="str">
        <f>IF($T566="","", ROUND($T566+AA$2*シート5!$B565,2))</f>
        <v/>
      </c>
      <c r="AB566" s="3" t="str">
        <f t="shared" si="17"/>
        <v/>
      </c>
      <c r="AC566" s="3" t="str">
        <f>IF($T566="","", ROUND($T566+AC$2*シート5!$B565,2))</f>
        <v/>
      </c>
      <c r="AD566" s="3" t="str">
        <f>IF($T566="","", ROUND($T566+AD$2*シート5!$B565,2))</f>
        <v/>
      </c>
      <c r="AE566" s="3" t="str">
        <f>IF($T566="","", ROUND($T566+AE$2*シート5!$B565,2))</f>
        <v/>
      </c>
      <c r="AF566" s="3" t="str">
        <f>IF($T566="","", ROUND($T566+AF$2*シート5!$B565,2))</f>
        <v/>
      </c>
      <c r="AG566" s="3" t="str">
        <f>IF($T566="","", ROUND($T566+AG$2*シート5!$B565,2))</f>
        <v/>
      </c>
      <c r="AH566" s="26" t="str">
        <f t="shared" si="18"/>
        <v>-2σ以下</v>
      </c>
      <c r="AI566" s="3" t="str">
        <f t="shared" si="11"/>
        <v/>
      </c>
      <c r="AJ566" s="3" t="str">
        <f t="shared" si="14"/>
        <v/>
      </c>
      <c r="AK566" s="3" t="str">
        <f t="shared" si="5"/>
        <v/>
      </c>
      <c r="AL566" s="3" t="str">
        <f t="shared" si="6"/>
        <v/>
      </c>
      <c r="AM566" s="3" t="str">
        <f t="shared" si="7"/>
        <v/>
      </c>
      <c r="AN566" s="3" t="str">
        <f t="shared" si="15"/>
        <v/>
      </c>
      <c r="AO566" s="29">
        <f ca="1">シート2!L561</f>
        <v>50</v>
      </c>
      <c r="AP566" s="29">
        <f ca="1">シート3!T561</f>
        <v>50</v>
      </c>
      <c r="AQ566" s="29">
        <f ca="1">シート4!AB561</f>
        <v>50</v>
      </c>
      <c r="AR566" s="3" t="str">
        <f ca="1">IF($K566="","", ROUND(SUM(OFFSET(シート6!$A562,0,0,AR$2,1))/SUM(OFFSET(シート6!$B562,0,0,AR$2,1)),4)*100)</f>
        <v/>
      </c>
      <c r="AS566" s="3" t="str">
        <f ca="1">IF($K566="","", ROUND(SUM(OFFSET(シート6!$A546,0,0,AS$2,1))/SUM(OFFSET(シート6!$B546,0,0,AS$2,1)),4)*100)</f>
        <v/>
      </c>
      <c r="AT566" s="3" t="str">
        <f>IF($K566="","",シート7!$B566)</f>
        <v/>
      </c>
      <c r="AU566" s="3" t="str">
        <f>IF($K566="","",シート7!$D566)</f>
        <v/>
      </c>
      <c r="AV566" s="3" t="str">
        <f>IF($K566="","",シート7!$E566)</f>
        <v/>
      </c>
      <c r="AW566" s="3" t="str">
        <f t="shared" si="19"/>
        <v/>
      </c>
    </row>
    <row r="567" spans="1:49" customFormat="false" ht="13">
      <c r="A567" s="3"/>
      <c r="B567" s="3"/>
      <c r="C567" s="3"/>
      <c r="D567" s="3"/>
      <c r="E567" s="3"/>
      <c r="F567" s="32" t="str">
        <f t="shared" si="9"/>
        <v/>
      </c>
      <c r="G567" s="32"/>
      <c r="H567" s="32"/>
      <c r="I567" s="3"/>
      <c r="J567" s="32"/>
      <c r="K567" s="3"/>
      <c r="L567" s="32"/>
      <c r="M567" s="3"/>
      <c r="N567" s="3"/>
      <c r="O567" s="3"/>
      <c r="P567" s="3" t="str">
        <f t="shared" si="0"/>
        <v/>
      </c>
      <c r="Q567" s="3" t="str">
        <f t="shared" si="1"/>
        <v/>
      </c>
      <c r="R567" s="3" t="str">
        <f t="shared" si="10"/>
        <v/>
      </c>
      <c r="S567" s="3" t="str">
        <f t="shared" si="13"/>
        <v/>
      </c>
      <c r="T567" s="3" t="str">
        <f t="shared" si="16"/>
        <v/>
      </c>
      <c r="U567" s="3" t="str">
        <f t="shared" si="20"/>
        <v/>
      </c>
      <c r="V567" s="3" t="str">
        <f t="shared" si="12"/>
        <v/>
      </c>
      <c r="W567" s="3" t="str">
        <f>IF($T567="","", ROUND($T567+W$2*シート5!$B566,2))</f>
        <v/>
      </c>
      <c r="X567" s="3" t="str">
        <f>IF($T567="","", ROUND($T567+X$2*シート5!$B566,2))</f>
        <v/>
      </c>
      <c r="Y567" s="3" t="str">
        <f>IF($T567="","", ROUND($T567+Y$2*シート5!$B566,2))</f>
        <v/>
      </c>
      <c r="Z567" s="3" t="str">
        <f>IF($T567="","", ROUND($T567+Z$2*シート5!$B566,2))</f>
        <v/>
      </c>
      <c r="AA567" s="3" t="str">
        <f>IF($T567="","", ROUND($T567+AA$2*シート5!$B566,2))</f>
        <v/>
      </c>
      <c r="AB567" s="3" t="str">
        <f t="shared" si="17"/>
        <v/>
      </c>
      <c r="AC567" s="3" t="str">
        <f>IF($T567="","", ROUND($T567+AC$2*シート5!$B566,2))</f>
        <v/>
      </c>
      <c r="AD567" s="3" t="str">
        <f>IF($T567="","", ROUND($T567+AD$2*シート5!$B566,2))</f>
        <v/>
      </c>
      <c r="AE567" s="3" t="str">
        <f>IF($T567="","", ROUND($T567+AE$2*シート5!$B566,2))</f>
        <v/>
      </c>
      <c r="AF567" s="3" t="str">
        <f>IF($T567="","", ROUND($T567+AF$2*シート5!$B566,2))</f>
        <v/>
      </c>
      <c r="AG567" s="3" t="str">
        <f>IF($T567="","", ROUND($T567+AG$2*シート5!$B566,2))</f>
        <v/>
      </c>
      <c r="AH567" s="26" t="str">
        <f t="shared" si="18"/>
        <v>-2σ以下</v>
      </c>
      <c r="AI567" s="3" t="str">
        <f t="shared" si="11"/>
        <v/>
      </c>
      <c r="AJ567" s="3" t="str">
        <f t="shared" si="14"/>
        <v/>
      </c>
      <c r="AK567" s="3" t="str">
        <f t="shared" si="5"/>
        <v/>
      </c>
      <c r="AL567" s="3" t="str">
        <f t="shared" si="6"/>
        <v/>
      </c>
      <c r="AM567" s="3" t="str">
        <f t="shared" si="7"/>
        <v/>
      </c>
      <c r="AN567" s="3" t="str">
        <f t="shared" si="15"/>
        <v/>
      </c>
      <c r="AO567" s="29">
        <f ca="1">シート2!L562</f>
        <v>50</v>
      </c>
      <c r="AP567" s="29">
        <f ca="1">シート3!T562</f>
        <v>50</v>
      </c>
      <c r="AQ567" s="29">
        <f ca="1">シート4!AB562</f>
        <v>50</v>
      </c>
      <c r="AR567" s="3" t="str">
        <f ca="1">IF($K567="","", ROUND(SUM(OFFSET(シート6!$A563,0,0,AR$2,1))/SUM(OFFSET(シート6!$B563,0,0,AR$2,1)),4)*100)</f>
        <v/>
      </c>
      <c r="AS567" s="3" t="str">
        <f ca="1">IF($K567="","", ROUND(SUM(OFFSET(シート6!$A547,0,0,AS$2,1))/SUM(OFFSET(シート6!$B547,0,0,AS$2,1)),4)*100)</f>
        <v/>
      </c>
      <c r="AT567" s="3" t="str">
        <f>IF($K567="","",シート7!$B567)</f>
        <v/>
      </c>
      <c r="AU567" s="3" t="str">
        <f>IF($K567="","",シート7!$D567)</f>
        <v/>
      </c>
      <c r="AV567" s="3" t="str">
        <f>IF($K567="","",シート7!$E567)</f>
        <v/>
      </c>
      <c r="AW567" s="3" t="str">
        <f t="shared" si="19"/>
        <v/>
      </c>
    </row>
    <row r="568" spans="1:49" customFormat="false" ht="13">
      <c r="A568" s="3"/>
      <c r="B568" s="3"/>
      <c r="C568" s="3"/>
      <c r="D568" s="3"/>
      <c r="E568" s="3"/>
      <c r="F568" s="32" t="str">
        <f t="shared" si="9"/>
        <v/>
      </c>
      <c r="G568" s="32"/>
      <c r="H568" s="32"/>
      <c r="I568" s="3"/>
      <c r="J568" s="32"/>
      <c r="K568" s="3"/>
      <c r="L568" s="32"/>
      <c r="M568" s="3"/>
      <c r="N568" s="3"/>
      <c r="O568" s="3"/>
      <c r="P568" s="3" t="str">
        <f t="shared" si="0"/>
        <v/>
      </c>
      <c r="Q568" s="3" t="str">
        <f t="shared" si="1"/>
        <v/>
      </c>
      <c r="R568" s="3" t="str">
        <f t="shared" si="10"/>
        <v/>
      </c>
      <c r="S568" s="3" t="str">
        <f t="shared" si="13"/>
        <v/>
      </c>
      <c r="T568" s="3" t="str">
        <f t="shared" si="16"/>
        <v/>
      </c>
      <c r="U568" s="3" t="str">
        <f t="shared" si="20"/>
        <v/>
      </c>
      <c r="V568" s="3" t="str">
        <f t="shared" si="12"/>
        <v/>
      </c>
      <c r="W568" s="3" t="str">
        <f>IF($T568="","", ROUND($T568+W$2*シート5!$B567,2))</f>
        <v/>
      </c>
      <c r="X568" s="3" t="str">
        <f>IF($T568="","", ROUND($T568+X$2*シート5!$B567,2))</f>
        <v/>
      </c>
      <c r="Y568" s="3" t="str">
        <f>IF($T568="","", ROUND($T568+Y$2*シート5!$B567,2))</f>
        <v/>
      </c>
      <c r="Z568" s="3" t="str">
        <f>IF($T568="","", ROUND($T568+Z$2*シート5!$B567,2))</f>
        <v/>
      </c>
      <c r="AA568" s="3" t="str">
        <f>IF($T568="","", ROUND($T568+AA$2*シート5!$B567,2))</f>
        <v/>
      </c>
      <c r="AB568" s="3" t="str">
        <f t="shared" si="17"/>
        <v/>
      </c>
      <c r="AC568" s="3" t="str">
        <f>IF($T568="","", ROUND($T568+AC$2*シート5!$B567,2))</f>
        <v/>
      </c>
      <c r="AD568" s="3" t="str">
        <f>IF($T568="","", ROUND($T568+AD$2*シート5!$B567,2))</f>
        <v/>
      </c>
      <c r="AE568" s="3" t="str">
        <f>IF($T568="","", ROUND($T568+AE$2*シート5!$B567,2))</f>
        <v/>
      </c>
      <c r="AF568" s="3" t="str">
        <f>IF($T568="","", ROUND($T568+AF$2*シート5!$B567,2))</f>
        <v/>
      </c>
      <c r="AG568" s="3" t="str">
        <f>IF($T568="","", ROUND($T568+AG$2*シート5!$B567,2))</f>
        <v/>
      </c>
      <c r="AH568" s="26" t="str">
        <f t="shared" si="18"/>
        <v>-2σ以下</v>
      </c>
      <c r="AI568" s="3" t="str">
        <f t="shared" si="11"/>
        <v/>
      </c>
      <c r="AJ568" s="3" t="str">
        <f t="shared" si="14"/>
        <v/>
      </c>
      <c r="AK568" s="3" t="str">
        <f t="shared" si="5"/>
        <v/>
      </c>
      <c r="AL568" s="3" t="str">
        <f t="shared" si="6"/>
        <v/>
      </c>
      <c r="AM568" s="3" t="str">
        <f t="shared" si="7"/>
        <v/>
      </c>
      <c r="AN568" s="3" t="str">
        <f t="shared" si="15"/>
        <v/>
      </c>
      <c r="AO568" s="29">
        <f ca="1">シート2!L563</f>
        <v>50</v>
      </c>
      <c r="AP568" s="29">
        <f ca="1">シート3!T563</f>
        <v>50</v>
      </c>
      <c r="AQ568" s="29">
        <f ca="1">シート4!AB563</f>
        <v>50</v>
      </c>
      <c r="AR568" s="3" t="str">
        <f ca="1">IF($K568="","", ROUND(SUM(OFFSET(シート6!$A564,0,0,AR$2,1))/SUM(OFFSET(シート6!$B564,0,0,AR$2,1)),4)*100)</f>
        <v/>
      </c>
      <c r="AS568" s="3" t="str">
        <f ca="1">IF($K568="","", ROUND(SUM(OFFSET(シート6!$A548,0,0,AS$2,1))/SUM(OFFSET(シート6!$B548,0,0,AS$2,1)),4)*100)</f>
        <v/>
      </c>
      <c r="AT568" s="3" t="str">
        <f>IF($K568="","",シート7!$B568)</f>
        <v/>
      </c>
      <c r="AU568" s="3" t="str">
        <f>IF($K568="","",シート7!$D568)</f>
        <v/>
      </c>
      <c r="AV568" s="3" t="str">
        <f>IF($K568="","",シート7!$E568)</f>
        <v/>
      </c>
      <c r="AW568" s="3" t="str">
        <f t="shared" si="19"/>
        <v/>
      </c>
    </row>
    <row r="569" spans="1:49" customFormat="false" ht="13">
      <c r="A569" s="3"/>
      <c r="B569" s="3"/>
      <c r="C569" s="3"/>
      <c r="D569" s="3"/>
      <c r="E569" s="3"/>
      <c r="F569" s="32" t="str">
        <f t="shared" si="9"/>
        <v/>
      </c>
      <c r="G569" s="32"/>
      <c r="H569" s="32"/>
      <c r="I569" s="3"/>
      <c r="J569" s="32"/>
      <c r="K569" s="3"/>
      <c r="L569" s="32"/>
      <c r="M569" s="3"/>
      <c r="N569" s="3"/>
      <c r="O569" s="3"/>
      <c r="P569" s="3" t="str">
        <f t="shared" si="0"/>
        <v/>
      </c>
      <c r="Q569" s="3" t="str">
        <f t="shared" si="1"/>
        <v/>
      </c>
      <c r="R569" s="3" t="str">
        <f t="shared" si="10"/>
        <v/>
      </c>
      <c r="S569" s="3" t="str">
        <f t="shared" si="13"/>
        <v/>
      </c>
      <c r="T569" s="3" t="str">
        <f t="shared" si="16"/>
        <v/>
      </c>
      <c r="U569" s="3" t="str">
        <f t="shared" si="20"/>
        <v/>
      </c>
      <c r="V569" s="3" t="str">
        <f t="shared" si="12"/>
        <v/>
      </c>
      <c r="W569" s="3" t="str">
        <f>IF($T569="","", ROUND($T569+W$2*シート5!$B568,2))</f>
        <v/>
      </c>
      <c r="X569" s="3" t="str">
        <f>IF($T569="","", ROUND($T569+X$2*シート5!$B568,2))</f>
        <v/>
      </c>
      <c r="Y569" s="3" t="str">
        <f>IF($T569="","", ROUND($T569+Y$2*シート5!$B568,2))</f>
        <v/>
      </c>
      <c r="Z569" s="3" t="str">
        <f>IF($T569="","", ROUND($T569+Z$2*シート5!$B568,2))</f>
        <v/>
      </c>
      <c r="AA569" s="3" t="str">
        <f>IF($T569="","", ROUND($T569+AA$2*シート5!$B568,2))</f>
        <v/>
      </c>
      <c r="AB569" s="3" t="str">
        <f t="shared" si="17"/>
        <v/>
      </c>
      <c r="AC569" s="3" t="str">
        <f>IF($T569="","", ROUND($T569+AC$2*シート5!$B568,2))</f>
        <v/>
      </c>
      <c r="AD569" s="3" t="str">
        <f>IF($T569="","", ROUND($T569+AD$2*シート5!$B568,2))</f>
        <v/>
      </c>
      <c r="AE569" s="3" t="str">
        <f>IF($T569="","", ROUND($T569+AE$2*シート5!$B568,2))</f>
        <v/>
      </c>
      <c r="AF569" s="3" t="str">
        <f>IF($T569="","", ROUND($T569+AF$2*シート5!$B568,2))</f>
        <v/>
      </c>
      <c r="AG569" s="3" t="str">
        <f>IF($T569="","", ROUND($T569+AG$2*シート5!$B568,2))</f>
        <v/>
      </c>
      <c r="AH569" s="26" t="str">
        <f t="shared" si="18"/>
        <v>-2σ以下</v>
      </c>
      <c r="AI569" s="3" t="str">
        <f t="shared" si="11"/>
        <v/>
      </c>
      <c r="AJ569" s="3" t="str">
        <f t="shared" si="14"/>
        <v/>
      </c>
      <c r="AK569" s="3" t="str">
        <f t="shared" si="5"/>
        <v/>
      </c>
      <c r="AL569" s="3" t="str">
        <f t="shared" si="6"/>
        <v/>
      </c>
      <c r="AM569" s="3" t="str">
        <f t="shared" si="7"/>
        <v/>
      </c>
      <c r="AN569" s="3" t="str">
        <f t="shared" si="15"/>
        <v/>
      </c>
      <c r="AO569" s="29">
        <f ca="1">シート2!L564</f>
        <v>50</v>
      </c>
      <c r="AP569" s="29">
        <f ca="1">シート3!T564</f>
        <v>50</v>
      </c>
      <c r="AQ569" s="29">
        <f ca="1">シート4!AB564</f>
        <v>50</v>
      </c>
      <c r="AR569" s="3" t="str">
        <f ca="1">IF($K569="","", ROUND(SUM(OFFSET(シート6!$A565,0,0,AR$2,1))/SUM(OFFSET(シート6!$B565,0,0,AR$2,1)),4)*100)</f>
        <v/>
      </c>
      <c r="AS569" s="3" t="str">
        <f ca="1">IF($K569="","", ROUND(SUM(OFFSET(シート6!$A549,0,0,AS$2,1))/SUM(OFFSET(シート6!$B549,0,0,AS$2,1)),4)*100)</f>
        <v/>
      </c>
      <c r="AT569" s="3" t="str">
        <f>IF($K569="","",シート7!$B569)</f>
        <v/>
      </c>
      <c r="AU569" s="3" t="str">
        <f>IF($K569="","",シート7!$D569)</f>
        <v/>
      </c>
      <c r="AV569" s="3" t="str">
        <f>IF($K569="","",シート7!$E569)</f>
        <v/>
      </c>
      <c r="AW569" s="3" t="str">
        <f t="shared" si="19"/>
        <v/>
      </c>
    </row>
    <row r="570" spans="1:49" customFormat="false" ht="13">
      <c r="A570" s="3"/>
      <c r="B570" s="3"/>
      <c r="C570" s="3"/>
      <c r="D570" s="3"/>
      <c r="E570" s="3"/>
      <c r="F570" s="32" t="str">
        <f t="shared" si="9"/>
        <v/>
      </c>
      <c r="G570" s="32"/>
      <c r="H570" s="32"/>
      <c r="I570" s="3"/>
      <c r="J570" s="32"/>
      <c r="K570" s="3"/>
      <c r="L570" s="32"/>
      <c r="M570" s="3"/>
      <c r="N570" s="3"/>
      <c r="O570" s="3"/>
      <c r="P570" s="3" t="str">
        <f t="shared" si="0"/>
        <v/>
      </c>
      <c r="Q570" s="3" t="str">
        <f t="shared" si="1"/>
        <v/>
      </c>
      <c r="R570" s="3" t="str">
        <f t="shared" si="10"/>
        <v/>
      </c>
      <c r="S570" s="3" t="str">
        <f t="shared" si="13"/>
        <v/>
      </c>
      <c r="T570" s="3" t="str">
        <f t="shared" si="16"/>
        <v/>
      </c>
      <c r="U570" s="3" t="str">
        <f t="shared" si="20"/>
        <v/>
      </c>
      <c r="V570" s="3" t="str">
        <f t="shared" si="12"/>
        <v/>
      </c>
      <c r="W570" s="3" t="str">
        <f>IF($T570="","", ROUND($T570+W$2*シート5!$B569,2))</f>
        <v/>
      </c>
      <c r="X570" s="3" t="str">
        <f>IF($T570="","", ROUND($T570+X$2*シート5!$B569,2))</f>
        <v/>
      </c>
      <c r="Y570" s="3" t="str">
        <f>IF($T570="","", ROUND($T570+Y$2*シート5!$B569,2))</f>
        <v/>
      </c>
      <c r="Z570" s="3" t="str">
        <f>IF($T570="","", ROUND($T570+Z$2*シート5!$B569,2))</f>
        <v/>
      </c>
      <c r="AA570" s="3" t="str">
        <f>IF($T570="","", ROUND($T570+AA$2*シート5!$B569,2))</f>
        <v/>
      </c>
      <c r="AB570" s="3" t="str">
        <f t="shared" si="17"/>
        <v/>
      </c>
      <c r="AC570" s="3" t="str">
        <f>IF($T570="","", ROUND($T570+AC$2*シート5!$B569,2))</f>
        <v/>
      </c>
      <c r="AD570" s="3" t="str">
        <f>IF($T570="","", ROUND($T570+AD$2*シート5!$B569,2))</f>
        <v/>
      </c>
      <c r="AE570" s="3" t="str">
        <f>IF($T570="","", ROUND($T570+AE$2*シート5!$B569,2))</f>
        <v/>
      </c>
      <c r="AF570" s="3" t="str">
        <f>IF($T570="","", ROUND($T570+AF$2*シート5!$B569,2))</f>
        <v/>
      </c>
      <c r="AG570" s="3" t="str">
        <f>IF($T570="","", ROUND($T570+AG$2*シート5!$B569,2))</f>
        <v/>
      </c>
      <c r="AH570" s="26" t="str">
        <f t="shared" si="18"/>
        <v>-2σ以下</v>
      </c>
      <c r="AI570" s="3" t="str">
        <f t="shared" si="11"/>
        <v/>
      </c>
      <c r="AJ570" s="3" t="str">
        <f t="shared" si="14"/>
        <v/>
      </c>
      <c r="AK570" s="3" t="str">
        <f t="shared" si="5"/>
        <v/>
      </c>
      <c r="AL570" s="3" t="str">
        <f t="shared" si="6"/>
        <v/>
      </c>
      <c r="AM570" s="3" t="str">
        <f t="shared" si="7"/>
        <v/>
      </c>
      <c r="AN570" s="3" t="str">
        <f t="shared" si="15"/>
        <v/>
      </c>
      <c r="AO570" s="29">
        <f ca="1">シート2!L565</f>
        <v>50</v>
      </c>
      <c r="AP570" s="29">
        <f ca="1">シート3!T565</f>
        <v>50</v>
      </c>
      <c r="AQ570" s="29">
        <f ca="1">シート4!AB565</f>
        <v>50</v>
      </c>
      <c r="AR570" s="3" t="str">
        <f ca="1">IF($K570="","", ROUND(SUM(OFFSET(シート6!$A566,0,0,AR$2,1))/SUM(OFFSET(シート6!$B566,0,0,AR$2,1)),4)*100)</f>
        <v/>
      </c>
      <c r="AS570" s="3" t="str">
        <f ca="1">IF($K570="","", ROUND(SUM(OFFSET(シート6!$A550,0,0,AS$2,1))/SUM(OFFSET(シート6!$B550,0,0,AS$2,1)),4)*100)</f>
        <v/>
      </c>
      <c r="AT570" s="3" t="str">
        <f>IF($K570="","",シート7!$B570)</f>
        <v/>
      </c>
      <c r="AU570" s="3" t="str">
        <f>IF($K570="","",シート7!$D570)</f>
        <v/>
      </c>
      <c r="AV570" s="3" t="str">
        <f>IF($K570="","",シート7!$E570)</f>
        <v/>
      </c>
      <c r="AW570" s="3" t="str">
        <f t="shared" si="19"/>
        <v/>
      </c>
    </row>
    <row r="571" spans="1:49" customFormat="false" ht="13">
      <c r="A571" s="3"/>
      <c r="B571" s="3"/>
      <c r="C571" s="3"/>
      <c r="D571" s="3"/>
      <c r="E571" s="3"/>
      <c r="F571" s="32" t="str">
        <f t="shared" si="9"/>
        <v/>
      </c>
      <c r="G571" s="32"/>
      <c r="H571" s="32"/>
      <c r="I571" s="3"/>
      <c r="J571" s="32"/>
      <c r="K571" s="3"/>
      <c r="L571" s="32"/>
      <c r="M571" s="3"/>
      <c r="N571" s="3"/>
      <c r="O571" s="3"/>
      <c r="P571" s="3" t="str">
        <f t="shared" si="0"/>
        <v/>
      </c>
      <c r="Q571" s="3" t="str">
        <f t="shared" si="1"/>
        <v/>
      </c>
      <c r="R571" s="3" t="str">
        <f t="shared" si="10"/>
        <v/>
      </c>
      <c r="S571" s="3" t="str">
        <f t="shared" si="13"/>
        <v/>
      </c>
      <c r="T571" s="3" t="str">
        <f t="shared" si="16"/>
        <v/>
      </c>
      <c r="U571" s="3" t="str">
        <f t="shared" si="20"/>
        <v/>
      </c>
      <c r="V571" s="3" t="str">
        <f t="shared" si="12"/>
        <v/>
      </c>
      <c r="W571" s="3" t="str">
        <f>IF($T571="","", ROUND($T571+W$2*シート5!$B570,2))</f>
        <v/>
      </c>
      <c r="X571" s="3" t="str">
        <f>IF($T571="","", ROUND($T571+X$2*シート5!$B570,2))</f>
        <v/>
      </c>
      <c r="Y571" s="3" t="str">
        <f>IF($T571="","", ROUND($T571+Y$2*シート5!$B570,2))</f>
        <v/>
      </c>
      <c r="Z571" s="3" t="str">
        <f>IF($T571="","", ROUND($T571+Z$2*シート5!$B570,2))</f>
        <v/>
      </c>
      <c r="AA571" s="3" t="str">
        <f>IF($T571="","", ROUND($T571+AA$2*シート5!$B570,2))</f>
        <v/>
      </c>
      <c r="AB571" s="3" t="str">
        <f t="shared" si="17"/>
        <v/>
      </c>
      <c r="AC571" s="3" t="str">
        <f>IF($T571="","", ROUND($T571+AC$2*シート5!$B570,2))</f>
        <v/>
      </c>
      <c r="AD571" s="3" t="str">
        <f>IF($T571="","", ROUND($T571+AD$2*シート5!$B570,2))</f>
        <v/>
      </c>
      <c r="AE571" s="3" t="str">
        <f>IF($T571="","", ROUND($T571+AE$2*シート5!$B570,2))</f>
        <v/>
      </c>
      <c r="AF571" s="3" t="str">
        <f>IF($T571="","", ROUND($T571+AF$2*シート5!$B570,2))</f>
        <v/>
      </c>
      <c r="AG571" s="3" t="str">
        <f>IF($T571="","", ROUND($T571+AG$2*シート5!$B570,2))</f>
        <v/>
      </c>
      <c r="AH571" s="26" t="str">
        <f t="shared" si="18"/>
        <v>-2σ以下</v>
      </c>
      <c r="AI571" s="3" t="str">
        <f t="shared" si="11"/>
        <v/>
      </c>
      <c r="AJ571" s="3" t="str">
        <f t="shared" si="14"/>
        <v/>
      </c>
      <c r="AK571" s="3" t="str">
        <f t="shared" si="5"/>
        <v/>
      </c>
      <c r="AL571" s="3" t="str">
        <f t="shared" si="6"/>
        <v/>
      </c>
      <c r="AM571" s="3" t="str">
        <f t="shared" si="7"/>
        <v/>
      </c>
      <c r="AN571" s="3" t="str">
        <f t="shared" si="15"/>
        <v/>
      </c>
      <c r="AO571" s="29">
        <f ca="1">シート2!L566</f>
        <v>50</v>
      </c>
      <c r="AP571" s="29">
        <f ca="1">シート3!T566</f>
        <v>50</v>
      </c>
      <c r="AQ571" s="29">
        <f ca="1">シート4!AB566</f>
        <v>50</v>
      </c>
      <c r="AR571" s="3" t="str">
        <f ca="1">IF($K571="","", ROUND(SUM(OFFSET(シート6!$A567,0,0,AR$2,1))/SUM(OFFSET(シート6!$B567,0,0,AR$2,1)),4)*100)</f>
        <v/>
      </c>
      <c r="AS571" s="3" t="str">
        <f ca="1">IF($K571="","", ROUND(SUM(OFFSET(シート6!$A551,0,0,AS$2,1))/SUM(OFFSET(シート6!$B551,0,0,AS$2,1)),4)*100)</f>
        <v/>
      </c>
      <c r="AT571" s="3" t="str">
        <f>IF($K571="","",シート7!$B571)</f>
        <v/>
      </c>
      <c r="AU571" s="3" t="str">
        <f>IF($K571="","",シート7!$D571)</f>
        <v/>
      </c>
      <c r="AV571" s="3" t="str">
        <f>IF($K571="","",シート7!$E571)</f>
        <v/>
      </c>
      <c r="AW571" s="3" t="str">
        <f t="shared" si="19"/>
        <v/>
      </c>
    </row>
    <row r="572" spans="1:49" customFormat="false" ht="13">
      <c r="A572" s="3"/>
      <c r="B572" s="3"/>
      <c r="C572" s="3"/>
      <c r="D572" s="3"/>
      <c r="E572" s="3"/>
      <c r="F572" s="32" t="str">
        <f t="shared" si="9"/>
        <v/>
      </c>
      <c r="G572" s="32"/>
      <c r="H572" s="32"/>
      <c r="I572" s="3"/>
      <c r="J572" s="32"/>
      <c r="K572" s="3"/>
      <c r="L572" s="32"/>
      <c r="M572" s="3"/>
      <c r="N572" s="3"/>
      <c r="O572" s="3"/>
      <c r="P572" s="3" t="str">
        <f t="shared" si="0"/>
        <v/>
      </c>
      <c r="Q572" s="3" t="str">
        <f t="shared" si="1"/>
        <v/>
      </c>
      <c r="R572" s="3" t="str">
        <f t="shared" si="10"/>
        <v/>
      </c>
      <c r="S572" s="3" t="str">
        <f t="shared" si="13"/>
        <v/>
      </c>
      <c r="T572" s="3" t="str">
        <f t="shared" si="16"/>
        <v/>
      </c>
      <c r="U572" s="3" t="str">
        <f t="shared" si="20"/>
        <v/>
      </c>
      <c r="V572" s="3" t="str">
        <f t="shared" si="12"/>
        <v/>
      </c>
      <c r="W572" s="3" t="str">
        <f>IF($T572="","", ROUND($T572+W$2*シート5!$B571,2))</f>
        <v/>
      </c>
      <c r="X572" s="3" t="str">
        <f>IF($T572="","", ROUND($T572+X$2*シート5!$B571,2))</f>
        <v/>
      </c>
      <c r="Y572" s="3" t="str">
        <f>IF($T572="","", ROUND($T572+Y$2*シート5!$B571,2))</f>
        <v/>
      </c>
      <c r="Z572" s="3" t="str">
        <f>IF($T572="","", ROUND($T572+Z$2*シート5!$B571,2))</f>
        <v/>
      </c>
      <c r="AA572" s="3" t="str">
        <f>IF($T572="","", ROUND($T572+AA$2*シート5!$B571,2))</f>
        <v/>
      </c>
      <c r="AB572" s="3" t="str">
        <f t="shared" si="17"/>
        <v/>
      </c>
      <c r="AC572" s="3" t="str">
        <f>IF($T572="","", ROUND($T572+AC$2*シート5!$B571,2))</f>
        <v/>
      </c>
      <c r="AD572" s="3" t="str">
        <f>IF($T572="","", ROUND($T572+AD$2*シート5!$B571,2))</f>
        <v/>
      </c>
      <c r="AE572" s="3" t="str">
        <f>IF($T572="","", ROUND($T572+AE$2*シート5!$B571,2))</f>
        <v/>
      </c>
      <c r="AF572" s="3" t="str">
        <f>IF($T572="","", ROUND($T572+AF$2*シート5!$B571,2))</f>
        <v/>
      </c>
      <c r="AG572" s="3" t="str">
        <f>IF($T572="","", ROUND($T572+AG$2*シート5!$B571,2))</f>
        <v/>
      </c>
      <c r="AH572" s="26" t="str">
        <f t="shared" si="18"/>
        <v>-2σ以下</v>
      </c>
      <c r="AI572" s="3" t="str">
        <f t="shared" si="11"/>
        <v/>
      </c>
      <c r="AJ572" s="3" t="str">
        <f t="shared" si="14"/>
        <v/>
      </c>
      <c r="AK572" s="3" t="str">
        <f t="shared" si="5"/>
        <v/>
      </c>
      <c r="AL572" s="3" t="str">
        <f t="shared" si="6"/>
        <v/>
      </c>
      <c r="AM572" s="3" t="str">
        <f t="shared" si="7"/>
        <v/>
      </c>
      <c r="AN572" s="3" t="str">
        <f t="shared" si="15"/>
        <v/>
      </c>
      <c r="AO572" s="29">
        <f ca="1">シート2!L567</f>
        <v>50</v>
      </c>
      <c r="AP572" s="29">
        <f ca="1">シート3!T567</f>
        <v>50</v>
      </c>
      <c r="AQ572" s="29">
        <f ca="1">シート4!AB567</f>
        <v>50</v>
      </c>
      <c r="AR572" s="3" t="str">
        <f ca="1">IF($K572="","", ROUND(SUM(OFFSET(シート6!$A568,0,0,AR$2,1))/SUM(OFFSET(シート6!$B568,0,0,AR$2,1)),4)*100)</f>
        <v/>
      </c>
      <c r="AS572" s="3" t="str">
        <f ca="1">IF($K572="","", ROUND(SUM(OFFSET(シート6!$A552,0,0,AS$2,1))/SUM(OFFSET(シート6!$B552,0,0,AS$2,1)),4)*100)</f>
        <v/>
      </c>
      <c r="AT572" s="3" t="str">
        <f>IF($K572="","",シート7!$B572)</f>
        <v/>
      </c>
      <c r="AU572" s="3" t="str">
        <f>IF($K572="","",シート7!$D572)</f>
        <v/>
      </c>
      <c r="AV572" s="3" t="str">
        <f>IF($K572="","",シート7!$E572)</f>
        <v/>
      </c>
      <c r="AW572" s="3" t="str">
        <f t="shared" si="19"/>
        <v/>
      </c>
    </row>
    <row r="573" spans="1:49" customFormat="false" ht="13">
      <c r="A573" s="3"/>
      <c r="B573" s="3"/>
      <c r="C573" s="3"/>
      <c r="D573" s="3"/>
      <c r="E573" s="3"/>
      <c r="F573" s="32" t="str">
        <f t="shared" si="9"/>
        <v/>
      </c>
      <c r="G573" s="32"/>
      <c r="H573" s="32"/>
      <c r="I573" s="3"/>
      <c r="J573" s="32"/>
      <c r="K573" s="3"/>
      <c r="L573" s="32"/>
      <c r="M573" s="3"/>
      <c r="N573" s="3"/>
      <c r="O573" s="3"/>
      <c r="P573" s="3" t="str">
        <f t="shared" si="0"/>
        <v/>
      </c>
      <c r="Q573" s="3" t="str">
        <f t="shared" si="1"/>
        <v/>
      </c>
      <c r="R573" s="3" t="str">
        <f t="shared" si="10"/>
        <v/>
      </c>
      <c r="S573" s="3" t="str">
        <f t="shared" si="13"/>
        <v/>
      </c>
      <c r="T573" s="3" t="str">
        <f t="shared" si="16"/>
        <v/>
      </c>
      <c r="U573" s="3" t="str">
        <f t="shared" si="20"/>
        <v/>
      </c>
      <c r="V573" s="3" t="str">
        <f t="shared" si="12"/>
        <v/>
      </c>
      <c r="W573" s="3" t="str">
        <f>IF($T573="","", ROUND($T573+W$2*シート5!$B572,2))</f>
        <v/>
      </c>
      <c r="X573" s="3" t="str">
        <f>IF($T573="","", ROUND($T573+X$2*シート5!$B572,2))</f>
        <v/>
      </c>
      <c r="Y573" s="3" t="str">
        <f>IF($T573="","", ROUND($T573+Y$2*シート5!$B572,2))</f>
        <v/>
      </c>
      <c r="Z573" s="3" t="str">
        <f>IF($T573="","", ROUND($T573+Z$2*シート5!$B572,2))</f>
        <v/>
      </c>
      <c r="AA573" s="3" t="str">
        <f>IF($T573="","", ROUND($T573+AA$2*シート5!$B572,2))</f>
        <v/>
      </c>
      <c r="AB573" s="3" t="str">
        <f t="shared" si="17"/>
        <v/>
      </c>
      <c r="AC573" s="3" t="str">
        <f>IF($T573="","", ROUND($T573+AC$2*シート5!$B572,2))</f>
        <v/>
      </c>
      <c r="AD573" s="3" t="str">
        <f>IF($T573="","", ROUND($T573+AD$2*シート5!$B572,2))</f>
        <v/>
      </c>
      <c r="AE573" s="3" t="str">
        <f>IF($T573="","", ROUND($T573+AE$2*シート5!$B572,2))</f>
        <v/>
      </c>
      <c r="AF573" s="3" t="str">
        <f>IF($T573="","", ROUND($T573+AF$2*シート5!$B572,2))</f>
        <v/>
      </c>
      <c r="AG573" s="3" t="str">
        <f>IF($T573="","", ROUND($T573+AG$2*シート5!$B572,2))</f>
        <v/>
      </c>
      <c r="AH573" s="26" t="str">
        <f t="shared" si="18"/>
        <v>-2σ以下</v>
      </c>
      <c r="AI573" s="3" t="str">
        <f t="shared" si="11"/>
        <v/>
      </c>
      <c r="AJ573" s="3" t="str">
        <f t="shared" si="14"/>
        <v/>
      </c>
      <c r="AK573" s="3" t="str">
        <f t="shared" si="5"/>
        <v/>
      </c>
      <c r="AL573" s="3" t="str">
        <f t="shared" si="6"/>
        <v/>
      </c>
      <c r="AM573" s="3" t="str">
        <f t="shared" si="7"/>
        <v/>
      </c>
      <c r="AN573" s="3" t="str">
        <f t="shared" si="15"/>
        <v/>
      </c>
      <c r="AO573" s="29">
        <f ca="1">シート2!L568</f>
        <v>50</v>
      </c>
      <c r="AP573" s="29">
        <f ca="1">シート3!T568</f>
        <v>50</v>
      </c>
      <c r="AQ573" s="29">
        <f ca="1">シート4!AB568</f>
        <v>50</v>
      </c>
      <c r="AR573" s="3" t="str">
        <f ca="1">IF($K573="","", ROUND(SUM(OFFSET(シート6!$A569,0,0,AR$2,1))/SUM(OFFSET(シート6!$B569,0,0,AR$2,1)),4)*100)</f>
        <v/>
      </c>
      <c r="AS573" s="3" t="str">
        <f ca="1">IF($K573="","", ROUND(SUM(OFFSET(シート6!$A553,0,0,AS$2,1))/SUM(OFFSET(シート6!$B553,0,0,AS$2,1)),4)*100)</f>
        <v/>
      </c>
      <c r="AT573" s="3" t="str">
        <f>IF($K573="","",シート7!$B573)</f>
        <v/>
      </c>
      <c r="AU573" s="3" t="str">
        <f>IF($K573="","",シート7!$D573)</f>
        <v/>
      </c>
      <c r="AV573" s="3" t="str">
        <f>IF($K573="","",シート7!$E573)</f>
        <v/>
      </c>
      <c r="AW573" s="3" t="str">
        <f t="shared" si="19"/>
        <v/>
      </c>
    </row>
    <row r="574" spans="1:49" customFormat="false" ht="13">
      <c r="A574" s="3"/>
      <c r="B574" s="3"/>
      <c r="C574" s="3"/>
      <c r="D574" s="3"/>
      <c r="E574" s="3"/>
      <c r="F574" s="32" t="str">
        <f t="shared" si="9"/>
        <v/>
      </c>
      <c r="G574" s="32"/>
      <c r="H574" s="32"/>
      <c r="I574" s="3"/>
      <c r="J574" s="32"/>
      <c r="K574" s="3"/>
      <c r="L574" s="32"/>
      <c r="M574" s="3"/>
      <c r="N574" s="3"/>
      <c r="O574" s="3"/>
      <c r="P574" s="3" t="str">
        <f t="shared" si="0"/>
        <v/>
      </c>
      <c r="Q574" s="3" t="str">
        <f t="shared" si="1"/>
        <v/>
      </c>
      <c r="R574" s="3" t="str">
        <f t="shared" si="10"/>
        <v/>
      </c>
      <c r="S574" s="3" t="str">
        <f t="shared" si="13"/>
        <v/>
      </c>
      <c r="T574" s="3" t="str">
        <f t="shared" si="16"/>
        <v/>
      </c>
      <c r="U574" s="3" t="str">
        <f t="shared" si="20"/>
        <v/>
      </c>
      <c r="V574" s="3" t="str">
        <f t="shared" si="12"/>
        <v/>
      </c>
      <c r="W574" s="3" t="str">
        <f>IF($T574="","", ROUND($T574+W$2*シート5!$B573,2))</f>
        <v/>
      </c>
      <c r="X574" s="3" t="str">
        <f>IF($T574="","", ROUND($T574+X$2*シート5!$B573,2))</f>
        <v/>
      </c>
      <c r="Y574" s="3" t="str">
        <f>IF($T574="","", ROUND($T574+Y$2*シート5!$B573,2))</f>
        <v/>
      </c>
      <c r="Z574" s="3" t="str">
        <f>IF($T574="","", ROUND($T574+Z$2*シート5!$B573,2))</f>
        <v/>
      </c>
      <c r="AA574" s="3" t="str">
        <f>IF($T574="","", ROUND($T574+AA$2*シート5!$B573,2))</f>
        <v/>
      </c>
      <c r="AB574" s="3" t="str">
        <f t="shared" si="17"/>
        <v/>
      </c>
      <c r="AC574" s="3" t="str">
        <f>IF($T574="","", ROUND($T574+AC$2*シート5!$B573,2))</f>
        <v/>
      </c>
      <c r="AD574" s="3" t="str">
        <f>IF($T574="","", ROUND($T574+AD$2*シート5!$B573,2))</f>
        <v/>
      </c>
      <c r="AE574" s="3" t="str">
        <f>IF($T574="","", ROUND($T574+AE$2*シート5!$B573,2))</f>
        <v/>
      </c>
      <c r="AF574" s="3" t="str">
        <f>IF($T574="","", ROUND($T574+AF$2*シート5!$B573,2))</f>
        <v/>
      </c>
      <c r="AG574" s="3" t="str">
        <f>IF($T574="","", ROUND($T574+AG$2*シート5!$B573,2))</f>
        <v/>
      </c>
      <c r="AH574" s="26" t="str">
        <f t="shared" si="18"/>
        <v>-2σ以下</v>
      </c>
      <c r="AI574" s="3" t="str">
        <f t="shared" si="11"/>
        <v/>
      </c>
      <c r="AJ574" s="3" t="str">
        <f t="shared" si="14"/>
        <v/>
      </c>
      <c r="AK574" s="3" t="str">
        <f t="shared" si="5"/>
        <v/>
      </c>
      <c r="AL574" s="3" t="str">
        <f t="shared" si="6"/>
        <v/>
      </c>
      <c r="AM574" s="3" t="str">
        <f t="shared" si="7"/>
        <v/>
      </c>
      <c r="AN574" s="3" t="str">
        <f t="shared" si="15"/>
        <v/>
      </c>
      <c r="AO574" s="29">
        <f ca="1">シート2!L569</f>
        <v>50</v>
      </c>
      <c r="AP574" s="29">
        <f ca="1">シート3!T569</f>
        <v>50</v>
      </c>
      <c r="AQ574" s="29">
        <f ca="1">シート4!AB569</f>
        <v>50</v>
      </c>
      <c r="AR574" s="3" t="str">
        <f ca="1">IF($K574="","", ROUND(SUM(OFFSET(シート6!$A570,0,0,AR$2,1))/SUM(OFFSET(シート6!$B570,0,0,AR$2,1)),4)*100)</f>
        <v/>
      </c>
      <c r="AS574" s="3" t="str">
        <f ca="1">IF($K574="","", ROUND(SUM(OFFSET(シート6!$A554,0,0,AS$2,1))/SUM(OFFSET(シート6!$B554,0,0,AS$2,1)),4)*100)</f>
        <v/>
      </c>
      <c r="AT574" s="3" t="str">
        <f>IF($K574="","",シート7!$B574)</f>
        <v/>
      </c>
      <c r="AU574" s="3" t="str">
        <f>IF($K574="","",シート7!$D574)</f>
        <v/>
      </c>
      <c r="AV574" s="3" t="str">
        <f>IF($K574="","",シート7!$E574)</f>
        <v/>
      </c>
      <c r="AW574" s="3" t="str">
        <f t="shared" si="19"/>
        <v/>
      </c>
    </row>
    <row r="575" spans="1:49" customFormat="false" ht="13">
      <c r="A575" s="3"/>
      <c r="B575" s="3"/>
      <c r="C575" s="3"/>
      <c r="D575" s="3"/>
      <c r="E575" s="3"/>
      <c r="F575" s="32" t="str">
        <f t="shared" si="9"/>
        <v/>
      </c>
      <c r="G575" s="32"/>
      <c r="H575" s="32"/>
      <c r="I575" s="3"/>
      <c r="J575" s="32"/>
      <c r="K575" s="3"/>
      <c r="L575" s="32"/>
      <c r="M575" s="3"/>
      <c r="N575" s="3"/>
      <c r="O575" s="3"/>
      <c r="P575" s="3" t="str">
        <f t="shared" si="0"/>
        <v/>
      </c>
      <c r="Q575" s="3" t="str">
        <f t="shared" si="1"/>
        <v/>
      </c>
      <c r="R575" s="3" t="str">
        <f t="shared" si="10"/>
        <v/>
      </c>
      <c r="S575" s="3" t="str">
        <f t="shared" si="13"/>
        <v/>
      </c>
      <c r="T575" s="3" t="str">
        <f t="shared" si="16"/>
        <v/>
      </c>
      <c r="U575" s="3" t="str">
        <f t="shared" si="20"/>
        <v/>
      </c>
      <c r="V575" s="3" t="str">
        <f t="shared" si="12"/>
        <v/>
      </c>
      <c r="W575" s="3" t="str">
        <f>IF($T575="","", ROUND($T575+W$2*シート5!$B574,2))</f>
        <v/>
      </c>
      <c r="X575" s="3" t="str">
        <f>IF($T575="","", ROUND($T575+X$2*シート5!$B574,2))</f>
        <v/>
      </c>
      <c r="Y575" s="3" t="str">
        <f>IF($T575="","", ROUND($T575+Y$2*シート5!$B574,2))</f>
        <v/>
      </c>
      <c r="Z575" s="3" t="str">
        <f>IF($T575="","", ROUND($T575+Z$2*シート5!$B574,2))</f>
        <v/>
      </c>
      <c r="AA575" s="3" t="str">
        <f>IF($T575="","", ROUND($T575+AA$2*シート5!$B574,2))</f>
        <v/>
      </c>
      <c r="AB575" s="3" t="str">
        <f t="shared" si="17"/>
        <v/>
      </c>
      <c r="AC575" s="3" t="str">
        <f>IF($T575="","", ROUND($T575+AC$2*シート5!$B574,2))</f>
        <v/>
      </c>
      <c r="AD575" s="3" t="str">
        <f>IF($T575="","", ROUND($T575+AD$2*シート5!$B574,2))</f>
        <v/>
      </c>
      <c r="AE575" s="3" t="str">
        <f>IF($T575="","", ROUND($T575+AE$2*シート5!$B574,2))</f>
        <v/>
      </c>
      <c r="AF575" s="3" t="str">
        <f>IF($T575="","", ROUND($T575+AF$2*シート5!$B574,2))</f>
        <v/>
      </c>
      <c r="AG575" s="3" t="str">
        <f>IF($T575="","", ROUND($T575+AG$2*シート5!$B574,2))</f>
        <v/>
      </c>
      <c r="AH575" s="26" t="str">
        <f t="shared" si="18"/>
        <v>-2σ以下</v>
      </c>
      <c r="AI575" s="3" t="str">
        <f t="shared" si="11"/>
        <v/>
      </c>
      <c r="AJ575" s="3" t="str">
        <f t="shared" si="14"/>
        <v/>
      </c>
      <c r="AK575" s="3" t="str">
        <f t="shared" si="5"/>
        <v/>
      </c>
      <c r="AL575" s="3" t="str">
        <f t="shared" si="6"/>
        <v/>
      </c>
      <c r="AM575" s="3" t="str">
        <f t="shared" si="7"/>
        <v/>
      </c>
      <c r="AN575" s="3" t="str">
        <f t="shared" si="15"/>
        <v/>
      </c>
      <c r="AO575" s="29">
        <f ca="1">シート2!L570</f>
        <v>50</v>
      </c>
      <c r="AP575" s="29">
        <f ca="1">シート3!T570</f>
        <v>50</v>
      </c>
      <c r="AQ575" s="29">
        <f ca="1">シート4!AB570</f>
        <v>50</v>
      </c>
      <c r="AR575" s="3" t="str">
        <f ca="1">IF($K575="","", ROUND(SUM(OFFSET(シート6!$A571,0,0,AR$2,1))/SUM(OFFSET(シート6!$B571,0,0,AR$2,1)),4)*100)</f>
        <v/>
      </c>
      <c r="AS575" s="3" t="str">
        <f ca="1">IF($K575="","", ROUND(SUM(OFFSET(シート6!$A555,0,0,AS$2,1))/SUM(OFFSET(シート6!$B555,0,0,AS$2,1)),4)*100)</f>
        <v/>
      </c>
      <c r="AT575" s="3" t="str">
        <f>IF($K575="","",シート7!$B575)</f>
        <v/>
      </c>
      <c r="AU575" s="3" t="str">
        <f>IF($K575="","",シート7!$D575)</f>
        <v/>
      </c>
      <c r="AV575" s="3" t="str">
        <f>IF($K575="","",シート7!$E575)</f>
        <v/>
      </c>
      <c r="AW575" s="3" t="str">
        <f t="shared" si="19"/>
        <v/>
      </c>
    </row>
    <row r="576" spans="1:49" customFormat="false" ht="13">
      <c r="A576" s="3"/>
      <c r="B576" s="3"/>
      <c r="C576" s="3"/>
      <c r="D576" s="3"/>
      <c r="E576" s="3"/>
      <c r="F576" s="32" t="str">
        <f t="shared" si="9"/>
        <v/>
      </c>
      <c r="G576" s="32"/>
      <c r="H576" s="32"/>
      <c r="I576" s="3"/>
      <c r="J576" s="32"/>
      <c r="K576" s="3"/>
      <c r="L576" s="32"/>
      <c r="M576" s="3"/>
      <c r="N576" s="3"/>
      <c r="O576" s="3"/>
      <c r="P576" s="3" t="str">
        <f t="shared" si="0"/>
        <v/>
      </c>
      <c r="Q576" s="3" t="str">
        <f t="shared" si="1"/>
        <v/>
      </c>
      <c r="R576" s="3" t="str">
        <f t="shared" si="10"/>
        <v/>
      </c>
      <c r="S576" s="3" t="str">
        <f t="shared" si="13"/>
        <v/>
      </c>
      <c r="T576" s="3" t="str">
        <f t="shared" si="16"/>
        <v/>
      </c>
      <c r="U576" s="3" t="str">
        <f t="shared" si="20"/>
        <v/>
      </c>
      <c r="V576" s="3" t="str">
        <f t="shared" si="12"/>
        <v/>
      </c>
      <c r="W576" s="3" t="str">
        <f>IF($T576="","", ROUND($T576+W$2*シート5!$B575,2))</f>
        <v/>
      </c>
      <c r="X576" s="3" t="str">
        <f>IF($T576="","", ROUND($T576+X$2*シート5!$B575,2))</f>
        <v/>
      </c>
      <c r="Y576" s="3" t="str">
        <f>IF($T576="","", ROUND($T576+Y$2*シート5!$B575,2))</f>
        <v/>
      </c>
      <c r="Z576" s="3" t="str">
        <f>IF($T576="","", ROUND($T576+Z$2*シート5!$B575,2))</f>
        <v/>
      </c>
      <c r="AA576" s="3" t="str">
        <f>IF($T576="","", ROUND($T576+AA$2*シート5!$B575,2))</f>
        <v/>
      </c>
      <c r="AB576" s="3" t="str">
        <f t="shared" si="17"/>
        <v/>
      </c>
      <c r="AC576" s="3" t="str">
        <f>IF($T576="","", ROUND($T576+AC$2*シート5!$B575,2))</f>
        <v/>
      </c>
      <c r="AD576" s="3" t="str">
        <f>IF($T576="","", ROUND($T576+AD$2*シート5!$B575,2))</f>
        <v/>
      </c>
      <c r="AE576" s="3" t="str">
        <f>IF($T576="","", ROUND($T576+AE$2*シート5!$B575,2))</f>
        <v/>
      </c>
      <c r="AF576" s="3" t="str">
        <f>IF($T576="","", ROUND($T576+AF$2*シート5!$B575,2))</f>
        <v/>
      </c>
      <c r="AG576" s="3" t="str">
        <f>IF($T576="","", ROUND($T576+AG$2*シート5!$B575,2))</f>
        <v/>
      </c>
      <c r="AH576" s="26" t="str">
        <f t="shared" si="18"/>
        <v>-2σ以下</v>
      </c>
      <c r="AI576" s="3" t="str">
        <f t="shared" si="11"/>
        <v/>
      </c>
      <c r="AJ576" s="3" t="str">
        <f t="shared" si="14"/>
        <v/>
      </c>
      <c r="AK576" s="3" t="str">
        <f t="shared" si="5"/>
        <v/>
      </c>
      <c r="AL576" s="3" t="str">
        <f t="shared" si="6"/>
        <v/>
      </c>
      <c r="AM576" s="3" t="str">
        <f t="shared" si="7"/>
        <v/>
      </c>
      <c r="AN576" s="3" t="str">
        <f t="shared" si="15"/>
        <v/>
      </c>
      <c r="AO576" s="29">
        <f ca="1">シート2!L571</f>
        <v>50</v>
      </c>
      <c r="AP576" s="29">
        <f ca="1">シート3!T571</f>
        <v>50</v>
      </c>
      <c r="AQ576" s="29">
        <f ca="1">シート4!AB571</f>
        <v>50</v>
      </c>
      <c r="AR576" s="3" t="str">
        <f ca="1">IF($K576="","", ROUND(SUM(OFFSET(シート6!$A572,0,0,AR$2,1))/SUM(OFFSET(シート6!$B572,0,0,AR$2,1)),4)*100)</f>
        <v/>
      </c>
      <c r="AS576" s="3" t="str">
        <f ca="1">IF($K576="","", ROUND(SUM(OFFSET(シート6!$A556,0,0,AS$2,1))/SUM(OFFSET(シート6!$B556,0,0,AS$2,1)),4)*100)</f>
        <v/>
      </c>
      <c r="AT576" s="3" t="str">
        <f>IF($K576="","",シート7!$B576)</f>
        <v/>
      </c>
      <c r="AU576" s="3" t="str">
        <f>IF($K576="","",シート7!$D576)</f>
        <v/>
      </c>
      <c r="AV576" s="3" t="str">
        <f>IF($K576="","",シート7!$E576)</f>
        <v/>
      </c>
      <c r="AW576" s="3" t="str">
        <f t="shared" si="19"/>
        <v/>
      </c>
    </row>
    <row r="577" spans="1:49" customFormat="false" ht="13">
      <c r="A577" s="3"/>
      <c r="B577" s="3"/>
      <c r="C577" s="3"/>
      <c r="D577" s="3"/>
      <c r="E577" s="3"/>
      <c r="F577" s="32" t="str">
        <f t="shared" si="9"/>
        <v/>
      </c>
      <c r="G577" s="32"/>
      <c r="H577" s="32"/>
      <c r="I577" s="3"/>
      <c r="J577" s="32"/>
      <c r="K577" s="3"/>
      <c r="L577" s="32"/>
      <c r="M577" s="3"/>
      <c r="N577" s="3"/>
      <c r="O577" s="3"/>
      <c r="P577" s="3" t="str">
        <f t="shared" si="0"/>
        <v/>
      </c>
      <c r="Q577" s="3" t="str">
        <f t="shared" si="1"/>
        <v/>
      </c>
      <c r="R577" s="3" t="str">
        <f t="shared" si="10"/>
        <v/>
      </c>
      <c r="S577" s="3" t="str">
        <f t="shared" si="13"/>
        <v/>
      </c>
      <c r="T577" s="3" t="str">
        <f t="shared" si="16"/>
        <v/>
      </c>
      <c r="U577" s="3" t="str">
        <f t="shared" si="20"/>
        <v/>
      </c>
      <c r="V577" s="3" t="str">
        <f t="shared" si="12"/>
        <v/>
      </c>
      <c r="W577" s="3" t="str">
        <f>IF($T577="","", ROUND($T577+W$2*シート5!$B576,2))</f>
        <v/>
      </c>
      <c r="X577" s="3" t="str">
        <f>IF($T577="","", ROUND($T577+X$2*シート5!$B576,2))</f>
        <v/>
      </c>
      <c r="Y577" s="3" t="str">
        <f>IF($T577="","", ROUND($T577+Y$2*シート5!$B576,2))</f>
        <v/>
      </c>
      <c r="Z577" s="3" t="str">
        <f>IF($T577="","", ROUND($T577+Z$2*シート5!$B576,2))</f>
        <v/>
      </c>
      <c r="AA577" s="3" t="str">
        <f>IF($T577="","", ROUND($T577+AA$2*シート5!$B576,2))</f>
        <v/>
      </c>
      <c r="AB577" s="3" t="str">
        <f t="shared" si="17"/>
        <v/>
      </c>
      <c r="AC577" s="3" t="str">
        <f>IF($T577="","", ROUND($T577+AC$2*シート5!$B576,2))</f>
        <v/>
      </c>
      <c r="AD577" s="3" t="str">
        <f>IF($T577="","", ROUND($T577+AD$2*シート5!$B576,2))</f>
        <v/>
      </c>
      <c r="AE577" s="3" t="str">
        <f>IF($T577="","", ROUND($T577+AE$2*シート5!$B576,2))</f>
        <v/>
      </c>
      <c r="AF577" s="3" t="str">
        <f>IF($T577="","", ROUND($T577+AF$2*シート5!$B576,2))</f>
        <v/>
      </c>
      <c r="AG577" s="3" t="str">
        <f>IF($T577="","", ROUND($T577+AG$2*シート5!$B576,2))</f>
        <v/>
      </c>
      <c r="AH577" s="26" t="str">
        <f t="shared" si="18"/>
        <v>-2σ以下</v>
      </c>
      <c r="AI577" s="3" t="str">
        <f t="shared" si="11"/>
        <v/>
      </c>
      <c r="AJ577" s="3" t="str">
        <f t="shared" si="14"/>
        <v/>
      </c>
      <c r="AK577" s="3" t="str">
        <f t="shared" si="5"/>
        <v/>
      </c>
      <c r="AL577" s="3" t="str">
        <f t="shared" si="6"/>
        <v/>
      </c>
      <c r="AM577" s="3" t="str">
        <f t="shared" si="7"/>
        <v/>
      </c>
      <c r="AN577" s="3" t="str">
        <f t="shared" si="15"/>
        <v/>
      </c>
      <c r="AO577" s="29">
        <f ca="1">シート2!L572</f>
        <v>50</v>
      </c>
      <c r="AP577" s="29">
        <f ca="1">シート3!T572</f>
        <v>50</v>
      </c>
      <c r="AQ577" s="29">
        <f ca="1">シート4!AB572</f>
        <v>50</v>
      </c>
      <c r="AR577" s="3" t="str">
        <f ca="1">IF($K577="","", ROUND(SUM(OFFSET(シート6!$A573,0,0,AR$2,1))/SUM(OFFSET(シート6!$B573,0,0,AR$2,1)),4)*100)</f>
        <v/>
      </c>
      <c r="AS577" s="3" t="str">
        <f ca="1">IF($K577="","", ROUND(SUM(OFFSET(シート6!$A557,0,0,AS$2,1))/SUM(OFFSET(シート6!$B557,0,0,AS$2,1)),4)*100)</f>
        <v/>
      </c>
      <c r="AT577" s="3" t="str">
        <f>IF($K577="","",シート7!$B577)</f>
        <v/>
      </c>
      <c r="AU577" s="3" t="str">
        <f>IF($K577="","",シート7!$D577)</f>
        <v/>
      </c>
      <c r="AV577" s="3" t="str">
        <f>IF($K577="","",シート7!$E577)</f>
        <v/>
      </c>
      <c r="AW577" s="3" t="str">
        <f t="shared" si="19"/>
        <v/>
      </c>
    </row>
    <row r="578" spans="1:49" customFormat="false" ht="13">
      <c r="A578" s="3"/>
      <c r="B578" s="3"/>
      <c r="C578" s="3"/>
      <c r="D578" s="3"/>
      <c r="E578" s="3"/>
      <c r="F578" s="32" t="str">
        <f t="shared" si="9"/>
        <v/>
      </c>
      <c r="G578" s="32"/>
      <c r="H578" s="32"/>
      <c r="I578" s="3"/>
      <c r="J578" s="32"/>
      <c r="K578" s="3"/>
      <c r="L578" s="32"/>
      <c r="M578" s="3"/>
      <c r="N578" s="3"/>
      <c r="O578" s="3"/>
      <c r="P578" s="3" t="str">
        <f t="shared" si="0"/>
        <v/>
      </c>
      <c r="Q578" s="3" t="str">
        <f t="shared" si="1"/>
        <v/>
      </c>
      <c r="R578" s="3" t="str">
        <f t="shared" si="10"/>
        <v/>
      </c>
      <c r="S578" s="3" t="str">
        <f t="shared" si="13"/>
        <v/>
      </c>
      <c r="T578" s="3" t="str">
        <f t="shared" si="16"/>
        <v/>
      </c>
      <c r="U578" s="3" t="str">
        <f t="shared" si="20"/>
        <v/>
      </c>
      <c r="V578" s="3" t="str">
        <f t="shared" si="12"/>
        <v/>
      </c>
      <c r="W578" s="3" t="str">
        <f>IF($T578="","", ROUND($T578+W$2*シート5!$B577,2))</f>
        <v/>
      </c>
      <c r="X578" s="3" t="str">
        <f>IF($T578="","", ROUND($T578+X$2*シート5!$B577,2))</f>
        <v/>
      </c>
      <c r="Y578" s="3" t="str">
        <f>IF($T578="","", ROUND($T578+Y$2*シート5!$B577,2))</f>
        <v/>
      </c>
      <c r="Z578" s="3" t="str">
        <f>IF($T578="","", ROUND($T578+Z$2*シート5!$B577,2))</f>
        <v/>
      </c>
      <c r="AA578" s="3" t="str">
        <f>IF($T578="","", ROUND($T578+AA$2*シート5!$B577,2))</f>
        <v/>
      </c>
      <c r="AB578" s="3" t="str">
        <f t="shared" si="17"/>
        <v/>
      </c>
      <c r="AC578" s="3" t="str">
        <f>IF($T578="","", ROUND($T578+AC$2*シート5!$B577,2))</f>
        <v/>
      </c>
      <c r="AD578" s="3" t="str">
        <f>IF($T578="","", ROUND($T578+AD$2*シート5!$B577,2))</f>
        <v/>
      </c>
      <c r="AE578" s="3" t="str">
        <f>IF($T578="","", ROUND($T578+AE$2*シート5!$B577,2))</f>
        <v/>
      </c>
      <c r="AF578" s="3" t="str">
        <f>IF($T578="","", ROUND($T578+AF$2*シート5!$B577,2))</f>
        <v/>
      </c>
      <c r="AG578" s="3" t="str">
        <f>IF($T578="","", ROUND($T578+AG$2*シート5!$B577,2))</f>
        <v/>
      </c>
      <c r="AH578" s="26" t="str">
        <f t="shared" si="18"/>
        <v>-2σ以下</v>
      </c>
      <c r="AI578" s="3" t="str">
        <f t="shared" si="11"/>
        <v/>
      </c>
      <c r="AJ578" s="3" t="str">
        <f t="shared" si="14"/>
        <v/>
      </c>
      <c r="AK578" s="3" t="str">
        <f t="shared" si="5"/>
        <v/>
      </c>
      <c r="AL578" s="3" t="str">
        <f t="shared" si="6"/>
        <v/>
      </c>
      <c r="AM578" s="3" t="str">
        <f t="shared" si="7"/>
        <v/>
      </c>
      <c r="AN578" s="3" t="str">
        <f t="shared" si="15"/>
        <v/>
      </c>
      <c r="AO578" s="29">
        <f ca="1">シート2!L573</f>
        <v>50</v>
      </c>
      <c r="AP578" s="29">
        <f ca="1">シート3!T573</f>
        <v>50</v>
      </c>
      <c r="AQ578" s="29">
        <f ca="1">シート4!AB573</f>
        <v>50</v>
      </c>
      <c r="AR578" s="3" t="str">
        <f ca="1">IF($K578="","", ROUND(SUM(OFFSET(シート6!$A574,0,0,AR$2,1))/SUM(OFFSET(シート6!$B574,0,0,AR$2,1)),4)*100)</f>
        <v/>
      </c>
      <c r="AS578" s="3" t="str">
        <f ca="1">IF($K578="","", ROUND(SUM(OFFSET(シート6!$A558,0,0,AS$2,1))/SUM(OFFSET(シート6!$B558,0,0,AS$2,1)),4)*100)</f>
        <v/>
      </c>
      <c r="AT578" s="3" t="str">
        <f>IF($K578="","",シート7!$B578)</f>
        <v/>
      </c>
      <c r="AU578" s="3" t="str">
        <f>IF($K578="","",シート7!$D578)</f>
        <v/>
      </c>
      <c r="AV578" s="3" t="str">
        <f>IF($K578="","",シート7!$E578)</f>
        <v/>
      </c>
      <c r="AW578" s="3" t="str">
        <f t="shared" si="19"/>
        <v/>
      </c>
    </row>
    <row r="579" spans="1:49" customFormat="false" ht="13">
      <c r="A579" s="3"/>
      <c r="B579" s="3"/>
      <c r="C579" s="3"/>
      <c r="D579" s="3"/>
      <c r="E579" s="3"/>
      <c r="F579" s="32" t="str">
        <f t="shared" si="9"/>
        <v/>
      </c>
      <c r="G579" s="32"/>
      <c r="H579" s="32"/>
      <c r="I579" s="3"/>
      <c r="J579" s="32"/>
      <c r="K579" s="3"/>
      <c r="L579" s="32"/>
      <c r="M579" s="3"/>
      <c r="N579" s="3"/>
      <c r="O579" s="3"/>
      <c r="P579" s="3" t="str">
        <f t="shared" si="0"/>
        <v/>
      </c>
      <c r="Q579" s="3" t="str">
        <f t="shared" si="1"/>
        <v/>
      </c>
      <c r="R579" s="3" t="str">
        <f t="shared" si="10"/>
        <v/>
      </c>
      <c r="S579" s="3" t="str">
        <f t="shared" si="13"/>
        <v/>
      </c>
      <c r="T579" s="3" t="str">
        <f t="shared" si="16"/>
        <v/>
      </c>
      <c r="U579" s="3" t="str">
        <f t="shared" si="20"/>
        <v/>
      </c>
      <c r="V579" s="3" t="str">
        <f t="shared" si="12"/>
        <v/>
      </c>
      <c r="W579" s="3" t="str">
        <f>IF($T579="","", ROUND($T579+W$2*シート5!$B578,2))</f>
        <v/>
      </c>
      <c r="X579" s="3" t="str">
        <f>IF($T579="","", ROUND($T579+X$2*シート5!$B578,2))</f>
        <v/>
      </c>
      <c r="Y579" s="3" t="str">
        <f>IF($T579="","", ROUND($T579+Y$2*シート5!$B578,2))</f>
        <v/>
      </c>
      <c r="Z579" s="3" t="str">
        <f>IF($T579="","", ROUND($T579+Z$2*シート5!$B578,2))</f>
        <v/>
      </c>
      <c r="AA579" s="3" t="str">
        <f>IF($T579="","", ROUND($T579+AA$2*シート5!$B578,2))</f>
        <v/>
      </c>
      <c r="AB579" s="3" t="str">
        <f t="shared" si="17"/>
        <v/>
      </c>
      <c r="AC579" s="3" t="str">
        <f>IF($T579="","", ROUND($T579+AC$2*シート5!$B578,2))</f>
        <v/>
      </c>
      <c r="AD579" s="3" t="str">
        <f>IF($T579="","", ROUND($T579+AD$2*シート5!$B578,2))</f>
        <v/>
      </c>
      <c r="AE579" s="3" t="str">
        <f>IF($T579="","", ROUND($T579+AE$2*シート5!$B578,2))</f>
        <v/>
      </c>
      <c r="AF579" s="3" t="str">
        <f>IF($T579="","", ROUND($T579+AF$2*シート5!$B578,2))</f>
        <v/>
      </c>
      <c r="AG579" s="3" t="str">
        <f>IF($T579="","", ROUND($T579+AG$2*シート5!$B578,2))</f>
        <v/>
      </c>
      <c r="AH579" s="26" t="str">
        <f t="shared" si="18"/>
        <v>-2σ以下</v>
      </c>
      <c r="AI579" s="3" t="str">
        <f t="shared" si="11"/>
        <v/>
      </c>
      <c r="AJ579" s="3" t="str">
        <f t="shared" si="14"/>
        <v/>
      </c>
      <c r="AK579" s="3" t="str">
        <f t="shared" si="5"/>
        <v/>
      </c>
      <c r="AL579" s="3" t="str">
        <f t="shared" si="6"/>
        <v/>
      </c>
      <c r="AM579" s="3" t="str">
        <f t="shared" si="7"/>
        <v/>
      </c>
      <c r="AN579" s="3" t="str">
        <f t="shared" si="15"/>
        <v/>
      </c>
      <c r="AO579" s="29">
        <f ca="1">シート2!L574</f>
        <v>50</v>
      </c>
      <c r="AP579" s="29">
        <f ca="1">シート3!T574</f>
        <v>50</v>
      </c>
      <c r="AQ579" s="29">
        <f ca="1">シート4!AB574</f>
        <v>50</v>
      </c>
      <c r="AR579" s="3" t="str">
        <f ca="1">IF($K579="","", ROUND(SUM(OFFSET(シート6!$A575,0,0,AR$2,1))/SUM(OFFSET(シート6!$B575,0,0,AR$2,1)),4)*100)</f>
        <v/>
      </c>
      <c r="AS579" s="3" t="str">
        <f ca="1">IF($K579="","", ROUND(SUM(OFFSET(シート6!$A559,0,0,AS$2,1))/SUM(OFFSET(シート6!$B559,0,0,AS$2,1)),4)*100)</f>
        <v/>
      </c>
      <c r="AT579" s="3" t="str">
        <f>IF($K579="","",シート7!$B579)</f>
        <v/>
      </c>
      <c r="AU579" s="3" t="str">
        <f>IF($K579="","",シート7!$D579)</f>
        <v/>
      </c>
      <c r="AV579" s="3" t="str">
        <f>IF($K579="","",シート7!$E579)</f>
        <v/>
      </c>
      <c r="AW579" s="3" t="str">
        <f t="shared" si="19"/>
        <v/>
      </c>
    </row>
    <row r="580" spans="1:49" customFormat="false" ht="13">
      <c r="A580" s="3"/>
      <c r="B580" s="3"/>
      <c r="C580" s="3"/>
      <c r="D580" s="3"/>
      <c r="E580" s="3"/>
      <c r="F580" s="32" t="str">
        <f t="shared" si="9"/>
        <v/>
      </c>
      <c r="G580" s="32"/>
      <c r="H580" s="32"/>
      <c r="I580" s="3"/>
      <c r="J580" s="32"/>
      <c r="K580" s="3"/>
      <c r="L580" s="32"/>
      <c r="M580" s="3"/>
      <c r="N580" s="3"/>
      <c r="O580" s="3"/>
      <c r="P580" s="3" t="str">
        <f t="shared" si="0"/>
        <v/>
      </c>
      <c r="Q580" s="3" t="str">
        <f t="shared" si="1"/>
        <v/>
      </c>
      <c r="R580" s="3" t="str">
        <f t="shared" si="10"/>
        <v/>
      </c>
      <c r="S580" s="3" t="str">
        <f t="shared" si="13"/>
        <v/>
      </c>
      <c r="T580" s="3" t="str">
        <f t="shared" si="16"/>
        <v/>
      </c>
      <c r="U580" s="3" t="str">
        <f t="shared" si="20"/>
        <v/>
      </c>
      <c r="V580" s="3" t="str">
        <f t="shared" si="12"/>
        <v/>
      </c>
      <c r="W580" s="3" t="str">
        <f>IF($T580="","", ROUND($T580+W$2*シート5!$B579,2))</f>
        <v/>
      </c>
      <c r="X580" s="3" t="str">
        <f>IF($T580="","", ROUND($T580+X$2*シート5!$B579,2))</f>
        <v/>
      </c>
      <c r="Y580" s="3" t="str">
        <f>IF($T580="","", ROUND($T580+Y$2*シート5!$B579,2))</f>
        <v/>
      </c>
      <c r="Z580" s="3" t="str">
        <f>IF($T580="","", ROUND($T580+Z$2*シート5!$B579,2))</f>
        <v/>
      </c>
      <c r="AA580" s="3" t="str">
        <f>IF($T580="","", ROUND($T580+AA$2*シート5!$B579,2))</f>
        <v/>
      </c>
      <c r="AB580" s="3" t="str">
        <f t="shared" si="17"/>
        <v/>
      </c>
      <c r="AC580" s="3" t="str">
        <f>IF($T580="","", ROUND($T580+AC$2*シート5!$B579,2))</f>
        <v/>
      </c>
      <c r="AD580" s="3" t="str">
        <f>IF($T580="","", ROUND($T580+AD$2*シート5!$B579,2))</f>
        <v/>
      </c>
      <c r="AE580" s="3" t="str">
        <f>IF($T580="","", ROUND($T580+AE$2*シート5!$B579,2))</f>
        <v/>
      </c>
      <c r="AF580" s="3" t="str">
        <f>IF($T580="","", ROUND($T580+AF$2*シート5!$B579,2))</f>
        <v/>
      </c>
      <c r="AG580" s="3" t="str">
        <f>IF($T580="","", ROUND($T580+AG$2*シート5!$B579,2))</f>
        <v/>
      </c>
      <c r="AH580" s="26" t="str">
        <f t="shared" si="18"/>
        <v>-2σ以下</v>
      </c>
      <c r="AI580" s="3" t="str">
        <f t="shared" si="11"/>
        <v/>
      </c>
      <c r="AJ580" s="3" t="str">
        <f t="shared" si="14"/>
        <v/>
      </c>
      <c r="AK580" s="3" t="str">
        <f t="shared" si="5"/>
        <v/>
      </c>
      <c r="AL580" s="3" t="str">
        <f t="shared" si="6"/>
        <v/>
      </c>
      <c r="AM580" s="3" t="str">
        <f t="shared" si="7"/>
        <v/>
      </c>
      <c r="AN580" s="3" t="str">
        <f t="shared" si="15"/>
        <v/>
      </c>
      <c r="AO580" s="29">
        <f ca="1">シート2!L575</f>
        <v>50</v>
      </c>
      <c r="AP580" s="29">
        <f ca="1">シート3!T575</f>
        <v>50</v>
      </c>
      <c r="AQ580" s="29">
        <f ca="1">シート4!AB575</f>
        <v>50</v>
      </c>
      <c r="AR580" s="3" t="str">
        <f ca="1">IF($K580="","", ROUND(SUM(OFFSET(シート6!$A576,0,0,AR$2,1))/SUM(OFFSET(シート6!$B576,0,0,AR$2,1)),4)*100)</f>
        <v/>
      </c>
      <c r="AS580" s="3" t="str">
        <f ca="1">IF($K580="","", ROUND(SUM(OFFSET(シート6!$A560,0,0,AS$2,1))/SUM(OFFSET(シート6!$B560,0,0,AS$2,1)),4)*100)</f>
        <v/>
      </c>
      <c r="AT580" s="3" t="str">
        <f>IF($K580="","",シート7!$B580)</f>
        <v/>
      </c>
      <c r="AU580" s="3" t="str">
        <f>IF($K580="","",シート7!$D580)</f>
        <v/>
      </c>
      <c r="AV580" s="3" t="str">
        <f>IF($K580="","",シート7!$E580)</f>
        <v/>
      </c>
      <c r="AW580" s="3" t="str">
        <f t="shared" si="19"/>
        <v/>
      </c>
    </row>
    <row r="581" spans="1:49" customFormat="false" ht="13">
      <c r="A581" s="3"/>
      <c r="B581" s="3"/>
      <c r="C581" s="3"/>
      <c r="D581" s="3"/>
      <c r="E581" s="3"/>
      <c r="F581" s="32" t="str">
        <f t="shared" si="9"/>
        <v/>
      </c>
      <c r="G581" s="32"/>
      <c r="H581" s="32"/>
      <c r="I581" s="3"/>
      <c r="J581" s="32"/>
      <c r="K581" s="3"/>
      <c r="L581" s="32"/>
      <c r="M581" s="3"/>
      <c r="N581" s="3"/>
      <c r="O581" s="3"/>
      <c r="P581" s="3" t="str">
        <f t="shared" si="0"/>
        <v/>
      </c>
      <c r="Q581" s="3" t="str">
        <f t="shared" si="1"/>
        <v/>
      </c>
      <c r="R581" s="3" t="str">
        <f t="shared" si="10"/>
        <v/>
      </c>
      <c r="S581" s="3" t="str">
        <f t="shared" si="13"/>
        <v/>
      </c>
      <c r="T581" s="3" t="str">
        <f t="shared" si="16"/>
        <v/>
      </c>
      <c r="U581" s="3" t="str">
        <f t="shared" si="20"/>
        <v/>
      </c>
      <c r="V581" s="3" t="str">
        <f t="shared" si="12"/>
        <v/>
      </c>
      <c r="W581" s="3" t="str">
        <f>IF($T581="","", ROUND($T581+W$2*シート5!$B580,2))</f>
        <v/>
      </c>
      <c r="X581" s="3" t="str">
        <f>IF($T581="","", ROUND($T581+X$2*シート5!$B580,2))</f>
        <v/>
      </c>
      <c r="Y581" s="3" t="str">
        <f>IF($T581="","", ROUND($T581+Y$2*シート5!$B580,2))</f>
        <v/>
      </c>
      <c r="Z581" s="3" t="str">
        <f>IF($T581="","", ROUND($T581+Z$2*シート5!$B580,2))</f>
        <v/>
      </c>
      <c r="AA581" s="3" t="str">
        <f>IF($T581="","", ROUND($T581+AA$2*シート5!$B580,2))</f>
        <v/>
      </c>
      <c r="AB581" s="3" t="str">
        <f t="shared" si="17"/>
        <v/>
      </c>
      <c r="AC581" s="3" t="str">
        <f>IF($T581="","", ROUND($T581+AC$2*シート5!$B580,2))</f>
        <v/>
      </c>
      <c r="AD581" s="3" t="str">
        <f>IF($T581="","", ROUND($T581+AD$2*シート5!$B580,2))</f>
        <v/>
      </c>
      <c r="AE581" s="3" t="str">
        <f>IF($T581="","", ROUND($T581+AE$2*シート5!$B580,2))</f>
        <v/>
      </c>
      <c r="AF581" s="3" t="str">
        <f>IF($T581="","", ROUND($T581+AF$2*シート5!$B580,2))</f>
        <v/>
      </c>
      <c r="AG581" s="3" t="str">
        <f>IF($T581="","", ROUND($T581+AG$2*シート5!$B580,2))</f>
        <v/>
      </c>
      <c r="AH581" s="26" t="str">
        <f t="shared" si="18"/>
        <v>-2σ以下</v>
      </c>
      <c r="AI581" s="3" t="str">
        <f t="shared" si="11"/>
        <v/>
      </c>
      <c r="AJ581" s="3" t="str">
        <f t="shared" si="14"/>
        <v/>
      </c>
      <c r="AK581" s="3" t="str">
        <f t="shared" si="5"/>
        <v/>
      </c>
      <c r="AL581" s="3" t="str">
        <f t="shared" si="6"/>
        <v/>
      </c>
      <c r="AM581" s="3" t="str">
        <f t="shared" si="7"/>
        <v/>
      </c>
      <c r="AN581" s="3" t="str">
        <f t="shared" si="15"/>
        <v/>
      </c>
      <c r="AO581" s="29">
        <f ca="1">シート2!L576</f>
        <v>50</v>
      </c>
      <c r="AP581" s="29">
        <f ca="1">シート3!T576</f>
        <v>50</v>
      </c>
      <c r="AQ581" s="29">
        <f ca="1">シート4!AB576</f>
        <v>50</v>
      </c>
      <c r="AR581" s="3" t="str">
        <f ca="1">IF($K581="","", ROUND(SUM(OFFSET(シート6!$A577,0,0,AR$2,1))/SUM(OFFSET(シート6!$B577,0,0,AR$2,1)),4)*100)</f>
        <v/>
      </c>
      <c r="AS581" s="3" t="str">
        <f ca="1">IF($K581="","", ROUND(SUM(OFFSET(シート6!$A561,0,0,AS$2,1))/SUM(OFFSET(シート6!$B561,0,0,AS$2,1)),4)*100)</f>
        <v/>
      </c>
      <c r="AT581" s="3" t="str">
        <f>IF($K581="","",シート7!$B581)</f>
        <v/>
      </c>
      <c r="AU581" s="3" t="str">
        <f>IF($K581="","",シート7!$D581)</f>
        <v/>
      </c>
      <c r="AV581" s="3" t="str">
        <f>IF($K581="","",シート7!$E581)</f>
        <v/>
      </c>
      <c r="AW581" s="3" t="str">
        <f t="shared" si="19"/>
        <v/>
      </c>
    </row>
    <row r="582" spans="1:49" customFormat="false" ht="13">
      <c r="A582" s="3"/>
      <c r="B582" s="3"/>
      <c r="C582" s="3"/>
      <c r="D582" s="3"/>
      <c r="E582" s="3"/>
      <c r="F582" s="32" t="str">
        <f t="shared" si="9"/>
        <v/>
      </c>
      <c r="G582" s="32"/>
      <c r="H582" s="32"/>
      <c r="I582" s="3"/>
      <c r="J582" s="32"/>
      <c r="K582" s="3"/>
      <c r="L582" s="32"/>
      <c r="M582" s="3"/>
      <c r="N582" s="3"/>
      <c r="O582" s="3"/>
      <c r="P582" s="3" t="str">
        <f t="shared" si="0"/>
        <v/>
      </c>
      <c r="Q582" s="3" t="str">
        <f t="shared" si="1"/>
        <v/>
      </c>
      <c r="R582" s="3" t="str">
        <f t="shared" si="10"/>
        <v/>
      </c>
      <c r="S582" s="3" t="str">
        <f t="shared" si="13"/>
        <v/>
      </c>
      <c r="T582" s="3" t="str">
        <f t="shared" si="16"/>
        <v/>
      </c>
      <c r="U582" s="3" t="str">
        <f t="shared" si="20"/>
        <v/>
      </c>
      <c r="V582" s="3" t="str">
        <f t="shared" si="12"/>
        <v/>
      </c>
      <c r="W582" s="3" t="str">
        <f>IF($T582="","", ROUND($T582+W$2*シート5!$B581,2))</f>
        <v/>
      </c>
      <c r="X582" s="3" t="str">
        <f>IF($T582="","", ROUND($T582+X$2*シート5!$B581,2))</f>
        <v/>
      </c>
      <c r="Y582" s="3" t="str">
        <f>IF($T582="","", ROUND($T582+Y$2*シート5!$B581,2))</f>
        <v/>
      </c>
      <c r="Z582" s="3" t="str">
        <f>IF($T582="","", ROUND($T582+Z$2*シート5!$B581,2))</f>
        <v/>
      </c>
      <c r="AA582" s="3" t="str">
        <f>IF($T582="","", ROUND($T582+AA$2*シート5!$B581,2))</f>
        <v/>
      </c>
      <c r="AB582" s="3" t="str">
        <f t="shared" si="17"/>
        <v/>
      </c>
      <c r="AC582" s="3" t="str">
        <f>IF($T582="","", ROUND($T582+AC$2*シート5!$B581,2))</f>
        <v/>
      </c>
      <c r="AD582" s="3" t="str">
        <f>IF($T582="","", ROUND($T582+AD$2*シート5!$B581,2))</f>
        <v/>
      </c>
      <c r="AE582" s="3" t="str">
        <f>IF($T582="","", ROUND($T582+AE$2*シート5!$B581,2))</f>
        <v/>
      </c>
      <c r="AF582" s="3" t="str">
        <f>IF($T582="","", ROUND($T582+AF$2*シート5!$B581,2))</f>
        <v/>
      </c>
      <c r="AG582" s="3" t="str">
        <f>IF($T582="","", ROUND($T582+AG$2*シート5!$B581,2))</f>
        <v/>
      </c>
      <c r="AH582" s="26" t="str">
        <f t="shared" si="18"/>
        <v>-2σ以下</v>
      </c>
      <c r="AI582" s="3" t="str">
        <f t="shared" si="11"/>
        <v/>
      </c>
      <c r="AJ582" s="3" t="str">
        <f t="shared" si="14"/>
        <v/>
      </c>
      <c r="AK582" s="3" t="str">
        <f t="shared" si="5"/>
        <v/>
      </c>
      <c r="AL582" s="3" t="str">
        <f t="shared" si="6"/>
        <v/>
      </c>
      <c r="AM582" s="3" t="str">
        <f t="shared" si="7"/>
        <v/>
      </c>
      <c r="AN582" s="3" t="str">
        <f t="shared" si="15"/>
        <v/>
      </c>
      <c r="AO582" s="29">
        <f ca="1">シート2!L577</f>
        <v>50</v>
      </c>
      <c r="AP582" s="29">
        <f ca="1">シート3!T577</f>
        <v>50</v>
      </c>
      <c r="AQ582" s="29">
        <f ca="1">シート4!AB577</f>
        <v>50</v>
      </c>
      <c r="AR582" s="3" t="str">
        <f ca="1">IF($K582="","", ROUND(SUM(OFFSET(シート6!$A578,0,0,AR$2,1))/SUM(OFFSET(シート6!$B578,0,0,AR$2,1)),4)*100)</f>
        <v/>
      </c>
      <c r="AS582" s="3" t="str">
        <f ca="1">IF($K582="","", ROUND(SUM(OFFSET(シート6!$A562,0,0,AS$2,1))/SUM(OFFSET(シート6!$B562,0,0,AS$2,1)),4)*100)</f>
        <v/>
      </c>
      <c r="AT582" s="3" t="str">
        <f>IF($K582="","",シート7!$B582)</f>
        <v/>
      </c>
      <c r="AU582" s="3" t="str">
        <f>IF($K582="","",シート7!$D582)</f>
        <v/>
      </c>
      <c r="AV582" s="3" t="str">
        <f>IF($K582="","",シート7!$E582)</f>
        <v/>
      </c>
      <c r="AW582" s="3" t="str">
        <f t="shared" si="19"/>
        <v/>
      </c>
    </row>
    <row r="583" spans="1:49" customFormat="false" ht="13">
      <c r="A583" s="3"/>
      <c r="B583" s="3"/>
      <c r="C583" s="3"/>
      <c r="D583" s="3"/>
      <c r="E583" s="3"/>
      <c r="F583" s="32" t="str">
        <f t="shared" si="9"/>
        <v/>
      </c>
      <c r="G583" s="32"/>
      <c r="H583" s="32"/>
      <c r="I583" s="3"/>
      <c r="J583" s="32"/>
      <c r="K583" s="3"/>
      <c r="L583" s="32"/>
      <c r="M583" s="3"/>
      <c r="N583" s="3"/>
      <c r="O583" s="3"/>
      <c r="P583" s="3" t="str">
        <f t="shared" si="0"/>
        <v/>
      </c>
      <c r="Q583" s="3" t="str">
        <f t="shared" si="1"/>
        <v/>
      </c>
      <c r="R583" s="3" t="str">
        <f t="shared" si="10"/>
        <v/>
      </c>
      <c r="S583" s="3" t="str">
        <f t="shared" si="13"/>
        <v/>
      </c>
      <c r="T583" s="3" t="str">
        <f t="shared" si="16"/>
        <v/>
      </c>
      <c r="U583" s="3" t="str">
        <f t="shared" si="20"/>
        <v/>
      </c>
      <c r="V583" s="3" t="str">
        <f t="shared" si="12"/>
        <v/>
      </c>
      <c r="W583" s="3" t="str">
        <f>IF($T583="","", ROUND($T583+W$2*シート5!$B582,2))</f>
        <v/>
      </c>
      <c r="X583" s="3" t="str">
        <f>IF($T583="","", ROUND($T583+X$2*シート5!$B582,2))</f>
        <v/>
      </c>
      <c r="Y583" s="3" t="str">
        <f>IF($T583="","", ROUND($T583+Y$2*シート5!$B582,2))</f>
        <v/>
      </c>
      <c r="Z583" s="3" t="str">
        <f>IF($T583="","", ROUND($T583+Z$2*シート5!$B582,2))</f>
        <v/>
      </c>
      <c r="AA583" s="3" t="str">
        <f>IF($T583="","", ROUND($T583+AA$2*シート5!$B582,2))</f>
        <v/>
      </c>
      <c r="AB583" s="3" t="str">
        <f t="shared" si="17"/>
        <v/>
      </c>
      <c r="AC583" s="3" t="str">
        <f>IF($T583="","", ROUND($T583+AC$2*シート5!$B582,2))</f>
        <v/>
      </c>
      <c r="AD583" s="3" t="str">
        <f>IF($T583="","", ROUND($T583+AD$2*シート5!$B582,2))</f>
        <v/>
      </c>
      <c r="AE583" s="3" t="str">
        <f>IF($T583="","", ROUND($T583+AE$2*シート5!$B582,2))</f>
        <v/>
      </c>
      <c r="AF583" s="3" t="str">
        <f>IF($T583="","", ROUND($T583+AF$2*シート5!$B582,2))</f>
        <v/>
      </c>
      <c r="AG583" s="3" t="str">
        <f>IF($T583="","", ROUND($T583+AG$2*シート5!$B582,2))</f>
        <v/>
      </c>
      <c r="AH583" s="26" t="str">
        <f t="shared" si="18"/>
        <v>-2σ以下</v>
      </c>
      <c r="AI583" s="3" t="str">
        <f t="shared" si="11"/>
        <v/>
      </c>
      <c r="AJ583" s="3" t="str">
        <f t="shared" si="14"/>
        <v/>
      </c>
      <c r="AK583" s="3" t="str">
        <f t="shared" si="5"/>
        <v/>
      </c>
      <c r="AL583" s="3" t="str">
        <f t="shared" si="6"/>
        <v/>
      </c>
      <c r="AM583" s="3" t="str">
        <f t="shared" si="7"/>
        <v/>
      </c>
      <c r="AN583" s="3" t="str">
        <f t="shared" si="15"/>
        <v/>
      </c>
      <c r="AO583" s="29">
        <f ca="1">シート2!L578</f>
        <v>50</v>
      </c>
      <c r="AP583" s="29">
        <f ca="1">シート3!T578</f>
        <v>50</v>
      </c>
      <c r="AQ583" s="29">
        <f ca="1">シート4!AB578</f>
        <v>50</v>
      </c>
      <c r="AR583" s="3" t="str">
        <f ca="1">IF($K583="","", ROUND(SUM(OFFSET(シート6!$A579,0,0,AR$2,1))/SUM(OFFSET(シート6!$B579,0,0,AR$2,1)),4)*100)</f>
        <v/>
      </c>
      <c r="AS583" s="3" t="str">
        <f ca="1">IF($K583="","", ROUND(SUM(OFFSET(シート6!$A563,0,0,AS$2,1))/SUM(OFFSET(シート6!$B563,0,0,AS$2,1)),4)*100)</f>
        <v/>
      </c>
      <c r="AT583" s="3" t="str">
        <f>IF($K583="","",シート7!$B583)</f>
        <v/>
      </c>
      <c r="AU583" s="3" t="str">
        <f>IF($K583="","",シート7!$D583)</f>
        <v/>
      </c>
      <c r="AV583" s="3" t="str">
        <f>IF($K583="","",シート7!$E583)</f>
        <v/>
      </c>
      <c r="AW583" s="3" t="str">
        <f t="shared" si="19"/>
        <v/>
      </c>
    </row>
    <row r="584" spans="1:49" customFormat="false" ht="13">
      <c r="A584" s="3"/>
      <c r="B584" s="3"/>
      <c r="C584" s="3"/>
      <c r="D584" s="3"/>
      <c r="E584" s="3"/>
      <c r="F584" s="32" t="str">
        <f t="shared" si="9"/>
        <v/>
      </c>
      <c r="G584" s="32"/>
      <c r="H584" s="32"/>
      <c r="I584" s="3"/>
      <c r="J584" s="32"/>
      <c r="K584" s="3"/>
      <c r="L584" s="32"/>
      <c r="M584" s="3"/>
      <c r="N584" s="3"/>
      <c r="O584" s="3"/>
      <c r="P584" s="3" t="str">
        <f t="shared" si="0"/>
        <v/>
      </c>
      <c r="Q584" s="3" t="str">
        <f t="shared" si="1"/>
        <v/>
      </c>
      <c r="R584" s="3" t="str">
        <f t="shared" si="10"/>
        <v/>
      </c>
      <c r="S584" s="3" t="str">
        <f t="shared" si="13"/>
        <v/>
      </c>
      <c r="T584" s="3" t="str">
        <f t="shared" si="16"/>
        <v/>
      </c>
      <c r="U584" s="3" t="str">
        <f t="shared" si="20"/>
        <v/>
      </c>
      <c r="V584" s="3" t="str">
        <f t="shared" si="12"/>
        <v/>
      </c>
      <c r="W584" s="3" t="str">
        <f>IF($T584="","", ROUND($T584+W$2*シート5!$B583,2))</f>
        <v/>
      </c>
      <c r="X584" s="3" t="str">
        <f>IF($T584="","", ROUND($T584+X$2*シート5!$B583,2))</f>
        <v/>
      </c>
      <c r="Y584" s="3" t="str">
        <f>IF($T584="","", ROUND($T584+Y$2*シート5!$B583,2))</f>
        <v/>
      </c>
      <c r="Z584" s="3" t="str">
        <f>IF($T584="","", ROUND($T584+Z$2*シート5!$B583,2))</f>
        <v/>
      </c>
      <c r="AA584" s="3" t="str">
        <f>IF($T584="","", ROUND($T584+AA$2*シート5!$B583,2))</f>
        <v/>
      </c>
      <c r="AB584" s="3" t="str">
        <f t="shared" si="17"/>
        <v/>
      </c>
      <c r="AC584" s="3" t="str">
        <f>IF($T584="","", ROUND($T584+AC$2*シート5!$B583,2))</f>
        <v/>
      </c>
      <c r="AD584" s="3" t="str">
        <f>IF($T584="","", ROUND($T584+AD$2*シート5!$B583,2))</f>
        <v/>
      </c>
      <c r="AE584" s="3" t="str">
        <f>IF($T584="","", ROUND($T584+AE$2*シート5!$B583,2))</f>
        <v/>
      </c>
      <c r="AF584" s="3" t="str">
        <f>IF($T584="","", ROUND($T584+AF$2*シート5!$B583,2))</f>
        <v/>
      </c>
      <c r="AG584" s="3" t="str">
        <f>IF($T584="","", ROUND($T584+AG$2*シート5!$B583,2))</f>
        <v/>
      </c>
      <c r="AH584" s="26" t="str">
        <f t="shared" si="18"/>
        <v>-2σ以下</v>
      </c>
      <c r="AI584" s="3" t="str">
        <f t="shared" si="11"/>
        <v/>
      </c>
      <c r="AJ584" s="3" t="str">
        <f t="shared" si="14"/>
        <v/>
      </c>
      <c r="AK584" s="3" t="str">
        <f t="shared" si="5"/>
        <v/>
      </c>
      <c r="AL584" s="3" t="str">
        <f t="shared" si="6"/>
        <v/>
      </c>
      <c r="AM584" s="3" t="str">
        <f t="shared" si="7"/>
        <v/>
      </c>
      <c r="AN584" s="3" t="str">
        <f t="shared" si="15"/>
        <v/>
      </c>
      <c r="AO584" s="29">
        <f ca="1">シート2!L579</f>
        <v>50</v>
      </c>
      <c r="AP584" s="29">
        <f ca="1">シート3!T579</f>
        <v>50</v>
      </c>
      <c r="AQ584" s="29">
        <f ca="1">シート4!AB579</f>
        <v>50</v>
      </c>
      <c r="AR584" s="3" t="str">
        <f ca="1">IF($K584="","", ROUND(SUM(OFFSET(シート6!$A580,0,0,AR$2,1))/SUM(OFFSET(シート6!$B580,0,0,AR$2,1)),4)*100)</f>
        <v/>
      </c>
      <c r="AS584" s="3" t="str">
        <f ca="1">IF($K584="","", ROUND(SUM(OFFSET(シート6!$A564,0,0,AS$2,1))/SUM(OFFSET(シート6!$B564,0,0,AS$2,1)),4)*100)</f>
        <v/>
      </c>
      <c r="AT584" s="3" t="str">
        <f>IF($K584="","",シート7!$B584)</f>
        <v/>
      </c>
      <c r="AU584" s="3" t="str">
        <f>IF($K584="","",シート7!$D584)</f>
        <v/>
      </c>
      <c r="AV584" s="3" t="str">
        <f>IF($K584="","",シート7!$E584)</f>
        <v/>
      </c>
      <c r="AW584" s="3" t="str">
        <f t="shared" si="19"/>
        <v/>
      </c>
    </row>
    <row r="585" spans="1:49" customFormat="false" ht="13">
      <c r="A585" s="3"/>
      <c r="B585" s="3"/>
      <c r="C585" s="3"/>
      <c r="D585" s="3"/>
      <c r="E585" s="3"/>
      <c r="F585" s="32" t="str">
        <f t="shared" si="9"/>
        <v/>
      </c>
      <c r="G585" s="32"/>
      <c r="H585" s="32"/>
      <c r="I585" s="3"/>
      <c r="J585" s="32"/>
      <c r="K585" s="3"/>
      <c r="L585" s="32"/>
      <c r="M585" s="3"/>
      <c r="N585" s="3"/>
      <c r="O585" s="3"/>
      <c r="P585" s="3" t="str">
        <f t="shared" si="0"/>
        <v/>
      </c>
      <c r="Q585" s="3" t="str">
        <f t="shared" si="1"/>
        <v/>
      </c>
      <c r="R585" s="3" t="str">
        <f t="shared" si="10"/>
        <v/>
      </c>
      <c r="S585" s="3" t="str">
        <f t="shared" si="13"/>
        <v/>
      </c>
      <c r="T585" s="3" t="str">
        <f t="shared" si="16"/>
        <v/>
      </c>
      <c r="U585" s="3" t="str">
        <f t="shared" si="20"/>
        <v/>
      </c>
      <c r="V585" s="3" t="str">
        <f t="shared" si="12"/>
        <v/>
      </c>
      <c r="W585" s="3" t="str">
        <f>IF($T585="","", ROUND($T585+W$2*シート5!$B584,2))</f>
        <v/>
      </c>
      <c r="X585" s="3" t="str">
        <f>IF($T585="","", ROUND($T585+X$2*シート5!$B584,2))</f>
        <v/>
      </c>
      <c r="Y585" s="3" t="str">
        <f>IF($T585="","", ROUND($T585+Y$2*シート5!$B584,2))</f>
        <v/>
      </c>
      <c r="Z585" s="3" t="str">
        <f>IF($T585="","", ROUND($T585+Z$2*シート5!$B584,2))</f>
        <v/>
      </c>
      <c r="AA585" s="3" t="str">
        <f>IF($T585="","", ROUND($T585+AA$2*シート5!$B584,2))</f>
        <v/>
      </c>
      <c r="AB585" s="3" t="str">
        <f t="shared" si="17"/>
        <v/>
      </c>
      <c r="AC585" s="3" t="str">
        <f>IF($T585="","", ROUND($T585+AC$2*シート5!$B584,2))</f>
        <v/>
      </c>
      <c r="AD585" s="3" t="str">
        <f>IF($T585="","", ROUND($T585+AD$2*シート5!$B584,2))</f>
        <v/>
      </c>
      <c r="AE585" s="3" t="str">
        <f>IF($T585="","", ROUND($T585+AE$2*シート5!$B584,2))</f>
        <v/>
      </c>
      <c r="AF585" s="3" t="str">
        <f>IF($T585="","", ROUND($T585+AF$2*シート5!$B584,2))</f>
        <v/>
      </c>
      <c r="AG585" s="3" t="str">
        <f>IF($T585="","", ROUND($T585+AG$2*シート5!$B584,2))</f>
        <v/>
      </c>
      <c r="AH585" s="26" t="str">
        <f t="shared" si="18"/>
        <v>-2σ以下</v>
      </c>
      <c r="AI585" s="3" t="str">
        <f t="shared" si="11"/>
        <v/>
      </c>
      <c r="AJ585" s="3" t="str">
        <f t="shared" si="14"/>
        <v/>
      </c>
      <c r="AK585" s="3" t="str">
        <f t="shared" si="5"/>
        <v/>
      </c>
      <c r="AL585" s="3" t="str">
        <f t="shared" si="6"/>
        <v/>
      </c>
      <c r="AM585" s="3" t="str">
        <f t="shared" si="7"/>
        <v/>
      </c>
      <c r="AN585" s="3" t="str">
        <f t="shared" si="15"/>
        <v/>
      </c>
      <c r="AO585" s="29">
        <f ca="1">シート2!L580</f>
        <v>50</v>
      </c>
      <c r="AP585" s="29">
        <f ca="1">シート3!T580</f>
        <v>50</v>
      </c>
      <c r="AQ585" s="29">
        <f ca="1">シート4!AB580</f>
        <v>50</v>
      </c>
      <c r="AR585" s="3" t="str">
        <f ca="1">IF($K585="","", ROUND(SUM(OFFSET(シート6!$A581,0,0,AR$2,1))/SUM(OFFSET(シート6!$B581,0,0,AR$2,1)),4)*100)</f>
        <v/>
      </c>
      <c r="AS585" s="3" t="str">
        <f ca="1">IF($K585="","", ROUND(SUM(OFFSET(シート6!$A565,0,0,AS$2,1))/SUM(OFFSET(シート6!$B565,0,0,AS$2,1)),4)*100)</f>
        <v/>
      </c>
      <c r="AT585" s="3" t="str">
        <f>IF($K585="","",シート7!$B585)</f>
        <v/>
      </c>
      <c r="AU585" s="3" t="str">
        <f>IF($K585="","",シート7!$D585)</f>
        <v/>
      </c>
      <c r="AV585" s="3" t="str">
        <f>IF($K585="","",シート7!$E585)</f>
        <v/>
      </c>
      <c r="AW585" s="3" t="str">
        <f t="shared" si="19"/>
        <v/>
      </c>
    </row>
    <row r="586" spans="1:49" customFormat="false" ht="13">
      <c r="A586" s="3"/>
      <c r="B586" s="3"/>
      <c r="C586" s="3"/>
      <c r="D586" s="3"/>
      <c r="E586" s="3"/>
      <c r="F586" s="32" t="str">
        <f t="shared" si="9"/>
        <v/>
      </c>
      <c r="G586" s="32"/>
      <c r="H586" s="32"/>
      <c r="I586" s="3"/>
      <c r="J586" s="32"/>
      <c r="K586" s="3"/>
      <c r="L586" s="32"/>
      <c r="M586" s="3"/>
      <c r="N586" s="3"/>
      <c r="O586" s="3"/>
      <c r="P586" s="3" t="str">
        <f t="shared" si="0"/>
        <v/>
      </c>
      <c r="Q586" s="3" t="str">
        <f t="shared" si="1"/>
        <v/>
      </c>
      <c r="R586" s="3" t="str">
        <f t="shared" si="10"/>
        <v/>
      </c>
      <c r="S586" s="3" t="str">
        <f t="shared" si="13"/>
        <v/>
      </c>
      <c r="T586" s="3" t="str">
        <f t="shared" si="16"/>
        <v/>
      </c>
      <c r="U586" s="3" t="str">
        <f t="shared" si="20"/>
        <v/>
      </c>
      <c r="V586" s="3" t="str">
        <f t="shared" si="12"/>
        <v/>
      </c>
      <c r="W586" s="3" t="str">
        <f>IF($T586="","", ROUND($T586+W$2*シート5!$B585,2))</f>
        <v/>
      </c>
      <c r="X586" s="3" t="str">
        <f>IF($T586="","", ROUND($T586+X$2*シート5!$B585,2))</f>
        <v/>
      </c>
      <c r="Y586" s="3" t="str">
        <f>IF($T586="","", ROUND($T586+Y$2*シート5!$B585,2))</f>
        <v/>
      </c>
      <c r="Z586" s="3" t="str">
        <f>IF($T586="","", ROUND($T586+Z$2*シート5!$B585,2))</f>
        <v/>
      </c>
      <c r="AA586" s="3" t="str">
        <f>IF($T586="","", ROUND($T586+AA$2*シート5!$B585,2))</f>
        <v/>
      </c>
      <c r="AB586" s="3" t="str">
        <f t="shared" si="17"/>
        <v/>
      </c>
      <c r="AC586" s="3" t="str">
        <f>IF($T586="","", ROUND($T586+AC$2*シート5!$B585,2))</f>
        <v/>
      </c>
      <c r="AD586" s="3" t="str">
        <f>IF($T586="","", ROUND($T586+AD$2*シート5!$B585,2))</f>
        <v/>
      </c>
      <c r="AE586" s="3" t="str">
        <f>IF($T586="","", ROUND($T586+AE$2*シート5!$B585,2))</f>
        <v/>
      </c>
      <c r="AF586" s="3" t="str">
        <f>IF($T586="","", ROUND($T586+AF$2*シート5!$B585,2))</f>
        <v/>
      </c>
      <c r="AG586" s="3" t="str">
        <f>IF($T586="","", ROUND($T586+AG$2*シート5!$B585,2))</f>
        <v/>
      </c>
      <c r="AH586" s="26" t="str">
        <f t="shared" si="18"/>
        <v>-2σ以下</v>
      </c>
      <c r="AI586" s="3" t="str">
        <f t="shared" si="11"/>
        <v/>
      </c>
      <c r="AJ586" s="3" t="str">
        <f t="shared" si="14"/>
        <v/>
      </c>
      <c r="AK586" s="3" t="str">
        <f t="shared" si="5"/>
        <v/>
      </c>
      <c r="AL586" s="3" t="str">
        <f t="shared" si="6"/>
        <v/>
      </c>
      <c r="AM586" s="3" t="str">
        <f t="shared" si="7"/>
        <v/>
      </c>
      <c r="AN586" s="3" t="str">
        <f t="shared" si="15"/>
        <v/>
      </c>
      <c r="AO586" s="29">
        <f ca="1">シート2!L581</f>
        <v>50</v>
      </c>
      <c r="AP586" s="29">
        <f ca="1">シート3!T581</f>
        <v>50</v>
      </c>
      <c r="AQ586" s="29">
        <f ca="1">シート4!AB581</f>
        <v>50</v>
      </c>
      <c r="AR586" s="3" t="str">
        <f ca="1">IF($K586="","", ROUND(SUM(OFFSET(シート6!$A582,0,0,AR$2,1))/SUM(OFFSET(シート6!$B582,0,0,AR$2,1)),4)*100)</f>
        <v/>
      </c>
      <c r="AS586" s="3" t="str">
        <f ca="1">IF($K586="","", ROUND(SUM(OFFSET(シート6!$A566,0,0,AS$2,1))/SUM(OFFSET(シート6!$B566,0,0,AS$2,1)),4)*100)</f>
        <v/>
      </c>
      <c r="AT586" s="3" t="str">
        <f>IF($K586="","",シート7!$B586)</f>
        <v/>
      </c>
      <c r="AU586" s="3" t="str">
        <f>IF($K586="","",シート7!$D586)</f>
        <v/>
      </c>
      <c r="AV586" s="3" t="str">
        <f>IF($K586="","",シート7!$E586)</f>
        <v/>
      </c>
      <c r="AW586" s="3" t="str">
        <f t="shared" si="19"/>
        <v/>
      </c>
    </row>
    <row r="587" spans="1:49" customFormat="false" ht="13">
      <c r="A587" s="3"/>
      <c r="B587" s="3"/>
      <c r="C587" s="3"/>
      <c r="D587" s="3"/>
      <c r="E587" s="3"/>
      <c r="F587" s="32" t="str">
        <f t="shared" si="9"/>
        <v/>
      </c>
      <c r="G587" s="32"/>
      <c r="H587" s="32"/>
      <c r="I587" s="3"/>
      <c r="J587" s="32"/>
      <c r="K587" s="3"/>
      <c r="L587" s="32"/>
      <c r="M587" s="3"/>
      <c r="N587" s="3"/>
      <c r="O587" s="3"/>
      <c r="P587" s="3" t="str">
        <f t="shared" si="0"/>
        <v/>
      </c>
      <c r="Q587" s="3" t="str">
        <f t="shared" si="1"/>
        <v/>
      </c>
      <c r="R587" s="3" t="str">
        <f t="shared" si="10"/>
        <v/>
      </c>
      <c r="S587" s="3" t="str">
        <f t="shared" si="13"/>
        <v/>
      </c>
      <c r="T587" s="3" t="str">
        <f t="shared" si="16"/>
        <v/>
      </c>
      <c r="U587" s="3" t="str">
        <f t="shared" si="20"/>
        <v/>
      </c>
      <c r="V587" s="3" t="str">
        <f t="shared" si="12"/>
        <v/>
      </c>
      <c r="W587" s="3" t="str">
        <f>IF($T587="","", ROUND($T587+W$2*シート5!$B586,2))</f>
        <v/>
      </c>
      <c r="X587" s="3" t="str">
        <f>IF($T587="","", ROUND($T587+X$2*シート5!$B586,2))</f>
        <v/>
      </c>
      <c r="Y587" s="3" t="str">
        <f>IF($T587="","", ROUND($T587+Y$2*シート5!$B586,2))</f>
        <v/>
      </c>
      <c r="Z587" s="3" t="str">
        <f>IF($T587="","", ROUND($T587+Z$2*シート5!$B586,2))</f>
        <v/>
      </c>
      <c r="AA587" s="3" t="str">
        <f>IF($T587="","", ROUND($T587+AA$2*シート5!$B586,2))</f>
        <v/>
      </c>
      <c r="AB587" s="3" t="str">
        <f t="shared" si="17"/>
        <v/>
      </c>
      <c r="AC587" s="3" t="str">
        <f>IF($T587="","", ROUND($T587+AC$2*シート5!$B586,2))</f>
        <v/>
      </c>
      <c r="AD587" s="3" t="str">
        <f>IF($T587="","", ROUND($T587+AD$2*シート5!$B586,2))</f>
        <v/>
      </c>
      <c r="AE587" s="3" t="str">
        <f>IF($T587="","", ROUND($T587+AE$2*シート5!$B586,2))</f>
        <v/>
      </c>
      <c r="AF587" s="3" t="str">
        <f>IF($T587="","", ROUND($T587+AF$2*シート5!$B586,2))</f>
        <v/>
      </c>
      <c r="AG587" s="3" t="str">
        <f>IF($T587="","", ROUND($T587+AG$2*シート5!$B586,2))</f>
        <v/>
      </c>
      <c r="AH587" s="26" t="str">
        <f t="shared" si="18"/>
        <v>-2σ以下</v>
      </c>
      <c r="AI587" s="3" t="str">
        <f t="shared" si="11"/>
        <v/>
      </c>
      <c r="AJ587" s="3" t="str">
        <f t="shared" si="14"/>
        <v/>
      </c>
      <c r="AK587" s="3" t="str">
        <f t="shared" si="5"/>
        <v/>
      </c>
      <c r="AL587" s="3" t="str">
        <f t="shared" si="6"/>
        <v/>
      </c>
      <c r="AM587" s="3" t="str">
        <f t="shared" si="7"/>
        <v/>
      </c>
      <c r="AN587" s="3" t="str">
        <f t="shared" si="15"/>
        <v/>
      </c>
      <c r="AO587" s="29">
        <f ca="1">シート2!L582</f>
        <v>50</v>
      </c>
      <c r="AP587" s="29">
        <f ca="1">シート3!T582</f>
        <v>50</v>
      </c>
      <c r="AQ587" s="29">
        <f ca="1">シート4!AB582</f>
        <v>50</v>
      </c>
      <c r="AR587" s="3" t="str">
        <f ca="1">IF($K587="","", ROUND(SUM(OFFSET(シート6!$A583,0,0,AR$2,1))/SUM(OFFSET(シート6!$B583,0,0,AR$2,1)),4)*100)</f>
        <v/>
      </c>
      <c r="AS587" s="3" t="str">
        <f ca="1">IF($K587="","", ROUND(SUM(OFFSET(シート6!$A567,0,0,AS$2,1))/SUM(OFFSET(シート6!$B567,0,0,AS$2,1)),4)*100)</f>
        <v/>
      </c>
      <c r="AT587" s="3" t="str">
        <f>IF($K587="","",シート7!$B587)</f>
        <v/>
      </c>
      <c r="AU587" s="3" t="str">
        <f>IF($K587="","",シート7!$D587)</f>
        <v/>
      </c>
      <c r="AV587" s="3" t="str">
        <f>IF($K587="","",シート7!$E587)</f>
        <v/>
      </c>
      <c r="AW587" s="3" t="str">
        <f t="shared" si="19"/>
        <v/>
      </c>
    </row>
    <row r="588" spans="1:49" customFormat="false" ht="13">
      <c r="A588" s="3"/>
      <c r="B588" s="3"/>
      <c r="C588" s="3"/>
      <c r="D588" s="3"/>
      <c r="E588" s="3"/>
      <c r="F588" s="32" t="str">
        <f t="shared" si="9"/>
        <v/>
      </c>
      <c r="G588" s="32"/>
      <c r="H588" s="32"/>
      <c r="I588" s="3"/>
      <c r="J588" s="32"/>
      <c r="K588" s="3"/>
      <c r="L588" s="32"/>
      <c r="M588" s="3"/>
      <c r="N588" s="3"/>
      <c r="O588" s="3"/>
      <c r="P588" s="3" t="str">
        <f t="shared" si="0"/>
        <v/>
      </c>
      <c r="Q588" s="3" t="str">
        <f t="shared" si="1"/>
        <v/>
      </c>
      <c r="R588" s="3" t="str">
        <f t="shared" si="10"/>
        <v/>
      </c>
      <c r="S588" s="3" t="str">
        <f t="shared" si="13"/>
        <v/>
      </c>
      <c r="T588" s="3" t="str">
        <f t="shared" si="16"/>
        <v/>
      </c>
      <c r="U588" s="3" t="str">
        <f t="shared" si="20"/>
        <v/>
      </c>
      <c r="V588" s="3" t="str">
        <f t="shared" si="12"/>
        <v/>
      </c>
      <c r="W588" s="3" t="str">
        <f>IF($T588="","", ROUND($T588+W$2*シート5!$B587,2))</f>
        <v/>
      </c>
      <c r="X588" s="3" t="str">
        <f>IF($T588="","", ROUND($T588+X$2*シート5!$B587,2))</f>
        <v/>
      </c>
      <c r="Y588" s="3" t="str">
        <f>IF($T588="","", ROUND($T588+Y$2*シート5!$B587,2))</f>
        <v/>
      </c>
      <c r="Z588" s="3" t="str">
        <f>IF($T588="","", ROUND($T588+Z$2*シート5!$B587,2))</f>
        <v/>
      </c>
      <c r="AA588" s="3" t="str">
        <f>IF($T588="","", ROUND($T588+AA$2*シート5!$B587,2))</f>
        <v/>
      </c>
      <c r="AB588" s="3" t="str">
        <f t="shared" si="17"/>
        <v/>
      </c>
      <c r="AC588" s="3" t="str">
        <f>IF($T588="","", ROUND($T588+AC$2*シート5!$B587,2))</f>
        <v/>
      </c>
      <c r="AD588" s="3" t="str">
        <f>IF($T588="","", ROUND($T588+AD$2*シート5!$B587,2))</f>
        <v/>
      </c>
      <c r="AE588" s="3" t="str">
        <f>IF($T588="","", ROUND($T588+AE$2*シート5!$B587,2))</f>
        <v/>
      </c>
      <c r="AF588" s="3" t="str">
        <f>IF($T588="","", ROUND($T588+AF$2*シート5!$B587,2))</f>
        <v/>
      </c>
      <c r="AG588" s="3" t="str">
        <f>IF($T588="","", ROUND($T588+AG$2*シート5!$B587,2))</f>
        <v/>
      </c>
      <c r="AH588" s="26" t="str">
        <f t="shared" si="18"/>
        <v>-2σ以下</v>
      </c>
      <c r="AI588" s="3" t="str">
        <f t="shared" si="11"/>
        <v/>
      </c>
      <c r="AJ588" s="3" t="str">
        <f t="shared" si="14"/>
        <v/>
      </c>
      <c r="AK588" s="3" t="str">
        <f t="shared" si="5"/>
        <v/>
      </c>
      <c r="AL588" s="3" t="str">
        <f t="shared" si="6"/>
        <v/>
      </c>
      <c r="AM588" s="3" t="str">
        <f t="shared" si="7"/>
        <v/>
      </c>
      <c r="AN588" s="3" t="str">
        <f t="shared" si="15"/>
        <v/>
      </c>
      <c r="AO588" s="29">
        <f ca="1">シート2!L583</f>
        <v>50</v>
      </c>
      <c r="AP588" s="29">
        <f ca="1">シート3!T583</f>
        <v>50</v>
      </c>
      <c r="AQ588" s="29">
        <f ca="1">シート4!AB583</f>
        <v>50</v>
      </c>
      <c r="AR588" s="3" t="str">
        <f ca="1">IF($K588="","", ROUND(SUM(OFFSET(シート6!$A584,0,0,AR$2,1))/SUM(OFFSET(シート6!$B584,0,0,AR$2,1)),4)*100)</f>
        <v/>
      </c>
      <c r="AS588" s="3" t="str">
        <f ca="1">IF($K588="","", ROUND(SUM(OFFSET(シート6!$A568,0,0,AS$2,1))/SUM(OFFSET(シート6!$B568,0,0,AS$2,1)),4)*100)</f>
        <v/>
      </c>
      <c r="AT588" s="3" t="str">
        <f>IF($K588="","",シート7!$B588)</f>
        <v/>
      </c>
      <c r="AU588" s="3" t="str">
        <f>IF($K588="","",シート7!$D588)</f>
        <v/>
      </c>
      <c r="AV588" s="3" t="str">
        <f>IF($K588="","",シート7!$E588)</f>
        <v/>
      </c>
      <c r="AW588" s="3" t="str">
        <f t="shared" si="19"/>
        <v/>
      </c>
    </row>
    <row r="589" spans="1:49" customFormat="false" ht="13">
      <c r="A589" s="3"/>
      <c r="B589" s="3"/>
      <c r="C589" s="3"/>
      <c r="D589" s="3"/>
      <c r="E589" s="3"/>
      <c r="F589" s="32" t="str">
        <f t="shared" si="9"/>
        <v/>
      </c>
      <c r="G589" s="32"/>
      <c r="H589" s="32"/>
      <c r="I589" s="3"/>
      <c r="J589" s="32"/>
      <c r="K589" s="3"/>
      <c r="L589" s="32"/>
      <c r="M589" s="3"/>
      <c r="N589" s="3"/>
      <c r="O589" s="3"/>
      <c r="P589" s="3" t="str">
        <f t="shared" si="0"/>
        <v/>
      </c>
      <c r="Q589" s="3" t="str">
        <f t="shared" si="1"/>
        <v/>
      </c>
      <c r="R589" s="3" t="str">
        <f t="shared" si="10"/>
        <v/>
      </c>
      <c r="S589" s="3" t="str">
        <f t="shared" si="13"/>
        <v/>
      </c>
      <c r="T589" s="3" t="str">
        <f t="shared" si="16"/>
        <v/>
      </c>
      <c r="U589" s="3" t="str">
        <f t="shared" si="20"/>
        <v/>
      </c>
      <c r="V589" s="3" t="str">
        <f t="shared" si="12"/>
        <v/>
      </c>
      <c r="W589" s="3" t="str">
        <f>IF($T589="","", ROUND($T589+W$2*シート5!$B588,2))</f>
        <v/>
      </c>
      <c r="X589" s="3" t="str">
        <f>IF($T589="","", ROUND($T589+X$2*シート5!$B588,2))</f>
        <v/>
      </c>
      <c r="Y589" s="3" t="str">
        <f>IF($T589="","", ROUND($T589+Y$2*シート5!$B588,2))</f>
        <v/>
      </c>
      <c r="Z589" s="3" t="str">
        <f>IF($T589="","", ROUND($T589+Z$2*シート5!$B588,2))</f>
        <v/>
      </c>
      <c r="AA589" s="3" t="str">
        <f>IF($T589="","", ROUND($T589+AA$2*シート5!$B588,2))</f>
        <v/>
      </c>
      <c r="AB589" s="3" t="str">
        <f t="shared" si="17"/>
        <v/>
      </c>
      <c r="AC589" s="3" t="str">
        <f>IF($T589="","", ROUND($T589+AC$2*シート5!$B588,2))</f>
        <v/>
      </c>
      <c r="AD589" s="3" t="str">
        <f>IF($T589="","", ROUND($T589+AD$2*シート5!$B588,2))</f>
        <v/>
      </c>
      <c r="AE589" s="3" t="str">
        <f>IF($T589="","", ROUND($T589+AE$2*シート5!$B588,2))</f>
        <v/>
      </c>
      <c r="AF589" s="3" t="str">
        <f>IF($T589="","", ROUND($T589+AF$2*シート5!$B588,2))</f>
        <v/>
      </c>
      <c r="AG589" s="3" t="str">
        <f>IF($T589="","", ROUND($T589+AG$2*シート5!$B588,2))</f>
        <v/>
      </c>
      <c r="AH589" s="26" t="str">
        <f t="shared" si="18"/>
        <v>-2σ以下</v>
      </c>
      <c r="AI589" s="3" t="str">
        <f t="shared" si="11"/>
        <v/>
      </c>
      <c r="AJ589" s="3" t="str">
        <f t="shared" si="14"/>
        <v/>
      </c>
      <c r="AK589" s="3" t="str">
        <f t="shared" si="5"/>
        <v/>
      </c>
      <c r="AL589" s="3" t="str">
        <f t="shared" si="6"/>
        <v/>
      </c>
      <c r="AM589" s="3" t="str">
        <f t="shared" si="7"/>
        <v/>
      </c>
      <c r="AN589" s="3" t="str">
        <f t="shared" si="15"/>
        <v/>
      </c>
      <c r="AO589" s="29">
        <f ca="1">シート2!L584</f>
        <v>50</v>
      </c>
      <c r="AP589" s="29">
        <f ca="1">シート3!T584</f>
        <v>50</v>
      </c>
      <c r="AQ589" s="29">
        <f ca="1">シート4!AB584</f>
        <v>50</v>
      </c>
      <c r="AR589" s="3" t="str">
        <f ca="1">IF($K589="","", ROUND(SUM(OFFSET(シート6!$A585,0,0,AR$2,1))/SUM(OFFSET(シート6!$B585,0,0,AR$2,1)),4)*100)</f>
        <v/>
      </c>
      <c r="AS589" s="3" t="str">
        <f ca="1">IF($K589="","", ROUND(SUM(OFFSET(シート6!$A569,0,0,AS$2,1))/SUM(OFFSET(シート6!$B569,0,0,AS$2,1)),4)*100)</f>
        <v/>
      </c>
      <c r="AT589" s="3" t="str">
        <f>IF($K589="","",シート7!$B589)</f>
        <v/>
      </c>
      <c r="AU589" s="3" t="str">
        <f>IF($K589="","",シート7!$D589)</f>
        <v/>
      </c>
      <c r="AV589" s="3" t="str">
        <f>IF($K589="","",シート7!$E589)</f>
        <v/>
      </c>
      <c r="AW589" s="3" t="str">
        <f t="shared" si="19"/>
        <v/>
      </c>
    </row>
    <row r="590" spans="1:49" customFormat="false" ht="13">
      <c r="A590" s="3"/>
      <c r="B590" s="3"/>
      <c r="C590" s="3"/>
      <c r="D590" s="3"/>
      <c r="E590" s="3"/>
      <c r="F590" s="32" t="str">
        <f t="shared" si="9"/>
        <v/>
      </c>
      <c r="G590" s="32"/>
      <c r="H590" s="32"/>
      <c r="I590" s="3"/>
      <c r="J590" s="32"/>
      <c r="K590" s="3"/>
      <c r="L590" s="32"/>
      <c r="M590" s="3"/>
      <c r="N590" s="3"/>
      <c r="O590" s="3"/>
      <c r="P590" s="3" t="str">
        <f t="shared" si="0"/>
        <v/>
      </c>
      <c r="Q590" s="3" t="str">
        <f t="shared" si="1"/>
        <v/>
      </c>
      <c r="R590" s="3" t="str">
        <f t="shared" si="10"/>
        <v/>
      </c>
      <c r="S590" s="3" t="str">
        <f t="shared" si="13"/>
        <v/>
      </c>
      <c r="T590" s="3" t="str">
        <f t="shared" si="16"/>
        <v/>
      </c>
      <c r="U590" s="3" t="str">
        <f t="shared" si="20"/>
        <v/>
      </c>
      <c r="V590" s="3" t="str">
        <f t="shared" si="12"/>
        <v/>
      </c>
      <c r="W590" s="3" t="str">
        <f>IF($T590="","", ROUND($T590+W$2*シート5!$B589,2))</f>
        <v/>
      </c>
      <c r="X590" s="3" t="str">
        <f>IF($T590="","", ROUND($T590+X$2*シート5!$B589,2))</f>
        <v/>
      </c>
      <c r="Y590" s="3" t="str">
        <f>IF($T590="","", ROUND($T590+Y$2*シート5!$B589,2))</f>
        <v/>
      </c>
      <c r="Z590" s="3" t="str">
        <f>IF($T590="","", ROUND($T590+Z$2*シート5!$B589,2))</f>
        <v/>
      </c>
      <c r="AA590" s="3" t="str">
        <f>IF($T590="","", ROUND($T590+AA$2*シート5!$B589,2))</f>
        <v/>
      </c>
      <c r="AB590" s="3" t="str">
        <f t="shared" si="17"/>
        <v/>
      </c>
      <c r="AC590" s="3" t="str">
        <f>IF($T590="","", ROUND($T590+AC$2*シート5!$B589,2))</f>
        <v/>
      </c>
      <c r="AD590" s="3" t="str">
        <f>IF($T590="","", ROUND($T590+AD$2*シート5!$B589,2))</f>
        <v/>
      </c>
      <c r="AE590" s="3" t="str">
        <f>IF($T590="","", ROUND($T590+AE$2*シート5!$B589,2))</f>
        <v/>
      </c>
      <c r="AF590" s="3" t="str">
        <f>IF($T590="","", ROUND($T590+AF$2*シート5!$B589,2))</f>
        <v/>
      </c>
      <c r="AG590" s="3" t="str">
        <f>IF($T590="","", ROUND($T590+AG$2*シート5!$B589,2))</f>
        <v/>
      </c>
      <c r="AH590" s="26" t="str">
        <f t="shared" si="18"/>
        <v>-2σ以下</v>
      </c>
      <c r="AI590" s="3" t="str">
        <f t="shared" si="11"/>
        <v/>
      </c>
      <c r="AJ590" s="3" t="str">
        <f t="shared" si="14"/>
        <v/>
      </c>
      <c r="AK590" s="3" t="str">
        <f t="shared" si="5"/>
        <v/>
      </c>
      <c r="AL590" s="3" t="str">
        <f t="shared" si="6"/>
        <v/>
      </c>
      <c r="AM590" s="3" t="str">
        <f t="shared" si="7"/>
        <v/>
      </c>
      <c r="AN590" s="3" t="str">
        <f t="shared" si="15"/>
        <v/>
      </c>
      <c r="AO590" s="29">
        <f ca="1">シート2!L585</f>
        <v>50</v>
      </c>
      <c r="AP590" s="29">
        <f ca="1">シート3!T585</f>
        <v>50</v>
      </c>
      <c r="AQ590" s="29">
        <f ca="1">シート4!AB585</f>
        <v>50</v>
      </c>
      <c r="AR590" s="3" t="str">
        <f ca="1">IF($K590="","", ROUND(SUM(OFFSET(シート6!$A586,0,0,AR$2,1))/SUM(OFFSET(シート6!$B586,0,0,AR$2,1)),4)*100)</f>
        <v/>
      </c>
      <c r="AS590" s="3" t="str">
        <f ca="1">IF($K590="","", ROUND(SUM(OFFSET(シート6!$A570,0,0,AS$2,1))/SUM(OFFSET(シート6!$B570,0,0,AS$2,1)),4)*100)</f>
        <v/>
      </c>
      <c r="AT590" s="3" t="str">
        <f>IF($K590="","",シート7!$B590)</f>
        <v/>
      </c>
      <c r="AU590" s="3" t="str">
        <f>IF($K590="","",シート7!$D590)</f>
        <v/>
      </c>
      <c r="AV590" s="3" t="str">
        <f>IF($K590="","",シート7!$E590)</f>
        <v/>
      </c>
      <c r="AW590" s="3" t="str">
        <f t="shared" si="19"/>
        <v/>
      </c>
    </row>
    <row r="591" spans="1:49" customFormat="false" ht="13">
      <c r="A591" s="3"/>
      <c r="B591" s="3"/>
      <c r="C591" s="3"/>
      <c r="D591" s="3"/>
      <c r="E591" s="3"/>
      <c r="F591" s="32" t="str">
        <f t="shared" si="9"/>
        <v/>
      </c>
      <c r="G591" s="32"/>
      <c r="H591" s="32"/>
      <c r="I591" s="3"/>
      <c r="J591" s="32"/>
      <c r="K591" s="3"/>
      <c r="L591" s="32"/>
      <c r="M591" s="3"/>
      <c r="N591" s="3"/>
      <c r="O591" s="3"/>
      <c r="P591" s="3" t="str">
        <f t="shared" si="0"/>
        <v/>
      </c>
      <c r="Q591" s="3" t="str">
        <f t="shared" si="1"/>
        <v/>
      </c>
      <c r="R591" s="3" t="str">
        <f t="shared" si="10"/>
        <v/>
      </c>
      <c r="S591" s="3" t="str">
        <f t="shared" si="13"/>
        <v/>
      </c>
      <c r="T591" s="3" t="str">
        <f t="shared" si="16"/>
        <v/>
      </c>
      <c r="U591" s="3" t="str">
        <f t="shared" si="20"/>
        <v/>
      </c>
      <c r="V591" s="3" t="str">
        <f t="shared" si="12"/>
        <v/>
      </c>
      <c r="W591" s="3" t="str">
        <f>IF($T591="","", ROUND($T591+W$2*シート5!$B590,2))</f>
        <v/>
      </c>
      <c r="X591" s="3" t="str">
        <f>IF($T591="","", ROUND($T591+X$2*シート5!$B590,2))</f>
        <v/>
      </c>
      <c r="Y591" s="3" t="str">
        <f>IF($T591="","", ROUND($T591+Y$2*シート5!$B590,2))</f>
        <v/>
      </c>
      <c r="Z591" s="3" t="str">
        <f>IF($T591="","", ROUND($T591+Z$2*シート5!$B590,2))</f>
        <v/>
      </c>
      <c r="AA591" s="3" t="str">
        <f>IF($T591="","", ROUND($T591+AA$2*シート5!$B590,2))</f>
        <v/>
      </c>
      <c r="AB591" s="3" t="str">
        <f t="shared" si="17"/>
        <v/>
      </c>
      <c r="AC591" s="3" t="str">
        <f>IF($T591="","", ROUND($T591+AC$2*シート5!$B590,2))</f>
        <v/>
      </c>
      <c r="AD591" s="3" t="str">
        <f>IF($T591="","", ROUND($T591+AD$2*シート5!$B590,2))</f>
        <v/>
      </c>
      <c r="AE591" s="3" t="str">
        <f>IF($T591="","", ROUND($T591+AE$2*シート5!$B590,2))</f>
        <v/>
      </c>
      <c r="AF591" s="3" t="str">
        <f>IF($T591="","", ROUND($T591+AF$2*シート5!$B590,2))</f>
        <v/>
      </c>
      <c r="AG591" s="3" t="str">
        <f>IF($T591="","", ROUND($T591+AG$2*シート5!$B590,2))</f>
        <v/>
      </c>
      <c r="AH591" s="26" t="str">
        <f t="shared" si="18"/>
        <v>-2σ以下</v>
      </c>
      <c r="AI591" s="3" t="str">
        <f t="shared" si="11"/>
        <v/>
      </c>
      <c r="AJ591" s="3" t="str">
        <f t="shared" si="14"/>
        <v/>
      </c>
      <c r="AK591" s="3" t="str">
        <f t="shared" si="5"/>
        <v/>
      </c>
      <c r="AL591" s="3" t="str">
        <f t="shared" si="6"/>
        <v/>
      </c>
      <c r="AM591" s="3" t="str">
        <f t="shared" si="7"/>
        <v/>
      </c>
      <c r="AN591" s="3" t="str">
        <f t="shared" si="15"/>
        <v/>
      </c>
      <c r="AO591" s="29">
        <f ca="1">シート2!L586</f>
        <v>50</v>
      </c>
      <c r="AP591" s="29">
        <f ca="1">シート3!T586</f>
        <v>50</v>
      </c>
      <c r="AQ591" s="29">
        <f ca="1">シート4!AB586</f>
        <v>50</v>
      </c>
      <c r="AR591" s="3" t="str">
        <f ca="1">IF($K591="","", ROUND(SUM(OFFSET(シート6!$A587,0,0,AR$2,1))/SUM(OFFSET(シート6!$B587,0,0,AR$2,1)),4)*100)</f>
        <v/>
      </c>
      <c r="AS591" s="3" t="str">
        <f ca="1">IF($K591="","", ROUND(SUM(OFFSET(シート6!$A571,0,0,AS$2,1))/SUM(OFFSET(シート6!$B571,0,0,AS$2,1)),4)*100)</f>
        <v/>
      </c>
      <c r="AT591" s="3" t="str">
        <f>IF($K591="","",シート7!$B591)</f>
        <v/>
      </c>
      <c r="AU591" s="3" t="str">
        <f>IF($K591="","",シート7!$D591)</f>
        <v/>
      </c>
      <c r="AV591" s="3" t="str">
        <f>IF($K591="","",シート7!$E591)</f>
        <v/>
      </c>
      <c r="AW591" s="3" t="str">
        <f t="shared" si="19"/>
        <v/>
      </c>
    </row>
    <row r="592" spans="1:49" customFormat="false" ht="13">
      <c r="A592" s="3"/>
      <c r="B592" s="3"/>
      <c r="C592" s="3"/>
      <c r="D592" s="3"/>
      <c r="E592" s="3"/>
      <c r="F592" s="32" t="str">
        <f t="shared" si="9"/>
        <v/>
      </c>
      <c r="G592" s="32"/>
      <c r="H592" s="32"/>
      <c r="I592" s="3"/>
      <c r="J592" s="32"/>
      <c r="K592" s="3"/>
      <c r="L592" s="32"/>
      <c r="M592" s="3"/>
      <c r="N592" s="3"/>
      <c r="O592" s="3"/>
      <c r="P592" s="3" t="str">
        <f t="shared" si="0"/>
        <v/>
      </c>
      <c r="Q592" s="3" t="str">
        <f t="shared" si="1"/>
        <v/>
      </c>
      <c r="R592" s="3" t="str">
        <f t="shared" si="10"/>
        <v/>
      </c>
      <c r="S592" s="3" t="str">
        <f t="shared" si="13"/>
        <v/>
      </c>
      <c r="T592" s="3" t="str">
        <f t="shared" si="16"/>
        <v/>
      </c>
      <c r="U592" s="3" t="str">
        <f t="shared" si="20"/>
        <v/>
      </c>
      <c r="V592" s="3" t="str">
        <f t="shared" si="12"/>
        <v/>
      </c>
      <c r="W592" s="3" t="str">
        <f>IF($T592="","", ROUND($T592+W$2*シート5!$B591,2))</f>
        <v/>
      </c>
      <c r="X592" s="3" t="str">
        <f>IF($T592="","", ROUND($T592+X$2*シート5!$B591,2))</f>
        <v/>
      </c>
      <c r="Y592" s="3" t="str">
        <f>IF($T592="","", ROUND($T592+Y$2*シート5!$B591,2))</f>
        <v/>
      </c>
      <c r="Z592" s="3" t="str">
        <f>IF($T592="","", ROUND($T592+Z$2*シート5!$B591,2))</f>
        <v/>
      </c>
      <c r="AA592" s="3" t="str">
        <f>IF($T592="","", ROUND($T592+AA$2*シート5!$B591,2))</f>
        <v/>
      </c>
      <c r="AB592" s="3" t="str">
        <f t="shared" si="17"/>
        <v/>
      </c>
      <c r="AC592" s="3" t="str">
        <f>IF($T592="","", ROUND($T592+AC$2*シート5!$B591,2))</f>
        <v/>
      </c>
      <c r="AD592" s="3" t="str">
        <f>IF($T592="","", ROUND($T592+AD$2*シート5!$B591,2))</f>
        <v/>
      </c>
      <c r="AE592" s="3" t="str">
        <f>IF($T592="","", ROUND($T592+AE$2*シート5!$B591,2))</f>
        <v/>
      </c>
      <c r="AF592" s="3" t="str">
        <f>IF($T592="","", ROUND($T592+AF$2*シート5!$B591,2))</f>
        <v/>
      </c>
      <c r="AG592" s="3" t="str">
        <f>IF($T592="","", ROUND($T592+AG$2*シート5!$B591,2))</f>
        <v/>
      </c>
      <c r="AH592" s="26" t="str">
        <f t="shared" si="18"/>
        <v>-2σ以下</v>
      </c>
      <c r="AI592" s="3" t="str">
        <f t="shared" si="11"/>
        <v/>
      </c>
      <c r="AJ592" s="3" t="str">
        <f t="shared" si="14"/>
        <v/>
      </c>
      <c r="AK592" s="3" t="str">
        <f t="shared" si="5"/>
        <v/>
      </c>
      <c r="AL592" s="3" t="str">
        <f t="shared" si="6"/>
        <v/>
      </c>
      <c r="AM592" s="3" t="str">
        <f t="shared" si="7"/>
        <v/>
      </c>
      <c r="AN592" s="3" t="str">
        <f t="shared" si="15"/>
        <v/>
      </c>
      <c r="AO592" s="29">
        <f ca="1">シート2!L587</f>
        <v>50</v>
      </c>
      <c r="AP592" s="29">
        <f ca="1">シート3!T587</f>
        <v>50</v>
      </c>
      <c r="AQ592" s="29">
        <f ca="1">シート4!AB587</f>
        <v>50</v>
      </c>
      <c r="AR592" s="3" t="str">
        <f ca="1">IF($K592="","", ROUND(SUM(OFFSET(シート6!$A588,0,0,AR$2,1))/SUM(OFFSET(シート6!$B588,0,0,AR$2,1)),4)*100)</f>
        <v/>
      </c>
      <c r="AS592" s="3" t="str">
        <f ca="1">IF($K592="","", ROUND(SUM(OFFSET(シート6!$A572,0,0,AS$2,1))/SUM(OFFSET(シート6!$B572,0,0,AS$2,1)),4)*100)</f>
        <v/>
      </c>
      <c r="AT592" s="3" t="str">
        <f>IF($K592="","",シート7!$B592)</f>
        <v/>
      </c>
      <c r="AU592" s="3" t="str">
        <f>IF($K592="","",シート7!$D592)</f>
        <v/>
      </c>
      <c r="AV592" s="3" t="str">
        <f>IF($K592="","",シート7!$E592)</f>
        <v/>
      </c>
      <c r="AW592" s="3" t="str">
        <f t="shared" si="19"/>
        <v/>
      </c>
    </row>
    <row r="593" spans="1:49" customFormat="false" ht="13">
      <c r="A593" s="3"/>
      <c r="B593" s="3"/>
      <c r="C593" s="3"/>
      <c r="D593" s="3"/>
      <c r="E593" s="3"/>
      <c r="F593" s="32" t="str">
        <f t="shared" si="9"/>
        <v/>
      </c>
      <c r="G593" s="32"/>
      <c r="H593" s="32"/>
      <c r="I593" s="3"/>
      <c r="J593" s="32"/>
      <c r="K593" s="3"/>
      <c r="L593" s="32"/>
      <c r="M593" s="3"/>
      <c r="N593" s="3"/>
      <c r="O593" s="3"/>
      <c r="P593" s="3" t="str">
        <f t="shared" si="0"/>
        <v/>
      </c>
      <c r="Q593" s="3" t="str">
        <f t="shared" si="1"/>
        <v/>
      </c>
      <c r="R593" s="3" t="str">
        <f t="shared" si="10"/>
        <v/>
      </c>
      <c r="S593" s="3" t="str">
        <f t="shared" si="13"/>
        <v/>
      </c>
      <c r="T593" s="3" t="str">
        <f t="shared" si="16"/>
        <v/>
      </c>
      <c r="U593" s="3" t="str">
        <f t="shared" si="20"/>
        <v/>
      </c>
      <c r="V593" s="3" t="str">
        <f t="shared" si="12"/>
        <v/>
      </c>
      <c r="W593" s="3" t="str">
        <f>IF($T593="","", ROUND($T593+W$2*シート5!$B592,2))</f>
        <v/>
      </c>
      <c r="X593" s="3" t="str">
        <f>IF($T593="","", ROUND($T593+X$2*シート5!$B592,2))</f>
        <v/>
      </c>
      <c r="Y593" s="3" t="str">
        <f>IF($T593="","", ROUND($T593+Y$2*シート5!$B592,2))</f>
        <v/>
      </c>
      <c r="Z593" s="3" t="str">
        <f>IF($T593="","", ROUND($T593+Z$2*シート5!$B592,2))</f>
        <v/>
      </c>
      <c r="AA593" s="3" t="str">
        <f>IF($T593="","", ROUND($T593+AA$2*シート5!$B592,2))</f>
        <v/>
      </c>
      <c r="AB593" s="3" t="str">
        <f t="shared" si="17"/>
        <v/>
      </c>
      <c r="AC593" s="3" t="str">
        <f>IF($T593="","", ROUND($T593+AC$2*シート5!$B592,2))</f>
        <v/>
      </c>
      <c r="AD593" s="3" t="str">
        <f>IF($T593="","", ROUND($T593+AD$2*シート5!$B592,2))</f>
        <v/>
      </c>
      <c r="AE593" s="3" t="str">
        <f>IF($T593="","", ROUND($T593+AE$2*シート5!$B592,2))</f>
        <v/>
      </c>
      <c r="AF593" s="3" t="str">
        <f>IF($T593="","", ROUND($T593+AF$2*シート5!$B592,2))</f>
        <v/>
      </c>
      <c r="AG593" s="3" t="str">
        <f>IF($T593="","", ROUND($T593+AG$2*シート5!$B592,2))</f>
        <v/>
      </c>
      <c r="AH593" s="26" t="str">
        <f t="shared" si="18"/>
        <v>-2σ以下</v>
      </c>
      <c r="AI593" s="3" t="str">
        <f t="shared" si="11"/>
        <v/>
      </c>
      <c r="AJ593" s="3" t="str">
        <f t="shared" si="14"/>
        <v/>
      </c>
      <c r="AK593" s="3" t="str">
        <f t="shared" si="5"/>
        <v/>
      </c>
      <c r="AL593" s="3" t="str">
        <f t="shared" si="6"/>
        <v/>
      </c>
      <c r="AM593" s="3" t="str">
        <f t="shared" si="7"/>
        <v/>
      </c>
      <c r="AN593" s="3" t="str">
        <f t="shared" si="15"/>
        <v/>
      </c>
      <c r="AO593" s="29">
        <f ca="1">シート2!L588</f>
        <v>50</v>
      </c>
      <c r="AP593" s="29">
        <f ca="1">シート3!T588</f>
        <v>50</v>
      </c>
      <c r="AQ593" s="29">
        <f ca="1">シート4!AB588</f>
        <v>50</v>
      </c>
      <c r="AR593" s="3" t="str">
        <f ca="1">IF($K593="","", ROUND(SUM(OFFSET(シート6!$A589,0,0,AR$2,1))/SUM(OFFSET(シート6!$B589,0,0,AR$2,1)),4)*100)</f>
        <v/>
      </c>
      <c r="AS593" s="3" t="str">
        <f ca="1">IF($K593="","", ROUND(SUM(OFFSET(シート6!$A573,0,0,AS$2,1))/SUM(OFFSET(シート6!$B573,0,0,AS$2,1)),4)*100)</f>
        <v/>
      </c>
      <c r="AT593" s="3" t="str">
        <f>IF($K593="","",シート7!$B593)</f>
        <v/>
      </c>
      <c r="AU593" s="3" t="str">
        <f>IF($K593="","",シート7!$D593)</f>
        <v/>
      </c>
      <c r="AV593" s="3" t="str">
        <f>IF($K593="","",シート7!$E593)</f>
        <v/>
      </c>
      <c r="AW593" s="3" t="str">
        <f t="shared" si="19"/>
        <v/>
      </c>
    </row>
    <row r="594" spans="1:49" customFormat="false" ht="13">
      <c r="A594" s="3"/>
      <c r="B594" s="3"/>
      <c r="C594" s="3"/>
      <c r="D594" s="3"/>
      <c r="E594" s="3"/>
      <c r="F594" s="32" t="str">
        <f t="shared" si="9"/>
        <v/>
      </c>
      <c r="G594" s="32"/>
      <c r="H594" s="32"/>
      <c r="I594" s="3"/>
      <c r="J594" s="32"/>
      <c r="K594" s="3"/>
      <c r="L594" s="32"/>
      <c r="M594" s="3"/>
      <c r="N594" s="3"/>
      <c r="O594" s="3"/>
      <c r="P594" s="3" t="str">
        <f t="shared" si="0"/>
        <v/>
      </c>
      <c r="Q594" s="3" t="str">
        <f t="shared" si="1"/>
        <v/>
      </c>
      <c r="R594" s="3" t="str">
        <f t="shared" si="10"/>
        <v/>
      </c>
      <c r="S594" s="3" t="str">
        <f t="shared" si="13"/>
        <v/>
      </c>
      <c r="T594" s="3" t="str">
        <f t="shared" si="16"/>
        <v/>
      </c>
      <c r="U594" s="3" t="str">
        <f t="shared" si="20"/>
        <v/>
      </c>
      <c r="V594" s="3" t="str">
        <f t="shared" si="12"/>
        <v/>
      </c>
      <c r="W594" s="3" t="str">
        <f>IF($T594="","", ROUND($T594+W$2*シート5!$B593,2))</f>
        <v/>
      </c>
      <c r="X594" s="3" t="str">
        <f>IF($T594="","", ROUND($T594+X$2*シート5!$B593,2))</f>
        <v/>
      </c>
      <c r="Y594" s="3" t="str">
        <f>IF($T594="","", ROUND($T594+Y$2*シート5!$B593,2))</f>
        <v/>
      </c>
      <c r="Z594" s="3" t="str">
        <f>IF($T594="","", ROUND($T594+Z$2*シート5!$B593,2))</f>
        <v/>
      </c>
      <c r="AA594" s="3" t="str">
        <f>IF($T594="","", ROUND($T594+AA$2*シート5!$B593,2))</f>
        <v/>
      </c>
      <c r="AB594" s="3" t="str">
        <f t="shared" si="17"/>
        <v/>
      </c>
      <c r="AC594" s="3" t="str">
        <f>IF($T594="","", ROUND($T594+AC$2*シート5!$B593,2))</f>
        <v/>
      </c>
      <c r="AD594" s="3" t="str">
        <f>IF($T594="","", ROUND($T594+AD$2*シート5!$B593,2))</f>
        <v/>
      </c>
      <c r="AE594" s="3" t="str">
        <f>IF($T594="","", ROUND($T594+AE$2*シート5!$B593,2))</f>
        <v/>
      </c>
      <c r="AF594" s="3" t="str">
        <f>IF($T594="","", ROUND($T594+AF$2*シート5!$B593,2))</f>
        <v/>
      </c>
      <c r="AG594" s="3" t="str">
        <f>IF($T594="","", ROUND($T594+AG$2*シート5!$B593,2))</f>
        <v/>
      </c>
      <c r="AH594" s="26" t="str">
        <f t="shared" si="18"/>
        <v>-2σ以下</v>
      </c>
      <c r="AI594" s="3" t="str">
        <f t="shared" si="11"/>
        <v/>
      </c>
      <c r="AJ594" s="3" t="str">
        <f t="shared" si="14"/>
        <v/>
      </c>
      <c r="AK594" s="3" t="str">
        <f t="shared" si="5"/>
        <v/>
      </c>
      <c r="AL594" s="3" t="str">
        <f t="shared" si="6"/>
        <v/>
      </c>
      <c r="AM594" s="3" t="str">
        <f t="shared" si="7"/>
        <v/>
      </c>
      <c r="AN594" s="3" t="str">
        <f t="shared" si="15"/>
        <v/>
      </c>
      <c r="AO594" s="29">
        <f ca="1">シート2!L589</f>
        <v>50</v>
      </c>
      <c r="AP594" s="29">
        <f ca="1">シート3!T589</f>
        <v>50</v>
      </c>
      <c r="AQ594" s="29">
        <f ca="1">シート4!AB589</f>
        <v>50</v>
      </c>
      <c r="AR594" s="3" t="str">
        <f ca="1">IF($K594="","", ROUND(SUM(OFFSET(シート6!$A590,0,0,AR$2,1))/SUM(OFFSET(シート6!$B590,0,0,AR$2,1)),4)*100)</f>
        <v/>
      </c>
      <c r="AS594" s="3" t="str">
        <f ca="1">IF($K594="","", ROUND(SUM(OFFSET(シート6!$A574,0,0,AS$2,1))/SUM(OFFSET(シート6!$B574,0,0,AS$2,1)),4)*100)</f>
        <v/>
      </c>
      <c r="AT594" s="3" t="str">
        <f>IF($K594="","",シート7!$B594)</f>
        <v/>
      </c>
      <c r="AU594" s="3" t="str">
        <f>IF($K594="","",シート7!$D594)</f>
        <v/>
      </c>
      <c r="AV594" s="3" t="str">
        <f>IF($K594="","",シート7!$E594)</f>
        <v/>
      </c>
      <c r="AW594" s="3" t="str">
        <f t="shared" si="19"/>
        <v/>
      </c>
    </row>
    <row r="595" spans="1:49" customFormat="false" ht="13">
      <c r="A595" s="3"/>
      <c r="B595" s="3"/>
      <c r="C595" s="3"/>
      <c r="D595" s="3"/>
      <c r="E595" s="3"/>
      <c r="F595" s="32" t="str">
        <f t="shared" si="9"/>
        <v/>
      </c>
      <c r="G595" s="32"/>
      <c r="H595" s="32"/>
      <c r="I595" s="3"/>
      <c r="J595" s="32"/>
      <c r="K595" s="3"/>
      <c r="L595" s="32"/>
      <c r="M595" s="3"/>
      <c r="N595" s="3"/>
      <c r="O595" s="3"/>
      <c r="P595" s="3" t="str">
        <f t="shared" si="0"/>
        <v/>
      </c>
      <c r="Q595" s="3" t="str">
        <f t="shared" si="1"/>
        <v/>
      </c>
      <c r="R595" s="3" t="str">
        <f t="shared" si="10"/>
        <v/>
      </c>
      <c r="S595" s="3" t="str">
        <f t="shared" si="13"/>
        <v/>
      </c>
      <c r="T595" s="3" t="str">
        <f t="shared" si="16"/>
        <v/>
      </c>
      <c r="U595" s="3" t="str">
        <f t="shared" si="20"/>
        <v/>
      </c>
      <c r="V595" s="3" t="str">
        <f t="shared" si="12"/>
        <v/>
      </c>
      <c r="W595" s="3" t="str">
        <f>IF($T595="","", ROUND($T595+W$2*シート5!$B594,2))</f>
        <v/>
      </c>
      <c r="X595" s="3" t="str">
        <f>IF($T595="","", ROUND($T595+X$2*シート5!$B594,2))</f>
        <v/>
      </c>
      <c r="Y595" s="3" t="str">
        <f>IF($T595="","", ROUND($T595+Y$2*シート5!$B594,2))</f>
        <v/>
      </c>
      <c r="Z595" s="3" t="str">
        <f>IF($T595="","", ROUND($T595+Z$2*シート5!$B594,2))</f>
        <v/>
      </c>
      <c r="AA595" s="3" t="str">
        <f>IF($T595="","", ROUND($T595+AA$2*シート5!$B594,2))</f>
        <v/>
      </c>
      <c r="AB595" s="3" t="str">
        <f t="shared" si="17"/>
        <v/>
      </c>
      <c r="AC595" s="3" t="str">
        <f>IF($T595="","", ROUND($T595+AC$2*シート5!$B594,2))</f>
        <v/>
      </c>
      <c r="AD595" s="3" t="str">
        <f>IF($T595="","", ROUND($T595+AD$2*シート5!$B594,2))</f>
        <v/>
      </c>
      <c r="AE595" s="3" t="str">
        <f>IF($T595="","", ROUND($T595+AE$2*シート5!$B594,2))</f>
        <v/>
      </c>
      <c r="AF595" s="3" t="str">
        <f>IF($T595="","", ROUND($T595+AF$2*シート5!$B594,2))</f>
        <v/>
      </c>
      <c r="AG595" s="3" t="str">
        <f>IF($T595="","", ROUND($T595+AG$2*シート5!$B594,2))</f>
        <v/>
      </c>
      <c r="AH595" s="26" t="str">
        <f t="shared" si="18"/>
        <v>-2σ以下</v>
      </c>
      <c r="AI595" s="3" t="str">
        <f t="shared" si="11"/>
        <v/>
      </c>
      <c r="AJ595" s="3" t="str">
        <f t="shared" si="14"/>
        <v/>
      </c>
      <c r="AK595" s="3" t="str">
        <f t="shared" si="5"/>
        <v/>
      </c>
      <c r="AL595" s="3" t="str">
        <f t="shared" si="6"/>
        <v/>
      </c>
      <c r="AM595" s="3" t="str">
        <f t="shared" si="7"/>
        <v/>
      </c>
      <c r="AN595" s="3" t="str">
        <f t="shared" si="15"/>
        <v/>
      </c>
      <c r="AO595" s="29">
        <f ca="1">シート2!L590</f>
        <v>50</v>
      </c>
      <c r="AP595" s="29">
        <f ca="1">シート3!T590</f>
        <v>50</v>
      </c>
      <c r="AQ595" s="29">
        <f ca="1">シート4!AB590</f>
        <v>50</v>
      </c>
      <c r="AR595" s="3" t="str">
        <f ca="1">IF($K595="","", ROUND(SUM(OFFSET(シート6!$A591,0,0,AR$2,1))/SUM(OFFSET(シート6!$B591,0,0,AR$2,1)),4)*100)</f>
        <v/>
      </c>
      <c r="AS595" s="3" t="str">
        <f ca="1">IF($K595="","", ROUND(SUM(OFFSET(シート6!$A575,0,0,AS$2,1))/SUM(OFFSET(シート6!$B575,0,0,AS$2,1)),4)*100)</f>
        <v/>
      </c>
      <c r="AT595" s="3" t="str">
        <f>IF($K595="","",シート7!$B595)</f>
        <v/>
      </c>
      <c r="AU595" s="3" t="str">
        <f>IF($K595="","",シート7!$D595)</f>
        <v/>
      </c>
      <c r="AV595" s="3" t="str">
        <f>IF($K595="","",シート7!$E595)</f>
        <v/>
      </c>
      <c r="AW595" s="3" t="str">
        <f t="shared" si="19"/>
        <v/>
      </c>
    </row>
    <row r="596" spans="1:49" customFormat="false" ht="13">
      <c r="A596" s="3"/>
      <c r="B596" s="3"/>
      <c r="C596" s="3"/>
      <c r="D596" s="3"/>
      <c r="E596" s="3"/>
      <c r="F596" s="32" t="str">
        <f t="shared" si="9"/>
        <v/>
      </c>
      <c r="G596" s="32"/>
      <c r="H596" s="32"/>
      <c r="I596" s="3"/>
      <c r="J596" s="32"/>
      <c r="K596" s="3"/>
      <c r="L596" s="32"/>
      <c r="M596" s="3"/>
      <c r="N596" s="3"/>
      <c r="O596" s="3"/>
      <c r="P596" s="3" t="str">
        <f t="shared" si="0"/>
        <v/>
      </c>
      <c r="Q596" s="3" t="str">
        <f t="shared" si="1"/>
        <v/>
      </c>
      <c r="R596" s="3" t="str">
        <f t="shared" si="10"/>
        <v/>
      </c>
      <c r="S596" s="3" t="str">
        <f t="shared" si="13"/>
        <v/>
      </c>
      <c r="T596" s="3" t="str">
        <f t="shared" si="16"/>
        <v/>
      </c>
      <c r="U596" s="3" t="str">
        <f t="shared" si="20"/>
        <v/>
      </c>
      <c r="V596" s="3" t="str">
        <f t="shared" si="12"/>
        <v/>
      </c>
      <c r="W596" s="3" t="str">
        <f>IF($T596="","", ROUND($T596+W$2*シート5!$B595,2))</f>
        <v/>
      </c>
      <c r="X596" s="3" t="str">
        <f>IF($T596="","", ROUND($T596+X$2*シート5!$B595,2))</f>
        <v/>
      </c>
      <c r="Y596" s="3" t="str">
        <f>IF($T596="","", ROUND($T596+Y$2*シート5!$B595,2))</f>
        <v/>
      </c>
      <c r="Z596" s="3" t="str">
        <f>IF($T596="","", ROUND($T596+Z$2*シート5!$B595,2))</f>
        <v/>
      </c>
      <c r="AA596" s="3" t="str">
        <f>IF($T596="","", ROUND($T596+AA$2*シート5!$B595,2))</f>
        <v/>
      </c>
      <c r="AB596" s="3" t="str">
        <f t="shared" si="17"/>
        <v/>
      </c>
      <c r="AC596" s="3" t="str">
        <f>IF($T596="","", ROUND($T596+AC$2*シート5!$B595,2))</f>
        <v/>
      </c>
      <c r="AD596" s="3" t="str">
        <f>IF($T596="","", ROUND($T596+AD$2*シート5!$B595,2))</f>
        <v/>
      </c>
      <c r="AE596" s="3" t="str">
        <f>IF($T596="","", ROUND($T596+AE$2*シート5!$B595,2))</f>
        <v/>
      </c>
      <c r="AF596" s="3" t="str">
        <f>IF($T596="","", ROUND($T596+AF$2*シート5!$B595,2))</f>
        <v/>
      </c>
      <c r="AG596" s="3" t="str">
        <f>IF($T596="","", ROUND($T596+AG$2*シート5!$B595,2))</f>
        <v/>
      </c>
      <c r="AH596" s="26" t="str">
        <f t="shared" si="18"/>
        <v>-2σ以下</v>
      </c>
      <c r="AI596" s="3" t="str">
        <f t="shared" si="11"/>
        <v/>
      </c>
      <c r="AJ596" s="3" t="str">
        <f t="shared" si="14"/>
        <v/>
      </c>
      <c r="AK596" s="3" t="str">
        <f t="shared" si="5"/>
        <v/>
      </c>
      <c r="AL596" s="3" t="str">
        <f t="shared" si="6"/>
        <v/>
      </c>
      <c r="AM596" s="3" t="str">
        <f t="shared" si="7"/>
        <v/>
      </c>
      <c r="AN596" s="3" t="str">
        <f t="shared" si="15"/>
        <v/>
      </c>
      <c r="AO596" s="29">
        <f ca="1">シート2!L591</f>
        <v>50</v>
      </c>
      <c r="AP596" s="29">
        <f ca="1">シート3!T591</f>
        <v>50</v>
      </c>
      <c r="AQ596" s="29">
        <f ca="1">シート4!AB591</f>
        <v>50</v>
      </c>
      <c r="AR596" s="3" t="str">
        <f ca="1">IF($K596="","", ROUND(SUM(OFFSET(シート6!$A592,0,0,AR$2,1))/SUM(OFFSET(シート6!$B592,0,0,AR$2,1)),4)*100)</f>
        <v/>
      </c>
      <c r="AS596" s="3" t="str">
        <f ca="1">IF($K596="","", ROUND(SUM(OFFSET(シート6!$A576,0,0,AS$2,1))/SUM(OFFSET(シート6!$B576,0,0,AS$2,1)),4)*100)</f>
        <v/>
      </c>
      <c r="AT596" s="3" t="str">
        <f>IF($K596="","",シート7!$B596)</f>
        <v/>
      </c>
      <c r="AU596" s="3" t="str">
        <f>IF($K596="","",シート7!$D596)</f>
        <v/>
      </c>
      <c r="AV596" s="3" t="str">
        <f>IF($K596="","",シート7!$E596)</f>
        <v/>
      </c>
      <c r="AW596" s="3" t="str">
        <f t="shared" si="19"/>
        <v/>
      </c>
    </row>
    <row r="597" spans="1:49" customFormat="false" ht="13">
      <c r="A597" s="3"/>
      <c r="B597" s="3"/>
      <c r="C597" s="3"/>
      <c r="D597" s="3"/>
      <c r="E597" s="3"/>
      <c r="F597" s="32" t="str">
        <f t="shared" si="9"/>
        <v/>
      </c>
      <c r="G597" s="32"/>
      <c r="H597" s="32"/>
      <c r="I597" s="3"/>
      <c r="J597" s="32"/>
      <c r="K597" s="3"/>
      <c r="L597" s="32"/>
      <c r="M597" s="3"/>
      <c r="N597" s="3"/>
      <c r="O597" s="3"/>
      <c r="P597" s="3" t="str">
        <f t="shared" si="0"/>
        <v/>
      </c>
      <c r="Q597" s="3" t="str">
        <f t="shared" si="1"/>
        <v/>
      </c>
      <c r="R597" s="3" t="str">
        <f t="shared" si="10"/>
        <v/>
      </c>
      <c r="S597" s="3" t="str">
        <f t="shared" si="13"/>
        <v/>
      </c>
      <c r="T597" s="3" t="str">
        <f t="shared" si="16"/>
        <v/>
      </c>
      <c r="U597" s="3" t="str">
        <f t="shared" si="20"/>
        <v/>
      </c>
      <c r="V597" s="3" t="str">
        <f t="shared" si="12"/>
        <v/>
      </c>
      <c r="W597" s="3" t="str">
        <f>IF($T597="","", ROUND($T597+W$2*シート5!$B596,2))</f>
        <v/>
      </c>
      <c r="X597" s="3" t="str">
        <f>IF($T597="","", ROUND($T597+X$2*シート5!$B596,2))</f>
        <v/>
      </c>
      <c r="Y597" s="3" t="str">
        <f>IF($T597="","", ROUND($T597+Y$2*シート5!$B596,2))</f>
        <v/>
      </c>
      <c r="Z597" s="3" t="str">
        <f>IF($T597="","", ROUND($T597+Z$2*シート5!$B596,2))</f>
        <v/>
      </c>
      <c r="AA597" s="3" t="str">
        <f>IF($T597="","", ROUND($T597+AA$2*シート5!$B596,2))</f>
        <v/>
      </c>
      <c r="AB597" s="3" t="str">
        <f t="shared" si="17"/>
        <v/>
      </c>
      <c r="AC597" s="3" t="str">
        <f>IF($T597="","", ROUND($T597+AC$2*シート5!$B596,2))</f>
        <v/>
      </c>
      <c r="AD597" s="3" t="str">
        <f>IF($T597="","", ROUND($T597+AD$2*シート5!$B596,2))</f>
        <v/>
      </c>
      <c r="AE597" s="3" t="str">
        <f>IF($T597="","", ROUND($T597+AE$2*シート5!$B596,2))</f>
        <v/>
      </c>
      <c r="AF597" s="3" t="str">
        <f>IF($T597="","", ROUND($T597+AF$2*シート5!$B596,2))</f>
        <v/>
      </c>
      <c r="AG597" s="3" t="str">
        <f>IF($T597="","", ROUND($T597+AG$2*シート5!$B596,2))</f>
        <v/>
      </c>
      <c r="AH597" s="26" t="str">
        <f t="shared" si="18"/>
        <v>-2σ以下</v>
      </c>
      <c r="AI597" s="3" t="str">
        <f t="shared" si="11"/>
        <v/>
      </c>
      <c r="AJ597" s="3" t="str">
        <f t="shared" si="14"/>
        <v/>
      </c>
      <c r="AK597" s="3" t="str">
        <f t="shared" si="5"/>
        <v/>
      </c>
      <c r="AL597" s="3" t="str">
        <f t="shared" si="6"/>
        <v/>
      </c>
      <c r="AM597" s="3" t="str">
        <f t="shared" si="7"/>
        <v/>
      </c>
      <c r="AN597" s="3" t="str">
        <f t="shared" si="15"/>
        <v/>
      </c>
      <c r="AO597" s="29">
        <f ca="1">シート2!L592</f>
        <v>50</v>
      </c>
      <c r="AP597" s="29">
        <f ca="1">シート3!T592</f>
        <v>50</v>
      </c>
      <c r="AQ597" s="29">
        <f ca="1">シート4!AB592</f>
        <v>50</v>
      </c>
      <c r="AR597" s="3" t="str">
        <f ca="1">IF($K597="","", ROUND(SUM(OFFSET(シート6!$A593,0,0,AR$2,1))/SUM(OFFSET(シート6!$B593,0,0,AR$2,1)),4)*100)</f>
        <v/>
      </c>
      <c r="AS597" s="3" t="str">
        <f ca="1">IF($K597="","", ROUND(SUM(OFFSET(シート6!$A577,0,0,AS$2,1))/SUM(OFFSET(シート6!$B577,0,0,AS$2,1)),4)*100)</f>
        <v/>
      </c>
      <c r="AT597" s="3" t="str">
        <f>IF($K597="","",シート7!$B597)</f>
        <v/>
      </c>
      <c r="AU597" s="3" t="str">
        <f>IF($K597="","",シート7!$D597)</f>
        <v/>
      </c>
      <c r="AV597" s="3" t="str">
        <f>IF($K597="","",シート7!$E597)</f>
        <v/>
      </c>
      <c r="AW597" s="3" t="str">
        <f t="shared" si="19"/>
        <v/>
      </c>
    </row>
    <row r="598" spans="1:49" customFormat="false" ht="13">
      <c r="A598" s="3"/>
      <c r="B598" s="3"/>
      <c r="C598" s="3"/>
      <c r="D598" s="3"/>
      <c r="E598" s="3"/>
      <c r="F598" s="32" t="str">
        <f t="shared" si="9"/>
        <v/>
      </c>
      <c r="G598" s="32"/>
      <c r="H598" s="32"/>
      <c r="I598" s="3"/>
      <c r="J598" s="32"/>
      <c r="K598" s="3"/>
      <c r="L598" s="32"/>
      <c r="M598" s="3"/>
      <c r="N598" s="3"/>
      <c r="O598" s="3"/>
      <c r="P598" s="3" t="str">
        <f t="shared" si="0"/>
        <v/>
      </c>
      <c r="Q598" s="3" t="str">
        <f t="shared" si="1"/>
        <v/>
      </c>
      <c r="R598" s="3" t="str">
        <f t="shared" si="10"/>
        <v/>
      </c>
      <c r="S598" s="3" t="str">
        <f t="shared" si="13"/>
        <v/>
      </c>
      <c r="T598" s="3" t="str">
        <f t="shared" si="16"/>
        <v/>
      </c>
      <c r="U598" s="3" t="str">
        <f t="shared" si="20"/>
        <v/>
      </c>
      <c r="V598" s="3" t="str">
        <f t="shared" si="12"/>
        <v/>
      </c>
      <c r="W598" s="3" t="str">
        <f>IF($T598="","", ROUND($T598+W$2*シート5!$B597,2))</f>
        <v/>
      </c>
      <c r="X598" s="3" t="str">
        <f>IF($T598="","", ROUND($T598+X$2*シート5!$B597,2))</f>
        <v/>
      </c>
      <c r="Y598" s="3" t="str">
        <f>IF($T598="","", ROUND($T598+Y$2*シート5!$B597,2))</f>
        <v/>
      </c>
      <c r="Z598" s="3" t="str">
        <f>IF($T598="","", ROUND($T598+Z$2*シート5!$B597,2))</f>
        <v/>
      </c>
      <c r="AA598" s="3" t="str">
        <f>IF($T598="","", ROUND($T598+AA$2*シート5!$B597,2))</f>
        <v/>
      </c>
      <c r="AB598" s="3" t="str">
        <f t="shared" si="17"/>
        <v/>
      </c>
      <c r="AC598" s="3" t="str">
        <f>IF($T598="","", ROUND($T598+AC$2*シート5!$B597,2))</f>
        <v/>
      </c>
      <c r="AD598" s="3" t="str">
        <f>IF($T598="","", ROUND($T598+AD$2*シート5!$B597,2))</f>
        <v/>
      </c>
      <c r="AE598" s="3" t="str">
        <f>IF($T598="","", ROUND($T598+AE$2*シート5!$B597,2))</f>
        <v/>
      </c>
      <c r="AF598" s="3" t="str">
        <f>IF($T598="","", ROUND($T598+AF$2*シート5!$B597,2))</f>
        <v/>
      </c>
      <c r="AG598" s="3" t="str">
        <f>IF($T598="","", ROUND($T598+AG$2*シート5!$B597,2))</f>
        <v/>
      </c>
      <c r="AH598" s="26" t="str">
        <f t="shared" si="18"/>
        <v>-2σ以下</v>
      </c>
      <c r="AI598" s="3" t="str">
        <f t="shared" si="11"/>
        <v/>
      </c>
      <c r="AJ598" s="3" t="str">
        <f t="shared" si="14"/>
        <v/>
      </c>
      <c r="AK598" s="3" t="str">
        <f t="shared" si="5"/>
        <v/>
      </c>
      <c r="AL598" s="3" t="str">
        <f t="shared" si="6"/>
        <v/>
      </c>
      <c r="AM598" s="3" t="str">
        <f t="shared" si="7"/>
        <v/>
      </c>
      <c r="AN598" s="3" t="str">
        <f t="shared" si="15"/>
        <v/>
      </c>
      <c r="AO598" s="29">
        <f ca="1">シート2!L593</f>
        <v>50</v>
      </c>
      <c r="AP598" s="29">
        <f ca="1">シート3!T593</f>
        <v>50</v>
      </c>
      <c r="AQ598" s="29">
        <f ca="1">シート4!AB593</f>
        <v>50</v>
      </c>
      <c r="AR598" s="3" t="str">
        <f ca="1">IF($K598="","", ROUND(SUM(OFFSET(シート6!$A594,0,0,AR$2,1))/SUM(OFFSET(シート6!$B594,0,0,AR$2,1)),4)*100)</f>
        <v/>
      </c>
      <c r="AS598" s="3" t="str">
        <f ca="1">IF($K598="","", ROUND(SUM(OFFSET(シート6!$A578,0,0,AS$2,1))/SUM(OFFSET(シート6!$B578,0,0,AS$2,1)),4)*100)</f>
        <v/>
      </c>
      <c r="AT598" s="3" t="str">
        <f>IF($K598="","",シート7!$B598)</f>
        <v/>
      </c>
      <c r="AU598" s="3" t="str">
        <f>IF($K598="","",シート7!$D598)</f>
        <v/>
      </c>
      <c r="AV598" s="3" t="str">
        <f>IF($K598="","",シート7!$E598)</f>
        <v/>
      </c>
      <c r="AW598" s="3" t="str">
        <f t="shared" si="19"/>
        <v/>
      </c>
    </row>
    <row r="599" spans="1:49" customFormat="false" ht="13">
      <c r="A599" s="3"/>
      <c r="B599" s="3"/>
      <c r="C599" s="3"/>
      <c r="D599" s="3"/>
      <c r="E599" s="3"/>
      <c r="F599" s="32" t="str">
        <f t="shared" si="9"/>
        <v/>
      </c>
      <c r="G599" s="32"/>
      <c r="H599" s="32"/>
      <c r="I599" s="3"/>
      <c r="J599" s="32"/>
      <c r="K599" s="3"/>
      <c r="L599" s="32"/>
      <c r="M599" s="3"/>
      <c r="N599" s="3"/>
      <c r="O599" s="3"/>
      <c r="P599" s="3" t="str">
        <f t="shared" si="0"/>
        <v/>
      </c>
      <c r="Q599" s="3" t="str">
        <f t="shared" si="1"/>
        <v/>
      </c>
      <c r="R599" s="3" t="str">
        <f t="shared" si="10"/>
        <v/>
      </c>
      <c r="S599" s="3" t="str">
        <f t="shared" si="13"/>
        <v/>
      </c>
      <c r="T599" s="3" t="str">
        <f t="shared" si="16"/>
        <v/>
      </c>
      <c r="U599" s="3" t="str">
        <f t="shared" si="20"/>
        <v/>
      </c>
      <c r="V599" s="3" t="str">
        <f t="shared" si="12"/>
        <v/>
      </c>
      <c r="W599" s="3" t="str">
        <f>IF($T599="","", ROUND($T599+W$2*シート5!$B598,2))</f>
        <v/>
      </c>
      <c r="X599" s="3" t="str">
        <f>IF($T599="","", ROUND($T599+X$2*シート5!$B598,2))</f>
        <v/>
      </c>
      <c r="Y599" s="3" t="str">
        <f>IF($T599="","", ROUND($T599+Y$2*シート5!$B598,2))</f>
        <v/>
      </c>
      <c r="Z599" s="3" t="str">
        <f>IF($T599="","", ROUND($T599+Z$2*シート5!$B598,2))</f>
        <v/>
      </c>
      <c r="AA599" s="3" t="str">
        <f>IF($T599="","", ROUND($T599+AA$2*シート5!$B598,2))</f>
        <v/>
      </c>
      <c r="AB599" s="3" t="str">
        <f t="shared" si="17"/>
        <v/>
      </c>
      <c r="AC599" s="3" t="str">
        <f>IF($T599="","", ROUND($T599+AC$2*シート5!$B598,2))</f>
        <v/>
      </c>
      <c r="AD599" s="3" t="str">
        <f>IF($T599="","", ROUND($T599+AD$2*シート5!$B598,2))</f>
        <v/>
      </c>
      <c r="AE599" s="3" t="str">
        <f>IF($T599="","", ROUND($T599+AE$2*シート5!$B598,2))</f>
        <v/>
      </c>
      <c r="AF599" s="3" t="str">
        <f>IF($T599="","", ROUND($T599+AF$2*シート5!$B598,2))</f>
        <v/>
      </c>
      <c r="AG599" s="3" t="str">
        <f>IF($T599="","", ROUND($T599+AG$2*シート5!$B598,2))</f>
        <v/>
      </c>
      <c r="AH599" s="26" t="str">
        <f t="shared" si="18"/>
        <v>-2σ以下</v>
      </c>
      <c r="AI599" s="3" t="str">
        <f t="shared" si="11"/>
        <v/>
      </c>
      <c r="AJ599" s="3" t="str">
        <f t="shared" si="14"/>
        <v/>
      </c>
      <c r="AK599" s="3" t="str">
        <f t="shared" si="5"/>
        <v/>
      </c>
      <c r="AL599" s="3" t="str">
        <f t="shared" si="6"/>
        <v/>
      </c>
      <c r="AM599" s="3" t="str">
        <f t="shared" si="7"/>
        <v/>
      </c>
      <c r="AN599" s="3" t="str">
        <f t="shared" si="15"/>
        <v/>
      </c>
      <c r="AO599" s="29">
        <f ca="1">シート2!L594</f>
        <v>50</v>
      </c>
      <c r="AP599" s="29">
        <f ca="1">シート3!T594</f>
        <v>50</v>
      </c>
      <c r="AQ599" s="29">
        <f ca="1">シート4!AB594</f>
        <v>50</v>
      </c>
      <c r="AR599" s="3" t="str">
        <f ca="1">IF($K599="","", ROUND(SUM(OFFSET(シート6!$A595,0,0,AR$2,1))/SUM(OFFSET(シート6!$B595,0,0,AR$2,1)),4)*100)</f>
        <v/>
      </c>
      <c r="AS599" s="3" t="str">
        <f ca="1">IF($K599="","", ROUND(SUM(OFFSET(シート6!$A579,0,0,AS$2,1))/SUM(OFFSET(シート6!$B579,0,0,AS$2,1)),4)*100)</f>
        <v/>
      </c>
      <c r="AT599" s="3" t="str">
        <f>IF($K599="","",シート7!$B599)</f>
        <v/>
      </c>
      <c r="AU599" s="3" t="str">
        <f>IF($K599="","",シート7!$D599)</f>
        <v/>
      </c>
      <c r="AV599" s="3" t="str">
        <f>IF($K599="","",シート7!$E599)</f>
        <v/>
      </c>
      <c r="AW599" s="3" t="str">
        <f t="shared" si="19"/>
        <v/>
      </c>
    </row>
    <row r="600" spans="1:49" customFormat="false" ht="13">
      <c r="A600" s="3"/>
      <c r="B600" s="3"/>
      <c r="C600" s="3"/>
      <c r="D600" s="3"/>
      <c r="E600" s="3"/>
      <c r="F600" s="32" t="str">
        <f t="shared" si="9"/>
        <v/>
      </c>
      <c r="G600" s="32"/>
      <c r="H600" s="32"/>
      <c r="I600" s="3"/>
      <c r="J600" s="32"/>
      <c r="K600" s="3"/>
      <c r="L600" s="32"/>
      <c r="M600" s="3"/>
      <c r="N600" s="3"/>
      <c r="O600" s="3"/>
      <c r="P600" s="3" t="str">
        <f t="shared" si="0"/>
        <v/>
      </c>
      <c r="Q600" s="3" t="str">
        <f t="shared" si="1"/>
        <v/>
      </c>
      <c r="R600" s="3" t="str">
        <f t="shared" si="10"/>
        <v/>
      </c>
      <c r="S600" s="3" t="str">
        <f t="shared" si="13"/>
        <v/>
      </c>
      <c r="T600" s="3" t="str">
        <f t="shared" si="16"/>
        <v/>
      </c>
      <c r="U600" s="3" t="str">
        <f t="shared" si="20"/>
        <v/>
      </c>
      <c r="V600" s="3" t="str">
        <f t="shared" si="12"/>
        <v/>
      </c>
      <c r="W600" s="3" t="str">
        <f>IF($T600="","", ROUND($T600+W$2*シート5!$B599,2))</f>
        <v/>
      </c>
      <c r="X600" s="3" t="str">
        <f>IF($T600="","", ROUND($T600+X$2*シート5!$B599,2))</f>
        <v/>
      </c>
      <c r="Y600" s="3" t="str">
        <f>IF($T600="","", ROUND($T600+Y$2*シート5!$B599,2))</f>
        <v/>
      </c>
      <c r="Z600" s="3" t="str">
        <f>IF($T600="","", ROUND($T600+Z$2*シート5!$B599,2))</f>
        <v/>
      </c>
      <c r="AA600" s="3" t="str">
        <f>IF($T600="","", ROUND($T600+AA$2*シート5!$B599,2))</f>
        <v/>
      </c>
      <c r="AB600" s="3" t="str">
        <f t="shared" si="17"/>
        <v/>
      </c>
      <c r="AC600" s="3" t="str">
        <f>IF($T600="","", ROUND($T600+AC$2*シート5!$B599,2))</f>
        <v/>
      </c>
      <c r="AD600" s="3" t="str">
        <f>IF($T600="","", ROUND($T600+AD$2*シート5!$B599,2))</f>
        <v/>
      </c>
      <c r="AE600" s="3" t="str">
        <f>IF($T600="","", ROUND($T600+AE$2*シート5!$B599,2))</f>
        <v/>
      </c>
      <c r="AF600" s="3" t="str">
        <f>IF($T600="","", ROUND($T600+AF$2*シート5!$B599,2))</f>
        <v/>
      </c>
      <c r="AG600" s="3" t="str">
        <f>IF($T600="","", ROUND($T600+AG$2*シート5!$B599,2))</f>
        <v/>
      </c>
      <c r="AH600" s="26" t="str">
        <f t="shared" si="18"/>
        <v>-2σ以下</v>
      </c>
      <c r="AI600" s="3" t="str">
        <f t="shared" si="11"/>
        <v/>
      </c>
      <c r="AJ600" s="3" t="str">
        <f t="shared" si="14"/>
        <v/>
      </c>
      <c r="AK600" s="3" t="str">
        <f t="shared" si="5"/>
        <v/>
      </c>
      <c r="AL600" s="3" t="str">
        <f t="shared" si="6"/>
        <v/>
      </c>
      <c r="AM600" s="3" t="str">
        <f t="shared" si="7"/>
        <v/>
      </c>
      <c r="AN600" s="3" t="str">
        <f t="shared" si="15"/>
        <v/>
      </c>
      <c r="AO600" s="29">
        <f ca="1">シート2!L595</f>
        <v>50</v>
      </c>
      <c r="AP600" s="29">
        <f ca="1">シート3!T595</f>
        <v>50</v>
      </c>
      <c r="AQ600" s="29">
        <f ca="1">シート4!AB595</f>
        <v>50</v>
      </c>
      <c r="AR600" s="3" t="str">
        <f ca="1">IF($K600="","", ROUND(SUM(OFFSET(シート6!$A596,0,0,AR$2,1))/SUM(OFFSET(シート6!$B596,0,0,AR$2,1)),4)*100)</f>
        <v/>
      </c>
      <c r="AS600" s="3" t="str">
        <f ca="1">IF($K600="","", ROUND(SUM(OFFSET(シート6!$A580,0,0,AS$2,1))/SUM(OFFSET(シート6!$B580,0,0,AS$2,1)),4)*100)</f>
        <v/>
      </c>
      <c r="AT600" s="3" t="str">
        <f>IF($K600="","",シート7!$B600)</f>
        <v/>
      </c>
      <c r="AU600" s="3" t="str">
        <f>IF($K600="","",シート7!$D600)</f>
        <v/>
      </c>
      <c r="AV600" s="3" t="str">
        <f>IF($K600="","",シート7!$E600)</f>
        <v/>
      </c>
      <c r="AW600" s="3" t="str">
        <f t="shared" si="19"/>
        <v/>
      </c>
    </row>
    <row r="601" spans="1:49" customFormat="false" ht="13">
      <c r="A601" s="3"/>
      <c r="B601" s="3"/>
      <c r="C601" s="3"/>
      <c r="D601" s="3"/>
      <c r="E601" s="3"/>
      <c r="F601" s="32" t="str">
        <f t="shared" si="9"/>
        <v/>
      </c>
      <c r="G601" s="32"/>
      <c r="H601" s="32"/>
      <c r="I601" s="3"/>
      <c r="J601" s="32"/>
      <c r="K601" s="3"/>
      <c r="L601" s="32"/>
      <c r="M601" s="3"/>
      <c r="N601" s="3"/>
      <c r="O601" s="3"/>
      <c r="P601" s="3" t="str">
        <f t="shared" si="0"/>
        <v/>
      </c>
      <c r="Q601" s="3" t="str">
        <f t="shared" si="1"/>
        <v/>
      </c>
      <c r="R601" s="3" t="str">
        <f t="shared" si="10"/>
        <v/>
      </c>
      <c r="S601" s="3" t="str">
        <f t="shared" si="13"/>
        <v/>
      </c>
      <c r="T601" s="3" t="str">
        <f t="shared" si="16"/>
        <v/>
      </c>
      <c r="U601" s="3" t="str">
        <f t="shared" si="20"/>
        <v/>
      </c>
      <c r="V601" s="3" t="str">
        <f t="shared" si="12"/>
        <v/>
      </c>
      <c r="W601" s="3" t="str">
        <f>IF($T601="","", ROUND($T601+W$2*シート5!$B600,2))</f>
        <v/>
      </c>
      <c r="X601" s="3" t="str">
        <f>IF($T601="","", ROUND($T601+X$2*シート5!$B600,2))</f>
        <v/>
      </c>
      <c r="Y601" s="3" t="str">
        <f>IF($T601="","", ROUND($T601+Y$2*シート5!$B600,2))</f>
        <v/>
      </c>
      <c r="Z601" s="3" t="str">
        <f>IF($T601="","", ROUND($T601+Z$2*シート5!$B600,2))</f>
        <v/>
      </c>
      <c r="AA601" s="3" t="str">
        <f>IF($T601="","", ROUND($T601+AA$2*シート5!$B600,2))</f>
        <v/>
      </c>
      <c r="AB601" s="3" t="str">
        <f t="shared" si="17"/>
        <v/>
      </c>
      <c r="AC601" s="3" t="str">
        <f>IF($T601="","", ROUND($T601+AC$2*シート5!$B600,2))</f>
        <v/>
      </c>
      <c r="AD601" s="3" t="str">
        <f>IF($T601="","", ROUND($T601+AD$2*シート5!$B600,2))</f>
        <v/>
      </c>
      <c r="AE601" s="3" t="str">
        <f>IF($T601="","", ROUND($T601+AE$2*シート5!$B600,2))</f>
        <v/>
      </c>
      <c r="AF601" s="3" t="str">
        <f>IF($T601="","", ROUND($T601+AF$2*シート5!$B600,2))</f>
        <v/>
      </c>
      <c r="AG601" s="3" t="str">
        <f>IF($T601="","", ROUND($T601+AG$2*シート5!$B600,2))</f>
        <v/>
      </c>
      <c r="AH601" s="26" t="str">
        <f t="shared" si="18"/>
        <v>-2σ以下</v>
      </c>
      <c r="AI601" s="3" t="str">
        <f t="shared" si="11"/>
        <v/>
      </c>
      <c r="AJ601" s="3" t="str">
        <f t="shared" si="14"/>
        <v/>
      </c>
      <c r="AK601" s="3" t="str">
        <f t="shared" si="5"/>
        <v/>
      </c>
      <c r="AL601" s="3" t="str">
        <f t="shared" si="6"/>
        <v/>
      </c>
      <c r="AM601" s="3" t="str">
        <f t="shared" si="7"/>
        <v/>
      </c>
      <c r="AN601" s="3" t="str">
        <f t="shared" si="15"/>
        <v/>
      </c>
      <c r="AO601" s="29">
        <f ca="1">シート2!L596</f>
        <v>50</v>
      </c>
      <c r="AP601" s="29">
        <f ca="1">シート3!T596</f>
        <v>50</v>
      </c>
      <c r="AQ601" s="29">
        <f ca="1">シート4!AB596</f>
        <v>50</v>
      </c>
      <c r="AR601" s="3" t="str">
        <f ca="1">IF($K601="","", ROUND(SUM(OFFSET(シート6!$A597,0,0,AR$2,1))/SUM(OFFSET(シート6!$B597,0,0,AR$2,1)),4)*100)</f>
        <v/>
      </c>
      <c r="AS601" s="3" t="str">
        <f ca="1">IF($K601="","", ROUND(SUM(OFFSET(シート6!$A581,0,0,AS$2,1))/SUM(OFFSET(シート6!$B581,0,0,AS$2,1)),4)*100)</f>
        <v/>
      </c>
      <c r="AT601" s="3" t="str">
        <f>IF($K601="","",シート7!$B601)</f>
        <v/>
      </c>
      <c r="AU601" s="3" t="str">
        <f>IF($K601="","",シート7!$D601)</f>
        <v/>
      </c>
      <c r="AV601" s="3" t="str">
        <f>IF($K601="","",シート7!$E601)</f>
        <v/>
      </c>
      <c r="AW601" s="3" t="str">
        <f t="shared" si="19"/>
        <v/>
      </c>
    </row>
    <row r="602" spans="1:49" customFormat="false" ht="13">
      <c r="A602" s="3"/>
      <c r="B602" s="3"/>
      <c r="C602" s="3"/>
      <c r="D602" s="3"/>
      <c r="E602" s="3"/>
      <c r="F602" s="32" t="str">
        <f t="shared" si="9"/>
        <v/>
      </c>
      <c r="G602" s="32"/>
      <c r="H602" s="32"/>
      <c r="I602" s="3"/>
      <c r="J602" s="32"/>
      <c r="K602" s="3"/>
      <c r="L602" s="32"/>
      <c r="M602" s="3"/>
      <c r="N602" s="3"/>
      <c r="O602" s="3"/>
      <c r="P602" s="3" t="str">
        <f t="shared" si="0"/>
        <v/>
      </c>
      <c r="Q602" s="3" t="str">
        <f t="shared" si="1"/>
        <v/>
      </c>
      <c r="R602" s="3" t="str">
        <f t="shared" si="10"/>
        <v/>
      </c>
      <c r="S602" s="3" t="str">
        <f t="shared" si="13"/>
        <v/>
      </c>
      <c r="T602" s="3" t="str">
        <f t="shared" si="16"/>
        <v/>
      </c>
      <c r="U602" s="3" t="str">
        <f t="shared" si="20"/>
        <v/>
      </c>
      <c r="V602" s="3" t="str">
        <f t="shared" si="12"/>
        <v/>
      </c>
      <c r="W602" s="3" t="str">
        <f>IF($T602="","", ROUND($T602+W$2*シート5!$B601,2))</f>
        <v/>
      </c>
      <c r="X602" s="3" t="str">
        <f>IF($T602="","", ROUND($T602+X$2*シート5!$B601,2))</f>
        <v/>
      </c>
      <c r="Y602" s="3" t="str">
        <f>IF($T602="","", ROUND($T602+Y$2*シート5!$B601,2))</f>
        <v/>
      </c>
      <c r="Z602" s="3" t="str">
        <f>IF($T602="","", ROUND($T602+Z$2*シート5!$B601,2))</f>
        <v/>
      </c>
      <c r="AA602" s="3" t="str">
        <f>IF($T602="","", ROUND($T602+AA$2*シート5!$B601,2))</f>
        <v/>
      </c>
      <c r="AB602" s="3" t="str">
        <f t="shared" si="17"/>
        <v/>
      </c>
      <c r="AC602" s="3" t="str">
        <f>IF($T602="","", ROUND($T602+AC$2*シート5!$B601,2))</f>
        <v/>
      </c>
      <c r="AD602" s="3" t="str">
        <f>IF($T602="","", ROUND($T602+AD$2*シート5!$B601,2))</f>
        <v/>
      </c>
      <c r="AE602" s="3" t="str">
        <f>IF($T602="","", ROUND($T602+AE$2*シート5!$B601,2))</f>
        <v/>
      </c>
      <c r="AF602" s="3" t="str">
        <f>IF($T602="","", ROUND($T602+AF$2*シート5!$B601,2))</f>
        <v/>
      </c>
      <c r="AG602" s="3" t="str">
        <f>IF($T602="","", ROUND($T602+AG$2*シート5!$B601,2))</f>
        <v/>
      </c>
      <c r="AH602" s="26" t="str">
        <f t="shared" si="18"/>
        <v>-2σ以下</v>
      </c>
      <c r="AI602" s="3" t="str">
        <f t="shared" si="11"/>
        <v/>
      </c>
      <c r="AJ602" s="3" t="str">
        <f t="shared" si="14"/>
        <v/>
      </c>
      <c r="AK602" s="3" t="str">
        <f t="shared" si="5"/>
        <v/>
      </c>
      <c r="AL602" s="3" t="str">
        <f t="shared" si="6"/>
        <v/>
      </c>
      <c r="AM602" s="3" t="str">
        <f t="shared" si="7"/>
        <v/>
      </c>
      <c r="AN602" s="3" t="str">
        <f t="shared" si="15"/>
        <v/>
      </c>
      <c r="AO602" s="29">
        <f ca="1">シート2!L597</f>
        <v>50</v>
      </c>
      <c r="AP602" s="29">
        <f ca="1">シート3!T597</f>
        <v>50</v>
      </c>
      <c r="AQ602" s="29">
        <f ca="1">シート4!AB597</f>
        <v>50</v>
      </c>
      <c r="AR602" s="3" t="str">
        <f ca="1">IF($K602="","", ROUND(SUM(OFFSET(シート6!$A598,0,0,AR$2,1))/SUM(OFFSET(シート6!$B598,0,0,AR$2,1)),4)*100)</f>
        <v/>
      </c>
      <c r="AS602" s="3" t="str">
        <f ca="1">IF($K602="","", ROUND(SUM(OFFSET(シート6!$A582,0,0,AS$2,1))/SUM(OFFSET(シート6!$B582,0,0,AS$2,1)),4)*100)</f>
        <v/>
      </c>
      <c r="AT602" s="3" t="str">
        <f>IF($K602="","",シート7!$B602)</f>
        <v/>
      </c>
      <c r="AU602" s="3" t="str">
        <f>IF($K602="","",シート7!$D602)</f>
        <v/>
      </c>
      <c r="AV602" s="3" t="str">
        <f>IF($K602="","",シート7!$E602)</f>
        <v/>
      </c>
      <c r="AW602" s="3" t="str">
        <f t="shared" si="19"/>
        <v/>
      </c>
    </row>
    <row r="603" spans="1:49" customFormat="false" ht="13">
      <c r="A603" s="3"/>
      <c r="B603" s="3"/>
      <c r="C603" s="3"/>
      <c r="D603" s="3"/>
      <c r="E603" s="3"/>
      <c r="F603" s="32" t="str">
        <f t="shared" si="9"/>
        <v/>
      </c>
      <c r="G603" s="32"/>
      <c r="H603" s="32"/>
      <c r="I603" s="3"/>
      <c r="J603" s="32"/>
      <c r="K603" s="3"/>
      <c r="L603" s="32"/>
      <c r="M603" s="3"/>
      <c r="N603" s="3"/>
      <c r="O603" s="3"/>
      <c r="P603" s="3" t="str">
        <f t="shared" si="0"/>
        <v/>
      </c>
      <c r="Q603" s="3" t="str">
        <f t="shared" si="1"/>
        <v/>
      </c>
      <c r="R603" s="3" t="str">
        <f t="shared" si="10"/>
        <v/>
      </c>
      <c r="S603" s="3" t="str">
        <f t="shared" si="13"/>
        <v/>
      </c>
      <c r="T603" s="3" t="str">
        <f t="shared" si="16"/>
        <v/>
      </c>
      <c r="U603" s="3" t="str">
        <f t="shared" si="20"/>
        <v/>
      </c>
      <c r="V603" s="3" t="str">
        <f t="shared" si="12"/>
        <v/>
      </c>
      <c r="W603" s="3" t="str">
        <f>IF($T603="","", ROUND($T603+W$2*シート5!$B602,2))</f>
        <v/>
      </c>
      <c r="X603" s="3" t="str">
        <f>IF($T603="","", ROUND($T603+X$2*シート5!$B602,2))</f>
        <v/>
      </c>
      <c r="Y603" s="3" t="str">
        <f>IF($T603="","", ROUND($T603+Y$2*シート5!$B602,2))</f>
        <v/>
      </c>
      <c r="Z603" s="3" t="str">
        <f>IF($T603="","", ROUND($T603+Z$2*シート5!$B602,2))</f>
        <v/>
      </c>
      <c r="AA603" s="3" t="str">
        <f>IF($T603="","", ROUND($T603+AA$2*シート5!$B602,2))</f>
        <v/>
      </c>
      <c r="AB603" s="3" t="str">
        <f t="shared" si="17"/>
        <v/>
      </c>
      <c r="AC603" s="3" t="str">
        <f>IF($T603="","", ROUND($T603+AC$2*シート5!$B602,2))</f>
        <v/>
      </c>
      <c r="AD603" s="3" t="str">
        <f>IF($T603="","", ROUND($T603+AD$2*シート5!$B602,2))</f>
        <v/>
      </c>
      <c r="AE603" s="3" t="str">
        <f>IF($T603="","", ROUND($T603+AE$2*シート5!$B602,2))</f>
        <v/>
      </c>
      <c r="AF603" s="3" t="str">
        <f>IF($T603="","", ROUND($T603+AF$2*シート5!$B602,2))</f>
        <v/>
      </c>
      <c r="AG603" s="3" t="str">
        <f>IF($T603="","", ROUND($T603+AG$2*シート5!$B602,2))</f>
        <v/>
      </c>
      <c r="AH603" s="26" t="str">
        <f t="shared" si="18"/>
        <v>-2σ以下</v>
      </c>
      <c r="AI603" s="3" t="str">
        <f t="shared" si="11"/>
        <v/>
      </c>
      <c r="AJ603" s="3" t="str">
        <f t="shared" si="14"/>
        <v/>
      </c>
      <c r="AK603" s="3" t="str">
        <f t="shared" si="5"/>
        <v/>
      </c>
      <c r="AL603" s="3" t="str">
        <f t="shared" si="6"/>
        <v/>
      </c>
      <c r="AM603" s="3" t="str">
        <f t="shared" si="7"/>
        <v/>
      </c>
      <c r="AN603" s="3" t="str">
        <f t="shared" si="15"/>
        <v/>
      </c>
      <c r="AO603" s="29">
        <f ca="1">シート2!L598</f>
        <v>50</v>
      </c>
      <c r="AP603" s="29">
        <f ca="1">シート3!T598</f>
        <v>50</v>
      </c>
      <c r="AQ603" s="29">
        <f ca="1">シート4!AB598</f>
        <v>50</v>
      </c>
      <c r="AR603" s="3" t="str">
        <f ca="1">IF($K603="","", ROUND(SUM(OFFSET(シート6!$A599,0,0,AR$2,1))/SUM(OFFSET(シート6!$B599,0,0,AR$2,1)),4)*100)</f>
        <v/>
      </c>
      <c r="AS603" s="3" t="str">
        <f ca="1">IF($K603="","", ROUND(SUM(OFFSET(シート6!$A583,0,0,AS$2,1))/SUM(OFFSET(シート6!$B583,0,0,AS$2,1)),4)*100)</f>
        <v/>
      </c>
      <c r="AT603" s="3" t="str">
        <f>IF($K603="","",シート7!$B603)</f>
        <v/>
      </c>
      <c r="AU603" s="3" t="str">
        <f>IF($K603="","",シート7!$D603)</f>
        <v/>
      </c>
      <c r="AV603" s="3" t="str">
        <f>IF($K603="","",シート7!$E603)</f>
        <v/>
      </c>
      <c r="AW603" s="3" t="str">
        <f t="shared" si="19"/>
        <v/>
      </c>
    </row>
    <row r="604" spans="1:49" customFormat="false" ht="13">
      <c r="A604" s="3"/>
      <c r="B604" s="3"/>
      <c r="C604" s="3"/>
      <c r="D604" s="3"/>
      <c r="E604" s="3"/>
      <c r="F604" s="32" t="str">
        <f t="shared" si="9"/>
        <v/>
      </c>
      <c r="G604" s="32"/>
      <c r="H604" s="32"/>
      <c r="I604" s="3"/>
      <c r="J604" s="32"/>
      <c r="K604" s="3"/>
      <c r="L604" s="32"/>
      <c r="M604" s="3"/>
      <c r="N604" s="3"/>
      <c r="O604" s="3"/>
      <c r="P604" s="3" t="str">
        <f t="shared" si="0"/>
        <v/>
      </c>
      <c r="Q604" s="3" t="str">
        <f t="shared" si="1"/>
        <v/>
      </c>
      <c r="R604" s="3" t="str">
        <f t="shared" si="10"/>
        <v/>
      </c>
      <c r="S604" s="3" t="str">
        <f t="shared" si="13"/>
        <v/>
      </c>
      <c r="T604" s="3" t="str">
        <f t="shared" si="16"/>
        <v/>
      </c>
      <c r="U604" s="3" t="str">
        <f t="shared" si="20"/>
        <v/>
      </c>
      <c r="V604" s="3" t="str">
        <f t="shared" si="12"/>
        <v/>
      </c>
      <c r="W604" s="3" t="str">
        <f>IF($T604="","", ROUND($T604+W$2*シート5!$B603,2))</f>
        <v/>
      </c>
      <c r="X604" s="3" t="str">
        <f>IF($T604="","", ROUND($T604+X$2*シート5!$B603,2))</f>
        <v/>
      </c>
      <c r="Y604" s="3" t="str">
        <f>IF($T604="","", ROUND($T604+Y$2*シート5!$B603,2))</f>
        <v/>
      </c>
      <c r="Z604" s="3" t="str">
        <f>IF($T604="","", ROUND($T604+Z$2*シート5!$B603,2))</f>
        <v/>
      </c>
      <c r="AA604" s="3" t="str">
        <f>IF($T604="","", ROUND($T604+AA$2*シート5!$B603,2))</f>
        <v/>
      </c>
      <c r="AB604" s="3" t="str">
        <f t="shared" si="17"/>
        <v/>
      </c>
      <c r="AC604" s="3" t="str">
        <f>IF($T604="","", ROUND($T604+AC$2*シート5!$B603,2))</f>
        <v/>
      </c>
      <c r="AD604" s="3" t="str">
        <f>IF($T604="","", ROUND($T604+AD$2*シート5!$B603,2))</f>
        <v/>
      </c>
      <c r="AE604" s="3" t="str">
        <f>IF($T604="","", ROUND($T604+AE$2*シート5!$B603,2))</f>
        <v/>
      </c>
      <c r="AF604" s="3" t="str">
        <f>IF($T604="","", ROUND($T604+AF$2*シート5!$B603,2))</f>
        <v/>
      </c>
      <c r="AG604" s="3" t="str">
        <f>IF($T604="","", ROUND($T604+AG$2*シート5!$B603,2))</f>
        <v/>
      </c>
      <c r="AH604" s="26" t="str">
        <f t="shared" si="18"/>
        <v>-2σ以下</v>
      </c>
      <c r="AI604" s="3" t="str">
        <f t="shared" si="11"/>
        <v/>
      </c>
      <c r="AJ604" s="3" t="str">
        <f t="shared" si="14"/>
        <v/>
      </c>
      <c r="AK604" s="3" t="str">
        <f t="shared" si="5"/>
        <v/>
      </c>
      <c r="AL604" s="3" t="str">
        <f t="shared" si="6"/>
        <v/>
      </c>
      <c r="AM604" s="3" t="str">
        <f t="shared" si="7"/>
        <v/>
      </c>
      <c r="AN604" s="3" t="str">
        <f t="shared" si="15"/>
        <v/>
      </c>
      <c r="AO604" s="29">
        <f ca="1">シート2!L599</f>
        <v>50</v>
      </c>
      <c r="AP604" s="29">
        <f ca="1">シート3!T599</f>
        <v>50</v>
      </c>
      <c r="AQ604" s="29">
        <f ca="1">シート4!AB599</f>
        <v>50</v>
      </c>
      <c r="AR604" s="3" t="str">
        <f ca="1">IF($K604="","", ROUND(SUM(OFFSET(シート6!$A600,0,0,AR$2,1))/SUM(OFFSET(シート6!$B600,0,0,AR$2,1)),4)*100)</f>
        <v/>
      </c>
      <c r="AS604" s="3" t="str">
        <f ca="1">IF($K604="","", ROUND(SUM(OFFSET(シート6!$A584,0,0,AS$2,1))/SUM(OFFSET(シート6!$B584,0,0,AS$2,1)),4)*100)</f>
        <v/>
      </c>
      <c r="AT604" s="3" t="str">
        <f>IF($K604="","",シート7!$B604)</f>
        <v/>
      </c>
      <c r="AU604" s="3" t="str">
        <f>IF($K604="","",シート7!$D604)</f>
        <v/>
      </c>
      <c r="AV604" s="3" t="str">
        <f>IF($K604="","",シート7!$E604)</f>
        <v/>
      </c>
      <c r="AW604" s="3" t="str">
        <f t="shared" si="19"/>
        <v/>
      </c>
    </row>
    <row r="605" spans="1:49" customFormat="false" ht="13">
      <c r="A605" s="3"/>
      <c r="B605" s="3"/>
      <c r="C605" s="3"/>
      <c r="D605" s="3"/>
      <c r="E605" s="3"/>
      <c r="F605" s="32" t="str">
        <f t="shared" si="9"/>
        <v/>
      </c>
      <c r="G605" s="32"/>
      <c r="H605" s="32"/>
      <c r="I605" s="3"/>
      <c r="J605" s="32"/>
      <c r="K605" s="3"/>
      <c r="L605" s="32"/>
      <c r="M605" s="3"/>
      <c r="N605" s="3"/>
      <c r="O605" s="3"/>
      <c r="P605" s="3" t="str">
        <f t="shared" si="0"/>
        <v/>
      </c>
      <c r="Q605" s="3" t="str">
        <f t="shared" si="1"/>
        <v/>
      </c>
      <c r="R605" s="3" t="str">
        <f t="shared" si="10"/>
        <v/>
      </c>
      <c r="S605" s="3" t="str">
        <f t="shared" si="13"/>
        <v/>
      </c>
      <c r="T605" s="3" t="str">
        <f t="shared" si="16"/>
        <v/>
      </c>
      <c r="U605" s="3" t="str">
        <f t="shared" si="20"/>
        <v/>
      </c>
      <c r="V605" s="3" t="str">
        <f t="shared" si="12"/>
        <v/>
      </c>
      <c r="W605" s="3" t="str">
        <f>IF($T605="","", ROUND($T605+W$2*シート5!$B604,2))</f>
        <v/>
      </c>
      <c r="X605" s="3" t="str">
        <f>IF($T605="","", ROUND($T605+X$2*シート5!$B604,2))</f>
        <v/>
      </c>
      <c r="Y605" s="3" t="str">
        <f>IF($T605="","", ROUND($T605+Y$2*シート5!$B604,2))</f>
        <v/>
      </c>
      <c r="Z605" s="3" t="str">
        <f>IF($T605="","", ROUND($T605+Z$2*シート5!$B604,2))</f>
        <v/>
      </c>
      <c r="AA605" s="3" t="str">
        <f>IF($T605="","", ROUND($T605+AA$2*シート5!$B604,2))</f>
        <v/>
      </c>
      <c r="AB605" s="3" t="str">
        <f t="shared" si="17"/>
        <v/>
      </c>
      <c r="AC605" s="3" t="str">
        <f>IF($T605="","", ROUND($T605+AC$2*シート5!$B604,2))</f>
        <v/>
      </c>
      <c r="AD605" s="3" t="str">
        <f>IF($T605="","", ROUND($T605+AD$2*シート5!$B604,2))</f>
        <v/>
      </c>
      <c r="AE605" s="3" t="str">
        <f>IF($T605="","", ROUND($T605+AE$2*シート5!$B604,2))</f>
        <v/>
      </c>
      <c r="AF605" s="3" t="str">
        <f>IF($T605="","", ROUND($T605+AF$2*シート5!$B604,2))</f>
        <v/>
      </c>
      <c r="AG605" s="3" t="str">
        <f>IF($T605="","", ROUND($T605+AG$2*シート5!$B604,2))</f>
        <v/>
      </c>
      <c r="AH605" s="26" t="str">
        <f t="shared" si="18"/>
        <v>-2σ以下</v>
      </c>
      <c r="AI605" s="3" t="str">
        <f t="shared" si="11"/>
        <v/>
      </c>
      <c r="AJ605" s="3" t="str">
        <f t="shared" si="14"/>
        <v/>
      </c>
      <c r="AK605" s="3" t="str">
        <f t="shared" si="5"/>
        <v/>
      </c>
      <c r="AL605" s="3" t="str">
        <f t="shared" si="6"/>
        <v/>
      </c>
      <c r="AM605" s="3" t="str">
        <f t="shared" si="7"/>
        <v/>
      </c>
      <c r="AN605" s="3" t="str">
        <f t="shared" si="15"/>
        <v/>
      </c>
      <c r="AO605" s="29">
        <f ca="1">シート2!L600</f>
        <v>50</v>
      </c>
      <c r="AP605" s="29">
        <f ca="1">シート3!T600</f>
        <v>50</v>
      </c>
      <c r="AQ605" s="29">
        <f ca="1">シート4!AB600</f>
        <v>50</v>
      </c>
      <c r="AR605" s="3" t="str">
        <f ca="1">IF($K605="","", ROUND(SUM(OFFSET(シート6!$A601,0,0,AR$2,1))/SUM(OFFSET(シート6!$B601,0,0,AR$2,1)),4)*100)</f>
        <v/>
      </c>
      <c r="AS605" s="3" t="str">
        <f ca="1">IF($K605="","", ROUND(SUM(OFFSET(シート6!$A585,0,0,AS$2,1))/SUM(OFFSET(シート6!$B585,0,0,AS$2,1)),4)*100)</f>
        <v/>
      </c>
      <c r="AT605" s="3" t="str">
        <f>IF($K605="","",シート7!$B605)</f>
        <v/>
      </c>
      <c r="AU605" s="3" t="str">
        <f>IF($K605="","",シート7!$D605)</f>
        <v/>
      </c>
      <c r="AV605" s="3" t="str">
        <f>IF($K605="","",シート7!$E605)</f>
        <v/>
      </c>
      <c r="AW605" s="3" t="str">
        <f t="shared" si="19"/>
        <v/>
      </c>
    </row>
    <row r="606" spans="1:49" customFormat="false" ht="13">
      <c r="A606" s="3"/>
      <c r="B606" s="3"/>
      <c r="C606" s="3"/>
      <c r="D606" s="3"/>
      <c r="E606" s="3"/>
      <c r="F606" s="32" t="str">
        <f t="shared" si="9"/>
        <v/>
      </c>
      <c r="G606" s="32"/>
      <c r="H606" s="32"/>
      <c r="I606" s="3"/>
      <c r="J606" s="32"/>
      <c r="K606" s="3"/>
      <c r="L606" s="32"/>
      <c r="M606" s="3"/>
      <c r="N606" s="3"/>
      <c r="O606" s="3"/>
      <c r="P606" s="3" t="str">
        <f t="shared" si="0"/>
        <v/>
      </c>
      <c r="Q606" s="3" t="str">
        <f t="shared" si="1"/>
        <v/>
      </c>
      <c r="R606" s="3" t="str">
        <f t="shared" si="10"/>
        <v/>
      </c>
      <c r="S606" s="3" t="str">
        <f t="shared" si="13"/>
        <v/>
      </c>
      <c r="T606" s="3" t="str">
        <f t="shared" si="16"/>
        <v/>
      </c>
      <c r="U606" s="3" t="str">
        <f t="shared" si="20"/>
        <v/>
      </c>
      <c r="V606" s="3" t="str">
        <f t="shared" si="12"/>
        <v/>
      </c>
      <c r="W606" s="3" t="str">
        <f>IF($T606="","", ROUND($T606+W$2*シート5!$B605,2))</f>
        <v/>
      </c>
      <c r="X606" s="3" t="str">
        <f>IF($T606="","", ROUND($T606+X$2*シート5!$B605,2))</f>
        <v/>
      </c>
      <c r="Y606" s="3" t="str">
        <f>IF($T606="","", ROUND($T606+Y$2*シート5!$B605,2))</f>
        <v/>
      </c>
      <c r="Z606" s="3" t="str">
        <f>IF($T606="","", ROUND($T606+Z$2*シート5!$B605,2))</f>
        <v/>
      </c>
      <c r="AA606" s="3" t="str">
        <f>IF($T606="","", ROUND($T606+AA$2*シート5!$B605,2))</f>
        <v/>
      </c>
      <c r="AB606" s="3" t="str">
        <f t="shared" si="17"/>
        <v/>
      </c>
      <c r="AC606" s="3" t="str">
        <f>IF($T606="","", ROUND($T606+AC$2*シート5!$B605,2))</f>
        <v/>
      </c>
      <c r="AD606" s="3" t="str">
        <f>IF($T606="","", ROUND($T606+AD$2*シート5!$B605,2))</f>
        <v/>
      </c>
      <c r="AE606" s="3" t="str">
        <f>IF($T606="","", ROUND($T606+AE$2*シート5!$B605,2))</f>
        <v/>
      </c>
      <c r="AF606" s="3" t="str">
        <f>IF($T606="","", ROUND($T606+AF$2*シート5!$B605,2))</f>
        <v/>
      </c>
      <c r="AG606" s="3" t="str">
        <f>IF($T606="","", ROUND($T606+AG$2*シート5!$B605,2))</f>
        <v/>
      </c>
      <c r="AH606" s="26" t="str">
        <f t="shared" si="18"/>
        <v>-2σ以下</v>
      </c>
      <c r="AI606" s="3" t="str">
        <f t="shared" si="11"/>
        <v/>
      </c>
      <c r="AJ606" s="3" t="str">
        <f t="shared" si="14"/>
        <v/>
      </c>
      <c r="AK606" s="3" t="str">
        <f t="shared" si="5"/>
        <v/>
      </c>
      <c r="AL606" s="3" t="str">
        <f t="shared" si="6"/>
        <v/>
      </c>
      <c r="AM606" s="3" t="str">
        <f t="shared" si="7"/>
        <v/>
      </c>
      <c r="AN606" s="3" t="str">
        <f t="shared" si="15"/>
        <v/>
      </c>
      <c r="AO606" s="29">
        <f ca="1">シート2!L601</f>
        <v>50</v>
      </c>
      <c r="AP606" s="29">
        <f ca="1">シート3!T601</f>
        <v>50</v>
      </c>
      <c r="AQ606" s="29">
        <f ca="1">シート4!AB601</f>
        <v>50</v>
      </c>
      <c r="AR606" s="3" t="str">
        <f ca="1">IF($K606="","", ROUND(SUM(OFFSET(シート6!$A602,0,0,AR$2,1))/SUM(OFFSET(シート6!$B602,0,0,AR$2,1)),4)*100)</f>
        <v/>
      </c>
      <c r="AS606" s="3" t="str">
        <f ca="1">IF($K606="","", ROUND(SUM(OFFSET(シート6!$A586,0,0,AS$2,1))/SUM(OFFSET(シート6!$B586,0,0,AS$2,1)),4)*100)</f>
        <v/>
      </c>
      <c r="AT606" s="3" t="str">
        <f>IF($K606="","",シート7!$B606)</f>
        <v/>
      </c>
      <c r="AU606" s="3" t="str">
        <f>IF($K606="","",シート7!$D606)</f>
        <v/>
      </c>
      <c r="AV606" s="3" t="str">
        <f>IF($K606="","",シート7!$E606)</f>
        <v/>
      </c>
      <c r="AW606" s="3" t="str">
        <f t="shared" si="19"/>
        <v/>
      </c>
    </row>
    <row r="607" spans="1:49" customFormat="false" ht="13">
      <c r="A607" s="3"/>
      <c r="B607" s="3"/>
      <c r="C607" s="3"/>
      <c r="D607" s="3"/>
      <c r="E607" s="3"/>
      <c r="F607" s="32" t="str">
        <f t="shared" si="9"/>
        <v/>
      </c>
      <c r="G607" s="32"/>
      <c r="H607" s="32"/>
      <c r="I607" s="3"/>
      <c r="J607" s="32"/>
      <c r="K607" s="3"/>
      <c r="L607" s="32"/>
      <c r="M607" s="3"/>
      <c r="N607" s="3"/>
      <c r="O607" s="3"/>
      <c r="P607" s="3" t="str">
        <f t="shared" si="0"/>
        <v/>
      </c>
      <c r="Q607" s="3" t="str">
        <f t="shared" si="1"/>
        <v/>
      </c>
      <c r="R607" s="3" t="str">
        <f t="shared" si="10"/>
        <v/>
      </c>
      <c r="S607" s="3" t="str">
        <f t="shared" si="13"/>
        <v/>
      </c>
      <c r="T607" s="3" t="str">
        <f t="shared" si="16"/>
        <v/>
      </c>
      <c r="U607" s="3" t="str">
        <f t="shared" si="20"/>
        <v/>
      </c>
      <c r="V607" s="3" t="str">
        <f t="shared" si="12"/>
        <v/>
      </c>
      <c r="W607" s="3" t="str">
        <f>IF($T607="","", ROUND($T607+W$2*シート5!$B606,2))</f>
        <v/>
      </c>
      <c r="X607" s="3" t="str">
        <f>IF($T607="","", ROUND($T607+X$2*シート5!$B606,2))</f>
        <v/>
      </c>
      <c r="Y607" s="3" t="str">
        <f>IF($T607="","", ROUND($T607+Y$2*シート5!$B606,2))</f>
        <v/>
      </c>
      <c r="Z607" s="3" t="str">
        <f>IF($T607="","", ROUND($T607+Z$2*シート5!$B606,2))</f>
        <v/>
      </c>
      <c r="AA607" s="3" t="str">
        <f>IF($T607="","", ROUND($T607+AA$2*シート5!$B606,2))</f>
        <v/>
      </c>
      <c r="AB607" s="3" t="str">
        <f t="shared" si="17"/>
        <v/>
      </c>
      <c r="AC607" s="3" t="str">
        <f>IF($T607="","", ROUND($T607+AC$2*シート5!$B606,2))</f>
        <v/>
      </c>
      <c r="AD607" s="3" t="str">
        <f>IF($T607="","", ROUND($T607+AD$2*シート5!$B606,2))</f>
        <v/>
      </c>
      <c r="AE607" s="3" t="str">
        <f>IF($T607="","", ROUND($T607+AE$2*シート5!$B606,2))</f>
        <v/>
      </c>
      <c r="AF607" s="3" t="str">
        <f>IF($T607="","", ROUND($T607+AF$2*シート5!$B606,2))</f>
        <v/>
      </c>
      <c r="AG607" s="3" t="str">
        <f>IF($T607="","", ROUND($T607+AG$2*シート5!$B606,2))</f>
        <v/>
      </c>
      <c r="AH607" s="26" t="str">
        <f t="shared" si="18"/>
        <v>-2σ以下</v>
      </c>
      <c r="AI607" s="3" t="str">
        <f t="shared" si="11"/>
        <v/>
      </c>
      <c r="AJ607" s="3" t="str">
        <f t="shared" si="14"/>
        <v/>
      </c>
      <c r="AK607" s="3" t="str">
        <f t="shared" si="5"/>
        <v/>
      </c>
      <c r="AL607" s="3" t="str">
        <f t="shared" si="6"/>
        <v/>
      </c>
      <c r="AM607" s="3" t="str">
        <f t="shared" si="7"/>
        <v/>
      </c>
      <c r="AN607" s="3" t="str">
        <f t="shared" si="15"/>
        <v/>
      </c>
      <c r="AO607" s="29">
        <f ca="1">シート2!L602</f>
        <v>50</v>
      </c>
      <c r="AP607" s="29">
        <f ca="1">シート3!T602</f>
        <v>50</v>
      </c>
      <c r="AQ607" s="29">
        <f ca="1">シート4!AB602</f>
        <v>50</v>
      </c>
      <c r="AR607" s="3" t="str">
        <f ca="1">IF($K607="","", ROUND(SUM(OFFSET(シート6!$A603,0,0,AR$2,1))/SUM(OFFSET(シート6!$B603,0,0,AR$2,1)),4)*100)</f>
        <v/>
      </c>
      <c r="AS607" s="3" t="str">
        <f ca="1">IF($K607="","", ROUND(SUM(OFFSET(シート6!$A587,0,0,AS$2,1))/SUM(OFFSET(シート6!$B587,0,0,AS$2,1)),4)*100)</f>
        <v/>
      </c>
      <c r="AT607" s="3" t="str">
        <f>IF($K607="","",シート7!$B607)</f>
        <v/>
      </c>
      <c r="AU607" s="3" t="str">
        <f>IF($K607="","",シート7!$D607)</f>
        <v/>
      </c>
      <c r="AV607" s="3" t="str">
        <f>IF($K607="","",シート7!$E607)</f>
        <v/>
      </c>
      <c r="AW607" s="3" t="str">
        <f t="shared" si="19"/>
        <v/>
      </c>
    </row>
    <row r="608" spans="1:49" customFormat="false" ht="13">
      <c r="A608" s="3"/>
      <c r="B608" s="3"/>
      <c r="C608" s="3"/>
      <c r="D608" s="3"/>
      <c r="E608" s="3"/>
      <c r="F608" s="32" t="str">
        <f t="shared" si="9"/>
        <v/>
      </c>
      <c r="G608" s="32"/>
      <c r="H608" s="32"/>
      <c r="I608" s="3"/>
      <c r="J608" s="32"/>
      <c r="K608" s="3"/>
      <c r="L608" s="32"/>
      <c r="M608" s="3"/>
      <c r="N608" s="3"/>
      <c r="O608" s="3"/>
      <c r="P608" s="3" t="str">
        <f t="shared" si="0"/>
        <v/>
      </c>
      <c r="Q608" s="3" t="str">
        <f t="shared" si="1"/>
        <v/>
      </c>
      <c r="R608" s="3" t="str">
        <f t="shared" si="10"/>
        <v/>
      </c>
      <c r="S608" s="3" t="str">
        <f t="shared" si="13"/>
        <v/>
      </c>
      <c r="T608" s="3" t="str">
        <f t="shared" si="16"/>
        <v/>
      </c>
      <c r="U608" s="3" t="str">
        <f t="shared" si="20"/>
        <v/>
      </c>
      <c r="V608" s="3" t="str">
        <f t="shared" si="12"/>
        <v/>
      </c>
      <c r="W608" s="3" t="str">
        <f>IF($T608="","", ROUND($T608+W$2*シート5!$B607,2))</f>
        <v/>
      </c>
      <c r="X608" s="3" t="str">
        <f>IF($T608="","", ROUND($T608+X$2*シート5!$B607,2))</f>
        <v/>
      </c>
      <c r="Y608" s="3" t="str">
        <f>IF($T608="","", ROUND($T608+Y$2*シート5!$B607,2))</f>
        <v/>
      </c>
      <c r="Z608" s="3" t="str">
        <f>IF($T608="","", ROUND($T608+Z$2*シート5!$B607,2))</f>
        <v/>
      </c>
      <c r="AA608" s="3" t="str">
        <f>IF($T608="","", ROUND($T608+AA$2*シート5!$B607,2))</f>
        <v/>
      </c>
      <c r="AB608" s="3" t="str">
        <f t="shared" si="17"/>
        <v/>
      </c>
      <c r="AC608" s="3" t="str">
        <f>IF($T608="","", ROUND($T608+AC$2*シート5!$B607,2))</f>
        <v/>
      </c>
      <c r="AD608" s="3" t="str">
        <f>IF($T608="","", ROUND($T608+AD$2*シート5!$B607,2))</f>
        <v/>
      </c>
      <c r="AE608" s="3" t="str">
        <f>IF($T608="","", ROUND($T608+AE$2*シート5!$B607,2))</f>
        <v/>
      </c>
      <c r="AF608" s="3" t="str">
        <f>IF($T608="","", ROUND($T608+AF$2*シート5!$B607,2))</f>
        <v/>
      </c>
      <c r="AG608" s="3" t="str">
        <f>IF($T608="","", ROUND($T608+AG$2*シート5!$B607,2))</f>
        <v/>
      </c>
      <c r="AH608" s="26" t="str">
        <f t="shared" si="18"/>
        <v>-2σ以下</v>
      </c>
      <c r="AI608" s="3" t="str">
        <f t="shared" si="11"/>
        <v/>
      </c>
      <c r="AJ608" s="3" t="str">
        <f t="shared" si="14"/>
        <v/>
      </c>
      <c r="AK608" s="3" t="str">
        <f t="shared" si="5"/>
        <v/>
      </c>
      <c r="AL608" s="3" t="str">
        <f t="shared" si="6"/>
        <v/>
      </c>
      <c r="AM608" s="3" t="str">
        <f t="shared" si="7"/>
        <v/>
      </c>
      <c r="AN608" s="3" t="str">
        <f t="shared" si="15"/>
        <v/>
      </c>
      <c r="AO608" s="29">
        <f ca="1">シート2!L603</f>
        <v>50</v>
      </c>
      <c r="AP608" s="29">
        <f ca="1">シート3!T603</f>
        <v>50</v>
      </c>
      <c r="AQ608" s="29">
        <f ca="1">シート4!AB603</f>
        <v>50</v>
      </c>
      <c r="AR608" s="3" t="str">
        <f ca="1">IF($K608="","", ROUND(SUM(OFFSET(シート6!$A604,0,0,AR$2,1))/SUM(OFFSET(シート6!$B604,0,0,AR$2,1)),4)*100)</f>
        <v/>
      </c>
      <c r="AS608" s="3" t="str">
        <f ca="1">IF($K608="","", ROUND(SUM(OFFSET(シート6!$A588,0,0,AS$2,1))/SUM(OFFSET(シート6!$B588,0,0,AS$2,1)),4)*100)</f>
        <v/>
      </c>
      <c r="AT608" s="3" t="str">
        <f>IF($K608="","",シート7!$B608)</f>
        <v/>
      </c>
      <c r="AU608" s="3" t="str">
        <f>IF($K608="","",シート7!$D608)</f>
        <v/>
      </c>
      <c r="AV608" s="3" t="str">
        <f>IF($K608="","",シート7!$E608)</f>
        <v/>
      </c>
      <c r="AW608" s="3" t="str">
        <f t="shared" si="19"/>
        <v/>
      </c>
    </row>
    <row r="609" spans="1:49" customFormat="false" ht="13">
      <c r="A609" s="3"/>
      <c r="B609" s="3"/>
      <c r="C609" s="3"/>
      <c r="D609" s="3"/>
      <c r="E609" s="3"/>
      <c r="F609" s="32" t="str">
        <f t="shared" si="9"/>
        <v/>
      </c>
      <c r="G609" s="32"/>
      <c r="H609" s="32"/>
      <c r="I609" s="3"/>
      <c r="J609" s="32"/>
      <c r="K609" s="3"/>
      <c r="L609" s="32"/>
      <c r="M609" s="3"/>
      <c r="N609" s="3"/>
      <c r="O609" s="3"/>
      <c r="P609" s="3" t="str">
        <f t="shared" si="0"/>
        <v/>
      </c>
      <c r="Q609" s="3" t="str">
        <f t="shared" si="1"/>
        <v/>
      </c>
      <c r="R609" s="3" t="str">
        <f t="shared" si="10"/>
        <v/>
      </c>
      <c r="S609" s="3" t="str">
        <f t="shared" si="13"/>
        <v/>
      </c>
      <c r="T609" s="3" t="str">
        <f t="shared" si="16"/>
        <v/>
      </c>
      <c r="U609" s="3" t="str">
        <f t="shared" si="20"/>
        <v/>
      </c>
      <c r="V609" s="3" t="str">
        <f t="shared" si="12"/>
        <v/>
      </c>
      <c r="W609" s="3" t="str">
        <f>IF($T609="","", ROUND($T609+W$2*シート5!$B608,2))</f>
        <v/>
      </c>
      <c r="X609" s="3" t="str">
        <f>IF($T609="","", ROUND($T609+X$2*シート5!$B608,2))</f>
        <v/>
      </c>
      <c r="Y609" s="3" t="str">
        <f>IF($T609="","", ROUND($T609+Y$2*シート5!$B608,2))</f>
        <v/>
      </c>
      <c r="Z609" s="3" t="str">
        <f>IF($T609="","", ROUND($T609+Z$2*シート5!$B608,2))</f>
        <v/>
      </c>
      <c r="AA609" s="3" t="str">
        <f>IF($T609="","", ROUND($T609+AA$2*シート5!$B608,2))</f>
        <v/>
      </c>
      <c r="AB609" s="3" t="str">
        <f t="shared" si="17"/>
        <v/>
      </c>
      <c r="AC609" s="3" t="str">
        <f>IF($T609="","", ROUND($T609+AC$2*シート5!$B608,2))</f>
        <v/>
      </c>
      <c r="AD609" s="3" t="str">
        <f>IF($T609="","", ROUND($T609+AD$2*シート5!$B608,2))</f>
        <v/>
      </c>
      <c r="AE609" s="3" t="str">
        <f>IF($T609="","", ROUND($T609+AE$2*シート5!$B608,2))</f>
        <v/>
      </c>
      <c r="AF609" s="3" t="str">
        <f>IF($T609="","", ROUND($T609+AF$2*シート5!$B608,2))</f>
        <v/>
      </c>
      <c r="AG609" s="3" t="str">
        <f>IF($T609="","", ROUND($T609+AG$2*シート5!$B608,2))</f>
        <v/>
      </c>
      <c r="AH609" s="26" t="str">
        <f t="shared" si="18"/>
        <v>-2σ以下</v>
      </c>
      <c r="AI609" s="3" t="str">
        <f t="shared" si="11"/>
        <v/>
      </c>
      <c r="AJ609" s="3" t="str">
        <f t="shared" si="14"/>
        <v/>
      </c>
      <c r="AK609" s="3" t="str">
        <f t="shared" si="5"/>
        <v/>
      </c>
      <c r="AL609" s="3" t="str">
        <f t="shared" si="6"/>
        <v/>
      </c>
      <c r="AM609" s="3" t="str">
        <f t="shared" si="7"/>
        <v/>
      </c>
      <c r="AN609" s="3" t="str">
        <f t="shared" si="15"/>
        <v/>
      </c>
      <c r="AO609" s="29">
        <f ca="1">シート2!L604</f>
        <v>50</v>
      </c>
      <c r="AP609" s="29">
        <f ca="1">シート3!T604</f>
        <v>50</v>
      </c>
      <c r="AQ609" s="29">
        <f ca="1">シート4!AB604</f>
        <v>50</v>
      </c>
      <c r="AR609" s="3" t="str">
        <f ca="1">IF($K609="","", ROUND(SUM(OFFSET(シート6!$A605,0,0,AR$2,1))/SUM(OFFSET(シート6!$B605,0,0,AR$2,1)),4)*100)</f>
        <v/>
      </c>
      <c r="AS609" s="3" t="str">
        <f ca="1">IF($K609="","", ROUND(SUM(OFFSET(シート6!$A589,0,0,AS$2,1))/SUM(OFFSET(シート6!$B589,0,0,AS$2,1)),4)*100)</f>
        <v/>
      </c>
      <c r="AT609" s="3" t="str">
        <f>IF($K609="","",シート7!$B609)</f>
        <v/>
      </c>
      <c r="AU609" s="3" t="str">
        <f>IF($K609="","",シート7!$D609)</f>
        <v/>
      </c>
      <c r="AV609" s="3" t="str">
        <f>IF($K609="","",シート7!$E609)</f>
        <v/>
      </c>
      <c r="AW609" s="3" t="str">
        <f t="shared" si="19"/>
        <v/>
      </c>
    </row>
    <row r="610" spans="1:49" customFormat="false" ht="13">
      <c r="A610" s="3"/>
      <c r="B610" s="3"/>
      <c r="C610" s="3"/>
      <c r="D610" s="3"/>
      <c r="E610" s="3"/>
      <c r="F610" s="32" t="str">
        <f t="shared" si="9"/>
        <v/>
      </c>
      <c r="G610" s="32"/>
      <c r="H610" s="32"/>
      <c r="I610" s="3"/>
      <c r="J610" s="32"/>
      <c r="K610" s="3"/>
      <c r="L610" s="32"/>
      <c r="M610" s="3"/>
      <c r="N610" s="3"/>
      <c r="O610" s="3"/>
      <c r="P610" s="3" t="str">
        <f t="shared" si="0"/>
        <v/>
      </c>
      <c r="Q610" s="3" t="str">
        <f t="shared" si="1"/>
        <v/>
      </c>
      <c r="R610" s="3" t="str">
        <f t="shared" si="10"/>
        <v/>
      </c>
      <c r="S610" s="3" t="str">
        <f t="shared" si="13"/>
        <v/>
      </c>
      <c r="T610" s="3" t="str">
        <f t="shared" si="16"/>
        <v/>
      </c>
      <c r="U610" s="3" t="str">
        <f t="shared" si="20"/>
        <v/>
      </c>
      <c r="V610" s="3" t="str">
        <f t="shared" si="12"/>
        <v/>
      </c>
      <c r="W610" s="3" t="str">
        <f>IF($T610="","", ROUND($T610+W$2*シート5!$B609,2))</f>
        <v/>
      </c>
      <c r="X610" s="3" t="str">
        <f>IF($T610="","", ROUND($T610+X$2*シート5!$B609,2))</f>
        <v/>
      </c>
      <c r="Y610" s="3" t="str">
        <f>IF($T610="","", ROUND($T610+Y$2*シート5!$B609,2))</f>
        <v/>
      </c>
      <c r="Z610" s="3" t="str">
        <f>IF($T610="","", ROUND($T610+Z$2*シート5!$B609,2))</f>
        <v/>
      </c>
      <c r="AA610" s="3" t="str">
        <f>IF($T610="","", ROUND($T610+AA$2*シート5!$B609,2))</f>
        <v/>
      </c>
      <c r="AB610" s="3" t="str">
        <f t="shared" si="17"/>
        <v/>
      </c>
      <c r="AC610" s="3" t="str">
        <f>IF($T610="","", ROUND($T610+AC$2*シート5!$B609,2))</f>
        <v/>
      </c>
      <c r="AD610" s="3" t="str">
        <f>IF($T610="","", ROUND($T610+AD$2*シート5!$B609,2))</f>
        <v/>
      </c>
      <c r="AE610" s="3" t="str">
        <f>IF($T610="","", ROUND($T610+AE$2*シート5!$B609,2))</f>
        <v/>
      </c>
      <c r="AF610" s="3" t="str">
        <f>IF($T610="","", ROUND($T610+AF$2*シート5!$B609,2))</f>
        <v/>
      </c>
      <c r="AG610" s="3" t="str">
        <f>IF($T610="","", ROUND($T610+AG$2*シート5!$B609,2))</f>
        <v/>
      </c>
      <c r="AH610" s="26" t="str">
        <f t="shared" si="18"/>
        <v>-2σ以下</v>
      </c>
      <c r="AI610" s="3" t="str">
        <f t="shared" si="11"/>
        <v/>
      </c>
      <c r="AJ610" s="3" t="str">
        <f t="shared" si="14"/>
        <v/>
      </c>
      <c r="AK610" s="3" t="str">
        <f t="shared" si="5"/>
        <v/>
      </c>
      <c r="AL610" s="3" t="str">
        <f t="shared" si="6"/>
        <v/>
      </c>
      <c r="AM610" s="3" t="str">
        <f t="shared" si="7"/>
        <v/>
      </c>
      <c r="AN610" s="3" t="str">
        <f t="shared" si="15"/>
        <v/>
      </c>
      <c r="AO610" s="29">
        <f ca="1">シート2!L605</f>
        <v>50</v>
      </c>
      <c r="AP610" s="29">
        <f ca="1">シート3!T605</f>
        <v>50</v>
      </c>
      <c r="AQ610" s="29">
        <f ca="1">シート4!AB605</f>
        <v>50</v>
      </c>
      <c r="AR610" s="3" t="str">
        <f ca="1">IF($K610="","", ROUND(SUM(OFFSET(シート6!$A606,0,0,AR$2,1))/SUM(OFFSET(シート6!$B606,0,0,AR$2,1)),4)*100)</f>
        <v/>
      </c>
      <c r="AS610" s="3" t="str">
        <f ca="1">IF($K610="","", ROUND(SUM(OFFSET(シート6!$A590,0,0,AS$2,1))/SUM(OFFSET(シート6!$B590,0,0,AS$2,1)),4)*100)</f>
        <v/>
      </c>
      <c r="AT610" s="3" t="str">
        <f>IF($K610="","",シート7!$B610)</f>
        <v/>
      </c>
      <c r="AU610" s="3" t="str">
        <f>IF($K610="","",シート7!$D610)</f>
        <v/>
      </c>
      <c r="AV610" s="3" t="str">
        <f>IF($K610="","",シート7!$E610)</f>
        <v/>
      </c>
      <c r="AW610" s="3" t="str">
        <f t="shared" si="19"/>
        <v/>
      </c>
    </row>
    <row r="611" spans="1:49" customFormat="false" ht="13">
      <c r="A611" s="3"/>
      <c r="B611" s="3"/>
      <c r="C611" s="3"/>
      <c r="D611" s="3"/>
      <c r="E611" s="3"/>
      <c r="F611" s="32" t="str">
        <f t="shared" si="9"/>
        <v/>
      </c>
      <c r="G611" s="32"/>
      <c r="H611" s="32"/>
      <c r="I611" s="3"/>
      <c r="J611" s="32"/>
      <c r="K611" s="3"/>
      <c r="L611" s="32"/>
      <c r="M611" s="3"/>
      <c r="N611" s="3"/>
      <c r="O611" s="3"/>
      <c r="P611" s="3" t="str">
        <f t="shared" si="0"/>
        <v/>
      </c>
      <c r="Q611" s="3" t="str">
        <f t="shared" si="1"/>
        <v/>
      </c>
      <c r="R611" s="3" t="str">
        <f t="shared" si="10"/>
        <v/>
      </c>
      <c r="S611" s="3" t="str">
        <f t="shared" si="13"/>
        <v/>
      </c>
      <c r="T611" s="3" t="str">
        <f t="shared" si="16"/>
        <v/>
      </c>
      <c r="U611" s="3" t="str">
        <f t="shared" si="20"/>
        <v/>
      </c>
      <c r="V611" s="3" t="str">
        <f t="shared" si="12"/>
        <v/>
      </c>
      <c r="W611" s="3" t="str">
        <f>IF($T611="","", ROUND($T611+W$2*シート5!$B610,2))</f>
        <v/>
      </c>
      <c r="X611" s="3" t="str">
        <f>IF($T611="","", ROUND($T611+X$2*シート5!$B610,2))</f>
        <v/>
      </c>
      <c r="Y611" s="3" t="str">
        <f>IF($T611="","", ROUND($T611+Y$2*シート5!$B610,2))</f>
        <v/>
      </c>
      <c r="Z611" s="3" t="str">
        <f>IF($T611="","", ROUND($T611+Z$2*シート5!$B610,2))</f>
        <v/>
      </c>
      <c r="AA611" s="3" t="str">
        <f>IF($T611="","", ROUND($T611+AA$2*シート5!$B610,2))</f>
        <v/>
      </c>
      <c r="AB611" s="3" t="str">
        <f t="shared" si="17"/>
        <v/>
      </c>
      <c r="AC611" s="3" t="str">
        <f>IF($T611="","", ROUND($T611+AC$2*シート5!$B610,2))</f>
        <v/>
      </c>
      <c r="AD611" s="3" t="str">
        <f>IF($T611="","", ROUND($T611+AD$2*シート5!$B610,2))</f>
        <v/>
      </c>
      <c r="AE611" s="3" t="str">
        <f>IF($T611="","", ROUND($T611+AE$2*シート5!$B610,2))</f>
        <v/>
      </c>
      <c r="AF611" s="3" t="str">
        <f>IF($T611="","", ROUND($T611+AF$2*シート5!$B610,2))</f>
        <v/>
      </c>
      <c r="AG611" s="3" t="str">
        <f>IF($T611="","", ROUND($T611+AG$2*シート5!$B610,2))</f>
        <v/>
      </c>
      <c r="AH611" s="26" t="str">
        <f t="shared" si="18"/>
        <v>-2σ以下</v>
      </c>
      <c r="AI611" s="3" t="str">
        <f t="shared" si="11"/>
        <v/>
      </c>
      <c r="AJ611" s="3" t="str">
        <f t="shared" si="14"/>
        <v/>
      </c>
      <c r="AK611" s="3" t="str">
        <f t="shared" si="5"/>
        <v/>
      </c>
      <c r="AL611" s="3" t="str">
        <f t="shared" si="6"/>
        <v/>
      </c>
      <c r="AM611" s="3" t="str">
        <f t="shared" si="7"/>
        <v/>
      </c>
      <c r="AN611" s="3" t="str">
        <f t="shared" si="15"/>
        <v/>
      </c>
      <c r="AO611" s="29">
        <f ca="1">シート2!L606</f>
        <v>50</v>
      </c>
      <c r="AP611" s="29">
        <f ca="1">シート3!T606</f>
        <v>50</v>
      </c>
      <c r="AQ611" s="29">
        <f ca="1">シート4!AB606</f>
        <v>50</v>
      </c>
      <c r="AR611" s="3" t="str">
        <f ca="1">IF($K611="","", ROUND(SUM(OFFSET(シート6!$A607,0,0,AR$2,1))/SUM(OFFSET(シート6!$B607,0,0,AR$2,1)),4)*100)</f>
        <v/>
      </c>
      <c r="AS611" s="3" t="str">
        <f ca="1">IF($K611="","", ROUND(SUM(OFFSET(シート6!$A591,0,0,AS$2,1))/SUM(OFFSET(シート6!$B591,0,0,AS$2,1)),4)*100)</f>
        <v/>
      </c>
      <c r="AT611" s="3" t="str">
        <f>IF($K611="","",シート7!$B611)</f>
        <v/>
      </c>
      <c r="AU611" s="3" t="str">
        <f>IF($K611="","",シート7!$D611)</f>
        <v/>
      </c>
      <c r="AV611" s="3" t="str">
        <f>IF($K611="","",シート7!$E611)</f>
        <v/>
      </c>
      <c r="AW611" s="3" t="str">
        <f t="shared" si="19"/>
        <v/>
      </c>
    </row>
    <row r="612" spans="1:49" customFormat="false" ht="13">
      <c r="A612" s="3"/>
      <c r="B612" s="3"/>
      <c r="C612" s="3"/>
      <c r="D612" s="3"/>
      <c r="E612" s="3"/>
      <c r="F612" s="32" t="str">
        <f t="shared" si="9"/>
        <v/>
      </c>
      <c r="G612" s="32"/>
      <c r="H612" s="32"/>
      <c r="I612" s="3"/>
      <c r="J612" s="32"/>
      <c r="K612" s="3"/>
      <c r="L612" s="32"/>
      <c r="M612" s="3"/>
      <c r="N612" s="3"/>
      <c r="O612" s="3"/>
      <c r="P612" s="3" t="str">
        <f t="shared" si="0"/>
        <v/>
      </c>
      <c r="Q612" s="3" t="str">
        <f t="shared" si="1"/>
        <v/>
      </c>
      <c r="R612" s="3" t="str">
        <f t="shared" si="10"/>
        <v/>
      </c>
      <c r="S612" s="3" t="str">
        <f t="shared" si="13"/>
        <v/>
      </c>
      <c r="T612" s="3" t="str">
        <f t="shared" si="16"/>
        <v/>
      </c>
      <c r="U612" s="3" t="str">
        <f t="shared" si="20"/>
        <v/>
      </c>
      <c r="V612" s="3" t="str">
        <f t="shared" si="12"/>
        <v/>
      </c>
      <c r="W612" s="3" t="str">
        <f>IF($T612="","", ROUND($T612+W$2*シート5!$B611,2))</f>
        <v/>
      </c>
      <c r="X612" s="3" t="str">
        <f>IF($T612="","", ROUND($T612+X$2*シート5!$B611,2))</f>
        <v/>
      </c>
      <c r="Y612" s="3" t="str">
        <f>IF($T612="","", ROUND($T612+Y$2*シート5!$B611,2))</f>
        <v/>
      </c>
      <c r="Z612" s="3" t="str">
        <f>IF($T612="","", ROUND($T612+Z$2*シート5!$B611,2))</f>
        <v/>
      </c>
      <c r="AA612" s="3" t="str">
        <f>IF($T612="","", ROUND($T612+AA$2*シート5!$B611,2))</f>
        <v/>
      </c>
      <c r="AB612" s="3" t="str">
        <f t="shared" si="17"/>
        <v/>
      </c>
      <c r="AC612" s="3" t="str">
        <f>IF($T612="","", ROUND($T612+AC$2*シート5!$B611,2))</f>
        <v/>
      </c>
      <c r="AD612" s="3" t="str">
        <f>IF($T612="","", ROUND($T612+AD$2*シート5!$B611,2))</f>
        <v/>
      </c>
      <c r="AE612" s="3" t="str">
        <f>IF($T612="","", ROUND($T612+AE$2*シート5!$B611,2))</f>
        <v/>
      </c>
      <c r="AF612" s="3" t="str">
        <f>IF($T612="","", ROUND($T612+AF$2*シート5!$B611,2))</f>
        <v/>
      </c>
      <c r="AG612" s="3" t="str">
        <f>IF($T612="","", ROUND($T612+AG$2*シート5!$B611,2))</f>
        <v/>
      </c>
      <c r="AH612" s="26" t="str">
        <f t="shared" si="18"/>
        <v>-2σ以下</v>
      </c>
      <c r="AI612" s="3" t="str">
        <f t="shared" si="11"/>
        <v/>
      </c>
      <c r="AJ612" s="3" t="str">
        <f t="shared" si="14"/>
        <v/>
      </c>
      <c r="AK612" s="3" t="str">
        <f t="shared" si="5"/>
        <v/>
      </c>
      <c r="AL612" s="3" t="str">
        <f t="shared" si="6"/>
        <v/>
      </c>
      <c r="AM612" s="3" t="str">
        <f t="shared" si="7"/>
        <v/>
      </c>
      <c r="AN612" s="3" t="str">
        <f t="shared" si="15"/>
        <v/>
      </c>
      <c r="AO612" s="29">
        <f ca="1">シート2!L607</f>
        <v>50</v>
      </c>
      <c r="AP612" s="29">
        <f ca="1">シート3!T607</f>
        <v>50</v>
      </c>
      <c r="AQ612" s="29">
        <f ca="1">シート4!AB607</f>
        <v>50</v>
      </c>
      <c r="AR612" s="3" t="str">
        <f ca="1">IF($K612="","", ROUND(SUM(OFFSET(シート6!$A608,0,0,AR$2,1))/SUM(OFFSET(シート6!$B608,0,0,AR$2,1)),4)*100)</f>
        <v/>
      </c>
      <c r="AS612" s="3" t="str">
        <f ca="1">IF($K612="","", ROUND(SUM(OFFSET(シート6!$A592,0,0,AS$2,1))/SUM(OFFSET(シート6!$B592,0,0,AS$2,1)),4)*100)</f>
        <v/>
      </c>
      <c r="AT612" s="3" t="str">
        <f>IF($K612="","",シート7!$B612)</f>
        <v/>
      </c>
      <c r="AU612" s="3" t="str">
        <f>IF($K612="","",シート7!$D612)</f>
        <v/>
      </c>
      <c r="AV612" s="3" t="str">
        <f>IF($K612="","",シート7!$E612)</f>
        <v/>
      </c>
      <c r="AW612" s="3" t="str">
        <f t="shared" si="19"/>
        <v/>
      </c>
    </row>
    <row r="613" spans="1:49" customFormat="false" ht="13">
      <c r="A613" s="3"/>
      <c r="B613" s="3"/>
      <c r="C613" s="3"/>
      <c r="D613" s="3"/>
      <c r="E613" s="3"/>
      <c r="F613" s="32" t="str">
        <f t="shared" si="9"/>
        <v/>
      </c>
      <c r="G613" s="32"/>
      <c r="H613" s="32"/>
      <c r="I613" s="3"/>
      <c r="J613" s="32"/>
      <c r="K613" s="3"/>
      <c r="L613" s="32"/>
      <c r="M613" s="3"/>
      <c r="N613" s="3"/>
      <c r="O613" s="3"/>
      <c r="P613" s="3" t="str">
        <f t="shared" si="0"/>
        <v/>
      </c>
      <c r="Q613" s="3" t="str">
        <f t="shared" si="1"/>
        <v/>
      </c>
      <c r="R613" s="3" t="str">
        <f t="shared" si="10"/>
        <v/>
      </c>
      <c r="S613" s="3" t="str">
        <f t="shared" si="13"/>
        <v/>
      </c>
      <c r="T613" s="3" t="str">
        <f t="shared" si="16"/>
        <v/>
      </c>
      <c r="U613" s="3" t="str">
        <f t="shared" si="20"/>
        <v/>
      </c>
      <c r="V613" s="3" t="str">
        <f t="shared" si="12"/>
        <v/>
      </c>
      <c r="W613" s="3" t="str">
        <f>IF($T613="","", ROUND($T613+W$2*シート5!$B612,2))</f>
        <v/>
      </c>
      <c r="X613" s="3" t="str">
        <f>IF($T613="","", ROUND($T613+X$2*シート5!$B612,2))</f>
        <v/>
      </c>
      <c r="Y613" s="3" t="str">
        <f>IF($T613="","", ROUND($T613+Y$2*シート5!$B612,2))</f>
        <v/>
      </c>
      <c r="Z613" s="3" t="str">
        <f>IF($T613="","", ROUND($T613+Z$2*シート5!$B612,2))</f>
        <v/>
      </c>
      <c r="AA613" s="3" t="str">
        <f>IF($T613="","", ROUND($T613+AA$2*シート5!$B612,2))</f>
        <v/>
      </c>
      <c r="AB613" s="3" t="str">
        <f t="shared" si="17"/>
        <v/>
      </c>
      <c r="AC613" s="3" t="str">
        <f>IF($T613="","", ROUND($T613+AC$2*シート5!$B612,2))</f>
        <v/>
      </c>
      <c r="AD613" s="3" t="str">
        <f>IF($T613="","", ROUND($T613+AD$2*シート5!$B612,2))</f>
        <v/>
      </c>
      <c r="AE613" s="3" t="str">
        <f>IF($T613="","", ROUND($T613+AE$2*シート5!$B612,2))</f>
        <v/>
      </c>
      <c r="AF613" s="3" t="str">
        <f>IF($T613="","", ROUND($T613+AF$2*シート5!$B612,2))</f>
        <v/>
      </c>
      <c r="AG613" s="3" t="str">
        <f>IF($T613="","", ROUND($T613+AG$2*シート5!$B612,2))</f>
        <v/>
      </c>
      <c r="AH613" s="26" t="str">
        <f t="shared" si="18"/>
        <v>-2σ以下</v>
      </c>
      <c r="AI613" s="3" t="str">
        <f t="shared" si="11"/>
        <v/>
      </c>
      <c r="AJ613" s="3" t="str">
        <f t="shared" si="14"/>
        <v/>
      </c>
      <c r="AK613" s="3" t="str">
        <f t="shared" si="5"/>
        <v/>
      </c>
      <c r="AL613" s="3" t="str">
        <f t="shared" si="6"/>
        <v/>
      </c>
      <c r="AM613" s="3" t="str">
        <f t="shared" si="7"/>
        <v/>
      </c>
      <c r="AN613" s="3" t="str">
        <f t="shared" si="15"/>
        <v/>
      </c>
      <c r="AO613" s="29">
        <f ca="1">シート2!L608</f>
        <v>50</v>
      </c>
      <c r="AP613" s="29">
        <f ca="1">シート3!T608</f>
        <v>50</v>
      </c>
      <c r="AQ613" s="29">
        <f ca="1">シート4!AB608</f>
        <v>50</v>
      </c>
      <c r="AR613" s="3" t="str">
        <f ca="1">IF($K613="","", ROUND(SUM(OFFSET(シート6!$A609,0,0,AR$2,1))/SUM(OFFSET(シート6!$B609,0,0,AR$2,1)),4)*100)</f>
        <v/>
      </c>
      <c r="AS613" s="3" t="str">
        <f ca="1">IF($K613="","", ROUND(SUM(OFFSET(シート6!$A593,0,0,AS$2,1))/SUM(OFFSET(シート6!$B593,0,0,AS$2,1)),4)*100)</f>
        <v/>
      </c>
      <c r="AT613" s="3" t="str">
        <f>IF($K613="","",シート7!$B613)</f>
        <v/>
      </c>
      <c r="AU613" s="3" t="str">
        <f>IF($K613="","",シート7!$D613)</f>
        <v/>
      </c>
      <c r="AV613" s="3" t="str">
        <f>IF($K613="","",シート7!$E613)</f>
        <v/>
      </c>
      <c r="AW613" s="3" t="str">
        <f t="shared" si="19"/>
        <v/>
      </c>
    </row>
    <row r="614" spans="1:49" customFormat="false" ht="13">
      <c r="A614" s="3"/>
      <c r="B614" s="3"/>
      <c r="C614" s="3"/>
      <c r="D614" s="3"/>
      <c r="E614" s="3"/>
      <c r="F614" s="32" t="str">
        <f t="shared" si="9"/>
        <v/>
      </c>
      <c r="G614" s="32"/>
      <c r="H614" s="32"/>
      <c r="I614" s="3"/>
      <c r="J614" s="32"/>
      <c r="K614" s="3"/>
      <c r="L614" s="32"/>
      <c r="M614" s="3"/>
      <c r="N614" s="3"/>
      <c r="O614" s="3"/>
      <c r="P614" s="3" t="str">
        <f t="shared" si="0"/>
        <v/>
      </c>
      <c r="Q614" s="3" t="str">
        <f t="shared" si="1"/>
        <v/>
      </c>
      <c r="R614" s="3" t="str">
        <f t="shared" si="10"/>
        <v/>
      </c>
      <c r="S614" s="3" t="str">
        <f t="shared" si="13"/>
        <v/>
      </c>
      <c r="T614" s="3" t="str">
        <f t="shared" si="16"/>
        <v/>
      </c>
      <c r="U614" s="3" t="str">
        <f t="shared" si="20"/>
        <v/>
      </c>
      <c r="V614" s="3" t="str">
        <f t="shared" si="12"/>
        <v/>
      </c>
      <c r="W614" s="3" t="str">
        <f>IF($T614="","", ROUND($T614+W$2*シート5!$B613,2))</f>
        <v/>
      </c>
      <c r="X614" s="3" t="str">
        <f>IF($T614="","", ROUND($T614+X$2*シート5!$B613,2))</f>
        <v/>
      </c>
      <c r="Y614" s="3" t="str">
        <f>IF($T614="","", ROUND($T614+Y$2*シート5!$B613,2))</f>
        <v/>
      </c>
      <c r="Z614" s="3" t="str">
        <f>IF($T614="","", ROUND($T614+Z$2*シート5!$B613,2))</f>
        <v/>
      </c>
      <c r="AA614" s="3" t="str">
        <f>IF($T614="","", ROUND($T614+AA$2*シート5!$B613,2))</f>
        <v/>
      </c>
      <c r="AB614" s="3" t="str">
        <f t="shared" si="17"/>
        <v/>
      </c>
      <c r="AC614" s="3" t="str">
        <f>IF($T614="","", ROUND($T614+AC$2*シート5!$B613,2))</f>
        <v/>
      </c>
      <c r="AD614" s="3" t="str">
        <f>IF($T614="","", ROUND($T614+AD$2*シート5!$B613,2))</f>
        <v/>
      </c>
      <c r="AE614" s="3" t="str">
        <f>IF($T614="","", ROUND($T614+AE$2*シート5!$B613,2))</f>
        <v/>
      </c>
      <c r="AF614" s="3" t="str">
        <f>IF($T614="","", ROUND($T614+AF$2*シート5!$B613,2))</f>
        <v/>
      </c>
      <c r="AG614" s="3" t="str">
        <f>IF($T614="","", ROUND($T614+AG$2*シート5!$B613,2))</f>
        <v/>
      </c>
      <c r="AH614" s="26" t="str">
        <f t="shared" si="18"/>
        <v>-2σ以下</v>
      </c>
      <c r="AI614" s="3" t="str">
        <f t="shared" si="11"/>
        <v/>
      </c>
      <c r="AJ614" s="3" t="str">
        <f t="shared" si="14"/>
        <v/>
      </c>
      <c r="AK614" s="3" t="str">
        <f t="shared" si="5"/>
        <v/>
      </c>
      <c r="AL614" s="3" t="str">
        <f t="shared" si="6"/>
        <v/>
      </c>
      <c r="AM614" s="3" t="str">
        <f t="shared" si="7"/>
        <v/>
      </c>
      <c r="AN614" s="3" t="str">
        <f t="shared" si="15"/>
        <v/>
      </c>
      <c r="AO614" s="29">
        <f ca="1">シート2!L609</f>
        <v>50</v>
      </c>
      <c r="AP614" s="29">
        <f ca="1">シート3!T609</f>
        <v>50</v>
      </c>
      <c r="AQ614" s="29">
        <f ca="1">シート4!AB609</f>
        <v>50</v>
      </c>
      <c r="AR614" s="3" t="str">
        <f ca="1">IF($K614="","", ROUND(SUM(OFFSET(シート6!$A610,0,0,AR$2,1))/SUM(OFFSET(シート6!$B610,0,0,AR$2,1)),4)*100)</f>
        <v/>
      </c>
      <c r="AS614" s="3" t="str">
        <f ca="1">IF($K614="","", ROUND(SUM(OFFSET(シート6!$A594,0,0,AS$2,1))/SUM(OFFSET(シート6!$B594,0,0,AS$2,1)),4)*100)</f>
        <v/>
      </c>
      <c r="AT614" s="3" t="str">
        <f>IF($K614="","",シート7!$B614)</f>
        <v/>
      </c>
      <c r="AU614" s="3" t="str">
        <f>IF($K614="","",シート7!$D614)</f>
        <v/>
      </c>
      <c r="AV614" s="3" t="str">
        <f>IF($K614="","",シート7!$E614)</f>
        <v/>
      </c>
      <c r="AW614" s="3" t="str">
        <f t="shared" si="19"/>
        <v/>
      </c>
    </row>
    <row r="615" spans="1:49" customFormat="false" ht="13">
      <c r="A615" s="3"/>
      <c r="B615" s="3"/>
      <c r="C615" s="3"/>
      <c r="D615" s="3"/>
      <c r="E615" s="3"/>
      <c r="F615" s="32" t="str">
        <f t="shared" si="9"/>
        <v/>
      </c>
      <c r="G615" s="32"/>
      <c r="H615" s="32"/>
      <c r="I615" s="3"/>
      <c r="J615" s="32"/>
      <c r="K615" s="3"/>
      <c r="L615" s="32"/>
      <c r="M615" s="3"/>
      <c r="N615" s="3"/>
      <c r="O615" s="3"/>
      <c r="P615" s="3" t="str">
        <f t="shared" si="0"/>
        <v/>
      </c>
      <c r="Q615" s="3" t="str">
        <f t="shared" si="1"/>
        <v/>
      </c>
      <c r="R615" s="3" t="str">
        <f t="shared" si="10"/>
        <v/>
      </c>
      <c r="S615" s="3" t="str">
        <f t="shared" si="13"/>
        <v/>
      </c>
      <c r="T615" s="3" t="str">
        <f t="shared" si="16"/>
        <v/>
      </c>
      <c r="U615" s="3" t="str">
        <f t="shared" si="20"/>
        <v/>
      </c>
      <c r="V615" s="3" t="str">
        <f t="shared" si="12"/>
        <v/>
      </c>
      <c r="W615" s="3" t="str">
        <f>IF($T615="","", ROUND($T615+W$2*シート5!$B614,2))</f>
        <v/>
      </c>
      <c r="X615" s="3" t="str">
        <f>IF($T615="","", ROUND($T615+X$2*シート5!$B614,2))</f>
        <v/>
      </c>
      <c r="Y615" s="3" t="str">
        <f>IF($T615="","", ROUND($T615+Y$2*シート5!$B614,2))</f>
        <v/>
      </c>
      <c r="Z615" s="3" t="str">
        <f>IF($T615="","", ROUND($T615+Z$2*シート5!$B614,2))</f>
        <v/>
      </c>
      <c r="AA615" s="3" t="str">
        <f>IF($T615="","", ROUND($T615+AA$2*シート5!$B614,2))</f>
        <v/>
      </c>
      <c r="AB615" s="3" t="str">
        <f t="shared" si="17"/>
        <v/>
      </c>
      <c r="AC615" s="3" t="str">
        <f>IF($T615="","", ROUND($T615+AC$2*シート5!$B614,2))</f>
        <v/>
      </c>
      <c r="AD615" s="3" t="str">
        <f>IF($T615="","", ROUND($T615+AD$2*シート5!$B614,2))</f>
        <v/>
      </c>
      <c r="AE615" s="3" t="str">
        <f>IF($T615="","", ROUND($T615+AE$2*シート5!$B614,2))</f>
        <v/>
      </c>
      <c r="AF615" s="3" t="str">
        <f>IF($T615="","", ROUND($T615+AF$2*シート5!$B614,2))</f>
        <v/>
      </c>
      <c r="AG615" s="3" t="str">
        <f>IF($T615="","", ROUND($T615+AG$2*シート5!$B614,2))</f>
        <v/>
      </c>
      <c r="AH615" s="26" t="str">
        <f t="shared" si="18"/>
        <v>-2σ以下</v>
      </c>
      <c r="AI615" s="3" t="str">
        <f t="shared" si="11"/>
        <v/>
      </c>
      <c r="AJ615" s="3" t="str">
        <f t="shared" si="14"/>
        <v/>
      </c>
      <c r="AK615" s="3" t="str">
        <f t="shared" si="5"/>
        <v/>
      </c>
      <c r="AL615" s="3" t="str">
        <f t="shared" si="6"/>
        <v/>
      </c>
      <c r="AM615" s="3" t="str">
        <f t="shared" si="7"/>
        <v/>
      </c>
      <c r="AN615" s="3" t="str">
        <f t="shared" si="15"/>
        <v/>
      </c>
      <c r="AO615" s="29">
        <f ca="1">シート2!L610</f>
        <v>50</v>
      </c>
      <c r="AP615" s="29">
        <f ca="1">シート3!T610</f>
        <v>50</v>
      </c>
      <c r="AQ615" s="29">
        <f ca="1">シート4!AB610</f>
        <v>50</v>
      </c>
      <c r="AR615" s="3" t="str">
        <f ca="1">IF($K615="","", ROUND(SUM(OFFSET(シート6!$A611,0,0,AR$2,1))/SUM(OFFSET(シート6!$B611,0,0,AR$2,1)),4)*100)</f>
        <v/>
      </c>
      <c r="AS615" s="3" t="str">
        <f ca="1">IF($K615="","", ROUND(SUM(OFFSET(シート6!$A595,0,0,AS$2,1))/SUM(OFFSET(シート6!$B595,0,0,AS$2,1)),4)*100)</f>
        <v/>
      </c>
      <c r="AT615" s="3" t="str">
        <f>IF($K615="","",シート7!$B615)</f>
        <v/>
      </c>
      <c r="AU615" s="3" t="str">
        <f>IF($K615="","",シート7!$D615)</f>
        <v/>
      </c>
      <c r="AV615" s="3" t="str">
        <f>IF($K615="","",シート7!$E615)</f>
        <v/>
      </c>
      <c r="AW615" s="3" t="str">
        <f t="shared" si="19"/>
        <v/>
      </c>
    </row>
    <row r="616" spans="1:49" customFormat="false" ht="13">
      <c r="A616" s="3"/>
      <c r="B616" s="3"/>
      <c r="C616" s="3"/>
      <c r="D616" s="3"/>
      <c r="E616" s="3"/>
      <c r="F616" s="32" t="str">
        <f t="shared" si="9"/>
        <v/>
      </c>
      <c r="G616" s="32"/>
      <c r="H616" s="32"/>
      <c r="I616" s="3"/>
      <c r="J616" s="32"/>
      <c r="K616" s="3"/>
      <c r="L616" s="32"/>
      <c r="M616" s="3"/>
      <c r="N616" s="3"/>
      <c r="O616" s="3"/>
      <c r="P616" s="3" t="str">
        <f t="shared" si="0"/>
        <v/>
      </c>
      <c r="Q616" s="3" t="str">
        <f t="shared" si="1"/>
        <v/>
      </c>
      <c r="R616" s="3" t="str">
        <f t="shared" si="10"/>
        <v/>
      </c>
      <c r="S616" s="3" t="str">
        <f t="shared" si="13"/>
        <v/>
      </c>
      <c r="T616" s="3" t="str">
        <f t="shared" si="16"/>
        <v/>
      </c>
      <c r="U616" s="3" t="str">
        <f t="shared" si="20"/>
        <v/>
      </c>
      <c r="V616" s="3" t="str">
        <f t="shared" si="12"/>
        <v/>
      </c>
      <c r="W616" s="3" t="str">
        <f>IF($T616="","", ROUND($T616+W$2*シート5!$B615,2))</f>
        <v/>
      </c>
      <c r="X616" s="3" t="str">
        <f>IF($T616="","", ROUND($T616+X$2*シート5!$B615,2))</f>
        <v/>
      </c>
      <c r="Y616" s="3" t="str">
        <f>IF($T616="","", ROUND($T616+Y$2*シート5!$B615,2))</f>
        <v/>
      </c>
      <c r="Z616" s="3" t="str">
        <f>IF($T616="","", ROUND($T616+Z$2*シート5!$B615,2))</f>
        <v/>
      </c>
      <c r="AA616" s="3" t="str">
        <f>IF($T616="","", ROUND($T616+AA$2*シート5!$B615,2))</f>
        <v/>
      </c>
      <c r="AB616" s="3" t="str">
        <f t="shared" si="17"/>
        <v/>
      </c>
      <c r="AC616" s="3" t="str">
        <f>IF($T616="","", ROUND($T616+AC$2*シート5!$B615,2))</f>
        <v/>
      </c>
      <c r="AD616" s="3" t="str">
        <f>IF($T616="","", ROUND($T616+AD$2*シート5!$B615,2))</f>
        <v/>
      </c>
      <c r="AE616" s="3" t="str">
        <f>IF($T616="","", ROUND($T616+AE$2*シート5!$B615,2))</f>
        <v/>
      </c>
      <c r="AF616" s="3" t="str">
        <f>IF($T616="","", ROUND($T616+AF$2*シート5!$B615,2))</f>
        <v/>
      </c>
      <c r="AG616" s="3" t="str">
        <f>IF($T616="","", ROUND($T616+AG$2*シート5!$B615,2))</f>
        <v/>
      </c>
      <c r="AH616" s="26" t="str">
        <f t="shared" si="18"/>
        <v>-2σ以下</v>
      </c>
      <c r="AI616" s="3" t="str">
        <f t="shared" si="11"/>
        <v/>
      </c>
      <c r="AJ616" s="3" t="str">
        <f t="shared" si="14"/>
        <v/>
      </c>
      <c r="AK616" s="3" t="str">
        <f t="shared" si="5"/>
        <v/>
      </c>
      <c r="AL616" s="3" t="str">
        <f t="shared" si="6"/>
        <v/>
      </c>
      <c r="AM616" s="3" t="str">
        <f t="shared" si="7"/>
        <v/>
      </c>
      <c r="AN616" s="3" t="str">
        <f t="shared" si="15"/>
        <v/>
      </c>
      <c r="AO616" s="29">
        <f ca="1">シート2!L611</f>
        <v>50</v>
      </c>
      <c r="AP616" s="29">
        <f ca="1">シート3!T611</f>
        <v>50</v>
      </c>
      <c r="AQ616" s="29">
        <f ca="1">シート4!AB611</f>
        <v>50</v>
      </c>
      <c r="AR616" s="3" t="str">
        <f ca="1">IF($K616="","", ROUND(SUM(OFFSET(シート6!$A612,0,0,AR$2,1))/SUM(OFFSET(シート6!$B612,0,0,AR$2,1)),4)*100)</f>
        <v/>
      </c>
      <c r="AS616" s="3" t="str">
        <f ca="1">IF($K616="","", ROUND(SUM(OFFSET(シート6!$A596,0,0,AS$2,1))/SUM(OFFSET(シート6!$B596,0,0,AS$2,1)),4)*100)</f>
        <v/>
      </c>
      <c r="AT616" s="3" t="str">
        <f>IF($K616="","",シート7!$B616)</f>
        <v/>
      </c>
      <c r="AU616" s="3" t="str">
        <f>IF($K616="","",シート7!$D616)</f>
        <v/>
      </c>
      <c r="AV616" s="3" t="str">
        <f>IF($K616="","",シート7!$E616)</f>
        <v/>
      </c>
      <c r="AW616" s="3" t="str">
        <f t="shared" si="19"/>
        <v/>
      </c>
    </row>
    <row r="617" spans="1:49" customFormat="false" ht="13">
      <c r="A617" s="3"/>
      <c r="B617" s="3"/>
      <c r="C617" s="3"/>
      <c r="D617" s="3"/>
      <c r="E617" s="3"/>
      <c r="F617" s="32" t="str">
        <f t="shared" si="9"/>
        <v/>
      </c>
      <c r="G617" s="32"/>
      <c r="H617" s="32"/>
      <c r="I617" s="3"/>
      <c r="J617" s="32"/>
      <c r="K617" s="3"/>
      <c r="L617" s="32"/>
      <c r="M617" s="3"/>
      <c r="N617" s="3"/>
      <c r="O617" s="3"/>
      <c r="P617" s="3" t="str">
        <f t="shared" si="0"/>
        <v/>
      </c>
      <c r="Q617" s="3" t="str">
        <f t="shared" si="1"/>
        <v/>
      </c>
      <c r="R617" s="3" t="str">
        <f t="shared" si="10"/>
        <v/>
      </c>
      <c r="S617" s="3" t="str">
        <f t="shared" si="13"/>
        <v/>
      </c>
      <c r="T617" s="3" t="str">
        <f t="shared" si="16"/>
        <v/>
      </c>
      <c r="U617" s="3" t="str">
        <f t="shared" si="20"/>
        <v/>
      </c>
      <c r="V617" s="3" t="str">
        <f t="shared" si="12"/>
        <v/>
      </c>
      <c r="W617" s="3" t="str">
        <f>IF($T617="","", ROUND($T617+W$2*シート5!$B616,2))</f>
        <v/>
      </c>
      <c r="X617" s="3" t="str">
        <f>IF($T617="","", ROUND($T617+X$2*シート5!$B616,2))</f>
        <v/>
      </c>
      <c r="Y617" s="3" t="str">
        <f>IF($T617="","", ROUND($T617+Y$2*シート5!$B616,2))</f>
        <v/>
      </c>
      <c r="Z617" s="3" t="str">
        <f>IF($T617="","", ROUND($T617+Z$2*シート5!$B616,2))</f>
        <v/>
      </c>
      <c r="AA617" s="3" t="str">
        <f>IF($T617="","", ROUND($T617+AA$2*シート5!$B616,2))</f>
        <v/>
      </c>
      <c r="AB617" s="3" t="str">
        <f t="shared" si="17"/>
        <v/>
      </c>
      <c r="AC617" s="3" t="str">
        <f>IF($T617="","", ROUND($T617+AC$2*シート5!$B616,2))</f>
        <v/>
      </c>
      <c r="AD617" s="3" t="str">
        <f>IF($T617="","", ROUND($T617+AD$2*シート5!$B616,2))</f>
        <v/>
      </c>
      <c r="AE617" s="3" t="str">
        <f>IF($T617="","", ROUND($T617+AE$2*シート5!$B616,2))</f>
        <v/>
      </c>
      <c r="AF617" s="3" t="str">
        <f>IF($T617="","", ROUND($T617+AF$2*シート5!$B616,2))</f>
        <v/>
      </c>
      <c r="AG617" s="3" t="str">
        <f>IF($T617="","", ROUND($T617+AG$2*シート5!$B616,2))</f>
        <v/>
      </c>
      <c r="AH617" s="26" t="str">
        <f t="shared" si="18"/>
        <v>-2σ以下</v>
      </c>
      <c r="AI617" s="3" t="str">
        <f t="shared" si="11"/>
        <v/>
      </c>
      <c r="AJ617" s="3" t="str">
        <f t="shared" si="14"/>
        <v/>
      </c>
      <c r="AK617" s="3" t="str">
        <f t="shared" si="5"/>
        <v/>
      </c>
      <c r="AL617" s="3" t="str">
        <f t="shared" si="6"/>
        <v/>
      </c>
      <c r="AM617" s="3" t="str">
        <f t="shared" si="7"/>
        <v/>
      </c>
      <c r="AN617" s="3" t="str">
        <f t="shared" si="15"/>
        <v/>
      </c>
      <c r="AO617" s="29">
        <f ca="1">シート2!L612</f>
        <v>50</v>
      </c>
      <c r="AP617" s="29">
        <f ca="1">シート3!T612</f>
        <v>50</v>
      </c>
      <c r="AQ617" s="29">
        <f ca="1">シート4!AB612</f>
        <v>50</v>
      </c>
      <c r="AR617" s="3" t="str">
        <f ca="1">IF($K617="","", ROUND(SUM(OFFSET(シート6!$A613,0,0,AR$2,1))/SUM(OFFSET(シート6!$B613,0,0,AR$2,1)),4)*100)</f>
        <v/>
      </c>
      <c r="AS617" s="3" t="str">
        <f ca="1">IF($K617="","", ROUND(SUM(OFFSET(シート6!$A597,0,0,AS$2,1))/SUM(OFFSET(シート6!$B597,0,0,AS$2,1)),4)*100)</f>
        <v/>
      </c>
      <c r="AT617" s="3" t="str">
        <f>IF($K617="","",シート7!$B617)</f>
        <v/>
      </c>
      <c r="AU617" s="3" t="str">
        <f>IF($K617="","",シート7!$D617)</f>
        <v/>
      </c>
      <c r="AV617" s="3" t="str">
        <f>IF($K617="","",シート7!$E617)</f>
        <v/>
      </c>
      <c r="AW617" s="3" t="str">
        <f t="shared" si="19"/>
        <v/>
      </c>
    </row>
    <row r="618" spans="1:49" customFormat="false" ht="13">
      <c r="A618" s="3"/>
      <c r="B618" s="3"/>
      <c r="C618" s="3"/>
      <c r="D618" s="3"/>
      <c r="E618" s="3"/>
      <c r="F618" s="32" t="str">
        <f t="shared" si="9"/>
        <v/>
      </c>
      <c r="G618" s="32"/>
      <c r="H618" s="32"/>
      <c r="I618" s="3"/>
      <c r="J618" s="32"/>
      <c r="K618" s="3"/>
      <c r="L618" s="32"/>
      <c r="M618" s="3"/>
      <c r="N618" s="3"/>
      <c r="O618" s="3"/>
      <c r="P618" s="3" t="str">
        <f t="shared" si="0"/>
        <v/>
      </c>
      <c r="Q618" s="3" t="str">
        <f t="shared" si="1"/>
        <v/>
      </c>
      <c r="R618" s="3" t="str">
        <f t="shared" si="10"/>
        <v/>
      </c>
      <c r="S618" s="3" t="str">
        <f t="shared" si="13"/>
        <v/>
      </c>
      <c r="T618" s="3" t="str">
        <f t="shared" si="16"/>
        <v/>
      </c>
      <c r="U618" s="3" t="str">
        <f t="shared" si="20"/>
        <v/>
      </c>
      <c r="V618" s="3" t="str">
        <f t="shared" si="12"/>
        <v/>
      </c>
      <c r="W618" s="3" t="str">
        <f>IF($T618="","", ROUND($T618+W$2*シート5!$B617,2))</f>
        <v/>
      </c>
      <c r="X618" s="3" t="str">
        <f>IF($T618="","", ROUND($T618+X$2*シート5!$B617,2))</f>
        <v/>
      </c>
      <c r="Y618" s="3" t="str">
        <f>IF($T618="","", ROUND($T618+Y$2*シート5!$B617,2))</f>
        <v/>
      </c>
      <c r="Z618" s="3" t="str">
        <f>IF($T618="","", ROUND($T618+Z$2*シート5!$B617,2))</f>
        <v/>
      </c>
      <c r="AA618" s="3" t="str">
        <f>IF($T618="","", ROUND($T618+AA$2*シート5!$B617,2))</f>
        <v/>
      </c>
      <c r="AB618" s="3" t="str">
        <f t="shared" si="17"/>
        <v/>
      </c>
      <c r="AC618" s="3" t="str">
        <f>IF($T618="","", ROUND($T618+AC$2*シート5!$B617,2))</f>
        <v/>
      </c>
      <c r="AD618" s="3" t="str">
        <f>IF($T618="","", ROUND($T618+AD$2*シート5!$B617,2))</f>
        <v/>
      </c>
      <c r="AE618" s="3" t="str">
        <f>IF($T618="","", ROUND($T618+AE$2*シート5!$B617,2))</f>
        <v/>
      </c>
      <c r="AF618" s="3" t="str">
        <f>IF($T618="","", ROUND($T618+AF$2*シート5!$B617,2))</f>
        <v/>
      </c>
      <c r="AG618" s="3" t="str">
        <f>IF($T618="","", ROUND($T618+AG$2*シート5!$B617,2))</f>
        <v/>
      </c>
      <c r="AH618" s="26" t="str">
        <f t="shared" si="18"/>
        <v>-2σ以下</v>
      </c>
      <c r="AI618" s="3" t="str">
        <f t="shared" si="11"/>
        <v/>
      </c>
      <c r="AJ618" s="3" t="str">
        <f t="shared" si="14"/>
        <v/>
      </c>
      <c r="AK618" s="3" t="str">
        <f t="shared" si="5"/>
        <v/>
      </c>
      <c r="AL618" s="3" t="str">
        <f t="shared" si="6"/>
        <v/>
      </c>
      <c r="AM618" s="3" t="str">
        <f t="shared" si="7"/>
        <v/>
      </c>
      <c r="AN618" s="3" t="str">
        <f t="shared" si="15"/>
        <v/>
      </c>
      <c r="AO618" s="29">
        <f ca="1">シート2!L613</f>
        <v>50</v>
      </c>
      <c r="AP618" s="29">
        <f ca="1">シート3!T613</f>
        <v>50</v>
      </c>
      <c r="AQ618" s="29">
        <f ca="1">シート4!AB613</f>
        <v>50</v>
      </c>
      <c r="AR618" s="3" t="str">
        <f ca="1">IF($K618="","", ROUND(SUM(OFFSET(シート6!$A614,0,0,AR$2,1))/SUM(OFFSET(シート6!$B614,0,0,AR$2,1)),4)*100)</f>
        <v/>
      </c>
      <c r="AS618" s="3" t="str">
        <f ca="1">IF($K618="","", ROUND(SUM(OFFSET(シート6!$A598,0,0,AS$2,1))/SUM(OFFSET(シート6!$B598,0,0,AS$2,1)),4)*100)</f>
        <v/>
      </c>
      <c r="AT618" s="3" t="str">
        <f>IF($K618="","",シート7!$B618)</f>
        <v/>
      </c>
      <c r="AU618" s="3" t="str">
        <f>IF($K618="","",シート7!$D618)</f>
        <v/>
      </c>
      <c r="AV618" s="3" t="str">
        <f>IF($K618="","",シート7!$E618)</f>
        <v/>
      </c>
      <c r="AW618" s="3" t="str">
        <f t="shared" si="19"/>
        <v/>
      </c>
    </row>
    <row r="619" spans="1:49" customFormat="false" ht="13">
      <c r="A619" s="3"/>
      <c r="B619" s="3"/>
      <c r="C619" s="3"/>
      <c r="D619" s="3"/>
      <c r="E619" s="3"/>
      <c r="F619" s="32" t="str">
        <f t="shared" si="9"/>
        <v/>
      </c>
      <c r="G619" s="32"/>
      <c r="H619" s="32"/>
      <c r="I619" s="3"/>
      <c r="J619" s="32"/>
      <c r="K619" s="3"/>
      <c r="L619" s="32"/>
      <c r="M619" s="3"/>
      <c r="N619" s="3"/>
      <c r="O619" s="3"/>
      <c r="P619" s="3" t="str">
        <f t="shared" si="0"/>
        <v/>
      </c>
      <c r="Q619" s="3" t="str">
        <f t="shared" si="1"/>
        <v/>
      </c>
      <c r="R619" s="3" t="str">
        <f t="shared" si="10"/>
        <v/>
      </c>
      <c r="S619" s="3" t="str">
        <f t="shared" si="13"/>
        <v/>
      </c>
      <c r="T619" s="3" t="str">
        <f t="shared" si="16"/>
        <v/>
      </c>
      <c r="U619" s="3" t="str">
        <f t="shared" si="20"/>
        <v/>
      </c>
      <c r="V619" s="3" t="str">
        <f t="shared" si="12"/>
        <v/>
      </c>
      <c r="W619" s="3" t="str">
        <f>IF($T619="","", ROUND($T619+W$2*シート5!$B618,2))</f>
        <v/>
      </c>
      <c r="X619" s="3" t="str">
        <f>IF($T619="","", ROUND($T619+X$2*シート5!$B618,2))</f>
        <v/>
      </c>
      <c r="Y619" s="3" t="str">
        <f>IF($T619="","", ROUND($T619+Y$2*シート5!$B618,2))</f>
        <v/>
      </c>
      <c r="Z619" s="3" t="str">
        <f>IF($T619="","", ROUND($T619+Z$2*シート5!$B618,2))</f>
        <v/>
      </c>
      <c r="AA619" s="3" t="str">
        <f>IF($T619="","", ROUND($T619+AA$2*シート5!$B618,2))</f>
        <v/>
      </c>
      <c r="AB619" s="3" t="str">
        <f t="shared" si="17"/>
        <v/>
      </c>
      <c r="AC619" s="3" t="str">
        <f>IF($T619="","", ROUND($T619+AC$2*シート5!$B618,2))</f>
        <v/>
      </c>
      <c r="AD619" s="3" t="str">
        <f>IF($T619="","", ROUND($T619+AD$2*シート5!$B618,2))</f>
        <v/>
      </c>
      <c r="AE619" s="3" t="str">
        <f>IF($T619="","", ROUND($T619+AE$2*シート5!$B618,2))</f>
        <v/>
      </c>
      <c r="AF619" s="3" t="str">
        <f>IF($T619="","", ROUND($T619+AF$2*シート5!$B618,2))</f>
        <v/>
      </c>
      <c r="AG619" s="3" t="str">
        <f>IF($T619="","", ROUND($T619+AG$2*シート5!$B618,2))</f>
        <v/>
      </c>
      <c r="AH619" s="26" t="str">
        <f t="shared" si="18"/>
        <v>-2σ以下</v>
      </c>
      <c r="AI619" s="3" t="str">
        <f t="shared" si="11"/>
        <v/>
      </c>
      <c r="AJ619" s="3" t="str">
        <f t="shared" si="14"/>
        <v/>
      </c>
      <c r="AK619" s="3" t="str">
        <f t="shared" si="5"/>
        <v/>
      </c>
      <c r="AL619" s="3" t="str">
        <f t="shared" si="6"/>
        <v/>
      </c>
      <c r="AM619" s="3" t="str">
        <f t="shared" si="7"/>
        <v/>
      </c>
      <c r="AN619" s="3" t="str">
        <f t="shared" si="15"/>
        <v/>
      </c>
      <c r="AO619" s="29">
        <f ca="1">シート2!L614</f>
        <v>50</v>
      </c>
      <c r="AP619" s="29">
        <f ca="1">シート3!T614</f>
        <v>50</v>
      </c>
      <c r="AQ619" s="29">
        <f ca="1">シート4!AB614</f>
        <v>50</v>
      </c>
      <c r="AR619" s="3" t="str">
        <f ca="1">IF($K619="","", ROUND(SUM(OFFSET(シート6!$A615,0,0,AR$2,1))/SUM(OFFSET(シート6!$B615,0,0,AR$2,1)),4)*100)</f>
        <v/>
      </c>
      <c r="AS619" s="3" t="str">
        <f ca="1">IF($K619="","", ROUND(SUM(OFFSET(シート6!$A599,0,0,AS$2,1))/SUM(OFFSET(シート6!$B599,0,0,AS$2,1)),4)*100)</f>
        <v/>
      </c>
      <c r="AT619" s="3" t="str">
        <f>IF($K619="","",シート7!$B619)</f>
        <v/>
      </c>
      <c r="AU619" s="3" t="str">
        <f>IF($K619="","",シート7!$D619)</f>
        <v/>
      </c>
      <c r="AV619" s="3" t="str">
        <f>IF($K619="","",シート7!$E619)</f>
        <v/>
      </c>
      <c r="AW619" s="3" t="str">
        <f t="shared" si="19"/>
        <v/>
      </c>
    </row>
    <row r="620" spans="1:49" customFormat="false" ht="13">
      <c r="A620" s="3"/>
      <c r="B620" s="3"/>
      <c r="C620" s="3"/>
      <c r="D620" s="3"/>
      <c r="E620" s="3"/>
      <c r="F620" s="32" t="str">
        <f t="shared" si="9"/>
        <v/>
      </c>
      <c r="G620" s="32"/>
      <c r="H620" s="32"/>
      <c r="I620" s="3"/>
      <c r="J620" s="32"/>
      <c r="K620" s="3"/>
      <c r="L620" s="32"/>
      <c r="M620" s="3"/>
      <c r="N620" s="3"/>
      <c r="O620" s="3"/>
      <c r="P620" s="3" t="str">
        <f t="shared" si="0"/>
        <v/>
      </c>
      <c r="Q620" s="3" t="str">
        <f t="shared" si="1"/>
        <v/>
      </c>
      <c r="R620" s="3" t="str">
        <f t="shared" si="10"/>
        <v/>
      </c>
      <c r="S620" s="3" t="str">
        <f t="shared" si="13"/>
        <v/>
      </c>
      <c r="T620" s="3" t="str">
        <f t="shared" si="16"/>
        <v/>
      </c>
      <c r="U620" s="3" t="str">
        <f t="shared" si="20"/>
        <v/>
      </c>
      <c r="V620" s="3" t="str">
        <f t="shared" si="12"/>
        <v/>
      </c>
      <c r="W620" s="3" t="str">
        <f>IF($T620="","", ROUND($T620+W$2*シート5!$B619,2))</f>
        <v/>
      </c>
      <c r="X620" s="3" t="str">
        <f>IF($T620="","", ROUND($T620+X$2*シート5!$B619,2))</f>
        <v/>
      </c>
      <c r="Y620" s="3" t="str">
        <f>IF($T620="","", ROUND($T620+Y$2*シート5!$B619,2))</f>
        <v/>
      </c>
      <c r="Z620" s="3" t="str">
        <f>IF($T620="","", ROUND($T620+Z$2*シート5!$B619,2))</f>
        <v/>
      </c>
      <c r="AA620" s="3" t="str">
        <f>IF($T620="","", ROUND($T620+AA$2*シート5!$B619,2))</f>
        <v/>
      </c>
      <c r="AB620" s="3" t="str">
        <f t="shared" si="17"/>
        <v/>
      </c>
      <c r="AC620" s="3" t="str">
        <f>IF($T620="","", ROUND($T620+AC$2*シート5!$B619,2))</f>
        <v/>
      </c>
      <c r="AD620" s="3" t="str">
        <f>IF($T620="","", ROUND($T620+AD$2*シート5!$B619,2))</f>
        <v/>
      </c>
      <c r="AE620" s="3" t="str">
        <f>IF($T620="","", ROUND($T620+AE$2*シート5!$B619,2))</f>
        <v/>
      </c>
      <c r="AF620" s="3" t="str">
        <f>IF($T620="","", ROUND($T620+AF$2*シート5!$B619,2))</f>
        <v/>
      </c>
      <c r="AG620" s="3" t="str">
        <f>IF($T620="","", ROUND($T620+AG$2*シート5!$B619,2))</f>
        <v/>
      </c>
      <c r="AH620" s="26" t="str">
        <f t="shared" si="18"/>
        <v>-2σ以下</v>
      </c>
      <c r="AI620" s="3" t="str">
        <f t="shared" si="11"/>
        <v/>
      </c>
      <c r="AJ620" s="3" t="str">
        <f t="shared" si="14"/>
        <v/>
      </c>
      <c r="AK620" s="3" t="str">
        <f t="shared" si="5"/>
        <v/>
      </c>
      <c r="AL620" s="3" t="str">
        <f t="shared" si="6"/>
        <v/>
      </c>
      <c r="AM620" s="3" t="str">
        <f t="shared" si="7"/>
        <v/>
      </c>
      <c r="AN620" s="3" t="str">
        <f t="shared" si="15"/>
        <v/>
      </c>
      <c r="AO620" s="29">
        <f ca="1">シート2!L615</f>
        <v>50</v>
      </c>
      <c r="AP620" s="29">
        <f ca="1">シート3!T615</f>
        <v>50</v>
      </c>
      <c r="AQ620" s="29">
        <f ca="1">シート4!AB615</f>
        <v>50</v>
      </c>
      <c r="AR620" s="3" t="str">
        <f ca="1">IF($K620="","", ROUND(SUM(OFFSET(シート6!$A616,0,0,AR$2,1))/SUM(OFFSET(シート6!$B616,0,0,AR$2,1)),4)*100)</f>
        <v/>
      </c>
      <c r="AS620" s="3" t="str">
        <f ca="1">IF($K620="","", ROUND(SUM(OFFSET(シート6!$A600,0,0,AS$2,1))/SUM(OFFSET(シート6!$B600,0,0,AS$2,1)),4)*100)</f>
        <v/>
      </c>
      <c r="AT620" s="3" t="str">
        <f>IF($K620="","",シート7!$B620)</f>
        <v/>
      </c>
      <c r="AU620" s="3" t="str">
        <f>IF($K620="","",シート7!$D620)</f>
        <v/>
      </c>
      <c r="AV620" s="3" t="str">
        <f>IF($K620="","",シート7!$E620)</f>
        <v/>
      </c>
      <c r="AW620" s="3" t="str">
        <f t="shared" si="19"/>
        <v/>
      </c>
    </row>
    <row r="621" spans="1:49" customFormat="false" ht="13">
      <c r="A621" s="3"/>
      <c r="B621" s="3"/>
      <c r="C621" s="3"/>
      <c r="D621" s="3"/>
      <c r="E621" s="3"/>
      <c r="F621" s="32" t="str">
        <f t="shared" si="9"/>
        <v/>
      </c>
      <c r="G621" s="32"/>
      <c r="H621" s="32"/>
      <c r="I621" s="3"/>
      <c r="J621" s="32"/>
      <c r="K621" s="3"/>
      <c r="L621" s="32"/>
      <c r="M621" s="3"/>
      <c r="N621" s="3"/>
      <c r="O621" s="3"/>
      <c r="P621" s="3" t="str">
        <f t="shared" si="0"/>
        <v/>
      </c>
      <c r="Q621" s="3" t="str">
        <f t="shared" si="1"/>
        <v/>
      </c>
      <c r="R621" s="3" t="str">
        <f t="shared" si="10"/>
        <v/>
      </c>
      <c r="S621" s="3" t="str">
        <f t="shared" si="13"/>
        <v/>
      </c>
      <c r="T621" s="3" t="str">
        <f t="shared" si="16"/>
        <v/>
      </c>
      <c r="U621" s="3" t="str">
        <f t="shared" si="20"/>
        <v/>
      </c>
      <c r="V621" s="3" t="str">
        <f t="shared" si="12"/>
        <v/>
      </c>
      <c r="W621" s="3" t="str">
        <f>IF($T621="","", ROUND($T621+W$2*シート5!$B620,2))</f>
        <v/>
      </c>
      <c r="X621" s="3" t="str">
        <f>IF($T621="","", ROUND($T621+X$2*シート5!$B620,2))</f>
        <v/>
      </c>
      <c r="Y621" s="3" t="str">
        <f>IF($T621="","", ROUND($T621+Y$2*シート5!$B620,2))</f>
        <v/>
      </c>
      <c r="Z621" s="3" t="str">
        <f>IF($T621="","", ROUND($T621+Z$2*シート5!$B620,2))</f>
        <v/>
      </c>
      <c r="AA621" s="3" t="str">
        <f>IF($T621="","", ROUND($T621+AA$2*シート5!$B620,2))</f>
        <v/>
      </c>
      <c r="AB621" s="3" t="str">
        <f t="shared" si="17"/>
        <v/>
      </c>
      <c r="AC621" s="3" t="str">
        <f>IF($T621="","", ROUND($T621+AC$2*シート5!$B620,2))</f>
        <v/>
      </c>
      <c r="AD621" s="3" t="str">
        <f>IF($T621="","", ROUND($T621+AD$2*シート5!$B620,2))</f>
        <v/>
      </c>
      <c r="AE621" s="3" t="str">
        <f>IF($T621="","", ROUND($T621+AE$2*シート5!$B620,2))</f>
        <v/>
      </c>
      <c r="AF621" s="3" t="str">
        <f>IF($T621="","", ROUND($T621+AF$2*シート5!$B620,2))</f>
        <v/>
      </c>
      <c r="AG621" s="3" t="str">
        <f>IF($T621="","", ROUND($T621+AG$2*シート5!$B620,2))</f>
        <v/>
      </c>
      <c r="AH621" s="26" t="str">
        <f t="shared" si="18"/>
        <v>-2σ以下</v>
      </c>
      <c r="AI621" s="3" t="str">
        <f t="shared" si="11"/>
        <v/>
      </c>
      <c r="AJ621" s="3" t="str">
        <f t="shared" si="14"/>
        <v/>
      </c>
      <c r="AK621" s="3" t="str">
        <f t="shared" si="5"/>
        <v/>
      </c>
      <c r="AL621" s="3" t="str">
        <f t="shared" si="6"/>
        <v/>
      </c>
      <c r="AM621" s="3" t="str">
        <f t="shared" si="7"/>
        <v/>
      </c>
      <c r="AN621" s="3" t="str">
        <f t="shared" si="15"/>
        <v/>
      </c>
      <c r="AO621" s="29">
        <f ca="1">シート2!L616</f>
        <v>50</v>
      </c>
      <c r="AP621" s="29">
        <f ca="1">シート3!T616</f>
        <v>50</v>
      </c>
      <c r="AQ621" s="29">
        <f ca="1">シート4!AB616</f>
        <v>50</v>
      </c>
      <c r="AR621" s="3" t="str">
        <f ca="1">IF($K621="","", ROUND(SUM(OFFSET(シート6!$A617,0,0,AR$2,1))/SUM(OFFSET(シート6!$B617,0,0,AR$2,1)),4)*100)</f>
        <v/>
      </c>
      <c r="AS621" s="3" t="str">
        <f ca="1">IF($K621="","", ROUND(SUM(OFFSET(シート6!$A601,0,0,AS$2,1))/SUM(OFFSET(シート6!$B601,0,0,AS$2,1)),4)*100)</f>
        <v/>
      </c>
      <c r="AT621" s="3" t="str">
        <f>IF($K621="","",シート7!$B621)</f>
        <v/>
      </c>
      <c r="AU621" s="3" t="str">
        <f>IF($K621="","",シート7!$D621)</f>
        <v/>
      </c>
      <c r="AV621" s="3" t="str">
        <f>IF($K621="","",シート7!$E621)</f>
        <v/>
      </c>
      <c r="AW621" s="3" t="str">
        <f t="shared" si="19"/>
        <v/>
      </c>
    </row>
    <row r="622" spans="1:49" customFormat="false" ht="13">
      <c r="A622" s="3"/>
      <c r="B622" s="3"/>
      <c r="C622" s="3"/>
      <c r="D622" s="3"/>
      <c r="E622" s="3"/>
      <c r="F622" s="32" t="str">
        <f t="shared" si="9"/>
        <v/>
      </c>
      <c r="G622" s="32"/>
      <c r="H622" s="32"/>
      <c r="I622" s="3"/>
      <c r="J622" s="32"/>
      <c r="K622" s="3"/>
      <c r="L622" s="32"/>
      <c r="M622" s="3"/>
      <c r="N622" s="3"/>
      <c r="O622" s="3"/>
      <c r="P622" s="3" t="str">
        <f t="shared" si="0"/>
        <v/>
      </c>
      <c r="Q622" s="3" t="str">
        <f t="shared" si="1"/>
        <v/>
      </c>
      <c r="R622" s="3" t="str">
        <f t="shared" si="10"/>
        <v/>
      </c>
      <c r="S622" s="3" t="str">
        <f t="shared" si="13"/>
        <v/>
      </c>
      <c r="T622" s="3" t="str">
        <f t="shared" si="16"/>
        <v/>
      </c>
      <c r="U622" s="3" t="str">
        <f t="shared" si="20"/>
        <v/>
      </c>
      <c r="V622" s="3" t="str">
        <f t="shared" si="12"/>
        <v/>
      </c>
      <c r="W622" s="3" t="str">
        <f>IF($T622="","", ROUND($T622+W$2*シート5!$B621,2))</f>
        <v/>
      </c>
      <c r="X622" s="3" t="str">
        <f>IF($T622="","", ROUND($T622+X$2*シート5!$B621,2))</f>
        <v/>
      </c>
      <c r="Y622" s="3" t="str">
        <f>IF($T622="","", ROUND($T622+Y$2*シート5!$B621,2))</f>
        <v/>
      </c>
      <c r="Z622" s="3" t="str">
        <f>IF($T622="","", ROUND($T622+Z$2*シート5!$B621,2))</f>
        <v/>
      </c>
      <c r="AA622" s="3" t="str">
        <f>IF($T622="","", ROUND($T622+AA$2*シート5!$B621,2))</f>
        <v/>
      </c>
      <c r="AB622" s="3" t="str">
        <f t="shared" si="17"/>
        <v/>
      </c>
      <c r="AC622" s="3" t="str">
        <f>IF($T622="","", ROUND($T622+AC$2*シート5!$B621,2))</f>
        <v/>
      </c>
      <c r="AD622" s="3" t="str">
        <f>IF($T622="","", ROUND($T622+AD$2*シート5!$B621,2))</f>
        <v/>
      </c>
      <c r="AE622" s="3" t="str">
        <f>IF($T622="","", ROUND($T622+AE$2*シート5!$B621,2))</f>
        <v/>
      </c>
      <c r="AF622" s="3" t="str">
        <f>IF($T622="","", ROUND($T622+AF$2*シート5!$B621,2))</f>
        <v/>
      </c>
      <c r="AG622" s="3" t="str">
        <f>IF($T622="","", ROUND($T622+AG$2*シート5!$B621,2))</f>
        <v/>
      </c>
      <c r="AH622" s="26" t="str">
        <f t="shared" si="18"/>
        <v>-2σ以下</v>
      </c>
      <c r="AI622" s="3" t="str">
        <f t="shared" si="11"/>
        <v/>
      </c>
      <c r="AJ622" s="3" t="str">
        <f t="shared" si="14"/>
        <v/>
      </c>
      <c r="AK622" s="3" t="str">
        <f t="shared" si="5"/>
        <v/>
      </c>
      <c r="AL622" s="3" t="str">
        <f t="shared" si="6"/>
        <v/>
      </c>
      <c r="AM622" s="3" t="str">
        <f t="shared" si="7"/>
        <v/>
      </c>
      <c r="AN622" s="3" t="str">
        <f t="shared" si="15"/>
        <v/>
      </c>
      <c r="AO622" s="29">
        <f ca="1">シート2!L617</f>
        <v>50</v>
      </c>
      <c r="AP622" s="29">
        <f ca="1">シート3!T617</f>
        <v>50</v>
      </c>
      <c r="AQ622" s="29">
        <f ca="1">シート4!AB617</f>
        <v>50</v>
      </c>
      <c r="AR622" s="3" t="str">
        <f ca="1">IF($K622="","", ROUND(SUM(OFFSET(シート6!$A618,0,0,AR$2,1))/SUM(OFFSET(シート6!$B618,0,0,AR$2,1)),4)*100)</f>
        <v/>
      </c>
      <c r="AS622" s="3" t="str">
        <f ca="1">IF($K622="","", ROUND(SUM(OFFSET(シート6!$A602,0,0,AS$2,1))/SUM(OFFSET(シート6!$B602,0,0,AS$2,1)),4)*100)</f>
        <v/>
      </c>
      <c r="AT622" s="3" t="str">
        <f>IF($K622="","",シート7!$B622)</f>
        <v/>
      </c>
      <c r="AU622" s="3" t="str">
        <f>IF($K622="","",シート7!$D622)</f>
        <v/>
      </c>
      <c r="AV622" s="3" t="str">
        <f>IF($K622="","",シート7!$E622)</f>
        <v/>
      </c>
      <c r="AW622" s="3" t="str">
        <f t="shared" si="19"/>
        <v/>
      </c>
    </row>
    <row r="623" spans="1:49" customFormat="false" ht="13">
      <c r="A623" s="3"/>
      <c r="B623" s="3"/>
      <c r="C623" s="3"/>
      <c r="D623" s="3"/>
      <c r="E623" s="3"/>
      <c r="F623" s="32" t="str">
        <f t="shared" si="9"/>
        <v/>
      </c>
      <c r="G623" s="32"/>
      <c r="H623" s="32"/>
      <c r="I623" s="3"/>
      <c r="J623" s="32"/>
      <c r="K623" s="3"/>
      <c r="L623" s="32"/>
      <c r="M623" s="3"/>
      <c r="N623" s="3"/>
      <c r="O623" s="3"/>
      <c r="P623" s="3" t="str">
        <f t="shared" si="0"/>
        <v/>
      </c>
      <c r="Q623" s="3" t="str">
        <f t="shared" si="1"/>
        <v/>
      </c>
      <c r="R623" s="3" t="str">
        <f t="shared" si="10"/>
        <v/>
      </c>
      <c r="S623" s="3" t="str">
        <f t="shared" si="13"/>
        <v/>
      </c>
      <c r="T623" s="3" t="str">
        <f t="shared" si="16"/>
        <v/>
      </c>
      <c r="U623" s="3" t="str">
        <f t="shared" si="20"/>
        <v/>
      </c>
      <c r="V623" s="3" t="str">
        <f t="shared" si="12"/>
        <v/>
      </c>
      <c r="W623" s="3" t="str">
        <f>IF($T623="","", ROUND($T623+W$2*シート5!$B622,2))</f>
        <v/>
      </c>
      <c r="X623" s="3" t="str">
        <f>IF($T623="","", ROUND($T623+X$2*シート5!$B622,2))</f>
        <v/>
      </c>
      <c r="Y623" s="3" t="str">
        <f>IF($T623="","", ROUND($T623+Y$2*シート5!$B622,2))</f>
        <v/>
      </c>
      <c r="Z623" s="3" t="str">
        <f>IF($T623="","", ROUND($T623+Z$2*シート5!$B622,2))</f>
        <v/>
      </c>
      <c r="AA623" s="3" t="str">
        <f>IF($T623="","", ROUND($T623+AA$2*シート5!$B622,2))</f>
        <v/>
      </c>
      <c r="AB623" s="3" t="str">
        <f t="shared" si="17"/>
        <v/>
      </c>
      <c r="AC623" s="3" t="str">
        <f>IF($T623="","", ROUND($T623+AC$2*シート5!$B622,2))</f>
        <v/>
      </c>
      <c r="AD623" s="3" t="str">
        <f>IF($T623="","", ROUND($T623+AD$2*シート5!$B622,2))</f>
        <v/>
      </c>
      <c r="AE623" s="3" t="str">
        <f>IF($T623="","", ROUND($T623+AE$2*シート5!$B622,2))</f>
        <v/>
      </c>
      <c r="AF623" s="3" t="str">
        <f>IF($T623="","", ROUND($T623+AF$2*シート5!$B622,2))</f>
        <v/>
      </c>
      <c r="AG623" s="3" t="str">
        <f>IF($T623="","", ROUND($T623+AG$2*シート5!$B622,2))</f>
        <v/>
      </c>
      <c r="AH623" s="26" t="str">
        <f t="shared" si="18"/>
        <v>-2σ以下</v>
      </c>
      <c r="AI623" s="3" t="str">
        <f t="shared" si="11"/>
        <v/>
      </c>
      <c r="AJ623" s="3" t="str">
        <f t="shared" si="14"/>
        <v/>
      </c>
      <c r="AK623" s="3" t="str">
        <f t="shared" si="5"/>
        <v/>
      </c>
      <c r="AL623" s="3" t="str">
        <f t="shared" si="6"/>
        <v/>
      </c>
      <c r="AM623" s="3" t="str">
        <f t="shared" si="7"/>
        <v/>
      </c>
      <c r="AN623" s="3" t="str">
        <f t="shared" si="15"/>
        <v/>
      </c>
      <c r="AO623" s="29">
        <f ca="1">シート2!L618</f>
        <v>50</v>
      </c>
      <c r="AP623" s="29">
        <f ca="1">シート3!T618</f>
        <v>50</v>
      </c>
      <c r="AQ623" s="29">
        <f ca="1">シート4!AB618</f>
        <v>50</v>
      </c>
      <c r="AR623" s="3" t="str">
        <f ca="1">IF($K623="","", ROUND(SUM(OFFSET(シート6!$A619,0,0,AR$2,1))/SUM(OFFSET(シート6!$B619,0,0,AR$2,1)),4)*100)</f>
        <v/>
      </c>
      <c r="AS623" s="3" t="str">
        <f ca="1">IF($K623="","", ROUND(SUM(OFFSET(シート6!$A603,0,0,AS$2,1))/SUM(OFFSET(シート6!$B603,0,0,AS$2,1)),4)*100)</f>
        <v/>
      </c>
      <c r="AT623" s="3" t="str">
        <f>IF($K623="","",シート7!$B623)</f>
        <v/>
      </c>
      <c r="AU623" s="3" t="str">
        <f>IF($K623="","",シート7!$D623)</f>
        <v/>
      </c>
      <c r="AV623" s="3" t="str">
        <f>IF($K623="","",シート7!$E623)</f>
        <v/>
      </c>
      <c r="AW623" s="3" t="str">
        <f t="shared" si="19"/>
        <v/>
      </c>
    </row>
    <row r="624" spans="1:49" customFormat="false" ht="13">
      <c r="A624" s="3"/>
      <c r="B624" s="3"/>
      <c r="C624" s="3"/>
      <c r="D624" s="3"/>
      <c r="E624" s="3"/>
      <c r="F624" s="32" t="str">
        <f t="shared" si="9"/>
        <v/>
      </c>
      <c r="G624" s="32"/>
      <c r="H624" s="32"/>
      <c r="I624" s="3"/>
      <c r="J624" s="32"/>
      <c r="K624" s="3"/>
      <c r="L624" s="32"/>
      <c r="M624" s="3"/>
      <c r="N624" s="3"/>
      <c r="O624" s="3"/>
      <c r="P624" s="3" t="str">
        <f t="shared" si="0"/>
        <v/>
      </c>
      <c r="Q624" s="3" t="str">
        <f t="shared" si="1"/>
        <v/>
      </c>
      <c r="R624" s="3" t="str">
        <f t="shared" si="10"/>
        <v/>
      </c>
      <c r="S624" s="3" t="str">
        <f t="shared" si="13"/>
        <v/>
      </c>
      <c r="T624" s="3" t="str">
        <f t="shared" si="16"/>
        <v/>
      </c>
      <c r="U624" s="3" t="str">
        <f t="shared" si="20"/>
        <v/>
      </c>
      <c r="V624" s="3" t="str">
        <f t="shared" si="12"/>
        <v/>
      </c>
      <c r="W624" s="3" t="str">
        <f>IF($T624="","", ROUND($T624+W$2*シート5!$B623,2))</f>
        <v/>
      </c>
      <c r="X624" s="3" t="str">
        <f>IF($T624="","", ROUND($T624+X$2*シート5!$B623,2))</f>
        <v/>
      </c>
      <c r="Y624" s="3" t="str">
        <f>IF($T624="","", ROUND($T624+Y$2*シート5!$B623,2))</f>
        <v/>
      </c>
      <c r="Z624" s="3" t="str">
        <f>IF($T624="","", ROUND($T624+Z$2*シート5!$B623,2))</f>
        <v/>
      </c>
      <c r="AA624" s="3" t="str">
        <f>IF($T624="","", ROUND($T624+AA$2*シート5!$B623,2))</f>
        <v/>
      </c>
      <c r="AB624" s="3" t="str">
        <f t="shared" si="17"/>
        <v/>
      </c>
      <c r="AC624" s="3" t="str">
        <f>IF($T624="","", ROUND($T624+AC$2*シート5!$B623,2))</f>
        <v/>
      </c>
      <c r="AD624" s="3" t="str">
        <f>IF($T624="","", ROUND($T624+AD$2*シート5!$B623,2))</f>
        <v/>
      </c>
      <c r="AE624" s="3" t="str">
        <f>IF($T624="","", ROUND($T624+AE$2*シート5!$B623,2))</f>
        <v/>
      </c>
      <c r="AF624" s="3" t="str">
        <f>IF($T624="","", ROUND($T624+AF$2*シート5!$B623,2))</f>
        <v/>
      </c>
      <c r="AG624" s="3" t="str">
        <f>IF($T624="","", ROUND($T624+AG$2*シート5!$B623,2))</f>
        <v/>
      </c>
      <c r="AH624" s="26" t="str">
        <f t="shared" si="18"/>
        <v>-2σ以下</v>
      </c>
      <c r="AI624" s="3" t="str">
        <f t="shared" si="11"/>
        <v/>
      </c>
      <c r="AJ624" s="3" t="str">
        <f t="shared" si="14"/>
        <v/>
      </c>
      <c r="AK624" s="3" t="str">
        <f t="shared" si="5"/>
        <v/>
      </c>
      <c r="AL624" s="3" t="str">
        <f t="shared" si="6"/>
        <v/>
      </c>
      <c r="AM624" s="3" t="str">
        <f t="shared" si="7"/>
        <v/>
      </c>
      <c r="AN624" s="3" t="str">
        <f t="shared" si="15"/>
        <v/>
      </c>
      <c r="AO624" s="29">
        <f ca="1">シート2!L619</f>
        <v>50</v>
      </c>
      <c r="AP624" s="29">
        <f ca="1">シート3!T619</f>
        <v>50</v>
      </c>
      <c r="AQ624" s="29">
        <f ca="1">シート4!AB619</f>
        <v>50</v>
      </c>
      <c r="AR624" s="3" t="str">
        <f ca="1">IF($K624="","", ROUND(SUM(OFFSET(シート6!$A620,0,0,AR$2,1))/SUM(OFFSET(シート6!$B620,0,0,AR$2,1)),4)*100)</f>
        <v/>
      </c>
      <c r="AS624" s="3" t="str">
        <f ca="1">IF($K624="","", ROUND(SUM(OFFSET(シート6!$A604,0,0,AS$2,1))/SUM(OFFSET(シート6!$B604,0,0,AS$2,1)),4)*100)</f>
        <v/>
      </c>
      <c r="AT624" s="3" t="str">
        <f>IF($K624="","",シート7!$B624)</f>
        <v/>
      </c>
      <c r="AU624" s="3" t="str">
        <f>IF($K624="","",シート7!$D624)</f>
        <v/>
      </c>
      <c r="AV624" s="3" t="str">
        <f>IF($K624="","",シート7!$E624)</f>
        <v/>
      </c>
      <c r="AW624" s="3" t="str">
        <f t="shared" si="19"/>
        <v/>
      </c>
    </row>
    <row r="625" spans="1:49" customFormat="false" ht="13">
      <c r="A625" s="3"/>
      <c r="B625" s="3"/>
      <c r="C625" s="3"/>
      <c r="D625" s="3"/>
      <c r="E625" s="3"/>
      <c r="F625" s="32" t="str">
        <f t="shared" si="9"/>
        <v/>
      </c>
      <c r="G625" s="32"/>
      <c r="H625" s="32"/>
      <c r="I625" s="3"/>
      <c r="J625" s="32"/>
      <c r="K625" s="3"/>
      <c r="L625" s="32"/>
      <c r="M625" s="3"/>
      <c r="N625" s="3"/>
      <c r="O625" s="3"/>
      <c r="P625" s="3" t="str">
        <f t="shared" si="0"/>
        <v/>
      </c>
      <c r="Q625" s="3" t="str">
        <f t="shared" si="1"/>
        <v/>
      </c>
      <c r="R625" s="3" t="str">
        <f t="shared" si="10"/>
        <v/>
      </c>
      <c r="S625" s="3" t="str">
        <f t="shared" si="13"/>
        <v/>
      </c>
      <c r="T625" s="3" t="str">
        <f t="shared" si="16"/>
        <v/>
      </c>
      <c r="U625" s="3" t="str">
        <f t="shared" si="20"/>
        <v/>
      </c>
      <c r="V625" s="3" t="str">
        <f t="shared" si="12"/>
        <v/>
      </c>
      <c r="W625" s="3" t="str">
        <f>IF($T625="","", ROUND($T625+W$2*シート5!$B624,2))</f>
        <v/>
      </c>
      <c r="X625" s="3" t="str">
        <f>IF($T625="","", ROUND($T625+X$2*シート5!$B624,2))</f>
        <v/>
      </c>
      <c r="Y625" s="3" t="str">
        <f>IF($T625="","", ROUND($T625+Y$2*シート5!$B624,2))</f>
        <v/>
      </c>
      <c r="Z625" s="3" t="str">
        <f>IF($T625="","", ROUND($T625+Z$2*シート5!$B624,2))</f>
        <v/>
      </c>
      <c r="AA625" s="3" t="str">
        <f>IF($T625="","", ROUND($T625+AA$2*シート5!$B624,2))</f>
        <v/>
      </c>
      <c r="AB625" s="3" t="str">
        <f t="shared" si="17"/>
        <v/>
      </c>
      <c r="AC625" s="3" t="str">
        <f>IF($T625="","", ROUND($T625+AC$2*シート5!$B624,2))</f>
        <v/>
      </c>
      <c r="AD625" s="3" t="str">
        <f>IF($T625="","", ROUND($T625+AD$2*シート5!$B624,2))</f>
        <v/>
      </c>
      <c r="AE625" s="3" t="str">
        <f>IF($T625="","", ROUND($T625+AE$2*シート5!$B624,2))</f>
        <v/>
      </c>
      <c r="AF625" s="3" t="str">
        <f>IF($T625="","", ROUND($T625+AF$2*シート5!$B624,2))</f>
        <v/>
      </c>
      <c r="AG625" s="3" t="str">
        <f>IF($T625="","", ROUND($T625+AG$2*シート5!$B624,2))</f>
        <v/>
      </c>
      <c r="AH625" s="26" t="str">
        <f t="shared" si="18"/>
        <v>-2σ以下</v>
      </c>
      <c r="AI625" s="3" t="str">
        <f t="shared" si="11"/>
        <v/>
      </c>
      <c r="AJ625" s="3" t="str">
        <f t="shared" si="14"/>
        <v/>
      </c>
      <c r="AK625" s="3" t="str">
        <f t="shared" si="5"/>
        <v/>
      </c>
      <c r="AL625" s="3" t="str">
        <f t="shared" si="6"/>
        <v/>
      </c>
      <c r="AM625" s="3" t="str">
        <f t="shared" si="7"/>
        <v/>
      </c>
      <c r="AN625" s="3" t="str">
        <f t="shared" si="15"/>
        <v/>
      </c>
      <c r="AO625" s="29">
        <f ca="1">シート2!L620</f>
        <v>50</v>
      </c>
      <c r="AP625" s="29">
        <f ca="1">シート3!T620</f>
        <v>50</v>
      </c>
      <c r="AQ625" s="29">
        <f ca="1">シート4!AB620</f>
        <v>50</v>
      </c>
      <c r="AR625" s="3" t="str">
        <f ca="1">IF($K625="","", ROUND(SUM(OFFSET(シート6!$A621,0,0,AR$2,1))/SUM(OFFSET(シート6!$B621,0,0,AR$2,1)),4)*100)</f>
        <v/>
      </c>
      <c r="AS625" s="3" t="str">
        <f ca="1">IF($K625="","", ROUND(SUM(OFFSET(シート6!$A605,0,0,AS$2,1))/SUM(OFFSET(シート6!$B605,0,0,AS$2,1)),4)*100)</f>
        <v/>
      </c>
      <c r="AT625" s="3" t="str">
        <f>IF($K625="","",シート7!$B625)</f>
        <v/>
      </c>
      <c r="AU625" s="3" t="str">
        <f>IF($K625="","",シート7!$D625)</f>
        <v/>
      </c>
      <c r="AV625" s="3" t="str">
        <f>IF($K625="","",シート7!$E625)</f>
        <v/>
      </c>
      <c r="AW625" s="3" t="str">
        <f t="shared" si="19"/>
        <v/>
      </c>
    </row>
    <row r="626" spans="1:49" customFormat="false" ht="13">
      <c r="A626" s="3"/>
      <c r="B626" s="3"/>
      <c r="C626" s="3"/>
      <c r="D626" s="3"/>
      <c r="E626" s="3"/>
      <c r="F626" s="32" t="str">
        <f t="shared" si="9"/>
        <v/>
      </c>
      <c r="G626" s="32"/>
      <c r="H626" s="32"/>
      <c r="I626" s="3"/>
      <c r="J626" s="32"/>
      <c r="K626" s="3"/>
      <c r="L626" s="32"/>
      <c r="M626" s="3"/>
      <c r="N626" s="3"/>
      <c r="O626" s="3"/>
      <c r="P626" s="3" t="str">
        <f t="shared" si="0"/>
        <v/>
      </c>
      <c r="Q626" s="3" t="str">
        <f t="shared" si="1"/>
        <v/>
      </c>
      <c r="R626" s="3" t="str">
        <f t="shared" si="10"/>
        <v/>
      </c>
      <c r="S626" s="3" t="str">
        <f t="shared" si="13"/>
        <v/>
      </c>
      <c r="T626" s="3" t="str">
        <f t="shared" si="16"/>
        <v/>
      </c>
      <c r="U626" s="3" t="str">
        <f t="shared" si="20"/>
        <v/>
      </c>
      <c r="V626" s="3" t="str">
        <f t="shared" si="12"/>
        <v/>
      </c>
      <c r="W626" s="3" t="str">
        <f>IF($T626="","", ROUND($T626+W$2*シート5!$B625,2))</f>
        <v/>
      </c>
      <c r="X626" s="3" t="str">
        <f>IF($T626="","", ROUND($T626+X$2*シート5!$B625,2))</f>
        <v/>
      </c>
      <c r="Y626" s="3" t="str">
        <f>IF($T626="","", ROUND($T626+Y$2*シート5!$B625,2))</f>
        <v/>
      </c>
      <c r="Z626" s="3" t="str">
        <f>IF($T626="","", ROUND($T626+Z$2*シート5!$B625,2))</f>
        <v/>
      </c>
      <c r="AA626" s="3" t="str">
        <f>IF($T626="","", ROUND($T626+AA$2*シート5!$B625,2))</f>
        <v/>
      </c>
      <c r="AB626" s="3" t="str">
        <f t="shared" si="17"/>
        <v/>
      </c>
      <c r="AC626" s="3" t="str">
        <f>IF($T626="","", ROUND($T626+AC$2*シート5!$B625,2))</f>
        <v/>
      </c>
      <c r="AD626" s="3" t="str">
        <f>IF($T626="","", ROUND($T626+AD$2*シート5!$B625,2))</f>
        <v/>
      </c>
      <c r="AE626" s="3" t="str">
        <f>IF($T626="","", ROUND($T626+AE$2*シート5!$B625,2))</f>
        <v/>
      </c>
      <c r="AF626" s="3" t="str">
        <f>IF($T626="","", ROUND($T626+AF$2*シート5!$B625,2))</f>
        <v/>
      </c>
      <c r="AG626" s="3" t="str">
        <f>IF($T626="","", ROUND($T626+AG$2*シート5!$B625,2))</f>
        <v/>
      </c>
      <c r="AH626" s="26" t="str">
        <f t="shared" si="18"/>
        <v>-2σ以下</v>
      </c>
      <c r="AI626" s="3" t="str">
        <f t="shared" si="11"/>
        <v/>
      </c>
      <c r="AJ626" s="3" t="str">
        <f t="shared" si="14"/>
        <v/>
      </c>
      <c r="AK626" s="3" t="str">
        <f t="shared" si="5"/>
        <v/>
      </c>
      <c r="AL626" s="3" t="str">
        <f t="shared" si="6"/>
        <v/>
      </c>
      <c r="AM626" s="3" t="str">
        <f t="shared" si="7"/>
        <v/>
      </c>
      <c r="AN626" s="3" t="str">
        <f t="shared" si="15"/>
        <v/>
      </c>
      <c r="AO626" s="29">
        <f ca="1">シート2!L621</f>
        <v>50</v>
      </c>
      <c r="AP626" s="29">
        <f ca="1">シート3!T621</f>
        <v>50</v>
      </c>
      <c r="AQ626" s="29">
        <f ca="1">シート4!AB621</f>
        <v>50</v>
      </c>
      <c r="AR626" s="3" t="str">
        <f ca="1">IF($K626="","", ROUND(SUM(OFFSET(シート6!$A622,0,0,AR$2,1))/SUM(OFFSET(シート6!$B622,0,0,AR$2,1)),4)*100)</f>
        <v/>
      </c>
      <c r="AS626" s="3" t="str">
        <f ca="1">IF($K626="","", ROUND(SUM(OFFSET(シート6!$A606,0,0,AS$2,1))/SUM(OFFSET(シート6!$B606,0,0,AS$2,1)),4)*100)</f>
        <v/>
      </c>
      <c r="AT626" s="3" t="str">
        <f>IF($K626="","",シート7!$B626)</f>
        <v/>
      </c>
      <c r="AU626" s="3" t="str">
        <f>IF($K626="","",シート7!$D626)</f>
        <v/>
      </c>
      <c r="AV626" s="3" t="str">
        <f>IF($K626="","",シート7!$E626)</f>
        <v/>
      </c>
      <c r="AW626" s="3" t="str">
        <f t="shared" si="19"/>
        <v/>
      </c>
    </row>
    <row r="627" spans="1:49" customFormat="false" ht="13">
      <c r="A627" s="3"/>
      <c r="B627" s="3"/>
      <c r="C627" s="3"/>
      <c r="D627" s="3"/>
      <c r="E627" s="3"/>
      <c r="F627" s="32" t="str">
        <f t="shared" si="9"/>
        <v/>
      </c>
      <c r="G627" s="32"/>
      <c r="H627" s="32"/>
      <c r="I627" s="3"/>
      <c r="J627" s="32"/>
      <c r="K627" s="3"/>
      <c r="L627" s="32"/>
      <c r="M627" s="3"/>
      <c r="N627" s="3"/>
      <c r="O627" s="3"/>
      <c r="P627" s="3" t="str">
        <f t="shared" si="0"/>
        <v/>
      </c>
      <c r="Q627" s="3" t="str">
        <f t="shared" si="1"/>
        <v/>
      </c>
      <c r="R627" s="3" t="str">
        <f t="shared" si="10"/>
        <v/>
      </c>
      <c r="S627" s="3" t="str">
        <f t="shared" si="13"/>
        <v/>
      </c>
      <c r="T627" s="3" t="str">
        <f t="shared" si="16"/>
        <v/>
      </c>
      <c r="U627" s="3" t="str">
        <f t="shared" si="20"/>
        <v/>
      </c>
      <c r="V627" s="3" t="str">
        <f t="shared" si="12"/>
        <v/>
      </c>
      <c r="W627" s="3" t="str">
        <f>IF($T627="","", ROUND($T627+W$2*シート5!$B626,2))</f>
        <v/>
      </c>
      <c r="X627" s="3" t="str">
        <f>IF($T627="","", ROUND($T627+X$2*シート5!$B626,2))</f>
        <v/>
      </c>
      <c r="Y627" s="3" t="str">
        <f>IF($T627="","", ROUND($T627+Y$2*シート5!$B626,2))</f>
        <v/>
      </c>
      <c r="Z627" s="3" t="str">
        <f>IF($T627="","", ROUND($T627+Z$2*シート5!$B626,2))</f>
        <v/>
      </c>
      <c r="AA627" s="3" t="str">
        <f>IF($T627="","", ROUND($T627+AA$2*シート5!$B626,2))</f>
        <v/>
      </c>
      <c r="AB627" s="3" t="str">
        <f t="shared" si="17"/>
        <v/>
      </c>
      <c r="AC627" s="3" t="str">
        <f>IF($T627="","", ROUND($T627+AC$2*シート5!$B626,2))</f>
        <v/>
      </c>
      <c r="AD627" s="3" t="str">
        <f>IF($T627="","", ROUND($T627+AD$2*シート5!$B626,2))</f>
        <v/>
      </c>
      <c r="AE627" s="3" t="str">
        <f>IF($T627="","", ROUND($T627+AE$2*シート5!$B626,2))</f>
        <v/>
      </c>
      <c r="AF627" s="3" t="str">
        <f>IF($T627="","", ROUND($T627+AF$2*シート5!$B626,2))</f>
        <v/>
      </c>
      <c r="AG627" s="3" t="str">
        <f>IF($T627="","", ROUND($T627+AG$2*シート5!$B626,2))</f>
        <v/>
      </c>
      <c r="AH627" s="26" t="str">
        <f t="shared" si="18"/>
        <v>-2σ以下</v>
      </c>
      <c r="AI627" s="3" t="str">
        <f t="shared" si="11"/>
        <v/>
      </c>
      <c r="AJ627" s="3" t="str">
        <f t="shared" si="14"/>
        <v/>
      </c>
      <c r="AK627" s="3" t="str">
        <f t="shared" si="5"/>
        <v/>
      </c>
      <c r="AL627" s="3" t="str">
        <f t="shared" si="6"/>
        <v/>
      </c>
      <c r="AM627" s="3" t="str">
        <f t="shared" si="7"/>
        <v/>
      </c>
      <c r="AN627" s="3" t="str">
        <f t="shared" si="15"/>
        <v/>
      </c>
      <c r="AO627" s="29">
        <f ca="1">シート2!L622</f>
        <v>50</v>
      </c>
      <c r="AP627" s="29">
        <f ca="1">シート3!T622</f>
        <v>50</v>
      </c>
      <c r="AQ627" s="29">
        <f ca="1">シート4!AB622</f>
        <v>50</v>
      </c>
      <c r="AR627" s="3" t="str">
        <f ca="1">IF($K627="","", ROUND(SUM(OFFSET(シート6!$A623,0,0,AR$2,1))/SUM(OFFSET(シート6!$B623,0,0,AR$2,1)),4)*100)</f>
        <v/>
      </c>
      <c r="AS627" s="3" t="str">
        <f ca="1">IF($K627="","", ROUND(SUM(OFFSET(シート6!$A607,0,0,AS$2,1))/SUM(OFFSET(シート6!$B607,0,0,AS$2,1)),4)*100)</f>
        <v/>
      </c>
      <c r="AT627" s="3" t="str">
        <f>IF($K627="","",シート7!$B627)</f>
        <v/>
      </c>
      <c r="AU627" s="3" t="str">
        <f>IF($K627="","",シート7!$D627)</f>
        <v/>
      </c>
      <c r="AV627" s="3" t="str">
        <f>IF($K627="","",シート7!$E627)</f>
        <v/>
      </c>
      <c r="AW627" s="3" t="str">
        <f t="shared" si="19"/>
        <v/>
      </c>
    </row>
    <row r="628" spans="1:49" customFormat="false" ht="13">
      <c r="A628" s="3"/>
      <c r="B628" s="3"/>
      <c r="C628" s="3"/>
      <c r="D628" s="3"/>
      <c r="E628" s="3"/>
      <c r="F628" s="32" t="str">
        <f t="shared" si="9"/>
        <v/>
      </c>
      <c r="G628" s="32"/>
      <c r="H628" s="32"/>
      <c r="I628" s="3"/>
      <c r="J628" s="32"/>
      <c r="K628" s="3"/>
      <c r="L628" s="32"/>
      <c r="M628" s="3"/>
      <c r="N628" s="3"/>
      <c r="O628" s="3"/>
      <c r="P628" s="3" t="str">
        <f t="shared" si="0"/>
        <v/>
      </c>
      <c r="Q628" s="3" t="str">
        <f t="shared" si="1"/>
        <v/>
      </c>
      <c r="R628" s="3" t="str">
        <f t="shared" si="10"/>
        <v/>
      </c>
      <c r="S628" s="3" t="str">
        <f t="shared" si="13"/>
        <v/>
      </c>
      <c r="T628" s="3" t="str">
        <f t="shared" si="16"/>
        <v/>
      </c>
      <c r="U628" s="3" t="str">
        <f t="shared" si="20"/>
        <v/>
      </c>
      <c r="V628" s="3" t="str">
        <f t="shared" si="12"/>
        <v/>
      </c>
      <c r="W628" s="3" t="str">
        <f>IF($T628="","", ROUND($T628+W$2*シート5!$B627,2))</f>
        <v/>
      </c>
      <c r="X628" s="3" t="str">
        <f>IF($T628="","", ROUND($T628+X$2*シート5!$B627,2))</f>
        <v/>
      </c>
      <c r="Y628" s="3" t="str">
        <f>IF($T628="","", ROUND($T628+Y$2*シート5!$B627,2))</f>
        <v/>
      </c>
      <c r="Z628" s="3" t="str">
        <f>IF($T628="","", ROUND($T628+Z$2*シート5!$B627,2))</f>
        <v/>
      </c>
      <c r="AA628" s="3" t="str">
        <f>IF($T628="","", ROUND($T628+AA$2*シート5!$B627,2))</f>
        <v/>
      </c>
      <c r="AB628" s="3" t="str">
        <f t="shared" si="17"/>
        <v/>
      </c>
      <c r="AC628" s="3" t="str">
        <f>IF($T628="","", ROUND($T628+AC$2*シート5!$B627,2))</f>
        <v/>
      </c>
      <c r="AD628" s="3" t="str">
        <f>IF($T628="","", ROUND($T628+AD$2*シート5!$B627,2))</f>
        <v/>
      </c>
      <c r="AE628" s="3" t="str">
        <f>IF($T628="","", ROUND($T628+AE$2*シート5!$B627,2))</f>
        <v/>
      </c>
      <c r="AF628" s="3" t="str">
        <f>IF($T628="","", ROUND($T628+AF$2*シート5!$B627,2))</f>
        <v/>
      </c>
      <c r="AG628" s="3" t="str">
        <f>IF($T628="","", ROUND($T628+AG$2*シート5!$B627,2))</f>
        <v/>
      </c>
      <c r="AH628" s="26" t="str">
        <f t="shared" si="18"/>
        <v>-2σ以下</v>
      </c>
      <c r="AI628" s="3" t="str">
        <f t="shared" si="11"/>
        <v/>
      </c>
      <c r="AJ628" s="3" t="str">
        <f t="shared" si="14"/>
        <v/>
      </c>
      <c r="AK628" s="3" t="str">
        <f t="shared" si="5"/>
        <v/>
      </c>
      <c r="AL628" s="3" t="str">
        <f t="shared" si="6"/>
        <v/>
      </c>
      <c r="AM628" s="3" t="str">
        <f t="shared" si="7"/>
        <v/>
      </c>
      <c r="AN628" s="3" t="str">
        <f t="shared" si="15"/>
        <v/>
      </c>
      <c r="AO628" s="29">
        <f ca="1">シート2!L623</f>
        <v>50</v>
      </c>
      <c r="AP628" s="29">
        <f ca="1">シート3!T623</f>
        <v>50</v>
      </c>
      <c r="AQ628" s="29">
        <f ca="1">シート4!AB623</f>
        <v>50</v>
      </c>
      <c r="AR628" s="3" t="str">
        <f ca="1">IF($K628="","", ROUND(SUM(OFFSET(シート6!$A624,0,0,AR$2,1))/SUM(OFFSET(シート6!$B624,0,0,AR$2,1)),4)*100)</f>
        <v/>
      </c>
      <c r="AS628" s="3" t="str">
        <f ca="1">IF($K628="","", ROUND(SUM(OFFSET(シート6!$A608,0,0,AS$2,1))/SUM(OFFSET(シート6!$B608,0,0,AS$2,1)),4)*100)</f>
        <v/>
      </c>
      <c r="AT628" s="3" t="str">
        <f>IF($K628="","",シート7!$B628)</f>
        <v/>
      </c>
      <c r="AU628" s="3" t="str">
        <f>IF($K628="","",シート7!$D628)</f>
        <v/>
      </c>
      <c r="AV628" s="3" t="str">
        <f>IF($K628="","",シート7!$E628)</f>
        <v/>
      </c>
      <c r="AW628" s="3" t="str">
        <f t="shared" si="19"/>
        <v/>
      </c>
    </row>
    <row r="629" spans="1:49" customFormat="false" ht="13">
      <c r="A629" s="3"/>
      <c r="B629" s="3"/>
      <c r="C629" s="3"/>
      <c r="D629" s="3"/>
      <c r="E629" s="3"/>
      <c r="F629" s="32" t="str">
        <f t="shared" si="9"/>
        <v/>
      </c>
      <c r="G629" s="32"/>
      <c r="H629" s="32"/>
      <c r="I629" s="3"/>
      <c r="J629" s="32"/>
      <c r="K629" s="3"/>
      <c r="L629" s="32"/>
      <c r="M629" s="3"/>
      <c r="N629" s="3"/>
      <c r="O629" s="3"/>
      <c r="P629" s="3" t="str">
        <f t="shared" si="0"/>
        <v/>
      </c>
      <c r="Q629" s="3" t="str">
        <f t="shared" si="1"/>
        <v/>
      </c>
      <c r="R629" s="3" t="str">
        <f t="shared" si="10"/>
        <v/>
      </c>
      <c r="S629" s="3" t="str">
        <f t="shared" si="13"/>
        <v/>
      </c>
      <c r="T629" s="3" t="str">
        <f t="shared" si="16"/>
        <v/>
      </c>
      <c r="U629" s="3" t="str">
        <f t="shared" si="20"/>
        <v/>
      </c>
      <c r="V629" s="3" t="str">
        <f t="shared" si="12"/>
        <v/>
      </c>
      <c r="W629" s="3" t="str">
        <f>IF($T629="","", ROUND($T629+W$2*シート5!$B628,2))</f>
        <v/>
      </c>
      <c r="X629" s="3" t="str">
        <f>IF($T629="","", ROUND($T629+X$2*シート5!$B628,2))</f>
        <v/>
      </c>
      <c r="Y629" s="3" t="str">
        <f>IF($T629="","", ROUND($T629+Y$2*シート5!$B628,2))</f>
        <v/>
      </c>
      <c r="Z629" s="3" t="str">
        <f>IF($T629="","", ROUND($T629+Z$2*シート5!$B628,2))</f>
        <v/>
      </c>
      <c r="AA629" s="3" t="str">
        <f>IF($T629="","", ROUND($T629+AA$2*シート5!$B628,2))</f>
        <v/>
      </c>
      <c r="AB629" s="3" t="str">
        <f t="shared" si="17"/>
        <v/>
      </c>
      <c r="AC629" s="3" t="str">
        <f>IF($T629="","", ROUND($T629+AC$2*シート5!$B628,2))</f>
        <v/>
      </c>
      <c r="AD629" s="3" t="str">
        <f>IF($T629="","", ROUND($T629+AD$2*シート5!$B628,2))</f>
        <v/>
      </c>
      <c r="AE629" s="3" t="str">
        <f>IF($T629="","", ROUND($T629+AE$2*シート5!$B628,2))</f>
        <v/>
      </c>
      <c r="AF629" s="3" t="str">
        <f>IF($T629="","", ROUND($T629+AF$2*シート5!$B628,2))</f>
        <v/>
      </c>
      <c r="AG629" s="3" t="str">
        <f>IF($T629="","", ROUND($T629+AG$2*シート5!$B628,2))</f>
        <v/>
      </c>
      <c r="AH629" s="26" t="str">
        <f t="shared" si="18"/>
        <v>-2σ以下</v>
      </c>
      <c r="AI629" s="3" t="str">
        <f t="shared" si="11"/>
        <v/>
      </c>
      <c r="AJ629" s="3" t="str">
        <f t="shared" si="14"/>
        <v/>
      </c>
      <c r="AK629" s="3" t="str">
        <f t="shared" si="5"/>
        <v/>
      </c>
      <c r="AL629" s="3" t="str">
        <f t="shared" si="6"/>
        <v/>
      </c>
      <c r="AM629" s="3" t="str">
        <f t="shared" si="7"/>
        <v/>
      </c>
      <c r="AN629" s="3" t="str">
        <f t="shared" si="15"/>
        <v/>
      </c>
      <c r="AO629" s="29">
        <f ca="1">シート2!L624</f>
        <v>50</v>
      </c>
      <c r="AP629" s="29">
        <f ca="1">シート3!T624</f>
        <v>50</v>
      </c>
      <c r="AQ629" s="29">
        <f ca="1">シート4!AB624</f>
        <v>50</v>
      </c>
      <c r="AR629" s="3" t="str">
        <f ca="1">IF($K629="","", ROUND(SUM(OFFSET(シート6!$A625,0,0,AR$2,1))/SUM(OFFSET(シート6!$B625,0,0,AR$2,1)),4)*100)</f>
        <v/>
      </c>
      <c r="AS629" s="3" t="str">
        <f ca="1">IF($K629="","", ROUND(SUM(OFFSET(シート6!$A609,0,0,AS$2,1))/SUM(OFFSET(シート6!$B609,0,0,AS$2,1)),4)*100)</f>
        <v/>
      </c>
      <c r="AT629" s="3" t="str">
        <f>IF($K629="","",シート7!$B629)</f>
        <v/>
      </c>
      <c r="AU629" s="3" t="str">
        <f>IF($K629="","",シート7!$D629)</f>
        <v/>
      </c>
      <c r="AV629" s="3" t="str">
        <f>IF($K629="","",シート7!$E629)</f>
        <v/>
      </c>
      <c r="AW629" s="3" t="str">
        <f t="shared" si="19"/>
        <v/>
      </c>
    </row>
    <row r="630" spans="1:49" customFormat="false" ht="13">
      <c r="A630" s="3"/>
      <c r="B630" s="3"/>
      <c r="C630" s="3"/>
      <c r="D630" s="3"/>
      <c r="E630" s="3"/>
      <c r="F630" s="32" t="str">
        <f t="shared" si="9"/>
        <v/>
      </c>
      <c r="G630" s="32"/>
      <c r="H630" s="32"/>
      <c r="I630" s="3"/>
      <c r="J630" s="32"/>
      <c r="K630" s="3"/>
      <c r="L630" s="32"/>
      <c r="M630" s="3"/>
      <c r="N630" s="3"/>
      <c r="O630" s="3"/>
      <c r="P630" s="3" t="str">
        <f t="shared" si="0"/>
        <v/>
      </c>
      <c r="Q630" s="3" t="str">
        <f t="shared" si="1"/>
        <v/>
      </c>
      <c r="R630" s="3" t="str">
        <f t="shared" si="10"/>
        <v/>
      </c>
      <c r="S630" s="3" t="str">
        <f t="shared" si="13"/>
        <v/>
      </c>
      <c r="T630" s="3" t="str">
        <f t="shared" si="16"/>
        <v/>
      </c>
      <c r="U630" s="3" t="str">
        <f t="shared" si="20"/>
        <v/>
      </c>
      <c r="V630" s="3" t="str">
        <f t="shared" si="12"/>
        <v/>
      </c>
      <c r="W630" s="3" t="str">
        <f>IF($T630="","", ROUND($T630+W$2*シート5!$B629,2))</f>
        <v/>
      </c>
      <c r="X630" s="3" t="str">
        <f>IF($T630="","", ROUND($T630+X$2*シート5!$B629,2))</f>
        <v/>
      </c>
      <c r="Y630" s="3" t="str">
        <f>IF($T630="","", ROUND($T630+Y$2*シート5!$B629,2))</f>
        <v/>
      </c>
      <c r="Z630" s="3" t="str">
        <f>IF($T630="","", ROUND($T630+Z$2*シート5!$B629,2))</f>
        <v/>
      </c>
      <c r="AA630" s="3" t="str">
        <f>IF($T630="","", ROUND($T630+AA$2*シート5!$B629,2))</f>
        <v/>
      </c>
      <c r="AB630" s="3" t="str">
        <f t="shared" si="17"/>
        <v/>
      </c>
      <c r="AC630" s="3" t="str">
        <f>IF($T630="","", ROUND($T630+AC$2*シート5!$B629,2))</f>
        <v/>
      </c>
      <c r="AD630" s="3" t="str">
        <f>IF($T630="","", ROUND($T630+AD$2*シート5!$B629,2))</f>
        <v/>
      </c>
      <c r="AE630" s="3" t="str">
        <f>IF($T630="","", ROUND($T630+AE$2*シート5!$B629,2))</f>
        <v/>
      </c>
      <c r="AF630" s="3" t="str">
        <f>IF($T630="","", ROUND($T630+AF$2*シート5!$B629,2))</f>
        <v/>
      </c>
      <c r="AG630" s="3" t="str">
        <f>IF($T630="","", ROUND($T630+AG$2*シート5!$B629,2))</f>
        <v/>
      </c>
      <c r="AH630" s="26" t="str">
        <f t="shared" si="18"/>
        <v>-2σ以下</v>
      </c>
      <c r="AI630" s="3" t="str">
        <f t="shared" si="11"/>
        <v/>
      </c>
      <c r="AJ630" s="3" t="str">
        <f t="shared" si="14"/>
        <v/>
      </c>
      <c r="AK630" s="3" t="str">
        <f t="shared" si="5"/>
        <v/>
      </c>
      <c r="AL630" s="3" t="str">
        <f t="shared" si="6"/>
        <v/>
      </c>
      <c r="AM630" s="3" t="str">
        <f t="shared" si="7"/>
        <v/>
      </c>
      <c r="AN630" s="3" t="str">
        <f t="shared" si="15"/>
        <v/>
      </c>
      <c r="AO630" s="29">
        <f ca="1">シート2!L625</f>
        <v>50</v>
      </c>
      <c r="AP630" s="29">
        <f ca="1">シート3!T625</f>
        <v>50</v>
      </c>
      <c r="AQ630" s="29">
        <f ca="1">シート4!AB625</f>
        <v>50</v>
      </c>
      <c r="AR630" s="3" t="str">
        <f ca="1">IF($K630="","", ROUND(SUM(OFFSET(シート6!$A626,0,0,AR$2,1))/SUM(OFFSET(シート6!$B626,0,0,AR$2,1)),4)*100)</f>
        <v/>
      </c>
      <c r="AS630" s="3" t="str">
        <f ca="1">IF($K630="","", ROUND(SUM(OFFSET(シート6!$A610,0,0,AS$2,1))/SUM(OFFSET(シート6!$B610,0,0,AS$2,1)),4)*100)</f>
        <v/>
      </c>
      <c r="AT630" s="3" t="str">
        <f>IF($K630="","",シート7!$B630)</f>
        <v/>
      </c>
      <c r="AU630" s="3" t="str">
        <f>IF($K630="","",シート7!$D630)</f>
        <v/>
      </c>
      <c r="AV630" s="3" t="str">
        <f>IF($K630="","",シート7!$E630)</f>
        <v/>
      </c>
      <c r="AW630" s="3" t="str">
        <f t="shared" si="19"/>
        <v/>
      </c>
    </row>
    <row r="631" spans="1:49" customFormat="false" ht="13">
      <c r="A631" s="3"/>
      <c r="B631" s="3"/>
      <c r="C631" s="3"/>
      <c r="D631" s="3"/>
      <c r="E631" s="3"/>
      <c r="F631" s="32" t="str">
        <f t="shared" si="9"/>
        <v/>
      </c>
      <c r="G631" s="32"/>
      <c r="H631" s="32"/>
      <c r="I631" s="3"/>
      <c r="J631" s="32"/>
      <c r="K631" s="3"/>
      <c r="L631" s="32"/>
      <c r="M631" s="3"/>
      <c r="N631" s="3"/>
      <c r="O631" s="3"/>
      <c r="P631" s="3" t="str">
        <f t="shared" si="0"/>
        <v/>
      </c>
      <c r="Q631" s="3" t="str">
        <f t="shared" si="1"/>
        <v/>
      </c>
      <c r="R631" s="3" t="str">
        <f t="shared" si="10"/>
        <v/>
      </c>
      <c r="S631" s="3" t="str">
        <f t="shared" si="13"/>
        <v/>
      </c>
      <c r="T631" s="3" t="str">
        <f t="shared" si="16"/>
        <v/>
      </c>
      <c r="U631" s="3" t="str">
        <f t="shared" si="20"/>
        <v/>
      </c>
      <c r="V631" s="3" t="str">
        <f t="shared" si="12"/>
        <v/>
      </c>
      <c r="W631" s="3" t="str">
        <f>IF($T631="","", ROUND($T631+W$2*シート5!$B630,2))</f>
        <v/>
      </c>
      <c r="X631" s="3" t="str">
        <f>IF($T631="","", ROUND($T631+X$2*シート5!$B630,2))</f>
        <v/>
      </c>
      <c r="Y631" s="3" t="str">
        <f>IF($T631="","", ROUND($T631+Y$2*シート5!$B630,2))</f>
        <v/>
      </c>
      <c r="Z631" s="3" t="str">
        <f>IF($T631="","", ROUND($T631+Z$2*シート5!$B630,2))</f>
        <v/>
      </c>
      <c r="AA631" s="3" t="str">
        <f>IF($T631="","", ROUND($T631+AA$2*シート5!$B630,2))</f>
        <v/>
      </c>
      <c r="AB631" s="3" t="str">
        <f t="shared" si="17"/>
        <v/>
      </c>
      <c r="AC631" s="3" t="str">
        <f>IF($T631="","", ROUND($T631+AC$2*シート5!$B630,2))</f>
        <v/>
      </c>
      <c r="AD631" s="3" t="str">
        <f>IF($T631="","", ROUND($T631+AD$2*シート5!$B630,2))</f>
        <v/>
      </c>
      <c r="AE631" s="3" t="str">
        <f>IF($T631="","", ROUND($T631+AE$2*シート5!$B630,2))</f>
        <v/>
      </c>
      <c r="AF631" s="3" t="str">
        <f>IF($T631="","", ROUND($T631+AF$2*シート5!$B630,2))</f>
        <v/>
      </c>
      <c r="AG631" s="3" t="str">
        <f>IF($T631="","", ROUND($T631+AG$2*シート5!$B630,2))</f>
        <v/>
      </c>
      <c r="AH631" s="26" t="str">
        <f t="shared" si="18"/>
        <v>-2σ以下</v>
      </c>
      <c r="AI631" s="3" t="str">
        <f t="shared" si="11"/>
        <v/>
      </c>
      <c r="AJ631" s="3" t="str">
        <f t="shared" si="14"/>
        <v/>
      </c>
      <c r="AK631" s="3" t="str">
        <f t="shared" si="5"/>
        <v/>
      </c>
      <c r="AL631" s="3" t="str">
        <f t="shared" si="6"/>
        <v/>
      </c>
      <c r="AM631" s="3" t="str">
        <f t="shared" si="7"/>
        <v/>
      </c>
      <c r="AN631" s="3" t="str">
        <f t="shared" si="15"/>
        <v/>
      </c>
      <c r="AO631" s="29">
        <f ca="1">シート2!L626</f>
        <v>50</v>
      </c>
      <c r="AP631" s="29">
        <f ca="1">シート3!T626</f>
        <v>50</v>
      </c>
      <c r="AQ631" s="29">
        <f ca="1">シート4!AB626</f>
        <v>50</v>
      </c>
      <c r="AR631" s="3" t="str">
        <f ca="1">IF($K631="","", ROUND(SUM(OFFSET(シート6!$A627,0,0,AR$2,1))/SUM(OFFSET(シート6!$B627,0,0,AR$2,1)),4)*100)</f>
        <v/>
      </c>
      <c r="AS631" s="3" t="str">
        <f ca="1">IF($K631="","", ROUND(SUM(OFFSET(シート6!$A611,0,0,AS$2,1))/SUM(OFFSET(シート6!$B611,0,0,AS$2,1)),4)*100)</f>
        <v/>
      </c>
      <c r="AT631" s="3" t="str">
        <f>IF($K631="","",シート7!$B631)</f>
        <v/>
      </c>
      <c r="AU631" s="3" t="str">
        <f>IF($K631="","",シート7!$D631)</f>
        <v/>
      </c>
      <c r="AV631" s="3" t="str">
        <f>IF($K631="","",シート7!$E631)</f>
        <v/>
      </c>
      <c r="AW631" s="3" t="str">
        <f t="shared" si="19"/>
        <v/>
      </c>
    </row>
    <row r="632" spans="1:49" customFormat="false" ht="13">
      <c r="A632" s="3"/>
      <c r="B632" s="3"/>
      <c r="C632" s="3"/>
      <c r="D632" s="3"/>
      <c r="E632" s="3"/>
      <c r="F632" s="32" t="str">
        <f t="shared" si="9"/>
        <v/>
      </c>
      <c r="G632" s="32"/>
      <c r="H632" s="32"/>
      <c r="I632" s="3"/>
      <c r="J632" s="32"/>
      <c r="K632" s="3"/>
      <c r="L632" s="32"/>
      <c r="M632" s="3"/>
      <c r="N632" s="3"/>
      <c r="O632" s="3"/>
      <c r="P632" s="3" t="str">
        <f t="shared" si="0"/>
        <v/>
      </c>
      <c r="Q632" s="3" t="str">
        <f t="shared" si="1"/>
        <v/>
      </c>
      <c r="R632" s="3" t="str">
        <f t="shared" si="10"/>
        <v/>
      </c>
      <c r="S632" s="3" t="str">
        <f t="shared" si="13"/>
        <v/>
      </c>
      <c r="T632" s="3" t="str">
        <f t="shared" si="16"/>
        <v/>
      </c>
      <c r="U632" s="3" t="str">
        <f t="shared" si="20"/>
        <v/>
      </c>
      <c r="V632" s="3" t="str">
        <f t="shared" si="12"/>
        <v/>
      </c>
      <c r="W632" s="3" t="str">
        <f>IF($T632="","", ROUND($T632+W$2*シート5!$B631,2))</f>
        <v/>
      </c>
      <c r="X632" s="3" t="str">
        <f>IF($T632="","", ROUND($T632+X$2*シート5!$B631,2))</f>
        <v/>
      </c>
      <c r="Y632" s="3" t="str">
        <f>IF($T632="","", ROUND($T632+Y$2*シート5!$B631,2))</f>
        <v/>
      </c>
      <c r="Z632" s="3" t="str">
        <f>IF($T632="","", ROUND($T632+Z$2*シート5!$B631,2))</f>
        <v/>
      </c>
      <c r="AA632" s="3" t="str">
        <f>IF($T632="","", ROUND($T632+AA$2*シート5!$B631,2))</f>
        <v/>
      </c>
      <c r="AB632" s="3" t="str">
        <f t="shared" si="17"/>
        <v/>
      </c>
      <c r="AC632" s="3" t="str">
        <f>IF($T632="","", ROUND($T632+AC$2*シート5!$B631,2))</f>
        <v/>
      </c>
      <c r="AD632" s="3" t="str">
        <f>IF($T632="","", ROUND($T632+AD$2*シート5!$B631,2))</f>
        <v/>
      </c>
      <c r="AE632" s="3" t="str">
        <f>IF($T632="","", ROUND($T632+AE$2*シート5!$B631,2))</f>
        <v/>
      </c>
      <c r="AF632" s="3" t="str">
        <f>IF($T632="","", ROUND($T632+AF$2*シート5!$B631,2))</f>
        <v/>
      </c>
      <c r="AG632" s="3" t="str">
        <f>IF($T632="","", ROUND($T632+AG$2*シート5!$B631,2))</f>
        <v/>
      </c>
      <c r="AH632" s="26" t="str">
        <f t="shared" si="18"/>
        <v>-2σ以下</v>
      </c>
      <c r="AI632" s="3" t="str">
        <f t="shared" si="11"/>
        <v/>
      </c>
      <c r="AJ632" s="3" t="str">
        <f t="shared" si="14"/>
        <v/>
      </c>
      <c r="AK632" s="3" t="str">
        <f t="shared" si="5"/>
        <v/>
      </c>
      <c r="AL632" s="3" t="str">
        <f t="shared" si="6"/>
        <v/>
      </c>
      <c r="AM632" s="3" t="str">
        <f t="shared" si="7"/>
        <v/>
      </c>
      <c r="AN632" s="3" t="str">
        <f t="shared" si="15"/>
        <v/>
      </c>
      <c r="AO632" s="29">
        <f ca="1">シート2!L627</f>
        <v>50</v>
      </c>
      <c r="AP632" s="29">
        <f ca="1">シート3!T627</f>
        <v>50</v>
      </c>
      <c r="AQ632" s="29">
        <f ca="1">シート4!AB627</f>
        <v>50</v>
      </c>
      <c r="AR632" s="3" t="str">
        <f ca="1">IF($K632="","", ROUND(SUM(OFFSET(シート6!$A628,0,0,AR$2,1))/SUM(OFFSET(シート6!$B628,0,0,AR$2,1)),4)*100)</f>
        <v/>
      </c>
      <c r="AS632" s="3" t="str">
        <f ca="1">IF($K632="","", ROUND(SUM(OFFSET(シート6!$A612,0,0,AS$2,1))/SUM(OFFSET(シート6!$B612,0,0,AS$2,1)),4)*100)</f>
        <v/>
      </c>
      <c r="AT632" s="3" t="str">
        <f>IF($K632="","",シート7!$B632)</f>
        <v/>
      </c>
      <c r="AU632" s="3" t="str">
        <f>IF($K632="","",シート7!$D632)</f>
        <v/>
      </c>
      <c r="AV632" s="3" t="str">
        <f>IF($K632="","",シート7!$E632)</f>
        <v/>
      </c>
      <c r="AW632" s="3" t="str">
        <f t="shared" si="19"/>
        <v/>
      </c>
    </row>
    <row r="633" spans="1:49" customFormat="false" ht="13">
      <c r="A633" s="3"/>
      <c r="B633" s="3"/>
      <c r="C633" s="3"/>
      <c r="D633" s="3"/>
      <c r="E633" s="3"/>
      <c r="F633" s="32" t="str">
        <f t="shared" si="9"/>
        <v/>
      </c>
      <c r="G633" s="32"/>
      <c r="H633" s="32"/>
      <c r="I633" s="3"/>
      <c r="J633" s="32"/>
      <c r="K633" s="3"/>
      <c r="L633" s="32"/>
      <c r="M633" s="3"/>
      <c r="N633" s="3"/>
      <c r="O633" s="3"/>
      <c r="P633" s="3" t="str">
        <f t="shared" si="0"/>
        <v/>
      </c>
      <c r="Q633" s="3" t="str">
        <f t="shared" si="1"/>
        <v/>
      </c>
      <c r="R633" s="3" t="str">
        <f t="shared" si="10"/>
        <v/>
      </c>
      <c r="S633" s="3" t="str">
        <f t="shared" si="13"/>
        <v/>
      </c>
      <c r="T633" s="3" t="str">
        <f t="shared" si="16"/>
        <v/>
      </c>
      <c r="U633" s="3" t="str">
        <f t="shared" si="20"/>
        <v/>
      </c>
      <c r="V633" s="3" t="str">
        <f t="shared" si="12"/>
        <v/>
      </c>
      <c r="W633" s="3" t="str">
        <f>IF($T633="","", ROUND($T633+W$2*シート5!$B632,2))</f>
        <v/>
      </c>
      <c r="X633" s="3" t="str">
        <f>IF($T633="","", ROUND($T633+X$2*シート5!$B632,2))</f>
        <v/>
      </c>
      <c r="Y633" s="3" t="str">
        <f>IF($T633="","", ROUND($T633+Y$2*シート5!$B632,2))</f>
        <v/>
      </c>
      <c r="Z633" s="3" t="str">
        <f>IF($T633="","", ROUND($T633+Z$2*シート5!$B632,2))</f>
        <v/>
      </c>
      <c r="AA633" s="3" t="str">
        <f>IF($T633="","", ROUND($T633+AA$2*シート5!$B632,2))</f>
        <v/>
      </c>
      <c r="AB633" s="3" t="str">
        <f t="shared" si="17"/>
        <v/>
      </c>
      <c r="AC633" s="3" t="str">
        <f>IF($T633="","", ROUND($T633+AC$2*シート5!$B632,2))</f>
        <v/>
      </c>
      <c r="AD633" s="3" t="str">
        <f>IF($T633="","", ROUND($T633+AD$2*シート5!$B632,2))</f>
        <v/>
      </c>
      <c r="AE633" s="3" t="str">
        <f>IF($T633="","", ROUND($T633+AE$2*シート5!$B632,2))</f>
        <v/>
      </c>
      <c r="AF633" s="3" t="str">
        <f>IF($T633="","", ROUND($T633+AF$2*シート5!$B632,2))</f>
        <v/>
      </c>
      <c r="AG633" s="3" t="str">
        <f>IF($T633="","", ROUND($T633+AG$2*シート5!$B632,2))</f>
        <v/>
      </c>
      <c r="AH633" s="26" t="str">
        <f t="shared" si="18"/>
        <v>-2σ以下</v>
      </c>
      <c r="AI633" s="3" t="str">
        <f t="shared" si="11"/>
        <v/>
      </c>
      <c r="AJ633" s="3" t="str">
        <f t="shared" si="14"/>
        <v/>
      </c>
      <c r="AK633" s="3" t="str">
        <f t="shared" si="5"/>
        <v/>
      </c>
      <c r="AL633" s="3" t="str">
        <f t="shared" si="6"/>
        <v/>
      </c>
      <c r="AM633" s="3" t="str">
        <f t="shared" si="7"/>
        <v/>
      </c>
      <c r="AN633" s="3" t="str">
        <f t="shared" si="15"/>
        <v/>
      </c>
      <c r="AO633" s="29">
        <f ca="1">シート2!L628</f>
        <v>50</v>
      </c>
      <c r="AP633" s="29">
        <f ca="1">シート3!T628</f>
        <v>50</v>
      </c>
      <c r="AQ633" s="29">
        <f ca="1">シート4!AB628</f>
        <v>50</v>
      </c>
      <c r="AR633" s="3" t="str">
        <f ca="1">IF($K633="","", ROUND(SUM(OFFSET(シート6!$A629,0,0,AR$2,1))/SUM(OFFSET(シート6!$B629,0,0,AR$2,1)),4)*100)</f>
        <v/>
      </c>
      <c r="AS633" s="3" t="str">
        <f ca="1">IF($K633="","", ROUND(SUM(OFFSET(シート6!$A613,0,0,AS$2,1))/SUM(OFFSET(シート6!$B613,0,0,AS$2,1)),4)*100)</f>
        <v/>
      </c>
      <c r="AT633" s="3" t="str">
        <f>IF($K633="","",シート7!$B633)</f>
        <v/>
      </c>
      <c r="AU633" s="3" t="str">
        <f>IF($K633="","",シート7!$D633)</f>
        <v/>
      </c>
      <c r="AV633" s="3" t="str">
        <f>IF($K633="","",シート7!$E633)</f>
        <v/>
      </c>
      <c r="AW633" s="3" t="str">
        <f t="shared" si="19"/>
        <v/>
      </c>
    </row>
    <row r="634" spans="1:49" customFormat="false" ht="13">
      <c r="A634" s="3"/>
      <c r="B634" s="3"/>
      <c r="C634" s="3"/>
      <c r="D634" s="3"/>
      <c r="E634" s="3"/>
      <c r="F634" s="32" t="str">
        <f t="shared" si="9"/>
        <v/>
      </c>
      <c r="G634" s="32"/>
      <c r="H634" s="32"/>
      <c r="I634" s="3"/>
      <c r="J634" s="32"/>
      <c r="K634" s="3"/>
      <c r="L634" s="32"/>
      <c r="M634" s="3"/>
      <c r="N634" s="3"/>
      <c r="O634" s="3"/>
      <c r="P634" s="3" t="str">
        <f t="shared" si="0"/>
        <v/>
      </c>
      <c r="Q634" s="3" t="str">
        <f t="shared" si="1"/>
        <v/>
      </c>
      <c r="R634" s="3" t="str">
        <f t="shared" si="10"/>
        <v/>
      </c>
      <c r="S634" s="3" t="str">
        <f t="shared" si="13"/>
        <v/>
      </c>
      <c r="T634" s="3" t="str">
        <f t="shared" si="16"/>
        <v/>
      </c>
      <c r="U634" s="3" t="str">
        <f t="shared" si="20"/>
        <v/>
      </c>
      <c r="V634" s="3" t="str">
        <f t="shared" si="12"/>
        <v/>
      </c>
      <c r="W634" s="3" t="str">
        <f>IF($T634="","", ROUND($T634+W$2*シート5!$B633,2))</f>
        <v/>
      </c>
      <c r="X634" s="3" t="str">
        <f>IF($T634="","", ROUND($T634+X$2*シート5!$B633,2))</f>
        <v/>
      </c>
      <c r="Y634" s="3" t="str">
        <f>IF($T634="","", ROUND($T634+Y$2*シート5!$B633,2))</f>
        <v/>
      </c>
      <c r="Z634" s="3" t="str">
        <f>IF($T634="","", ROUND($T634+Z$2*シート5!$B633,2))</f>
        <v/>
      </c>
      <c r="AA634" s="3" t="str">
        <f>IF($T634="","", ROUND($T634+AA$2*シート5!$B633,2))</f>
        <v/>
      </c>
      <c r="AB634" s="3" t="str">
        <f t="shared" si="17"/>
        <v/>
      </c>
      <c r="AC634" s="3" t="str">
        <f>IF($T634="","", ROUND($T634+AC$2*シート5!$B633,2))</f>
        <v/>
      </c>
      <c r="AD634" s="3" t="str">
        <f>IF($T634="","", ROUND($T634+AD$2*シート5!$B633,2))</f>
        <v/>
      </c>
      <c r="AE634" s="3" t="str">
        <f>IF($T634="","", ROUND($T634+AE$2*シート5!$B633,2))</f>
        <v/>
      </c>
      <c r="AF634" s="3" t="str">
        <f>IF($T634="","", ROUND($T634+AF$2*シート5!$B633,2))</f>
        <v/>
      </c>
      <c r="AG634" s="3" t="str">
        <f>IF($T634="","", ROUND($T634+AG$2*シート5!$B633,2))</f>
        <v/>
      </c>
      <c r="AH634" s="26" t="str">
        <f t="shared" si="18"/>
        <v>-2σ以下</v>
      </c>
      <c r="AI634" s="3" t="str">
        <f t="shared" si="11"/>
        <v/>
      </c>
      <c r="AJ634" s="3" t="str">
        <f t="shared" si="14"/>
        <v/>
      </c>
      <c r="AK634" s="3" t="str">
        <f t="shared" si="5"/>
        <v/>
      </c>
      <c r="AL634" s="3" t="str">
        <f t="shared" si="6"/>
        <v/>
      </c>
      <c r="AM634" s="3" t="str">
        <f t="shared" si="7"/>
        <v/>
      </c>
      <c r="AN634" s="3" t="str">
        <f t="shared" si="15"/>
        <v/>
      </c>
      <c r="AO634" s="29">
        <f ca="1">シート2!L629</f>
        <v>50</v>
      </c>
      <c r="AP634" s="29">
        <f ca="1">シート3!T629</f>
        <v>50</v>
      </c>
      <c r="AQ634" s="29">
        <f ca="1">シート4!AB629</f>
        <v>50</v>
      </c>
      <c r="AR634" s="3" t="str">
        <f ca="1">IF($K634="","", ROUND(SUM(OFFSET(シート6!$A630,0,0,AR$2,1))/SUM(OFFSET(シート6!$B630,0,0,AR$2,1)),4)*100)</f>
        <v/>
      </c>
      <c r="AS634" s="3" t="str">
        <f ca="1">IF($K634="","", ROUND(SUM(OFFSET(シート6!$A614,0,0,AS$2,1))/SUM(OFFSET(シート6!$B614,0,0,AS$2,1)),4)*100)</f>
        <v/>
      </c>
      <c r="AT634" s="3" t="str">
        <f>IF($K634="","",シート7!$B634)</f>
        <v/>
      </c>
      <c r="AU634" s="3" t="str">
        <f>IF($K634="","",シート7!$D634)</f>
        <v/>
      </c>
      <c r="AV634" s="3" t="str">
        <f>IF($K634="","",シート7!$E634)</f>
        <v/>
      </c>
      <c r="AW634" s="3" t="str">
        <f t="shared" si="19"/>
        <v/>
      </c>
    </row>
    <row r="635" spans="1:49" customFormat="false" ht="13">
      <c r="A635" s="3"/>
      <c r="B635" s="3"/>
      <c r="C635" s="3"/>
      <c r="D635" s="3"/>
      <c r="E635" s="3"/>
      <c r="F635" s="32" t="str">
        <f t="shared" si="9"/>
        <v/>
      </c>
      <c r="G635" s="32"/>
      <c r="H635" s="32"/>
      <c r="I635" s="3"/>
      <c r="J635" s="32"/>
      <c r="K635" s="3"/>
      <c r="L635" s="32"/>
      <c r="M635" s="3"/>
      <c r="N635" s="3"/>
      <c r="O635" s="3"/>
      <c r="P635" s="3" t="str">
        <f t="shared" si="0"/>
        <v/>
      </c>
      <c r="Q635" s="3" t="str">
        <f t="shared" si="1"/>
        <v/>
      </c>
      <c r="R635" s="3" t="str">
        <f t="shared" si="10"/>
        <v/>
      </c>
      <c r="S635" s="3" t="str">
        <f t="shared" si="13"/>
        <v/>
      </c>
      <c r="T635" s="3" t="str">
        <f t="shared" si="16"/>
        <v/>
      </c>
      <c r="U635" s="3" t="str">
        <f t="shared" si="20"/>
        <v/>
      </c>
      <c r="V635" s="3" t="str">
        <f t="shared" si="12"/>
        <v/>
      </c>
      <c r="W635" s="3" t="str">
        <f>IF($T635="","", ROUND($T635+W$2*シート5!$B634,2))</f>
        <v/>
      </c>
      <c r="X635" s="3" t="str">
        <f>IF($T635="","", ROUND($T635+X$2*シート5!$B634,2))</f>
        <v/>
      </c>
      <c r="Y635" s="3" t="str">
        <f>IF($T635="","", ROUND($T635+Y$2*シート5!$B634,2))</f>
        <v/>
      </c>
      <c r="Z635" s="3" t="str">
        <f>IF($T635="","", ROUND($T635+Z$2*シート5!$B634,2))</f>
        <v/>
      </c>
      <c r="AA635" s="3" t="str">
        <f>IF($T635="","", ROUND($T635+AA$2*シート5!$B634,2))</f>
        <v/>
      </c>
      <c r="AB635" s="3" t="str">
        <f t="shared" si="17"/>
        <v/>
      </c>
      <c r="AC635" s="3" t="str">
        <f>IF($T635="","", ROUND($T635+AC$2*シート5!$B634,2))</f>
        <v/>
      </c>
      <c r="AD635" s="3" t="str">
        <f>IF($T635="","", ROUND($T635+AD$2*シート5!$B634,2))</f>
        <v/>
      </c>
      <c r="AE635" s="3" t="str">
        <f>IF($T635="","", ROUND($T635+AE$2*シート5!$B634,2))</f>
        <v/>
      </c>
      <c r="AF635" s="3" t="str">
        <f>IF($T635="","", ROUND($T635+AF$2*シート5!$B634,2))</f>
        <v/>
      </c>
      <c r="AG635" s="3" t="str">
        <f>IF($T635="","", ROUND($T635+AG$2*シート5!$B634,2))</f>
        <v/>
      </c>
      <c r="AH635" s="26" t="str">
        <f t="shared" si="18"/>
        <v>-2σ以下</v>
      </c>
      <c r="AI635" s="3" t="str">
        <f t="shared" si="11"/>
        <v/>
      </c>
      <c r="AJ635" s="3" t="str">
        <f t="shared" si="14"/>
        <v/>
      </c>
      <c r="AK635" s="3" t="str">
        <f t="shared" si="5"/>
        <v/>
      </c>
      <c r="AL635" s="3" t="str">
        <f t="shared" si="6"/>
        <v/>
      </c>
      <c r="AM635" s="3" t="str">
        <f t="shared" si="7"/>
        <v/>
      </c>
      <c r="AN635" s="3" t="str">
        <f t="shared" si="15"/>
        <v/>
      </c>
      <c r="AO635" s="29">
        <f ca="1">シート2!L630</f>
        <v>50</v>
      </c>
      <c r="AP635" s="29">
        <f ca="1">シート3!T630</f>
        <v>50</v>
      </c>
      <c r="AQ635" s="29">
        <f ca="1">シート4!AB630</f>
        <v>50</v>
      </c>
      <c r="AR635" s="3" t="str">
        <f ca="1">IF($K635="","", ROUND(SUM(OFFSET(シート6!$A631,0,0,AR$2,1))/SUM(OFFSET(シート6!$B631,0,0,AR$2,1)),4)*100)</f>
        <v/>
      </c>
      <c r="AS635" s="3" t="str">
        <f ca="1">IF($K635="","", ROUND(SUM(OFFSET(シート6!$A615,0,0,AS$2,1))/SUM(OFFSET(シート6!$B615,0,0,AS$2,1)),4)*100)</f>
        <v/>
      </c>
      <c r="AT635" s="3" t="str">
        <f>IF($K635="","",シート7!$B635)</f>
        <v/>
      </c>
      <c r="AU635" s="3" t="str">
        <f>IF($K635="","",シート7!$D635)</f>
        <v/>
      </c>
      <c r="AV635" s="3" t="str">
        <f>IF($K635="","",シート7!$E635)</f>
        <v/>
      </c>
      <c r="AW635" s="3" t="str">
        <f t="shared" si="19"/>
        <v/>
      </c>
    </row>
    <row r="636" spans="1:49" customFormat="false" ht="13">
      <c r="A636" s="3"/>
      <c r="B636" s="3"/>
      <c r="C636" s="3"/>
      <c r="D636" s="3"/>
      <c r="E636" s="3"/>
      <c r="F636" s="32" t="str">
        <f t="shared" si="9"/>
        <v/>
      </c>
      <c r="G636" s="32"/>
      <c r="H636" s="32"/>
      <c r="I636" s="3"/>
      <c r="J636" s="32"/>
      <c r="K636" s="3"/>
      <c r="L636" s="32"/>
      <c r="M636" s="3"/>
      <c r="N636" s="3"/>
      <c r="O636" s="3"/>
      <c r="P636" s="3" t="str">
        <f t="shared" si="0"/>
        <v/>
      </c>
      <c r="Q636" s="3" t="str">
        <f t="shared" si="1"/>
        <v/>
      </c>
      <c r="R636" s="3" t="str">
        <f t="shared" si="10"/>
        <v/>
      </c>
      <c r="S636" s="3" t="str">
        <f t="shared" si="13"/>
        <v/>
      </c>
      <c r="T636" s="3" t="str">
        <f t="shared" si="16"/>
        <v/>
      </c>
      <c r="U636" s="3" t="str">
        <f t="shared" si="20"/>
        <v/>
      </c>
      <c r="V636" s="3" t="str">
        <f t="shared" si="12"/>
        <v/>
      </c>
      <c r="W636" s="3" t="str">
        <f>IF($T636="","", ROUND($T636+W$2*シート5!$B635,2))</f>
        <v/>
      </c>
      <c r="X636" s="3" t="str">
        <f>IF($T636="","", ROUND($T636+X$2*シート5!$B635,2))</f>
        <v/>
      </c>
      <c r="Y636" s="3" t="str">
        <f>IF($T636="","", ROUND($T636+Y$2*シート5!$B635,2))</f>
        <v/>
      </c>
      <c r="Z636" s="3" t="str">
        <f>IF($T636="","", ROUND($T636+Z$2*シート5!$B635,2))</f>
        <v/>
      </c>
      <c r="AA636" s="3" t="str">
        <f>IF($T636="","", ROUND($T636+AA$2*シート5!$B635,2))</f>
        <v/>
      </c>
      <c r="AB636" s="3" t="str">
        <f t="shared" si="17"/>
        <v/>
      </c>
      <c r="AC636" s="3" t="str">
        <f>IF($T636="","", ROUND($T636+AC$2*シート5!$B635,2))</f>
        <v/>
      </c>
      <c r="AD636" s="3" t="str">
        <f>IF($T636="","", ROUND($T636+AD$2*シート5!$B635,2))</f>
        <v/>
      </c>
      <c r="AE636" s="3" t="str">
        <f>IF($T636="","", ROUND($T636+AE$2*シート5!$B635,2))</f>
        <v/>
      </c>
      <c r="AF636" s="3" t="str">
        <f>IF($T636="","", ROUND($T636+AF$2*シート5!$B635,2))</f>
        <v/>
      </c>
      <c r="AG636" s="3" t="str">
        <f>IF($T636="","", ROUND($T636+AG$2*シート5!$B635,2))</f>
        <v/>
      </c>
      <c r="AH636" s="26" t="str">
        <f t="shared" si="18"/>
        <v>-2σ以下</v>
      </c>
      <c r="AI636" s="3" t="str">
        <f t="shared" si="11"/>
        <v/>
      </c>
      <c r="AJ636" s="3" t="str">
        <f t="shared" si="14"/>
        <v/>
      </c>
      <c r="AK636" s="3" t="str">
        <f t="shared" si="5"/>
        <v/>
      </c>
      <c r="AL636" s="3" t="str">
        <f t="shared" si="6"/>
        <v/>
      </c>
      <c r="AM636" s="3" t="str">
        <f t="shared" si="7"/>
        <v/>
      </c>
      <c r="AN636" s="3" t="str">
        <f t="shared" si="15"/>
        <v/>
      </c>
      <c r="AO636" s="29">
        <f ca="1">シート2!L631</f>
        <v>50</v>
      </c>
      <c r="AP636" s="29">
        <f ca="1">シート3!T631</f>
        <v>50</v>
      </c>
      <c r="AQ636" s="29">
        <f ca="1">シート4!AB631</f>
        <v>50</v>
      </c>
      <c r="AR636" s="3" t="str">
        <f ca="1">IF($K636="","", ROUND(SUM(OFFSET(シート6!$A632,0,0,AR$2,1))/SUM(OFFSET(シート6!$B632,0,0,AR$2,1)),4)*100)</f>
        <v/>
      </c>
      <c r="AS636" s="3" t="str">
        <f ca="1">IF($K636="","", ROUND(SUM(OFFSET(シート6!$A616,0,0,AS$2,1))/SUM(OFFSET(シート6!$B616,0,0,AS$2,1)),4)*100)</f>
        <v/>
      </c>
      <c r="AT636" s="3" t="str">
        <f>IF($K636="","",シート7!$B636)</f>
        <v/>
      </c>
      <c r="AU636" s="3" t="str">
        <f>IF($K636="","",シート7!$D636)</f>
        <v/>
      </c>
      <c r="AV636" s="3" t="str">
        <f>IF($K636="","",シート7!$E636)</f>
        <v/>
      </c>
      <c r="AW636" s="3" t="str">
        <f t="shared" si="19"/>
        <v/>
      </c>
    </row>
    <row r="637" spans="1:49" customFormat="false" ht="13">
      <c r="A637" s="3"/>
      <c r="B637" s="3"/>
      <c r="C637" s="3"/>
      <c r="D637" s="3"/>
      <c r="E637" s="3"/>
      <c r="F637" s="32" t="str">
        <f t="shared" si="9"/>
        <v/>
      </c>
      <c r="G637" s="32"/>
      <c r="H637" s="32"/>
      <c r="I637" s="3"/>
      <c r="J637" s="32"/>
      <c r="K637" s="3"/>
      <c r="L637" s="32"/>
      <c r="M637" s="3"/>
      <c r="N637" s="3"/>
      <c r="O637" s="3"/>
      <c r="P637" s="3" t="str">
        <f t="shared" si="0"/>
        <v/>
      </c>
      <c r="Q637" s="3" t="str">
        <f t="shared" si="1"/>
        <v/>
      </c>
      <c r="R637" s="3" t="str">
        <f t="shared" si="10"/>
        <v/>
      </c>
      <c r="S637" s="3" t="str">
        <f t="shared" si="13"/>
        <v/>
      </c>
      <c r="T637" s="3" t="str">
        <f t="shared" si="16"/>
        <v/>
      </c>
      <c r="U637" s="3" t="str">
        <f t="shared" si="20"/>
        <v/>
      </c>
      <c r="V637" s="3" t="str">
        <f t="shared" si="12"/>
        <v/>
      </c>
      <c r="W637" s="3" t="str">
        <f>IF($T637="","", ROUND($T637+W$2*シート5!$B636,2))</f>
        <v/>
      </c>
      <c r="X637" s="3" t="str">
        <f>IF($T637="","", ROUND($T637+X$2*シート5!$B636,2))</f>
        <v/>
      </c>
      <c r="Y637" s="3" t="str">
        <f>IF($T637="","", ROUND($T637+Y$2*シート5!$B636,2))</f>
        <v/>
      </c>
      <c r="Z637" s="3" t="str">
        <f>IF($T637="","", ROUND($T637+Z$2*シート5!$B636,2))</f>
        <v/>
      </c>
      <c r="AA637" s="3" t="str">
        <f>IF($T637="","", ROUND($T637+AA$2*シート5!$B636,2))</f>
        <v/>
      </c>
      <c r="AB637" s="3" t="str">
        <f t="shared" si="17"/>
        <v/>
      </c>
      <c r="AC637" s="3" t="str">
        <f>IF($T637="","", ROUND($T637+AC$2*シート5!$B636,2))</f>
        <v/>
      </c>
      <c r="AD637" s="3" t="str">
        <f>IF($T637="","", ROUND($T637+AD$2*シート5!$B636,2))</f>
        <v/>
      </c>
      <c r="AE637" s="3" t="str">
        <f>IF($T637="","", ROUND($T637+AE$2*シート5!$B636,2))</f>
        <v/>
      </c>
      <c r="AF637" s="3" t="str">
        <f>IF($T637="","", ROUND($T637+AF$2*シート5!$B636,2))</f>
        <v/>
      </c>
      <c r="AG637" s="3" t="str">
        <f>IF($T637="","", ROUND($T637+AG$2*シート5!$B636,2))</f>
        <v/>
      </c>
      <c r="AH637" s="26" t="str">
        <f t="shared" si="18"/>
        <v>-2σ以下</v>
      </c>
      <c r="AI637" s="3" t="str">
        <f t="shared" si="11"/>
        <v/>
      </c>
      <c r="AJ637" s="3" t="str">
        <f t="shared" si="14"/>
        <v/>
      </c>
      <c r="AK637" s="3" t="str">
        <f t="shared" si="5"/>
        <v/>
      </c>
      <c r="AL637" s="3" t="str">
        <f t="shared" si="6"/>
        <v/>
      </c>
      <c r="AM637" s="3" t="str">
        <f t="shared" si="7"/>
        <v/>
      </c>
      <c r="AN637" s="3" t="str">
        <f t="shared" si="15"/>
        <v/>
      </c>
      <c r="AO637" s="29">
        <f ca="1">シート2!L632</f>
        <v>50</v>
      </c>
      <c r="AP637" s="29">
        <f ca="1">シート3!T632</f>
        <v>50</v>
      </c>
      <c r="AQ637" s="29">
        <f ca="1">シート4!AB632</f>
        <v>50</v>
      </c>
      <c r="AR637" s="3" t="str">
        <f ca="1">IF($K637="","", ROUND(SUM(OFFSET(シート6!$A633,0,0,AR$2,1))/SUM(OFFSET(シート6!$B633,0,0,AR$2,1)),4)*100)</f>
        <v/>
      </c>
      <c r="AS637" s="3" t="str">
        <f ca="1">IF($K637="","", ROUND(SUM(OFFSET(シート6!$A617,0,0,AS$2,1))/SUM(OFFSET(シート6!$B617,0,0,AS$2,1)),4)*100)</f>
        <v/>
      </c>
      <c r="AT637" s="3" t="str">
        <f>IF($K637="","",シート7!$B637)</f>
        <v/>
      </c>
      <c r="AU637" s="3" t="str">
        <f>IF($K637="","",シート7!$D637)</f>
        <v/>
      </c>
      <c r="AV637" s="3" t="str">
        <f>IF($K637="","",シート7!$E637)</f>
        <v/>
      </c>
      <c r="AW637" s="3" t="str">
        <f t="shared" si="19"/>
        <v/>
      </c>
    </row>
    <row r="638" spans="1:49" customFormat="false" ht="13">
      <c r="A638" s="3"/>
      <c r="B638" s="3"/>
      <c r="C638" s="3"/>
      <c r="D638" s="3"/>
      <c r="E638" s="3"/>
      <c r="F638" s="32" t="str">
        <f t="shared" si="9"/>
        <v/>
      </c>
      <c r="G638" s="32"/>
      <c r="H638" s="32"/>
      <c r="I638" s="3"/>
      <c r="J638" s="32"/>
      <c r="K638" s="3"/>
      <c r="L638" s="32"/>
      <c r="M638" s="3"/>
      <c r="N638" s="3"/>
      <c r="O638" s="3"/>
      <c r="P638" s="3" t="str">
        <f t="shared" si="0"/>
        <v/>
      </c>
      <c r="Q638" s="3" t="str">
        <f t="shared" si="1"/>
        <v/>
      </c>
      <c r="R638" s="3" t="str">
        <f t="shared" si="10"/>
        <v/>
      </c>
      <c r="S638" s="3" t="str">
        <f t="shared" si="13"/>
        <v/>
      </c>
      <c r="T638" s="3" t="str">
        <f t="shared" si="16"/>
        <v/>
      </c>
      <c r="U638" s="3" t="str">
        <f t="shared" si="20"/>
        <v/>
      </c>
      <c r="V638" s="3" t="str">
        <f t="shared" si="12"/>
        <v/>
      </c>
      <c r="W638" s="3" t="str">
        <f>IF($T638="","", ROUND($T638+W$2*シート5!$B637,2))</f>
        <v/>
      </c>
      <c r="X638" s="3" t="str">
        <f>IF($T638="","", ROUND($T638+X$2*シート5!$B637,2))</f>
        <v/>
      </c>
      <c r="Y638" s="3" t="str">
        <f>IF($T638="","", ROUND($T638+Y$2*シート5!$B637,2))</f>
        <v/>
      </c>
      <c r="Z638" s="3" t="str">
        <f>IF($T638="","", ROUND($T638+Z$2*シート5!$B637,2))</f>
        <v/>
      </c>
      <c r="AA638" s="3" t="str">
        <f>IF($T638="","", ROUND($T638+AA$2*シート5!$B637,2))</f>
        <v/>
      </c>
      <c r="AB638" s="3" t="str">
        <f t="shared" si="17"/>
        <v/>
      </c>
      <c r="AC638" s="3" t="str">
        <f>IF($T638="","", ROUND($T638+AC$2*シート5!$B637,2))</f>
        <v/>
      </c>
      <c r="AD638" s="3" t="str">
        <f>IF($T638="","", ROUND($T638+AD$2*シート5!$B637,2))</f>
        <v/>
      </c>
      <c r="AE638" s="3" t="str">
        <f>IF($T638="","", ROUND($T638+AE$2*シート5!$B637,2))</f>
        <v/>
      </c>
      <c r="AF638" s="3" t="str">
        <f>IF($T638="","", ROUND($T638+AF$2*シート5!$B637,2))</f>
        <v/>
      </c>
      <c r="AG638" s="3" t="str">
        <f>IF($T638="","", ROUND($T638+AG$2*シート5!$B637,2))</f>
        <v/>
      </c>
      <c r="AH638" s="26" t="str">
        <f t="shared" si="18"/>
        <v>-2σ以下</v>
      </c>
      <c r="AI638" s="3" t="str">
        <f t="shared" si="11"/>
        <v/>
      </c>
      <c r="AJ638" s="3" t="str">
        <f t="shared" si="14"/>
        <v/>
      </c>
      <c r="AK638" s="3" t="str">
        <f t="shared" si="5"/>
        <v/>
      </c>
      <c r="AL638" s="3" t="str">
        <f t="shared" si="6"/>
        <v/>
      </c>
      <c r="AM638" s="3" t="str">
        <f t="shared" si="7"/>
        <v/>
      </c>
      <c r="AN638" s="3" t="str">
        <f t="shared" si="15"/>
        <v/>
      </c>
      <c r="AO638" s="29">
        <f ca="1">シート2!L633</f>
        <v>50</v>
      </c>
      <c r="AP638" s="29">
        <f ca="1">シート3!T633</f>
        <v>50</v>
      </c>
      <c r="AQ638" s="29">
        <f ca="1">シート4!AB633</f>
        <v>50</v>
      </c>
      <c r="AR638" s="3" t="str">
        <f ca="1">IF($K638="","", ROUND(SUM(OFFSET(シート6!$A634,0,0,AR$2,1))/SUM(OFFSET(シート6!$B634,0,0,AR$2,1)),4)*100)</f>
        <v/>
      </c>
      <c r="AS638" s="3" t="str">
        <f ca="1">IF($K638="","", ROUND(SUM(OFFSET(シート6!$A618,0,0,AS$2,1))/SUM(OFFSET(シート6!$B618,0,0,AS$2,1)),4)*100)</f>
        <v/>
      </c>
      <c r="AT638" s="3" t="str">
        <f>IF($K638="","",シート7!$B638)</f>
        <v/>
      </c>
      <c r="AU638" s="3" t="str">
        <f>IF($K638="","",シート7!$D638)</f>
        <v/>
      </c>
      <c r="AV638" s="3" t="str">
        <f>IF($K638="","",シート7!$E638)</f>
        <v/>
      </c>
      <c r="AW638" s="3" t="str">
        <f t="shared" si="19"/>
        <v/>
      </c>
    </row>
    <row r="639" spans="1:49" customFormat="false" ht="13">
      <c r="A639" s="3"/>
      <c r="B639" s="3"/>
      <c r="C639" s="3"/>
      <c r="D639" s="3"/>
      <c r="E639" s="3"/>
      <c r="F639" s="32" t="str">
        <f t="shared" si="9"/>
        <v/>
      </c>
      <c r="G639" s="32"/>
      <c r="H639" s="32"/>
      <c r="I639" s="3"/>
      <c r="J639" s="32"/>
      <c r="K639" s="3"/>
      <c r="L639" s="32"/>
      <c r="M639" s="3"/>
      <c r="N639" s="3"/>
      <c r="O639" s="3"/>
      <c r="P639" s="3" t="str">
        <f t="shared" si="0"/>
        <v/>
      </c>
      <c r="Q639" s="3" t="str">
        <f t="shared" si="1"/>
        <v/>
      </c>
      <c r="R639" s="3" t="str">
        <f t="shared" si="10"/>
        <v/>
      </c>
      <c r="S639" s="3" t="str">
        <f t="shared" si="13"/>
        <v/>
      </c>
      <c r="T639" s="3" t="str">
        <f t="shared" si="16"/>
        <v/>
      </c>
      <c r="U639" s="3" t="str">
        <f t="shared" si="20"/>
        <v/>
      </c>
      <c r="V639" s="3" t="str">
        <f t="shared" si="12"/>
        <v/>
      </c>
      <c r="W639" s="3" t="str">
        <f>IF($T639="","", ROUND($T639+W$2*シート5!$B638,2))</f>
        <v/>
      </c>
      <c r="X639" s="3" t="str">
        <f>IF($T639="","", ROUND($T639+X$2*シート5!$B638,2))</f>
        <v/>
      </c>
      <c r="Y639" s="3" t="str">
        <f>IF($T639="","", ROUND($T639+Y$2*シート5!$B638,2))</f>
        <v/>
      </c>
      <c r="Z639" s="3" t="str">
        <f>IF($T639="","", ROUND($T639+Z$2*シート5!$B638,2))</f>
        <v/>
      </c>
      <c r="AA639" s="3" t="str">
        <f>IF($T639="","", ROUND($T639+AA$2*シート5!$B638,2))</f>
        <v/>
      </c>
      <c r="AB639" s="3" t="str">
        <f t="shared" si="17"/>
        <v/>
      </c>
      <c r="AC639" s="3" t="str">
        <f>IF($T639="","", ROUND($T639+AC$2*シート5!$B638,2))</f>
        <v/>
      </c>
      <c r="AD639" s="3" t="str">
        <f>IF($T639="","", ROUND($T639+AD$2*シート5!$B638,2))</f>
        <v/>
      </c>
      <c r="AE639" s="3" t="str">
        <f>IF($T639="","", ROUND($T639+AE$2*シート5!$B638,2))</f>
        <v/>
      </c>
      <c r="AF639" s="3" t="str">
        <f>IF($T639="","", ROUND($T639+AF$2*シート5!$B638,2))</f>
        <v/>
      </c>
      <c r="AG639" s="3" t="str">
        <f>IF($T639="","", ROUND($T639+AG$2*シート5!$B638,2))</f>
        <v/>
      </c>
      <c r="AH639" s="26" t="str">
        <f t="shared" si="18"/>
        <v>-2σ以下</v>
      </c>
      <c r="AI639" s="3" t="str">
        <f t="shared" si="11"/>
        <v/>
      </c>
      <c r="AJ639" s="3" t="str">
        <f t="shared" si="14"/>
        <v/>
      </c>
      <c r="AK639" s="3" t="str">
        <f t="shared" si="5"/>
        <v/>
      </c>
      <c r="AL639" s="3" t="str">
        <f t="shared" si="6"/>
        <v/>
      </c>
      <c r="AM639" s="3" t="str">
        <f t="shared" si="7"/>
        <v/>
      </c>
      <c r="AN639" s="3" t="str">
        <f t="shared" si="15"/>
        <v/>
      </c>
      <c r="AO639" s="29">
        <f ca="1">シート2!L634</f>
        <v>50</v>
      </c>
      <c r="AP639" s="29">
        <f ca="1">シート3!T634</f>
        <v>50</v>
      </c>
      <c r="AQ639" s="29">
        <f ca="1">シート4!AB634</f>
        <v>50</v>
      </c>
      <c r="AR639" s="3" t="str">
        <f ca="1">IF($K639="","", ROUND(SUM(OFFSET(シート6!$A635,0,0,AR$2,1))/SUM(OFFSET(シート6!$B635,0,0,AR$2,1)),4)*100)</f>
        <v/>
      </c>
      <c r="AS639" s="3" t="str">
        <f ca="1">IF($K639="","", ROUND(SUM(OFFSET(シート6!$A619,0,0,AS$2,1))/SUM(OFFSET(シート6!$B619,0,0,AS$2,1)),4)*100)</f>
        <v/>
      </c>
      <c r="AT639" s="3" t="str">
        <f>IF($K639="","",シート7!$B639)</f>
        <v/>
      </c>
      <c r="AU639" s="3" t="str">
        <f>IF($K639="","",シート7!$D639)</f>
        <v/>
      </c>
      <c r="AV639" s="3" t="str">
        <f>IF($K639="","",シート7!$E639)</f>
        <v/>
      </c>
      <c r="AW639" s="3" t="str">
        <f t="shared" si="19"/>
        <v/>
      </c>
    </row>
    <row r="640" spans="1:49" customFormat="false" ht="13">
      <c r="A640" s="3"/>
      <c r="B640" s="3"/>
      <c r="C640" s="3"/>
      <c r="D640" s="3"/>
      <c r="E640" s="3"/>
      <c r="F640" s="32" t="str">
        <f t="shared" si="9"/>
        <v/>
      </c>
      <c r="G640" s="32"/>
      <c r="H640" s="32"/>
      <c r="I640" s="3"/>
      <c r="J640" s="32"/>
      <c r="K640" s="3"/>
      <c r="L640" s="32"/>
      <c r="M640" s="3"/>
      <c r="N640" s="3"/>
      <c r="O640" s="3"/>
      <c r="P640" s="3" t="str">
        <f t="shared" si="0"/>
        <v/>
      </c>
      <c r="Q640" s="3" t="str">
        <f t="shared" si="1"/>
        <v/>
      </c>
      <c r="R640" s="3" t="str">
        <f t="shared" si="10"/>
        <v/>
      </c>
      <c r="S640" s="3" t="str">
        <f t="shared" si="13"/>
        <v/>
      </c>
      <c r="T640" s="3" t="str">
        <f t="shared" si="16"/>
        <v/>
      </c>
      <c r="U640" s="3" t="str">
        <f t="shared" si="20"/>
        <v/>
      </c>
      <c r="V640" s="3" t="str">
        <f t="shared" si="12"/>
        <v/>
      </c>
      <c r="W640" s="3" t="str">
        <f>IF($T640="","", ROUND($T640+W$2*シート5!$B639,2))</f>
        <v/>
      </c>
      <c r="X640" s="3" t="str">
        <f>IF($T640="","", ROUND($T640+X$2*シート5!$B639,2))</f>
        <v/>
      </c>
      <c r="Y640" s="3" t="str">
        <f>IF($T640="","", ROUND($T640+Y$2*シート5!$B639,2))</f>
        <v/>
      </c>
      <c r="Z640" s="3" t="str">
        <f>IF($T640="","", ROUND($T640+Z$2*シート5!$B639,2))</f>
        <v/>
      </c>
      <c r="AA640" s="3" t="str">
        <f>IF($T640="","", ROUND($T640+AA$2*シート5!$B639,2))</f>
        <v/>
      </c>
      <c r="AB640" s="3" t="str">
        <f t="shared" si="17"/>
        <v/>
      </c>
      <c r="AC640" s="3" t="str">
        <f>IF($T640="","", ROUND($T640+AC$2*シート5!$B639,2))</f>
        <v/>
      </c>
      <c r="AD640" s="3" t="str">
        <f>IF($T640="","", ROUND($T640+AD$2*シート5!$B639,2))</f>
        <v/>
      </c>
      <c r="AE640" s="3" t="str">
        <f>IF($T640="","", ROUND($T640+AE$2*シート5!$B639,2))</f>
        <v/>
      </c>
      <c r="AF640" s="3" t="str">
        <f>IF($T640="","", ROUND($T640+AF$2*シート5!$B639,2))</f>
        <v/>
      </c>
      <c r="AG640" s="3" t="str">
        <f>IF($T640="","", ROUND($T640+AG$2*シート5!$B639,2))</f>
        <v/>
      </c>
      <c r="AH640" s="26" t="str">
        <f t="shared" si="18"/>
        <v>-2σ以下</v>
      </c>
      <c r="AI640" s="3" t="str">
        <f t="shared" si="11"/>
        <v/>
      </c>
      <c r="AJ640" s="3" t="str">
        <f t="shared" si="14"/>
        <v/>
      </c>
      <c r="AK640" s="3" t="str">
        <f t="shared" si="5"/>
        <v/>
      </c>
      <c r="AL640" s="3" t="str">
        <f t="shared" si="6"/>
        <v/>
      </c>
      <c r="AM640" s="3" t="str">
        <f t="shared" si="7"/>
        <v/>
      </c>
      <c r="AN640" s="3" t="str">
        <f t="shared" si="15"/>
        <v/>
      </c>
      <c r="AO640" s="29">
        <f ca="1">シート2!L635</f>
        <v>50</v>
      </c>
      <c r="AP640" s="29">
        <f ca="1">シート3!T635</f>
        <v>50</v>
      </c>
      <c r="AQ640" s="29">
        <f ca="1">シート4!AB635</f>
        <v>50</v>
      </c>
      <c r="AR640" s="3" t="str">
        <f ca="1">IF($K640="","", ROUND(SUM(OFFSET(シート6!$A636,0,0,AR$2,1))/SUM(OFFSET(シート6!$B636,0,0,AR$2,1)),4)*100)</f>
        <v/>
      </c>
      <c r="AS640" s="3" t="str">
        <f ca="1">IF($K640="","", ROUND(SUM(OFFSET(シート6!$A620,0,0,AS$2,1))/SUM(OFFSET(シート6!$B620,0,0,AS$2,1)),4)*100)</f>
        <v/>
      </c>
      <c r="AT640" s="3" t="str">
        <f>IF($K640="","",シート7!$B640)</f>
        <v/>
      </c>
      <c r="AU640" s="3" t="str">
        <f>IF($K640="","",シート7!$D640)</f>
        <v/>
      </c>
      <c r="AV640" s="3" t="str">
        <f>IF($K640="","",シート7!$E640)</f>
        <v/>
      </c>
      <c r="AW640" s="3" t="str">
        <f t="shared" si="19"/>
        <v/>
      </c>
    </row>
    <row r="641" spans="1:49" customFormat="false" ht="13">
      <c r="A641" s="3"/>
      <c r="B641" s="3"/>
      <c r="C641" s="3"/>
      <c r="D641" s="3"/>
      <c r="E641" s="3"/>
      <c r="F641" s="32" t="str">
        <f t="shared" si="9"/>
        <v/>
      </c>
      <c r="G641" s="32"/>
      <c r="H641" s="32"/>
      <c r="I641" s="3"/>
      <c r="J641" s="32"/>
      <c r="K641" s="3"/>
      <c r="L641" s="32"/>
      <c r="M641" s="3"/>
      <c r="N641" s="3"/>
      <c r="O641" s="3"/>
      <c r="P641" s="3" t="str">
        <f t="shared" si="0"/>
        <v/>
      </c>
      <c r="Q641" s="3" t="str">
        <f t="shared" si="1"/>
        <v/>
      </c>
      <c r="R641" s="3" t="str">
        <f t="shared" si="10"/>
        <v/>
      </c>
      <c r="S641" s="3" t="str">
        <f t="shared" si="13"/>
        <v/>
      </c>
      <c r="T641" s="3" t="str">
        <f t="shared" si="16"/>
        <v/>
      </c>
      <c r="U641" s="3" t="str">
        <f t="shared" si="20"/>
        <v/>
      </c>
      <c r="V641" s="3" t="str">
        <f t="shared" si="12"/>
        <v/>
      </c>
      <c r="W641" s="3" t="str">
        <f>IF($T641="","", ROUND($T641+W$2*シート5!$B640,2))</f>
        <v/>
      </c>
      <c r="X641" s="3" t="str">
        <f>IF($T641="","", ROUND($T641+X$2*シート5!$B640,2))</f>
        <v/>
      </c>
      <c r="Y641" s="3" t="str">
        <f>IF($T641="","", ROUND($T641+Y$2*シート5!$B640,2))</f>
        <v/>
      </c>
      <c r="Z641" s="3" t="str">
        <f>IF($T641="","", ROUND($T641+Z$2*シート5!$B640,2))</f>
        <v/>
      </c>
      <c r="AA641" s="3" t="str">
        <f>IF($T641="","", ROUND($T641+AA$2*シート5!$B640,2))</f>
        <v/>
      </c>
      <c r="AB641" s="3" t="str">
        <f t="shared" si="17"/>
        <v/>
      </c>
      <c r="AC641" s="3" t="str">
        <f>IF($T641="","", ROUND($T641+AC$2*シート5!$B640,2))</f>
        <v/>
      </c>
      <c r="AD641" s="3" t="str">
        <f>IF($T641="","", ROUND($T641+AD$2*シート5!$B640,2))</f>
        <v/>
      </c>
      <c r="AE641" s="3" t="str">
        <f>IF($T641="","", ROUND($T641+AE$2*シート5!$B640,2))</f>
        <v/>
      </c>
      <c r="AF641" s="3" t="str">
        <f>IF($T641="","", ROUND($T641+AF$2*シート5!$B640,2))</f>
        <v/>
      </c>
      <c r="AG641" s="3" t="str">
        <f>IF($T641="","", ROUND($T641+AG$2*シート5!$B640,2))</f>
        <v/>
      </c>
      <c r="AH641" s="26" t="str">
        <f t="shared" si="18"/>
        <v>-2σ以下</v>
      </c>
      <c r="AI641" s="3" t="str">
        <f t="shared" si="11"/>
        <v/>
      </c>
      <c r="AJ641" s="3" t="str">
        <f t="shared" si="14"/>
        <v/>
      </c>
      <c r="AK641" s="3" t="str">
        <f t="shared" si="5"/>
        <v/>
      </c>
      <c r="AL641" s="3" t="str">
        <f t="shared" si="6"/>
        <v/>
      </c>
      <c r="AM641" s="3" t="str">
        <f t="shared" si="7"/>
        <v/>
      </c>
      <c r="AN641" s="3" t="str">
        <f t="shared" si="15"/>
        <v/>
      </c>
      <c r="AO641" s="29">
        <f ca="1">シート2!L636</f>
        <v>50</v>
      </c>
      <c r="AP641" s="29">
        <f ca="1">シート3!T636</f>
        <v>50</v>
      </c>
      <c r="AQ641" s="29">
        <f ca="1">シート4!AB636</f>
        <v>50</v>
      </c>
      <c r="AR641" s="3" t="str">
        <f ca="1">IF($K641="","", ROUND(SUM(OFFSET(シート6!$A637,0,0,AR$2,1))/SUM(OFFSET(シート6!$B637,0,0,AR$2,1)),4)*100)</f>
        <v/>
      </c>
      <c r="AS641" s="3" t="str">
        <f ca="1">IF($K641="","", ROUND(SUM(OFFSET(シート6!$A621,0,0,AS$2,1))/SUM(OFFSET(シート6!$B621,0,0,AS$2,1)),4)*100)</f>
        <v/>
      </c>
      <c r="AT641" s="3" t="str">
        <f>IF($K641="","",シート7!$B641)</f>
        <v/>
      </c>
      <c r="AU641" s="3" t="str">
        <f>IF($K641="","",シート7!$D641)</f>
        <v/>
      </c>
      <c r="AV641" s="3" t="str">
        <f>IF($K641="","",シート7!$E641)</f>
        <v/>
      </c>
      <c r="AW641" s="3" t="str">
        <f t="shared" si="19"/>
        <v/>
      </c>
    </row>
    <row r="642" spans="1:49" customFormat="false" ht="13">
      <c r="A642" s="3"/>
      <c r="B642" s="3"/>
      <c r="C642" s="3"/>
      <c r="D642" s="3"/>
      <c r="E642" s="3"/>
      <c r="F642" s="32" t="str">
        <f t="shared" si="9"/>
        <v/>
      </c>
      <c r="G642" s="32"/>
      <c r="H642" s="32"/>
      <c r="I642" s="3"/>
      <c r="J642" s="32"/>
      <c r="K642" s="3"/>
      <c r="L642" s="32"/>
      <c r="M642" s="3"/>
      <c r="N642" s="3"/>
      <c r="O642" s="3"/>
      <c r="P642" s="3" t="str">
        <f t="shared" si="0"/>
        <v/>
      </c>
      <c r="Q642" s="3" t="str">
        <f t="shared" si="1"/>
        <v/>
      </c>
      <c r="R642" s="3" t="str">
        <f t="shared" si="10"/>
        <v/>
      </c>
      <c r="S642" s="3" t="str">
        <f t="shared" si="13"/>
        <v/>
      </c>
      <c r="T642" s="3" t="str">
        <f t="shared" si="16"/>
        <v/>
      </c>
      <c r="U642" s="3" t="str">
        <f t="shared" si="20"/>
        <v/>
      </c>
      <c r="V642" s="3" t="str">
        <f t="shared" si="12"/>
        <v/>
      </c>
      <c r="W642" s="3" t="str">
        <f>IF($T642="","", ROUND($T642+W$2*シート5!$B641,2))</f>
        <v/>
      </c>
      <c r="X642" s="3" t="str">
        <f>IF($T642="","", ROUND($T642+X$2*シート5!$B641,2))</f>
        <v/>
      </c>
      <c r="Y642" s="3" t="str">
        <f>IF($T642="","", ROUND($T642+Y$2*シート5!$B641,2))</f>
        <v/>
      </c>
      <c r="Z642" s="3" t="str">
        <f>IF($T642="","", ROUND($T642+Z$2*シート5!$B641,2))</f>
        <v/>
      </c>
      <c r="AA642" s="3" t="str">
        <f>IF($T642="","", ROUND($T642+AA$2*シート5!$B641,2))</f>
        <v/>
      </c>
      <c r="AB642" s="3" t="str">
        <f t="shared" si="17"/>
        <v/>
      </c>
      <c r="AC642" s="3" t="str">
        <f>IF($T642="","", ROUND($T642+AC$2*シート5!$B641,2))</f>
        <v/>
      </c>
      <c r="AD642" s="3" t="str">
        <f>IF($T642="","", ROUND($T642+AD$2*シート5!$B641,2))</f>
        <v/>
      </c>
      <c r="AE642" s="3" t="str">
        <f>IF($T642="","", ROUND($T642+AE$2*シート5!$B641,2))</f>
        <v/>
      </c>
      <c r="AF642" s="3" t="str">
        <f>IF($T642="","", ROUND($T642+AF$2*シート5!$B641,2))</f>
        <v/>
      </c>
      <c r="AG642" s="3" t="str">
        <f>IF($T642="","", ROUND($T642+AG$2*シート5!$B641,2))</f>
        <v/>
      </c>
      <c r="AH642" s="26" t="str">
        <f t="shared" si="18"/>
        <v>-2σ以下</v>
      </c>
      <c r="AI642" s="3" t="str">
        <f t="shared" si="11"/>
        <v/>
      </c>
      <c r="AJ642" s="3" t="str">
        <f t="shared" si="14"/>
        <v/>
      </c>
      <c r="AK642" s="3" t="str">
        <f t="shared" si="5"/>
        <v/>
      </c>
      <c r="AL642" s="3" t="str">
        <f t="shared" si="6"/>
        <v/>
      </c>
      <c r="AM642" s="3" t="str">
        <f t="shared" si="7"/>
        <v/>
      </c>
      <c r="AN642" s="3" t="str">
        <f t="shared" si="15"/>
        <v/>
      </c>
      <c r="AO642" s="29">
        <f ca="1">シート2!L637</f>
        <v>50</v>
      </c>
      <c r="AP642" s="29">
        <f ca="1">シート3!T637</f>
        <v>50</v>
      </c>
      <c r="AQ642" s="29">
        <f ca="1">シート4!AB637</f>
        <v>50</v>
      </c>
      <c r="AR642" s="3" t="str">
        <f ca="1">IF($K642="","", ROUND(SUM(OFFSET(シート6!$A638,0,0,AR$2,1))/SUM(OFFSET(シート6!$B638,0,0,AR$2,1)),4)*100)</f>
        <v/>
      </c>
      <c r="AS642" s="3" t="str">
        <f ca="1">IF($K642="","", ROUND(SUM(OFFSET(シート6!$A622,0,0,AS$2,1))/SUM(OFFSET(シート6!$B622,0,0,AS$2,1)),4)*100)</f>
        <v/>
      </c>
      <c r="AT642" s="3" t="str">
        <f>IF($K642="","",シート7!$B642)</f>
        <v/>
      </c>
      <c r="AU642" s="3" t="str">
        <f>IF($K642="","",シート7!$D642)</f>
        <v/>
      </c>
      <c r="AV642" s="3" t="str">
        <f>IF($K642="","",シート7!$E642)</f>
        <v/>
      </c>
      <c r="AW642" s="3" t="str">
        <f t="shared" si="19"/>
        <v/>
      </c>
    </row>
    <row r="643" spans="1:49" customFormat="false" ht="13">
      <c r="A643" s="3"/>
      <c r="B643" s="3"/>
      <c r="C643" s="3"/>
      <c r="D643" s="3"/>
      <c r="E643" s="3"/>
      <c r="F643" s="32" t="str">
        <f t="shared" si="9"/>
        <v/>
      </c>
      <c r="G643" s="32"/>
      <c r="H643" s="32"/>
      <c r="I643" s="3"/>
      <c r="J643" s="32"/>
      <c r="K643" s="3"/>
      <c r="L643" s="32"/>
      <c r="M643" s="3"/>
      <c r="N643" s="3"/>
      <c r="O643" s="3"/>
      <c r="P643" s="3" t="str">
        <f t="shared" si="0"/>
        <v/>
      </c>
      <c r="Q643" s="3" t="str">
        <f t="shared" si="1"/>
        <v/>
      </c>
      <c r="R643" s="3" t="str">
        <f t="shared" si="10"/>
        <v/>
      </c>
      <c r="S643" s="3" t="str">
        <f t="shared" si="13"/>
        <v/>
      </c>
      <c r="T643" s="3" t="str">
        <f t="shared" si="16"/>
        <v/>
      </c>
      <c r="U643" s="3" t="str">
        <f t="shared" si="20"/>
        <v/>
      </c>
      <c r="V643" s="3" t="str">
        <f t="shared" si="12"/>
        <v/>
      </c>
      <c r="W643" s="3" t="str">
        <f>IF($T643="","", ROUND($T643+W$2*シート5!$B642,2))</f>
        <v/>
      </c>
      <c r="X643" s="3" t="str">
        <f>IF($T643="","", ROUND($T643+X$2*シート5!$B642,2))</f>
        <v/>
      </c>
      <c r="Y643" s="3" t="str">
        <f>IF($T643="","", ROUND($T643+Y$2*シート5!$B642,2))</f>
        <v/>
      </c>
      <c r="Z643" s="3" t="str">
        <f>IF($T643="","", ROUND($T643+Z$2*シート5!$B642,2))</f>
        <v/>
      </c>
      <c r="AA643" s="3" t="str">
        <f>IF($T643="","", ROUND($T643+AA$2*シート5!$B642,2))</f>
        <v/>
      </c>
      <c r="AB643" s="3" t="str">
        <f t="shared" si="17"/>
        <v/>
      </c>
      <c r="AC643" s="3" t="str">
        <f>IF($T643="","", ROUND($T643+AC$2*シート5!$B642,2))</f>
        <v/>
      </c>
      <c r="AD643" s="3" t="str">
        <f>IF($T643="","", ROUND($T643+AD$2*シート5!$B642,2))</f>
        <v/>
      </c>
      <c r="AE643" s="3" t="str">
        <f>IF($T643="","", ROUND($T643+AE$2*シート5!$B642,2))</f>
        <v/>
      </c>
      <c r="AF643" s="3" t="str">
        <f>IF($T643="","", ROUND($T643+AF$2*シート5!$B642,2))</f>
        <v/>
      </c>
      <c r="AG643" s="3" t="str">
        <f>IF($T643="","", ROUND($T643+AG$2*シート5!$B642,2))</f>
        <v/>
      </c>
      <c r="AH643" s="26" t="str">
        <f t="shared" si="18"/>
        <v>-2σ以下</v>
      </c>
      <c r="AI643" s="3" t="str">
        <f t="shared" si="11"/>
        <v/>
      </c>
      <c r="AJ643" s="3" t="str">
        <f t="shared" si="14"/>
        <v/>
      </c>
      <c r="AK643" s="3" t="str">
        <f t="shared" si="5"/>
        <v/>
      </c>
      <c r="AL643" s="3" t="str">
        <f t="shared" si="6"/>
        <v/>
      </c>
      <c r="AM643" s="3" t="str">
        <f t="shared" si="7"/>
        <v/>
      </c>
      <c r="AN643" s="3" t="str">
        <f t="shared" si="15"/>
        <v/>
      </c>
      <c r="AO643" s="29">
        <f ca="1">シート2!L638</f>
        <v>50</v>
      </c>
      <c r="AP643" s="29">
        <f ca="1">シート3!T638</f>
        <v>50</v>
      </c>
      <c r="AQ643" s="29">
        <f ca="1">シート4!AB638</f>
        <v>50</v>
      </c>
      <c r="AR643" s="3" t="str">
        <f ca="1">IF($K643="","", ROUND(SUM(OFFSET(シート6!$A639,0,0,AR$2,1))/SUM(OFFSET(シート6!$B639,0,0,AR$2,1)),4)*100)</f>
        <v/>
      </c>
      <c r="AS643" s="3" t="str">
        <f ca="1">IF($K643="","", ROUND(SUM(OFFSET(シート6!$A623,0,0,AS$2,1))/SUM(OFFSET(シート6!$B623,0,0,AS$2,1)),4)*100)</f>
        <v/>
      </c>
      <c r="AT643" s="3" t="str">
        <f>IF($K643="","",シート7!$B643)</f>
        <v/>
      </c>
      <c r="AU643" s="3" t="str">
        <f>IF($K643="","",シート7!$D643)</f>
        <v/>
      </c>
      <c r="AV643" s="3" t="str">
        <f>IF($K643="","",シート7!$E643)</f>
        <v/>
      </c>
      <c r="AW643" s="3" t="str">
        <f t="shared" si="19"/>
        <v/>
      </c>
    </row>
    <row r="644" spans="1:49" customFormat="false" ht="13">
      <c r="A644" s="3"/>
      <c r="B644" s="3"/>
      <c r="C644" s="3"/>
      <c r="D644" s="3"/>
      <c r="E644" s="3"/>
      <c r="F644" s="32" t="str">
        <f t="shared" si="9"/>
        <v/>
      </c>
      <c r="G644" s="32"/>
      <c r="H644" s="32"/>
      <c r="I644" s="3"/>
      <c r="J644" s="32"/>
      <c r="K644" s="3"/>
      <c r="L644" s="32"/>
      <c r="M644" s="3"/>
      <c r="N644" s="3"/>
      <c r="O644" s="3"/>
      <c r="P644" s="3" t="str">
        <f t="shared" si="0"/>
        <v/>
      </c>
      <c r="Q644" s="3" t="str">
        <f t="shared" si="1"/>
        <v/>
      </c>
      <c r="R644" s="3" t="str">
        <f t="shared" si="10"/>
        <v/>
      </c>
      <c r="S644" s="3" t="str">
        <f t="shared" si="13"/>
        <v/>
      </c>
      <c r="T644" s="3" t="str">
        <f t="shared" si="16"/>
        <v/>
      </c>
      <c r="U644" s="3" t="str">
        <f t="shared" si="20"/>
        <v/>
      </c>
      <c r="V644" s="3" t="str">
        <f t="shared" si="12"/>
        <v/>
      </c>
      <c r="W644" s="3" t="str">
        <f>IF($T644="","", ROUND($T644+W$2*シート5!$B643,2))</f>
        <v/>
      </c>
      <c r="X644" s="3" t="str">
        <f>IF($T644="","", ROUND($T644+X$2*シート5!$B643,2))</f>
        <v/>
      </c>
      <c r="Y644" s="3" t="str">
        <f>IF($T644="","", ROUND($T644+Y$2*シート5!$B643,2))</f>
        <v/>
      </c>
      <c r="Z644" s="3" t="str">
        <f>IF($T644="","", ROUND($T644+Z$2*シート5!$B643,2))</f>
        <v/>
      </c>
      <c r="AA644" s="3" t="str">
        <f>IF($T644="","", ROUND($T644+AA$2*シート5!$B643,2))</f>
        <v/>
      </c>
      <c r="AB644" s="3" t="str">
        <f t="shared" si="17"/>
        <v/>
      </c>
      <c r="AC644" s="3" t="str">
        <f>IF($T644="","", ROUND($T644+AC$2*シート5!$B643,2))</f>
        <v/>
      </c>
      <c r="AD644" s="3" t="str">
        <f>IF($T644="","", ROUND($T644+AD$2*シート5!$B643,2))</f>
        <v/>
      </c>
      <c r="AE644" s="3" t="str">
        <f>IF($T644="","", ROUND($T644+AE$2*シート5!$B643,2))</f>
        <v/>
      </c>
      <c r="AF644" s="3" t="str">
        <f>IF($T644="","", ROUND($T644+AF$2*シート5!$B643,2))</f>
        <v/>
      </c>
      <c r="AG644" s="3" t="str">
        <f>IF($T644="","", ROUND($T644+AG$2*シート5!$B643,2))</f>
        <v/>
      </c>
      <c r="AH644" s="26" t="str">
        <f t="shared" si="18"/>
        <v>-2σ以下</v>
      </c>
      <c r="AI644" s="3" t="str">
        <f t="shared" si="11"/>
        <v/>
      </c>
      <c r="AJ644" s="3" t="str">
        <f t="shared" si="14"/>
        <v/>
      </c>
      <c r="AK644" s="3" t="str">
        <f t="shared" si="5"/>
        <v/>
      </c>
      <c r="AL644" s="3" t="str">
        <f t="shared" si="6"/>
        <v/>
      </c>
      <c r="AM644" s="3" t="str">
        <f t="shared" si="7"/>
        <v/>
      </c>
      <c r="AN644" s="3" t="str">
        <f t="shared" si="15"/>
        <v/>
      </c>
      <c r="AO644" s="29">
        <f ca="1">シート2!L639</f>
        <v>50</v>
      </c>
      <c r="AP644" s="29">
        <f ca="1">シート3!T639</f>
        <v>50</v>
      </c>
      <c r="AQ644" s="29">
        <f ca="1">シート4!AB639</f>
        <v>50</v>
      </c>
      <c r="AR644" s="3" t="str">
        <f ca="1">IF($K644="","", ROUND(SUM(OFFSET(シート6!$A640,0,0,AR$2,1))/SUM(OFFSET(シート6!$B640,0,0,AR$2,1)),4)*100)</f>
        <v/>
      </c>
      <c r="AS644" s="3" t="str">
        <f ca="1">IF($K644="","", ROUND(SUM(OFFSET(シート6!$A624,0,0,AS$2,1))/SUM(OFFSET(シート6!$B624,0,0,AS$2,1)),4)*100)</f>
        <v/>
      </c>
      <c r="AT644" s="3" t="str">
        <f>IF($K644="","",シート7!$B644)</f>
        <v/>
      </c>
      <c r="AU644" s="3" t="str">
        <f>IF($K644="","",シート7!$D644)</f>
        <v/>
      </c>
      <c r="AV644" s="3" t="str">
        <f>IF($K644="","",シート7!$E644)</f>
        <v/>
      </c>
      <c r="AW644" s="3" t="str">
        <f t="shared" si="19"/>
        <v/>
      </c>
    </row>
    <row r="645" spans="1:49" customFormat="false" ht="13">
      <c r="A645" s="3"/>
      <c r="B645" s="3"/>
      <c r="C645" s="3"/>
      <c r="D645" s="3"/>
      <c r="E645" s="3"/>
      <c r="F645" s="32" t="str">
        <f t="shared" si="9"/>
        <v/>
      </c>
      <c r="G645" s="32"/>
      <c r="H645" s="32"/>
      <c r="I645" s="3"/>
      <c r="J645" s="32"/>
      <c r="K645" s="3"/>
      <c r="L645" s="32"/>
      <c r="M645" s="3"/>
      <c r="N645" s="3"/>
      <c r="O645" s="3"/>
      <c r="P645" s="3" t="str">
        <f t="shared" si="0"/>
        <v/>
      </c>
      <c r="Q645" s="3" t="str">
        <f t="shared" si="1"/>
        <v/>
      </c>
      <c r="R645" s="3" t="str">
        <f t="shared" si="10"/>
        <v/>
      </c>
      <c r="S645" s="3" t="str">
        <f t="shared" si="13"/>
        <v/>
      </c>
      <c r="T645" s="3" t="str">
        <f t="shared" si="16"/>
        <v/>
      </c>
      <c r="U645" s="3" t="str">
        <f t="shared" si="20"/>
        <v/>
      </c>
      <c r="V645" s="3" t="str">
        <f t="shared" si="12"/>
        <v/>
      </c>
      <c r="W645" s="3" t="str">
        <f>IF($T645="","", ROUND($T645+W$2*シート5!$B644,2))</f>
        <v/>
      </c>
      <c r="X645" s="3" t="str">
        <f>IF($T645="","", ROUND($T645+X$2*シート5!$B644,2))</f>
        <v/>
      </c>
      <c r="Y645" s="3" t="str">
        <f>IF($T645="","", ROUND($T645+Y$2*シート5!$B644,2))</f>
        <v/>
      </c>
      <c r="Z645" s="3" t="str">
        <f>IF($T645="","", ROUND($T645+Z$2*シート5!$B644,2))</f>
        <v/>
      </c>
      <c r="AA645" s="3" t="str">
        <f>IF($T645="","", ROUND($T645+AA$2*シート5!$B644,2))</f>
        <v/>
      </c>
      <c r="AB645" s="3" t="str">
        <f t="shared" si="17"/>
        <v/>
      </c>
      <c r="AC645" s="3" t="str">
        <f>IF($T645="","", ROUND($T645+AC$2*シート5!$B644,2))</f>
        <v/>
      </c>
      <c r="AD645" s="3" t="str">
        <f>IF($T645="","", ROUND($T645+AD$2*シート5!$B644,2))</f>
        <v/>
      </c>
      <c r="AE645" s="3" t="str">
        <f>IF($T645="","", ROUND($T645+AE$2*シート5!$B644,2))</f>
        <v/>
      </c>
      <c r="AF645" s="3" t="str">
        <f>IF($T645="","", ROUND($T645+AF$2*シート5!$B644,2))</f>
        <v/>
      </c>
      <c r="AG645" s="3" t="str">
        <f>IF($T645="","", ROUND($T645+AG$2*シート5!$B644,2))</f>
        <v/>
      </c>
      <c r="AH645" s="26" t="str">
        <f t="shared" si="18"/>
        <v>-2σ以下</v>
      </c>
      <c r="AI645" s="3" t="str">
        <f t="shared" si="11"/>
        <v/>
      </c>
      <c r="AJ645" s="3" t="str">
        <f t="shared" si="14"/>
        <v/>
      </c>
      <c r="AK645" s="3" t="str">
        <f t="shared" si="5"/>
        <v/>
      </c>
      <c r="AL645" s="3" t="str">
        <f t="shared" si="6"/>
        <v/>
      </c>
      <c r="AM645" s="3" t="str">
        <f t="shared" si="7"/>
        <v/>
      </c>
      <c r="AN645" s="3" t="str">
        <f t="shared" si="15"/>
        <v/>
      </c>
      <c r="AO645" s="29">
        <f ca="1">シート2!L640</f>
        <v>50</v>
      </c>
      <c r="AP645" s="29">
        <f ca="1">シート3!T640</f>
        <v>50</v>
      </c>
      <c r="AQ645" s="29">
        <f ca="1">シート4!AB640</f>
        <v>50</v>
      </c>
      <c r="AR645" s="3" t="str">
        <f ca="1">IF($K645="","", ROUND(SUM(OFFSET(シート6!$A641,0,0,AR$2,1))/SUM(OFFSET(シート6!$B641,0,0,AR$2,1)),4)*100)</f>
        <v/>
      </c>
      <c r="AS645" s="3" t="str">
        <f ca="1">IF($K645="","", ROUND(SUM(OFFSET(シート6!$A625,0,0,AS$2,1))/SUM(OFFSET(シート6!$B625,0,0,AS$2,1)),4)*100)</f>
        <v/>
      </c>
      <c r="AT645" s="3" t="str">
        <f>IF($K645="","",シート7!$B645)</f>
        <v/>
      </c>
      <c r="AU645" s="3" t="str">
        <f>IF($K645="","",シート7!$D645)</f>
        <v/>
      </c>
      <c r="AV645" s="3" t="str">
        <f>IF($K645="","",シート7!$E645)</f>
        <v/>
      </c>
      <c r="AW645" s="3" t="str">
        <f t="shared" si="19"/>
        <v/>
      </c>
    </row>
    <row r="646" spans="1:49" customFormat="false" ht="13">
      <c r="A646" s="3"/>
      <c r="B646" s="3"/>
      <c r="C646" s="3"/>
      <c r="D646" s="3"/>
      <c r="E646" s="3"/>
      <c r="F646" s="32" t="str">
        <f t="shared" si="9"/>
        <v/>
      </c>
      <c r="G646" s="32"/>
      <c r="H646" s="32"/>
      <c r="I646" s="3"/>
      <c r="J646" s="32"/>
      <c r="K646" s="3"/>
      <c r="L646" s="32"/>
      <c r="M646" s="3"/>
      <c r="N646" s="3"/>
      <c r="O646" s="3"/>
      <c r="P646" s="3" t="str">
        <f t="shared" si="0"/>
        <v/>
      </c>
      <c r="Q646" s="3" t="str">
        <f t="shared" si="1"/>
        <v/>
      </c>
      <c r="R646" s="3" t="str">
        <f t="shared" si="10"/>
        <v/>
      </c>
      <c r="S646" s="3" t="str">
        <f t="shared" si="13"/>
        <v/>
      </c>
      <c r="T646" s="3" t="str">
        <f t="shared" si="16"/>
        <v/>
      </c>
      <c r="U646" s="3" t="str">
        <f t="shared" si="20"/>
        <v/>
      </c>
      <c r="V646" s="3" t="str">
        <f t="shared" si="12"/>
        <v/>
      </c>
      <c r="W646" s="3" t="str">
        <f>IF($T646="","", ROUND($T646+W$2*シート5!$B645,2))</f>
        <v/>
      </c>
      <c r="X646" s="3" t="str">
        <f>IF($T646="","", ROUND($T646+X$2*シート5!$B645,2))</f>
        <v/>
      </c>
      <c r="Y646" s="3" t="str">
        <f>IF($T646="","", ROUND($T646+Y$2*シート5!$B645,2))</f>
        <v/>
      </c>
      <c r="Z646" s="3" t="str">
        <f>IF($T646="","", ROUND($T646+Z$2*シート5!$B645,2))</f>
        <v/>
      </c>
      <c r="AA646" s="3" t="str">
        <f>IF($T646="","", ROUND($T646+AA$2*シート5!$B645,2))</f>
        <v/>
      </c>
      <c r="AB646" s="3" t="str">
        <f t="shared" si="17"/>
        <v/>
      </c>
      <c r="AC646" s="3" t="str">
        <f>IF($T646="","", ROUND($T646+AC$2*シート5!$B645,2))</f>
        <v/>
      </c>
      <c r="AD646" s="3" t="str">
        <f>IF($T646="","", ROUND($T646+AD$2*シート5!$B645,2))</f>
        <v/>
      </c>
      <c r="AE646" s="3" t="str">
        <f>IF($T646="","", ROUND($T646+AE$2*シート5!$B645,2))</f>
        <v/>
      </c>
      <c r="AF646" s="3" t="str">
        <f>IF($T646="","", ROUND($T646+AF$2*シート5!$B645,2))</f>
        <v/>
      </c>
      <c r="AG646" s="3" t="str">
        <f>IF($T646="","", ROUND($T646+AG$2*シート5!$B645,2))</f>
        <v/>
      </c>
      <c r="AH646" s="26" t="str">
        <f t="shared" si="18"/>
        <v>-2σ以下</v>
      </c>
      <c r="AI646" s="3" t="str">
        <f t="shared" si="11"/>
        <v/>
      </c>
      <c r="AJ646" s="3" t="str">
        <f t="shared" si="14"/>
        <v/>
      </c>
      <c r="AK646" s="3" t="str">
        <f t="shared" si="5"/>
        <v/>
      </c>
      <c r="AL646" s="3" t="str">
        <f t="shared" si="6"/>
        <v/>
      </c>
      <c r="AM646" s="3" t="str">
        <f t="shared" si="7"/>
        <v/>
      </c>
      <c r="AN646" s="3" t="str">
        <f t="shared" si="15"/>
        <v/>
      </c>
      <c r="AO646" s="29">
        <f ca="1">シート2!L641</f>
        <v>50</v>
      </c>
      <c r="AP646" s="29">
        <f ca="1">シート3!T641</f>
        <v>50</v>
      </c>
      <c r="AQ646" s="29">
        <f ca="1">シート4!AB641</f>
        <v>50</v>
      </c>
      <c r="AR646" s="3" t="str">
        <f ca="1">IF($K646="","", ROUND(SUM(OFFSET(シート6!$A642,0,0,AR$2,1))/SUM(OFFSET(シート6!$B642,0,0,AR$2,1)),4)*100)</f>
        <v/>
      </c>
      <c r="AS646" s="3" t="str">
        <f ca="1">IF($K646="","", ROUND(SUM(OFFSET(シート6!$A626,0,0,AS$2,1))/SUM(OFFSET(シート6!$B626,0,0,AS$2,1)),4)*100)</f>
        <v/>
      </c>
      <c r="AT646" s="3" t="str">
        <f>IF($K646="","",シート7!$B646)</f>
        <v/>
      </c>
      <c r="AU646" s="3" t="str">
        <f>IF($K646="","",シート7!$D646)</f>
        <v/>
      </c>
      <c r="AV646" s="3" t="str">
        <f>IF($K646="","",シート7!$E646)</f>
        <v/>
      </c>
      <c r="AW646" s="3" t="str">
        <f t="shared" si="19"/>
        <v/>
      </c>
    </row>
    <row r="647" spans="1:49" customFormat="false" ht="13">
      <c r="A647" s="3"/>
      <c r="B647" s="3"/>
      <c r="C647" s="3"/>
      <c r="D647" s="3"/>
      <c r="E647" s="3"/>
      <c r="F647" s="32" t="str">
        <f t="shared" si="9"/>
        <v/>
      </c>
      <c r="G647" s="32"/>
      <c r="H647" s="32"/>
      <c r="I647" s="3"/>
      <c r="J647" s="32"/>
      <c r="K647" s="3"/>
      <c r="L647" s="32"/>
      <c r="M647" s="3"/>
      <c r="N647" s="3"/>
      <c r="O647" s="3"/>
      <c r="P647" s="3" t="str">
        <f t="shared" si="0"/>
        <v/>
      </c>
      <c r="Q647" s="3" t="str">
        <f t="shared" si="1"/>
        <v/>
      </c>
      <c r="R647" s="3" t="str">
        <f t="shared" si="10"/>
        <v/>
      </c>
      <c r="S647" s="3" t="str">
        <f t="shared" si="13"/>
        <v/>
      </c>
      <c r="T647" s="3" t="str">
        <f t="shared" si="16"/>
        <v/>
      </c>
      <c r="U647" s="3" t="str">
        <f t="shared" si="20"/>
        <v/>
      </c>
      <c r="V647" s="3" t="str">
        <f t="shared" si="12"/>
        <v/>
      </c>
      <c r="W647" s="3" t="str">
        <f>IF($T647="","", ROUND($T647+W$2*シート5!$B646,2))</f>
        <v/>
      </c>
      <c r="X647" s="3" t="str">
        <f>IF($T647="","", ROUND($T647+X$2*シート5!$B646,2))</f>
        <v/>
      </c>
      <c r="Y647" s="3" t="str">
        <f>IF($T647="","", ROUND($T647+Y$2*シート5!$B646,2))</f>
        <v/>
      </c>
      <c r="Z647" s="3" t="str">
        <f>IF($T647="","", ROUND($T647+Z$2*シート5!$B646,2))</f>
        <v/>
      </c>
      <c r="AA647" s="3" t="str">
        <f>IF($T647="","", ROUND($T647+AA$2*シート5!$B646,2))</f>
        <v/>
      </c>
      <c r="AB647" s="3" t="str">
        <f t="shared" si="17"/>
        <v/>
      </c>
      <c r="AC647" s="3" t="str">
        <f>IF($T647="","", ROUND($T647+AC$2*シート5!$B646,2))</f>
        <v/>
      </c>
      <c r="AD647" s="3" t="str">
        <f>IF($T647="","", ROUND($T647+AD$2*シート5!$B646,2))</f>
        <v/>
      </c>
      <c r="AE647" s="3" t="str">
        <f>IF($T647="","", ROUND($T647+AE$2*シート5!$B646,2))</f>
        <v/>
      </c>
      <c r="AF647" s="3" t="str">
        <f>IF($T647="","", ROUND($T647+AF$2*シート5!$B646,2))</f>
        <v/>
      </c>
      <c r="AG647" s="3" t="str">
        <f>IF($T647="","", ROUND($T647+AG$2*シート5!$B646,2))</f>
        <v/>
      </c>
      <c r="AH647" s="26" t="str">
        <f t="shared" si="18"/>
        <v>-2σ以下</v>
      </c>
      <c r="AI647" s="3" t="str">
        <f t="shared" si="11"/>
        <v/>
      </c>
      <c r="AJ647" s="3" t="str">
        <f t="shared" si="14"/>
        <v/>
      </c>
      <c r="AK647" s="3" t="str">
        <f t="shared" si="5"/>
        <v/>
      </c>
      <c r="AL647" s="3" t="str">
        <f t="shared" si="6"/>
        <v/>
      </c>
      <c r="AM647" s="3" t="str">
        <f t="shared" si="7"/>
        <v/>
      </c>
      <c r="AN647" s="3" t="str">
        <f t="shared" si="15"/>
        <v/>
      </c>
      <c r="AO647" s="29">
        <f ca="1">シート2!L642</f>
        <v>50</v>
      </c>
      <c r="AP647" s="29">
        <f ca="1">シート3!T642</f>
        <v>50</v>
      </c>
      <c r="AQ647" s="29">
        <f ca="1">シート4!AB642</f>
        <v>50</v>
      </c>
      <c r="AR647" s="3" t="str">
        <f ca="1">IF($K647="","", ROUND(SUM(OFFSET(シート6!$A643,0,0,AR$2,1))/SUM(OFFSET(シート6!$B643,0,0,AR$2,1)),4)*100)</f>
        <v/>
      </c>
      <c r="AS647" s="3" t="str">
        <f ca="1">IF($K647="","", ROUND(SUM(OFFSET(シート6!$A627,0,0,AS$2,1))/SUM(OFFSET(シート6!$B627,0,0,AS$2,1)),4)*100)</f>
        <v/>
      </c>
      <c r="AT647" s="3" t="str">
        <f>IF($K647="","",シート7!$B647)</f>
        <v/>
      </c>
      <c r="AU647" s="3" t="str">
        <f>IF($K647="","",シート7!$D647)</f>
        <v/>
      </c>
      <c r="AV647" s="3" t="str">
        <f>IF($K647="","",シート7!$E647)</f>
        <v/>
      </c>
      <c r="AW647" s="3" t="str">
        <f t="shared" si="19"/>
        <v/>
      </c>
    </row>
    <row r="648" spans="1:49" customFormat="false" ht="13">
      <c r="A648" s="3"/>
      <c r="B648" s="3"/>
      <c r="C648" s="3"/>
      <c r="D648" s="3"/>
      <c r="E648" s="3"/>
      <c r="F648" s="32" t="str">
        <f t="shared" si="9"/>
        <v/>
      </c>
      <c r="G648" s="32"/>
      <c r="H648" s="32"/>
      <c r="I648" s="3"/>
      <c r="J648" s="32"/>
      <c r="K648" s="3"/>
      <c r="L648" s="32"/>
      <c r="M648" s="3"/>
      <c r="N648" s="3"/>
      <c r="O648" s="3"/>
      <c r="P648" s="3" t="str">
        <f t="shared" si="0"/>
        <v/>
      </c>
      <c r="Q648" s="3" t="str">
        <f t="shared" si="1"/>
        <v/>
      </c>
      <c r="R648" s="3" t="str">
        <f t="shared" si="10"/>
        <v/>
      </c>
      <c r="S648" s="3" t="str">
        <f t="shared" si="13"/>
        <v/>
      </c>
      <c r="T648" s="3" t="str">
        <f t="shared" si="16"/>
        <v/>
      </c>
      <c r="U648" s="3" t="str">
        <f t="shared" si="20"/>
        <v/>
      </c>
      <c r="V648" s="3" t="str">
        <f t="shared" si="12"/>
        <v/>
      </c>
      <c r="W648" s="3" t="str">
        <f>IF($T648="","", ROUND($T648+W$2*シート5!$B647,2))</f>
        <v/>
      </c>
      <c r="X648" s="3" t="str">
        <f>IF($T648="","", ROUND($T648+X$2*シート5!$B647,2))</f>
        <v/>
      </c>
      <c r="Y648" s="3" t="str">
        <f>IF($T648="","", ROUND($T648+Y$2*シート5!$B647,2))</f>
        <v/>
      </c>
      <c r="Z648" s="3" t="str">
        <f>IF($T648="","", ROUND($T648+Z$2*シート5!$B647,2))</f>
        <v/>
      </c>
      <c r="AA648" s="3" t="str">
        <f>IF($T648="","", ROUND($T648+AA$2*シート5!$B647,2))</f>
        <v/>
      </c>
      <c r="AB648" s="3" t="str">
        <f t="shared" si="17"/>
        <v/>
      </c>
      <c r="AC648" s="3" t="str">
        <f>IF($T648="","", ROUND($T648+AC$2*シート5!$B647,2))</f>
        <v/>
      </c>
      <c r="AD648" s="3" t="str">
        <f>IF($T648="","", ROUND($T648+AD$2*シート5!$B647,2))</f>
        <v/>
      </c>
      <c r="AE648" s="3" t="str">
        <f>IF($T648="","", ROUND($T648+AE$2*シート5!$B647,2))</f>
        <v/>
      </c>
      <c r="AF648" s="3" t="str">
        <f>IF($T648="","", ROUND($T648+AF$2*シート5!$B647,2))</f>
        <v/>
      </c>
      <c r="AG648" s="3" t="str">
        <f>IF($T648="","", ROUND($T648+AG$2*シート5!$B647,2))</f>
        <v/>
      </c>
      <c r="AH648" s="26" t="str">
        <f t="shared" si="18"/>
        <v>-2σ以下</v>
      </c>
      <c r="AI648" s="3" t="str">
        <f t="shared" si="11"/>
        <v/>
      </c>
      <c r="AJ648" s="3" t="str">
        <f t="shared" si="14"/>
        <v/>
      </c>
      <c r="AK648" s="3" t="str">
        <f t="shared" si="5"/>
        <v/>
      </c>
      <c r="AL648" s="3" t="str">
        <f t="shared" si="6"/>
        <v/>
      </c>
      <c r="AM648" s="3" t="str">
        <f t="shared" si="7"/>
        <v/>
      </c>
      <c r="AN648" s="3" t="str">
        <f t="shared" si="15"/>
        <v/>
      </c>
      <c r="AO648" s="29">
        <f ca="1">シート2!L643</f>
        <v>50</v>
      </c>
      <c r="AP648" s="29">
        <f ca="1">シート3!T643</f>
        <v>50</v>
      </c>
      <c r="AQ648" s="29">
        <f ca="1">シート4!AB643</f>
        <v>50</v>
      </c>
      <c r="AR648" s="3" t="str">
        <f ca="1">IF($K648="","", ROUND(SUM(OFFSET(シート6!$A644,0,0,AR$2,1))/SUM(OFFSET(シート6!$B644,0,0,AR$2,1)),4)*100)</f>
        <v/>
      </c>
      <c r="AS648" s="3" t="str">
        <f ca="1">IF($K648="","", ROUND(SUM(OFFSET(シート6!$A628,0,0,AS$2,1))/SUM(OFFSET(シート6!$B628,0,0,AS$2,1)),4)*100)</f>
        <v/>
      </c>
      <c r="AT648" s="3" t="str">
        <f>IF($K648="","",シート7!$B648)</f>
        <v/>
      </c>
      <c r="AU648" s="3" t="str">
        <f>IF($K648="","",シート7!$D648)</f>
        <v/>
      </c>
      <c r="AV648" s="3" t="str">
        <f>IF($K648="","",シート7!$E648)</f>
        <v/>
      </c>
      <c r="AW648" s="3" t="str">
        <f t="shared" si="19"/>
        <v/>
      </c>
    </row>
    <row r="649" spans="1:49" customFormat="false" ht="13">
      <c r="A649" s="3"/>
      <c r="B649" s="3"/>
      <c r="C649" s="3"/>
      <c r="D649" s="3"/>
      <c r="E649" s="3"/>
      <c r="F649" s="32" t="str">
        <f t="shared" si="9"/>
        <v/>
      </c>
      <c r="G649" s="32"/>
      <c r="H649" s="32"/>
      <c r="I649" s="3"/>
      <c r="J649" s="32"/>
      <c r="K649" s="3"/>
      <c r="L649" s="32"/>
      <c r="M649" s="3"/>
      <c r="N649" s="3"/>
      <c r="O649" s="3"/>
      <c r="P649" s="3" t="str">
        <f t="shared" si="0"/>
        <v/>
      </c>
      <c r="Q649" s="3" t="str">
        <f t="shared" si="1"/>
        <v/>
      </c>
      <c r="R649" s="3" t="str">
        <f t="shared" si="10"/>
        <v/>
      </c>
      <c r="S649" s="3" t="str">
        <f t="shared" si="13"/>
        <v/>
      </c>
      <c r="T649" s="3" t="str">
        <f t="shared" si="16"/>
        <v/>
      </c>
      <c r="U649" s="3" t="str">
        <f t="shared" si="20"/>
        <v/>
      </c>
      <c r="V649" s="3" t="str">
        <f t="shared" si="12"/>
        <v/>
      </c>
      <c r="W649" s="3" t="str">
        <f>IF($T649="","", ROUND($T649+W$2*シート5!$B648,2))</f>
        <v/>
      </c>
      <c r="X649" s="3" t="str">
        <f>IF($T649="","", ROUND($T649+X$2*シート5!$B648,2))</f>
        <v/>
      </c>
      <c r="Y649" s="3" t="str">
        <f>IF($T649="","", ROUND($T649+Y$2*シート5!$B648,2))</f>
        <v/>
      </c>
      <c r="Z649" s="3" t="str">
        <f>IF($T649="","", ROUND($T649+Z$2*シート5!$B648,2))</f>
        <v/>
      </c>
      <c r="AA649" s="3" t="str">
        <f>IF($T649="","", ROUND($T649+AA$2*シート5!$B648,2))</f>
        <v/>
      </c>
      <c r="AB649" s="3" t="str">
        <f t="shared" si="17"/>
        <v/>
      </c>
      <c r="AC649" s="3" t="str">
        <f>IF($T649="","", ROUND($T649+AC$2*シート5!$B648,2))</f>
        <v/>
      </c>
      <c r="AD649" s="3" t="str">
        <f>IF($T649="","", ROUND($T649+AD$2*シート5!$B648,2))</f>
        <v/>
      </c>
      <c r="AE649" s="3" t="str">
        <f>IF($T649="","", ROUND($T649+AE$2*シート5!$B648,2))</f>
        <v/>
      </c>
      <c r="AF649" s="3" t="str">
        <f>IF($T649="","", ROUND($T649+AF$2*シート5!$B648,2))</f>
        <v/>
      </c>
      <c r="AG649" s="3" t="str">
        <f>IF($T649="","", ROUND($T649+AG$2*シート5!$B648,2))</f>
        <v/>
      </c>
      <c r="AH649" s="26" t="str">
        <f t="shared" si="18"/>
        <v>-2σ以下</v>
      </c>
      <c r="AI649" s="3" t="str">
        <f t="shared" si="11"/>
        <v/>
      </c>
      <c r="AJ649" s="3" t="str">
        <f t="shared" si="14"/>
        <v/>
      </c>
      <c r="AK649" s="3" t="str">
        <f t="shared" si="5"/>
        <v/>
      </c>
      <c r="AL649" s="3" t="str">
        <f t="shared" si="6"/>
        <v/>
      </c>
      <c r="AM649" s="3" t="str">
        <f t="shared" si="7"/>
        <v/>
      </c>
      <c r="AN649" s="3" t="str">
        <f t="shared" si="15"/>
        <v/>
      </c>
      <c r="AO649" s="29">
        <f ca="1">シート2!L644</f>
        <v>50</v>
      </c>
      <c r="AP649" s="29">
        <f ca="1">シート3!T644</f>
        <v>50</v>
      </c>
      <c r="AQ649" s="29">
        <f ca="1">シート4!AB644</f>
        <v>50</v>
      </c>
      <c r="AR649" s="3" t="str">
        <f ca="1">IF($K649="","", ROUND(SUM(OFFSET(シート6!$A645,0,0,AR$2,1))/SUM(OFFSET(シート6!$B645,0,0,AR$2,1)),4)*100)</f>
        <v/>
      </c>
      <c r="AS649" s="3" t="str">
        <f ca="1">IF($K649="","", ROUND(SUM(OFFSET(シート6!$A629,0,0,AS$2,1))/SUM(OFFSET(シート6!$B629,0,0,AS$2,1)),4)*100)</f>
        <v/>
      </c>
      <c r="AT649" s="3" t="str">
        <f>IF($K649="","",シート7!$B649)</f>
        <v/>
      </c>
      <c r="AU649" s="3" t="str">
        <f>IF($K649="","",シート7!$D649)</f>
        <v/>
      </c>
      <c r="AV649" s="3" t="str">
        <f>IF($K649="","",シート7!$E649)</f>
        <v/>
      </c>
      <c r="AW649" s="3" t="str">
        <f t="shared" si="19"/>
        <v/>
      </c>
    </row>
    <row r="650" spans="1:49" customFormat="false" ht="13">
      <c r="A650" s="3"/>
      <c r="B650" s="3"/>
      <c r="C650" s="3"/>
      <c r="D650" s="3"/>
      <c r="E650" s="3"/>
      <c r="F650" s="32" t="str">
        <f t="shared" si="9"/>
        <v/>
      </c>
      <c r="G650" s="32"/>
      <c r="H650" s="32"/>
      <c r="I650" s="3"/>
      <c r="J650" s="32"/>
      <c r="K650" s="3"/>
      <c r="L650" s="32"/>
      <c r="M650" s="3"/>
      <c r="N650" s="3"/>
      <c r="O650" s="3"/>
      <c r="P650" s="3" t="str">
        <f t="shared" si="0"/>
        <v/>
      </c>
      <c r="Q650" s="3" t="str">
        <f t="shared" si="1"/>
        <v/>
      </c>
      <c r="R650" s="3" t="str">
        <f t="shared" si="10"/>
        <v/>
      </c>
      <c r="S650" s="3" t="str">
        <f t="shared" si="13"/>
        <v/>
      </c>
      <c r="T650" s="3" t="str">
        <f t="shared" si="16"/>
        <v/>
      </c>
      <c r="U650" s="3" t="str">
        <f t="shared" si="20"/>
        <v/>
      </c>
      <c r="V650" s="3" t="str">
        <f t="shared" si="12"/>
        <v/>
      </c>
      <c r="W650" s="3" t="str">
        <f>IF($T650="","", ROUND($T650+W$2*シート5!$B649,2))</f>
        <v/>
      </c>
      <c r="X650" s="3" t="str">
        <f>IF($T650="","", ROUND($T650+X$2*シート5!$B649,2))</f>
        <v/>
      </c>
      <c r="Y650" s="3" t="str">
        <f>IF($T650="","", ROUND($T650+Y$2*シート5!$B649,2))</f>
        <v/>
      </c>
      <c r="Z650" s="3" t="str">
        <f>IF($T650="","", ROUND($T650+Z$2*シート5!$B649,2))</f>
        <v/>
      </c>
      <c r="AA650" s="3" t="str">
        <f>IF($T650="","", ROUND($T650+AA$2*シート5!$B649,2))</f>
        <v/>
      </c>
      <c r="AB650" s="3" t="str">
        <f t="shared" si="17"/>
        <v/>
      </c>
      <c r="AC650" s="3" t="str">
        <f>IF($T650="","", ROUND($T650+AC$2*シート5!$B649,2))</f>
        <v/>
      </c>
      <c r="AD650" s="3" t="str">
        <f>IF($T650="","", ROUND($T650+AD$2*シート5!$B649,2))</f>
        <v/>
      </c>
      <c r="AE650" s="3" t="str">
        <f>IF($T650="","", ROUND($T650+AE$2*シート5!$B649,2))</f>
        <v/>
      </c>
      <c r="AF650" s="3" t="str">
        <f>IF($T650="","", ROUND($T650+AF$2*シート5!$B649,2))</f>
        <v/>
      </c>
      <c r="AG650" s="3" t="str">
        <f>IF($T650="","", ROUND($T650+AG$2*シート5!$B649,2))</f>
        <v/>
      </c>
      <c r="AH650" s="26" t="str">
        <f t="shared" si="18"/>
        <v>-2σ以下</v>
      </c>
      <c r="AI650" s="3" t="str">
        <f t="shared" si="11"/>
        <v/>
      </c>
      <c r="AJ650" s="3" t="str">
        <f t="shared" si="14"/>
        <v/>
      </c>
      <c r="AK650" s="3" t="str">
        <f t="shared" si="5"/>
        <v/>
      </c>
      <c r="AL650" s="3" t="str">
        <f t="shared" si="6"/>
        <v/>
      </c>
      <c r="AM650" s="3" t="str">
        <f t="shared" si="7"/>
        <v/>
      </c>
      <c r="AN650" s="3" t="str">
        <f t="shared" si="15"/>
        <v/>
      </c>
      <c r="AO650" s="29">
        <f ca="1">シート2!L645</f>
        <v>50</v>
      </c>
      <c r="AP650" s="29">
        <f ca="1">シート3!T645</f>
        <v>50</v>
      </c>
      <c r="AQ650" s="29">
        <f ca="1">シート4!AB645</f>
        <v>50</v>
      </c>
      <c r="AR650" s="3" t="str">
        <f ca="1">IF($K650="","", ROUND(SUM(OFFSET(シート6!$A646,0,0,AR$2,1))/SUM(OFFSET(シート6!$B646,0,0,AR$2,1)),4)*100)</f>
        <v/>
      </c>
      <c r="AS650" s="3" t="str">
        <f ca="1">IF($K650="","", ROUND(SUM(OFFSET(シート6!$A630,0,0,AS$2,1))/SUM(OFFSET(シート6!$B630,0,0,AS$2,1)),4)*100)</f>
        <v/>
      </c>
      <c r="AT650" s="3" t="str">
        <f>IF($K650="","",シート7!$B650)</f>
        <v/>
      </c>
      <c r="AU650" s="3" t="str">
        <f>IF($K650="","",シート7!$D650)</f>
        <v/>
      </c>
      <c r="AV650" s="3" t="str">
        <f>IF($K650="","",シート7!$E650)</f>
        <v/>
      </c>
      <c r="AW650" s="3" t="str">
        <f t="shared" si="19"/>
        <v/>
      </c>
    </row>
    <row r="651" spans="1:49" customFormat="false" ht="13">
      <c r="A651" s="3"/>
      <c r="B651" s="3"/>
      <c r="C651" s="3"/>
      <c r="D651" s="3"/>
      <c r="E651" s="3"/>
      <c r="F651" s="32" t="str">
        <f t="shared" si="9"/>
        <v/>
      </c>
      <c r="G651" s="32"/>
      <c r="H651" s="32"/>
      <c r="I651" s="3"/>
      <c r="J651" s="32"/>
      <c r="K651" s="3"/>
      <c r="L651" s="32"/>
      <c r="M651" s="3"/>
      <c r="N651" s="3"/>
      <c r="O651" s="3"/>
      <c r="P651" s="3" t="str">
        <f t="shared" si="0"/>
        <v/>
      </c>
      <c r="Q651" s="3" t="str">
        <f t="shared" si="1"/>
        <v/>
      </c>
      <c r="R651" s="3" t="str">
        <f t="shared" si="10"/>
        <v/>
      </c>
      <c r="S651" s="3" t="str">
        <f t="shared" si="13"/>
        <v/>
      </c>
      <c r="T651" s="3" t="str">
        <f t="shared" si="16"/>
        <v/>
      </c>
      <c r="U651" s="3" t="str">
        <f t="shared" si="20"/>
        <v/>
      </c>
      <c r="V651" s="3" t="str">
        <f t="shared" si="12"/>
        <v/>
      </c>
      <c r="W651" s="3" t="str">
        <f>IF($T651="","", ROUND($T651+W$2*シート5!$B650,2))</f>
        <v/>
      </c>
      <c r="X651" s="3" t="str">
        <f>IF($T651="","", ROUND($T651+X$2*シート5!$B650,2))</f>
        <v/>
      </c>
      <c r="Y651" s="3" t="str">
        <f>IF($T651="","", ROUND($T651+Y$2*シート5!$B650,2))</f>
        <v/>
      </c>
      <c r="Z651" s="3" t="str">
        <f>IF($T651="","", ROUND($T651+Z$2*シート5!$B650,2))</f>
        <v/>
      </c>
      <c r="AA651" s="3" t="str">
        <f>IF($T651="","", ROUND($T651+AA$2*シート5!$B650,2))</f>
        <v/>
      </c>
      <c r="AB651" s="3" t="str">
        <f t="shared" si="17"/>
        <v/>
      </c>
      <c r="AC651" s="3" t="str">
        <f>IF($T651="","", ROUND($T651+AC$2*シート5!$B650,2))</f>
        <v/>
      </c>
      <c r="AD651" s="3" t="str">
        <f>IF($T651="","", ROUND($T651+AD$2*シート5!$B650,2))</f>
        <v/>
      </c>
      <c r="AE651" s="3" t="str">
        <f>IF($T651="","", ROUND($T651+AE$2*シート5!$B650,2))</f>
        <v/>
      </c>
      <c r="AF651" s="3" t="str">
        <f>IF($T651="","", ROUND($T651+AF$2*シート5!$B650,2))</f>
        <v/>
      </c>
      <c r="AG651" s="3" t="str">
        <f>IF($T651="","", ROUND($T651+AG$2*シート5!$B650,2))</f>
        <v/>
      </c>
      <c r="AH651" s="26" t="str">
        <f t="shared" si="18"/>
        <v>-2σ以下</v>
      </c>
      <c r="AI651" s="3" t="str">
        <f t="shared" si="11"/>
        <v/>
      </c>
      <c r="AJ651" s="3" t="str">
        <f t="shared" si="14"/>
        <v/>
      </c>
      <c r="AK651" s="3" t="str">
        <f t="shared" si="5"/>
        <v/>
      </c>
      <c r="AL651" s="3" t="str">
        <f t="shared" si="6"/>
        <v/>
      </c>
      <c r="AM651" s="3" t="str">
        <f t="shared" si="7"/>
        <v/>
      </c>
      <c r="AN651" s="3" t="str">
        <f t="shared" si="15"/>
        <v/>
      </c>
      <c r="AO651" s="29">
        <f ca="1">シート2!L646</f>
        <v>50</v>
      </c>
      <c r="AP651" s="29">
        <f ca="1">シート3!T646</f>
        <v>50</v>
      </c>
      <c r="AQ651" s="29">
        <f ca="1">シート4!AB646</f>
        <v>50</v>
      </c>
      <c r="AR651" s="3" t="str">
        <f ca="1">IF($K651="","", ROUND(SUM(OFFSET(シート6!$A647,0,0,AR$2,1))/SUM(OFFSET(シート6!$B647,0,0,AR$2,1)),4)*100)</f>
        <v/>
      </c>
      <c r="AS651" s="3" t="str">
        <f ca="1">IF($K651="","", ROUND(SUM(OFFSET(シート6!$A631,0,0,AS$2,1))/SUM(OFFSET(シート6!$B631,0,0,AS$2,1)),4)*100)</f>
        <v/>
      </c>
      <c r="AT651" s="3" t="str">
        <f>IF($K651="","",シート7!$B651)</f>
        <v/>
      </c>
      <c r="AU651" s="3" t="str">
        <f>IF($K651="","",シート7!$D651)</f>
        <v/>
      </c>
      <c r="AV651" s="3" t="str">
        <f>IF($K651="","",シート7!$E651)</f>
        <v/>
      </c>
      <c r="AW651" s="3" t="str">
        <f t="shared" si="19"/>
        <v/>
      </c>
    </row>
    <row r="652" spans="1:49" customFormat="false" ht="13">
      <c r="A652" s="3"/>
      <c r="B652" s="3"/>
      <c r="C652" s="3"/>
      <c r="D652" s="3"/>
      <c r="E652" s="3"/>
      <c r="F652" s="32" t="str">
        <f t="shared" si="9"/>
        <v/>
      </c>
      <c r="G652" s="32"/>
      <c r="H652" s="32"/>
      <c r="I652" s="3"/>
      <c r="J652" s="32"/>
      <c r="K652" s="3"/>
      <c r="L652" s="32"/>
      <c r="M652" s="3"/>
      <c r="N652" s="3"/>
      <c r="O652" s="3"/>
      <c r="P652" s="3" t="str">
        <f t="shared" si="0"/>
        <v/>
      </c>
      <c r="Q652" s="3" t="str">
        <f t="shared" si="1"/>
        <v/>
      </c>
      <c r="R652" s="3" t="str">
        <f t="shared" si="10"/>
        <v/>
      </c>
      <c r="S652" s="3" t="str">
        <f t="shared" si="13"/>
        <v/>
      </c>
      <c r="T652" s="3" t="str">
        <f t="shared" si="16"/>
        <v/>
      </c>
      <c r="U652" s="3" t="str">
        <f t="shared" si="20"/>
        <v/>
      </c>
      <c r="V652" s="3" t="str">
        <f t="shared" si="12"/>
        <v/>
      </c>
      <c r="W652" s="3" t="str">
        <f>IF($T652="","", ROUND($T652+W$2*シート5!$B651,2))</f>
        <v/>
      </c>
      <c r="X652" s="3" t="str">
        <f>IF($T652="","", ROUND($T652+X$2*シート5!$B651,2))</f>
        <v/>
      </c>
      <c r="Y652" s="3" t="str">
        <f>IF($T652="","", ROUND($T652+Y$2*シート5!$B651,2))</f>
        <v/>
      </c>
      <c r="Z652" s="3" t="str">
        <f>IF($T652="","", ROUND($T652+Z$2*シート5!$B651,2))</f>
        <v/>
      </c>
      <c r="AA652" s="3" t="str">
        <f>IF($T652="","", ROUND($T652+AA$2*シート5!$B651,2))</f>
        <v/>
      </c>
      <c r="AB652" s="3" t="str">
        <f t="shared" si="17"/>
        <v/>
      </c>
      <c r="AC652" s="3" t="str">
        <f>IF($T652="","", ROUND($T652+AC$2*シート5!$B651,2))</f>
        <v/>
      </c>
      <c r="AD652" s="3" t="str">
        <f>IF($T652="","", ROUND($T652+AD$2*シート5!$B651,2))</f>
        <v/>
      </c>
      <c r="AE652" s="3" t="str">
        <f>IF($T652="","", ROUND($T652+AE$2*シート5!$B651,2))</f>
        <v/>
      </c>
      <c r="AF652" s="3" t="str">
        <f>IF($T652="","", ROUND($T652+AF$2*シート5!$B651,2))</f>
        <v/>
      </c>
      <c r="AG652" s="3" t="str">
        <f>IF($T652="","", ROUND($T652+AG$2*シート5!$B651,2))</f>
        <v/>
      </c>
      <c r="AH652" s="26" t="str">
        <f t="shared" si="18"/>
        <v>-2σ以下</v>
      </c>
      <c r="AI652" s="3" t="str">
        <f t="shared" si="11"/>
        <v/>
      </c>
      <c r="AJ652" s="3" t="str">
        <f t="shared" si="14"/>
        <v/>
      </c>
      <c r="AK652" s="3" t="str">
        <f t="shared" si="5"/>
        <v/>
      </c>
      <c r="AL652" s="3" t="str">
        <f t="shared" si="6"/>
        <v/>
      </c>
      <c r="AM652" s="3" t="str">
        <f t="shared" si="7"/>
        <v/>
      </c>
      <c r="AN652" s="3" t="str">
        <f t="shared" si="15"/>
        <v/>
      </c>
      <c r="AO652" s="29">
        <f ca="1">シート2!L647</f>
        <v>50</v>
      </c>
      <c r="AP652" s="29">
        <f ca="1">シート3!T647</f>
        <v>50</v>
      </c>
      <c r="AQ652" s="29">
        <f ca="1">シート4!AB647</f>
        <v>50</v>
      </c>
      <c r="AR652" s="3" t="str">
        <f ca="1">IF($K652="","", ROUND(SUM(OFFSET(シート6!$A648,0,0,AR$2,1))/SUM(OFFSET(シート6!$B648,0,0,AR$2,1)),4)*100)</f>
        <v/>
      </c>
      <c r="AS652" s="3" t="str">
        <f ca="1">IF($K652="","", ROUND(SUM(OFFSET(シート6!$A632,0,0,AS$2,1))/SUM(OFFSET(シート6!$B632,0,0,AS$2,1)),4)*100)</f>
        <v/>
      </c>
      <c r="AT652" s="3" t="str">
        <f>IF($K652="","",シート7!$B652)</f>
        <v/>
      </c>
      <c r="AU652" s="3" t="str">
        <f>IF($K652="","",シート7!$D652)</f>
        <v/>
      </c>
      <c r="AV652" s="3" t="str">
        <f>IF($K652="","",シート7!$E652)</f>
        <v/>
      </c>
      <c r="AW652" s="3" t="str">
        <f t="shared" si="19"/>
        <v/>
      </c>
    </row>
    <row r="653" spans="1:49" customFormat="false" ht="13">
      <c r="A653" s="3"/>
      <c r="B653" s="3"/>
      <c r="C653" s="3"/>
      <c r="D653" s="3"/>
      <c r="E653" s="3"/>
      <c r="F653" s="32" t="str">
        <f t="shared" si="9"/>
        <v/>
      </c>
      <c r="G653" s="32"/>
      <c r="H653" s="32"/>
      <c r="I653" s="3"/>
      <c r="J653" s="32"/>
      <c r="K653" s="3"/>
      <c r="L653" s="32"/>
      <c r="M653" s="3"/>
      <c r="N653" s="3"/>
      <c r="O653" s="3"/>
      <c r="P653" s="3" t="str">
        <f t="shared" si="0"/>
        <v/>
      </c>
      <c r="Q653" s="3" t="str">
        <f t="shared" si="1"/>
        <v/>
      </c>
      <c r="R653" s="3" t="str">
        <f t="shared" si="10"/>
        <v/>
      </c>
      <c r="S653" s="3" t="str">
        <f t="shared" si="13"/>
        <v/>
      </c>
      <c r="T653" s="3" t="str">
        <f t="shared" si="16"/>
        <v/>
      </c>
      <c r="U653" s="3" t="str">
        <f t="shared" si="20"/>
        <v/>
      </c>
      <c r="V653" s="3" t="str">
        <f t="shared" si="12"/>
        <v/>
      </c>
      <c r="W653" s="3" t="str">
        <f>IF($T653="","", ROUND($T653+W$2*シート5!$B652,2))</f>
        <v/>
      </c>
      <c r="X653" s="3" t="str">
        <f>IF($T653="","", ROUND($T653+X$2*シート5!$B652,2))</f>
        <v/>
      </c>
      <c r="Y653" s="3" t="str">
        <f>IF($T653="","", ROUND($T653+Y$2*シート5!$B652,2))</f>
        <v/>
      </c>
      <c r="Z653" s="3" t="str">
        <f>IF($T653="","", ROUND($T653+Z$2*シート5!$B652,2))</f>
        <v/>
      </c>
      <c r="AA653" s="3" t="str">
        <f>IF($T653="","", ROUND($T653+AA$2*シート5!$B652,2))</f>
        <v/>
      </c>
      <c r="AB653" s="3" t="str">
        <f t="shared" si="17"/>
        <v/>
      </c>
      <c r="AC653" s="3" t="str">
        <f>IF($T653="","", ROUND($T653+AC$2*シート5!$B652,2))</f>
        <v/>
      </c>
      <c r="AD653" s="3" t="str">
        <f>IF($T653="","", ROUND($T653+AD$2*シート5!$B652,2))</f>
        <v/>
      </c>
      <c r="AE653" s="3" t="str">
        <f>IF($T653="","", ROUND($T653+AE$2*シート5!$B652,2))</f>
        <v/>
      </c>
      <c r="AF653" s="3" t="str">
        <f>IF($T653="","", ROUND($T653+AF$2*シート5!$B652,2))</f>
        <v/>
      </c>
      <c r="AG653" s="3" t="str">
        <f>IF($T653="","", ROUND($T653+AG$2*シート5!$B652,2))</f>
        <v/>
      </c>
      <c r="AH653" s="26" t="str">
        <f t="shared" si="18"/>
        <v>-2σ以下</v>
      </c>
      <c r="AI653" s="3" t="str">
        <f t="shared" si="11"/>
        <v/>
      </c>
      <c r="AJ653" s="3" t="str">
        <f t="shared" si="14"/>
        <v/>
      </c>
      <c r="AK653" s="3" t="str">
        <f t="shared" si="5"/>
        <v/>
      </c>
      <c r="AL653" s="3" t="str">
        <f t="shared" si="6"/>
        <v/>
      </c>
      <c r="AM653" s="3" t="str">
        <f t="shared" si="7"/>
        <v/>
      </c>
      <c r="AN653" s="3" t="str">
        <f t="shared" si="15"/>
        <v/>
      </c>
      <c r="AO653" s="29">
        <f ca="1">シート2!L648</f>
        <v>50</v>
      </c>
      <c r="AP653" s="29">
        <f ca="1">シート3!T648</f>
        <v>50</v>
      </c>
      <c r="AQ653" s="29">
        <f ca="1">シート4!AB648</f>
        <v>50</v>
      </c>
      <c r="AR653" s="3" t="str">
        <f ca="1">IF($K653="","", ROUND(SUM(OFFSET(シート6!$A649,0,0,AR$2,1))/SUM(OFFSET(シート6!$B649,0,0,AR$2,1)),4)*100)</f>
        <v/>
      </c>
      <c r="AS653" s="3" t="str">
        <f ca="1">IF($K653="","", ROUND(SUM(OFFSET(シート6!$A633,0,0,AS$2,1))/SUM(OFFSET(シート6!$B633,0,0,AS$2,1)),4)*100)</f>
        <v/>
      </c>
      <c r="AT653" s="3" t="str">
        <f>IF($K653="","",シート7!$B653)</f>
        <v/>
      </c>
      <c r="AU653" s="3" t="str">
        <f>IF($K653="","",シート7!$D653)</f>
        <v/>
      </c>
      <c r="AV653" s="3" t="str">
        <f>IF($K653="","",シート7!$E653)</f>
        <v/>
      </c>
      <c r="AW653" s="3" t="str">
        <f t="shared" si="19"/>
        <v/>
      </c>
    </row>
    <row r="654" spans="1:49" customFormat="false" ht="13">
      <c r="A654" s="3"/>
      <c r="B654" s="3"/>
      <c r="C654" s="3"/>
      <c r="D654" s="3"/>
      <c r="E654" s="3"/>
      <c r="F654" s="32" t="str">
        <f t="shared" si="9"/>
        <v/>
      </c>
      <c r="G654" s="32"/>
      <c r="H654" s="32"/>
      <c r="I654" s="3"/>
      <c r="J654" s="32"/>
      <c r="K654" s="3"/>
      <c r="L654" s="32"/>
      <c r="M654" s="3"/>
      <c r="N654" s="3"/>
      <c r="O654" s="3"/>
      <c r="P654" s="3" t="str">
        <f t="shared" si="0"/>
        <v/>
      </c>
      <c r="Q654" s="3" t="str">
        <f t="shared" si="1"/>
        <v/>
      </c>
      <c r="R654" s="3" t="str">
        <f t="shared" si="10"/>
        <v/>
      </c>
      <c r="S654" s="3" t="str">
        <f t="shared" si="13"/>
        <v/>
      </c>
      <c r="T654" s="3" t="str">
        <f t="shared" si="16"/>
        <v/>
      </c>
      <c r="U654" s="3" t="str">
        <f t="shared" si="20"/>
        <v/>
      </c>
      <c r="V654" s="3" t="str">
        <f t="shared" si="12"/>
        <v/>
      </c>
      <c r="W654" s="3" t="str">
        <f>IF($T654="","", ROUND($T654+W$2*シート5!$B653,2))</f>
        <v/>
      </c>
      <c r="X654" s="3" t="str">
        <f>IF($T654="","", ROUND($T654+X$2*シート5!$B653,2))</f>
        <v/>
      </c>
      <c r="Y654" s="3" t="str">
        <f>IF($T654="","", ROUND($T654+Y$2*シート5!$B653,2))</f>
        <v/>
      </c>
      <c r="Z654" s="3" t="str">
        <f>IF($T654="","", ROUND($T654+Z$2*シート5!$B653,2))</f>
        <v/>
      </c>
      <c r="AA654" s="3" t="str">
        <f>IF($T654="","", ROUND($T654+AA$2*シート5!$B653,2))</f>
        <v/>
      </c>
      <c r="AB654" s="3" t="str">
        <f t="shared" si="17"/>
        <v/>
      </c>
      <c r="AC654" s="3" t="str">
        <f>IF($T654="","", ROUND($T654+AC$2*シート5!$B653,2))</f>
        <v/>
      </c>
      <c r="AD654" s="3" t="str">
        <f>IF($T654="","", ROUND($T654+AD$2*シート5!$B653,2))</f>
        <v/>
      </c>
      <c r="AE654" s="3" t="str">
        <f>IF($T654="","", ROUND($T654+AE$2*シート5!$B653,2))</f>
        <v/>
      </c>
      <c r="AF654" s="3" t="str">
        <f>IF($T654="","", ROUND($T654+AF$2*シート5!$B653,2))</f>
        <v/>
      </c>
      <c r="AG654" s="3" t="str">
        <f>IF($T654="","", ROUND($T654+AG$2*シート5!$B653,2))</f>
        <v/>
      </c>
      <c r="AH654" s="26" t="str">
        <f t="shared" si="18"/>
        <v>-2σ以下</v>
      </c>
      <c r="AI654" s="3" t="str">
        <f t="shared" si="11"/>
        <v/>
      </c>
      <c r="AJ654" s="3" t="str">
        <f t="shared" si="14"/>
        <v/>
      </c>
      <c r="AK654" s="3" t="str">
        <f t="shared" si="5"/>
        <v/>
      </c>
      <c r="AL654" s="3" t="str">
        <f t="shared" si="6"/>
        <v/>
      </c>
      <c r="AM654" s="3" t="str">
        <f t="shared" si="7"/>
        <v/>
      </c>
      <c r="AN654" s="3" t="str">
        <f t="shared" si="15"/>
        <v/>
      </c>
      <c r="AO654" s="29">
        <f ca="1">シート2!L649</f>
        <v>50</v>
      </c>
      <c r="AP654" s="29">
        <f ca="1">シート3!T649</f>
        <v>50</v>
      </c>
      <c r="AQ654" s="29">
        <f ca="1">シート4!AB649</f>
        <v>50</v>
      </c>
      <c r="AR654" s="3" t="str">
        <f ca="1">IF($K654="","", ROUND(SUM(OFFSET(シート6!$A650,0,0,AR$2,1))/SUM(OFFSET(シート6!$B650,0,0,AR$2,1)),4)*100)</f>
        <v/>
      </c>
      <c r="AS654" s="3" t="str">
        <f ca="1">IF($K654="","", ROUND(SUM(OFFSET(シート6!$A634,0,0,AS$2,1))/SUM(OFFSET(シート6!$B634,0,0,AS$2,1)),4)*100)</f>
        <v/>
      </c>
      <c r="AT654" s="3" t="str">
        <f>IF($K654="","",シート7!$B654)</f>
        <v/>
      </c>
      <c r="AU654" s="3" t="str">
        <f>IF($K654="","",シート7!$D654)</f>
        <v/>
      </c>
      <c r="AV654" s="3" t="str">
        <f>IF($K654="","",シート7!$E654)</f>
        <v/>
      </c>
      <c r="AW654" s="3" t="str">
        <f t="shared" si="19"/>
        <v/>
      </c>
    </row>
    <row r="655" spans="1:49" customFormat="false" ht="13">
      <c r="A655" s="3"/>
      <c r="B655" s="3"/>
      <c r="C655" s="3"/>
      <c r="D655" s="3"/>
      <c r="E655" s="3"/>
      <c r="F655" s="32" t="str">
        <f t="shared" si="9"/>
        <v/>
      </c>
      <c r="G655" s="32"/>
      <c r="H655" s="32"/>
      <c r="I655" s="3"/>
      <c r="J655" s="32"/>
      <c r="K655" s="3"/>
      <c r="L655" s="32"/>
      <c r="M655" s="3"/>
      <c r="N655" s="3"/>
      <c r="O655" s="3"/>
      <c r="P655" s="3" t="str">
        <f t="shared" si="0"/>
        <v/>
      </c>
      <c r="Q655" s="3" t="str">
        <f t="shared" si="1"/>
        <v/>
      </c>
      <c r="R655" s="3" t="str">
        <f t="shared" si="10"/>
        <v/>
      </c>
      <c r="S655" s="3" t="str">
        <f t="shared" si="13"/>
        <v/>
      </c>
      <c r="T655" s="3" t="str">
        <f t="shared" si="16"/>
        <v/>
      </c>
      <c r="U655" s="3" t="str">
        <f t="shared" si="20"/>
        <v/>
      </c>
      <c r="V655" s="3" t="str">
        <f t="shared" si="12"/>
        <v/>
      </c>
      <c r="W655" s="3" t="str">
        <f>IF($T655="","", ROUND($T655+W$2*シート5!$B654,2))</f>
        <v/>
      </c>
      <c r="X655" s="3" t="str">
        <f>IF($T655="","", ROUND($T655+X$2*シート5!$B654,2))</f>
        <v/>
      </c>
      <c r="Y655" s="3" t="str">
        <f>IF($T655="","", ROUND($T655+Y$2*シート5!$B654,2))</f>
        <v/>
      </c>
      <c r="Z655" s="3" t="str">
        <f>IF($T655="","", ROUND($T655+Z$2*シート5!$B654,2))</f>
        <v/>
      </c>
      <c r="AA655" s="3" t="str">
        <f>IF($T655="","", ROUND($T655+AA$2*シート5!$B654,2))</f>
        <v/>
      </c>
      <c r="AB655" s="3" t="str">
        <f t="shared" si="17"/>
        <v/>
      </c>
      <c r="AC655" s="3" t="str">
        <f>IF($T655="","", ROUND($T655+AC$2*シート5!$B654,2))</f>
        <v/>
      </c>
      <c r="AD655" s="3" t="str">
        <f>IF($T655="","", ROUND($T655+AD$2*シート5!$B654,2))</f>
        <v/>
      </c>
      <c r="AE655" s="3" t="str">
        <f>IF($T655="","", ROUND($T655+AE$2*シート5!$B654,2))</f>
        <v/>
      </c>
      <c r="AF655" s="3" t="str">
        <f>IF($T655="","", ROUND($T655+AF$2*シート5!$B654,2))</f>
        <v/>
      </c>
      <c r="AG655" s="3" t="str">
        <f>IF($T655="","", ROUND($T655+AG$2*シート5!$B654,2))</f>
        <v/>
      </c>
      <c r="AH655" s="26" t="str">
        <f t="shared" si="18"/>
        <v>-2σ以下</v>
      </c>
      <c r="AI655" s="3" t="str">
        <f t="shared" si="11"/>
        <v/>
      </c>
      <c r="AJ655" s="3" t="str">
        <f t="shared" si="14"/>
        <v/>
      </c>
      <c r="AK655" s="3" t="str">
        <f t="shared" si="5"/>
        <v/>
      </c>
      <c r="AL655" s="3" t="str">
        <f t="shared" si="6"/>
        <v/>
      </c>
      <c r="AM655" s="3" t="str">
        <f t="shared" si="7"/>
        <v/>
      </c>
      <c r="AN655" s="3" t="str">
        <f t="shared" si="15"/>
        <v/>
      </c>
      <c r="AO655" s="29">
        <f ca="1">シート2!L650</f>
        <v>50</v>
      </c>
      <c r="AP655" s="29">
        <f ca="1">シート3!T650</f>
        <v>50</v>
      </c>
      <c r="AQ655" s="29">
        <f ca="1">シート4!AB650</f>
        <v>50</v>
      </c>
      <c r="AR655" s="3" t="str">
        <f ca="1">IF($K655="","", ROUND(SUM(OFFSET(シート6!$A651,0,0,AR$2,1))/SUM(OFFSET(シート6!$B651,0,0,AR$2,1)),4)*100)</f>
        <v/>
      </c>
      <c r="AS655" s="3" t="str">
        <f ca="1">IF($K655="","", ROUND(SUM(OFFSET(シート6!$A635,0,0,AS$2,1))/SUM(OFFSET(シート6!$B635,0,0,AS$2,1)),4)*100)</f>
        <v/>
      </c>
      <c r="AT655" s="3" t="str">
        <f>IF($K655="","",シート7!$B655)</f>
        <v/>
      </c>
      <c r="AU655" s="3" t="str">
        <f>IF($K655="","",シート7!$D655)</f>
        <v/>
      </c>
      <c r="AV655" s="3" t="str">
        <f>IF($K655="","",シート7!$E655)</f>
        <v/>
      </c>
      <c r="AW655" s="3" t="str">
        <f t="shared" si="19"/>
        <v/>
      </c>
    </row>
    <row r="656" spans="1:49" customFormat="false" ht="13">
      <c r="A656" s="3"/>
      <c r="B656" s="3"/>
      <c r="C656" s="3"/>
      <c r="D656" s="3"/>
      <c r="E656" s="3"/>
      <c r="F656" s="32" t="str">
        <f t="shared" si="9"/>
        <v/>
      </c>
      <c r="G656" s="32"/>
      <c r="H656" s="32"/>
      <c r="I656" s="3"/>
      <c r="J656" s="32"/>
      <c r="K656" s="3"/>
      <c r="L656" s="32"/>
      <c r="M656" s="3"/>
      <c r="N656" s="3"/>
      <c r="O656" s="3"/>
      <c r="P656" s="3" t="str">
        <f t="shared" si="0"/>
        <v/>
      </c>
      <c r="Q656" s="3" t="str">
        <f t="shared" si="1"/>
        <v/>
      </c>
      <c r="R656" s="3" t="str">
        <f t="shared" si="10"/>
        <v/>
      </c>
      <c r="S656" s="3" t="str">
        <f t="shared" si="13"/>
        <v/>
      </c>
      <c r="T656" s="3" t="str">
        <f t="shared" si="16"/>
        <v/>
      </c>
      <c r="U656" s="3" t="str">
        <f t="shared" si="20"/>
        <v/>
      </c>
      <c r="V656" s="3" t="str">
        <f t="shared" si="12"/>
        <v/>
      </c>
      <c r="W656" s="3" t="str">
        <f>IF($T656="","", ROUND($T656+W$2*シート5!$B655,2))</f>
        <v/>
      </c>
      <c r="X656" s="3" t="str">
        <f>IF($T656="","", ROUND($T656+X$2*シート5!$B655,2))</f>
        <v/>
      </c>
      <c r="Y656" s="3" t="str">
        <f>IF($T656="","", ROUND($T656+Y$2*シート5!$B655,2))</f>
        <v/>
      </c>
      <c r="Z656" s="3" t="str">
        <f>IF($T656="","", ROUND($T656+Z$2*シート5!$B655,2))</f>
        <v/>
      </c>
      <c r="AA656" s="3" t="str">
        <f>IF($T656="","", ROUND($T656+AA$2*シート5!$B655,2))</f>
        <v/>
      </c>
      <c r="AB656" s="3" t="str">
        <f t="shared" si="17"/>
        <v/>
      </c>
      <c r="AC656" s="3" t="str">
        <f>IF($T656="","", ROUND($T656+AC$2*シート5!$B655,2))</f>
        <v/>
      </c>
      <c r="AD656" s="3" t="str">
        <f>IF($T656="","", ROUND($T656+AD$2*シート5!$B655,2))</f>
        <v/>
      </c>
      <c r="AE656" s="3" t="str">
        <f>IF($T656="","", ROUND($T656+AE$2*シート5!$B655,2))</f>
        <v/>
      </c>
      <c r="AF656" s="3" t="str">
        <f>IF($T656="","", ROUND($T656+AF$2*シート5!$B655,2))</f>
        <v/>
      </c>
      <c r="AG656" s="3" t="str">
        <f>IF($T656="","", ROUND($T656+AG$2*シート5!$B655,2))</f>
        <v/>
      </c>
      <c r="AH656" s="26" t="str">
        <f t="shared" si="18"/>
        <v>-2σ以下</v>
      </c>
      <c r="AI656" s="3" t="str">
        <f t="shared" si="11"/>
        <v/>
      </c>
      <c r="AJ656" s="3" t="str">
        <f t="shared" si="14"/>
        <v/>
      </c>
      <c r="AK656" s="3" t="str">
        <f t="shared" si="5"/>
        <v/>
      </c>
      <c r="AL656" s="3" t="str">
        <f t="shared" si="6"/>
        <v/>
      </c>
      <c r="AM656" s="3" t="str">
        <f t="shared" si="7"/>
        <v/>
      </c>
      <c r="AN656" s="3" t="str">
        <f t="shared" si="15"/>
        <v/>
      </c>
      <c r="AO656" s="29">
        <f ca="1">シート2!L651</f>
        <v>50</v>
      </c>
      <c r="AP656" s="29">
        <f ca="1">シート3!T651</f>
        <v>50</v>
      </c>
      <c r="AQ656" s="29">
        <f ca="1">シート4!AB651</f>
        <v>50</v>
      </c>
      <c r="AR656" s="3" t="str">
        <f ca="1">IF($K656="","", ROUND(SUM(OFFSET(シート6!$A652,0,0,AR$2,1))/SUM(OFFSET(シート6!$B652,0,0,AR$2,1)),4)*100)</f>
        <v/>
      </c>
      <c r="AS656" s="3" t="str">
        <f ca="1">IF($K656="","", ROUND(SUM(OFFSET(シート6!$A636,0,0,AS$2,1))/SUM(OFFSET(シート6!$B636,0,0,AS$2,1)),4)*100)</f>
        <v/>
      </c>
      <c r="AT656" s="3" t="str">
        <f>IF($K656="","",シート7!$B656)</f>
        <v/>
      </c>
      <c r="AU656" s="3" t="str">
        <f>IF($K656="","",シート7!$D656)</f>
        <v/>
      </c>
      <c r="AV656" s="3" t="str">
        <f>IF($K656="","",シート7!$E656)</f>
        <v/>
      </c>
      <c r="AW656" s="3" t="str">
        <f t="shared" si="19"/>
        <v/>
      </c>
    </row>
    <row r="657" spans="1:49" customFormat="false" ht="13">
      <c r="A657" s="3"/>
      <c r="B657" s="3"/>
      <c r="C657" s="3"/>
      <c r="D657" s="3"/>
      <c r="E657" s="3"/>
      <c r="F657" s="32" t="str">
        <f t="shared" si="9"/>
        <v/>
      </c>
      <c r="G657" s="32"/>
      <c r="H657" s="32"/>
      <c r="I657" s="3"/>
      <c r="J657" s="32"/>
      <c r="K657" s="3"/>
      <c r="L657" s="32"/>
      <c r="M657" s="3"/>
      <c r="N657" s="3"/>
      <c r="O657" s="3"/>
      <c r="P657" s="3" t="str">
        <f t="shared" si="0"/>
        <v/>
      </c>
      <c r="Q657" s="3" t="str">
        <f t="shared" si="1"/>
        <v/>
      </c>
      <c r="R657" s="3" t="str">
        <f t="shared" si="10"/>
        <v/>
      </c>
      <c r="S657" s="3" t="str">
        <f t="shared" si="13"/>
        <v/>
      </c>
      <c r="T657" s="3" t="str">
        <f t="shared" si="16"/>
        <v/>
      </c>
      <c r="U657" s="3" t="str">
        <f t="shared" si="20"/>
        <v/>
      </c>
      <c r="V657" s="3" t="str">
        <f t="shared" si="12"/>
        <v/>
      </c>
      <c r="W657" s="3" t="str">
        <f>IF($T657="","", ROUND($T657+W$2*シート5!$B656,2))</f>
        <v/>
      </c>
      <c r="X657" s="3" t="str">
        <f>IF($T657="","", ROUND($T657+X$2*シート5!$B656,2))</f>
        <v/>
      </c>
      <c r="Y657" s="3" t="str">
        <f>IF($T657="","", ROUND($T657+Y$2*シート5!$B656,2))</f>
        <v/>
      </c>
      <c r="Z657" s="3" t="str">
        <f>IF($T657="","", ROUND($T657+Z$2*シート5!$B656,2))</f>
        <v/>
      </c>
      <c r="AA657" s="3" t="str">
        <f>IF($T657="","", ROUND($T657+AA$2*シート5!$B656,2))</f>
        <v/>
      </c>
      <c r="AB657" s="3" t="str">
        <f t="shared" si="17"/>
        <v/>
      </c>
      <c r="AC657" s="3" t="str">
        <f>IF($T657="","", ROUND($T657+AC$2*シート5!$B656,2))</f>
        <v/>
      </c>
      <c r="AD657" s="3" t="str">
        <f>IF($T657="","", ROUND($T657+AD$2*シート5!$B656,2))</f>
        <v/>
      </c>
      <c r="AE657" s="3" t="str">
        <f>IF($T657="","", ROUND($T657+AE$2*シート5!$B656,2))</f>
        <v/>
      </c>
      <c r="AF657" s="3" t="str">
        <f>IF($T657="","", ROUND($T657+AF$2*シート5!$B656,2))</f>
        <v/>
      </c>
      <c r="AG657" s="3" t="str">
        <f>IF($T657="","", ROUND($T657+AG$2*シート5!$B656,2))</f>
        <v/>
      </c>
      <c r="AH657" s="26" t="str">
        <f t="shared" si="18"/>
        <v>-2σ以下</v>
      </c>
      <c r="AI657" s="3" t="str">
        <f t="shared" si="11"/>
        <v/>
      </c>
      <c r="AJ657" s="3" t="str">
        <f t="shared" si="14"/>
        <v/>
      </c>
      <c r="AK657" s="3" t="str">
        <f t="shared" si="5"/>
        <v/>
      </c>
      <c r="AL657" s="3" t="str">
        <f t="shared" si="6"/>
        <v/>
      </c>
      <c r="AM657" s="3" t="str">
        <f t="shared" si="7"/>
        <v/>
      </c>
      <c r="AN657" s="3" t="str">
        <f t="shared" si="15"/>
        <v/>
      </c>
      <c r="AO657" s="29">
        <f ca="1">シート2!L652</f>
        <v>50</v>
      </c>
      <c r="AP657" s="29">
        <f ca="1">シート3!T652</f>
        <v>50</v>
      </c>
      <c r="AQ657" s="29">
        <f ca="1">シート4!AB652</f>
        <v>50</v>
      </c>
      <c r="AR657" s="3" t="str">
        <f ca="1">IF($K657="","", ROUND(SUM(OFFSET(シート6!$A653,0,0,AR$2,1))/SUM(OFFSET(シート6!$B653,0,0,AR$2,1)),4)*100)</f>
        <v/>
      </c>
      <c r="AS657" s="3" t="str">
        <f ca="1">IF($K657="","", ROUND(SUM(OFFSET(シート6!$A637,0,0,AS$2,1))/SUM(OFFSET(シート6!$B637,0,0,AS$2,1)),4)*100)</f>
        <v/>
      </c>
      <c r="AT657" s="3" t="str">
        <f>IF($K657="","",シート7!$B657)</f>
        <v/>
      </c>
      <c r="AU657" s="3" t="str">
        <f>IF($K657="","",シート7!$D657)</f>
        <v/>
      </c>
      <c r="AV657" s="3" t="str">
        <f>IF($K657="","",シート7!$E657)</f>
        <v/>
      </c>
      <c r="AW657" s="3" t="str">
        <f t="shared" si="19"/>
        <v/>
      </c>
    </row>
    <row r="658" spans="1:49" customFormat="false" ht="13">
      <c r="A658" s="3"/>
      <c r="B658" s="3"/>
      <c r="C658" s="3"/>
      <c r="D658" s="3"/>
      <c r="E658" s="3"/>
      <c r="F658" s="32" t="str">
        <f t="shared" si="9"/>
        <v/>
      </c>
      <c r="G658" s="32"/>
      <c r="H658" s="32"/>
      <c r="I658" s="3"/>
      <c r="J658" s="32"/>
      <c r="K658" s="3"/>
      <c r="L658" s="32"/>
      <c r="M658" s="3"/>
      <c r="N658" s="3"/>
      <c r="O658" s="3"/>
      <c r="P658" s="3" t="str">
        <f t="shared" si="0"/>
        <v/>
      </c>
      <c r="Q658" s="3" t="str">
        <f t="shared" si="1"/>
        <v/>
      </c>
      <c r="R658" s="3" t="str">
        <f t="shared" si="10"/>
        <v/>
      </c>
      <c r="S658" s="3" t="str">
        <f t="shared" si="13"/>
        <v/>
      </c>
      <c r="T658" s="3" t="str">
        <f t="shared" si="16"/>
        <v/>
      </c>
      <c r="U658" s="3" t="str">
        <f t="shared" si="20"/>
        <v/>
      </c>
      <c r="V658" s="3" t="str">
        <f t="shared" si="12"/>
        <v/>
      </c>
      <c r="W658" s="3" t="str">
        <f>IF($T658="","", ROUND($T658+W$2*シート5!$B657,2))</f>
        <v/>
      </c>
      <c r="X658" s="3" t="str">
        <f>IF($T658="","", ROUND($T658+X$2*シート5!$B657,2))</f>
        <v/>
      </c>
      <c r="Y658" s="3" t="str">
        <f>IF($T658="","", ROUND($T658+Y$2*シート5!$B657,2))</f>
        <v/>
      </c>
      <c r="Z658" s="3" t="str">
        <f>IF($T658="","", ROUND($T658+Z$2*シート5!$B657,2))</f>
        <v/>
      </c>
      <c r="AA658" s="3" t="str">
        <f>IF($T658="","", ROUND($T658+AA$2*シート5!$B657,2))</f>
        <v/>
      </c>
      <c r="AB658" s="3" t="str">
        <f t="shared" si="17"/>
        <v/>
      </c>
      <c r="AC658" s="3" t="str">
        <f>IF($T658="","", ROUND($T658+AC$2*シート5!$B657,2))</f>
        <v/>
      </c>
      <c r="AD658" s="3" t="str">
        <f>IF($T658="","", ROUND($T658+AD$2*シート5!$B657,2))</f>
        <v/>
      </c>
      <c r="AE658" s="3" t="str">
        <f>IF($T658="","", ROUND($T658+AE$2*シート5!$B657,2))</f>
        <v/>
      </c>
      <c r="AF658" s="3" t="str">
        <f>IF($T658="","", ROUND($T658+AF$2*シート5!$B657,2))</f>
        <v/>
      </c>
      <c r="AG658" s="3" t="str">
        <f>IF($T658="","", ROUND($T658+AG$2*シート5!$B657,2))</f>
        <v/>
      </c>
      <c r="AH658" s="26" t="str">
        <f t="shared" si="18"/>
        <v>-2σ以下</v>
      </c>
      <c r="AI658" s="3" t="str">
        <f t="shared" si="11"/>
        <v/>
      </c>
      <c r="AJ658" s="3" t="str">
        <f t="shared" si="14"/>
        <v/>
      </c>
      <c r="AK658" s="3" t="str">
        <f t="shared" si="5"/>
        <v/>
      </c>
      <c r="AL658" s="3" t="str">
        <f t="shared" si="6"/>
        <v/>
      </c>
      <c r="AM658" s="3" t="str">
        <f t="shared" si="7"/>
        <v/>
      </c>
      <c r="AN658" s="3" t="str">
        <f t="shared" si="15"/>
        <v/>
      </c>
      <c r="AO658" s="29">
        <f ca="1">シート2!L653</f>
        <v>50</v>
      </c>
      <c r="AP658" s="29">
        <f ca="1">シート3!T653</f>
        <v>50</v>
      </c>
      <c r="AQ658" s="29">
        <f ca="1">シート4!AB653</f>
        <v>50</v>
      </c>
      <c r="AR658" s="3" t="str">
        <f ca="1">IF($K658="","", ROUND(SUM(OFFSET(シート6!$A654,0,0,AR$2,1))/SUM(OFFSET(シート6!$B654,0,0,AR$2,1)),4)*100)</f>
        <v/>
      </c>
      <c r="AS658" s="3" t="str">
        <f ca="1">IF($K658="","", ROUND(SUM(OFFSET(シート6!$A638,0,0,AS$2,1))/SUM(OFFSET(シート6!$B638,0,0,AS$2,1)),4)*100)</f>
        <v/>
      </c>
      <c r="AT658" s="3" t="str">
        <f>IF($K658="","",シート7!$B658)</f>
        <v/>
      </c>
      <c r="AU658" s="3" t="str">
        <f>IF($K658="","",シート7!$D658)</f>
        <v/>
      </c>
      <c r="AV658" s="3" t="str">
        <f>IF($K658="","",シート7!$E658)</f>
        <v/>
      </c>
      <c r="AW658" s="3" t="str">
        <f t="shared" si="19"/>
        <v/>
      </c>
    </row>
    <row r="659" spans="1:49" customFormat="false" ht="13">
      <c r="A659" s="3"/>
      <c r="B659" s="3"/>
      <c r="C659" s="3"/>
      <c r="D659" s="3"/>
      <c r="E659" s="3"/>
      <c r="F659" s="32" t="str">
        <f t="shared" si="9"/>
        <v/>
      </c>
      <c r="G659" s="32"/>
      <c r="H659" s="32"/>
      <c r="I659" s="3"/>
      <c r="J659" s="32"/>
      <c r="K659" s="3"/>
      <c r="L659" s="32"/>
      <c r="M659" s="3"/>
      <c r="N659" s="3"/>
      <c r="O659" s="3"/>
      <c r="P659" s="3" t="str">
        <f t="shared" si="0"/>
        <v/>
      </c>
      <c r="Q659" s="3" t="str">
        <f t="shared" si="1"/>
        <v/>
      </c>
      <c r="R659" s="3" t="str">
        <f t="shared" si="10"/>
        <v/>
      </c>
      <c r="S659" s="3" t="str">
        <f t="shared" si="13"/>
        <v/>
      </c>
      <c r="T659" s="3" t="str">
        <f t="shared" si="16"/>
        <v/>
      </c>
      <c r="U659" s="3" t="str">
        <f t="shared" si="20"/>
        <v/>
      </c>
      <c r="V659" s="3" t="str">
        <f t="shared" si="12"/>
        <v/>
      </c>
      <c r="W659" s="3" t="str">
        <f>IF($T659="","", ROUND($T659+W$2*シート5!$B658,2))</f>
        <v/>
      </c>
      <c r="X659" s="3" t="str">
        <f>IF($T659="","", ROUND($T659+X$2*シート5!$B658,2))</f>
        <v/>
      </c>
      <c r="Y659" s="3" t="str">
        <f>IF($T659="","", ROUND($T659+Y$2*シート5!$B658,2))</f>
        <v/>
      </c>
      <c r="Z659" s="3" t="str">
        <f>IF($T659="","", ROUND($T659+Z$2*シート5!$B658,2))</f>
        <v/>
      </c>
      <c r="AA659" s="3" t="str">
        <f>IF($T659="","", ROUND($T659+AA$2*シート5!$B658,2))</f>
        <v/>
      </c>
      <c r="AB659" s="3" t="str">
        <f t="shared" si="17"/>
        <v/>
      </c>
      <c r="AC659" s="3" t="str">
        <f>IF($T659="","", ROUND($T659+AC$2*シート5!$B658,2))</f>
        <v/>
      </c>
      <c r="AD659" s="3" t="str">
        <f>IF($T659="","", ROUND($T659+AD$2*シート5!$B658,2))</f>
        <v/>
      </c>
      <c r="AE659" s="3" t="str">
        <f>IF($T659="","", ROUND($T659+AE$2*シート5!$B658,2))</f>
        <v/>
      </c>
      <c r="AF659" s="3" t="str">
        <f>IF($T659="","", ROUND($T659+AF$2*シート5!$B658,2))</f>
        <v/>
      </c>
      <c r="AG659" s="3" t="str">
        <f>IF($T659="","", ROUND($T659+AG$2*シート5!$B658,2))</f>
        <v/>
      </c>
      <c r="AH659" s="26" t="str">
        <f t="shared" si="18"/>
        <v>-2σ以下</v>
      </c>
      <c r="AI659" s="3" t="str">
        <f t="shared" si="11"/>
        <v/>
      </c>
      <c r="AJ659" s="3" t="str">
        <f t="shared" si="14"/>
        <v/>
      </c>
      <c r="AK659" s="3" t="str">
        <f t="shared" si="5"/>
        <v/>
      </c>
      <c r="AL659" s="3" t="str">
        <f t="shared" si="6"/>
        <v/>
      </c>
      <c r="AM659" s="3" t="str">
        <f t="shared" si="7"/>
        <v/>
      </c>
      <c r="AN659" s="3" t="str">
        <f t="shared" si="15"/>
        <v/>
      </c>
      <c r="AO659" s="29">
        <f ca="1">シート2!L654</f>
        <v>50</v>
      </c>
      <c r="AP659" s="29">
        <f ca="1">シート3!T654</f>
        <v>50</v>
      </c>
      <c r="AQ659" s="29">
        <f ca="1">シート4!AB654</f>
        <v>50</v>
      </c>
      <c r="AR659" s="3" t="str">
        <f ca="1">IF($K659="","", ROUND(SUM(OFFSET(シート6!$A655,0,0,AR$2,1))/SUM(OFFSET(シート6!$B655,0,0,AR$2,1)),4)*100)</f>
        <v/>
      </c>
      <c r="AS659" s="3" t="str">
        <f ca="1">IF($K659="","", ROUND(SUM(OFFSET(シート6!$A639,0,0,AS$2,1))/SUM(OFFSET(シート6!$B639,0,0,AS$2,1)),4)*100)</f>
        <v/>
      </c>
      <c r="AT659" s="3" t="str">
        <f>IF($K659="","",シート7!$B659)</f>
        <v/>
      </c>
      <c r="AU659" s="3" t="str">
        <f>IF($K659="","",シート7!$D659)</f>
        <v/>
      </c>
      <c r="AV659" s="3" t="str">
        <f>IF($K659="","",シート7!$E659)</f>
        <v/>
      </c>
      <c r="AW659" s="3" t="str">
        <f t="shared" si="19"/>
        <v/>
      </c>
    </row>
    <row r="660" spans="1:49" customFormat="false" ht="13">
      <c r="A660" s="3"/>
      <c r="B660" s="3"/>
      <c r="C660" s="3"/>
      <c r="D660" s="3"/>
      <c r="E660" s="3"/>
      <c r="F660" s="32" t="str">
        <f t="shared" si="9"/>
        <v/>
      </c>
      <c r="G660" s="32"/>
      <c r="H660" s="32"/>
      <c r="I660" s="3"/>
      <c r="J660" s="32"/>
      <c r="K660" s="3"/>
      <c r="L660" s="32"/>
      <c r="M660" s="3"/>
      <c r="N660" s="3"/>
      <c r="O660" s="3"/>
      <c r="P660" s="3" t="str">
        <f t="shared" si="0"/>
        <v/>
      </c>
      <c r="Q660" s="3" t="str">
        <f t="shared" si="1"/>
        <v/>
      </c>
      <c r="R660" s="3" t="str">
        <f t="shared" si="10"/>
        <v/>
      </c>
      <c r="S660" s="3" t="str">
        <f t="shared" si="13"/>
        <v/>
      </c>
      <c r="T660" s="3" t="str">
        <f t="shared" si="16"/>
        <v/>
      </c>
      <c r="U660" s="3" t="str">
        <f t="shared" si="20"/>
        <v/>
      </c>
      <c r="V660" s="3" t="str">
        <f t="shared" si="12"/>
        <v/>
      </c>
      <c r="W660" s="3" t="str">
        <f>IF($T660="","", ROUND($T660+W$2*シート5!$B659,2))</f>
        <v/>
      </c>
      <c r="X660" s="3" t="str">
        <f>IF($T660="","", ROUND($T660+X$2*シート5!$B659,2))</f>
        <v/>
      </c>
      <c r="Y660" s="3" t="str">
        <f>IF($T660="","", ROUND($T660+Y$2*シート5!$B659,2))</f>
        <v/>
      </c>
      <c r="Z660" s="3" t="str">
        <f>IF($T660="","", ROUND($T660+Z$2*シート5!$B659,2))</f>
        <v/>
      </c>
      <c r="AA660" s="3" t="str">
        <f>IF($T660="","", ROUND($T660+AA$2*シート5!$B659,2))</f>
        <v/>
      </c>
      <c r="AB660" s="3" t="str">
        <f t="shared" si="17"/>
        <v/>
      </c>
      <c r="AC660" s="3" t="str">
        <f>IF($T660="","", ROUND($T660+AC$2*シート5!$B659,2))</f>
        <v/>
      </c>
      <c r="AD660" s="3" t="str">
        <f>IF($T660="","", ROUND($T660+AD$2*シート5!$B659,2))</f>
        <v/>
      </c>
      <c r="AE660" s="3" t="str">
        <f>IF($T660="","", ROUND($T660+AE$2*シート5!$B659,2))</f>
        <v/>
      </c>
      <c r="AF660" s="3" t="str">
        <f>IF($T660="","", ROUND($T660+AF$2*シート5!$B659,2))</f>
        <v/>
      </c>
      <c r="AG660" s="3" t="str">
        <f>IF($T660="","", ROUND($T660+AG$2*シート5!$B659,2))</f>
        <v/>
      </c>
      <c r="AH660" s="26" t="str">
        <f t="shared" si="18"/>
        <v>-2σ以下</v>
      </c>
      <c r="AI660" s="3" t="str">
        <f t="shared" si="11"/>
        <v/>
      </c>
      <c r="AJ660" s="3" t="str">
        <f t="shared" si="14"/>
        <v/>
      </c>
      <c r="AK660" s="3" t="str">
        <f t="shared" si="5"/>
        <v/>
      </c>
      <c r="AL660" s="3" t="str">
        <f t="shared" si="6"/>
        <v/>
      </c>
      <c r="AM660" s="3" t="str">
        <f t="shared" si="7"/>
        <v/>
      </c>
      <c r="AN660" s="3" t="str">
        <f t="shared" si="15"/>
        <v/>
      </c>
      <c r="AO660" s="29">
        <f ca="1">シート2!L655</f>
        <v>50</v>
      </c>
      <c r="AP660" s="29">
        <f ca="1">シート3!T655</f>
        <v>50</v>
      </c>
      <c r="AQ660" s="29">
        <f ca="1">シート4!AB655</f>
        <v>50</v>
      </c>
      <c r="AR660" s="3" t="str">
        <f ca="1">IF($K660="","", ROUND(SUM(OFFSET(シート6!$A656,0,0,AR$2,1))/SUM(OFFSET(シート6!$B656,0,0,AR$2,1)),4)*100)</f>
        <v/>
      </c>
      <c r="AS660" s="3" t="str">
        <f ca="1">IF($K660="","", ROUND(SUM(OFFSET(シート6!$A640,0,0,AS$2,1))/SUM(OFFSET(シート6!$B640,0,0,AS$2,1)),4)*100)</f>
        <v/>
      </c>
      <c r="AT660" s="3" t="str">
        <f>IF($K660="","",シート7!$B660)</f>
        <v/>
      </c>
      <c r="AU660" s="3" t="str">
        <f>IF($K660="","",シート7!$D660)</f>
        <v/>
      </c>
      <c r="AV660" s="3" t="str">
        <f>IF($K660="","",シート7!$E660)</f>
        <v/>
      </c>
      <c r="AW660" s="3" t="str">
        <f t="shared" si="19"/>
        <v/>
      </c>
    </row>
    <row r="661" spans="1:49" customFormat="false" ht="13">
      <c r="A661" s="3"/>
      <c r="B661" s="3"/>
      <c r="C661" s="3"/>
      <c r="D661" s="3"/>
      <c r="E661" s="3"/>
      <c r="F661" s="32" t="str">
        <f t="shared" si="9"/>
        <v/>
      </c>
      <c r="G661" s="32"/>
      <c r="H661" s="32"/>
      <c r="I661" s="3"/>
      <c r="J661" s="32"/>
      <c r="K661" s="3"/>
      <c r="L661" s="32"/>
      <c r="M661" s="3"/>
      <c r="N661" s="3"/>
      <c r="O661" s="3"/>
      <c r="P661" s="3" t="str">
        <f t="shared" si="0"/>
        <v/>
      </c>
      <c r="Q661" s="3" t="str">
        <f t="shared" si="1"/>
        <v/>
      </c>
      <c r="R661" s="3" t="str">
        <f t="shared" si="10"/>
        <v/>
      </c>
      <c r="S661" s="3" t="str">
        <f t="shared" si="13"/>
        <v/>
      </c>
      <c r="T661" s="3" t="str">
        <f t="shared" si="16"/>
        <v/>
      </c>
      <c r="U661" s="3" t="str">
        <f t="shared" si="20"/>
        <v/>
      </c>
      <c r="V661" s="3" t="str">
        <f t="shared" si="12"/>
        <v/>
      </c>
      <c r="W661" s="3" t="str">
        <f>IF($T661="","", ROUND($T661+W$2*シート5!$B660,2))</f>
        <v/>
      </c>
      <c r="X661" s="3" t="str">
        <f>IF($T661="","", ROUND($T661+X$2*シート5!$B660,2))</f>
        <v/>
      </c>
      <c r="Y661" s="3" t="str">
        <f>IF($T661="","", ROUND($T661+Y$2*シート5!$B660,2))</f>
        <v/>
      </c>
      <c r="Z661" s="3" t="str">
        <f>IF($T661="","", ROUND($T661+Z$2*シート5!$B660,2))</f>
        <v/>
      </c>
      <c r="AA661" s="3" t="str">
        <f>IF($T661="","", ROUND($T661+AA$2*シート5!$B660,2))</f>
        <v/>
      </c>
      <c r="AB661" s="3" t="str">
        <f t="shared" si="17"/>
        <v/>
      </c>
      <c r="AC661" s="3" t="str">
        <f>IF($T661="","", ROUND($T661+AC$2*シート5!$B660,2))</f>
        <v/>
      </c>
      <c r="AD661" s="3" t="str">
        <f>IF($T661="","", ROUND($T661+AD$2*シート5!$B660,2))</f>
        <v/>
      </c>
      <c r="AE661" s="3" t="str">
        <f>IF($T661="","", ROUND($T661+AE$2*シート5!$B660,2))</f>
        <v/>
      </c>
      <c r="AF661" s="3" t="str">
        <f>IF($T661="","", ROUND($T661+AF$2*シート5!$B660,2))</f>
        <v/>
      </c>
      <c r="AG661" s="3" t="str">
        <f>IF($T661="","", ROUND($T661+AG$2*シート5!$B660,2))</f>
        <v/>
      </c>
      <c r="AH661" s="26" t="str">
        <f t="shared" si="18"/>
        <v>-2σ以下</v>
      </c>
      <c r="AI661" s="3" t="str">
        <f t="shared" si="11"/>
        <v/>
      </c>
      <c r="AJ661" s="3" t="str">
        <f t="shared" si="14"/>
        <v/>
      </c>
      <c r="AK661" s="3" t="str">
        <f t="shared" si="5"/>
        <v/>
      </c>
      <c r="AL661" s="3" t="str">
        <f t="shared" si="6"/>
        <v/>
      </c>
      <c r="AM661" s="3" t="str">
        <f t="shared" si="7"/>
        <v/>
      </c>
      <c r="AN661" s="3" t="str">
        <f t="shared" si="15"/>
        <v/>
      </c>
      <c r="AO661" s="29">
        <f ca="1">シート2!L656</f>
        <v>50</v>
      </c>
      <c r="AP661" s="29">
        <f ca="1">シート3!T656</f>
        <v>50</v>
      </c>
      <c r="AQ661" s="29">
        <f ca="1">シート4!AB656</f>
        <v>50</v>
      </c>
      <c r="AR661" s="3" t="str">
        <f ca="1">IF($K661="","", ROUND(SUM(OFFSET(シート6!$A657,0,0,AR$2,1))/SUM(OFFSET(シート6!$B657,0,0,AR$2,1)),4)*100)</f>
        <v/>
      </c>
      <c r="AS661" s="3" t="str">
        <f ca="1">IF($K661="","", ROUND(SUM(OFFSET(シート6!$A641,0,0,AS$2,1))/SUM(OFFSET(シート6!$B641,0,0,AS$2,1)),4)*100)</f>
        <v/>
      </c>
      <c r="AT661" s="3" t="str">
        <f>IF($K661="","",シート7!$B661)</f>
        <v/>
      </c>
      <c r="AU661" s="3" t="str">
        <f>IF($K661="","",シート7!$D661)</f>
        <v/>
      </c>
      <c r="AV661" s="3" t="str">
        <f>IF($K661="","",シート7!$E661)</f>
        <v/>
      </c>
      <c r="AW661" s="3" t="str">
        <f t="shared" si="19"/>
        <v/>
      </c>
    </row>
    <row r="662" spans="1:49" customFormat="false" ht="13">
      <c r="A662" s="3"/>
      <c r="B662" s="3"/>
      <c r="C662" s="3"/>
      <c r="D662" s="3"/>
      <c r="E662" s="3"/>
      <c r="F662" s="32" t="str">
        <f t="shared" si="9"/>
        <v/>
      </c>
      <c r="G662" s="32"/>
      <c r="H662" s="32"/>
      <c r="I662" s="3"/>
      <c r="J662" s="32"/>
      <c r="K662" s="3"/>
      <c r="L662" s="32"/>
      <c r="M662" s="3"/>
      <c r="N662" s="3"/>
      <c r="O662" s="3"/>
      <c r="P662" s="3" t="str">
        <f t="shared" si="0"/>
        <v/>
      </c>
      <c r="Q662" s="3" t="str">
        <f t="shared" si="1"/>
        <v/>
      </c>
      <c r="R662" s="3" t="str">
        <f t="shared" si="10"/>
        <v/>
      </c>
      <c r="S662" s="3" t="str">
        <f t="shared" si="13"/>
        <v/>
      </c>
      <c r="T662" s="3" t="str">
        <f t="shared" si="16"/>
        <v/>
      </c>
      <c r="U662" s="3" t="str">
        <f t="shared" si="20"/>
        <v/>
      </c>
      <c r="V662" s="3" t="str">
        <f t="shared" si="12"/>
        <v/>
      </c>
      <c r="W662" s="3" t="str">
        <f>IF($T662="","", ROUND($T662+W$2*シート5!$B661,2))</f>
        <v/>
      </c>
      <c r="X662" s="3" t="str">
        <f>IF($T662="","", ROUND($T662+X$2*シート5!$B661,2))</f>
        <v/>
      </c>
      <c r="Y662" s="3" t="str">
        <f>IF($T662="","", ROUND($T662+Y$2*シート5!$B661,2))</f>
        <v/>
      </c>
      <c r="Z662" s="3" t="str">
        <f>IF($T662="","", ROUND($T662+Z$2*シート5!$B661,2))</f>
        <v/>
      </c>
      <c r="AA662" s="3" t="str">
        <f>IF($T662="","", ROUND($T662+AA$2*シート5!$B661,2))</f>
        <v/>
      </c>
      <c r="AB662" s="3" t="str">
        <f t="shared" si="17"/>
        <v/>
      </c>
      <c r="AC662" s="3" t="str">
        <f>IF($T662="","", ROUND($T662+AC$2*シート5!$B661,2))</f>
        <v/>
      </c>
      <c r="AD662" s="3" t="str">
        <f>IF($T662="","", ROUND($T662+AD$2*シート5!$B661,2))</f>
        <v/>
      </c>
      <c r="AE662" s="3" t="str">
        <f>IF($T662="","", ROUND($T662+AE$2*シート5!$B661,2))</f>
        <v/>
      </c>
      <c r="AF662" s="3" t="str">
        <f>IF($T662="","", ROUND($T662+AF$2*シート5!$B661,2))</f>
        <v/>
      </c>
      <c r="AG662" s="3" t="str">
        <f>IF($T662="","", ROUND($T662+AG$2*シート5!$B661,2))</f>
        <v/>
      </c>
      <c r="AH662" s="26" t="str">
        <f t="shared" si="18"/>
        <v>-2σ以下</v>
      </c>
      <c r="AI662" s="3" t="str">
        <f t="shared" si="11"/>
        <v/>
      </c>
      <c r="AJ662" s="3" t="str">
        <f t="shared" si="14"/>
        <v/>
      </c>
      <c r="AK662" s="3" t="str">
        <f t="shared" si="5"/>
        <v/>
      </c>
      <c r="AL662" s="3" t="str">
        <f t="shared" si="6"/>
        <v/>
      </c>
      <c r="AM662" s="3" t="str">
        <f t="shared" si="7"/>
        <v/>
      </c>
      <c r="AN662" s="3" t="str">
        <f t="shared" si="15"/>
        <v/>
      </c>
      <c r="AO662" s="29">
        <f ca="1">シート2!L657</f>
        <v>50</v>
      </c>
      <c r="AP662" s="29">
        <f ca="1">シート3!T657</f>
        <v>50</v>
      </c>
      <c r="AQ662" s="29">
        <f ca="1">シート4!AB657</f>
        <v>50</v>
      </c>
      <c r="AR662" s="3" t="str">
        <f ca="1">IF($K662="","", ROUND(SUM(OFFSET(シート6!$A658,0,0,AR$2,1))/SUM(OFFSET(シート6!$B658,0,0,AR$2,1)),4)*100)</f>
        <v/>
      </c>
      <c r="AS662" s="3" t="str">
        <f ca="1">IF($K662="","", ROUND(SUM(OFFSET(シート6!$A642,0,0,AS$2,1))/SUM(OFFSET(シート6!$B642,0,0,AS$2,1)),4)*100)</f>
        <v/>
      </c>
      <c r="AT662" s="3" t="str">
        <f>IF($K662="","",シート7!$B662)</f>
        <v/>
      </c>
      <c r="AU662" s="3" t="str">
        <f>IF($K662="","",シート7!$D662)</f>
        <v/>
      </c>
      <c r="AV662" s="3" t="str">
        <f>IF($K662="","",シート7!$E662)</f>
        <v/>
      </c>
      <c r="AW662" s="3" t="str">
        <f t="shared" si="19"/>
        <v/>
      </c>
    </row>
    <row r="663" spans="1:49" customFormat="false" ht="13">
      <c r="A663" s="3"/>
      <c r="B663" s="3"/>
      <c r="C663" s="3"/>
      <c r="D663" s="3"/>
      <c r="E663" s="3"/>
      <c r="F663" s="32" t="str">
        <f t="shared" si="9"/>
        <v/>
      </c>
      <c r="G663" s="32"/>
      <c r="H663" s="32"/>
      <c r="I663" s="3"/>
      <c r="J663" s="32"/>
      <c r="K663" s="3"/>
      <c r="L663" s="32"/>
      <c r="M663" s="3"/>
      <c r="N663" s="3"/>
      <c r="O663" s="3"/>
      <c r="P663" s="3" t="str">
        <f t="shared" si="0"/>
        <v/>
      </c>
      <c r="Q663" s="3" t="str">
        <f t="shared" si="1"/>
        <v/>
      </c>
      <c r="R663" s="3" t="str">
        <f t="shared" si="10"/>
        <v/>
      </c>
      <c r="S663" s="3" t="str">
        <f t="shared" si="13"/>
        <v/>
      </c>
      <c r="T663" s="3" t="str">
        <f t="shared" si="16"/>
        <v/>
      </c>
      <c r="U663" s="3" t="str">
        <f t="shared" si="20"/>
        <v/>
      </c>
      <c r="V663" s="3" t="str">
        <f t="shared" si="12"/>
        <v/>
      </c>
      <c r="W663" s="3" t="str">
        <f>IF($T663="","", ROUND($T663+W$2*シート5!$B662,2))</f>
        <v/>
      </c>
      <c r="X663" s="3" t="str">
        <f>IF($T663="","", ROUND($T663+X$2*シート5!$B662,2))</f>
        <v/>
      </c>
      <c r="Y663" s="3" t="str">
        <f>IF($T663="","", ROUND($T663+Y$2*シート5!$B662,2))</f>
        <v/>
      </c>
      <c r="Z663" s="3" t="str">
        <f>IF($T663="","", ROUND($T663+Z$2*シート5!$B662,2))</f>
        <v/>
      </c>
      <c r="AA663" s="3" t="str">
        <f>IF($T663="","", ROUND($T663+AA$2*シート5!$B662,2))</f>
        <v/>
      </c>
      <c r="AB663" s="3" t="str">
        <f t="shared" si="17"/>
        <v/>
      </c>
      <c r="AC663" s="3" t="str">
        <f>IF($T663="","", ROUND($T663+AC$2*シート5!$B662,2))</f>
        <v/>
      </c>
      <c r="AD663" s="3" t="str">
        <f>IF($T663="","", ROUND($T663+AD$2*シート5!$B662,2))</f>
        <v/>
      </c>
      <c r="AE663" s="3" t="str">
        <f>IF($T663="","", ROUND($T663+AE$2*シート5!$B662,2))</f>
        <v/>
      </c>
      <c r="AF663" s="3" t="str">
        <f>IF($T663="","", ROUND($T663+AF$2*シート5!$B662,2))</f>
        <v/>
      </c>
      <c r="AG663" s="3" t="str">
        <f>IF($T663="","", ROUND($T663+AG$2*シート5!$B662,2))</f>
        <v/>
      </c>
      <c r="AH663" s="26" t="str">
        <f t="shared" si="18"/>
        <v>-2σ以下</v>
      </c>
      <c r="AI663" s="3" t="str">
        <f t="shared" si="11"/>
        <v/>
      </c>
      <c r="AJ663" s="3" t="str">
        <f t="shared" si="14"/>
        <v/>
      </c>
      <c r="AK663" s="3" t="str">
        <f t="shared" si="5"/>
        <v/>
      </c>
      <c r="AL663" s="3" t="str">
        <f t="shared" si="6"/>
        <v/>
      </c>
      <c r="AM663" s="3" t="str">
        <f t="shared" si="7"/>
        <v/>
      </c>
      <c r="AN663" s="3" t="str">
        <f t="shared" si="15"/>
        <v/>
      </c>
      <c r="AO663" s="29">
        <f ca="1">シート2!L658</f>
        <v>50</v>
      </c>
      <c r="AP663" s="29">
        <f ca="1">シート3!T658</f>
        <v>50</v>
      </c>
      <c r="AQ663" s="29">
        <f ca="1">シート4!AB658</f>
        <v>50</v>
      </c>
      <c r="AR663" s="3" t="str">
        <f ca="1">IF($K663="","", ROUND(SUM(OFFSET(シート6!$A659,0,0,AR$2,1))/SUM(OFFSET(シート6!$B659,0,0,AR$2,1)),4)*100)</f>
        <v/>
      </c>
      <c r="AS663" s="3" t="str">
        <f ca="1">IF($K663="","", ROUND(SUM(OFFSET(シート6!$A643,0,0,AS$2,1))/SUM(OFFSET(シート6!$B643,0,0,AS$2,1)),4)*100)</f>
        <v/>
      </c>
      <c r="AT663" s="3" t="str">
        <f>IF($K663="","",シート7!$B663)</f>
        <v/>
      </c>
      <c r="AU663" s="3" t="str">
        <f>IF($K663="","",シート7!$D663)</f>
        <v/>
      </c>
      <c r="AV663" s="3" t="str">
        <f>IF($K663="","",シート7!$E663)</f>
        <v/>
      </c>
      <c r="AW663" s="3" t="str">
        <f t="shared" si="19"/>
        <v/>
      </c>
    </row>
    <row r="664" spans="1:49" customFormat="false" ht="13">
      <c r="A664" s="3"/>
      <c r="B664" s="3"/>
      <c r="C664" s="3"/>
      <c r="D664" s="3"/>
      <c r="E664" s="3"/>
      <c r="F664" s="32" t="str">
        <f t="shared" si="9"/>
        <v/>
      </c>
      <c r="G664" s="32"/>
      <c r="H664" s="32"/>
      <c r="I664" s="3"/>
      <c r="J664" s="32"/>
      <c r="K664" s="3"/>
      <c r="L664" s="32"/>
      <c r="M664" s="3"/>
      <c r="N664" s="3"/>
      <c r="O664" s="3"/>
      <c r="P664" s="3" t="str">
        <f t="shared" si="0"/>
        <v/>
      </c>
      <c r="Q664" s="3" t="str">
        <f t="shared" si="1"/>
        <v/>
      </c>
      <c r="R664" s="3" t="str">
        <f t="shared" si="10"/>
        <v/>
      </c>
      <c r="S664" s="3" t="str">
        <f t="shared" si="13"/>
        <v/>
      </c>
      <c r="T664" s="3" t="str">
        <f t="shared" si="16"/>
        <v/>
      </c>
      <c r="U664" s="3" t="str">
        <f t="shared" si="20"/>
        <v/>
      </c>
      <c r="V664" s="3" t="str">
        <f t="shared" si="12"/>
        <v/>
      </c>
      <c r="W664" s="3" t="str">
        <f>IF($T664="","", ROUND($T664+W$2*シート5!$B663,2))</f>
        <v/>
      </c>
      <c r="X664" s="3" t="str">
        <f>IF($T664="","", ROUND($T664+X$2*シート5!$B663,2))</f>
        <v/>
      </c>
      <c r="Y664" s="3" t="str">
        <f>IF($T664="","", ROUND($T664+Y$2*シート5!$B663,2))</f>
        <v/>
      </c>
      <c r="Z664" s="3" t="str">
        <f>IF($T664="","", ROUND($T664+Z$2*シート5!$B663,2))</f>
        <v/>
      </c>
      <c r="AA664" s="3" t="str">
        <f>IF($T664="","", ROUND($T664+AA$2*シート5!$B663,2))</f>
        <v/>
      </c>
      <c r="AB664" s="3" t="str">
        <f t="shared" si="17"/>
        <v/>
      </c>
      <c r="AC664" s="3" t="str">
        <f>IF($T664="","", ROUND($T664+AC$2*シート5!$B663,2))</f>
        <v/>
      </c>
      <c r="AD664" s="3" t="str">
        <f>IF($T664="","", ROUND($T664+AD$2*シート5!$B663,2))</f>
        <v/>
      </c>
      <c r="AE664" s="3" t="str">
        <f>IF($T664="","", ROUND($T664+AE$2*シート5!$B663,2))</f>
        <v/>
      </c>
      <c r="AF664" s="3" t="str">
        <f>IF($T664="","", ROUND($T664+AF$2*シート5!$B663,2))</f>
        <v/>
      </c>
      <c r="AG664" s="3" t="str">
        <f>IF($T664="","", ROUND($T664+AG$2*シート5!$B663,2))</f>
        <v/>
      </c>
      <c r="AH664" s="26" t="str">
        <f t="shared" si="18"/>
        <v>-2σ以下</v>
      </c>
      <c r="AI664" s="3" t="str">
        <f t="shared" si="11"/>
        <v/>
      </c>
      <c r="AJ664" s="3" t="str">
        <f t="shared" si="14"/>
        <v/>
      </c>
      <c r="AK664" s="3" t="str">
        <f t="shared" si="5"/>
        <v/>
      </c>
      <c r="AL664" s="3" t="str">
        <f t="shared" si="6"/>
        <v/>
      </c>
      <c r="AM664" s="3" t="str">
        <f t="shared" si="7"/>
        <v/>
      </c>
      <c r="AN664" s="3" t="str">
        <f t="shared" si="15"/>
        <v/>
      </c>
      <c r="AO664" s="29">
        <f ca="1">シート2!L659</f>
        <v>50</v>
      </c>
      <c r="AP664" s="29">
        <f ca="1">シート3!T659</f>
        <v>50</v>
      </c>
      <c r="AQ664" s="29">
        <f ca="1">シート4!AB659</f>
        <v>50</v>
      </c>
      <c r="AR664" s="3" t="str">
        <f ca="1">IF($K664="","", ROUND(SUM(OFFSET(シート6!$A660,0,0,AR$2,1))/SUM(OFFSET(シート6!$B660,0,0,AR$2,1)),4)*100)</f>
        <v/>
      </c>
      <c r="AS664" s="3" t="str">
        <f ca="1">IF($K664="","", ROUND(SUM(OFFSET(シート6!$A644,0,0,AS$2,1))/SUM(OFFSET(シート6!$B644,0,0,AS$2,1)),4)*100)</f>
        <v/>
      </c>
      <c r="AT664" s="3" t="str">
        <f>IF($K664="","",シート7!$B664)</f>
        <v/>
      </c>
      <c r="AU664" s="3" t="str">
        <f>IF($K664="","",シート7!$D664)</f>
        <v/>
      </c>
      <c r="AV664" s="3" t="str">
        <f>IF($K664="","",シート7!$E664)</f>
        <v/>
      </c>
      <c r="AW664" s="3" t="str">
        <f t="shared" si="19"/>
        <v/>
      </c>
    </row>
    <row r="665" spans="1:49" customFormat="false" ht="13">
      <c r="A665" s="3"/>
      <c r="B665" s="3"/>
      <c r="C665" s="3"/>
      <c r="D665" s="3"/>
      <c r="E665" s="3"/>
      <c r="F665" s="32" t="str">
        <f t="shared" si="9"/>
        <v/>
      </c>
      <c r="G665" s="32"/>
      <c r="H665" s="32"/>
      <c r="I665" s="3"/>
      <c r="J665" s="32"/>
      <c r="K665" s="3"/>
      <c r="L665" s="32"/>
      <c r="M665" s="3"/>
      <c r="N665" s="3"/>
      <c r="O665" s="3"/>
      <c r="P665" s="3" t="str">
        <f t="shared" si="0"/>
        <v/>
      </c>
      <c r="Q665" s="3" t="str">
        <f t="shared" si="1"/>
        <v/>
      </c>
      <c r="R665" s="3" t="str">
        <f t="shared" si="10"/>
        <v/>
      </c>
      <c r="S665" s="3" t="str">
        <f t="shared" si="13"/>
        <v/>
      </c>
      <c r="T665" s="3" t="str">
        <f t="shared" si="16"/>
        <v/>
      </c>
      <c r="U665" s="3" t="str">
        <f t="shared" si="20"/>
        <v/>
      </c>
      <c r="V665" s="3" t="str">
        <f t="shared" si="12"/>
        <v/>
      </c>
      <c r="W665" s="3" t="str">
        <f>IF($T665="","", ROUND($T665+W$2*シート5!$B664,2))</f>
        <v/>
      </c>
      <c r="X665" s="3" t="str">
        <f>IF($T665="","", ROUND($T665+X$2*シート5!$B664,2))</f>
        <v/>
      </c>
      <c r="Y665" s="3" t="str">
        <f>IF($T665="","", ROUND($T665+Y$2*シート5!$B664,2))</f>
        <v/>
      </c>
      <c r="Z665" s="3" t="str">
        <f>IF($T665="","", ROUND($T665+Z$2*シート5!$B664,2))</f>
        <v/>
      </c>
      <c r="AA665" s="3" t="str">
        <f>IF($T665="","", ROUND($T665+AA$2*シート5!$B664,2))</f>
        <v/>
      </c>
      <c r="AB665" s="3" t="str">
        <f t="shared" si="17"/>
        <v/>
      </c>
      <c r="AC665" s="3" t="str">
        <f>IF($T665="","", ROUND($T665+AC$2*シート5!$B664,2))</f>
        <v/>
      </c>
      <c r="AD665" s="3" t="str">
        <f>IF($T665="","", ROUND($T665+AD$2*シート5!$B664,2))</f>
        <v/>
      </c>
      <c r="AE665" s="3" t="str">
        <f>IF($T665="","", ROUND($T665+AE$2*シート5!$B664,2))</f>
        <v/>
      </c>
      <c r="AF665" s="3" t="str">
        <f>IF($T665="","", ROUND($T665+AF$2*シート5!$B664,2))</f>
        <v/>
      </c>
      <c r="AG665" s="3" t="str">
        <f>IF($T665="","", ROUND($T665+AG$2*シート5!$B664,2))</f>
        <v/>
      </c>
      <c r="AH665" s="26" t="str">
        <f t="shared" si="18"/>
        <v>-2σ以下</v>
      </c>
      <c r="AI665" s="3" t="str">
        <f t="shared" si="11"/>
        <v/>
      </c>
      <c r="AJ665" s="3" t="str">
        <f t="shared" si="14"/>
        <v/>
      </c>
      <c r="AK665" s="3" t="str">
        <f t="shared" si="5"/>
        <v/>
      </c>
      <c r="AL665" s="3" t="str">
        <f t="shared" si="6"/>
        <v/>
      </c>
      <c r="AM665" s="3" t="str">
        <f t="shared" si="7"/>
        <v/>
      </c>
      <c r="AN665" s="3" t="str">
        <f t="shared" si="15"/>
        <v/>
      </c>
      <c r="AO665" s="29">
        <f ca="1">シート2!L660</f>
        <v>50</v>
      </c>
      <c r="AP665" s="29">
        <f ca="1">シート3!T660</f>
        <v>50</v>
      </c>
      <c r="AQ665" s="29">
        <f ca="1">シート4!AB660</f>
        <v>50</v>
      </c>
      <c r="AR665" s="3" t="str">
        <f ca="1">IF($K665="","", ROUND(SUM(OFFSET(シート6!$A661,0,0,AR$2,1))/SUM(OFFSET(シート6!$B661,0,0,AR$2,1)),4)*100)</f>
        <v/>
      </c>
      <c r="AS665" s="3" t="str">
        <f ca="1">IF($K665="","", ROUND(SUM(OFFSET(シート6!$A645,0,0,AS$2,1))/SUM(OFFSET(シート6!$B645,0,0,AS$2,1)),4)*100)</f>
        <v/>
      </c>
      <c r="AT665" s="3" t="str">
        <f>IF($K665="","",シート7!$B665)</f>
        <v/>
      </c>
      <c r="AU665" s="3" t="str">
        <f>IF($K665="","",シート7!$D665)</f>
        <v/>
      </c>
      <c r="AV665" s="3" t="str">
        <f>IF($K665="","",シート7!$E665)</f>
        <v/>
      </c>
      <c r="AW665" s="3" t="str">
        <f t="shared" si="19"/>
        <v/>
      </c>
    </row>
    <row r="666" spans="1:49" customFormat="false" ht="13">
      <c r="A666" s="3"/>
      <c r="B666" s="3"/>
      <c r="C666" s="3"/>
      <c r="D666" s="3"/>
      <c r="E666" s="3"/>
      <c r="F666" s="32" t="str">
        <f t="shared" si="9"/>
        <v/>
      </c>
      <c r="G666" s="32"/>
      <c r="H666" s="32"/>
      <c r="I666" s="3"/>
      <c r="J666" s="32"/>
      <c r="K666" s="3"/>
      <c r="L666" s="32"/>
      <c r="M666" s="3"/>
      <c r="N666" s="3"/>
      <c r="O666" s="3"/>
      <c r="P666" s="3" t="str">
        <f t="shared" si="0"/>
        <v/>
      </c>
      <c r="Q666" s="3" t="str">
        <f t="shared" si="1"/>
        <v/>
      </c>
      <c r="R666" s="3" t="str">
        <f t="shared" si="10"/>
        <v/>
      </c>
      <c r="S666" s="3" t="str">
        <f t="shared" si="13"/>
        <v/>
      </c>
      <c r="T666" s="3" t="str">
        <f t="shared" si="16"/>
        <v/>
      </c>
      <c r="U666" s="3" t="str">
        <f t="shared" si="20"/>
        <v/>
      </c>
      <c r="V666" s="3" t="str">
        <f t="shared" si="12"/>
        <v/>
      </c>
      <c r="W666" s="3" t="str">
        <f>IF($T666="","", ROUND($T666+W$2*シート5!$B665,2))</f>
        <v/>
      </c>
      <c r="X666" s="3" t="str">
        <f>IF($T666="","", ROUND($T666+X$2*シート5!$B665,2))</f>
        <v/>
      </c>
      <c r="Y666" s="3" t="str">
        <f>IF($T666="","", ROUND($T666+Y$2*シート5!$B665,2))</f>
        <v/>
      </c>
      <c r="Z666" s="3" t="str">
        <f>IF($T666="","", ROUND($T666+Z$2*シート5!$B665,2))</f>
        <v/>
      </c>
      <c r="AA666" s="3" t="str">
        <f>IF($T666="","", ROUND($T666+AA$2*シート5!$B665,2))</f>
        <v/>
      </c>
      <c r="AB666" s="3" t="str">
        <f t="shared" si="17"/>
        <v/>
      </c>
      <c r="AC666" s="3" t="str">
        <f>IF($T666="","", ROUND($T666+AC$2*シート5!$B665,2))</f>
        <v/>
      </c>
      <c r="AD666" s="3" t="str">
        <f>IF($T666="","", ROUND($T666+AD$2*シート5!$B665,2))</f>
        <v/>
      </c>
      <c r="AE666" s="3" t="str">
        <f>IF($T666="","", ROUND($T666+AE$2*シート5!$B665,2))</f>
        <v/>
      </c>
      <c r="AF666" s="3" t="str">
        <f>IF($T666="","", ROUND($T666+AF$2*シート5!$B665,2))</f>
        <v/>
      </c>
      <c r="AG666" s="3" t="str">
        <f>IF($T666="","", ROUND($T666+AG$2*シート5!$B665,2))</f>
        <v/>
      </c>
      <c r="AH666" s="26" t="str">
        <f t="shared" si="18"/>
        <v>-2σ以下</v>
      </c>
      <c r="AI666" s="3" t="str">
        <f t="shared" si="11"/>
        <v/>
      </c>
      <c r="AJ666" s="3" t="str">
        <f t="shared" si="14"/>
        <v/>
      </c>
      <c r="AK666" s="3" t="str">
        <f t="shared" si="5"/>
        <v/>
      </c>
      <c r="AL666" s="3" t="str">
        <f t="shared" si="6"/>
        <v/>
      </c>
      <c r="AM666" s="3" t="str">
        <f t="shared" si="7"/>
        <v/>
      </c>
      <c r="AN666" s="3" t="str">
        <f t="shared" si="15"/>
        <v/>
      </c>
      <c r="AO666" s="29">
        <f ca="1">シート2!L661</f>
        <v>50</v>
      </c>
      <c r="AP666" s="29">
        <f ca="1">シート3!T661</f>
        <v>50</v>
      </c>
      <c r="AQ666" s="29">
        <f ca="1">シート4!AB661</f>
        <v>50</v>
      </c>
      <c r="AR666" s="3" t="str">
        <f ca="1">IF($K666="","", ROUND(SUM(OFFSET(シート6!$A662,0,0,AR$2,1))/SUM(OFFSET(シート6!$B662,0,0,AR$2,1)),4)*100)</f>
        <v/>
      </c>
      <c r="AS666" s="3" t="str">
        <f ca="1">IF($K666="","", ROUND(SUM(OFFSET(シート6!$A646,0,0,AS$2,1))/SUM(OFFSET(シート6!$B646,0,0,AS$2,1)),4)*100)</f>
        <v/>
      </c>
      <c r="AT666" s="3" t="str">
        <f>IF($K666="","",シート7!$B666)</f>
        <v/>
      </c>
      <c r="AU666" s="3" t="str">
        <f>IF($K666="","",シート7!$D666)</f>
        <v/>
      </c>
      <c r="AV666" s="3" t="str">
        <f>IF($K666="","",シート7!$E666)</f>
        <v/>
      </c>
      <c r="AW666" s="3" t="str">
        <f t="shared" si="19"/>
        <v/>
      </c>
    </row>
    <row r="667" spans="1:49" customFormat="false" ht="13">
      <c r="A667" s="3"/>
      <c r="B667" s="3"/>
      <c r="C667" s="3"/>
      <c r="D667" s="3"/>
      <c r="E667" s="3"/>
      <c r="F667" s="32" t="str">
        <f t="shared" si="9"/>
        <v/>
      </c>
      <c r="G667" s="32"/>
      <c r="H667" s="32"/>
      <c r="I667" s="3"/>
      <c r="J667" s="32"/>
      <c r="K667" s="3"/>
      <c r="L667" s="32"/>
      <c r="M667" s="3"/>
      <c r="N667" s="3"/>
      <c r="O667" s="3"/>
      <c r="P667" s="3" t="str">
        <f t="shared" si="0"/>
        <v/>
      </c>
      <c r="Q667" s="3" t="str">
        <f t="shared" si="1"/>
        <v/>
      </c>
      <c r="R667" s="3" t="str">
        <f t="shared" si="10"/>
        <v/>
      </c>
      <c r="S667" s="3" t="str">
        <f t="shared" si="13"/>
        <v/>
      </c>
      <c r="T667" s="3" t="str">
        <f t="shared" si="16"/>
        <v/>
      </c>
      <c r="U667" s="3" t="str">
        <f t="shared" si="20"/>
        <v/>
      </c>
      <c r="V667" s="3" t="str">
        <f t="shared" si="12"/>
        <v/>
      </c>
      <c r="W667" s="3" t="str">
        <f>IF($T667="","", ROUND($T667+W$2*シート5!$B666,2))</f>
        <v/>
      </c>
      <c r="X667" s="3" t="str">
        <f>IF($T667="","", ROUND($T667+X$2*シート5!$B666,2))</f>
        <v/>
      </c>
      <c r="Y667" s="3" t="str">
        <f>IF($T667="","", ROUND($T667+Y$2*シート5!$B666,2))</f>
        <v/>
      </c>
      <c r="Z667" s="3" t="str">
        <f>IF($T667="","", ROUND($T667+Z$2*シート5!$B666,2))</f>
        <v/>
      </c>
      <c r="AA667" s="3" t="str">
        <f>IF($T667="","", ROUND($T667+AA$2*シート5!$B666,2))</f>
        <v/>
      </c>
      <c r="AB667" s="3" t="str">
        <f t="shared" si="17"/>
        <v/>
      </c>
      <c r="AC667" s="3" t="str">
        <f>IF($T667="","", ROUND($T667+AC$2*シート5!$B666,2))</f>
        <v/>
      </c>
      <c r="AD667" s="3" t="str">
        <f>IF($T667="","", ROUND($T667+AD$2*シート5!$B666,2))</f>
        <v/>
      </c>
      <c r="AE667" s="3" t="str">
        <f>IF($T667="","", ROUND($T667+AE$2*シート5!$B666,2))</f>
        <v/>
      </c>
      <c r="AF667" s="3" t="str">
        <f>IF($T667="","", ROUND($T667+AF$2*シート5!$B666,2))</f>
        <v/>
      </c>
      <c r="AG667" s="3" t="str">
        <f>IF($T667="","", ROUND($T667+AG$2*シート5!$B666,2))</f>
        <v/>
      </c>
      <c r="AH667" s="26" t="str">
        <f t="shared" si="18"/>
        <v>-2σ以下</v>
      </c>
      <c r="AI667" s="3" t="str">
        <f t="shared" si="11"/>
        <v/>
      </c>
      <c r="AJ667" s="3" t="str">
        <f t="shared" si="14"/>
        <v/>
      </c>
      <c r="AK667" s="3" t="str">
        <f t="shared" si="5"/>
        <v/>
      </c>
      <c r="AL667" s="3" t="str">
        <f t="shared" si="6"/>
        <v/>
      </c>
      <c r="AM667" s="3" t="str">
        <f t="shared" si="7"/>
        <v/>
      </c>
      <c r="AN667" s="3" t="str">
        <f t="shared" si="15"/>
        <v/>
      </c>
      <c r="AO667" s="29">
        <f ca="1">シート2!L662</f>
        <v>50</v>
      </c>
      <c r="AP667" s="29">
        <f ca="1">シート3!T662</f>
        <v>50</v>
      </c>
      <c r="AQ667" s="29">
        <f ca="1">シート4!AB662</f>
        <v>50</v>
      </c>
      <c r="AR667" s="3" t="str">
        <f ca="1">IF($K667="","", ROUND(SUM(OFFSET(シート6!$A663,0,0,AR$2,1))/SUM(OFFSET(シート6!$B663,0,0,AR$2,1)),4)*100)</f>
        <v/>
      </c>
      <c r="AS667" s="3" t="str">
        <f ca="1">IF($K667="","", ROUND(SUM(OFFSET(シート6!$A647,0,0,AS$2,1))/SUM(OFFSET(シート6!$B647,0,0,AS$2,1)),4)*100)</f>
        <v/>
      </c>
      <c r="AT667" s="3" t="str">
        <f>IF($K667="","",シート7!$B667)</f>
        <v/>
      </c>
      <c r="AU667" s="3" t="str">
        <f>IF($K667="","",シート7!$D667)</f>
        <v/>
      </c>
      <c r="AV667" s="3" t="str">
        <f>IF($K667="","",シート7!$E667)</f>
        <v/>
      </c>
      <c r="AW667" s="3" t="str">
        <f t="shared" si="19"/>
        <v/>
      </c>
    </row>
    <row r="668" spans="1:49" customFormat="false" ht="13">
      <c r="A668" s="3"/>
      <c r="B668" s="3"/>
      <c r="C668" s="3"/>
      <c r="D668" s="3"/>
      <c r="E668" s="3"/>
      <c r="F668" s="32" t="str">
        <f t="shared" si="9"/>
        <v/>
      </c>
      <c r="G668" s="32"/>
      <c r="H668" s="32"/>
      <c r="I668" s="3"/>
      <c r="J668" s="32"/>
      <c r="K668" s="3"/>
      <c r="L668" s="32"/>
      <c r="M668" s="3"/>
      <c r="N668" s="3"/>
      <c r="O668" s="3"/>
      <c r="P668" s="3" t="str">
        <f t="shared" si="0"/>
        <v/>
      </c>
      <c r="Q668" s="3" t="str">
        <f t="shared" si="1"/>
        <v/>
      </c>
      <c r="R668" s="3" t="str">
        <f t="shared" si="10"/>
        <v/>
      </c>
      <c r="S668" s="3" t="str">
        <f t="shared" si="13"/>
        <v/>
      </c>
      <c r="T668" s="3" t="str">
        <f t="shared" si="16"/>
        <v/>
      </c>
      <c r="U668" s="3" t="str">
        <f t="shared" si="20"/>
        <v/>
      </c>
      <c r="V668" s="3" t="str">
        <f t="shared" si="12"/>
        <v/>
      </c>
      <c r="W668" s="3" t="str">
        <f>IF($T668="","", ROUND($T668+W$2*シート5!$B667,2))</f>
        <v/>
      </c>
      <c r="X668" s="3" t="str">
        <f>IF($T668="","", ROUND($T668+X$2*シート5!$B667,2))</f>
        <v/>
      </c>
      <c r="Y668" s="3" t="str">
        <f>IF($T668="","", ROUND($T668+Y$2*シート5!$B667,2))</f>
        <v/>
      </c>
      <c r="Z668" s="3" t="str">
        <f>IF($T668="","", ROUND($T668+Z$2*シート5!$B667,2))</f>
        <v/>
      </c>
      <c r="AA668" s="3" t="str">
        <f>IF($T668="","", ROUND($T668+AA$2*シート5!$B667,2))</f>
        <v/>
      </c>
      <c r="AB668" s="3" t="str">
        <f t="shared" si="17"/>
        <v/>
      </c>
      <c r="AC668" s="3" t="str">
        <f>IF($T668="","", ROUND($T668+AC$2*シート5!$B667,2))</f>
        <v/>
      </c>
      <c r="AD668" s="3" t="str">
        <f>IF($T668="","", ROUND($T668+AD$2*シート5!$B667,2))</f>
        <v/>
      </c>
      <c r="AE668" s="3" t="str">
        <f>IF($T668="","", ROUND($T668+AE$2*シート5!$B667,2))</f>
        <v/>
      </c>
      <c r="AF668" s="3" t="str">
        <f>IF($T668="","", ROUND($T668+AF$2*シート5!$B667,2))</f>
        <v/>
      </c>
      <c r="AG668" s="3" t="str">
        <f>IF($T668="","", ROUND($T668+AG$2*シート5!$B667,2))</f>
        <v/>
      </c>
      <c r="AH668" s="26" t="str">
        <f t="shared" si="18"/>
        <v>-2σ以下</v>
      </c>
      <c r="AI668" s="3" t="str">
        <f t="shared" si="11"/>
        <v/>
      </c>
      <c r="AJ668" s="3" t="str">
        <f t="shared" si="14"/>
        <v/>
      </c>
      <c r="AK668" s="3" t="str">
        <f t="shared" si="5"/>
        <v/>
      </c>
      <c r="AL668" s="3" t="str">
        <f t="shared" si="6"/>
        <v/>
      </c>
      <c r="AM668" s="3" t="str">
        <f t="shared" si="7"/>
        <v/>
      </c>
      <c r="AN668" s="3" t="str">
        <f t="shared" si="15"/>
        <v/>
      </c>
      <c r="AO668" s="29">
        <f ca="1">シート2!L663</f>
        <v>50</v>
      </c>
      <c r="AP668" s="29">
        <f ca="1">シート3!T663</f>
        <v>50</v>
      </c>
      <c r="AQ668" s="29">
        <f ca="1">シート4!AB663</f>
        <v>50</v>
      </c>
      <c r="AR668" s="3" t="str">
        <f ca="1">IF($K668="","", ROUND(SUM(OFFSET(シート6!$A664,0,0,AR$2,1))/SUM(OFFSET(シート6!$B664,0,0,AR$2,1)),4)*100)</f>
        <v/>
      </c>
      <c r="AS668" s="3" t="str">
        <f ca="1">IF($K668="","", ROUND(SUM(OFFSET(シート6!$A648,0,0,AS$2,1))/SUM(OFFSET(シート6!$B648,0,0,AS$2,1)),4)*100)</f>
        <v/>
      </c>
      <c r="AT668" s="3" t="str">
        <f>IF($K668="","",シート7!$B668)</f>
        <v/>
      </c>
      <c r="AU668" s="3" t="str">
        <f>IF($K668="","",シート7!$D668)</f>
        <v/>
      </c>
      <c r="AV668" s="3" t="str">
        <f>IF($K668="","",シート7!$E668)</f>
        <v/>
      </c>
      <c r="AW668" s="3" t="str">
        <f t="shared" si="19"/>
        <v/>
      </c>
    </row>
    <row r="669" spans="1:49" customFormat="false" ht="13">
      <c r="A669" s="3"/>
      <c r="B669" s="3"/>
      <c r="C669" s="3"/>
      <c r="D669" s="3"/>
      <c r="E669" s="3"/>
      <c r="F669" s="32" t="str">
        <f t="shared" si="9"/>
        <v/>
      </c>
      <c r="G669" s="32"/>
      <c r="H669" s="32"/>
      <c r="I669" s="3"/>
      <c r="J669" s="32"/>
      <c r="K669" s="3"/>
      <c r="L669" s="32"/>
      <c r="M669" s="3"/>
      <c r="N669" s="3"/>
      <c r="O669" s="3"/>
      <c r="P669" s="3" t="str">
        <f t="shared" si="0"/>
        <v/>
      </c>
      <c r="Q669" s="3" t="str">
        <f t="shared" si="1"/>
        <v/>
      </c>
      <c r="R669" s="3" t="str">
        <f t="shared" si="10"/>
        <v/>
      </c>
      <c r="S669" s="3" t="str">
        <f t="shared" si="13"/>
        <v/>
      </c>
      <c r="T669" s="3" t="str">
        <f t="shared" si="16"/>
        <v/>
      </c>
      <c r="U669" s="3" t="str">
        <f t="shared" si="20"/>
        <v/>
      </c>
      <c r="V669" s="3" t="str">
        <f t="shared" si="12"/>
        <v/>
      </c>
      <c r="W669" s="3" t="str">
        <f>IF($T669="","", ROUND($T669+W$2*シート5!$B668,2))</f>
        <v/>
      </c>
      <c r="X669" s="3" t="str">
        <f>IF($T669="","", ROUND($T669+X$2*シート5!$B668,2))</f>
        <v/>
      </c>
      <c r="Y669" s="3" t="str">
        <f>IF($T669="","", ROUND($T669+Y$2*シート5!$B668,2))</f>
        <v/>
      </c>
      <c r="Z669" s="3" t="str">
        <f>IF($T669="","", ROUND($T669+Z$2*シート5!$B668,2))</f>
        <v/>
      </c>
      <c r="AA669" s="3" t="str">
        <f>IF($T669="","", ROUND($T669+AA$2*シート5!$B668,2))</f>
        <v/>
      </c>
      <c r="AB669" s="3" t="str">
        <f t="shared" si="17"/>
        <v/>
      </c>
      <c r="AC669" s="3" t="str">
        <f>IF($T669="","", ROUND($T669+AC$2*シート5!$B668,2))</f>
        <v/>
      </c>
      <c r="AD669" s="3" t="str">
        <f>IF($T669="","", ROUND($T669+AD$2*シート5!$B668,2))</f>
        <v/>
      </c>
      <c r="AE669" s="3" t="str">
        <f>IF($T669="","", ROUND($T669+AE$2*シート5!$B668,2))</f>
        <v/>
      </c>
      <c r="AF669" s="3" t="str">
        <f>IF($T669="","", ROUND($T669+AF$2*シート5!$B668,2))</f>
        <v/>
      </c>
      <c r="AG669" s="3" t="str">
        <f>IF($T669="","", ROUND($T669+AG$2*シート5!$B668,2))</f>
        <v/>
      </c>
      <c r="AH669" s="26" t="str">
        <f t="shared" si="18"/>
        <v>-2σ以下</v>
      </c>
      <c r="AI669" s="3" t="str">
        <f t="shared" si="11"/>
        <v/>
      </c>
      <c r="AJ669" s="3" t="str">
        <f t="shared" si="14"/>
        <v/>
      </c>
      <c r="AK669" s="3" t="str">
        <f t="shared" si="5"/>
        <v/>
      </c>
      <c r="AL669" s="3" t="str">
        <f t="shared" si="6"/>
        <v/>
      </c>
      <c r="AM669" s="3" t="str">
        <f t="shared" si="7"/>
        <v/>
      </c>
      <c r="AN669" s="3" t="str">
        <f t="shared" si="15"/>
        <v/>
      </c>
      <c r="AO669" s="29">
        <f ca="1">シート2!L664</f>
        <v>50</v>
      </c>
      <c r="AP669" s="29">
        <f ca="1">シート3!T664</f>
        <v>50</v>
      </c>
      <c r="AQ669" s="29">
        <f ca="1">シート4!AB664</f>
        <v>50</v>
      </c>
      <c r="AR669" s="3" t="str">
        <f ca="1">IF($K669="","", ROUND(SUM(OFFSET(シート6!$A665,0,0,AR$2,1))/SUM(OFFSET(シート6!$B665,0,0,AR$2,1)),4)*100)</f>
        <v/>
      </c>
      <c r="AS669" s="3" t="str">
        <f ca="1">IF($K669="","", ROUND(SUM(OFFSET(シート6!$A649,0,0,AS$2,1))/SUM(OFFSET(シート6!$B649,0,0,AS$2,1)),4)*100)</f>
        <v/>
      </c>
      <c r="AT669" s="3" t="str">
        <f>IF($K669="","",シート7!$B669)</f>
        <v/>
      </c>
      <c r="AU669" s="3" t="str">
        <f>IF($K669="","",シート7!$D669)</f>
        <v/>
      </c>
      <c r="AV669" s="3" t="str">
        <f>IF($K669="","",シート7!$E669)</f>
        <v/>
      </c>
      <c r="AW669" s="3" t="str">
        <f t="shared" si="19"/>
        <v/>
      </c>
    </row>
    <row r="670" spans="1:49" customFormat="false" ht="13">
      <c r="A670" s="3"/>
      <c r="B670" s="3"/>
      <c r="C670" s="3"/>
      <c r="D670" s="3"/>
      <c r="E670" s="3"/>
      <c r="F670" s="32" t="str">
        <f t="shared" si="9"/>
        <v/>
      </c>
      <c r="G670" s="32"/>
      <c r="H670" s="32"/>
      <c r="I670" s="3"/>
      <c r="J670" s="32"/>
      <c r="K670" s="3"/>
      <c r="L670" s="32"/>
      <c r="M670" s="3"/>
      <c r="N670" s="3"/>
      <c r="O670" s="3"/>
      <c r="P670" s="3" t="str">
        <f t="shared" si="0"/>
        <v/>
      </c>
      <c r="Q670" s="3" t="str">
        <f t="shared" si="1"/>
        <v/>
      </c>
      <c r="R670" s="3" t="str">
        <f t="shared" si="10"/>
        <v/>
      </c>
      <c r="S670" s="3" t="str">
        <f t="shared" si="13"/>
        <v/>
      </c>
      <c r="T670" s="3" t="str">
        <f t="shared" si="16"/>
        <v/>
      </c>
      <c r="U670" s="3" t="str">
        <f t="shared" si="20"/>
        <v/>
      </c>
      <c r="V670" s="3" t="str">
        <f t="shared" si="12"/>
        <v/>
      </c>
      <c r="W670" s="3" t="str">
        <f>IF($T670="","", ROUND($T670+W$2*シート5!$B669,2))</f>
        <v/>
      </c>
      <c r="X670" s="3" t="str">
        <f>IF($T670="","", ROUND($T670+X$2*シート5!$B669,2))</f>
        <v/>
      </c>
      <c r="Y670" s="3" t="str">
        <f>IF($T670="","", ROUND($T670+Y$2*シート5!$B669,2))</f>
        <v/>
      </c>
      <c r="Z670" s="3" t="str">
        <f>IF($T670="","", ROUND($T670+Z$2*シート5!$B669,2))</f>
        <v/>
      </c>
      <c r="AA670" s="3" t="str">
        <f>IF($T670="","", ROUND($T670+AA$2*シート5!$B669,2))</f>
        <v/>
      </c>
      <c r="AB670" s="3" t="str">
        <f t="shared" si="17"/>
        <v/>
      </c>
      <c r="AC670" s="3" t="str">
        <f>IF($T670="","", ROUND($T670+AC$2*シート5!$B669,2))</f>
        <v/>
      </c>
      <c r="AD670" s="3" t="str">
        <f>IF($T670="","", ROUND($T670+AD$2*シート5!$B669,2))</f>
        <v/>
      </c>
      <c r="AE670" s="3" t="str">
        <f>IF($T670="","", ROUND($T670+AE$2*シート5!$B669,2))</f>
        <v/>
      </c>
      <c r="AF670" s="3" t="str">
        <f>IF($T670="","", ROUND($T670+AF$2*シート5!$B669,2))</f>
        <v/>
      </c>
      <c r="AG670" s="3" t="str">
        <f>IF($T670="","", ROUND($T670+AG$2*シート5!$B669,2))</f>
        <v/>
      </c>
      <c r="AH670" s="26" t="str">
        <f t="shared" si="18"/>
        <v>-2σ以下</v>
      </c>
      <c r="AI670" s="3" t="str">
        <f t="shared" si="11"/>
        <v/>
      </c>
      <c r="AJ670" s="3" t="str">
        <f t="shared" si="14"/>
        <v/>
      </c>
      <c r="AK670" s="3" t="str">
        <f t="shared" si="5"/>
        <v/>
      </c>
      <c r="AL670" s="3" t="str">
        <f t="shared" si="6"/>
        <v/>
      </c>
      <c r="AM670" s="3" t="str">
        <f t="shared" si="7"/>
        <v/>
      </c>
      <c r="AN670" s="3" t="str">
        <f t="shared" si="15"/>
        <v/>
      </c>
      <c r="AO670" s="29">
        <f ca="1">シート2!L665</f>
        <v>50</v>
      </c>
      <c r="AP670" s="29">
        <f ca="1">シート3!T665</f>
        <v>50</v>
      </c>
      <c r="AQ670" s="29">
        <f ca="1">シート4!AB665</f>
        <v>50</v>
      </c>
      <c r="AR670" s="3" t="str">
        <f ca="1">IF($K670="","", ROUND(SUM(OFFSET(シート6!$A666,0,0,AR$2,1))/SUM(OFFSET(シート6!$B666,0,0,AR$2,1)),4)*100)</f>
        <v/>
      </c>
      <c r="AS670" s="3" t="str">
        <f ca="1">IF($K670="","", ROUND(SUM(OFFSET(シート6!$A650,0,0,AS$2,1))/SUM(OFFSET(シート6!$B650,0,0,AS$2,1)),4)*100)</f>
        <v/>
      </c>
      <c r="AT670" s="3" t="str">
        <f>IF($K670="","",シート7!$B670)</f>
        <v/>
      </c>
      <c r="AU670" s="3" t="str">
        <f>IF($K670="","",シート7!$D670)</f>
        <v/>
      </c>
      <c r="AV670" s="3" t="str">
        <f>IF($K670="","",シート7!$E670)</f>
        <v/>
      </c>
      <c r="AW670" s="3" t="str">
        <f t="shared" si="19"/>
        <v/>
      </c>
    </row>
    <row r="671" spans="1:49" customFormat="false" ht="13">
      <c r="A671" s="3"/>
      <c r="B671" s="3"/>
      <c r="C671" s="3"/>
      <c r="D671" s="3"/>
      <c r="E671" s="3"/>
      <c r="F671" s="32" t="str">
        <f t="shared" si="9"/>
        <v/>
      </c>
      <c r="G671" s="32"/>
      <c r="H671" s="32"/>
      <c r="I671" s="3"/>
      <c r="J671" s="32"/>
      <c r="K671" s="3"/>
      <c r="L671" s="32"/>
      <c r="M671" s="3"/>
      <c r="N671" s="3"/>
      <c r="O671" s="3"/>
      <c r="P671" s="3" t="str">
        <f t="shared" si="0"/>
        <v/>
      </c>
      <c r="Q671" s="3" t="str">
        <f t="shared" si="1"/>
        <v/>
      </c>
      <c r="R671" s="3" t="str">
        <f t="shared" si="10"/>
        <v/>
      </c>
      <c r="S671" s="3" t="str">
        <f t="shared" si="13"/>
        <v/>
      </c>
      <c r="T671" s="3" t="str">
        <f t="shared" si="16"/>
        <v/>
      </c>
      <c r="U671" s="3" t="str">
        <f t="shared" si="20"/>
        <v/>
      </c>
      <c r="V671" s="3" t="str">
        <f t="shared" si="12"/>
        <v/>
      </c>
      <c r="W671" s="3" t="str">
        <f>IF($T671="","", ROUND($T671+W$2*シート5!$B670,2))</f>
        <v/>
      </c>
      <c r="X671" s="3" t="str">
        <f>IF($T671="","", ROUND($T671+X$2*シート5!$B670,2))</f>
        <v/>
      </c>
      <c r="Y671" s="3" t="str">
        <f>IF($T671="","", ROUND($T671+Y$2*シート5!$B670,2))</f>
        <v/>
      </c>
      <c r="Z671" s="3" t="str">
        <f>IF($T671="","", ROUND($T671+Z$2*シート5!$B670,2))</f>
        <v/>
      </c>
      <c r="AA671" s="3" t="str">
        <f>IF($T671="","", ROUND($T671+AA$2*シート5!$B670,2))</f>
        <v/>
      </c>
      <c r="AB671" s="3" t="str">
        <f t="shared" si="17"/>
        <v/>
      </c>
      <c r="AC671" s="3" t="str">
        <f>IF($T671="","", ROUND($T671+AC$2*シート5!$B670,2))</f>
        <v/>
      </c>
      <c r="AD671" s="3" t="str">
        <f>IF($T671="","", ROUND($T671+AD$2*シート5!$B670,2))</f>
        <v/>
      </c>
      <c r="AE671" s="3" t="str">
        <f>IF($T671="","", ROUND($T671+AE$2*シート5!$B670,2))</f>
        <v/>
      </c>
      <c r="AF671" s="3" t="str">
        <f>IF($T671="","", ROUND($T671+AF$2*シート5!$B670,2))</f>
        <v/>
      </c>
      <c r="AG671" s="3" t="str">
        <f>IF($T671="","", ROUND($T671+AG$2*シート5!$B670,2))</f>
        <v/>
      </c>
      <c r="AH671" s="26" t="str">
        <f t="shared" si="18"/>
        <v>-2σ以下</v>
      </c>
      <c r="AI671" s="3" t="str">
        <f t="shared" si="11"/>
        <v/>
      </c>
      <c r="AJ671" s="3" t="str">
        <f t="shared" si="14"/>
        <v/>
      </c>
      <c r="AK671" s="3" t="str">
        <f t="shared" si="5"/>
        <v/>
      </c>
      <c r="AL671" s="3" t="str">
        <f t="shared" si="6"/>
        <v/>
      </c>
      <c r="AM671" s="3" t="str">
        <f t="shared" si="7"/>
        <v/>
      </c>
      <c r="AN671" s="3" t="str">
        <f t="shared" si="15"/>
        <v/>
      </c>
      <c r="AO671" s="29">
        <f ca="1">シート2!L666</f>
        <v>50</v>
      </c>
      <c r="AP671" s="29">
        <f ca="1">シート3!T666</f>
        <v>50</v>
      </c>
      <c r="AQ671" s="29">
        <f ca="1">シート4!AB666</f>
        <v>50</v>
      </c>
      <c r="AR671" s="3" t="str">
        <f ca="1">IF($K671="","", ROUND(SUM(OFFSET(シート6!$A667,0,0,AR$2,1))/SUM(OFFSET(シート6!$B667,0,0,AR$2,1)),4)*100)</f>
        <v/>
      </c>
      <c r="AS671" s="3" t="str">
        <f ca="1">IF($K671="","", ROUND(SUM(OFFSET(シート6!$A651,0,0,AS$2,1))/SUM(OFFSET(シート6!$B651,0,0,AS$2,1)),4)*100)</f>
        <v/>
      </c>
      <c r="AT671" s="3" t="str">
        <f>IF($K671="","",シート7!$B671)</f>
        <v/>
      </c>
      <c r="AU671" s="3" t="str">
        <f>IF($K671="","",シート7!$D671)</f>
        <v/>
      </c>
      <c r="AV671" s="3" t="str">
        <f>IF($K671="","",シート7!$E671)</f>
        <v/>
      </c>
      <c r="AW671" s="3" t="str">
        <f t="shared" si="19"/>
        <v/>
      </c>
    </row>
    <row r="672" spans="1:49" customFormat="false" ht="13">
      <c r="A672" s="3"/>
      <c r="B672" s="3"/>
      <c r="C672" s="3"/>
      <c r="D672" s="3"/>
      <c r="E672" s="3"/>
      <c r="F672" s="32" t="str">
        <f t="shared" si="9"/>
        <v/>
      </c>
      <c r="G672" s="32"/>
      <c r="H672" s="32"/>
      <c r="I672" s="3"/>
      <c r="J672" s="32"/>
      <c r="K672" s="3"/>
      <c r="L672" s="32"/>
      <c r="M672" s="3"/>
      <c r="N672" s="3"/>
      <c r="O672" s="3"/>
      <c r="P672" s="3" t="str">
        <f t="shared" si="0"/>
        <v/>
      </c>
      <c r="Q672" s="3" t="str">
        <f t="shared" si="1"/>
        <v/>
      </c>
      <c r="R672" s="3" t="str">
        <f t="shared" si="10"/>
        <v/>
      </c>
      <c r="S672" s="3" t="str">
        <f t="shared" si="13"/>
        <v/>
      </c>
      <c r="T672" s="3" t="str">
        <f t="shared" si="16"/>
        <v/>
      </c>
      <c r="U672" s="3" t="str">
        <f t="shared" si="20"/>
        <v/>
      </c>
      <c r="V672" s="3" t="str">
        <f t="shared" si="12"/>
        <v/>
      </c>
      <c r="W672" s="3" t="str">
        <f>IF($T672="","", ROUND($T672+W$2*シート5!$B671,2))</f>
        <v/>
      </c>
      <c r="X672" s="3" t="str">
        <f>IF($T672="","", ROUND($T672+X$2*シート5!$B671,2))</f>
        <v/>
      </c>
      <c r="Y672" s="3" t="str">
        <f>IF($T672="","", ROUND($T672+Y$2*シート5!$B671,2))</f>
        <v/>
      </c>
      <c r="Z672" s="3" t="str">
        <f>IF($T672="","", ROUND($T672+Z$2*シート5!$B671,2))</f>
        <v/>
      </c>
      <c r="AA672" s="3" t="str">
        <f>IF($T672="","", ROUND($T672+AA$2*シート5!$B671,2))</f>
        <v/>
      </c>
      <c r="AB672" s="3" t="str">
        <f t="shared" si="17"/>
        <v/>
      </c>
      <c r="AC672" s="3" t="str">
        <f>IF($T672="","", ROUND($T672+AC$2*シート5!$B671,2))</f>
        <v/>
      </c>
      <c r="AD672" s="3" t="str">
        <f>IF($T672="","", ROUND($T672+AD$2*シート5!$B671,2))</f>
        <v/>
      </c>
      <c r="AE672" s="3" t="str">
        <f>IF($T672="","", ROUND($T672+AE$2*シート5!$B671,2))</f>
        <v/>
      </c>
      <c r="AF672" s="3" t="str">
        <f>IF($T672="","", ROUND($T672+AF$2*シート5!$B671,2))</f>
        <v/>
      </c>
      <c r="AG672" s="3" t="str">
        <f>IF($T672="","", ROUND($T672+AG$2*シート5!$B671,2))</f>
        <v/>
      </c>
      <c r="AH672" s="26" t="str">
        <f t="shared" si="18"/>
        <v>-2σ以下</v>
      </c>
      <c r="AI672" s="3" t="str">
        <f t="shared" si="11"/>
        <v/>
      </c>
      <c r="AJ672" s="3" t="str">
        <f t="shared" si="14"/>
        <v/>
      </c>
      <c r="AK672" s="3" t="str">
        <f t="shared" si="5"/>
        <v/>
      </c>
      <c r="AL672" s="3" t="str">
        <f t="shared" si="6"/>
        <v/>
      </c>
      <c r="AM672" s="3" t="str">
        <f t="shared" si="7"/>
        <v/>
      </c>
      <c r="AN672" s="3" t="str">
        <f t="shared" si="15"/>
        <v/>
      </c>
      <c r="AO672" s="29">
        <f ca="1">シート2!L667</f>
        <v>50</v>
      </c>
      <c r="AP672" s="29">
        <f ca="1">シート3!T667</f>
        <v>50</v>
      </c>
      <c r="AQ672" s="29">
        <f ca="1">シート4!AB667</f>
        <v>50</v>
      </c>
      <c r="AR672" s="3" t="str">
        <f ca="1">IF($K672="","", ROUND(SUM(OFFSET(シート6!$A668,0,0,AR$2,1))/SUM(OFFSET(シート6!$B668,0,0,AR$2,1)),4)*100)</f>
        <v/>
      </c>
      <c r="AS672" s="3" t="str">
        <f ca="1">IF($K672="","", ROUND(SUM(OFFSET(シート6!$A652,0,0,AS$2,1))/SUM(OFFSET(シート6!$B652,0,0,AS$2,1)),4)*100)</f>
        <v/>
      </c>
      <c r="AT672" s="3" t="str">
        <f>IF($K672="","",シート7!$B672)</f>
        <v/>
      </c>
      <c r="AU672" s="3" t="str">
        <f>IF($K672="","",シート7!$D672)</f>
        <v/>
      </c>
      <c r="AV672" s="3" t="str">
        <f>IF($K672="","",シート7!$E672)</f>
        <v/>
      </c>
      <c r="AW672" s="3" t="str">
        <f t="shared" si="19"/>
        <v/>
      </c>
    </row>
    <row r="673" spans="1:49" customFormat="false" ht="13">
      <c r="A673" s="3"/>
      <c r="B673" s="3"/>
      <c r="C673" s="3"/>
      <c r="D673" s="3"/>
      <c r="E673" s="3"/>
      <c r="F673" s="32" t="str">
        <f t="shared" si="9"/>
        <v/>
      </c>
      <c r="G673" s="32"/>
      <c r="H673" s="32"/>
      <c r="I673" s="3"/>
      <c r="J673" s="32"/>
      <c r="K673" s="3"/>
      <c r="L673" s="32"/>
      <c r="M673" s="3"/>
      <c r="N673" s="3"/>
      <c r="O673" s="3"/>
      <c r="P673" s="3" t="str">
        <f t="shared" si="0"/>
        <v/>
      </c>
      <c r="Q673" s="3" t="str">
        <f t="shared" si="1"/>
        <v/>
      </c>
      <c r="R673" s="3" t="str">
        <f t="shared" si="10"/>
        <v/>
      </c>
      <c r="S673" s="3" t="str">
        <f t="shared" si="13"/>
        <v/>
      </c>
      <c r="T673" s="3" t="str">
        <f t="shared" si="16"/>
        <v/>
      </c>
      <c r="U673" s="3" t="str">
        <f t="shared" si="20"/>
        <v/>
      </c>
      <c r="V673" s="3" t="str">
        <f t="shared" si="12"/>
        <v/>
      </c>
      <c r="W673" s="3" t="str">
        <f>IF($T673="","", ROUND($T673+W$2*シート5!$B672,2))</f>
        <v/>
      </c>
      <c r="X673" s="3" t="str">
        <f>IF($T673="","", ROUND($T673+X$2*シート5!$B672,2))</f>
        <v/>
      </c>
      <c r="Y673" s="3" t="str">
        <f>IF($T673="","", ROUND($T673+Y$2*シート5!$B672,2))</f>
        <v/>
      </c>
      <c r="Z673" s="3" t="str">
        <f>IF($T673="","", ROUND($T673+Z$2*シート5!$B672,2))</f>
        <v/>
      </c>
      <c r="AA673" s="3" t="str">
        <f>IF($T673="","", ROUND($T673+AA$2*シート5!$B672,2))</f>
        <v/>
      </c>
      <c r="AB673" s="3" t="str">
        <f t="shared" si="17"/>
        <v/>
      </c>
      <c r="AC673" s="3" t="str">
        <f>IF($T673="","", ROUND($T673+AC$2*シート5!$B672,2))</f>
        <v/>
      </c>
      <c r="AD673" s="3" t="str">
        <f>IF($T673="","", ROUND($T673+AD$2*シート5!$B672,2))</f>
        <v/>
      </c>
      <c r="AE673" s="3" t="str">
        <f>IF($T673="","", ROUND($T673+AE$2*シート5!$B672,2))</f>
        <v/>
      </c>
      <c r="AF673" s="3" t="str">
        <f>IF($T673="","", ROUND($T673+AF$2*シート5!$B672,2))</f>
        <v/>
      </c>
      <c r="AG673" s="3" t="str">
        <f>IF($T673="","", ROUND($T673+AG$2*シート5!$B672,2))</f>
        <v/>
      </c>
      <c r="AH673" s="26" t="str">
        <f t="shared" si="18"/>
        <v>-2σ以下</v>
      </c>
      <c r="AI673" s="3" t="str">
        <f t="shared" si="11"/>
        <v/>
      </c>
      <c r="AJ673" s="3" t="str">
        <f t="shared" si="14"/>
        <v/>
      </c>
      <c r="AK673" s="3" t="str">
        <f t="shared" si="5"/>
        <v/>
      </c>
      <c r="AL673" s="3" t="str">
        <f t="shared" si="6"/>
        <v/>
      </c>
      <c r="AM673" s="3" t="str">
        <f t="shared" si="7"/>
        <v/>
      </c>
      <c r="AN673" s="3" t="str">
        <f t="shared" si="15"/>
        <v/>
      </c>
      <c r="AO673" s="29">
        <f ca="1">シート2!L668</f>
        <v>50</v>
      </c>
      <c r="AP673" s="29">
        <f ca="1">シート3!T668</f>
        <v>50</v>
      </c>
      <c r="AQ673" s="29">
        <f ca="1">シート4!AB668</f>
        <v>50</v>
      </c>
      <c r="AR673" s="3" t="str">
        <f ca="1">IF($K673="","", ROUND(SUM(OFFSET(シート6!$A669,0,0,AR$2,1))/SUM(OFFSET(シート6!$B669,0,0,AR$2,1)),4)*100)</f>
        <v/>
      </c>
      <c r="AS673" s="3" t="str">
        <f ca="1">IF($K673="","", ROUND(SUM(OFFSET(シート6!$A653,0,0,AS$2,1))/SUM(OFFSET(シート6!$B653,0,0,AS$2,1)),4)*100)</f>
        <v/>
      </c>
      <c r="AT673" s="3" t="str">
        <f>IF($K673="","",シート7!$B673)</f>
        <v/>
      </c>
      <c r="AU673" s="3" t="str">
        <f>IF($K673="","",シート7!$D673)</f>
        <v/>
      </c>
      <c r="AV673" s="3" t="str">
        <f>IF($K673="","",シート7!$E673)</f>
        <v/>
      </c>
      <c r="AW673" s="3" t="str">
        <f t="shared" si="19"/>
        <v/>
      </c>
    </row>
    <row r="674" spans="1:49" customFormat="false" ht="13">
      <c r="A674" s="3"/>
      <c r="B674" s="3"/>
      <c r="C674" s="3"/>
      <c r="D674" s="3"/>
      <c r="E674" s="3"/>
      <c r="F674" s="32" t="str">
        <f t="shared" si="9"/>
        <v/>
      </c>
      <c r="G674" s="32"/>
      <c r="H674" s="32"/>
      <c r="I674" s="3"/>
      <c r="J674" s="32"/>
      <c r="K674" s="3"/>
      <c r="L674" s="32"/>
      <c r="M674" s="3"/>
      <c r="N674" s="3"/>
      <c r="O674" s="3"/>
      <c r="P674" s="3" t="str">
        <f t="shared" si="0"/>
        <v/>
      </c>
      <c r="Q674" s="3" t="str">
        <f t="shared" si="1"/>
        <v/>
      </c>
      <c r="R674" s="3" t="str">
        <f t="shared" si="10"/>
        <v/>
      </c>
      <c r="S674" s="3" t="str">
        <f t="shared" si="13"/>
        <v/>
      </c>
      <c r="T674" s="3" t="str">
        <f t="shared" si="16"/>
        <v/>
      </c>
      <c r="U674" s="3" t="str">
        <f t="shared" si="20"/>
        <v/>
      </c>
      <c r="V674" s="3" t="str">
        <f t="shared" si="12"/>
        <v/>
      </c>
      <c r="W674" s="3" t="str">
        <f>IF($T674="","", ROUND($T674+W$2*シート5!$B673,2))</f>
        <v/>
      </c>
      <c r="X674" s="3" t="str">
        <f>IF($T674="","", ROUND($T674+X$2*シート5!$B673,2))</f>
        <v/>
      </c>
      <c r="Y674" s="3" t="str">
        <f>IF($T674="","", ROUND($T674+Y$2*シート5!$B673,2))</f>
        <v/>
      </c>
      <c r="Z674" s="3" t="str">
        <f>IF($T674="","", ROUND($T674+Z$2*シート5!$B673,2))</f>
        <v/>
      </c>
      <c r="AA674" s="3" t="str">
        <f>IF($T674="","", ROUND($T674+AA$2*シート5!$B673,2))</f>
        <v/>
      </c>
      <c r="AB674" s="3" t="str">
        <f t="shared" si="17"/>
        <v/>
      </c>
      <c r="AC674" s="3" t="str">
        <f>IF($T674="","", ROUND($T674+AC$2*シート5!$B673,2))</f>
        <v/>
      </c>
      <c r="AD674" s="3" t="str">
        <f>IF($T674="","", ROUND($T674+AD$2*シート5!$B673,2))</f>
        <v/>
      </c>
      <c r="AE674" s="3" t="str">
        <f>IF($T674="","", ROUND($T674+AE$2*シート5!$B673,2))</f>
        <v/>
      </c>
      <c r="AF674" s="3" t="str">
        <f>IF($T674="","", ROUND($T674+AF$2*シート5!$B673,2))</f>
        <v/>
      </c>
      <c r="AG674" s="3" t="str">
        <f>IF($T674="","", ROUND($T674+AG$2*シート5!$B673,2))</f>
        <v/>
      </c>
      <c r="AH674" s="26" t="str">
        <f t="shared" si="18"/>
        <v>-2σ以下</v>
      </c>
      <c r="AI674" s="3" t="str">
        <f t="shared" si="11"/>
        <v/>
      </c>
      <c r="AJ674" s="3" t="str">
        <f t="shared" si="14"/>
        <v/>
      </c>
      <c r="AK674" s="3" t="str">
        <f t="shared" si="5"/>
        <v/>
      </c>
      <c r="AL674" s="3" t="str">
        <f t="shared" si="6"/>
        <v/>
      </c>
      <c r="AM674" s="3" t="str">
        <f t="shared" si="7"/>
        <v/>
      </c>
      <c r="AN674" s="3" t="str">
        <f t="shared" si="15"/>
        <v/>
      </c>
      <c r="AO674" s="29">
        <f ca="1">シート2!L669</f>
        <v>50</v>
      </c>
      <c r="AP674" s="29">
        <f ca="1">シート3!T669</f>
        <v>50</v>
      </c>
      <c r="AQ674" s="29">
        <f ca="1">シート4!AB669</f>
        <v>50</v>
      </c>
      <c r="AR674" s="3" t="str">
        <f ca="1">IF($K674="","", ROUND(SUM(OFFSET(シート6!$A670,0,0,AR$2,1))/SUM(OFFSET(シート6!$B670,0,0,AR$2,1)),4)*100)</f>
        <v/>
      </c>
      <c r="AS674" s="3" t="str">
        <f ca="1">IF($K674="","", ROUND(SUM(OFFSET(シート6!$A654,0,0,AS$2,1))/SUM(OFFSET(シート6!$B654,0,0,AS$2,1)),4)*100)</f>
        <v/>
      </c>
      <c r="AT674" s="3" t="str">
        <f>IF($K674="","",シート7!$B674)</f>
        <v/>
      </c>
      <c r="AU674" s="3" t="str">
        <f>IF($K674="","",シート7!$D674)</f>
        <v/>
      </c>
      <c r="AV674" s="3" t="str">
        <f>IF($K674="","",シート7!$E674)</f>
        <v/>
      </c>
      <c r="AW674" s="3" t="str">
        <f t="shared" si="19"/>
        <v/>
      </c>
    </row>
    <row r="675" spans="1:49" customFormat="false" ht="13">
      <c r="A675" s="3"/>
      <c r="B675" s="3"/>
      <c r="C675" s="3"/>
      <c r="D675" s="3"/>
      <c r="E675" s="3"/>
      <c r="F675" s="32" t="str">
        <f t="shared" si="9"/>
        <v/>
      </c>
      <c r="G675" s="32"/>
      <c r="H675" s="32"/>
      <c r="I675" s="3"/>
      <c r="J675" s="32"/>
      <c r="K675" s="3"/>
      <c r="L675" s="32"/>
      <c r="M675" s="3"/>
      <c r="N675" s="3"/>
      <c r="O675" s="3"/>
      <c r="P675" s="3" t="str">
        <f t="shared" si="0"/>
        <v/>
      </c>
      <c r="Q675" s="3" t="str">
        <f t="shared" si="1"/>
        <v/>
      </c>
      <c r="R675" s="3" t="str">
        <f t="shared" si="10"/>
        <v/>
      </c>
      <c r="S675" s="3" t="str">
        <f t="shared" si="13"/>
        <v/>
      </c>
      <c r="T675" s="3" t="str">
        <f t="shared" si="16"/>
        <v/>
      </c>
      <c r="U675" s="3" t="str">
        <f t="shared" si="20"/>
        <v/>
      </c>
      <c r="V675" s="3" t="str">
        <f t="shared" si="12"/>
        <v/>
      </c>
      <c r="W675" s="3" t="str">
        <f>IF($T675="","", ROUND($T675+W$2*シート5!$B674,2))</f>
        <v/>
      </c>
      <c r="X675" s="3" t="str">
        <f>IF($T675="","", ROUND($T675+X$2*シート5!$B674,2))</f>
        <v/>
      </c>
      <c r="Y675" s="3" t="str">
        <f>IF($T675="","", ROUND($T675+Y$2*シート5!$B674,2))</f>
        <v/>
      </c>
      <c r="Z675" s="3" t="str">
        <f>IF($T675="","", ROUND($T675+Z$2*シート5!$B674,2))</f>
        <v/>
      </c>
      <c r="AA675" s="3" t="str">
        <f>IF($T675="","", ROUND($T675+AA$2*シート5!$B674,2))</f>
        <v/>
      </c>
      <c r="AB675" s="3" t="str">
        <f t="shared" si="17"/>
        <v/>
      </c>
      <c r="AC675" s="3" t="str">
        <f>IF($T675="","", ROUND($T675+AC$2*シート5!$B674,2))</f>
        <v/>
      </c>
      <c r="AD675" s="3" t="str">
        <f>IF($T675="","", ROUND($T675+AD$2*シート5!$B674,2))</f>
        <v/>
      </c>
      <c r="AE675" s="3" t="str">
        <f>IF($T675="","", ROUND($T675+AE$2*シート5!$B674,2))</f>
        <v/>
      </c>
      <c r="AF675" s="3" t="str">
        <f>IF($T675="","", ROUND($T675+AF$2*シート5!$B674,2))</f>
        <v/>
      </c>
      <c r="AG675" s="3" t="str">
        <f>IF($T675="","", ROUND($T675+AG$2*シート5!$B674,2))</f>
        <v/>
      </c>
      <c r="AH675" s="26" t="str">
        <f t="shared" si="18"/>
        <v>-2σ以下</v>
      </c>
      <c r="AI675" s="3" t="str">
        <f t="shared" si="11"/>
        <v/>
      </c>
      <c r="AJ675" s="3" t="str">
        <f t="shared" si="14"/>
        <v/>
      </c>
      <c r="AK675" s="3" t="str">
        <f t="shared" si="5"/>
        <v/>
      </c>
      <c r="AL675" s="3" t="str">
        <f t="shared" si="6"/>
        <v/>
      </c>
      <c r="AM675" s="3" t="str">
        <f t="shared" si="7"/>
        <v/>
      </c>
      <c r="AN675" s="3" t="str">
        <f t="shared" si="15"/>
        <v/>
      </c>
      <c r="AO675" s="29">
        <f ca="1">シート2!L670</f>
        <v>50</v>
      </c>
      <c r="AP675" s="29">
        <f ca="1">シート3!T670</f>
        <v>50</v>
      </c>
      <c r="AQ675" s="29">
        <f ca="1">シート4!AB670</f>
        <v>50</v>
      </c>
      <c r="AR675" s="3" t="str">
        <f ca="1">IF($K675="","", ROUND(SUM(OFFSET(シート6!$A671,0,0,AR$2,1))/SUM(OFFSET(シート6!$B671,0,0,AR$2,1)),4)*100)</f>
        <v/>
      </c>
      <c r="AS675" s="3" t="str">
        <f ca="1">IF($K675="","", ROUND(SUM(OFFSET(シート6!$A655,0,0,AS$2,1))/SUM(OFFSET(シート6!$B655,0,0,AS$2,1)),4)*100)</f>
        <v/>
      </c>
      <c r="AT675" s="3" t="str">
        <f>IF($K675="","",シート7!$B675)</f>
        <v/>
      </c>
      <c r="AU675" s="3" t="str">
        <f>IF($K675="","",シート7!$D675)</f>
        <v/>
      </c>
      <c r="AV675" s="3" t="str">
        <f>IF($K675="","",シート7!$E675)</f>
        <v/>
      </c>
      <c r="AW675" s="3" t="str">
        <f t="shared" si="19"/>
        <v/>
      </c>
    </row>
    <row r="676" spans="1:49" customFormat="false" ht="13">
      <c r="A676" s="3"/>
      <c r="B676" s="3"/>
      <c r="C676" s="3"/>
      <c r="D676" s="3"/>
      <c r="E676" s="3"/>
      <c r="F676" s="32" t="str">
        <f t="shared" si="9"/>
        <v/>
      </c>
      <c r="G676" s="32"/>
      <c r="H676" s="32"/>
      <c r="I676" s="3"/>
      <c r="J676" s="32"/>
      <c r="K676" s="3"/>
      <c r="L676" s="32"/>
      <c r="M676" s="3"/>
      <c r="N676" s="3"/>
      <c r="O676" s="3"/>
      <c r="P676" s="3" t="str">
        <f t="shared" si="0"/>
        <v/>
      </c>
      <c r="Q676" s="3" t="str">
        <f t="shared" si="1"/>
        <v/>
      </c>
      <c r="R676" s="3" t="str">
        <f t="shared" si="10"/>
        <v/>
      </c>
      <c r="S676" s="3" t="str">
        <f t="shared" si="13"/>
        <v/>
      </c>
      <c r="T676" s="3" t="str">
        <f t="shared" si="16"/>
        <v/>
      </c>
      <c r="U676" s="3" t="str">
        <f t="shared" si="20"/>
        <v/>
      </c>
      <c r="V676" s="3" t="str">
        <f t="shared" si="12"/>
        <v/>
      </c>
      <c r="W676" s="3" t="str">
        <f>IF($T676="","", ROUND($T676+W$2*シート5!$B675,2))</f>
        <v/>
      </c>
      <c r="X676" s="3" t="str">
        <f>IF($T676="","", ROUND($T676+X$2*シート5!$B675,2))</f>
        <v/>
      </c>
      <c r="Y676" s="3" t="str">
        <f>IF($T676="","", ROUND($T676+Y$2*シート5!$B675,2))</f>
        <v/>
      </c>
      <c r="Z676" s="3" t="str">
        <f>IF($T676="","", ROUND($T676+Z$2*シート5!$B675,2))</f>
        <v/>
      </c>
      <c r="AA676" s="3" t="str">
        <f>IF($T676="","", ROUND($T676+AA$2*シート5!$B675,2))</f>
        <v/>
      </c>
      <c r="AB676" s="3" t="str">
        <f t="shared" si="17"/>
        <v/>
      </c>
      <c r="AC676" s="3" t="str">
        <f>IF($T676="","", ROUND($T676+AC$2*シート5!$B675,2))</f>
        <v/>
      </c>
      <c r="AD676" s="3" t="str">
        <f>IF($T676="","", ROUND($T676+AD$2*シート5!$B675,2))</f>
        <v/>
      </c>
      <c r="AE676" s="3" t="str">
        <f>IF($T676="","", ROUND($T676+AE$2*シート5!$B675,2))</f>
        <v/>
      </c>
      <c r="AF676" s="3" t="str">
        <f>IF($T676="","", ROUND($T676+AF$2*シート5!$B675,2))</f>
        <v/>
      </c>
      <c r="AG676" s="3" t="str">
        <f>IF($T676="","", ROUND($T676+AG$2*シート5!$B675,2))</f>
        <v/>
      </c>
      <c r="AH676" s="26" t="str">
        <f t="shared" si="18"/>
        <v>-2σ以下</v>
      </c>
      <c r="AI676" s="3" t="str">
        <f t="shared" si="11"/>
        <v/>
      </c>
      <c r="AJ676" s="3" t="str">
        <f t="shared" si="14"/>
        <v/>
      </c>
      <c r="AK676" s="3" t="str">
        <f t="shared" si="5"/>
        <v/>
      </c>
      <c r="AL676" s="3" t="str">
        <f t="shared" si="6"/>
        <v/>
      </c>
      <c r="AM676" s="3" t="str">
        <f t="shared" si="7"/>
        <v/>
      </c>
      <c r="AN676" s="3" t="str">
        <f t="shared" si="15"/>
        <v/>
      </c>
      <c r="AO676" s="29">
        <f ca="1">シート2!L671</f>
        <v>50</v>
      </c>
      <c r="AP676" s="29">
        <f ca="1">シート3!T671</f>
        <v>50</v>
      </c>
      <c r="AQ676" s="29">
        <f ca="1">シート4!AB671</f>
        <v>50</v>
      </c>
      <c r="AR676" s="3" t="str">
        <f ca="1">IF($K676="","", ROUND(SUM(OFFSET(シート6!$A672,0,0,AR$2,1))/SUM(OFFSET(シート6!$B672,0,0,AR$2,1)),4)*100)</f>
        <v/>
      </c>
      <c r="AS676" s="3" t="str">
        <f ca="1">IF($K676="","", ROUND(SUM(OFFSET(シート6!$A656,0,0,AS$2,1))/SUM(OFFSET(シート6!$B656,0,0,AS$2,1)),4)*100)</f>
        <v/>
      </c>
      <c r="AT676" s="3" t="str">
        <f>IF($K676="","",シート7!$B676)</f>
        <v/>
      </c>
      <c r="AU676" s="3" t="str">
        <f>IF($K676="","",シート7!$D676)</f>
        <v/>
      </c>
      <c r="AV676" s="3" t="str">
        <f>IF($K676="","",シート7!$E676)</f>
        <v/>
      </c>
      <c r="AW676" s="3" t="str">
        <f t="shared" si="19"/>
        <v/>
      </c>
    </row>
    <row r="677" spans="1:49" customFormat="false" ht="13">
      <c r="A677" s="3"/>
      <c r="B677" s="3"/>
      <c r="C677" s="3"/>
      <c r="D677" s="3"/>
      <c r="E677" s="3"/>
      <c r="F677" s="32" t="str">
        <f t="shared" si="9"/>
        <v/>
      </c>
      <c r="G677" s="32"/>
      <c r="H677" s="32"/>
      <c r="I677" s="3"/>
      <c r="J677" s="32"/>
      <c r="K677" s="3"/>
      <c r="L677" s="32"/>
      <c r="M677" s="3"/>
      <c r="N677" s="3"/>
      <c r="O677" s="3"/>
      <c r="P677" s="3" t="str">
        <f t="shared" si="0"/>
        <v/>
      </c>
      <c r="Q677" s="3" t="str">
        <f t="shared" si="1"/>
        <v/>
      </c>
      <c r="R677" s="3" t="str">
        <f t="shared" si="10"/>
        <v/>
      </c>
      <c r="S677" s="3" t="str">
        <f t="shared" si="13"/>
        <v/>
      </c>
      <c r="T677" s="3" t="str">
        <f t="shared" si="16"/>
        <v/>
      </c>
      <c r="U677" s="3" t="str">
        <f t="shared" si="20"/>
        <v/>
      </c>
      <c r="V677" s="3" t="str">
        <f t="shared" si="12"/>
        <v/>
      </c>
      <c r="W677" s="3" t="str">
        <f>IF($T677="","", ROUND($T677+W$2*シート5!$B676,2))</f>
        <v/>
      </c>
      <c r="X677" s="3" t="str">
        <f>IF($T677="","", ROUND($T677+X$2*シート5!$B676,2))</f>
        <v/>
      </c>
      <c r="Y677" s="3" t="str">
        <f>IF($T677="","", ROUND($T677+Y$2*シート5!$B676,2))</f>
        <v/>
      </c>
      <c r="Z677" s="3" t="str">
        <f>IF($T677="","", ROUND($T677+Z$2*シート5!$B676,2))</f>
        <v/>
      </c>
      <c r="AA677" s="3" t="str">
        <f>IF($T677="","", ROUND($T677+AA$2*シート5!$B676,2))</f>
        <v/>
      </c>
      <c r="AB677" s="3" t="str">
        <f t="shared" si="17"/>
        <v/>
      </c>
      <c r="AC677" s="3" t="str">
        <f>IF($T677="","", ROUND($T677+AC$2*シート5!$B676,2))</f>
        <v/>
      </c>
      <c r="AD677" s="3" t="str">
        <f>IF($T677="","", ROUND($T677+AD$2*シート5!$B676,2))</f>
        <v/>
      </c>
      <c r="AE677" s="3" t="str">
        <f>IF($T677="","", ROUND($T677+AE$2*シート5!$B676,2))</f>
        <v/>
      </c>
      <c r="AF677" s="3" t="str">
        <f>IF($T677="","", ROUND($T677+AF$2*シート5!$B676,2))</f>
        <v/>
      </c>
      <c r="AG677" s="3" t="str">
        <f>IF($T677="","", ROUND($T677+AG$2*シート5!$B676,2))</f>
        <v/>
      </c>
      <c r="AH677" s="26" t="str">
        <f t="shared" si="18"/>
        <v>-2σ以下</v>
      </c>
      <c r="AI677" s="3" t="str">
        <f t="shared" si="11"/>
        <v/>
      </c>
      <c r="AJ677" s="3" t="str">
        <f t="shared" si="14"/>
        <v/>
      </c>
      <c r="AK677" s="3" t="str">
        <f t="shared" si="5"/>
        <v/>
      </c>
      <c r="AL677" s="3" t="str">
        <f t="shared" si="6"/>
        <v/>
      </c>
      <c r="AM677" s="3" t="str">
        <f t="shared" si="7"/>
        <v/>
      </c>
      <c r="AN677" s="3" t="str">
        <f t="shared" si="15"/>
        <v/>
      </c>
      <c r="AO677" s="29">
        <f ca="1">シート2!L672</f>
        <v>50</v>
      </c>
      <c r="AP677" s="29">
        <f ca="1">シート3!T672</f>
        <v>50</v>
      </c>
      <c r="AQ677" s="29">
        <f ca="1">シート4!AB672</f>
        <v>50</v>
      </c>
      <c r="AR677" s="3" t="str">
        <f ca="1">IF($K677="","", ROUND(SUM(OFFSET(シート6!$A673,0,0,AR$2,1))/SUM(OFFSET(シート6!$B673,0,0,AR$2,1)),4)*100)</f>
        <v/>
      </c>
      <c r="AS677" s="3" t="str">
        <f ca="1">IF($K677="","", ROUND(SUM(OFFSET(シート6!$A657,0,0,AS$2,1))/SUM(OFFSET(シート6!$B657,0,0,AS$2,1)),4)*100)</f>
        <v/>
      </c>
      <c r="AT677" s="3" t="str">
        <f>IF($K677="","",シート7!$B677)</f>
        <v/>
      </c>
      <c r="AU677" s="3" t="str">
        <f>IF($K677="","",シート7!$D677)</f>
        <v/>
      </c>
      <c r="AV677" s="3" t="str">
        <f>IF($K677="","",シート7!$E677)</f>
        <v/>
      </c>
      <c r="AW677" s="3" t="str">
        <f t="shared" si="19"/>
        <v/>
      </c>
    </row>
    <row r="678" spans="1:49" customFormat="false" ht="13">
      <c r="A678" s="3"/>
      <c r="B678" s="3"/>
      <c r="C678" s="3"/>
      <c r="D678" s="3"/>
      <c r="E678" s="3"/>
      <c r="F678" s="32" t="str">
        <f t="shared" si="9"/>
        <v/>
      </c>
      <c r="G678" s="32"/>
      <c r="H678" s="32"/>
      <c r="I678" s="3"/>
      <c r="J678" s="32"/>
      <c r="K678" s="3"/>
      <c r="L678" s="32"/>
      <c r="M678" s="3"/>
      <c r="N678" s="3"/>
      <c r="O678" s="3"/>
      <c r="P678" s="3" t="str">
        <f t="shared" si="0"/>
        <v/>
      </c>
      <c r="Q678" s="3" t="str">
        <f t="shared" si="1"/>
        <v/>
      </c>
      <c r="R678" s="3" t="str">
        <f t="shared" si="10"/>
        <v/>
      </c>
      <c r="S678" s="3" t="str">
        <f t="shared" si="13"/>
        <v/>
      </c>
      <c r="T678" s="3" t="str">
        <f t="shared" si="16"/>
        <v/>
      </c>
      <c r="U678" s="3" t="str">
        <f t="shared" si="20"/>
        <v/>
      </c>
      <c r="V678" s="3" t="str">
        <f t="shared" si="12"/>
        <v/>
      </c>
      <c r="W678" s="3" t="str">
        <f>IF($T678="","", ROUND($T678+W$2*シート5!$B677,2))</f>
        <v/>
      </c>
      <c r="X678" s="3" t="str">
        <f>IF($T678="","", ROUND($T678+X$2*シート5!$B677,2))</f>
        <v/>
      </c>
      <c r="Y678" s="3" t="str">
        <f>IF($T678="","", ROUND($T678+Y$2*シート5!$B677,2))</f>
        <v/>
      </c>
      <c r="Z678" s="3" t="str">
        <f>IF($T678="","", ROUND($T678+Z$2*シート5!$B677,2))</f>
        <v/>
      </c>
      <c r="AA678" s="3" t="str">
        <f>IF($T678="","", ROUND($T678+AA$2*シート5!$B677,2))</f>
        <v/>
      </c>
      <c r="AB678" s="3" t="str">
        <f t="shared" si="17"/>
        <v/>
      </c>
      <c r="AC678" s="3" t="str">
        <f>IF($T678="","", ROUND($T678+AC$2*シート5!$B677,2))</f>
        <v/>
      </c>
      <c r="AD678" s="3" t="str">
        <f>IF($T678="","", ROUND($T678+AD$2*シート5!$B677,2))</f>
        <v/>
      </c>
      <c r="AE678" s="3" t="str">
        <f>IF($T678="","", ROUND($T678+AE$2*シート5!$B677,2))</f>
        <v/>
      </c>
      <c r="AF678" s="3" t="str">
        <f>IF($T678="","", ROUND($T678+AF$2*シート5!$B677,2))</f>
        <v/>
      </c>
      <c r="AG678" s="3" t="str">
        <f>IF($T678="","", ROUND($T678+AG$2*シート5!$B677,2))</f>
        <v/>
      </c>
      <c r="AH678" s="26" t="str">
        <f t="shared" si="18"/>
        <v>-2σ以下</v>
      </c>
      <c r="AI678" s="3" t="str">
        <f t="shared" si="11"/>
        <v/>
      </c>
      <c r="AJ678" s="3" t="str">
        <f t="shared" si="14"/>
        <v/>
      </c>
      <c r="AK678" s="3" t="str">
        <f t="shared" si="5"/>
        <v/>
      </c>
      <c r="AL678" s="3" t="str">
        <f t="shared" si="6"/>
        <v/>
      </c>
      <c r="AM678" s="3" t="str">
        <f t="shared" si="7"/>
        <v/>
      </c>
      <c r="AN678" s="3" t="str">
        <f t="shared" si="15"/>
        <v/>
      </c>
      <c r="AO678" s="29">
        <f ca="1">シート2!L673</f>
        <v>50</v>
      </c>
      <c r="AP678" s="29">
        <f ca="1">シート3!T673</f>
        <v>50</v>
      </c>
      <c r="AQ678" s="29">
        <f ca="1">シート4!AB673</f>
        <v>50</v>
      </c>
      <c r="AR678" s="3" t="str">
        <f ca="1">IF($K678="","", ROUND(SUM(OFFSET(シート6!$A674,0,0,AR$2,1))/SUM(OFFSET(シート6!$B674,0,0,AR$2,1)),4)*100)</f>
        <v/>
      </c>
      <c r="AS678" s="3" t="str">
        <f ca="1">IF($K678="","", ROUND(SUM(OFFSET(シート6!$A658,0,0,AS$2,1))/SUM(OFFSET(シート6!$B658,0,0,AS$2,1)),4)*100)</f>
        <v/>
      </c>
      <c r="AT678" s="3" t="str">
        <f>IF($K678="","",シート7!$B678)</f>
        <v/>
      </c>
      <c r="AU678" s="3" t="str">
        <f>IF($K678="","",シート7!$D678)</f>
        <v/>
      </c>
      <c r="AV678" s="3" t="str">
        <f>IF($K678="","",シート7!$E678)</f>
        <v/>
      </c>
      <c r="AW678" s="3" t="str">
        <f t="shared" si="19"/>
        <v/>
      </c>
    </row>
    <row r="679" spans="1:49" customFormat="false" ht="13">
      <c r="A679" s="3"/>
      <c r="B679" s="3"/>
      <c r="C679" s="3"/>
      <c r="D679" s="3"/>
      <c r="E679" s="3"/>
      <c r="F679" s="32" t="str">
        <f t="shared" si="9"/>
        <v/>
      </c>
      <c r="G679" s="32"/>
      <c r="H679" s="32"/>
      <c r="I679" s="3"/>
      <c r="J679" s="32"/>
      <c r="K679" s="3"/>
      <c r="L679" s="32"/>
      <c r="M679" s="3"/>
      <c r="N679" s="3"/>
      <c r="O679" s="3"/>
      <c r="P679" s="3" t="str">
        <f t="shared" si="0"/>
        <v/>
      </c>
      <c r="Q679" s="3" t="str">
        <f t="shared" si="1"/>
        <v/>
      </c>
      <c r="R679" s="3" t="str">
        <f t="shared" si="10"/>
        <v/>
      </c>
      <c r="S679" s="3" t="str">
        <f t="shared" si="13"/>
        <v/>
      </c>
      <c r="T679" s="3" t="str">
        <f t="shared" si="16"/>
        <v/>
      </c>
      <c r="U679" s="3" t="str">
        <f t="shared" si="20"/>
        <v/>
      </c>
      <c r="V679" s="3" t="str">
        <f t="shared" si="12"/>
        <v/>
      </c>
      <c r="W679" s="3" t="str">
        <f>IF($T679="","", ROUND($T679+W$2*シート5!$B678,2))</f>
        <v/>
      </c>
      <c r="X679" s="3" t="str">
        <f>IF($T679="","", ROUND($T679+X$2*シート5!$B678,2))</f>
        <v/>
      </c>
      <c r="Y679" s="3" t="str">
        <f>IF($T679="","", ROUND($T679+Y$2*シート5!$B678,2))</f>
        <v/>
      </c>
      <c r="Z679" s="3" t="str">
        <f>IF($T679="","", ROUND($T679+Z$2*シート5!$B678,2))</f>
        <v/>
      </c>
      <c r="AA679" s="3" t="str">
        <f>IF($T679="","", ROUND($T679+AA$2*シート5!$B678,2))</f>
        <v/>
      </c>
      <c r="AB679" s="3" t="str">
        <f t="shared" si="17"/>
        <v/>
      </c>
      <c r="AC679" s="3" t="str">
        <f>IF($T679="","", ROUND($T679+AC$2*シート5!$B678,2))</f>
        <v/>
      </c>
      <c r="AD679" s="3" t="str">
        <f>IF($T679="","", ROUND($T679+AD$2*シート5!$B678,2))</f>
        <v/>
      </c>
      <c r="AE679" s="3" t="str">
        <f>IF($T679="","", ROUND($T679+AE$2*シート5!$B678,2))</f>
        <v/>
      </c>
      <c r="AF679" s="3" t="str">
        <f>IF($T679="","", ROUND($T679+AF$2*シート5!$B678,2))</f>
        <v/>
      </c>
      <c r="AG679" s="3" t="str">
        <f>IF($T679="","", ROUND($T679+AG$2*シート5!$B678,2))</f>
        <v/>
      </c>
      <c r="AH679" s="26" t="str">
        <f t="shared" si="18"/>
        <v>-2σ以下</v>
      </c>
      <c r="AI679" s="3" t="str">
        <f t="shared" si="11"/>
        <v/>
      </c>
      <c r="AJ679" s="3" t="str">
        <f t="shared" si="14"/>
        <v/>
      </c>
      <c r="AK679" s="3" t="str">
        <f t="shared" si="5"/>
        <v/>
      </c>
      <c r="AL679" s="3" t="str">
        <f t="shared" si="6"/>
        <v/>
      </c>
      <c r="AM679" s="3" t="str">
        <f t="shared" si="7"/>
        <v/>
      </c>
      <c r="AN679" s="3" t="str">
        <f t="shared" si="15"/>
        <v/>
      </c>
      <c r="AO679" s="29">
        <f ca="1">シート2!L674</f>
        <v>50</v>
      </c>
      <c r="AP679" s="29">
        <f ca="1">シート3!T674</f>
        <v>50</v>
      </c>
      <c r="AQ679" s="29">
        <f ca="1">シート4!AB674</f>
        <v>50</v>
      </c>
      <c r="AR679" s="3" t="str">
        <f ca="1">IF($K679="","", ROUND(SUM(OFFSET(シート6!$A675,0,0,AR$2,1))/SUM(OFFSET(シート6!$B675,0,0,AR$2,1)),4)*100)</f>
        <v/>
      </c>
      <c r="AS679" s="3" t="str">
        <f ca="1">IF($K679="","", ROUND(SUM(OFFSET(シート6!$A659,0,0,AS$2,1))/SUM(OFFSET(シート6!$B659,0,0,AS$2,1)),4)*100)</f>
        <v/>
      </c>
      <c r="AT679" s="3" t="str">
        <f>IF($K679="","",シート7!$B679)</f>
        <v/>
      </c>
      <c r="AU679" s="3" t="str">
        <f>IF($K679="","",シート7!$D679)</f>
        <v/>
      </c>
      <c r="AV679" s="3" t="str">
        <f>IF($K679="","",シート7!$E679)</f>
        <v/>
      </c>
      <c r="AW679" s="3" t="str">
        <f t="shared" si="19"/>
        <v/>
      </c>
    </row>
    <row r="680" spans="1:49" customFormat="false" ht="13">
      <c r="A680" s="3"/>
      <c r="B680" s="3"/>
      <c r="C680" s="3"/>
      <c r="D680" s="3"/>
      <c r="E680" s="3"/>
      <c r="F680" s="32" t="str">
        <f t="shared" si="9"/>
        <v/>
      </c>
      <c r="G680" s="32"/>
      <c r="H680" s="32"/>
      <c r="I680" s="3"/>
      <c r="J680" s="32"/>
      <c r="K680" s="3"/>
      <c r="L680" s="32"/>
      <c r="M680" s="3"/>
      <c r="N680" s="3"/>
      <c r="O680" s="3"/>
      <c r="P680" s="3" t="str">
        <f t="shared" si="0"/>
        <v/>
      </c>
      <c r="Q680" s="3" t="str">
        <f t="shared" si="1"/>
        <v/>
      </c>
      <c r="R680" s="3" t="str">
        <f t="shared" si="10"/>
        <v/>
      </c>
      <c r="S680" s="3" t="str">
        <f t="shared" si="13"/>
        <v/>
      </c>
      <c r="T680" s="3" t="str">
        <f t="shared" si="16"/>
        <v/>
      </c>
      <c r="U680" s="3" t="str">
        <f t="shared" si="20"/>
        <v/>
      </c>
      <c r="V680" s="3" t="str">
        <f t="shared" si="12"/>
        <v/>
      </c>
      <c r="W680" s="3" t="str">
        <f>IF($T680="","", ROUND($T680+W$2*シート5!$B679,2))</f>
        <v/>
      </c>
      <c r="X680" s="3" t="str">
        <f>IF($T680="","", ROUND($T680+X$2*シート5!$B679,2))</f>
        <v/>
      </c>
      <c r="Y680" s="3" t="str">
        <f>IF($T680="","", ROUND($T680+Y$2*シート5!$B679,2))</f>
        <v/>
      </c>
      <c r="Z680" s="3" t="str">
        <f>IF($T680="","", ROUND($T680+Z$2*シート5!$B679,2))</f>
        <v/>
      </c>
      <c r="AA680" s="3" t="str">
        <f>IF($T680="","", ROUND($T680+AA$2*シート5!$B679,2))</f>
        <v/>
      </c>
      <c r="AB680" s="3" t="str">
        <f t="shared" si="17"/>
        <v/>
      </c>
      <c r="AC680" s="3" t="str">
        <f>IF($T680="","", ROUND($T680+AC$2*シート5!$B679,2))</f>
        <v/>
      </c>
      <c r="AD680" s="3" t="str">
        <f>IF($T680="","", ROUND($T680+AD$2*シート5!$B679,2))</f>
        <v/>
      </c>
      <c r="AE680" s="3" t="str">
        <f>IF($T680="","", ROUND($T680+AE$2*シート5!$B679,2))</f>
        <v/>
      </c>
      <c r="AF680" s="3" t="str">
        <f>IF($T680="","", ROUND($T680+AF$2*シート5!$B679,2))</f>
        <v/>
      </c>
      <c r="AG680" s="3" t="str">
        <f>IF($T680="","", ROUND($T680+AG$2*シート5!$B679,2))</f>
        <v/>
      </c>
      <c r="AH680" s="26" t="str">
        <f t="shared" si="18"/>
        <v>-2σ以下</v>
      </c>
      <c r="AI680" s="3" t="str">
        <f t="shared" si="11"/>
        <v/>
      </c>
      <c r="AJ680" s="3" t="str">
        <f t="shared" si="14"/>
        <v/>
      </c>
      <c r="AK680" s="3" t="str">
        <f t="shared" si="5"/>
        <v/>
      </c>
      <c r="AL680" s="3" t="str">
        <f t="shared" si="6"/>
        <v/>
      </c>
      <c r="AM680" s="3" t="str">
        <f t="shared" si="7"/>
        <v/>
      </c>
      <c r="AN680" s="3" t="str">
        <f t="shared" si="15"/>
        <v/>
      </c>
      <c r="AO680" s="29">
        <f ca="1">シート2!L675</f>
        <v>50</v>
      </c>
      <c r="AP680" s="29">
        <f ca="1">シート3!T675</f>
        <v>50</v>
      </c>
      <c r="AQ680" s="29">
        <f ca="1">シート4!AB675</f>
        <v>50</v>
      </c>
      <c r="AR680" s="3" t="str">
        <f ca="1">IF($K680="","", ROUND(SUM(OFFSET(シート6!$A676,0,0,AR$2,1))/SUM(OFFSET(シート6!$B676,0,0,AR$2,1)),4)*100)</f>
        <v/>
      </c>
      <c r="AS680" s="3" t="str">
        <f ca="1">IF($K680="","", ROUND(SUM(OFFSET(シート6!$A660,0,0,AS$2,1))/SUM(OFFSET(シート6!$B660,0,0,AS$2,1)),4)*100)</f>
        <v/>
      </c>
      <c r="AT680" s="3" t="str">
        <f>IF($K680="","",シート7!$B680)</f>
        <v/>
      </c>
      <c r="AU680" s="3" t="str">
        <f>IF($K680="","",シート7!$D680)</f>
        <v/>
      </c>
      <c r="AV680" s="3" t="str">
        <f>IF($K680="","",シート7!$E680)</f>
        <v/>
      </c>
      <c r="AW680" s="3" t="str">
        <f t="shared" si="19"/>
        <v/>
      </c>
    </row>
    <row r="681" spans="1:49" customFormat="false" ht="13">
      <c r="A681" s="3"/>
      <c r="B681" s="3"/>
      <c r="C681" s="3"/>
      <c r="D681" s="3"/>
      <c r="E681" s="3"/>
      <c r="F681" s="32" t="str">
        <f t="shared" si="9"/>
        <v/>
      </c>
      <c r="G681" s="32"/>
      <c r="H681" s="32"/>
      <c r="I681" s="3"/>
      <c r="J681" s="32"/>
      <c r="K681" s="3"/>
      <c r="L681" s="32"/>
      <c r="M681" s="3"/>
      <c r="N681" s="3"/>
      <c r="O681" s="3"/>
      <c r="P681" s="3" t="str">
        <f t="shared" si="0"/>
        <v/>
      </c>
      <c r="Q681" s="3" t="str">
        <f t="shared" si="1"/>
        <v/>
      </c>
      <c r="R681" s="3" t="str">
        <f t="shared" si="10"/>
        <v/>
      </c>
      <c r="S681" s="3" t="str">
        <f t="shared" si="13"/>
        <v/>
      </c>
      <c r="T681" s="3" t="str">
        <f t="shared" si="16"/>
        <v/>
      </c>
      <c r="U681" s="3" t="str">
        <f t="shared" si="20"/>
        <v/>
      </c>
      <c r="V681" s="3" t="str">
        <f t="shared" si="12"/>
        <v/>
      </c>
      <c r="W681" s="3" t="str">
        <f>IF($T681="","", ROUND($T681+W$2*シート5!$B680,2))</f>
        <v/>
      </c>
      <c r="X681" s="3" t="str">
        <f>IF($T681="","", ROUND($T681+X$2*シート5!$B680,2))</f>
        <v/>
      </c>
      <c r="Y681" s="3" t="str">
        <f>IF($T681="","", ROUND($T681+Y$2*シート5!$B680,2))</f>
        <v/>
      </c>
      <c r="Z681" s="3" t="str">
        <f>IF($T681="","", ROUND($T681+Z$2*シート5!$B680,2))</f>
        <v/>
      </c>
      <c r="AA681" s="3" t="str">
        <f>IF($T681="","", ROUND($T681+AA$2*シート5!$B680,2))</f>
        <v/>
      </c>
      <c r="AB681" s="3" t="str">
        <f t="shared" si="17"/>
        <v/>
      </c>
      <c r="AC681" s="3" t="str">
        <f>IF($T681="","", ROUND($T681+AC$2*シート5!$B680,2))</f>
        <v/>
      </c>
      <c r="AD681" s="3" t="str">
        <f>IF($T681="","", ROUND($T681+AD$2*シート5!$B680,2))</f>
        <v/>
      </c>
      <c r="AE681" s="3" t="str">
        <f>IF($T681="","", ROUND($T681+AE$2*シート5!$B680,2))</f>
        <v/>
      </c>
      <c r="AF681" s="3" t="str">
        <f>IF($T681="","", ROUND($T681+AF$2*シート5!$B680,2))</f>
        <v/>
      </c>
      <c r="AG681" s="3" t="str">
        <f>IF($T681="","", ROUND($T681+AG$2*シート5!$B680,2))</f>
        <v/>
      </c>
      <c r="AH681" s="26" t="str">
        <f t="shared" si="18"/>
        <v>-2σ以下</v>
      </c>
      <c r="AI681" s="3" t="str">
        <f t="shared" si="11"/>
        <v/>
      </c>
      <c r="AJ681" s="3" t="str">
        <f t="shared" si="14"/>
        <v/>
      </c>
      <c r="AK681" s="3" t="str">
        <f t="shared" si="5"/>
        <v/>
      </c>
      <c r="AL681" s="3" t="str">
        <f t="shared" si="6"/>
        <v/>
      </c>
      <c r="AM681" s="3" t="str">
        <f t="shared" si="7"/>
        <v/>
      </c>
      <c r="AN681" s="3" t="str">
        <f t="shared" si="15"/>
        <v/>
      </c>
      <c r="AO681" s="29">
        <f ca="1">シート2!L676</f>
        <v>50</v>
      </c>
      <c r="AP681" s="29">
        <f ca="1">シート3!T676</f>
        <v>50</v>
      </c>
      <c r="AQ681" s="29">
        <f ca="1">シート4!AB676</f>
        <v>50</v>
      </c>
      <c r="AR681" s="3" t="str">
        <f ca="1">IF($K681="","", ROUND(SUM(OFFSET(シート6!$A677,0,0,AR$2,1))/SUM(OFFSET(シート6!$B677,0,0,AR$2,1)),4)*100)</f>
        <v/>
      </c>
      <c r="AS681" s="3" t="str">
        <f ca="1">IF($K681="","", ROUND(SUM(OFFSET(シート6!$A661,0,0,AS$2,1))/SUM(OFFSET(シート6!$B661,0,0,AS$2,1)),4)*100)</f>
        <v/>
      </c>
      <c r="AT681" s="3" t="str">
        <f>IF($K681="","",シート7!$B681)</f>
        <v/>
      </c>
      <c r="AU681" s="3" t="str">
        <f>IF($K681="","",シート7!$D681)</f>
        <v/>
      </c>
      <c r="AV681" s="3" t="str">
        <f>IF($K681="","",シート7!$E681)</f>
        <v/>
      </c>
      <c r="AW681" s="3" t="str">
        <f t="shared" si="19"/>
        <v/>
      </c>
    </row>
    <row r="682" spans="1:49" customFormat="false" ht="13">
      <c r="A682" s="3"/>
      <c r="B682" s="3"/>
      <c r="C682" s="3"/>
      <c r="D682" s="3"/>
      <c r="E682" s="3"/>
      <c r="F682" s="32" t="str">
        <f t="shared" si="9"/>
        <v/>
      </c>
      <c r="G682" s="32"/>
      <c r="H682" s="32"/>
      <c r="I682" s="3"/>
      <c r="J682" s="32"/>
      <c r="K682" s="3"/>
      <c r="L682" s="32"/>
      <c r="M682" s="3"/>
      <c r="N682" s="3"/>
      <c r="O682" s="3"/>
      <c r="P682" s="3" t="str">
        <f t="shared" si="0"/>
        <v/>
      </c>
      <c r="Q682" s="3" t="str">
        <f t="shared" si="1"/>
        <v/>
      </c>
      <c r="R682" s="3" t="str">
        <f t="shared" si="10"/>
        <v/>
      </c>
      <c r="S682" s="3" t="str">
        <f t="shared" si="13"/>
        <v/>
      </c>
      <c r="T682" s="3" t="str">
        <f t="shared" si="16"/>
        <v/>
      </c>
      <c r="U682" s="3" t="str">
        <f t="shared" si="20"/>
        <v/>
      </c>
      <c r="V682" s="3" t="str">
        <f t="shared" si="12"/>
        <v/>
      </c>
      <c r="W682" s="3" t="str">
        <f>IF($T682="","", ROUND($T682+W$2*シート5!$B681,2))</f>
        <v/>
      </c>
      <c r="X682" s="3" t="str">
        <f>IF($T682="","", ROUND($T682+X$2*シート5!$B681,2))</f>
        <v/>
      </c>
      <c r="Y682" s="3" t="str">
        <f>IF($T682="","", ROUND($T682+Y$2*シート5!$B681,2))</f>
        <v/>
      </c>
      <c r="Z682" s="3" t="str">
        <f>IF($T682="","", ROUND($T682+Z$2*シート5!$B681,2))</f>
        <v/>
      </c>
      <c r="AA682" s="3" t="str">
        <f>IF($T682="","", ROUND($T682+AA$2*シート5!$B681,2))</f>
        <v/>
      </c>
      <c r="AB682" s="3" t="str">
        <f t="shared" si="17"/>
        <v/>
      </c>
      <c r="AC682" s="3" t="str">
        <f>IF($T682="","", ROUND($T682+AC$2*シート5!$B681,2))</f>
        <v/>
      </c>
      <c r="AD682" s="3" t="str">
        <f>IF($T682="","", ROUND($T682+AD$2*シート5!$B681,2))</f>
        <v/>
      </c>
      <c r="AE682" s="3" t="str">
        <f>IF($T682="","", ROUND($T682+AE$2*シート5!$B681,2))</f>
        <v/>
      </c>
      <c r="AF682" s="3" t="str">
        <f>IF($T682="","", ROUND($T682+AF$2*シート5!$B681,2))</f>
        <v/>
      </c>
      <c r="AG682" s="3" t="str">
        <f>IF($T682="","", ROUND($T682+AG$2*シート5!$B681,2))</f>
        <v/>
      </c>
      <c r="AH682" s="26" t="str">
        <f t="shared" si="18"/>
        <v>-2σ以下</v>
      </c>
      <c r="AI682" s="3" t="str">
        <f t="shared" si="11"/>
        <v/>
      </c>
      <c r="AJ682" s="3" t="str">
        <f t="shared" si="14"/>
        <v/>
      </c>
      <c r="AK682" s="3" t="str">
        <f t="shared" si="5"/>
        <v/>
      </c>
      <c r="AL682" s="3" t="str">
        <f t="shared" si="6"/>
        <v/>
      </c>
      <c r="AM682" s="3" t="str">
        <f t="shared" si="7"/>
        <v/>
      </c>
      <c r="AN682" s="3" t="str">
        <f t="shared" si="15"/>
        <v/>
      </c>
      <c r="AO682" s="29">
        <f ca="1">シート2!L677</f>
        <v>50</v>
      </c>
      <c r="AP682" s="29">
        <f ca="1">シート3!T677</f>
        <v>50</v>
      </c>
      <c r="AQ682" s="29">
        <f ca="1">シート4!AB677</f>
        <v>50</v>
      </c>
      <c r="AR682" s="3" t="str">
        <f ca="1">IF($K682="","", ROUND(SUM(OFFSET(シート6!$A678,0,0,AR$2,1))/SUM(OFFSET(シート6!$B678,0,0,AR$2,1)),4)*100)</f>
        <v/>
      </c>
      <c r="AS682" s="3" t="str">
        <f ca="1">IF($K682="","", ROUND(SUM(OFFSET(シート6!$A662,0,0,AS$2,1))/SUM(OFFSET(シート6!$B662,0,0,AS$2,1)),4)*100)</f>
        <v/>
      </c>
      <c r="AT682" s="3" t="str">
        <f>IF($K682="","",シート7!$B682)</f>
        <v/>
      </c>
      <c r="AU682" s="3" t="str">
        <f>IF($K682="","",シート7!$D682)</f>
        <v/>
      </c>
      <c r="AV682" s="3" t="str">
        <f>IF($K682="","",シート7!$E682)</f>
        <v/>
      </c>
      <c r="AW682" s="3" t="str">
        <f t="shared" si="19"/>
        <v/>
      </c>
    </row>
    <row r="683" spans="1:49" customFormat="false" ht="13">
      <c r="A683" s="3"/>
      <c r="B683" s="3"/>
      <c r="C683" s="3"/>
      <c r="D683" s="3"/>
      <c r="E683" s="3"/>
      <c r="F683" s="32" t="str">
        <f t="shared" si="9"/>
        <v/>
      </c>
      <c r="G683" s="32"/>
      <c r="H683" s="32"/>
      <c r="I683" s="3"/>
      <c r="J683" s="32"/>
      <c r="K683" s="3"/>
      <c r="L683" s="32"/>
      <c r="M683" s="3"/>
      <c r="N683" s="3"/>
      <c r="O683" s="3"/>
      <c r="P683" s="3" t="str">
        <f t="shared" si="0"/>
        <v/>
      </c>
      <c r="Q683" s="3" t="str">
        <f t="shared" si="1"/>
        <v/>
      </c>
      <c r="R683" s="3" t="str">
        <f t="shared" si="10"/>
        <v/>
      </c>
      <c r="S683" s="3" t="str">
        <f t="shared" si="13"/>
        <v/>
      </c>
      <c r="T683" s="3" t="str">
        <f t="shared" si="16"/>
        <v/>
      </c>
      <c r="U683" s="3" t="str">
        <f t="shared" si="20"/>
        <v/>
      </c>
      <c r="V683" s="3" t="str">
        <f t="shared" si="12"/>
        <v/>
      </c>
      <c r="W683" s="3" t="str">
        <f>IF($T683="","", ROUND($T683+W$2*シート5!$B682,2))</f>
        <v/>
      </c>
      <c r="X683" s="3" t="str">
        <f>IF($T683="","", ROUND($T683+X$2*シート5!$B682,2))</f>
        <v/>
      </c>
      <c r="Y683" s="3" t="str">
        <f>IF($T683="","", ROUND($T683+Y$2*シート5!$B682,2))</f>
        <v/>
      </c>
      <c r="Z683" s="3" t="str">
        <f>IF($T683="","", ROUND($T683+Z$2*シート5!$B682,2))</f>
        <v/>
      </c>
      <c r="AA683" s="3" t="str">
        <f>IF($T683="","", ROUND($T683+AA$2*シート5!$B682,2))</f>
        <v/>
      </c>
      <c r="AB683" s="3" t="str">
        <f t="shared" si="17"/>
        <v/>
      </c>
      <c r="AC683" s="3" t="str">
        <f>IF($T683="","", ROUND($T683+AC$2*シート5!$B682,2))</f>
        <v/>
      </c>
      <c r="AD683" s="3" t="str">
        <f>IF($T683="","", ROUND($T683+AD$2*シート5!$B682,2))</f>
        <v/>
      </c>
      <c r="AE683" s="3" t="str">
        <f>IF($T683="","", ROUND($T683+AE$2*シート5!$B682,2))</f>
        <v/>
      </c>
      <c r="AF683" s="3" t="str">
        <f>IF($T683="","", ROUND($T683+AF$2*シート5!$B682,2))</f>
        <v/>
      </c>
      <c r="AG683" s="3" t="str">
        <f>IF($T683="","", ROUND($T683+AG$2*シート5!$B682,2))</f>
        <v/>
      </c>
      <c r="AH683" s="26" t="str">
        <f t="shared" si="18"/>
        <v>-2σ以下</v>
      </c>
      <c r="AI683" s="3" t="str">
        <f t="shared" si="11"/>
        <v/>
      </c>
      <c r="AJ683" s="3" t="str">
        <f t="shared" si="14"/>
        <v/>
      </c>
      <c r="AK683" s="3" t="str">
        <f t="shared" si="5"/>
        <v/>
      </c>
      <c r="AL683" s="3" t="str">
        <f t="shared" si="6"/>
        <v/>
      </c>
      <c r="AM683" s="3" t="str">
        <f t="shared" si="7"/>
        <v/>
      </c>
      <c r="AN683" s="3" t="str">
        <f t="shared" si="15"/>
        <v/>
      </c>
      <c r="AO683" s="29">
        <f ca="1">シート2!L678</f>
        <v>50</v>
      </c>
      <c r="AP683" s="29">
        <f ca="1">シート3!T678</f>
        <v>50</v>
      </c>
      <c r="AQ683" s="29">
        <f ca="1">シート4!AB678</f>
        <v>50</v>
      </c>
      <c r="AR683" s="3" t="str">
        <f ca="1">IF($K683="","", ROUND(SUM(OFFSET(シート6!$A679,0,0,AR$2,1))/SUM(OFFSET(シート6!$B679,0,0,AR$2,1)),4)*100)</f>
        <v/>
      </c>
      <c r="AS683" s="3" t="str">
        <f ca="1">IF($K683="","", ROUND(SUM(OFFSET(シート6!$A663,0,0,AS$2,1))/SUM(OFFSET(シート6!$B663,0,0,AS$2,1)),4)*100)</f>
        <v/>
      </c>
      <c r="AT683" s="3" t="str">
        <f>IF($K683="","",シート7!$B683)</f>
        <v/>
      </c>
      <c r="AU683" s="3" t="str">
        <f>IF($K683="","",シート7!$D683)</f>
        <v/>
      </c>
      <c r="AV683" s="3" t="str">
        <f>IF($K683="","",シート7!$E683)</f>
        <v/>
      </c>
      <c r="AW683" s="3" t="str">
        <f t="shared" si="19"/>
        <v/>
      </c>
    </row>
    <row r="684" spans="1:49" customFormat="false" ht="13">
      <c r="A684" s="3"/>
      <c r="B684" s="3"/>
      <c r="C684" s="3"/>
      <c r="D684" s="3"/>
      <c r="E684" s="3"/>
      <c r="F684" s="32" t="str">
        <f t="shared" si="9"/>
        <v/>
      </c>
      <c r="G684" s="32"/>
      <c r="H684" s="32"/>
      <c r="I684" s="3"/>
      <c r="J684" s="32"/>
      <c r="K684" s="3"/>
      <c r="L684" s="32"/>
      <c r="M684" s="3"/>
      <c r="N684" s="3"/>
      <c r="O684" s="3"/>
      <c r="P684" s="3" t="str">
        <f t="shared" si="0"/>
        <v/>
      </c>
      <c r="Q684" s="3" t="str">
        <f t="shared" si="1"/>
        <v/>
      </c>
      <c r="R684" s="3" t="str">
        <f t="shared" si="10"/>
        <v/>
      </c>
      <c r="S684" s="3" t="str">
        <f t="shared" si="13"/>
        <v/>
      </c>
      <c r="T684" s="3" t="str">
        <f t="shared" si="16"/>
        <v/>
      </c>
      <c r="U684" s="3" t="str">
        <f t="shared" si="20"/>
        <v/>
      </c>
      <c r="V684" s="3" t="str">
        <f t="shared" si="12"/>
        <v/>
      </c>
      <c r="W684" s="3" t="str">
        <f>IF($T684="","", ROUND($T684+W$2*シート5!$B683,2))</f>
        <v/>
      </c>
      <c r="X684" s="3" t="str">
        <f>IF($T684="","", ROUND($T684+X$2*シート5!$B683,2))</f>
        <v/>
      </c>
      <c r="Y684" s="3" t="str">
        <f>IF($T684="","", ROUND($T684+Y$2*シート5!$B683,2))</f>
        <v/>
      </c>
      <c r="Z684" s="3" t="str">
        <f>IF($T684="","", ROUND($T684+Z$2*シート5!$B683,2))</f>
        <v/>
      </c>
      <c r="AA684" s="3" t="str">
        <f>IF($T684="","", ROUND($T684+AA$2*シート5!$B683,2))</f>
        <v/>
      </c>
      <c r="AB684" s="3" t="str">
        <f t="shared" si="17"/>
        <v/>
      </c>
      <c r="AC684" s="3" t="str">
        <f>IF($T684="","", ROUND($T684+AC$2*シート5!$B683,2))</f>
        <v/>
      </c>
      <c r="AD684" s="3" t="str">
        <f>IF($T684="","", ROUND($T684+AD$2*シート5!$B683,2))</f>
        <v/>
      </c>
      <c r="AE684" s="3" t="str">
        <f>IF($T684="","", ROUND($T684+AE$2*シート5!$B683,2))</f>
        <v/>
      </c>
      <c r="AF684" s="3" t="str">
        <f>IF($T684="","", ROUND($T684+AF$2*シート5!$B683,2))</f>
        <v/>
      </c>
      <c r="AG684" s="3" t="str">
        <f>IF($T684="","", ROUND($T684+AG$2*シート5!$B683,2))</f>
        <v/>
      </c>
      <c r="AH684" s="26" t="str">
        <f t="shared" si="18"/>
        <v>-2σ以下</v>
      </c>
      <c r="AI684" s="3" t="str">
        <f t="shared" si="11"/>
        <v/>
      </c>
      <c r="AJ684" s="3" t="str">
        <f t="shared" si="14"/>
        <v/>
      </c>
      <c r="AK684" s="3" t="str">
        <f t="shared" si="5"/>
        <v/>
      </c>
      <c r="AL684" s="3" t="str">
        <f t="shared" si="6"/>
        <v/>
      </c>
      <c r="AM684" s="3" t="str">
        <f t="shared" si="7"/>
        <v/>
      </c>
      <c r="AN684" s="3" t="str">
        <f t="shared" si="15"/>
        <v/>
      </c>
      <c r="AO684" s="29">
        <f ca="1">シート2!L679</f>
        <v>50</v>
      </c>
      <c r="AP684" s="29">
        <f ca="1">シート3!T679</f>
        <v>50</v>
      </c>
      <c r="AQ684" s="29">
        <f ca="1">シート4!AB679</f>
        <v>50</v>
      </c>
      <c r="AR684" s="3" t="str">
        <f ca="1">IF($K684="","", ROUND(SUM(OFFSET(シート6!$A680,0,0,AR$2,1))/SUM(OFFSET(シート6!$B680,0,0,AR$2,1)),4)*100)</f>
        <v/>
      </c>
      <c r="AS684" s="3" t="str">
        <f ca="1">IF($K684="","", ROUND(SUM(OFFSET(シート6!$A664,0,0,AS$2,1))/SUM(OFFSET(シート6!$B664,0,0,AS$2,1)),4)*100)</f>
        <v/>
      </c>
      <c r="AT684" s="3" t="str">
        <f>IF($K684="","",シート7!$B684)</f>
        <v/>
      </c>
      <c r="AU684" s="3" t="str">
        <f>IF($K684="","",シート7!$D684)</f>
        <v/>
      </c>
      <c r="AV684" s="3" t="str">
        <f>IF($K684="","",シート7!$E684)</f>
        <v/>
      </c>
      <c r="AW684" s="3" t="str">
        <f t="shared" si="19"/>
        <v/>
      </c>
    </row>
    <row r="685" spans="1:49" customFormat="false" ht="13">
      <c r="A685" s="3"/>
      <c r="B685" s="3"/>
      <c r="C685" s="3"/>
      <c r="D685" s="3"/>
      <c r="E685" s="3"/>
      <c r="F685" s="32" t="str">
        <f t="shared" si="9"/>
        <v/>
      </c>
      <c r="G685" s="32"/>
      <c r="H685" s="32"/>
      <c r="I685" s="3"/>
      <c r="J685" s="32"/>
      <c r="K685" s="3"/>
      <c r="L685" s="32"/>
      <c r="M685" s="3"/>
      <c r="N685" s="3"/>
      <c r="O685" s="3"/>
      <c r="P685" s="3" t="str">
        <f t="shared" si="0"/>
        <v/>
      </c>
      <c r="Q685" s="3" t="str">
        <f t="shared" si="1"/>
        <v/>
      </c>
      <c r="R685" s="3" t="str">
        <f t="shared" si="10"/>
        <v/>
      </c>
      <c r="S685" s="3" t="str">
        <f t="shared" si="13"/>
        <v/>
      </c>
      <c r="T685" s="3" t="str">
        <f t="shared" si="16"/>
        <v/>
      </c>
      <c r="U685" s="3" t="str">
        <f t="shared" si="20"/>
        <v/>
      </c>
      <c r="V685" s="3" t="str">
        <f t="shared" si="12"/>
        <v/>
      </c>
      <c r="W685" s="3" t="str">
        <f>IF($T685="","", ROUND($T685+W$2*シート5!$B684,2))</f>
        <v/>
      </c>
      <c r="X685" s="3" t="str">
        <f>IF($T685="","", ROUND($T685+X$2*シート5!$B684,2))</f>
        <v/>
      </c>
      <c r="Y685" s="3" t="str">
        <f>IF($T685="","", ROUND($T685+Y$2*シート5!$B684,2))</f>
        <v/>
      </c>
      <c r="Z685" s="3" t="str">
        <f>IF($T685="","", ROUND($T685+Z$2*シート5!$B684,2))</f>
        <v/>
      </c>
      <c r="AA685" s="3" t="str">
        <f>IF($T685="","", ROUND($T685+AA$2*シート5!$B684,2))</f>
        <v/>
      </c>
      <c r="AB685" s="3" t="str">
        <f t="shared" si="17"/>
        <v/>
      </c>
      <c r="AC685" s="3" t="str">
        <f>IF($T685="","", ROUND($T685+AC$2*シート5!$B684,2))</f>
        <v/>
      </c>
      <c r="AD685" s="3" t="str">
        <f>IF($T685="","", ROUND($T685+AD$2*シート5!$B684,2))</f>
        <v/>
      </c>
      <c r="AE685" s="3" t="str">
        <f>IF($T685="","", ROUND($T685+AE$2*シート5!$B684,2))</f>
        <v/>
      </c>
      <c r="AF685" s="3" t="str">
        <f>IF($T685="","", ROUND($T685+AF$2*シート5!$B684,2))</f>
        <v/>
      </c>
      <c r="AG685" s="3" t="str">
        <f>IF($T685="","", ROUND($T685+AG$2*シート5!$B684,2))</f>
        <v/>
      </c>
      <c r="AH685" s="26" t="str">
        <f t="shared" si="18"/>
        <v>-2σ以下</v>
      </c>
      <c r="AI685" s="3" t="str">
        <f t="shared" si="11"/>
        <v/>
      </c>
      <c r="AJ685" s="3" t="str">
        <f t="shared" si="14"/>
        <v/>
      </c>
      <c r="AK685" s="3" t="str">
        <f t="shared" si="5"/>
        <v/>
      </c>
      <c r="AL685" s="3" t="str">
        <f t="shared" si="6"/>
        <v/>
      </c>
      <c r="AM685" s="3" t="str">
        <f t="shared" si="7"/>
        <v/>
      </c>
      <c r="AN685" s="3" t="str">
        <f t="shared" si="15"/>
        <v/>
      </c>
      <c r="AO685" s="29">
        <f ca="1">シート2!L680</f>
        <v>50</v>
      </c>
      <c r="AP685" s="29">
        <f ca="1">シート3!T680</f>
        <v>50</v>
      </c>
      <c r="AQ685" s="29">
        <f ca="1">シート4!AB680</f>
        <v>50</v>
      </c>
      <c r="AR685" s="3" t="str">
        <f ca="1">IF($K685="","", ROUND(SUM(OFFSET(シート6!$A681,0,0,AR$2,1))/SUM(OFFSET(シート6!$B681,0,0,AR$2,1)),4)*100)</f>
        <v/>
      </c>
      <c r="AS685" s="3" t="str">
        <f ca="1">IF($K685="","", ROUND(SUM(OFFSET(シート6!$A665,0,0,AS$2,1))/SUM(OFFSET(シート6!$B665,0,0,AS$2,1)),4)*100)</f>
        <v/>
      </c>
      <c r="AT685" s="3" t="str">
        <f>IF($K685="","",シート7!$B685)</f>
        <v/>
      </c>
      <c r="AU685" s="3" t="str">
        <f>IF($K685="","",シート7!$D685)</f>
        <v/>
      </c>
      <c r="AV685" s="3" t="str">
        <f>IF($K685="","",シート7!$E685)</f>
        <v/>
      </c>
      <c r="AW685" s="3" t="str">
        <f t="shared" si="19"/>
        <v/>
      </c>
    </row>
    <row r="686" spans="1:49" customFormat="false" ht="13">
      <c r="A686" s="3"/>
      <c r="B686" s="3"/>
      <c r="C686" s="3"/>
      <c r="D686" s="3"/>
      <c r="E686" s="3"/>
      <c r="F686" s="32" t="str">
        <f t="shared" si="9"/>
        <v/>
      </c>
      <c r="G686" s="32"/>
      <c r="H686" s="32"/>
      <c r="I686" s="3"/>
      <c r="J686" s="32"/>
      <c r="K686" s="3"/>
      <c r="L686" s="32"/>
      <c r="M686" s="3"/>
      <c r="N686" s="3"/>
      <c r="O686" s="3"/>
      <c r="P686" s="3" t="str">
        <f t="shared" si="0"/>
        <v/>
      </c>
      <c r="Q686" s="3" t="str">
        <f t="shared" si="1"/>
        <v/>
      </c>
      <c r="R686" s="3" t="str">
        <f t="shared" si="10"/>
        <v/>
      </c>
      <c r="S686" s="3" t="str">
        <f t="shared" si="13"/>
        <v/>
      </c>
      <c r="T686" s="3" t="str">
        <f t="shared" si="16"/>
        <v/>
      </c>
      <c r="U686" s="3" t="str">
        <f t="shared" si="20"/>
        <v/>
      </c>
      <c r="V686" s="3" t="str">
        <f t="shared" si="12"/>
        <v/>
      </c>
      <c r="W686" s="3" t="str">
        <f>IF($T686="","", ROUND($T686+W$2*シート5!$B685,2))</f>
        <v/>
      </c>
      <c r="X686" s="3" t="str">
        <f>IF($T686="","", ROUND($T686+X$2*シート5!$B685,2))</f>
        <v/>
      </c>
      <c r="Y686" s="3" t="str">
        <f>IF($T686="","", ROUND($T686+Y$2*シート5!$B685,2))</f>
        <v/>
      </c>
      <c r="Z686" s="3" t="str">
        <f>IF($T686="","", ROUND($T686+Z$2*シート5!$B685,2))</f>
        <v/>
      </c>
      <c r="AA686" s="3" t="str">
        <f>IF($T686="","", ROUND($T686+AA$2*シート5!$B685,2))</f>
        <v/>
      </c>
      <c r="AB686" s="3" t="str">
        <f t="shared" si="17"/>
        <v/>
      </c>
      <c r="AC686" s="3" t="str">
        <f>IF($T686="","", ROUND($T686+AC$2*シート5!$B685,2))</f>
        <v/>
      </c>
      <c r="AD686" s="3" t="str">
        <f>IF($T686="","", ROUND($T686+AD$2*シート5!$B685,2))</f>
        <v/>
      </c>
      <c r="AE686" s="3" t="str">
        <f>IF($T686="","", ROUND($T686+AE$2*シート5!$B685,2))</f>
        <v/>
      </c>
      <c r="AF686" s="3" t="str">
        <f>IF($T686="","", ROUND($T686+AF$2*シート5!$B685,2))</f>
        <v/>
      </c>
      <c r="AG686" s="3" t="str">
        <f>IF($T686="","", ROUND($T686+AG$2*シート5!$B685,2))</f>
        <v/>
      </c>
      <c r="AH686" s="26" t="str">
        <f t="shared" si="18"/>
        <v>-2σ以下</v>
      </c>
      <c r="AI686" s="3" t="str">
        <f t="shared" si="11"/>
        <v/>
      </c>
      <c r="AJ686" s="3" t="str">
        <f t="shared" si="14"/>
        <v/>
      </c>
      <c r="AK686" s="3" t="str">
        <f t="shared" si="5"/>
        <v/>
      </c>
      <c r="AL686" s="3" t="str">
        <f t="shared" si="6"/>
        <v/>
      </c>
      <c r="AM686" s="3" t="str">
        <f t="shared" si="7"/>
        <v/>
      </c>
      <c r="AN686" s="3" t="str">
        <f t="shared" si="15"/>
        <v/>
      </c>
      <c r="AO686" s="29">
        <f ca="1">シート2!L681</f>
        <v>50</v>
      </c>
      <c r="AP686" s="29">
        <f ca="1">シート3!T681</f>
        <v>50</v>
      </c>
      <c r="AQ686" s="29">
        <f ca="1">シート4!AB681</f>
        <v>50</v>
      </c>
      <c r="AR686" s="3" t="str">
        <f ca="1">IF($K686="","", ROUND(SUM(OFFSET(シート6!$A682,0,0,AR$2,1))/SUM(OFFSET(シート6!$B682,0,0,AR$2,1)),4)*100)</f>
        <v/>
      </c>
      <c r="AS686" s="3" t="str">
        <f ca="1">IF($K686="","", ROUND(SUM(OFFSET(シート6!$A666,0,0,AS$2,1))/SUM(OFFSET(シート6!$B666,0,0,AS$2,1)),4)*100)</f>
        <v/>
      </c>
      <c r="AT686" s="3" t="str">
        <f>IF($K686="","",シート7!$B686)</f>
        <v/>
      </c>
      <c r="AU686" s="3" t="str">
        <f>IF($K686="","",シート7!$D686)</f>
        <v/>
      </c>
      <c r="AV686" s="3" t="str">
        <f>IF($K686="","",シート7!$E686)</f>
        <v/>
      </c>
      <c r="AW686" s="3" t="str">
        <f t="shared" si="19"/>
        <v/>
      </c>
    </row>
    <row r="687" spans="1:49" customFormat="false" ht="13">
      <c r="A687" s="3"/>
      <c r="B687" s="3"/>
      <c r="C687" s="3"/>
      <c r="D687" s="3"/>
      <c r="E687" s="3"/>
      <c r="F687" s="32" t="str">
        <f t="shared" si="9"/>
        <v/>
      </c>
      <c r="G687" s="32"/>
      <c r="H687" s="32"/>
      <c r="I687" s="3"/>
      <c r="J687" s="32"/>
      <c r="K687" s="3"/>
      <c r="L687" s="32"/>
      <c r="M687" s="3"/>
      <c r="N687" s="3"/>
      <c r="O687" s="3"/>
      <c r="P687" s="3" t="str">
        <f t="shared" si="0"/>
        <v/>
      </c>
      <c r="Q687" s="3" t="str">
        <f t="shared" si="1"/>
        <v/>
      </c>
      <c r="R687" s="3" t="str">
        <f t="shared" si="10"/>
        <v/>
      </c>
      <c r="S687" s="3" t="str">
        <f t="shared" si="13"/>
        <v/>
      </c>
      <c r="T687" s="3" t="str">
        <f t="shared" si="16"/>
        <v/>
      </c>
      <c r="U687" s="3" t="str">
        <f t="shared" si="20"/>
        <v/>
      </c>
      <c r="V687" s="3" t="str">
        <f t="shared" si="12"/>
        <v/>
      </c>
      <c r="W687" s="3" t="str">
        <f>IF($T687="","", ROUND($T687+W$2*シート5!$B686,2))</f>
        <v/>
      </c>
      <c r="X687" s="3" t="str">
        <f>IF($T687="","", ROUND($T687+X$2*シート5!$B686,2))</f>
        <v/>
      </c>
      <c r="Y687" s="3" t="str">
        <f>IF($T687="","", ROUND($T687+Y$2*シート5!$B686,2))</f>
        <v/>
      </c>
      <c r="Z687" s="3" t="str">
        <f>IF($T687="","", ROUND($T687+Z$2*シート5!$B686,2))</f>
        <v/>
      </c>
      <c r="AA687" s="3" t="str">
        <f>IF($T687="","", ROUND($T687+AA$2*シート5!$B686,2))</f>
        <v/>
      </c>
      <c r="AB687" s="3" t="str">
        <f t="shared" si="17"/>
        <v/>
      </c>
      <c r="AC687" s="3" t="str">
        <f>IF($T687="","", ROUND($T687+AC$2*シート5!$B686,2))</f>
        <v/>
      </c>
      <c r="AD687" s="3" t="str">
        <f>IF($T687="","", ROUND($T687+AD$2*シート5!$B686,2))</f>
        <v/>
      </c>
      <c r="AE687" s="3" t="str">
        <f>IF($T687="","", ROUND($T687+AE$2*シート5!$B686,2))</f>
        <v/>
      </c>
      <c r="AF687" s="3" t="str">
        <f>IF($T687="","", ROUND($T687+AF$2*シート5!$B686,2))</f>
        <v/>
      </c>
      <c r="AG687" s="3" t="str">
        <f>IF($T687="","", ROUND($T687+AG$2*シート5!$B686,2))</f>
        <v/>
      </c>
      <c r="AH687" s="26" t="str">
        <f t="shared" si="18"/>
        <v>-2σ以下</v>
      </c>
      <c r="AI687" s="3" t="str">
        <f t="shared" si="11"/>
        <v/>
      </c>
      <c r="AJ687" s="3" t="str">
        <f t="shared" si="14"/>
        <v/>
      </c>
      <c r="AK687" s="3" t="str">
        <f t="shared" si="5"/>
        <v/>
      </c>
      <c r="AL687" s="3" t="str">
        <f t="shared" si="6"/>
        <v/>
      </c>
      <c r="AM687" s="3" t="str">
        <f t="shared" si="7"/>
        <v/>
      </c>
      <c r="AN687" s="3" t="str">
        <f t="shared" si="15"/>
        <v/>
      </c>
      <c r="AO687" s="29">
        <f ca="1">シート2!L682</f>
        <v>50</v>
      </c>
      <c r="AP687" s="29">
        <f ca="1">シート3!T682</f>
        <v>50</v>
      </c>
      <c r="AQ687" s="29">
        <f ca="1">シート4!AB682</f>
        <v>50</v>
      </c>
      <c r="AR687" s="3" t="str">
        <f ca="1">IF($K687="","", ROUND(SUM(OFFSET(シート6!$A683,0,0,AR$2,1))/SUM(OFFSET(シート6!$B683,0,0,AR$2,1)),4)*100)</f>
        <v/>
      </c>
      <c r="AS687" s="3" t="str">
        <f ca="1">IF($K687="","", ROUND(SUM(OFFSET(シート6!$A667,0,0,AS$2,1))/SUM(OFFSET(シート6!$B667,0,0,AS$2,1)),4)*100)</f>
        <v/>
      </c>
      <c r="AT687" s="3" t="str">
        <f>IF($K687="","",シート7!$B687)</f>
        <v/>
      </c>
      <c r="AU687" s="3" t="str">
        <f>IF($K687="","",シート7!$D687)</f>
        <v/>
      </c>
      <c r="AV687" s="3" t="str">
        <f>IF($K687="","",シート7!$E687)</f>
        <v/>
      </c>
      <c r="AW687" s="3" t="str">
        <f t="shared" si="19"/>
        <v/>
      </c>
    </row>
    <row r="688" spans="1:49" customFormat="false" ht="13">
      <c r="A688" s="3"/>
      <c r="B688" s="3"/>
      <c r="C688" s="3"/>
      <c r="D688" s="3"/>
      <c r="E688" s="3"/>
      <c r="F688" s="32" t="str">
        <f t="shared" si="9"/>
        <v/>
      </c>
      <c r="G688" s="32"/>
      <c r="H688" s="32"/>
      <c r="I688" s="3"/>
      <c r="J688" s="32"/>
      <c r="K688" s="3"/>
      <c r="L688" s="32"/>
      <c r="M688" s="3"/>
      <c r="N688" s="3"/>
      <c r="O688" s="3"/>
      <c r="P688" s="3" t="str">
        <f t="shared" si="0"/>
        <v/>
      </c>
      <c r="Q688" s="3" t="str">
        <f t="shared" si="1"/>
        <v/>
      </c>
      <c r="R688" s="3" t="str">
        <f t="shared" si="10"/>
        <v/>
      </c>
      <c r="S688" s="3" t="str">
        <f t="shared" si="13"/>
        <v/>
      </c>
      <c r="T688" s="3" t="str">
        <f t="shared" si="16"/>
        <v/>
      </c>
      <c r="U688" s="3" t="str">
        <f t="shared" si="20"/>
        <v/>
      </c>
      <c r="V688" s="3" t="str">
        <f t="shared" si="12"/>
        <v/>
      </c>
      <c r="W688" s="3" t="str">
        <f>IF($T688="","", ROUND($T688+W$2*シート5!$B687,2))</f>
        <v/>
      </c>
      <c r="X688" s="3" t="str">
        <f>IF($T688="","", ROUND($T688+X$2*シート5!$B687,2))</f>
        <v/>
      </c>
      <c r="Y688" s="3" t="str">
        <f>IF($T688="","", ROUND($T688+Y$2*シート5!$B687,2))</f>
        <v/>
      </c>
      <c r="Z688" s="3" t="str">
        <f>IF($T688="","", ROUND($T688+Z$2*シート5!$B687,2))</f>
        <v/>
      </c>
      <c r="AA688" s="3" t="str">
        <f>IF($T688="","", ROUND($T688+AA$2*シート5!$B687,2))</f>
        <v/>
      </c>
      <c r="AB688" s="3" t="str">
        <f t="shared" si="17"/>
        <v/>
      </c>
      <c r="AC688" s="3" t="str">
        <f>IF($T688="","", ROUND($T688+AC$2*シート5!$B687,2))</f>
        <v/>
      </c>
      <c r="AD688" s="3" t="str">
        <f>IF($T688="","", ROUND($T688+AD$2*シート5!$B687,2))</f>
        <v/>
      </c>
      <c r="AE688" s="3" t="str">
        <f>IF($T688="","", ROUND($T688+AE$2*シート5!$B687,2))</f>
        <v/>
      </c>
      <c r="AF688" s="3" t="str">
        <f>IF($T688="","", ROUND($T688+AF$2*シート5!$B687,2))</f>
        <v/>
      </c>
      <c r="AG688" s="3" t="str">
        <f>IF($T688="","", ROUND($T688+AG$2*シート5!$B687,2))</f>
        <v/>
      </c>
      <c r="AH688" s="26" t="str">
        <f t="shared" si="18"/>
        <v>-2σ以下</v>
      </c>
      <c r="AI688" s="3" t="str">
        <f t="shared" si="11"/>
        <v/>
      </c>
      <c r="AJ688" s="3" t="str">
        <f t="shared" si="14"/>
        <v/>
      </c>
      <c r="AK688" s="3" t="str">
        <f t="shared" si="5"/>
        <v/>
      </c>
      <c r="AL688" s="3" t="str">
        <f t="shared" si="6"/>
        <v/>
      </c>
      <c r="AM688" s="3" t="str">
        <f t="shared" si="7"/>
        <v/>
      </c>
      <c r="AN688" s="3" t="str">
        <f t="shared" si="15"/>
        <v/>
      </c>
      <c r="AO688" s="29">
        <f ca="1">シート2!L683</f>
        <v>50</v>
      </c>
      <c r="AP688" s="29">
        <f ca="1">シート3!T683</f>
        <v>50</v>
      </c>
      <c r="AQ688" s="29">
        <f ca="1">シート4!AB683</f>
        <v>50</v>
      </c>
      <c r="AR688" s="3" t="str">
        <f ca="1">IF($K688="","", ROUND(SUM(OFFSET(シート6!$A684,0,0,AR$2,1))/SUM(OFFSET(シート6!$B684,0,0,AR$2,1)),4)*100)</f>
        <v/>
      </c>
      <c r="AS688" s="3" t="str">
        <f ca="1">IF($K688="","", ROUND(SUM(OFFSET(シート6!$A668,0,0,AS$2,1))/SUM(OFFSET(シート6!$B668,0,0,AS$2,1)),4)*100)</f>
        <v/>
      </c>
      <c r="AT688" s="3" t="str">
        <f>IF($K688="","",シート7!$B688)</f>
        <v/>
      </c>
      <c r="AU688" s="3" t="str">
        <f>IF($K688="","",シート7!$D688)</f>
        <v/>
      </c>
      <c r="AV688" s="3" t="str">
        <f>IF($K688="","",シート7!$E688)</f>
        <v/>
      </c>
      <c r="AW688" s="3" t="str">
        <f t="shared" si="19"/>
        <v/>
      </c>
    </row>
    <row r="689" spans="1:49" customFormat="false" ht="13">
      <c r="A689" s="3"/>
      <c r="B689" s="3"/>
      <c r="C689" s="3"/>
      <c r="D689" s="3"/>
      <c r="E689" s="3"/>
      <c r="F689" s="32" t="str">
        <f t="shared" si="9"/>
        <v/>
      </c>
      <c r="G689" s="32"/>
      <c r="H689" s="32"/>
      <c r="I689" s="3"/>
      <c r="J689" s="32"/>
      <c r="K689" s="3"/>
      <c r="L689" s="32"/>
      <c r="M689" s="3"/>
      <c r="N689" s="3"/>
      <c r="O689" s="3"/>
      <c r="P689" s="3" t="str">
        <f t="shared" si="0"/>
        <v/>
      </c>
      <c r="Q689" s="3" t="str">
        <f t="shared" si="1"/>
        <v/>
      </c>
      <c r="R689" s="3" t="str">
        <f t="shared" si="10"/>
        <v/>
      </c>
      <c r="S689" s="3" t="str">
        <f t="shared" si="13"/>
        <v/>
      </c>
      <c r="T689" s="3" t="str">
        <f t="shared" si="16"/>
        <v/>
      </c>
      <c r="U689" s="3" t="str">
        <f t="shared" si="20"/>
        <v/>
      </c>
      <c r="V689" s="3" t="str">
        <f t="shared" si="12"/>
        <v/>
      </c>
      <c r="W689" s="3" t="str">
        <f>IF($T689="","", ROUND($T689+W$2*シート5!$B688,2))</f>
        <v/>
      </c>
      <c r="X689" s="3" t="str">
        <f>IF($T689="","", ROUND($T689+X$2*シート5!$B688,2))</f>
        <v/>
      </c>
      <c r="Y689" s="3" t="str">
        <f>IF($T689="","", ROUND($T689+Y$2*シート5!$B688,2))</f>
        <v/>
      </c>
      <c r="Z689" s="3" t="str">
        <f>IF($T689="","", ROUND($T689+Z$2*シート5!$B688,2))</f>
        <v/>
      </c>
      <c r="AA689" s="3" t="str">
        <f>IF($T689="","", ROUND($T689+AA$2*シート5!$B688,2))</f>
        <v/>
      </c>
      <c r="AB689" s="3" t="str">
        <f t="shared" si="17"/>
        <v/>
      </c>
      <c r="AC689" s="3" t="str">
        <f>IF($T689="","", ROUND($T689+AC$2*シート5!$B688,2))</f>
        <v/>
      </c>
      <c r="AD689" s="3" t="str">
        <f>IF($T689="","", ROUND($T689+AD$2*シート5!$B688,2))</f>
        <v/>
      </c>
      <c r="AE689" s="3" t="str">
        <f>IF($T689="","", ROUND($T689+AE$2*シート5!$B688,2))</f>
        <v/>
      </c>
      <c r="AF689" s="3" t="str">
        <f>IF($T689="","", ROUND($T689+AF$2*シート5!$B688,2))</f>
        <v/>
      </c>
      <c r="AG689" s="3" t="str">
        <f>IF($T689="","", ROUND($T689+AG$2*シート5!$B688,2))</f>
        <v/>
      </c>
      <c r="AH689" s="26" t="str">
        <f t="shared" si="18"/>
        <v>-2σ以下</v>
      </c>
      <c r="AI689" s="3" t="str">
        <f t="shared" si="11"/>
        <v/>
      </c>
      <c r="AJ689" s="3" t="str">
        <f t="shared" si="14"/>
        <v/>
      </c>
      <c r="AK689" s="3" t="str">
        <f t="shared" si="5"/>
        <v/>
      </c>
      <c r="AL689" s="3" t="str">
        <f t="shared" si="6"/>
        <v/>
      </c>
      <c r="AM689" s="3" t="str">
        <f t="shared" si="7"/>
        <v/>
      </c>
      <c r="AN689" s="3" t="str">
        <f t="shared" si="15"/>
        <v/>
      </c>
      <c r="AO689" s="29">
        <f ca="1">シート2!L684</f>
        <v>50</v>
      </c>
      <c r="AP689" s="29">
        <f ca="1">シート3!T684</f>
        <v>50</v>
      </c>
      <c r="AQ689" s="29">
        <f ca="1">シート4!AB684</f>
        <v>50</v>
      </c>
      <c r="AR689" s="3" t="str">
        <f ca="1">IF($K689="","", ROUND(SUM(OFFSET(シート6!$A685,0,0,AR$2,1))/SUM(OFFSET(シート6!$B685,0,0,AR$2,1)),4)*100)</f>
        <v/>
      </c>
      <c r="AS689" s="3" t="str">
        <f ca="1">IF($K689="","", ROUND(SUM(OFFSET(シート6!$A669,0,0,AS$2,1))/SUM(OFFSET(シート6!$B669,0,0,AS$2,1)),4)*100)</f>
        <v/>
      </c>
      <c r="AT689" s="3" t="str">
        <f>IF($K689="","",シート7!$B689)</f>
        <v/>
      </c>
      <c r="AU689" s="3" t="str">
        <f>IF($K689="","",シート7!$D689)</f>
        <v/>
      </c>
      <c r="AV689" s="3" t="str">
        <f>IF($K689="","",シート7!$E689)</f>
        <v/>
      </c>
      <c r="AW689" s="3" t="str">
        <f t="shared" si="19"/>
        <v/>
      </c>
    </row>
    <row r="690" spans="1:49" customFormat="false" ht="13">
      <c r="A690" s="3"/>
      <c r="B690" s="3"/>
      <c r="C690" s="3"/>
      <c r="D690" s="3"/>
      <c r="E690" s="3"/>
      <c r="F690" s="32" t="str">
        <f t="shared" si="9"/>
        <v/>
      </c>
      <c r="G690" s="32"/>
      <c r="H690" s="32"/>
      <c r="I690" s="3"/>
      <c r="J690" s="32"/>
      <c r="K690" s="3"/>
      <c r="L690" s="32"/>
      <c r="M690" s="3"/>
      <c r="N690" s="3"/>
      <c r="O690" s="3"/>
      <c r="P690" s="3" t="str">
        <f t="shared" si="0"/>
        <v/>
      </c>
      <c r="Q690" s="3" t="str">
        <f t="shared" si="1"/>
        <v/>
      </c>
      <c r="R690" s="3" t="str">
        <f t="shared" si="10"/>
        <v/>
      </c>
      <c r="S690" s="3" t="str">
        <f t="shared" si="13"/>
        <v/>
      </c>
      <c r="T690" s="3" t="str">
        <f t="shared" si="16"/>
        <v/>
      </c>
      <c r="U690" s="3" t="str">
        <f t="shared" si="20"/>
        <v/>
      </c>
      <c r="V690" s="3" t="str">
        <f t="shared" si="12"/>
        <v/>
      </c>
      <c r="W690" s="3" t="str">
        <f>IF($T690="","", ROUND($T690+W$2*シート5!$B689,2))</f>
        <v/>
      </c>
      <c r="X690" s="3" t="str">
        <f>IF($T690="","", ROUND($T690+X$2*シート5!$B689,2))</f>
        <v/>
      </c>
      <c r="Y690" s="3" t="str">
        <f>IF($T690="","", ROUND($T690+Y$2*シート5!$B689,2))</f>
        <v/>
      </c>
      <c r="Z690" s="3" t="str">
        <f>IF($T690="","", ROUND($T690+Z$2*シート5!$B689,2))</f>
        <v/>
      </c>
      <c r="AA690" s="3" t="str">
        <f>IF($T690="","", ROUND($T690+AA$2*シート5!$B689,2))</f>
        <v/>
      </c>
      <c r="AB690" s="3" t="str">
        <f t="shared" si="17"/>
        <v/>
      </c>
      <c r="AC690" s="3" t="str">
        <f>IF($T690="","", ROUND($T690+AC$2*シート5!$B689,2))</f>
        <v/>
      </c>
      <c r="AD690" s="3" t="str">
        <f>IF($T690="","", ROUND($T690+AD$2*シート5!$B689,2))</f>
        <v/>
      </c>
      <c r="AE690" s="3" t="str">
        <f>IF($T690="","", ROUND($T690+AE$2*シート5!$B689,2))</f>
        <v/>
      </c>
      <c r="AF690" s="3" t="str">
        <f>IF($T690="","", ROUND($T690+AF$2*シート5!$B689,2))</f>
        <v/>
      </c>
      <c r="AG690" s="3" t="str">
        <f>IF($T690="","", ROUND($T690+AG$2*シート5!$B689,2))</f>
        <v/>
      </c>
      <c r="AH690" s="26" t="str">
        <f t="shared" si="18"/>
        <v>-2σ以下</v>
      </c>
      <c r="AI690" s="3" t="str">
        <f t="shared" si="11"/>
        <v/>
      </c>
      <c r="AJ690" s="3" t="str">
        <f t="shared" si="14"/>
        <v/>
      </c>
      <c r="AK690" s="3" t="str">
        <f t="shared" si="5"/>
        <v/>
      </c>
      <c r="AL690" s="3" t="str">
        <f t="shared" si="6"/>
        <v/>
      </c>
      <c r="AM690" s="3" t="str">
        <f t="shared" si="7"/>
        <v/>
      </c>
      <c r="AN690" s="3" t="str">
        <f t="shared" si="15"/>
        <v/>
      </c>
      <c r="AO690" s="29">
        <f ca="1">シート2!L685</f>
        <v>50</v>
      </c>
      <c r="AP690" s="29">
        <f ca="1">シート3!T685</f>
        <v>50</v>
      </c>
      <c r="AQ690" s="29">
        <f ca="1">シート4!AB685</f>
        <v>50</v>
      </c>
      <c r="AR690" s="3" t="str">
        <f ca="1">IF($K690="","", ROUND(SUM(OFFSET(シート6!$A686,0,0,AR$2,1))/SUM(OFFSET(シート6!$B686,0,0,AR$2,1)),4)*100)</f>
        <v/>
      </c>
      <c r="AS690" s="3" t="str">
        <f ca="1">IF($K690="","", ROUND(SUM(OFFSET(シート6!$A670,0,0,AS$2,1))/SUM(OFFSET(シート6!$B670,0,0,AS$2,1)),4)*100)</f>
        <v/>
      </c>
      <c r="AT690" s="3" t="str">
        <f>IF($K690="","",シート7!$B690)</f>
        <v/>
      </c>
      <c r="AU690" s="3" t="str">
        <f>IF($K690="","",シート7!$D690)</f>
        <v/>
      </c>
      <c r="AV690" s="3" t="str">
        <f>IF($K690="","",シート7!$E690)</f>
        <v/>
      </c>
      <c r="AW690" s="3" t="str">
        <f t="shared" si="19"/>
        <v/>
      </c>
    </row>
    <row r="691" spans="1:49" customFormat="false" ht="13">
      <c r="A691" s="3"/>
      <c r="B691" s="3"/>
      <c r="C691" s="3"/>
      <c r="D691" s="3"/>
      <c r="E691" s="3"/>
      <c r="F691" s="32" t="str">
        <f t="shared" si="9"/>
        <v/>
      </c>
      <c r="G691" s="32"/>
      <c r="H691" s="32"/>
      <c r="I691" s="3"/>
      <c r="J691" s="32"/>
      <c r="K691" s="3"/>
      <c r="L691" s="32"/>
      <c r="M691" s="3"/>
      <c r="N691" s="3"/>
      <c r="O691" s="3"/>
      <c r="P691" s="3" t="str">
        <f t="shared" si="0"/>
        <v/>
      </c>
      <c r="Q691" s="3" t="str">
        <f t="shared" si="1"/>
        <v/>
      </c>
      <c r="R691" s="3" t="str">
        <f t="shared" si="10"/>
        <v/>
      </c>
      <c r="S691" s="3" t="str">
        <f t="shared" si="13"/>
        <v/>
      </c>
      <c r="T691" s="3" t="str">
        <f t="shared" si="16"/>
        <v/>
      </c>
      <c r="U691" s="3" t="str">
        <f t="shared" si="20"/>
        <v/>
      </c>
      <c r="V691" s="3" t="str">
        <f t="shared" si="12"/>
        <v/>
      </c>
      <c r="W691" s="3" t="str">
        <f>IF($T691="","", ROUND($T691+W$2*シート5!$B690,2))</f>
        <v/>
      </c>
      <c r="X691" s="3" t="str">
        <f>IF($T691="","", ROUND($T691+X$2*シート5!$B690,2))</f>
        <v/>
      </c>
      <c r="Y691" s="3" t="str">
        <f>IF($T691="","", ROUND($T691+Y$2*シート5!$B690,2))</f>
        <v/>
      </c>
      <c r="Z691" s="3" t="str">
        <f>IF($T691="","", ROUND($T691+Z$2*シート5!$B690,2))</f>
        <v/>
      </c>
      <c r="AA691" s="3" t="str">
        <f>IF($T691="","", ROUND($T691+AA$2*シート5!$B690,2))</f>
        <v/>
      </c>
      <c r="AB691" s="3" t="str">
        <f t="shared" si="17"/>
        <v/>
      </c>
      <c r="AC691" s="3" t="str">
        <f>IF($T691="","", ROUND($T691+AC$2*シート5!$B690,2))</f>
        <v/>
      </c>
      <c r="AD691" s="3" t="str">
        <f>IF($T691="","", ROUND($T691+AD$2*シート5!$B690,2))</f>
        <v/>
      </c>
      <c r="AE691" s="3" t="str">
        <f>IF($T691="","", ROUND($T691+AE$2*シート5!$B690,2))</f>
        <v/>
      </c>
      <c r="AF691" s="3" t="str">
        <f>IF($T691="","", ROUND($T691+AF$2*シート5!$B690,2))</f>
        <v/>
      </c>
      <c r="AG691" s="3" t="str">
        <f>IF($T691="","", ROUND($T691+AG$2*シート5!$B690,2))</f>
        <v/>
      </c>
      <c r="AH691" s="26" t="str">
        <f t="shared" si="18"/>
        <v>-2σ以下</v>
      </c>
      <c r="AI691" s="3" t="str">
        <f t="shared" si="11"/>
        <v/>
      </c>
      <c r="AJ691" s="3" t="str">
        <f t="shared" si="14"/>
        <v/>
      </c>
      <c r="AK691" s="3" t="str">
        <f t="shared" si="5"/>
        <v/>
      </c>
      <c r="AL691" s="3" t="str">
        <f t="shared" si="6"/>
        <v/>
      </c>
      <c r="AM691" s="3" t="str">
        <f t="shared" si="7"/>
        <v/>
      </c>
      <c r="AN691" s="3" t="str">
        <f t="shared" si="15"/>
        <v/>
      </c>
      <c r="AO691" s="29">
        <f ca="1">シート2!L686</f>
        <v>50</v>
      </c>
      <c r="AP691" s="29">
        <f ca="1">シート3!T686</f>
        <v>50</v>
      </c>
      <c r="AQ691" s="29">
        <f ca="1">シート4!AB686</f>
        <v>50</v>
      </c>
      <c r="AR691" s="3" t="str">
        <f ca="1">IF($K691="","", ROUND(SUM(OFFSET(シート6!$A687,0,0,AR$2,1))/SUM(OFFSET(シート6!$B687,0,0,AR$2,1)),4)*100)</f>
        <v/>
      </c>
      <c r="AS691" s="3" t="str">
        <f ca="1">IF($K691="","", ROUND(SUM(OFFSET(シート6!$A671,0,0,AS$2,1))/SUM(OFFSET(シート6!$B671,0,0,AS$2,1)),4)*100)</f>
        <v/>
      </c>
      <c r="AT691" s="3" t="str">
        <f>IF($K691="","",シート7!$B691)</f>
        <v/>
      </c>
      <c r="AU691" s="3" t="str">
        <f>IF($K691="","",シート7!$D691)</f>
        <v/>
      </c>
      <c r="AV691" s="3" t="str">
        <f>IF($K691="","",シート7!$E691)</f>
        <v/>
      </c>
      <c r="AW691" s="3" t="str">
        <f t="shared" si="19"/>
        <v/>
      </c>
    </row>
    <row r="692" spans="1:49" customFormat="false" ht="13">
      <c r="A692" s="3"/>
      <c r="B692" s="3"/>
      <c r="C692" s="3"/>
      <c r="D692" s="3"/>
      <c r="E692" s="3"/>
      <c r="F692" s="32" t="str">
        <f t="shared" si="9"/>
        <v/>
      </c>
      <c r="G692" s="32"/>
      <c r="H692" s="32"/>
      <c r="I692" s="3"/>
      <c r="J692" s="32"/>
      <c r="K692" s="3"/>
      <c r="L692" s="32"/>
      <c r="M692" s="3"/>
      <c r="N692" s="3"/>
      <c r="O692" s="3"/>
      <c r="P692" s="3" t="str">
        <f t="shared" si="0"/>
        <v/>
      </c>
      <c r="Q692" s="3" t="str">
        <f t="shared" si="1"/>
        <v/>
      </c>
      <c r="R692" s="3" t="str">
        <f t="shared" si="10"/>
        <v/>
      </c>
      <c r="S692" s="3" t="str">
        <f t="shared" si="13"/>
        <v/>
      </c>
      <c r="T692" s="3" t="str">
        <f t="shared" si="16"/>
        <v/>
      </c>
      <c r="U692" s="3" t="str">
        <f t="shared" si="20"/>
        <v/>
      </c>
      <c r="V692" s="3" t="str">
        <f t="shared" si="12"/>
        <v/>
      </c>
      <c r="W692" s="3" t="str">
        <f>IF($T692="","", ROUND($T692+W$2*シート5!$B691,2))</f>
        <v/>
      </c>
      <c r="X692" s="3" t="str">
        <f>IF($T692="","", ROUND($T692+X$2*シート5!$B691,2))</f>
        <v/>
      </c>
      <c r="Y692" s="3" t="str">
        <f>IF($T692="","", ROUND($T692+Y$2*シート5!$B691,2))</f>
        <v/>
      </c>
      <c r="Z692" s="3" t="str">
        <f>IF($T692="","", ROUND($T692+Z$2*シート5!$B691,2))</f>
        <v/>
      </c>
      <c r="AA692" s="3" t="str">
        <f>IF($T692="","", ROUND($T692+AA$2*シート5!$B691,2))</f>
        <v/>
      </c>
      <c r="AB692" s="3" t="str">
        <f t="shared" si="17"/>
        <v/>
      </c>
      <c r="AC692" s="3" t="str">
        <f>IF($T692="","", ROUND($T692+AC$2*シート5!$B691,2))</f>
        <v/>
      </c>
      <c r="AD692" s="3" t="str">
        <f>IF($T692="","", ROUND($T692+AD$2*シート5!$B691,2))</f>
        <v/>
      </c>
      <c r="AE692" s="3" t="str">
        <f>IF($T692="","", ROUND($T692+AE$2*シート5!$B691,2))</f>
        <v/>
      </c>
      <c r="AF692" s="3" t="str">
        <f>IF($T692="","", ROUND($T692+AF$2*シート5!$B691,2))</f>
        <v/>
      </c>
      <c r="AG692" s="3" t="str">
        <f>IF($T692="","", ROUND($T692+AG$2*シート5!$B691,2))</f>
        <v/>
      </c>
      <c r="AH692" s="26" t="str">
        <f t="shared" si="18"/>
        <v>-2σ以下</v>
      </c>
      <c r="AI692" s="3" t="str">
        <f t="shared" si="11"/>
        <v/>
      </c>
      <c r="AJ692" s="3" t="str">
        <f t="shared" si="14"/>
        <v/>
      </c>
      <c r="AK692" s="3" t="str">
        <f t="shared" si="5"/>
        <v/>
      </c>
      <c r="AL692" s="3" t="str">
        <f t="shared" si="6"/>
        <v/>
      </c>
      <c r="AM692" s="3" t="str">
        <f t="shared" si="7"/>
        <v/>
      </c>
      <c r="AN692" s="3" t="str">
        <f t="shared" si="15"/>
        <v/>
      </c>
      <c r="AO692" s="29">
        <f ca="1">シート2!L687</f>
        <v>50</v>
      </c>
      <c r="AP692" s="29">
        <f ca="1">シート3!T687</f>
        <v>50</v>
      </c>
      <c r="AQ692" s="29">
        <f ca="1">シート4!AB687</f>
        <v>50</v>
      </c>
      <c r="AR692" s="3" t="str">
        <f ca="1">IF($K692="","", ROUND(SUM(OFFSET(シート6!$A688,0,0,AR$2,1))/SUM(OFFSET(シート6!$B688,0,0,AR$2,1)),4)*100)</f>
        <v/>
      </c>
      <c r="AS692" s="3" t="str">
        <f ca="1">IF($K692="","", ROUND(SUM(OFFSET(シート6!$A672,0,0,AS$2,1))/SUM(OFFSET(シート6!$B672,0,0,AS$2,1)),4)*100)</f>
        <v/>
      </c>
      <c r="AT692" s="3" t="str">
        <f>IF($K692="","",シート7!$B692)</f>
        <v/>
      </c>
      <c r="AU692" s="3" t="str">
        <f>IF($K692="","",シート7!$D692)</f>
        <v/>
      </c>
      <c r="AV692" s="3" t="str">
        <f>IF($K692="","",シート7!$E692)</f>
        <v/>
      </c>
      <c r="AW692" s="3" t="str">
        <f t="shared" si="19"/>
        <v/>
      </c>
    </row>
    <row r="693" spans="1:49" customFormat="false" ht="13">
      <c r="A693" s="3"/>
      <c r="B693" s="3"/>
      <c r="C693" s="3"/>
      <c r="D693" s="3"/>
      <c r="E693" s="3"/>
      <c r="F693" s="32" t="str">
        <f t="shared" si="9"/>
        <v/>
      </c>
      <c r="G693" s="32"/>
      <c r="H693" s="32"/>
      <c r="I693" s="3"/>
      <c r="J693" s="32"/>
      <c r="K693" s="3"/>
      <c r="L693" s="32"/>
      <c r="M693" s="3"/>
      <c r="N693" s="3"/>
      <c r="O693" s="3"/>
      <c r="P693" s="3" t="str">
        <f t="shared" si="0"/>
        <v/>
      </c>
      <c r="Q693" s="3" t="str">
        <f t="shared" si="1"/>
        <v/>
      </c>
      <c r="R693" s="3" t="str">
        <f t="shared" si="10"/>
        <v/>
      </c>
      <c r="S693" s="3" t="str">
        <f t="shared" si="13"/>
        <v/>
      </c>
      <c r="T693" s="3" t="str">
        <f t="shared" si="16"/>
        <v/>
      </c>
      <c r="U693" s="3" t="str">
        <f t="shared" si="20"/>
        <v/>
      </c>
      <c r="V693" s="3" t="str">
        <f t="shared" si="12"/>
        <v/>
      </c>
      <c r="W693" s="3" t="str">
        <f>IF($T693="","", ROUND($T693+W$2*シート5!$B692,2))</f>
        <v/>
      </c>
      <c r="X693" s="3" t="str">
        <f>IF($T693="","", ROUND($T693+X$2*シート5!$B692,2))</f>
        <v/>
      </c>
      <c r="Y693" s="3" t="str">
        <f>IF($T693="","", ROUND($T693+Y$2*シート5!$B692,2))</f>
        <v/>
      </c>
      <c r="Z693" s="3" t="str">
        <f>IF($T693="","", ROUND($T693+Z$2*シート5!$B692,2))</f>
        <v/>
      </c>
      <c r="AA693" s="3" t="str">
        <f>IF($T693="","", ROUND($T693+AA$2*シート5!$B692,2))</f>
        <v/>
      </c>
      <c r="AB693" s="3" t="str">
        <f t="shared" si="17"/>
        <v/>
      </c>
      <c r="AC693" s="3" t="str">
        <f>IF($T693="","", ROUND($T693+AC$2*シート5!$B692,2))</f>
        <v/>
      </c>
      <c r="AD693" s="3" t="str">
        <f>IF($T693="","", ROUND($T693+AD$2*シート5!$B692,2))</f>
        <v/>
      </c>
      <c r="AE693" s="3" t="str">
        <f>IF($T693="","", ROUND($T693+AE$2*シート5!$B692,2))</f>
        <v/>
      </c>
      <c r="AF693" s="3" t="str">
        <f>IF($T693="","", ROUND($T693+AF$2*シート5!$B692,2))</f>
        <v/>
      </c>
      <c r="AG693" s="3" t="str">
        <f>IF($T693="","", ROUND($T693+AG$2*シート5!$B692,2))</f>
        <v/>
      </c>
      <c r="AH693" s="26" t="str">
        <f t="shared" si="18"/>
        <v>-2σ以下</v>
      </c>
      <c r="AI693" s="3" t="str">
        <f t="shared" si="11"/>
        <v/>
      </c>
      <c r="AJ693" s="3" t="str">
        <f t="shared" si="14"/>
        <v/>
      </c>
      <c r="AK693" s="3" t="str">
        <f t="shared" si="5"/>
        <v/>
      </c>
      <c r="AL693" s="3" t="str">
        <f t="shared" si="6"/>
        <v/>
      </c>
      <c r="AM693" s="3" t="str">
        <f t="shared" si="7"/>
        <v/>
      </c>
      <c r="AN693" s="3" t="str">
        <f t="shared" si="15"/>
        <v/>
      </c>
      <c r="AO693" s="29">
        <f ca="1">シート2!L688</f>
        <v>50</v>
      </c>
      <c r="AP693" s="29">
        <f ca="1">シート3!T688</f>
        <v>50</v>
      </c>
      <c r="AQ693" s="29">
        <f ca="1">シート4!AB688</f>
        <v>50</v>
      </c>
      <c r="AR693" s="3" t="str">
        <f ca="1">IF($K693="","", ROUND(SUM(OFFSET(シート6!$A689,0,0,AR$2,1))/SUM(OFFSET(シート6!$B689,0,0,AR$2,1)),4)*100)</f>
        <v/>
      </c>
      <c r="AS693" s="3" t="str">
        <f ca="1">IF($K693="","", ROUND(SUM(OFFSET(シート6!$A673,0,0,AS$2,1))/SUM(OFFSET(シート6!$B673,0,0,AS$2,1)),4)*100)</f>
        <v/>
      </c>
      <c r="AT693" s="3" t="str">
        <f>IF($K693="","",シート7!$B693)</f>
        <v/>
      </c>
      <c r="AU693" s="3" t="str">
        <f>IF($K693="","",シート7!$D693)</f>
        <v/>
      </c>
      <c r="AV693" s="3" t="str">
        <f>IF($K693="","",シート7!$E693)</f>
        <v/>
      </c>
      <c r="AW693" s="3" t="str">
        <f t="shared" si="19"/>
        <v/>
      </c>
    </row>
    <row r="694" spans="1:49" customFormat="false" ht="13">
      <c r="A694" s="3"/>
      <c r="B694" s="3"/>
      <c r="C694" s="3"/>
      <c r="D694" s="3"/>
      <c r="E694" s="3"/>
      <c r="F694" s="32" t="str">
        <f t="shared" si="9"/>
        <v/>
      </c>
      <c r="G694" s="32"/>
      <c r="H694" s="32"/>
      <c r="I694" s="3"/>
      <c r="J694" s="32"/>
      <c r="K694" s="3"/>
      <c r="L694" s="32"/>
      <c r="M694" s="3"/>
      <c r="N694" s="3"/>
      <c r="O694" s="3"/>
      <c r="P694" s="3" t="str">
        <f t="shared" si="0"/>
        <v/>
      </c>
      <c r="Q694" s="3" t="str">
        <f t="shared" si="1"/>
        <v/>
      </c>
      <c r="R694" s="3" t="str">
        <f t="shared" si="10"/>
        <v/>
      </c>
      <c r="S694" s="3" t="str">
        <f t="shared" si="13"/>
        <v/>
      </c>
      <c r="T694" s="3" t="str">
        <f t="shared" si="16"/>
        <v/>
      </c>
      <c r="U694" s="3" t="str">
        <f t="shared" si="20"/>
        <v/>
      </c>
      <c r="V694" s="3" t="str">
        <f t="shared" si="12"/>
        <v/>
      </c>
      <c r="W694" s="3" t="str">
        <f>IF($T694="","", ROUND($T694+W$2*シート5!$B693,2))</f>
        <v/>
      </c>
      <c r="X694" s="3" t="str">
        <f>IF($T694="","", ROUND($T694+X$2*シート5!$B693,2))</f>
        <v/>
      </c>
      <c r="Y694" s="3" t="str">
        <f>IF($T694="","", ROUND($T694+Y$2*シート5!$B693,2))</f>
        <v/>
      </c>
      <c r="Z694" s="3" t="str">
        <f>IF($T694="","", ROUND($T694+Z$2*シート5!$B693,2))</f>
        <v/>
      </c>
      <c r="AA694" s="3" t="str">
        <f>IF($T694="","", ROUND($T694+AA$2*シート5!$B693,2))</f>
        <v/>
      </c>
      <c r="AB694" s="3" t="str">
        <f t="shared" si="17"/>
        <v/>
      </c>
      <c r="AC694" s="3" t="str">
        <f>IF($T694="","", ROUND($T694+AC$2*シート5!$B693,2))</f>
        <v/>
      </c>
      <c r="AD694" s="3" t="str">
        <f>IF($T694="","", ROUND($T694+AD$2*シート5!$B693,2))</f>
        <v/>
      </c>
      <c r="AE694" s="3" t="str">
        <f>IF($T694="","", ROUND($T694+AE$2*シート5!$B693,2))</f>
        <v/>
      </c>
      <c r="AF694" s="3" t="str">
        <f>IF($T694="","", ROUND($T694+AF$2*シート5!$B693,2))</f>
        <v/>
      </c>
      <c r="AG694" s="3" t="str">
        <f>IF($T694="","", ROUND($T694+AG$2*シート5!$B693,2))</f>
        <v/>
      </c>
      <c r="AH694" s="26" t="str">
        <f t="shared" si="18"/>
        <v>-2σ以下</v>
      </c>
      <c r="AI694" s="3" t="str">
        <f t="shared" si="11"/>
        <v/>
      </c>
      <c r="AJ694" s="3" t="str">
        <f t="shared" si="14"/>
        <v/>
      </c>
      <c r="AK694" s="3" t="str">
        <f t="shared" si="5"/>
        <v/>
      </c>
      <c r="AL694" s="3" t="str">
        <f t="shared" si="6"/>
        <v/>
      </c>
      <c r="AM694" s="3" t="str">
        <f t="shared" si="7"/>
        <v/>
      </c>
      <c r="AN694" s="3" t="str">
        <f t="shared" si="15"/>
        <v/>
      </c>
      <c r="AO694" s="29">
        <f ca="1">シート2!L689</f>
        <v>50</v>
      </c>
      <c r="AP694" s="29">
        <f ca="1">シート3!T689</f>
        <v>50</v>
      </c>
      <c r="AQ694" s="29">
        <f ca="1">シート4!AB689</f>
        <v>50</v>
      </c>
      <c r="AR694" s="3" t="str">
        <f ca="1">IF($K694="","", ROUND(SUM(OFFSET(シート6!$A690,0,0,AR$2,1))/SUM(OFFSET(シート6!$B690,0,0,AR$2,1)),4)*100)</f>
        <v/>
      </c>
      <c r="AS694" s="3" t="str">
        <f ca="1">IF($K694="","", ROUND(SUM(OFFSET(シート6!$A674,0,0,AS$2,1))/SUM(OFFSET(シート6!$B674,0,0,AS$2,1)),4)*100)</f>
        <v/>
      </c>
      <c r="AT694" s="3" t="str">
        <f>IF($K694="","",シート7!$B694)</f>
        <v/>
      </c>
      <c r="AU694" s="3" t="str">
        <f>IF($K694="","",シート7!$D694)</f>
        <v/>
      </c>
      <c r="AV694" s="3" t="str">
        <f>IF($K694="","",シート7!$E694)</f>
        <v/>
      </c>
      <c r="AW694" s="3" t="str">
        <f t="shared" si="19"/>
        <v/>
      </c>
    </row>
    <row r="695" spans="1:49" customFormat="false" ht="13">
      <c r="A695" s="3"/>
      <c r="B695" s="3"/>
      <c r="C695" s="3"/>
      <c r="D695" s="3"/>
      <c r="E695" s="3"/>
      <c r="F695" s="32" t="str">
        <f t="shared" si="9"/>
        <v/>
      </c>
      <c r="G695" s="32"/>
      <c r="H695" s="32"/>
      <c r="I695" s="3"/>
      <c r="J695" s="32"/>
      <c r="K695" s="3"/>
      <c r="L695" s="32"/>
      <c r="M695" s="3"/>
      <c r="N695" s="3"/>
      <c r="O695" s="3"/>
      <c r="P695" s="3" t="str">
        <f t="shared" si="0"/>
        <v/>
      </c>
      <c r="Q695" s="3" t="str">
        <f t="shared" si="1"/>
        <v/>
      </c>
      <c r="R695" s="3" t="str">
        <f t="shared" si="10"/>
        <v/>
      </c>
      <c r="S695" s="3" t="str">
        <f t="shared" si="13"/>
        <v/>
      </c>
      <c r="T695" s="3" t="str">
        <f t="shared" si="16"/>
        <v/>
      </c>
      <c r="U695" s="3" t="str">
        <f t="shared" si="20"/>
        <v/>
      </c>
      <c r="V695" s="3" t="str">
        <f t="shared" si="12"/>
        <v/>
      </c>
      <c r="W695" s="3" t="str">
        <f>IF($T695="","", ROUND($T695+W$2*シート5!$B694,2))</f>
        <v/>
      </c>
      <c r="X695" s="3" t="str">
        <f>IF($T695="","", ROUND($T695+X$2*シート5!$B694,2))</f>
        <v/>
      </c>
      <c r="Y695" s="3" t="str">
        <f>IF($T695="","", ROUND($T695+Y$2*シート5!$B694,2))</f>
        <v/>
      </c>
      <c r="Z695" s="3" t="str">
        <f>IF($T695="","", ROUND($T695+Z$2*シート5!$B694,2))</f>
        <v/>
      </c>
      <c r="AA695" s="3" t="str">
        <f>IF($T695="","", ROUND($T695+AA$2*シート5!$B694,2))</f>
        <v/>
      </c>
      <c r="AB695" s="3" t="str">
        <f t="shared" si="17"/>
        <v/>
      </c>
      <c r="AC695" s="3" t="str">
        <f>IF($T695="","", ROUND($T695+AC$2*シート5!$B694,2))</f>
        <v/>
      </c>
      <c r="AD695" s="3" t="str">
        <f>IF($T695="","", ROUND($T695+AD$2*シート5!$B694,2))</f>
        <v/>
      </c>
      <c r="AE695" s="3" t="str">
        <f>IF($T695="","", ROUND($T695+AE$2*シート5!$B694,2))</f>
        <v/>
      </c>
      <c r="AF695" s="3" t="str">
        <f>IF($T695="","", ROUND($T695+AF$2*シート5!$B694,2))</f>
        <v/>
      </c>
      <c r="AG695" s="3" t="str">
        <f>IF($T695="","", ROUND($T695+AG$2*シート5!$B694,2))</f>
        <v/>
      </c>
      <c r="AH695" s="26" t="str">
        <f t="shared" si="18"/>
        <v>-2σ以下</v>
      </c>
      <c r="AI695" s="3" t="str">
        <f t="shared" si="11"/>
        <v/>
      </c>
      <c r="AJ695" s="3" t="str">
        <f t="shared" si="14"/>
        <v/>
      </c>
      <c r="AK695" s="3" t="str">
        <f t="shared" si="5"/>
        <v/>
      </c>
      <c r="AL695" s="3" t="str">
        <f t="shared" si="6"/>
        <v/>
      </c>
      <c r="AM695" s="3" t="str">
        <f t="shared" si="7"/>
        <v/>
      </c>
      <c r="AN695" s="3" t="str">
        <f t="shared" si="15"/>
        <v/>
      </c>
      <c r="AO695" s="29">
        <f ca="1">シート2!L690</f>
        <v>50</v>
      </c>
      <c r="AP695" s="29">
        <f ca="1">シート3!T690</f>
        <v>50</v>
      </c>
      <c r="AQ695" s="29">
        <f ca="1">シート4!AB690</f>
        <v>50</v>
      </c>
      <c r="AR695" s="3" t="str">
        <f ca="1">IF($K695="","", ROUND(SUM(OFFSET(シート6!$A691,0,0,AR$2,1))/SUM(OFFSET(シート6!$B691,0,0,AR$2,1)),4)*100)</f>
        <v/>
      </c>
      <c r="AS695" s="3" t="str">
        <f ca="1">IF($K695="","", ROUND(SUM(OFFSET(シート6!$A675,0,0,AS$2,1))/SUM(OFFSET(シート6!$B675,0,0,AS$2,1)),4)*100)</f>
        <v/>
      </c>
      <c r="AT695" s="3" t="str">
        <f>IF($K695="","",シート7!$B695)</f>
        <v/>
      </c>
      <c r="AU695" s="3" t="str">
        <f>IF($K695="","",シート7!$D695)</f>
        <v/>
      </c>
      <c r="AV695" s="3" t="str">
        <f>IF($K695="","",シート7!$E695)</f>
        <v/>
      </c>
      <c r="AW695" s="3" t="str">
        <f t="shared" si="19"/>
        <v/>
      </c>
    </row>
    <row r="696" spans="1:49" customFormat="false" ht="13">
      <c r="A696" s="3"/>
      <c r="B696" s="3"/>
      <c r="C696" s="3"/>
      <c r="D696" s="3"/>
      <c r="E696" s="3"/>
      <c r="F696" s="32" t="str">
        <f t="shared" si="9"/>
        <v/>
      </c>
      <c r="G696" s="32"/>
      <c r="H696" s="32"/>
      <c r="I696" s="3"/>
      <c r="J696" s="32"/>
      <c r="K696" s="3"/>
      <c r="L696" s="32"/>
      <c r="M696" s="3"/>
      <c r="N696" s="3"/>
      <c r="O696" s="3"/>
      <c r="P696" s="3" t="str">
        <f t="shared" si="0"/>
        <v/>
      </c>
      <c r="Q696" s="3" t="str">
        <f t="shared" si="1"/>
        <v/>
      </c>
      <c r="R696" s="3" t="str">
        <f t="shared" si="10"/>
        <v/>
      </c>
      <c r="S696" s="3" t="str">
        <f t="shared" si="13"/>
        <v/>
      </c>
      <c r="T696" s="3" t="str">
        <f t="shared" si="16"/>
        <v/>
      </c>
      <c r="U696" s="3" t="str">
        <f t="shared" si="20"/>
        <v/>
      </c>
      <c r="V696" s="3" t="str">
        <f t="shared" si="12"/>
        <v/>
      </c>
      <c r="W696" s="3" t="str">
        <f>IF($T696="","", ROUND($T696+W$2*シート5!$B695,2))</f>
        <v/>
      </c>
      <c r="X696" s="3" t="str">
        <f>IF($T696="","", ROUND($T696+X$2*シート5!$B695,2))</f>
        <v/>
      </c>
      <c r="Y696" s="3" t="str">
        <f>IF($T696="","", ROUND($T696+Y$2*シート5!$B695,2))</f>
        <v/>
      </c>
      <c r="Z696" s="3" t="str">
        <f>IF($T696="","", ROUND($T696+Z$2*シート5!$B695,2))</f>
        <v/>
      </c>
      <c r="AA696" s="3" t="str">
        <f>IF($T696="","", ROUND($T696+AA$2*シート5!$B695,2))</f>
        <v/>
      </c>
      <c r="AB696" s="3" t="str">
        <f t="shared" si="17"/>
        <v/>
      </c>
      <c r="AC696" s="3" t="str">
        <f>IF($T696="","", ROUND($T696+AC$2*シート5!$B695,2))</f>
        <v/>
      </c>
      <c r="AD696" s="3" t="str">
        <f>IF($T696="","", ROUND($T696+AD$2*シート5!$B695,2))</f>
        <v/>
      </c>
      <c r="AE696" s="3" t="str">
        <f>IF($T696="","", ROUND($T696+AE$2*シート5!$B695,2))</f>
        <v/>
      </c>
      <c r="AF696" s="3" t="str">
        <f>IF($T696="","", ROUND($T696+AF$2*シート5!$B695,2))</f>
        <v/>
      </c>
      <c r="AG696" s="3" t="str">
        <f>IF($T696="","", ROUND($T696+AG$2*シート5!$B695,2))</f>
        <v/>
      </c>
      <c r="AH696" s="26" t="str">
        <f t="shared" si="18"/>
        <v>-2σ以下</v>
      </c>
      <c r="AI696" s="3" t="str">
        <f t="shared" si="11"/>
        <v/>
      </c>
      <c r="AJ696" s="3" t="str">
        <f t="shared" si="14"/>
        <v/>
      </c>
      <c r="AK696" s="3" t="str">
        <f t="shared" si="5"/>
        <v/>
      </c>
      <c r="AL696" s="3" t="str">
        <f t="shared" si="6"/>
        <v/>
      </c>
      <c r="AM696" s="3" t="str">
        <f t="shared" si="7"/>
        <v/>
      </c>
      <c r="AN696" s="3" t="str">
        <f t="shared" si="15"/>
        <v/>
      </c>
      <c r="AO696" s="29">
        <f ca="1">シート2!L691</f>
        <v>50</v>
      </c>
      <c r="AP696" s="29">
        <f ca="1">シート3!T691</f>
        <v>50</v>
      </c>
      <c r="AQ696" s="29">
        <f ca="1">シート4!AB691</f>
        <v>50</v>
      </c>
      <c r="AR696" s="3" t="str">
        <f ca="1">IF($K696="","", ROUND(SUM(OFFSET(シート6!$A692,0,0,AR$2,1))/SUM(OFFSET(シート6!$B692,0,0,AR$2,1)),4)*100)</f>
        <v/>
      </c>
      <c r="AS696" s="3" t="str">
        <f ca="1">IF($K696="","", ROUND(SUM(OFFSET(シート6!$A676,0,0,AS$2,1))/SUM(OFFSET(シート6!$B676,0,0,AS$2,1)),4)*100)</f>
        <v/>
      </c>
      <c r="AT696" s="3" t="str">
        <f>IF($K696="","",シート7!$B696)</f>
        <v/>
      </c>
      <c r="AU696" s="3" t="str">
        <f>IF($K696="","",シート7!$D696)</f>
        <v/>
      </c>
      <c r="AV696" s="3" t="str">
        <f>IF($K696="","",シート7!$E696)</f>
        <v/>
      </c>
      <c r="AW696" s="3" t="str">
        <f t="shared" si="19"/>
        <v/>
      </c>
    </row>
    <row r="697" spans="1:49" customFormat="false" ht="13">
      <c r="A697" s="3"/>
      <c r="B697" s="3"/>
      <c r="C697" s="3"/>
      <c r="D697" s="3"/>
      <c r="E697" s="3"/>
      <c r="F697" s="32" t="str">
        <f t="shared" si="9"/>
        <v/>
      </c>
      <c r="G697" s="32"/>
      <c r="H697" s="32"/>
      <c r="I697" s="3"/>
      <c r="J697" s="32"/>
      <c r="K697" s="3"/>
      <c r="L697" s="32"/>
      <c r="M697" s="3"/>
      <c r="N697" s="3"/>
      <c r="O697" s="3"/>
      <c r="P697" s="3" t="str">
        <f t="shared" si="0"/>
        <v/>
      </c>
      <c r="Q697" s="3" t="str">
        <f t="shared" si="1"/>
        <v/>
      </c>
      <c r="R697" s="3" t="str">
        <f t="shared" si="10"/>
        <v/>
      </c>
      <c r="S697" s="3" t="str">
        <f t="shared" si="13"/>
        <v/>
      </c>
      <c r="T697" s="3" t="str">
        <f t="shared" si="16"/>
        <v/>
      </c>
      <c r="U697" s="3" t="str">
        <f t="shared" si="20"/>
        <v/>
      </c>
      <c r="V697" s="3" t="str">
        <f t="shared" si="12"/>
        <v/>
      </c>
      <c r="W697" s="3" t="str">
        <f>IF($T697="","", ROUND($T697+W$2*シート5!$B696,2))</f>
        <v/>
      </c>
      <c r="X697" s="3" t="str">
        <f>IF($T697="","", ROUND($T697+X$2*シート5!$B696,2))</f>
        <v/>
      </c>
      <c r="Y697" s="3" t="str">
        <f>IF($T697="","", ROUND($T697+Y$2*シート5!$B696,2))</f>
        <v/>
      </c>
      <c r="Z697" s="3" t="str">
        <f>IF($T697="","", ROUND($T697+Z$2*シート5!$B696,2))</f>
        <v/>
      </c>
      <c r="AA697" s="3" t="str">
        <f>IF($T697="","", ROUND($T697+AA$2*シート5!$B696,2))</f>
        <v/>
      </c>
      <c r="AB697" s="3" t="str">
        <f t="shared" si="17"/>
        <v/>
      </c>
      <c r="AC697" s="3" t="str">
        <f>IF($T697="","", ROUND($T697+AC$2*シート5!$B696,2))</f>
        <v/>
      </c>
      <c r="AD697" s="3" t="str">
        <f>IF($T697="","", ROUND($T697+AD$2*シート5!$B696,2))</f>
        <v/>
      </c>
      <c r="AE697" s="3" t="str">
        <f>IF($T697="","", ROUND($T697+AE$2*シート5!$B696,2))</f>
        <v/>
      </c>
      <c r="AF697" s="3" t="str">
        <f>IF($T697="","", ROUND($T697+AF$2*シート5!$B696,2))</f>
        <v/>
      </c>
      <c r="AG697" s="3" t="str">
        <f>IF($T697="","", ROUND($T697+AG$2*シート5!$B696,2))</f>
        <v/>
      </c>
      <c r="AH697" s="26" t="str">
        <f t="shared" si="18"/>
        <v>-2σ以下</v>
      </c>
      <c r="AI697" s="3" t="str">
        <f t="shared" si="11"/>
        <v/>
      </c>
      <c r="AJ697" s="3" t="str">
        <f t="shared" si="14"/>
        <v/>
      </c>
      <c r="AK697" s="3" t="str">
        <f t="shared" si="5"/>
        <v/>
      </c>
      <c r="AL697" s="3" t="str">
        <f t="shared" si="6"/>
        <v/>
      </c>
      <c r="AM697" s="3" t="str">
        <f t="shared" si="7"/>
        <v/>
      </c>
      <c r="AN697" s="3" t="str">
        <f t="shared" si="15"/>
        <v/>
      </c>
      <c r="AO697" s="29">
        <f ca="1">シート2!L692</f>
        <v>50</v>
      </c>
      <c r="AP697" s="29">
        <f ca="1">シート3!T692</f>
        <v>50</v>
      </c>
      <c r="AQ697" s="29">
        <f ca="1">シート4!AB692</f>
        <v>50</v>
      </c>
      <c r="AR697" s="3" t="str">
        <f ca="1">IF($K697="","", ROUND(SUM(OFFSET(シート6!$A693,0,0,AR$2,1))/SUM(OFFSET(シート6!$B693,0,0,AR$2,1)),4)*100)</f>
        <v/>
      </c>
      <c r="AS697" s="3" t="str">
        <f ca="1">IF($K697="","", ROUND(SUM(OFFSET(シート6!$A677,0,0,AS$2,1))/SUM(OFFSET(シート6!$B677,0,0,AS$2,1)),4)*100)</f>
        <v/>
      </c>
      <c r="AT697" s="3" t="str">
        <f>IF($K697="","",シート7!$B697)</f>
        <v/>
      </c>
      <c r="AU697" s="3" t="str">
        <f>IF($K697="","",シート7!$D697)</f>
        <v/>
      </c>
      <c r="AV697" s="3" t="str">
        <f>IF($K697="","",シート7!$E697)</f>
        <v/>
      </c>
      <c r="AW697" s="3" t="str">
        <f t="shared" si="19"/>
        <v/>
      </c>
    </row>
    <row r="698" spans="1:49" customFormat="false" ht="13">
      <c r="A698" s="3"/>
      <c r="B698" s="3"/>
      <c r="C698" s="3"/>
      <c r="D698" s="3"/>
      <c r="E698" s="3"/>
      <c r="F698" s="32" t="str">
        <f t="shared" si="9"/>
        <v/>
      </c>
      <c r="G698" s="32"/>
      <c r="H698" s="32"/>
      <c r="I698" s="3"/>
      <c r="J698" s="32"/>
      <c r="K698" s="3"/>
      <c r="L698" s="32"/>
      <c r="M698" s="3"/>
      <c r="N698" s="3"/>
      <c r="O698" s="3"/>
      <c r="P698" s="3" t="str">
        <f t="shared" si="0"/>
        <v/>
      </c>
      <c r="Q698" s="3" t="str">
        <f t="shared" si="1"/>
        <v/>
      </c>
      <c r="R698" s="3" t="str">
        <f t="shared" si="10"/>
        <v/>
      </c>
      <c r="S698" s="3" t="str">
        <f t="shared" si="13"/>
        <v/>
      </c>
      <c r="T698" s="3" t="str">
        <f t="shared" si="16"/>
        <v/>
      </c>
      <c r="U698" s="3" t="str">
        <f t="shared" si="20"/>
        <v/>
      </c>
      <c r="V698" s="3" t="str">
        <f t="shared" si="12"/>
        <v/>
      </c>
      <c r="W698" s="3" t="str">
        <f>IF($T698="","", ROUND($T698+W$2*シート5!$B697,2))</f>
        <v/>
      </c>
      <c r="X698" s="3" t="str">
        <f>IF($T698="","", ROUND($T698+X$2*シート5!$B697,2))</f>
        <v/>
      </c>
      <c r="Y698" s="3" t="str">
        <f>IF($T698="","", ROUND($T698+Y$2*シート5!$B697,2))</f>
        <v/>
      </c>
      <c r="Z698" s="3" t="str">
        <f>IF($T698="","", ROUND($T698+Z$2*シート5!$B697,2))</f>
        <v/>
      </c>
      <c r="AA698" s="3" t="str">
        <f>IF($T698="","", ROUND($T698+AA$2*シート5!$B697,2))</f>
        <v/>
      </c>
      <c r="AB698" s="3" t="str">
        <f t="shared" si="17"/>
        <v/>
      </c>
      <c r="AC698" s="3" t="str">
        <f>IF($T698="","", ROUND($T698+AC$2*シート5!$B697,2))</f>
        <v/>
      </c>
      <c r="AD698" s="3" t="str">
        <f>IF($T698="","", ROUND($T698+AD$2*シート5!$B697,2))</f>
        <v/>
      </c>
      <c r="AE698" s="3" t="str">
        <f>IF($T698="","", ROUND($T698+AE$2*シート5!$B697,2))</f>
        <v/>
      </c>
      <c r="AF698" s="3" t="str">
        <f>IF($T698="","", ROUND($T698+AF$2*シート5!$B697,2))</f>
        <v/>
      </c>
      <c r="AG698" s="3" t="str">
        <f>IF($T698="","", ROUND($T698+AG$2*シート5!$B697,2))</f>
        <v/>
      </c>
      <c r="AH698" s="26" t="str">
        <f t="shared" si="18"/>
        <v>-2σ以下</v>
      </c>
      <c r="AI698" s="3" t="str">
        <f t="shared" si="11"/>
        <v/>
      </c>
      <c r="AJ698" s="3" t="str">
        <f t="shared" si="14"/>
        <v/>
      </c>
      <c r="AK698" s="3" t="str">
        <f t="shared" si="5"/>
        <v/>
      </c>
      <c r="AL698" s="3" t="str">
        <f t="shared" si="6"/>
        <v/>
      </c>
      <c r="AM698" s="3" t="str">
        <f t="shared" si="7"/>
        <v/>
      </c>
      <c r="AN698" s="3" t="str">
        <f t="shared" si="15"/>
        <v/>
      </c>
      <c r="AO698" s="29">
        <f ca="1">シート2!L693</f>
        <v>50</v>
      </c>
      <c r="AP698" s="29">
        <f ca="1">シート3!T693</f>
        <v>50</v>
      </c>
      <c r="AQ698" s="29">
        <f ca="1">シート4!AB693</f>
        <v>50</v>
      </c>
      <c r="AR698" s="3" t="str">
        <f ca="1">IF($K698="","", ROUND(SUM(OFFSET(シート6!$A694,0,0,AR$2,1))/SUM(OFFSET(シート6!$B694,0,0,AR$2,1)),4)*100)</f>
        <v/>
      </c>
      <c r="AS698" s="3" t="str">
        <f ca="1">IF($K698="","", ROUND(SUM(OFFSET(シート6!$A678,0,0,AS$2,1))/SUM(OFFSET(シート6!$B678,0,0,AS$2,1)),4)*100)</f>
        <v/>
      </c>
      <c r="AT698" s="3" t="str">
        <f>IF($K698="","",シート7!$B698)</f>
        <v/>
      </c>
      <c r="AU698" s="3" t="str">
        <f>IF($K698="","",シート7!$D698)</f>
        <v/>
      </c>
      <c r="AV698" s="3" t="str">
        <f>IF($K698="","",シート7!$E698)</f>
        <v/>
      </c>
      <c r="AW698" s="3" t="str">
        <f t="shared" si="19"/>
        <v/>
      </c>
    </row>
    <row r="699" spans="1:49" customFormat="false" ht="13">
      <c r="A699" s="3"/>
      <c r="B699" s="3"/>
      <c r="C699" s="3"/>
      <c r="D699" s="3"/>
      <c r="E699" s="3"/>
      <c r="F699" s="32" t="str">
        <f t="shared" si="9"/>
        <v/>
      </c>
      <c r="G699" s="32"/>
      <c r="H699" s="32"/>
      <c r="I699" s="3"/>
      <c r="J699" s="32"/>
      <c r="K699" s="3"/>
      <c r="L699" s="32"/>
      <c r="M699" s="3"/>
      <c r="N699" s="3"/>
      <c r="O699" s="3"/>
      <c r="P699" s="3" t="str">
        <f t="shared" si="0"/>
        <v/>
      </c>
      <c r="Q699" s="3" t="str">
        <f t="shared" si="1"/>
        <v/>
      </c>
      <c r="R699" s="3" t="str">
        <f t="shared" si="10"/>
        <v/>
      </c>
      <c r="S699" s="3" t="str">
        <f t="shared" si="13"/>
        <v/>
      </c>
      <c r="T699" s="3" t="str">
        <f t="shared" si="16"/>
        <v/>
      </c>
      <c r="U699" s="3" t="str">
        <f t="shared" si="20"/>
        <v/>
      </c>
      <c r="V699" s="3" t="str">
        <f t="shared" si="12"/>
        <v/>
      </c>
      <c r="W699" s="3" t="str">
        <f>IF($T699="","", ROUND($T699+W$2*シート5!$B698,2))</f>
        <v/>
      </c>
      <c r="X699" s="3" t="str">
        <f>IF($T699="","", ROUND($T699+X$2*シート5!$B698,2))</f>
        <v/>
      </c>
      <c r="Y699" s="3" t="str">
        <f>IF($T699="","", ROUND($T699+Y$2*シート5!$B698,2))</f>
        <v/>
      </c>
      <c r="Z699" s="3" t="str">
        <f>IF($T699="","", ROUND($T699+Z$2*シート5!$B698,2))</f>
        <v/>
      </c>
      <c r="AA699" s="3" t="str">
        <f>IF($T699="","", ROUND($T699+AA$2*シート5!$B698,2))</f>
        <v/>
      </c>
      <c r="AB699" s="3" t="str">
        <f t="shared" si="17"/>
        <v/>
      </c>
      <c r="AC699" s="3" t="str">
        <f>IF($T699="","", ROUND($T699+AC$2*シート5!$B698,2))</f>
        <v/>
      </c>
      <c r="AD699" s="3" t="str">
        <f>IF($T699="","", ROUND($T699+AD$2*シート5!$B698,2))</f>
        <v/>
      </c>
      <c r="AE699" s="3" t="str">
        <f>IF($T699="","", ROUND($T699+AE$2*シート5!$B698,2))</f>
        <v/>
      </c>
      <c r="AF699" s="3" t="str">
        <f>IF($T699="","", ROUND($T699+AF$2*シート5!$B698,2))</f>
        <v/>
      </c>
      <c r="AG699" s="3" t="str">
        <f>IF($T699="","", ROUND($T699+AG$2*シート5!$B698,2))</f>
        <v/>
      </c>
      <c r="AH699" s="26" t="str">
        <f t="shared" si="18"/>
        <v>-2σ以下</v>
      </c>
      <c r="AI699" s="3" t="str">
        <f t="shared" si="11"/>
        <v/>
      </c>
      <c r="AJ699" s="3" t="str">
        <f t="shared" si="14"/>
        <v/>
      </c>
      <c r="AK699" s="3" t="str">
        <f t="shared" si="5"/>
        <v/>
      </c>
      <c r="AL699" s="3" t="str">
        <f t="shared" si="6"/>
        <v/>
      </c>
      <c r="AM699" s="3" t="str">
        <f t="shared" si="7"/>
        <v/>
      </c>
      <c r="AN699" s="3" t="str">
        <f t="shared" si="15"/>
        <v/>
      </c>
      <c r="AO699" s="29">
        <f ca="1">シート2!L694</f>
        <v>50</v>
      </c>
      <c r="AP699" s="29">
        <f ca="1">シート3!T694</f>
        <v>50</v>
      </c>
      <c r="AQ699" s="29">
        <f ca="1">シート4!AB694</f>
        <v>50</v>
      </c>
      <c r="AR699" s="3" t="str">
        <f ca="1">IF($K699="","", ROUND(SUM(OFFSET(シート6!$A695,0,0,AR$2,1))/SUM(OFFSET(シート6!$B695,0,0,AR$2,1)),4)*100)</f>
        <v/>
      </c>
      <c r="AS699" s="3" t="str">
        <f ca="1">IF($K699="","", ROUND(SUM(OFFSET(シート6!$A679,0,0,AS$2,1))/SUM(OFFSET(シート6!$B679,0,0,AS$2,1)),4)*100)</f>
        <v/>
      </c>
      <c r="AT699" s="3" t="str">
        <f>IF($K699="","",シート7!$B699)</f>
        <v/>
      </c>
      <c r="AU699" s="3" t="str">
        <f>IF($K699="","",シート7!$D699)</f>
        <v/>
      </c>
      <c r="AV699" s="3" t="str">
        <f>IF($K699="","",シート7!$E699)</f>
        <v/>
      </c>
      <c r="AW699" s="3" t="str">
        <f t="shared" si="19"/>
        <v/>
      </c>
    </row>
    <row r="700" spans="1:49" customFormat="false" ht="13">
      <c r="A700" s="3"/>
      <c r="B700" s="3"/>
      <c r="C700" s="3"/>
      <c r="D700" s="3"/>
      <c r="E700" s="3"/>
      <c r="F700" s="32" t="str">
        <f t="shared" si="9"/>
        <v/>
      </c>
      <c r="G700" s="32"/>
      <c r="H700" s="32"/>
      <c r="I700" s="3"/>
      <c r="J700" s="32"/>
      <c r="K700" s="3"/>
      <c r="L700" s="32"/>
      <c r="M700" s="3"/>
      <c r="N700" s="3"/>
      <c r="O700" s="3"/>
      <c r="P700" s="3" t="str">
        <f t="shared" si="0"/>
        <v/>
      </c>
      <c r="Q700" s="3" t="str">
        <f t="shared" si="1"/>
        <v/>
      </c>
      <c r="R700" s="3" t="str">
        <f t="shared" si="10"/>
        <v/>
      </c>
      <c r="S700" s="3" t="str">
        <f t="shared" si="13"/>
        <v/>
      </c>
      <c r="T700" s="3" t="str">
        <f t="shared" si="16"/>
        <v/>
      </c>
      <c r="U700" s="3" t="str">
        <f t="shared" si="20"/>
        <v/>
      </c>
      <c r="V700" s="3" t="str">
        <f t="shared" si="12"/>
        <v/>
      </c>
      <c r="W700" s="3" t="str">
        <f>IF($T700="","", ROUND($T700+W$2*シート5!$B699,2))</f>
        <v/>
      </c>
      <c r="X700" s="3" t="str">
        <f>IF($T700="","", ROUND($T700+X$2*シート5!$B699,2))</f>
        <v/>
      </c>
      <c r="Y700" s="3" t="str">
        <f>IF($T700="","", ROUND($T700+Y$2*シート5!$B699,2))</f>
        <v/>
      </c>
      <c r="Z700" s="3" t="str">
        <f>IF($T700="","", ROUND($T700+Z$2*シート5!$B699,2))</f>
        <v/>
      </c>
      <c r="AA700" s="3" t="str">
        <f>IF($T700="","", ROUND($T700+AA$2*シート5!$B699,2))</f>
        <v/>
      </c>
      <c r="AB700" s="3" t="str">
        <f t="shared" si="17"/>
        <v/>
      </c>
      <c r="AC700" s="3" t="str">
        <f>IF($T700="","", ROUND($T700+AC$2*シート5!$B699,2))</f>
        <v/>
      </c>
      <c r="AD700" s="3" t="str">
        <f>IF($T700="","", ROUND($T700+AD$2*シート5!$B699,2))</f>
        <v/>
      </c>
      <c r="AE700" s="3" t="str">
        <f>IF($T700="","", ROUND($T700+AE$2*シート5!$B699,2))</f>
        <v/>
      </c>
      <c r="AF700" s="3" t="str">
        <f>IF($T700="","", ROUND($T700+AF$2*シート5!$B699,2))</f>
        <v/>
      </c>
      <c r="AG700" s="3" t="str">
        <f>IF($T700="","", ROUND($T700+AG$2*シート5!$B699,2))</f>
        <v/>
      </c>
      <c r="AH700" s="26" t="str">
        <f t="shared" si="18"/>
        <v>-2σ以下</v>
      </c>
      <c r="AI700" s="3" t="str">
        <f t="shared" si="11"/>
        <v/>
      </c>
      <c r="AJ700" s="3" t="str">
        <f t="shared" si="14"/>
        <v/>
      </c>
      <c r="AK700" s="3" t="str">
        <f t="shared" si="5"/>
        <v/>
      </c>
      <c r="AL700" s="3" t="str">
        <f t="shared" si="6"/>
        <v/>
      </c>
      <c r="AM700" s="3" t="str">
        <f t="shared" si="7"/>
        <v/>
      </c>
      <c r="AN700" s="3" t="str">
        <f t="shared" si="15"/>
        <v/>
      </c>
      <c r="AO700" s="29">
        <f ca="1">シート2!L695</f>
        <v>50</v>
      </c>
      <c r="AP700" s="29">
        <f ca="1">シート3!T695</f>
        <v>50</v>
      </c>
      <c r="AQ700" s="29">
        <f ca="1">シート4!AB695</f>
        <v>50</v>
      </c>
      <c r="AR700" s="3" t="str">
        <f ca="1">IF($K700="","", ROUND(SUM(OFFSET(シート6!$A696,0,0,AR$2,1))/SUM(OFFSET(シート6!$B696,0,0,AR$2,1)),4)*100)</f>
        <v/>
      </c>
      <c r="AS700" s="3" t="str">
        <f ca="1">IF($K700="","", ROUND(SUM(OFFSET(シート6!$A680,0,0,AS$2,1))/SUM(OFFSET(シート6!$B680,0,0,AS$2,1)),4)*100)</f>
        <v/>
      </c>
      <c r="AT700" s="3" t="str">
        <f>IF($K700="","",シート7!$B700)</f>
        <v/>
      </c>
      <c r="AU700" s="3" t="str">
        <f>IF($K700="","",シート7!$D700)</f>
        <v/>
      </c>
      <c r="AV700" s="3" t="str">
        <f>IF($K700="","",シート7!$E700)</f>
        <v/>
      </c>
      <c r="AW700" s="3" t="str">
        <f t="shared" si="19"/>
        <v/>
      </c>
    </row>
    <row r="701" spans="1:49" customFormat="false" ht="13">
      <c r="A701" s="3"/>
      <c r="B701" s="3"/>
      <c r="C701" s="3"/>
      <c r="D701" s="3"/>
      <c r="E701" s="3"/>
      <c r="F701" s="32" t="str">
        <f t="shared" si="9"/>
        <v/>
      </c>
      <c r="G701" s="32"/>
      <c r="H701" s="32"/>
      <c r="I701" s="3"/>
      <c r="J701" s="32"/>
      <c r="K701" s="3"/>
      <c r="L701" s="32"/>
      <c r="M701" s="3"/>
      <c r="N701" s="3"/>
      <c r="O701" s="3"/>
      <c r="P701" s="3" t="str">
        <f t="shared" si="0"/>
        <v/>
      </c>
      <c r="Q701" s="3" t="str">
        <f t="shared" si="1"/>
        <v/>
      </c>
      <c r="R701" s="3" t="str">
        <f t="shared" si="10"/>
        <v/>
      </c>
      <c r="S701" s="3" t="str">
        <f t="shared" si="13"/>
        <v/>
      </c>
      <c r="T701" s="3" t="str">
        <f t="shared" si="16"/>
        <v/>
      </c>
      <c r="U701" s="3" t="str">
        <f t="shared" si="20"/>
        <v/>
      </c>
      <c r="V701" s="3" t="str">
        <f t="shared" si="12"/>
        <v/>
      </c>
      <c r="W701" s="3" t="str">
        <f>IF($T701="","", ROUND($T701+W$2*シート5!$B700,2))</f>
        <v/>
      </c>
      <c r="X701" s="3" t="str">
        <f>IF($T701="","", ROUND($T701+X$2*シート5!$B700,2))</f>
        <v/>
      </c>
      <c r="Y701" s="3" t="str">
        <f>IF($T701="","", ROUND($T701+Y$2*シート5!$B700,2))</f>
        <v/>
      </c>
      <c r="Z701" s="3" t="str">
        <f>IF($T701="","", ROUND($T701+Z$2*シート5!$B700,2))</f>
        <v/>
      </c>
      <c r="AA701" s="3" t="str">
        <f>IF($T701="","", ROUND($T701+AA$2*シート5!$B700,2))</f>
        <v/>
      </c>
      <c r="AB701" s="3" t="str">
        <f t="shared" si="17"/>
        <v/>
      </c>
      <c r="AC701" s="3" t="str">
        <f>IF($T701="","", ROUND($T701+AC$2*シート5!$B700,2))</f>
        <v/>
      </c>
      <c r="AD701" s="3" t="str">
        <f>IF($T701="","", ROUND($T701+AD$2*シート5!$B700,2))</f>
        <v/>
      </c>
      <c r="AE701" s="3" t="str">
        <f>IF($T701="","", ROUND($T701+AE$2*シート5!$B700,2))</f>
        <v/>
      </c>
      <c r="AF701" s="3" t="str">
        <f>IF($T701="","", ROUND($T701+AF$2*シート5!$B700,2))</f>
        <v/>
      </c>
      <c r="AG701" s="3" t="str">
        <f>IF($T701="","", ROUND($T701+AG$2*シート5!$B700,2))</f>
        <v/>
      </c>
      <c r="AH701" s="26" t="str">
        <f t="shared" si="18"/>
        <v>-2σ以下</v>
      </c>
      <c r="AI701" s="3" t="str">
        <f t="shared" si="11"/>
        <v/>
      </c>
      <c r="AJ701" s="3" t="str">
        <f t="shared" si="14"/>
        <v/>
      </c>
      <c r="AK701" s="3" t="str">
        <f t="shared" si="5"/>
        <v/>
      </c>
      <c r="AL701" s="3" t="str">
        <f t="shared" si="6"/>
        <v/>
      </c>
      <c r="AM701" s="3" t="str">
        <f t="shared" si="7"/>
        <v/>
      </c>
      <c r="AN701" s="3" t="str">
        <f t="shared" si="15"/>
        <v/>
      </c>
      <c r="AO701" s="29">
        <f ca="1">シート2!L696</f>
        <v>50</v>
      </c>
      <c r="AP701" s="29">
        <f ca="1">シート3!T696</f>
        <v>50</v>
      </c>
      <c r="AQ701" s="29">
        <f ca="1">シート4!AB696</f>
        <v>50</v>
      </c>
      <c r="AR701" s="3" t="str">
        <f ca="1">IF($K701="","", ROUND(SUM(OFFSET(シート6!$A697,0,0,AR$2,1))/SUM(OFFSET(シート6!$B697,0,0,AR$2,1)),4)*100)</f>
        <v/>
      </c>
      <c r="AS701" s="3" t="str">
        <f ca="1">IF($K701="","", ROUND(SUM(OFFSET(シート6!$A681,0,0,AS$2,1))/SUM(OFFSET(シート6!$B681,0,0,AS$2,1)),4)*100)</f>
        <v/>
      </c>
      <c r="AT701" s="3" t="str">
        <f>IF($K701="","",シート7!$B701)</f>
        <v/>
      </c>
      <c r="AU701" s="3" t="str">
        <f>IF($K701="","",シート7!$D701)</f>
        <v/>
      </c>
      <c r="AV701" s="3" t="str">
        <f>IF($K701="","",シート7!$E701)</f>
        <v/>
      </c>
      <c r="AW701" s="3" t="str">
        <f t="shared" si="19"/>
        <v/>
      </c>
    </row>
    <row r="702" spans="1:49" customFormat="false" ht="13">
      <c r="A702" s="3"/>
      <c r="B702" s="3"/>
      <c r="C702" s="3"/>
      <c r="D702" s="3"/>
      <c r="E702" s="3"/>
      <c r="F702" s="3" t="str">
        <f t="shared" si="9"/>
        <v/>
      </c>
      <c r="G702" s="3"/>
      <c r="H702" s="3"/>
      <c r="I702" s="3"/>
      <c r="J702" s="3"/>
      <c r="K702" s="3"/>
      <c r="L702" s="3"/>
      <c r="M702" s="3"/>
      <c r="N702" s="3"/>
      <c r="O702" s="3"/>
      <c r="P702" s="3" t="str">
        <f t="shared" si="0"/>
        <v/>
      </c>
      <c r="Q702" s="3" t="str">
        <f t="shared" si="1"/>
        <v/>
      </c>
      <c r="R702" s="3" t="str">
        <f t="shared" si="10"/>
        <v/>
      </c>
      <c r="S702" s="3" t="str">
        <f t="shared" si="13"/>
        <v/>
      </c>
      <c r="T702" s="3" t="str">
        <f t="shared" si="16"/>
        <v/>
      </c>
      <c r="U702" s="3" t="str">
        <f t="shared" si="20"/>
        <v/>
      </c>
      <c r="V702" s="3" t="str">
        <f t="shared" si="12"/>
        <v/>
      </c>
      <c r="W702" s="3" t="str">
        <f>IF($T702="","", ROUND($T702+W$2*シート5!$B701,2))</f>
        <v/>
      </c>
      <c r="X702" s="3" t="str">
        <f>IF($T702="","", ROUND($T702+X$2*シート5!$B701,2))</f>
        <v/>
      </c>
      <c r="Y702" s="3" t="str">
        <f>IF($T702="","", ROUND($T702+Y$2*シート5!$B701,2))</f>
        <v/>
      </c>
      <c r="Z702" s="3" t="str">
        <f>IF($T702="","", ROUND($T702+Z$2*シート5!$B701,2))</f>
        <v/>
      </c>
      <c r="AA702" s="3" t="str">
        <f>IF($T702="","", ROUND($T702+AA$2*シート5!$B701,2))</f>
        <v/>
      </c>
      <c r="AB702" s="3" t="str">
        <f t="shared" si="17"/>
        <v/>
      </c>
      <c r="AC702" s="3" t="str">
        <f>IF($T702="","", ROUND($T702+AC$2*シート5!$B701,2))</f>
        <v/>
      </c>
      <c r="AD702" s="3" t="str">
        <f>IF($T702="","", ROUND($T702+AD$2*シート5!$B701,2))</f>
        <v/>
      </c>
      <c r="AE702" s="3" t="str">
        <f>IF($T702="","", ROUND($T702+AE$2*シート5!$B701,2))</f>
        <v/>
      </c>
      <c r="AF702" s="3" t="str">
        <f>IF($T702="","", ROUND($T702+AF$2*シート5!$B701,2))</f>
        <v/>
      </c>
      <c r="AG702" s="3" t="str">
        <f>IF($T702="","", ROUND($T702+AG$2*シート5!$B701,2))</f>
        <v/>
      </c>
      <c r="AH702" s="26" t="str">
        <f t="shared" si="18"/>
        <v>-2σ以下</v>
      </c>
      <c r="AI702" s="3" t="str">
        <f t="shared" si="11"/>
        <v/>
      </c>
      <c r="AJ702" s="3" t="str">
        <f t="shared" si="14"/>
        <v/>
      </c>
      <c r="AK702" s="3" t="str">
        <f t="shared" si="5"/>
        <v/>
      </c>
      <c r="AL702" s="3" t="str">
        <f t="shared" si="6"/>
        <v/>
      </c>
      <c r="AM702" s="3" t="str">
        <f t="shared" si="7"/>
        <v/>
      </c>
      <c r="AN702" s="3" t="str">
        <f t="shared" si="15"/>
        <v/>
      </c>
      <c r="AO702" s="29">
        <f ca="1">シート2!L697</f>
        <v>50</v>
      </c>
      <c r="AP702" s="29">
        <f ca="1">シート3!T697</f>
        <v>50</v>
      </c>
      <c r="AQ702" s="29">
        <f ca="1">シート4!AB697</f>
        <v>50</v>
      </c>
      <c r="AR702" s="3" t="str">
        <f ca="1">IF($K702="","", ROUND(SUM(OFFSET(シート6!$A698,0,0,AR$2,1))/SUM(OFFSET(シート6!$B698,0,0,AR$2,1)),4)*100)</f>
        <v/>
      </c>
      <c r="AS702" s="3" t="str">
        <f ca="1">IF($K702="","", ROUND(SUM(OFFSET(シート6!$A682,0,0,AS$2,1))/SUM(OFFSET(シート6!$B682,0,0,AS$2,1)),4)*100)</f>
        <v/>
      </c>
      <c r="AT702" s="3" t="str">
        <f>IF($K702="","",シート7!$B702)</f>
        <v/>
      </c>
      <c r="AU702" s="3" t="str">
        <f>IF($K702="","",シート7!$D702)</f>
        <v/>
      </c>
      <c r="AV702" s="3" t="str">
        <f>IF($K702="","",シート7!$E702)</f>
        <v/>
      </c>
      <c r="AW702" s="3" t="str">
        <f t="shared" si="19"/>
        <v/>
      </c>
    </row>
    <row r="703" spans="1:49" customFormat="false" ht="13">
      <c r="A703" s="3"/>
      <c r="B703" s="3"/>
      <c r="C703" s="3"/>
      <c r="D703" s="3"/>
      <c r="E703" s="3"/>
      <c r="F703" s="3" t="str">
        <f t="shared" si="9"/>
        <v/>
      </c>
      <c r="G703" s="3"/>
      <c r="H703" s="3"/>
      <c r="I703" s="3"/>
      <c r="J703" s="3"/>
      <c r="K703" s="3"/>
      <c r="L703" s="3"/>
      <c r="M703" s="3"/>
      <c r="N703" s="3"/>
      <c r="O703" s="3"/>
      <c r="P703" s="3" t="str">
        <f t="shared" si="0"/>
        <v/>
      </c>
      <c r="Q703" s="3" t="str">
        <f t="shared" si="1"/>
        <v/>
      </c>
      <c r="R703" s="3" t="str">
        <f t="shared" si="10"/>
        <v/>
      </c>
      <c r="S703" s="3" t="str">
        <f t="shared" si="13"/>
        <v/>
      </c>
      <c r="T703" s="3" t="str">
        <f t="shared" si="16"/>
        <v/>
      </c>
      <c r="U703" s="3" t="str">
        <f t="shared" si="20"/>
        <v/>
      </c>
      <c r="V703" s="3" t="str">
        <f t="shared" si="12"/>
        <v/>
      </c>
      <c r="W703" s="3" t="str">
        <f>IF($T703="","", ROUND($T703+W$2*シート5!$B702,2))</f>
        <v/>
      </c>
      <c r="X703" s="3" t="str">
        <f>IF($T703="","", ROUND($T703+X$2*シート5!$B702,2))</f>
        <v/>
      </c>
      <c r="Y703" s="3" t="str">
        <f>IF($T703="","", ROUND($T703+Y$2*シート5!$B702,2))</f>
        <v/>
      </c>
      <c r="Z703" s="3" t="str">
        <f>IF($T703="","", ROUND($T703+Z$2*シート5!$B702,2))</f>
        <v/>
      </c>
      <c r="AA703" s="3" t="str">
        <f>IF($T703="","", ROUND($T703+AA$2*シート5!$B702,2))</f>
        <v/>
      </c>
      <c r="AB703" s="3" t="str">
        <f t="shared" si="17"/>
        <v/>
      </c>
      <c r="AC703" s="3" t="str">
        <f>IF($T703="","", ROUND($T703+AC$2*シート5!$B702,2))</f>
        <v/>
      </c>
      <c r="AD703" s="3" t="str">
        <f>IF($T703="","", ROUND($T703+AD$2*シート5!$B702,2))</f>
        <v/>
      </c>
      <c r="AE703" s="3" t="str">
        <f>IF($T703="","", ROUND($T703+AE$2*シート5!$B702,2))</f>
        <v/>
      </c>
      <c r="AF703" s="3" t="str">
        <f>IF($T703="","", ROUND($T703+AF$2*シート5!$B702,2))</f>
        <v/>
      </c>
      <c r="AG703" s="3" t="str">
        <f>IF($T703="","", ROUND($T703+AG$2*シート5!$B702,2))</f>
        <v/>
      </c>
      <c r="AH703" s="26" t="str">
        <f t="shared" si="18"/>
        <v>-2σ以下</v>
      </c>
      <c r="AI703" s="3" t="str">
        <f t="shared" si="11"/>
        <v/>
      </c>
      <c r="AJ703" s="3" t="str">
        <f t="shared" si="14"/>
        <v/>
      </c>
      <c r="AK703" s="3" t="str">
        <f t="shared" si="5"/>
        <v/>
      </c>
      <c r="AL703" s="3" t="str">
        <f t="shared" si="6"/>
        <v/>
      </c>
      <c r="AM703" s="3" t="str">
        <f t="shared" si="7"/>
        <v/>
      </c>
      <c r="AN703" s="3" t="str">
        <f t="shared" si="15"/>
        <v/>
      </c>
      <c r="AO703" s="29">
        <f ca="1">シート2!L698</f>
        <v>50</v>
      </c>
      <c r="AP703" s="29">
        <f ca="1">シート3!T698</f>
        <v>50</v>
      </c>
      <c r="AQ703" s="29">
        <f ca="1">シート4!AB698</f>
        <v>50</v>
      </c>
      <c r="AR703" s="3" t="str">
        <f ca="1">IF($K703="","", ROUND(SUM(OFFSET(シート6!$A699,0,0,AR$2,1))/SUM(OFFSET(シート6!$B699,0,0,AR$2,1)),4)*100)</f>
        <v/>
      </c>
      <c r="AS703" s="3" t="str">
        <f ca="1">IF($K703="","", ROUND(SUM(OFFSET(シート6!$A683,0,0,AS$2,1))/SUM(OFFSET(シート6!$B683,0,0,AS$2,1)),4)*100)</f>
        <v/>
      </c>
      <c r="AT703" s="3" t="str">
        <f>IF($K703="","",シート7!$B703)</f>
        <v/>
      </c>
      <c r="AU703" s="3" t="str">
        <f>IF($K703="","",シート7!$D703)</f>
        <v/>
      </c>
      <c r="AV703" s="3" t="str">
        <f>IF($K703="","",シート7!$E703)</f>
        <v/>
      </c>
      <c r="AW703" s="3" t="str">
        <f t="shared" si="19"/>
        <v/>
      </c>
    </row>
    <row r="704" spans="1:49" customFormat="false" ht="13">
      <c r="A704" s="3"/>
      <c r="B704" s="3"/>
      <c r="C704" s="3"/>
      <c r="D704" s="3"/>
      <c r="E704" s="3"/>
      <c r="F704" s="3" t="str">
        <f t="shared" si="9"/>
        <v/>
      </c>
      <c r="G704" s="3"/>
      <c r="H704" s="3"/>
      <c r="I704" s="3"/>
      <c r="J704" s="3"/>
      <c r="K704" s="3"/>
      <c r="L704" s="3"/>
      <c r="M704" s="3"/>
      <c r="N704" s="3"/>
      <c r="O704" s="3"/>
      <c r="P704" s="3" t="str">
        <f t="shared" si="0"/>
        <v/>
      </c>
      <c r="Q704" s="3" t="str">
        <f t="shared" si="1"/>
        <v/>
      </c>
      <c r="R704" s="3" t="str">
        <f t="shared" si="10"/>
        <v/>
      </c>
      <c r="S704" s="3" t="str">
        <f t="shared" si="13"/>
        <v/>
      </c>
      <c r="T704" s="3" t="str">
        <f t="shared" si="16"/>
        <v/>
      </c>
      <c r="U704" s="3" t="str">
        <f t="shared" si="20"/>
        <v/>
      </c>
      <c r="V704" s="3" t="str">
        <f t="shared" si="12"/>
        <v/>
      </c>
      <c r="W704" s="3" t="str">
        <f>IF($T704="","", ROUND($T704+W$2*シート5!$B703,2))</f>
        <v/>
      </c>
      <c r="X704" s="3" t="str">
        <f>IF($T704="","", ROUND($T704+X$2*シート5!$B703,2))</f>
        <v/>
      </c>
      <c r="Y704" s="3" t="str">
        <f>IF($T704="","", ROUND($T704+Y$2*シート5!$B703,2))</f>
        <v/>
      </c>
      <c r="Z704" s="3" t="str">
        <f>IF($T704="","", ROUND($T704+Z$2*シート5!$B703,2))</f>
        <v/>
      </c>
      <c r="AA704" s="3" t="str">
        <f>IF($T704="","", ROUND($T704+AA$2*シート5!$B703,2))</f>
        <v/>
      </c>
      <c r="AB704" s="3" t="str">
        <f t="shared" si="17"/>
        <v/>
      </c>
      <c r="AC704" s="3" t="str">
        <f>IF($T704="","", ROUND($T704+AC$2*シート5!$B703,2))</f>
        <v/>
      </c>
      <c r="AD704" s="3" t="str">
        <f>IF($T704="","", ROUND($T704+AD$2*シート5!$B703,2))</f>
        <v/>
      </c>
      <c r="AE704" s="3" t="str">
        <f>IF($T704="","", ROUND($T704+AE$2*シート5!$B703,2))</f>
        <v/>
      </c>
      <c r="AF704" s="3" t="str">
        <f>IF($T704="","", ROUND($T704+AF$2*シート5!$B703,2))</f>
        <v/>
      </c>
      <c r="AG704" s="3" t="str">
        <f>IF($T704="","", ROUND($T704+AG$2*シート5!$B703,2))</f>
        <v/>
      </c>
      <c r="AH704" s="26" t="str">
        <f t="shared" si="18"/>
        <v>-2σ以下</v>
      </c>
      <c r="AI704" s="3" t="str">
        <f t="shared" si="11"/>
        <v/>
      </c>
      <c r="AJ704" s="3" t="str">
        <f t="shared" si="14"/>
        <v/>
      </c>
      <c r="AK704" s="3" t="str">
        <f t="shared" si="5"/>
        <v/>
      </c>
      <c r="AL704" s="3" t="str">
        <f t="shared" si="6"/>
        <v/>
      </c>
      <c r="AM704" s="3" t="str">
        <f t="shared" si="7"/>
        <v/>
      </c>
      <c r="AN704" s="3" t="str">
        <f t="shared" si="15"/>
        <v/>
      </c>
      <c r="AO704" s="29">
        <f ca="1">シート2!L699</f>
        <v>50</v>
      </c>
      <c r="AP704" s="29">
        <f ca="1">シート3!T699</f>
        <v>50</v>
      </c>
      <c r="AQ704" s="29">
        <f ca="1">シート4!AB699</f>
        <v>50</v>
      </c>
      <c r="AR704" s="3" t="str">
        <f ca="1">IF($K704="","", ROUND(SUM(OFFSET(シート6!$A700,0,0,AR$2,1))/SUM(OFFSET(シート6!$B700,0,0,AR$2,1)),4)*100)</f>
        <v/>
      </c>
      <c r="AS704" s="3" t="str">
        <f ca="1">IF($K704="","", ROUND(SUM(OFFSET(シート6!$A684,0,0,AS$2,1))/SUM(OFFSET(シート6!$B684,0,0,AS$2,1)),4)*100)</f>
        <v/>
      </c>
      <c r="AT704" s="3" t="str">
        <f>IF($K704="","",シート7!$B704)</f>
        <v/>
      </c>
      <c r="AU704" s="3" t="str">
        <f>IF($K704="","",シート7!$D704)</f>
        <v/>
      </c>
      <c r="AV704" s="3" t="str">
        <f>IF($K704="","",シート7!$E704)</f>
        <v/>
      </c>
      <c r="AW704" s="3" t="str">
        <f t="shared" si="19"/>
        <v/>
      </c>
    </row>
    <row r="705" spans="1:49" customFormat="false" ht="13">
      <c r="A705" s="3"/>
      <c r="B705" s="3"/>
      <c r="C705" s="3"/>
      <c r="D705" s="3"/>
      <c r="E705" s="3"/>
      <c r="F705" s="3" t="str">
        <f t="shared" si="9"/>
        <v/>
      </c>
      <c r="G705" s="3"/>
      <c r="H705" s="3"/>
      <c r="I705" s="3"/>
      <c r="J705" s="3"/>
      <c r="K705" s="3"/>
      <c r="L705" s="3"/>
      <c r="M705" s="3"/>
      <c r="N705" s="3"/>
      <c r="O705" s="3"/>
      <c r="P705" s="3" t="str">
        <f t="shared" si="0"/>
        <v/>
      </c>
      <c r="Q705" s="3" t="str">
        <f t="shared" si="1"/>
        <v/>
      </c>
      <c r="R705" s="3" t="str">
        <f t="shared" si="10"/>
        <v/>
      </c>
      <c r="S705" s="3" t="str">
        <f t="shared" si="13"/>
        <v/>
      </c>
      <c r="T705" s="3" t="str">
        <f t="shared" si="16"/>
        <v/>
      </c>
      <c r="U705" s="3" t="str">
        <f t="shared" si="20"/>
        <v/>
      </c>
      <c r="V705" s="3" t="str">
        <f t="shared" si="12"/>
        <v/>
      </c>
      <c r="W705" s="3" t="str">
        <f>IF($T705="","", ROUND($T705+W$2*シート5!$B704,2))</f>
        <v/>
      </c>
      <c r="X705" s="3" t="str">
        <f>IF($T705="","", ROUND($T705+X$2*シート5!$B704,2))</f>
        <v/>
      </c>
      <c r="Y705" s="3" t="str">
        <f>IF($T705="","", ROUND($T705+Y$2*シート5!$B704,2))</f>
        <v/>
      </c>
      <c r="Z705" s="3" t="str">
        <f>IF($T705="","", ROUND($T705+Z$2*シート5!$B704,2))</f>
        <v/>
      </c>
      <c r="AA705" s="3" t="str">
        <f>IF($T705="","", ROUND($T705+AA$2*シート5!$B704,2))</f>
        <v/>
      </c>
      <c r="AB705" s="3" t="str">
        <f t="shared" si="17"/>
        <v/>
      </c>
      <c r="AC705" s="3" t="str">
        <f>IF($T705="","", ROUND($T705+AC$2*シート5!$B704,2))</f>
        <v/>
      </c>
      <c r="AD705" s="3" t="str">
        <f>IF($T705="","", ROUND($T705+AD$2*シート5!$B704,2))</f>
        <v/>
      </c>
      <c r="AE705" s="3" t="str">
        <f>IF($T705="","", ROUND($T705+AE$2*シート5!$B704,2))</f>
        <v/>
      </c>
      <c r="AF705" s="3" t="str">
        <f>IF($T705="","", ROUND($T705+AF$2*シート5!$B704,2))</f>
        <v/>
      </c>
      <c r="AG705" s="3" t="str">
        <f>IF($T705="","", ROUND($T705+AG$2*シート5!$B704,2))</f>
        <v/>
      </c>
      <c r="AH705" s="26" t="str">
        <f t="shared" si="18"/>
        <v>-2σ以下</v>
      </c>
      <c r="AI705" s="3" t="str">
        <f t="shared" si="11"/>
        <v/>
      </c>
      <c r="AJ705" s="3" t="str">
        <f t="shared" si="14"/>
        <v/>
      </c>
      <c r="AK705" s="3" t="str">
        <f t="shared" si="5"/>
        <v/>
      </c>
      <c r="AL705" s="3" t="str">
        <f t="shared" si="6"/>
        <v/>
      </c>
      <c r="AM705" s="3" t="str">
        <f t="shared" si="7"/>
        <v/>
      </c>
      <c r="AN705" s="3" t="str">
        <f t="shared" si="15"/>
        <v/>
      </c>
      <c r="AO705" s="29">
        <f ca="1">シート2!L700</f>
        <v>50</v>
      </c>
      <c r="AP705" s="29">
        <f ca="1">シート3!T700</f>
        <v>50</v>
      </c>
      <c r="AQ705" s="29">
        <f ca="1">シート4!AB700</f>
        <v>50</v>
      </c>
      <c r="AR705" s="3" t="str">
        <f ca="1">IF($K705="","", ROUND(SUM(OFFSET(シート6!$A701,0,0,AR$2,1))/SUM(OFFSET(シート6!$B701,0,0,AR$2,1)),4)*100)</f>
        <v/>
      </c>
      <c r="AS705" s="3" t="str">
        <f ca="1">IF($K705="","", ROUND(SUM(OFFSET(シート6!$A685,0,0,AS$2,1))/SUM(OFFSET(シート6!$B685,0,0,AS$2,1)),4)*100)</f>
        <v/>
      </c>
      <c r="AT705" s="3" t="str">
        <f>IF($K705="","",シート7!$B705)</f>
        <v/>
      </c>
      <c r="AU705" s="3" t="str">
        <f>IF($K705="","",シート7!$D705)</f>
        <v/>
      </c>
      <c r="AV705" s="3" t="str">
        <f>IF($K705="","",シート7!$E705)</f>
        <v/>
      </c>
      <c r="AW705" s="3" t="str">
        <f t="shared" si="19"/>
        <v/>
      </c>
    </row>
    <row r="706" spans="1:49" customFormat="false" ht="13">
      <c r="A706" s="3"/>
      <c r="B706" s="3"/>
      <c r="C706" s="3"/>
      <c r="D706" s="3"/>
      <c r="E706" s="3"/>
      <c r="F706" s="3" t="str">
        <f t="shared" si="9"/>
        <v/>
      </c>
      <c r="G706" s="3"/>
      <c r="H706" s="3"/>
      <c r="I706" s="3"/>
      <c r="J706" s="3"/>
      <c r="K706" s="3"/>
      <c r="L706" s="3"/>
      <c r="M706" s="3"/>
      <c r="N706" s="3"/>
      <c r="O706" s="3"/>
      <c r="P706" s="3" t="str">
        <f t="shared" si="0"/>
        <v/>
      </c>
      <c r="Q706" s="3" t="str">
        <f t="shared" si="1"/>
        <v/>
      </c>
      <c r="R706" s="3" t="str">
        <f t="shared" si="10"/>
        <v/>
      </c>
      <c r="S706" s="3" t="str">
        <f t="shared" si="13"/>
        <v/>
      </c>
      <c r="T706" s="3" t="str">
        <f t="shared" si="16"/>
        <v/>
      </c>
      <c r="U706" s="3" t="str">
        <f t="shared" si="20"/>
        <v/>
      </c>
      <c r="V706" s="3" t="str">
        <f t="shared" si="12"/>
        <v/>
      </c>
      <c r="W706" s="3" t="str">
        <f>IF($T706="","", ROUND($T706+W$2*シート5!$B705,2))</f>
        <v/>
      </c>
      <c r="X706" s="3" t="str">
        <f>IF($T706="","", ROUND($T706+X$2*シート5!$B705,2))</f>
        <v/>
      </c>
      <c r="Y706" s="3" t="str">
        <f>IF($T706="","", ROUND($T706+Y$2*シート5!$B705,2))</f>
        <v/>
      </c>
      <c r="Z706" s="3" t="str">
        <f>IF($T706="","", ROUND($T706+Z$2*シート5!$B705,2))</f>
        <v/>
      </c>
      <c r="AA706" s="3" t="str">
        <f>IF($T706="","", ROUND($T706+AA$2*シート5!$B705,2))</f>
        <v/>
      </c>
      <c r="AB706" s="3" t="str">
        <f t="shared" si="17"/>
        <v/>
      </c>
      <c r="AC706" s="3" t="str">
        <f>IF($T706="","", ROUND($T706+AC$2*シート5!$B705,2))</f>
        <v/>
      </c>
      <c r="AD706" s="3" t="str">
        <f>IF($T706="","", ROUND($T706+AD$2*シート5!$B705,2))</f>
        <v/>
      </c>
      <c r="AE706" s="3" t="str">
        <f>IF($T706="","", ROUND($T706+AE$2*シート5!$B705,2))</f>
        <v/>
      </c>
      <c r="AF706" s="3" t="str">
        <f>IF($T706="","", ROUND($T706+AF$2*シート5!$B705,2))</f>
        <v/>
      </c>
      <c r="AG706" s="3" t="str">
        <f>IF($T706="","", ROUND($T706+AG$2*シート5!$B705,2))</f>
        <v/>
      </c>
      <c r="AH706" s="26" t="str">
        <f t="shared" si="18"/>
        <v>-2σ以下</v>
      </c>
      <c r="AI706" s="3" t="str">
        <f t="shared" si="11"/>
        <v/>
      </c>
      <c r="AJ706" s="3" t="str">
        <f t="shared" si="14"/>
        <v/>
      </c>
      <c r="AK706" s="3" t="str">
        <f t="shared" si="5"/>
        <v/>
      </c>
      <c r="AL706" s="3" t="str">
        <f t="shared" si="6"/>
        <v/>
      </c>
      <c r="AM706" s="3" t="str">
        <f t="shared" si="7"/>
        <v/>
      </c>
      <c r="AN706" s="3" t="str">
        <f t="shared" si="15"/>
        <v/>
      </c>
      <c r="AO706" s="29">
        <f ca="1">シート2!L701</f>
        <v>50</v>
      </c>
      <c r="AP706" s="29">
        <f ca="1">シート3!T701</f>
        <v>50</v>
      </c>
      <c r="AQ706" s="29">
        <f ca="1">シート4!AB701</f>
        <v>50</v>
      </c>
      <c r="AR706" s="3" t="str">
        <f ca="1">IF($K706="","", ROUND(SUM(OFFSET(シート6!$A702,0,0,AR$2,1))/SUM(OFFSET(シート6!$B702,0,0,AR$2,1)),4)*100)</f>
        <v/>
      </c>
      <c r="AS706" s="3" t="str">
        <f ca="1">IF($K706="","", ROUND(SUM(OFFSET(シート6!$A686,0,0,AS$2,1))/SUM(OFFSET(シート6!$B686,0,0,AS$2,1)),4)*100)</f>
        <v/>
      </c>
      <c r="AT706" s="3" t="str">
        <f>IF($K706="","",シート7!$B706)</f>
        <v/>
      </c>
      <c r="AU706" s="3" t="str">
        <f>IF($K706="","",シート7!$D706)</f>
        <v/>
      </c>
      <c r="AV706" s="3" t="str">
        <f>IF($K706="","",シート7!$E706)</f>
        <v/>
      </c>
      <c r="AW706" s="3" t="str">
        <f t="shared" si="19"/>
        <v/>
      </c>
    </row>
    <row r="707" spans="1:49" customFormat="false" ht="13">
      <c r="A707" s="3"/>
      <c r="B707" s="3"/>
      <c r="C707" s="3"/>
      <c r="D707" s="3"/>
      <c r="E707" s="3"/>
      <c r="F707" s="3" t="str">
        <f t="shared" si="9"/>
        <v/>
      </c>
      <c r="G707" s="3"/>
      <c r="H707" s="3"/>
      <c r="I707" s="3"/>
      <c r="J707" s="3"/>
      <c r="K707" s="3"/>
      <c r="L707" s="3"/>
      <c r="M707" s="3"/>
      <c r="N707" s="3"/>
      <c r="O707" s="3"/>
      <c r="P707" s="3" t="str">
        <f t="shared" si="0"/>
        <v/>
      </c>
      <c r="Q707" s="3" t="str">
        <f t="shared" si="1"/>
        <v/>
      </c>
      <c r="R707" s="3" t="str">
        <f t="shared" si="10"/>
        <v/>
      </c>
      <c r="S707" s="3" t="str">
        <f t="shared" si="13"/>
        <v/>
      </c>
      <c r="T707" s="3" t="str">
        <f t="shared" si="16"/>
        <v/>
      </c>
      <c r="U707" s="3" t="str">
        <f t="shared" si="20"/>
        <v/>
      </c>
      <c r="V707" s="3" t="str">
        <f t="shared" si="12"/>
        <v/>
      </c>
      <c r="W707" s="3" t="str">
        <f>IF($T707="","", ROUND($T707+W$2*シート5!$B706,2))</f>
        <v/>
      </c>
      <c r="X707" s="3" t="str">
        <f>IF($T707="","", ROUND($T707+X$2*シート5!$B706,2))</f>
        <v/>
      </c>
      <c r="Y707" s="3" t="str">
        <f>IF($T707="","", ROUND($T707+Y$2*シート5!$B706,2))</f>
        <v/>
      </c>
      <c r="Z707" s="3" t="str">
        <f>IF($T707="","", ROUND($T707+Z$2*シート5!$B706,2))</f>
        <v/>
      </c>
      <c r="AA707" s="3" t="str">
        <f>IF($T707="","", ROUND($T707+AA$2*シート5!$B706,2))</f>
        <v/>
      </c>
      <c r="AB707" s="3" t="str">
        <f t="shared" si="17"/>
        <v/>
      </c>
      <c r="AC707" s="3" t="str">
        <f>IF($T707="","", ROUND($T707+AC$2*シート5!$B706,2))</f>
        <v/>
      </c>
      <c r="AD707" s="3" t="str">
        <f>IF($T707="","", ROUND($T707+AD$2*シート5!$B706,2))</f>
        <v/>
      </c>
      <c r="AE707" s="3" t="str">
        <f>IF($T707="","", ROUND($T707+AE$2*シート5!$B706,2))</f>
        <v/>
      </c>
      <c r="AF707" s="3" t="str">
        <f>IF($T707="","", ROUND($T707+AF$2*シート5!$B706,2))</f>
        <v/>
      </c>
      <c r="AG707" s="3" t="str">
        <f>IF($T707="","", ROUND($T707+AG$2*シート5!$B706,2))</f>
        <v/>
      </c>
      <c r="AH707" s="26" t="str">
        <f t="shared" si="18"/>
        <v>-2σ以下</v>
      </c>
      <c r="AI707" s="3" t="str">
        <f t="shared" si="11"/>
        <v/>
      </c>
      <c r="AJ707" s="3" t="str">
        <f t="shared" si="14"/>
        <v/>
      </c>
      <c r="AK707" s="3" t="str">
        <f t="shared" si="5"/>
        <v/>
      </c>
      <c r="AL707" s="3" t="str">
        <f t="shared" si="6"/>
        <v/>
      </c>
      <c r="AM707" s="3" t="str">
        <f t="shared" si="7"/>
        <v/>
      </c>
      <c r="AN707" s="3" t="str">
        <f t="shared" si="15"/>
        <v/>
      </c>
      <c r="AO707" s="29">
        <f ca="1">シート2!L702</f>
        <v>50</v>
      </c>
      <c r="AP707" s="29">
        <f ca="1">シート3!T702</f>
        <v>50</v>
      </c>
      <c r="AQ707" s="29">
        <f ca="1">シート4!AB702</f>
        <v>50</v>
      </c>
      <c r="AR707" s="3" t="str">
        <f ca="1">IF($K707="","", ROUND(SUM(OFFSET(シート6!$A703,0,0,AR$2,1))/SUM(OFFSET(シート6!$B703,0,0,AR$2,1)),4)*100)</f>
        <v/>
      </c>
      <c r="AS707" s="3" t="str">
        <f ca="1">IF($K707="","", ROUND(SUM(OFFSET(シート6!$A687,0,0,AS$2,1))/SUM(OFFSET(シート6!$B687,0,0,AS$2,1)),4)*100)</f>
        <v/>
      </c>
      <c r="AT707" s="3" t="str">
        <f>IF($K707="","",シート7!$B707)</f>
        <v/>
      </c>
      <c r="AU707" s="3" t="str">
        <f>IF($K707="","",シート7!$D707)</f>
        <v/>
      </c>
      <c r="AV707" s="3" t="str">
        <f>IF($K707="","",シート7!$E707)</f>
        <v/>
      </c>
      <c r="AW707" s="3" t="str">
        <f t="shared" si="19"/>
        <v/>
      </c>
    </row>
    <row r="708" spans="1:49" customFormat="false" ht="13">
      <c r="A708" s="3"/>
      <c r="B708" s="3"/>
      <c r="C708" s="3"/>
      <c r="D708" s="3"/>
      <c r="E708" s="3"/>
      <c r="F708" s="3" t="str">
        <f t="shared" si="9"/>
        <v/>
      </c>
      <c r="G708" s="3"/>
      <c r="H708" s="3"/>
      <c r="I708" s="3"/>
      <c r="J708" s="3"/>
      <c r="K708" s="3"/>
      <c r="L708" s="3"/>
      <c r="M708" s="3"/>
      <c r="N708" s="3"/>
      <c r="O708" s="3"/>
      <c r="P708" s="3" t="str">
        <f t="shared" si="0"/>
        <v/>
      </c>
      <c r="Q708" s="3" t="str">
        <f t="shared" si="1"/>
        <v/>
      </c>
      <c r="R708" s="3" t="str">
        <f t="shared" si="10"/>
        <v/>
      </c>
      <c r="S708" s="3" t="str">
        <f t="shared" si="13"/>
        <v/>
      </c>
      <c r="T708" s="3" t="str">
        <f t="shared" si="16"/>
        <v/>
      </c>
      <c r="U708" s="3" t="str">
        <f t="shared" si="20"/>
        <v/>
      </c>
      <c r="V708" s="3" t="str">
        <f t="shared" si="12"/>
        <v/>
      </c>
      <c r="W708" s="3" t="str">
        <f>IF($T708="","", ROUND($T708+W$2*シート5!$B707,2))</f>
        <v/>
      </c>
      <c r="X708" s="3" t="str">
        <f>IF($T708="","", ROUND($T708+X$2*シート5!$B707,2))</f>
        <v/>
      </c>
      <c r="Y708" s="3" t="str">
        <f>IF($T708="","", ROUND($T708+Y$2*シート5!$B707,2))</f>
        <v/>
      </c>
      <c r="Z708" s="3" t="str">
        <f>IF($T708="","", ROUND($T708+Z$2*シート5!$B707,2))</f>
        <v/>
      </c>
      <c r="AA708" s="3" t="str">
        <f>IF($T708="","", ROUND($T708+AA$2*シート5!$B707,2))</f>
        <v/>
      </c>
      <c r="AB708" s="3" t="str">
        <f t="shared" si="17"/>
        <v/>
      </c>
      <c r="AC708" s="3" t="str">
        <f>IF($T708="","", ROUND($T708+AC$2*シート5!$B707,2))</f>
        <v/>
      </c>
      <c r="AD708" s="3" t="str">
        <f>IF($T708="","", ROUND($T708+AD$2*シート5!$B707,2))</f>
        <v/>
      </c>
      <c r="AE708" s="3" t="str">
        <f>IF($T708="","", ROUND($T708+AE$2*シート5!$B707,2))</f>
        <v/>
      </c>
      <c r="AF708" s="3" t="str">
        <f>IF($T708="","", ROUND($T708+AF$2*シート5!$B707,2))</f>
        <v/>
      </c>
      <c r="AG708" s="3" t="str">
        <f>IF($T708="","", ROUND($T708+AG$2*シート5!$B707,2))</f>
        <v/>
      </c>
      <c r="AH708" s="26" t="str">
        <f t="shared" si="18"/>
        <v>-2σ以下</v>
      </c>
      <c r="AI708" s="3" t="str">
        <f t="shared" si="11"/>
        <v/>
      </c>
      <c r="AJ708" s="3" t="str">
        <f t="shared" si="14"/>
        <v/>
      </c>
      <c r="AK708" s="3" t="str">
        <f t="shared" si="5"/>
        <v/>
      </c>
      <c r="AL708" s="3" t="str">
        <f t="shared" si="6"/>
        <v/>
      </c>
      <c r="AM708" s="3" t="str">
        <f t="shared" si="7"/>
        <v/>
      </c>
      <c r="AN708" s="3" t="str">
        <f t="shared" si="15"/>
        <v/>
      </c>
      <c r="AO708" s="29">
        <f ca="1">シート2!L703</f>
        <v>50</v>
      </c>
      <c r="AP708" s="29">
        <f ca="1">シート3!T703</f>
        <v>50</v>
      </c>
      <c r="AQ708" s="29">
        <f ca="1">シート4!AB703</f>
        <v>50</v>
      </c>
      <c r="AR708" s="3" t="str">
        <f ca="1">IF($K708="","", ROUND(SUM(OFFSET(シート6!$A704,0,0,AR$2,1))/SUM(OFFSET(シート6!$B704,0,0,AR$2,1)),4)*100)</f>
        <v/>
      </c>
      <c r="AS708" s="3" t="str">
        <f ca="1">IF($K708="","", ROUND(SUM(OFFSET(シート6!$A688,0,0,AS$2,1))/SUM(OFFSET(シート6!$B688,0,0,AS$2,1)),4)*100)</f>
        <v/>
      </c>
      <c r="AT708" s="3" t="str">
        <f>IF($K708="","",シート7!$B708)</f>
        <v/>
      </c>
      <c r="AU708" s="3" t="str">
        <f>IF($K708="","",シート7!$D708)</f>
        <v/>
      </c>
      <c r="AV708" s="3" t="str">
        <f>IF($K708="","",シート7!$E708)</f>
        <v/>
      </c>
      <c r="AW708" s="3" t="str">
        <f t="shared" si="19"/>
        <v/>
      </c>
    </row>
    <row r="709" spans="1:49" customFormat="false" ht="13">
      <c r="A709" s="3"/>
      <c r="B709" s="3"/>
      <c r="C709" s="3"/>
      <c r="D709" s="3"/>
      <c r="E709" s="3"/>
      <c r="F709" s="3" t="str">
        <f t="shared" si="9"/>
        <v/>
      </c>
      <c r="G709" s="3"/>
      <c r="H709" s="3"/>
      <c r="I709" s="3"/>
      <c r="J709" s="3"/>
      <c r="K709" s="3"/>
      <c r="L709" s="3"/>
      <c r="M709" s="3"/>
      <c r="N709" s="3"/>
      <c r="O709" s="3"/>
      <c r="P709" s="3" t="str">
        <f t="shared" si="0"/>
        <v/>
      </c>
      <c r="Q709" s="3" t="str">
        <f t="shared" si="1"/>
        <v/>
      </c>
      <c r="R709" s="3" t="str">
        <f t="shared" si="10"/>
        <v/>
      </c>
      <c r="S709" s="3" t="str">
        <f t="shared" si="13"/>
        <v/>
      </c>
      <c r="T709" s="3" t="str">
        <f t="shared" si="16"/>
        <v/>
      </c>
      <c r="U709" s="3" t="str">
        <f t="shared" si="20"/>
        <v/>
      </c>
      <c r="V709" s="3" t="str">
        <f t="shared" si="12"/>
        <v/>
      </c>
      <c r="W709" s="3" t="str">
        <f>IF($T709="","", ROUND($T709+W$2*シート5!$B708,2))</f>
        <v/>
      </c>
      <c r="X709" s="3" t="str">
        <f>IF($T709="","", ROUND($T709+X$2*シート5!$B708,2))</f>
        <v/>
      </c>
      <c r="Y709" s="3" t="str">
        <f>IF($T709="","", ROUND($T709+Y$2*シート5!$B708,2))</f>
        <v/>
      </c>
      <c r="Z709" s="3" t="str">
        <f>IF($T709="","", ROUND($T709+Z$2*シート5!$B708,2))</f>
        <v/>
      </c>
      <c r="AA709" s="3" t="str">
        <f>IF($T709="","", ROUND($T709+AA$2*シート5!$B708,2))</f>
        <v/>
      </c>
      <c r="AB709" s="3" t="str">
        <f t="shared" si="17"/>
        <v/>
      </c>
      <c r="AC709" s="3" t="str">
        <f>IF($T709="","", ROUND($T709+AC$2*シート5!$B708,2))</f>
        <v/>
      </c>
      <c r="AD709" s="3" t="str">
        <f>IF($T709="","", ROUND($T709+AD$2*シート5!$B708,2))</f>
        <v/>
      </c>
      <c r="AE709" s="3" t="str">
        <f>IF($T709="","", ROUND($T709+AE$2*シート5!$B708,2))</f>
        <v/>
      </c>
      <c r="AF709" s="3" t="str">
        <f>IF($T709="","", ROUND($T709+AF$2*シート5!$B708,2))</f>
        <v/>
      </c>
      <c r="AG709" s="3" t="str">
        <f>IF($T709="","", ROUND($T709+AG$2*シート5!$B708,2))</f>
        <v/>
      </c>
      <c r="AH709" s="26" t="str">
        <f t="shared" si="18"/>
        <v>-2σ以下</v>
      </c>
      <c r="AI709" s="3" t="str">
        <f t="shared" si="11"/>
        <v/>
      </c>
      <c r="AJ709" s="3" t="str">
        <f t="shared" si="14"/>
        <v/>
      </c>
      <c r="AK709" s="3" t="str">
        <f t="shared" si="5"/>
        <v/>
      </c>
      <c r="AL709" s="3" t="str">
        <f t="shared" si="6"/>
        <v/>
      </c>
      <c r="AM709" s="3" t="str">
        <f t="shared" si="7"/>
        <v/>
      </c>
      <c r="AN709" s="3" t="str">
        <f t="shared" si="15"/>
        <v/>
      </c>
      <c r="AO709" s="29">
        <f ca="1">シート2!L704</f>
        <v>50</v>
      </c>
      <c r="AP709" s="29">
        <f ca="1">シート3!T704</f>
        <v>50</v>
      </c>
      <c r="AQ709" s="29">
        <f ca="1">シート4!AB704</f>
        <v>50</v>
      </c>
      <c r="AR709" s="3" t="str">
        <f ca="1">IF($K709="","", ROUND(SUM(OFFSET(シート6!$A705,0,0,AR$2,1))/SUM(OFFSET(シート6!$B705,0,0,AR$2,1)),4)*100)</f>
        <v/>
      </c>
      <c r="AS709" s="3" t="str">
        <f ca="1">IF($K709="","", ROUND(SUM(OFFSET(シート6!$A689,0,0,AS$2,1))/SUM(OFFSET(シート6!$B689,0,0,AS$2,1)),4)*100)</f>
        <v/>
      </c>
      <c r="AT709" s="3" t="str">
        <f>IF($K709="","",シート7!$B709)</f>
        <v/>
      </c>
      <c r="AU709" s="3" t="str">
        <f>IF($K709="","",シート7!$D709)</f>
        <v/>
      </c>
      <c r="AV709" s="3" t="str">
        <f>IF($K709="","",シート7!$E709)</f>
        <v/>
      </c>
      <c r="AW709" s="3" t="str">
        <f t="shared" si="19"/>
        <v/>
      </c>
    </row>
    <row r="710" spans="1:49" customFormat="false" ht="13">
      <c r="A710" s="3"/>
      <c r="B710" s="3"/>
      <c r="C710" s="3"/>
      <c r="D710" s="3"/>
      <c r="E710" s="3"/>
      <c r="F710" s="3" t="str">
        <f t="shared" si="9"/>
        <v/>
      </c>
      <c r="G710" s="3"/>
      <c r="H710" s="3"/>
      <c r="I710" s="3"/>
      <c r="J710" s="3"/>
      <c r="K710" s="3"/>
      <c r="L710" s="3"/>
      <c r="M710" s="3"/>
      <c r="N710" s="3"/>
      <c r="O710" s="3"/>
      <c r="P710" s="3" t="str">
        <f t="shared" si="0"/>
        <v/>
      </c>
      <c r="Q710" s="3" t="str">
        <f t="shared" si="1"/>
        <v/>
      </c>
      <c r="R710" s="3" t="str">
        <f t="shared" si="10"/>
        <v/>
      </c>
      <c r="S710" s="3" t="str">
        <f t="shared" si="13"/>
        <v/>
      </c>
      <c r="T710" s="3" t="str">
        <f t="shared" si="16"/>
        <v/>
      </c>
      <c r="U710" s="3" t="str">
        <f t="shared" si="20"/>
        <v/>
      </c>
      <c r="V710" s="3" t="str">
        <f t="shared" si="12"/>
        <v/>
      </c>
      <c r="W710" s="3" t="str">
        <f>IF($T710="","", ROUND($T710+W$2*シート5!$B709,2))</f>
        <v/>
      </c>
      <c r="X710" s="3" t="str">
        <f>IF($T710="","", ROUND($T710+X$2*シート5!$B709,2))</f>
        <v/>
      </c>
      <c r="Y710" s="3" t="str">
        <f>IF($T710="","", ROUND($T710+Y$2*シート5!$B709,2))</f>
        <v/>
      </c>
      <c r="Z710" s="3" t="str">
        <f>IF($T710="","", ROUND($T710+Z$2*シート5!$B709,2))</f>
        <v/>
      </c>
      <c r="AA710" s="3" t="str">
        <f>IF($T710="","", ROUND($T710+AA$2*シート5!$B709,2))</f>
        <v/>
      </c>
      <c r="AB710" s="3" t="str">
        <f t="shared" si="17"/>
        <v/>
      </c>
      <c r="AC710" s="3" t="str">
        <f>IF($T710="","", ROUND($T710+AC$2*シート5!$B709,2))</f>
        <v/>
      </c>
      <c r="AD710" s="3" t="str">
        <f>IF($T710="","", ROUND($T710+AD$2*シート5!$B709,2))</f>
        <v/>
      </c>
      <c r="AE710" s="3" t="str">
        <f>IF($T710="","", ROUND($T710+AE$2*シート5!$B709,2))</f>
        <v/>
      </c>
      <c r="AF710" s="3" t="str">
        <f>IF($T710="","", ROUND($T710+AF$2*シート5!$B709,2))</f>
        <v/>
      </c>
      <c r="AG710" s="3" t="str">
        <f>IF($T710="","", ROUND($T710+AG$2*シート5!$B709,2))</f>
        <v/>
      </c>
      <c r="AH710" s="26" t="str">
        <f t="shared" si="18"/>
        <v>-2σ以下</v>
      </c>
      <c r="AI710" s="3" t="str">
        <f t="shared" si="11"/>
        <v/>
      </c>
      <c r="AJ710" s="3" t="str">
        <f t="shared" si="14"/>
        <v/>
      </c>
      <c r="AK710" s="3" t="str">
        <f t="shared" si="5"/>
        <v/>
      </c>
      <c r="AL710" s="3" t="str">
        <f t="shared" si="6"/>
        <v/>
      </c>
      <c r="AM710" s="3" t="str">
        <f t="shared" si="7"/>
        <v/>
      </c>
      <c r="AN710" s="3" t="str">
        <f t="shared" si="15"/>
        <v/>
      </c>
      <c r="AO710" s="29">
        <f ca="1">シート2!L705</f>
        <v>50</v>
      </c>
      <c r="AP710" s="29">
        <f ca="1">シート3!T705</f>
        <v>50</v>
      </c>
      <c r="AQ710" s="29">
        <f ca="1">シート4!AB705</f>
        <v>50</v>
      </c>
      <c r="AR710" s="3" t="str">
        <f ca="1">IF($K710="","", ROUND(SUM(OFFSET(シート6!$A706,0,0,AR$2,1))/SUM(OFFSET(シート6!$B706,0,0,AR$2,1)),4)*100)</f>
        <v/>
      </c>
      <c r="AS710" s="3" t="str">
        <f ca="1">IF($K710="","", ROUND(SUM(OFFSET(シート6!$A690,0,0,AS$2,1))/SUM(OFFSET(シート6!$B690,0,0,AS$2,1)),4)*100)</f>
        <v/>
      </c>
      <c r="AT710" s="3" t="str">
        <f>IF($K710="","",シート7!$B710)</f>
        <v/>
      </c>
      <c r="AU710" s="3" t="str">
        <f>IF($K710="","",シート7!$D710)</f>
        <v/>
      </c>
      <c r="AV710" s="3" t="str">
        <f>IF($K710="","",シート7!$E710)</f>
        <v/>
      </c>
      <c r="AW710" s="3" t="str">
        <f t="shared" si="19"/>
        <v/>
      </c>
    </row>
    <row r="711" spans="1:49" customFormat="false" ht="13">
      <c r="A711" s="3"/>
      <c r="B711" s="3"/>
      <c r="C711" s="3"/>
      <c r="D711" s="3"/>
      <c r="E711" s="3"/>
      <c r="F711" s="3" t="str">
        <f t="shared" si="9"/>
        <v/>
      </c>
      <c r="G711" s="3"/>
      <c r="H711" s="3"/>
      <c r="I711" s="3"/>
      <c r="J711" s="3"/>
      <c r="K711" s="3"/>
      <c r="L711" s="3"/>
      <c r="M711" s="3"/>
      <c r="N711" s="3"/>
      <c r="O711" s="3"/>
      <c r="P711" s="3" t="str">
        <f t="shared" si="0"/>
        <v/>
      </c>
      <c r="Q711" s="3" t="str">
        <f t="shared" si="1"/>
        <v/>
      </c>
      <c r="R711" s="3" t="str">
        <f t="shared" si="10"/>
        <v/>
      </c>
      <c r="S711" s="3" t="str">
        <f t="shared" si="13"/>
        <v/>
      </c>
      <c r="T711" s="3" t="str">
        <f t="shared" si="16"/>
        <v/>
      </c>
      <c r="U711" s="3" t="str">
        <f t="shared" si="20"/>
        <v/>
      </c>
      <c r="V711" s="3" t="str">
        <f t="shared" si="12"/>
        <v/>
      </c>
      <c r="W711" s="3" t="str">
        <f>IF($T711="","", ROUND($T711+W$2*シート5!$B710,2))</f>
        <v/>
      </c>
      <c r="X711" s="3" t="str">
        <f>IF($T711="","", ROUND($T711+X$2*シート5!$B710,2))</f>
        <v/>
      </c>
      <c r="Y711" s="3" t="str">
        <f>IF($T711="","", ROUND($T711+Y$2*シート5!$B710,2))</f>
        <v/>
      </c>
      <c r="Z711" s="3" t="str">
        <f>IF($T711="","", ROUND($T711+Z$2*シート5!$B710,2))</f>
        <v/>
      </c>
      <c r="AA711" s="3" t="str">
        <f>IF($T711="","", ROUND($T711+AA$2*シート5!$B710,2))</f>
        <v/>
      </c>
      <c r="AB711" s="3" t="str">
        <f t="shared" si="17"/>
        <v/>
      </c>
      <c r="AC711" s="3" t="str">
        <f>IF($T711="","", ROUND($T711+AC$2*シート5!$B710,2))</f>
        <v/>
      </c>
      <c r="AD711" s="3" t="str">
        <f>IF($T711="","", ROUND($T711+AD$2*シート5!$B710,2))</f>
        <v/>
      </c>
      <c r="AE711" s="3" t="str">
        <f>IF($T711="","", ROUND($T711+AE$2*シート5!$B710,2))</f>
        <v/>
      </c>
      <c r="AF711" s="3" t="str">
        <f>IF($T711="","", ROUND($T711+AF$2*シート5!$B710,2))</f>
        <v/>
      </c>
      <c r="AG711" s="3" t="str">
        <f>IF($T711="","", ROUND($T711+AG$2*シート5!$B710,2))</f>
        <v/>
      </c>
      <c r="AH711" s="26" t="str">
        <f t="shared" si="18"/>
        <v>-2σ以下</v>
      </c>
      <c r="AI711" s="3" t="str">
        <f t="shared" si="11"/>
        <v/>
      </c>
      <c r="AJ711" s="3" t="str">
        <f t="shared" si="14"/>
        <v/>
      </c>
      <c r="AK711" s="3" t="str">
        <f t="shared" si="5"/>
        <v/>
      </c>
      <c r="AL711" s="3" t="str">
        <f t="shared" si="6"/>
        <v/>
      </c>
      <c r="AM711" s="3" t="str">
        <f t="shared" si="7"/>
        <v/>
      </c>
      <c r="AN711" s="3" t="str">
        <f t="shared" si="15"/>
        <v/>
      </c>
      <c r="AO711" s="29">
        <f ca="1">シート2!L706</f>
        <v>50</v>
      </c>
      <c r="AP711" s="29">
        <f ca="1">シート3!T706</f>
        <v>50</v>
      </c>
      <c r="AQ711" s="29">
        <f ca="1">シート4!AB706</f>
        <v>50</v>
      </c>
      <c r="AR711" s="3" t="str">
        <f ca="1">IF($K711="","", ROUND(SUM(OFFSET(シート6!$A707,0,0,AR$2,1))/SUM(OFFSET(シート6!$B707,0,0,AR$2,1)),4)*100)</f>
        <v/>
      </c>
      <c r="AS711" s="3" t="str">
        <f ca="1">IF($K711="","", ROUND(SUM(OFFSET(シート6!$A691,0,0,AS$2,1))/SUM(OFFSET(シート6!$B691,0,0,AS$2,1)),4)*100)</f>
        <v/>
      </c>
      <c r="AT711" s="3" t="str">
        <f>IF($K711="","",シート7!$B711)</f>
        <v/>
      </c>
      <c r="AU711" s="3" t="str">
        <f>IF($K711="","",シート7!$D711)</f>
        <v/>
      </c>
      <c r="AV711" s="3" t="str">
        <f>IF($K711="","",シート7!$E711)</f>
        <v/>
      </c>
      <c r="AW711" s="3" t="str">
        <f t="shared" si="19"/>
        <v/>
      </c>
    </row>
    <row r="712" spans="1:49" customFormat="false" ht="13">
      <c r="A712" s="3"/>
      <c r="B712" s="3"/>
      <c r="C712" s="3"/>
      <c r="D712" s="3"/>
      <c r="E712" s="3"/>
      <c r="F712" s="3" t="str">
        <f t="shared" si="9"/>
        <v/>
      </c>
      <c r="G712" s="3"/>
      <c r="H712" s="3"/>
      <c r="I712" s="3"/>
      <c r="J712" s="3"/>
      <c r="K712" s="3"/>
      <c r="L712" s="3"/>
      <c r="M712" s="3"/>
      <c r="N712" s="3"/>
      <c r="O712" s="3"/>
      <c r="P712" s="3" t="str">
        <f t="shared" si="0"/>
        <v/>
      </c>
      <c r="Q712" s="3" t="str">
        <f t="shared" si="1"/>
        <v/>
      </c>
      <c r="R712" s="3" t="str">
        <f t="shared" si="10"/>
        <v/>
      </c>
      <c r="S712" s="3" t="str">
        <f t="shared" si="13"/>
        <v/>
      </c>
      <c r="T712" s="3" t="str">
        <f t="shared" si="16"/>
        <v/>
      </c>
      <c r="U712" s="3" t="str">
        <f t="shared" si="20"/>
        <v/>
      </c>
      <c r="V712" s="3" t="str">
        <f t="shared" si="12"/>
        <v/>
      </c>
      <c r="W712" s="3" t="str">
        <f>IF($T712="","", ROUND($T712+W$2*シート5!$B711,2))</f>
        <v/>
      </c>
      <c r="X712" s="3" t="str">
        <f>IF($T712="","", ROUND($T712+X$2*シート5!$B711,2))</f>
        <v/>
      </c>
      <c r="Y712" s="3" t="str">
        <f>IF($T712="","", ROUND($T712+Y$2*シート5!$B711,2))</f>
        <v/>
      </c>
      <c r="Z712" s="3" t="str">
        <f>IF($T712="","", ROUND($T712+Z$2*シート5!$B711,2))</f>
        <v/>
      </c>
      <c r="AA712" s="3" t="str">
        <f>IF($T712="","", ROUND($T712+AA$2*シート5!$B711,2))</f>
        <v/>
      </c>
      <c r="AB712" s="3" t="str">
        <f t="shared" si="17"/>
        <v/>
      </c>
      <c r="AC712" s="3" t="str">
        <f>IF($T712="","", ROUND($T712+AC$2*シート5!$B711,2))</f>
        <v/>
      </c>
      <c r="AD712" s="3" t="str">
        <f>IF($T712="","", ROUND($T712+AD$2*シート5!$B711,2))</f>
        <v/>
      </c>
      <c r="AE712" s="3" t="str">
        <f>IF($T712="","", ROUND($T712+AE$2*シート5!$B711,2))</f>
        <v/>
      </c>
      <c r="AF712" s="3" t="str">
        <f>IF($T712="","", ROUND($T712+AF$2*シート5!$B711,2))</f>
        <v/>
      </c>
      <c r="AG712" s="3" t="str">
        <f>IF($T712="","", ROUND($T712+AG$2*シート5!$B711,2))</f>
        <v/>
      </c>
      <c r="AH712" s="26" t="str">
        <f t="shared" si="18"/>
        <v>-2σ以下</v>
      </c>
      <c r="AI712" s="3" t="str">
        <f t="shared" si="11"/>
        <v/>
      </c>
      <c r="AJ712" s="3" t="str">
        <f t="shared" si="14"/>
        <v/>
      </c>
      <c r="AK712" s="3" t="str">
        <f t="shared" si="5"/>
        <v/>
      </c>
      <c r="AL712" s="3" t="str">
        <f t="shared" si="6"/>
        <v/>
      </c>
      <c r="AM712" s="3" t="str">
        <f t="shared" si="7"/>
        <v/>
      </c>
      <c r="AN712" s="3" t="str">
        <f t="shared" si="15"/>
        <v/>
      </c>
      <c r="AO712" s="29">
        <f ca="1">シート2!L707</f>
        <v>50</v>
      </c>
      <c r="AP712" s="29">
        <f ca="1">シート3!T707</f>
        <v>50</v>
      </c>
      <c r="AQ712" s="29">
        <f ca="1">シート4!AB707</f>
        <v>50</v>
      </c>
      <c r="AR712" s="3" t="str">
        <f ca="1">IF($K712="","", ROUND(SUM(OFFSET(シート6!$A708,0,0,AR$2,1))/SUM(OFFSET(シート6!$B708,0,0,AR$2,1)),4)*100)</f>
        <v/>
      </c>
      <c r="AS712" s="3" t="str">
        <f ca="1">IF($K712="","", ROUND(SUM(OFFSET(シート6!$A692,0,0,AS$2,1))/SUM(OFFSET(シート6!$B692,0,0,AS$2,1)),4)*100)</f>
        <v/>
      </c>
      <c r="AT712" s="3" t="str">
        <f>IF($K712="","",シート7!$B712)</f>
        <v/>
      </c>
      <c r="AU712" s="3" t="str">
        <f>IF($K712="","",シート7!$D712)</f>
        <v/>
      </c>
      <c r="AV712" s="3" t="str">
        <f>IF($K712="","",シート7!$E712)</f>
        <v/>
      </c>
      <c r="AW712" s="3" t="str">
        <f t="shared" si="19"/>
        <v/>
      </c>
    </row>
    <row r="713" spans="1:49" customFormat="false" ht="13">
      <c r="A713" s="3"/>
      <c r="B713" s="3"/>
      <c r="C713" s="3"/>
      <c r="D713" s="3"/>
      <c r="E713" s="3"/>
      <c r="F713" s="3" t="str">
        <f t="shared" si="9"/>
        <v/>
      </c>
      <c r="G713" s="3"/>
      <c r="H713" s="3"/>
      <c r="I713" s="3"/>
      <c r="J713" s="3"/>
      <c r="K713" s="3"/>
      <c r="L713" s="3"/>
      <c r="M713" s="3"/>
      <c r="N713" s="3"/>
      <c r="O713" s="3"/>
      <c r="P713" s="3" t="str">
        <f t="shared" si="0"/>
        <v/>
      </c>
      <c r="Q713" s="3" t="str">
        <f t="shared" si="1"/>
        <v/>
      </c>
      <c r="R713" s="3" t="str">
        <f t="shared" si="10"/>
        <v/>
      </c>
      <c r="S713" s="3" t="str">
        <f t="shared" si="13"/>
        <v/>
      </c>
      <c r="T713" s="3" t="str">
        <f t="shared" si="16"/>
        <v/>
      </c>
      <c r="U713" s="3" t="str">
        <f t="shared" si="20"/>
        <v/>
      </c>
      <c r="V713" s="3" t="str">
        <f t="shared" si="12"/>
        <v/>
      </c>
      <c r="W713" s="3" t="str">
        <f>IF($T713="","", ROUND($T713+W$2*シート5!$B712,2))</f>
        <v/>
      </c>
      <c r="X713" s="3" t="str">
        <f>IF($T713="","", ROUND($T713+X$2*シート5!$B712,2))</f>
        <v/>
      </c>
      <c r="Y713" s="3" t="str">
        <f>IF($T713="","", ROUND($T713+Y$2*シート5!$B712,2))</f>
        <v/>
      </c>
      <c r="Z713" s="3" t="str">
        <f>IF($T713="","", ROUND($T713+Z$2*シート5!$B712,2))</f>
        <v/>
      </c>
      <c r="AA713" s="3" t="str">
        <f>IF($T713="","", ROUND($T713+AA$2*シート5!$B712,2))</f>
        <v/>
      </c>
      <c r="AB713" s="3" t="str">
        <f t="shared" si="17"/>
        <v/>
      </c>
      <c r="AC713" s="3" t="str">
        <f>IF($T713="","", ROUND($T713+AC$2*シート5!$B712,2))</f>
        <v/>
      </c>
      <c r="AD713" s="3" t="str">
        <f>IF($T713="","", ROUND($T713+AD$2*シート5!$B712,2))</f>
        <v/>
      </c>
      <c r="AE713" s="3" t="str">
        <f>IF($T713="","", ROUND($T713+AE$2*シート5!$B712,2))</f>
        <v/>
      </c>
      <c r="AF713" s="3" t="str">
        <f>IF($T713="","", ROUND($T713+AF$2*シート5!$B712,2))</f>
        <v/>
      </c>
      <c r="AG713" s="3" t="str">
        <f>IF($T713="","", ROUND($T713+AG$2*シート5!$B712,2))</f>
        <v/>
      </c>
      <c r="AH713" s="26" t="str">
        <f t="shared" si="18"/>
        <v>-2σ以下</v>
      </c>
      <c r="AI713" s="3" t="str">
        <f t="shared" si="11"/>
        <v/>
      </c>
      <c r="AJ713" s="3" t="str">
        <f t="shared" si="14"/>
        <v/>
      </c>
      <c r="AK713" s="3" t="str">
        <f t="shared" si="5"/>
        <v/>
      </c>
      <c r="AL713" s="3" t="str">
        <f t="shared" si="6"/>
        <v/>
      </c>
      <c r="AM713" s="3" t="str">
        <f t="shared" si="7"/>
        <v/>
      </c>
      <c r="AN713" s="3" t="str">
        <f t="shared" si="15"/>
        <v/>
      </c>
      <c r="AO713" s="29">
        <f ca="1">シート2!L708</f>
        <v>50</v>
      </c>
      <c r="AP713" s="29">
        <f ca="1">シート3!T708</f>
        <v>50</v>
      </c>
      <c r="AQ713" s="29">
        <f ca="1">シート4!AB708</f>
        <v>50</v>
      </c>
      <c r="AR713" s="3" t="str">
        <f ca="1">IF($K713="","", ROUND(SUM(OFFSET(シート6!$A709,0,0,AR$2,1))/SUM(OFFSET(シート6!$B709,0,0,AR$2,1)),4)*100)</f>
        <v/>
      </c>
      <c r="AS713" s="3" t="str">
        <f ca="1">IF($K713="","", ROUND(SUM(OFFSET(シート6!$A693,0,0,AS$2,1))/SUM(OFFSET(シート6!$B693,0,0,AS$2,1)),4)*100)</f>
        <v/>
      </c>
      <c r="AT713" s="3" t="str">
        <f>IF($K713="","",シート7!$B713)</f>
        <v/>
      </c>
      <c r="AU713" s="3" t="str">
        <f>IF($K713="","",シート7!$D713)</f>
        <v/>
      </c>
      <c r="AV713" s="3" t="str">
        <f>IF($K713="","",シート7!$E713)</f>
        <v/>
      </c>
      <c r="AW713" s="3" t="str">
        <f t="shared" si="19"/>
        <v/>
      </c>
    </row>
    <row r="714" spans="1:49" customFormat="false" ht="13">
      <c r="A714" s="3"/>
      <c r="B714" s="3"/>
      <c r="C714" s="3"/>
      <c r="D714" s="3"/>
      <c r="E714" s="3"/>
      <c r="F714" s="3" t="str">
        <f t="shared" si="9"/>
        <v/>
      </c>
      <c r="G714" s="3"/>
      <c r="H714" s="3"/>
      <c r="I714" s="3"/>
      <c r="J714" s="3"/>
      <c r="K714" s="3"/>
      <c r="L714" s="3"/>
      <c r="M714" s="3"/>
      <c r="N714" s="3"/>
      <c r="O714" s="3"/>
      <c r="P714" s="3" t="str">
        <f t="shared" si="0"/>
        <v/>
      </c>
      <c r="Q714" s="3" t="str">
        <f t="shared" si="1"/>
        <v/>
      </c>
      <c r="R714" s="3" t="str">
        <f t="shared" si="10"/>
        <v/>
      </c>
      <c r="S714" s="3" t="str">
        <f t="shared" si="13"/>
        <v/>
      </c>
      <c r="T714" s="3" t="str">
        <f t="shared" si="16"/>
        <v/>
      </c>
      <c r="U714" s="3" t="str">
        <f t="shared" si="20"/>
        <v/>
      </c>
      <c r="V714" s="3" t="str">
        <f t="shared" si="12"/>
        <v/>
      </c>
      <c r="W714" s="3" t="str">
        <f>IF($T714="","", ROUND($T714+W$2*シート5!$B713,2))</f>
        <v/>
      </c>
      <c r="X714" s="3" t="str">
        <f>IF($T714="","", ROUND($T714+X$2*シート5!$B713,2))</f>
        <v/>
      </c>
      <c r="Y714" s="3" t="str">
        <f>IF($T714="","", ROUND($T714+Y$2*シート5!$B713,2))</f>
        <v/>
      </c>
      <c r="Z714" s="3" t="str">
        <f>IF($T714="","", ROUND($T714+Z$2*シート5!$B713,2))</f>
        <v/>
      </c>
      <c r="AA714" s="3" t="str">
        <f>IF($T714="","", ROUND($T714+AA$2*シート5!$B713,2))</f>
        <v/>
      </c>
      <c r="AB714" s="3" t="str">
        <f t="shared" si="17"/>
        <v/>
      </c>
      <c r="AC714" s="3" t="str">
        <f>IF($T714="","", ROUND($T714+AC$2*シート5!$B713,2))</f>
        <v/>
      </c>
      <c r="AD714" s="3" t="str">
        <f>IF($T714="","", ROUND($T714+AD$2*シート5!$B713,2))</f>
        <v/>
      </c>
      <c r="AE714" s="3" t="str">
        <f>IF($T714="","", ROUND($T714+AE$2*シート5!$B713,2))</f>
        <v/>
      </c>
      <c r="AF714" s="3" t="str">
        <f>IF($T714="","", ROUND($T714+AF$2*シート5!$B713,2))</f>
        <v/>
      </c>
      <c r="AG714" s="3" t="str">
        <f>IF($T714="","", ROUND($T714+AG$2*シート5!$B713,2))</f>
        <v/>
      </c>
      <c r="AH714" s="26" t="str">
        <f t="shared" si="18"/>
        <v>-2σ以下</v>
      </c>
      <c r="AI714" s="3" t="str">
        <f t="shared" si="11"/>
        <v/>
      </c>
      <c r="AJ714" s="3" t="str">
        <f t="shared" si="14"/>
        <v/>
      </c>
      <c r="AK714" s="3" t="str">
        <f t="shared" si="5"/>
        <v/>
      </c>
      <c r="AL714" s="3" t="str">
        <f t="shared" si="6"/>
        <v/>
      </c>
      <c r="AM714" s="3" t="str">
        <f t="shared" si="7"/>
        <v/>
      </c>
      <c r="AN714" s="3" t="str">
        <f t="shared" si="15"/>
        <v/>
      </c>
      <c r="AO714" s="29">
        <f ca="1">シート2!L709</f>
        <v>50</v>
      </c>
      <c r="AP714" s="29">
        <f ca="1">シート3!T709</f>
        <v>50</v>
      </c>
      <c r="AQ714" s="29">
        <f ca="1">シート4!AB709</f>
        <v>50</v>
      </c>
      <c r="AR714" s="3" t="str">
        <f ca="1">IF($K714="","", ROUND(SUM(OFFSET(シート6!$A710,0,0,AR$2,1))/SUM(OFFSET(シート6!$B710,0,0,AR$2,1)),4)*100)</f>
        <v/>
      </c>
      <c r="AS714" s="3" t="str">
        <f ca="1">IF($K714="","", ROUND(SUM(OFFSET(シート6!$A694,0,0,AS$2,1))/SUM(OFFSET(シート6!$B694,0,0,AS$2,1)),4)*100)</f>
        <v/>
      </c>
      <c r="AT714" s="3" t="str">
        <f>IF($K714="","",シート7!$B714)</f>
        <v/>
      </c>
      <c r="AU714" s="3" t="str">
        <f>IF($K714="","",シート7!$D714)</f>
        <v/>
      </c>
      <c r="AV714" s="3" t="str">
        <f>IF($K714="","",シート7!$E714)</f>
        <v/>
      </c>
      <c r="AW714" s="3" t="str">
        <f t="shared" si="19"/>
        <v/>
      </c>
    </row>
    <row r="715" spans="1:49" customFormat="false" ht="13">
      <c r="A715" s="3"/>
      <c r="B715" s="3"/>
      <c r="C715" s="3"/>
      <c r="D715" s="3"/>
      <c r="E715" s="3"/>
      <c r="F715" s="3" t="str">
        <f t="shared" si="9"/>
        <v/>
      </c>
      <c r="G715" s="3"/>
      <c r="H715" s="3"/>
      <c r="I715" s="3"/>
      <c r="J715" s="3"/>
      <c r="K715" s="3"/>
      <c r="L715" s="3"/>
      <c r="M715" s="3"/>
      <c r="N715" s="3"/>
      <c r="O715" s="3"/>
      <c r="P715" s="3" t="str">
        <f t="shared" si="0"/>
        <v/>
      </c>
      <c r="Q715" s="3" t="str">
        <f t="shared" si="1"/>
        <v/>
      </c>
      <c r="R715" s="3" t="str">
        <f t="shared" si="10"/>
        <v/>
      </c>
      <c r="S715" s="3" t="str">
        <f t="shared" si="13"/>
        <v/>
      </c>
      <c r="T715" s="3" t="str">
        <f t="shared" si="16"/>
        <v/>
      </c>
      <c r="U715" s="3" t="str">
        <f t="shared" si="20"/>
        <v/>
      </c>
      <c r="V715" s="3" t="str">
        <f t="shared" si="12"/>
        <v/>
      </c>
      <c r="W715" s="3" t="str">
        <f>IF($T715="","", ROUND($T715+W$2*シート5!$B714,2))</f>
        <v/>
      </c>
      <c r="X715" s="3" t="str">
        <f>IF($T715="","", ROUND($T715+X$2*シート5!$B714,2))</f>
        <v/>
      </c>
      <c r="Y715" s="3" t="str">
        <f>IF($T715="","", ROUND($T715+Y$2*シート5!$B714,2))</f>
        <v/>
      </c>
      <c r="Z715" s="3" t="str">
        <f>IF($T715="","", ROUND($T715+Z$2*シート5!$B714,2))</f>
        <v/>
      </c>
      <c r="AA715" s="3" t="str">
        <f>IF($T715="","", ROUND($T715+AA$2*シート5!$B714,2))</f>
        <v/>
      </c>
      <c r="AB715" s="3" t="str">
        <f t="shared" si="17"/>
        <v/>
      </c>
      <c r="AC715" s="3" t="str">
        <f>IF($T715="","", ROUND($T715+AC$2*シート5!$B714,2))</f>
        <v/>
      </c>
      <c r="AD715" s="3" t="str">
        <f>IF($T715="","", ROUND($T715+AD$2*シート5!$B714,2))</f>
        <v/>
      </c>
      <c r="AE715" s="3" t="str">
        <f>IF($T715="","", ROUND($T715+AE$2*シート5!$B714,2))</f>
        <v/>
      </c>
      <c r="AF715" s="3" t="str">
        <f>IF($T715="","", ROUND($T715+AF$2*シート5!$B714,2))</f>
        <v/>
      </c>
      <c r="AG715" s="3" t="str">
        <f>IF($T715="","", ROUND($T715+AG$2*シート5!$B714,2))</f>
        <v/>
      </c>
      <c r="AH715" s="26" t="str">
        <f t="shared" si="18"/>
        <v>-2σ以下</v>
      </c>
      <c r="AI715" s="3" t="str">
        <f t="shared" si="11"/>
        <v/>
      </c>
      <c r="AJ715" s="3" t="str">
        <f t="shared" si="14"/>
        <v/>
      </c>
      <c r="AK715" s="3" t="str">
        <f t="shared" si="5"/>
        <v/>
      </c>
      <c r="AL715" s="3" t="str">
        <f t="shared" si="6"/>
        <v/>
      </c>
      <c r="AM715" s="3" t="str">
        <f t="shared" si="7"/>
        <v/>
      </c>
      <c r="AN715" s="3" t="str">
        <f t="shared" si="15"/>
        <v/>
      </c>
      <c r="AO715" s="29">
        <f ca="1">シート2!L710</f>
        <v>50</v>
      </c>
      <c r="AP715" s="29">
        <f ca="1">シート3!T710</f>
        <v>50</v>
      </c>
      <c r="AQ715" s="29">
        <f ca="1">シート4!AB710</f>
        <v>50</v>
      </c>
      <c r="AR715" s="3" t="str">
        <f ca="1">IF($K715="","", ROUND(SUM(OFFSET(シート6!$A711,0,0,AR$2,1))/SUM(OFFSET(シート6!$B711,0,0,AR$2,1)),4)*100)</f>
        <v/>
      </c>
      <c r="AS715" s="3" t="str">
        <f ca="1">IF($K715="","", ROUND(SUM(OFFSET(シート6!$A695,0,0,AS$2,1))/SUM(OFFSET(シート6!$B695,0,0,AS$2,1)),4)*100)</f>
        <v/>
      </c>
      <c r="AT715" s="3" t="str">
        <f>IF($K715="","",シート7!$B715)</f>
        <v/>
      </c>
      <c r="AU715" s="3" t="str">
        <f>IF($K715="","",シート7!$D715)</f>
        <v/>
      </c>
      <c r="AV715" s="3" t="str">
        <f>IF($K715="","",シート7!$E715)</f>
        <v/>
      </c>
      <c r="AW715" s="3" t="str">
        <f t="shared" si="19"/>
        <v/>
      </c>
    </row>
    <row r="716" spans="1:49" customFormat="false" ht="13">
      <c r="A716" s="3"/>
      <c r="B716" s="3"/>
      <c r="C716" s="3"/>
      <c r="D716" s="3"/>
      <c r="E716" s="3"/>
      <c r="F716" s="3" t="str">
        <f t="shared" si="9"/>
        <v/>
      </c>
      <c r="G716" s="3"/>
      <c r="H716" s="3"/>
      <c r="I716" s="3"/>
      <c r="J716" s="3"/>
      <c r="K716" s="3"/>
      <c r="L716" s="3"/>
      <c r="M716" s="3"/>
      <c r="N716" s="3"/>
      <c r="O716" s="3"/>
      <c r="P716" s="3" t="str">
        <f t="shared" si="0"/>
        <v/>
      </c>
      <c r="Q716" s="3" t="str">
        <f t="shared" si="1"/>
        <v/>
      </c>
      <c r="R716" s="3" t="str">
        <f t="shared" si="10"/>
        <v/>
      </c>
      <c r="S716" s="3" t="str">
        <f t="shared" si="13"/>
        <v/>
      </c>
      <c r="T716" s="3" t="str">
        <f t="shared" si="16"/>
        <v/>
      </c>
      <c r="U716" s="3" t="str">
        <f t="shared" si="20"/>
        <v/>
      </c>
      <c r="V716" s="3" t="str">
        <f t="shared" si="12"/>
        <v/>
      </c>
      <c r="W716" s="3" t="str">
        <f>IF($T716="","", ROUND($T716+W$2*シート5!$B715,2))</f>
        <v/>
      </c>
      <c r="X716" s="3" t="str">
        <f>IF($T716="","", ROUND($T716+X$2*シート5!$B715,2))</f>
        <v/>
      </c>
      <c r="Y716" s="3" t="str">
        <f>IF($T716="","", ROUND($T716+Y$2*シート5!$B715,2))</f>
        <v/>
      </c>
      <c r="Z716" s="3" t="str">
        <f>IF($T716="","", ROUND($T716+Z$2*シート5!$B715,2))</f>
        <v/>
      </c>
      <c r="AA716" s="3" t="str">
        <f>IF($T716="","", ROUND($T716+AA$2*シート5!$B715,2))</f>
        <v/>
      </c>
      <c r="AB716" s="3" t="str">
        <f t="shared" si="17"/>
        <v/>
      </c>
      <c r="AC716" s="3" t="str">
        <f>IF($T716="","", ROUND($T716+AC$2*シート5!$B715,2))</f>
        <v/>
      </c>
      <c r="AD716" s="3" t="str">
        <f>IF($T716="","", ROUND($T716+AD$2*シート5!$B715,2))</f>
        <v/>
      </c>
      <c r="AE716" s="3" t="str">
        <f>IF($T716="","", ROUND($T716+AE$2*シート5!$B715,2))</f>
        <v/>
      </c>
      <c r="AF716" s="3" t="str">
        <f>IF($T716="","", ROUND($T716+AF$2*シート5!$B715,2))</f>
        <v/>
      </c>
      <c r="AG716" s="3" t="str">
        <f>IF($T716="","", ROUND($T716+AG$2*シート5!$B715,2))</f>
        <v/>
      </c>
      <c r="AH716" s="26" t="str">
        <f t="shared" si="18"/>
        <v>-2σ以下</v>
      </c>
      <c r="AI716" s="3" t="str">
        <f t="shared" si="11"/>
        <v/>
      </c>
      <c r="AJ716" s="3" t="str">
        <f t="shared" si="14"/>
        <v/>
      </c>
      <c r="AK716" s="3" t="str">
        <f t="shared" si="5"/>
        <v/>
      </c>
      <c r="AL716" s="3" t="str">
        <f t="shared" si="6"/>
        <v/>
      </c>
      <c r="AM716" s="3" t="str">
        <f t="shared" si="7"/>
        <v/>
      </c>
      <c r="AN716" s="3" t="str">
        <f t="shared" si="15"/>
        <v/>
      </c>
      <c r="AO716" s="29">
        <f ca="1">シート2!L711</f>
        <v>50</v>
      </c>
      <c r="AP716" s="29">
        <f ca="1">シート3!T711</f>
        <v>50</v>
      </c>
      <c r="AQ716" s="29">
        <f ca="1">シート4!AB711</f>
        <v>50</v>
      </c>
      <c r="AR716" s="3" t="str">
        <f ca="1">IF($K716="","", ROUND(SUM(OFFSET(シート6!$A712,0,0,AR$2,1))/SUM(OFFSET(シート6!$B712,0,0,AR$2,1)),4)*100)</f>
        <v/>
      </c>
      <c r="AS716" s="3" t="str">
        <f ca="1">IF($K716="","", ROUND(SUM(OFFSET(シート6!$A696,0,0,AS$2,1))/SUM(OFFSET(シート6!$B696,0,0,AS$2,1)),4)*100)</f>
        <v/>
      </c>
      <c r="AT716" s="3" t="str">
        <f>IF($K716="","",シート7!$B716)</f>
        <v/>
      </c>
      <c r="AU716" s="3" t="str">
        <f>IF($K716="","",シート7!$D716)</f>
        <v/>
      </c>
      <c r="AV716" s="3" t="str">
        <f>IF($K716="","",シート7!$E716)</f>
        <v/>
      </c>
      <c r="AW716" s="3" t="str">
        <f t="shared" si="19"/>
        <v/>
      </c>
    </row>
    <row r="717" spans="1:49" customFormat="false" ht="13">
      <c r="A717" s="3"/>
      <c r="B717" s="3"/>
      <c r="C717" s="3"/>
      <c r="D717" s="3"/>
      <c r="E717" s="3"/>
      <c r="F717" s="3" t="str">
        <f t="shared" si="9"/>
        <v/>
      </c>
      <c r="G717" s="3"/>
      <c r="H717" s="3"/>
      <c r="I717" s="3"/>
      <c r="J717" s="3"/>
      <c r="K717" s="3"/>
      <c r="L717" s="3"/>
      <c r="M717" s="3"/>
      <c r="N717" s="3"/>
      <c r="O717" s="3"/>
      <c r="P717" s="3" t="str">
        <f t="shared" si="0"/>
        <v/>
      </c>
      <c r="Q717" s="3" t="str">
        <f t="shared" si="1"/>
        <v/>
      </c>
      <c r="R717" s="3" t="str">
        <f t="shared" si="10"/>
        <v/>
      </c>
      <c r="S717" s="3" t="str">
        <f t="shared" si="13"/>
        <v/>
      </c>
      <c r="T717" s="3" t="str">
        <f t="shared" si="16"/>
        <v/>
      </c>
      <c r="U717" s="3" t="str">
        <f t="shared" si="20"/>
        <v/>
      </c>
      <c r="V717" s="3" t="str">
        <f t="shared" si="12"/>
        <v/>
      </c>
      <c r="W717" s="3" t="str">
        <f>IF($T717="","", ROUND($T717+W$2*シート5!$B716,2))</f>
        <v/>
      </c>
      <c r="X717" s="3" t="str">
        <f>IF($T717="","", ROUND($T717+X$2*シート5!$B716,2))</f>
        <v/>
      </c>
      <c r="Y717" s="3" t="str">
        <f>IF($T717="","", ROUND($T717+Y$2*シート5!$B716,2))</f>
        <v/>
      </c>
      <c r="Z717" s="3" t="str">
        <f>IF($T717="","", ROUND($T717+Z$2*シート5!$B716,2))</f>
        <v/>
      </c>
      <c r="AA717" s="3" t="str">
        <f>IF($T717="","", ROUND($T717+AA$2*シート5!$B716,2))</f>
        <v/>
      </c>
      <c r="AB717" s="3" t="str">
        <f t="shared" si="17"/>
        <v/>
      </c>
      <c r="AC717" s="3" t="str">
        <f>IF($T717="","", ROUND($T717+AC$2*シート5!$B716,2))</f>
        <v/>
      </c>
      <c r="AD717" s="3" t="str">
        <f>IF($T717="","", ROUND($T717+AD$2*シート5!$B716,2))</f>
        <v/>
      </c>
      <c r="AE717" s="3" t="str">
        <f>IF($T717="","", ROUND($T717+AE$2*シート5!$B716,2))</f>
        <v/>
      </c>
      <c r="AF717" s="3" t="str">
        <f>IF($T717="","", ROUND($T717+AF$2*シート5!$B716,2))</f>
        <v/>
      </c>
      <c r="AG717" s="3" t="str">
        <f>IF($T717="","", ROUND($T717+AG$2*シート5!$B716,2))</f>
        <v/>
      </c>
      <c r="AH717" s="26" t="str">
        <f t="shared" si="18"/>
        <v>-2σ以下</v>
      </c>
      <c r="AI717" s="3" t="str">
        <f t="shared" si="11"/>
        <v/>
      </c>
      <c r="AJ717" s="3" t="str">
        <f t="shared" si="14"/>
        <v/>
      </c>
      <c r="AK717" s="3" t="str">
        <f t="shared" si="5"/>
        <v/>
      </c>
      <c r="AL717" s="3" t="str">
        <f t="shared" si="6"/>
        <v/>
      </c>
      <c r="AM717" s="3" t="str">
        <f t="shared" si="7"/>
        <v/>
      </c>
      <c r="AN717" s="3" t="str">
        <f t="shared" si="15"/>
        <v/>
      </c>
      <c r="AO717" s="29">
        <f ca="1">シート2!L712</f>
        <v>50</v>
      </c>
      <c r="AP717" s="29">
        <f ca="1">シート3!T712</f>
        <v>50</v>
      </c>
      <c r="AQ717" s="29">
        <f ca="1">シート4!AB712</f>
        <v>50</v>
      </c>
      <c r="AR717" s="3" t="str">
        <f ca="1">IF($K717="","", ROUND(SUM(OFFSET(シート6!$A713,0,0,AR$2,1))/SUM(OFFSET(シート6!$B713,0,0,AR$2,1)),4)*100)</f>
        <v/>
      </c>
      <c r="AS717" s="3" t="str">
        <f ca="1">IF($K717="","", ROUND(SUM(OFFSET(シート6!$A697,0,0,AS$2,1))/SUM(OFFSET(シート6!$B697,0,0,AS$2,1)),4)*100)</f>
        <v/>
      </c>
      <c r="AT717" s="3" t="str">
        <f>IF($K717="","",シート7!$B717)</f>
        <v/>
      </c>
      <c r="AU717" s="3" t="str">
        <f>IF($K717="","",シート7!$D717)</f>
        <v/>
      </c>
      <c r="AV717" s="3" t="str">
        <f>IF($K717="","",シート7!$E717)</f>
        <v/>
      </c>
      <c r="AW717" s="3" t="str">
        <f t="shared" si="19"/>
        <v/>
      </c>
    </row>
    <row r="718" spans="1:49" customFormat="false" ht="13">
      <c r="A718" s="3"/>
      <c r="B718" s="3"/>
      <c r="C718" s="3"/>
      <c r="D718" s="3"/>
      <c r="E718" s="3"/>
      <c r="F718" s="3" t="str">
        <f t="shared" si="9"/>
        <v/>
      </c>
      <c r="G718" s="3"/>
      <c r="H718" s="3"/>
      <c r="I718" s="3"/>
      <c r="J718" s="3"/>
      <c r="K718" s="3"/>
      <c r="L718" s="3"/>
      <c r="M718" s="3"/>
      <c r="N718" s="3"/>
      <c r="O718" s="3"/>
      <c r="P718" s="3" t="str">
        <f t="shared" si="0"/>
        <v/>
      </c>
      <c r="Q718" s="3" t="str">
        <f t="shared" si="1"/>
        <v/>
      </c>
      <c r="R718" s="3" t="str">
        <f t="shared" si="10"/>
        <v/>
      </c>
      <c r="S718" s="3" t="str">
        <f t="shared" si="13"/>
        <v/>
      </c>
      <c r="T718" s="3" t="str">
        <f t="shared" si="16"/>
        <v/>
      </c>
      <c r="U718" s="3" t="str">
        <f t="shared" si="20"/>
        <v/>
      </c>
      <c r="V718" s="3" t="str">
        <f t="shared" si="12"/>
        <v/>
      </c>
      <c r="W718" s="3" t="str">
        <f>IF($T718="","", ROUND($T718+W$2*シート5!$B717,2))</f>
        <v/>
      </c>
      <c r="X718" s="3" t="str">
        <f>IF($T718="","", ROUND($T718+X$2*シート5!$B717,2))</f>
        <v/>
      </c>
      <c r="Y718" s="3" t="str">
        <f>IF($T718="","", ROUND($T718+Y$2*シート5!$B717,2))</f>
        <v/>
      </c>
      <c r="Z718" s="3" t="str">
        <f>IF($T718="","", ROUND($T718+Z$2*シート5!$B717,2))</f>
        <v/>
      </c>
      <c r="AA718" s="3" t="str">
        <f>IF($T718="","", ROUND($T718+AA$2*シート5!$B717,2))</f>
        <v/>
      </c>
      <c r="AB718" s="3" t="str">
        <f t="shared" si="17"/>
        <v/>
      </c>
      <c r="AC718" s="3" t="str">
        <f>IF($T718="","", ROUND($T718+AC$2*シート5!$B717,2))</f>
        <v/>
      </c>
      <c r="AD718" s="3" t="str">
        <f>IF($T718="","", ROUND($T718+AD$2*シート5!$B717,2))</f>
        <v/>
      </c>
      <c r="AE718" s="3" t="str">
        <f>IF($T718="","", ROUND($T718+AE$2*シート5!$B717,2))</f>
        <v/>
      </c>
      <c r="AF718" s="3" t="str">
        <f>IF($T718="","", ROUND($T718+AF$2*シート5!$B717,2))</f>
        <v/>
      </c>
      <c r="AG718" s="3" t="str">
        <f>IF($T718="","", ROUND($T718+AG$2*シート5!$B717,2))</f>
        <v/>
      </c>
      <c r="AH718" s="26" t="str">
        <f t="shared" si="18"/>
        <v>-2σ以下</v>
      </c>
      <c r="AI718" s="3" t="str">
        <f t="shared" si="11"/>
        <v/>
      </c>
      <c r="AJ718" s="3" t="str">
        <f t="shared" si="14"/>
        <v/>
      </c>
      <c r="AK718" s="3" t="str">
        <f t="shared" si="5"/>
        <v/>
      </c>
      <c r="AL718" s="3" t="str">
        <f t="shared" si="6"/>
        <v/>
      </c>
      <c r="AM718" s="3" t="str">
        <f t="shared" si="7"/>
        <v/>
      </c>
      <c r="AN718" s="3" t="str">
        <f t="shared" si="15"/>
        <v/>
      </c>
      <c r="AO718" s="29">
        <f ca="1">シート2!L713</f>
        <v>50</v>
      </c>
      <c r="AP718" s="29">
        <f ca="1">シート3!T713</f>
        <v>50</v>
      </c>
      <c r="AQ718" s="29">
        <f ca="1">シート4!AB713</f>
        <v>50</v>
      </c>
      <c r="AR718" s="3" t="str">
        <f ca="1">IF($K718="","", ROUND(SUM(OFFSET(シート6!$A714,0,0,AR$2,1))/SUM(OFFSET(シート6!$B714,0,0,AR$2,1)),4)*100)</f>
        <v/>
      </c>
      <c r="AS718" s="3" t="str">
        <f ca="1">IF($K718="","", ROUND(SUM(OFFSET(シート6!$A698,0,0,AS$2,1))/SUM(OFFSET(シート6!$B698,0,0,AS$2,1)),4)*100)</f>
        <v/>
      </c>
      <c r="AT718" s="3" t="str">
        <f>IF($K718="","",シート7!$B718)</f>
        <v/>
      </c>
      <c r="AU718" s="3" t="str">
        <f>IF($K718="","",シート7!$D718)</f>
        <v/>
      </c>
      <c r="AV718" s="3" t="str">
        <f>IF($K718="","",シート7!$E718)</f>
        <v/>
      </c>
      <c r="AW718" s="3" t="str">
        <f t="shared" si="19"/>
        <v/>
      </c>
    </row>
    <row r="719" spans="1:49" customFormat="false" ht="13">
      <c r="A719" s="3"/>
      <c r="B719" s="3"/>
      <c r="C719" s="3"/>
      <c r="D719" s="3"/>
      <c r="E719" s="3"/>
      <c r="F719" s="3" t="str">
        <f t="shared" si="9"/>
        <v/>
      </c>
      <c r="G719" s="3"/>
      <c r="H719" s="3"/>
      <c r="I719" s="3"/>
      <c r="J719" s="3"/>
      <c r="K719" s="3"/>
      <c r="L719" s="3"/>
      <c r="M719" s="3"/>
      <c r="N719" s="3"/>
      <c r="O719" s="3"/>
      <c r="P719" s="3" t="str">
        <f t="shared" si="0"/>
        <v/>
      </c>
      <c r="Q719" s="3" t="str">
        <f t="shared" si="1"/>
        <v/>
      </c>
      <c r="R719" s="3" t="str">
        <f t="shared" si="10"/>
        <v/>
      </c>
      <c r="S719" s="3" t="str">
        <f t="shared" si="13"/>
        <v/>
      </c>
      <c r="T719" s="3" t="str">
        <f t="shared" si="16"/>
        <v/>
      </c>
      <c r="U719" s="3" t="str">
        <f t="shared" si="20"/>
        <v/>
      </c>
      <c r="V719" s="3" t="str">
        <f t="shared" si="12"/>
        <v/>
      </c>
      <c r="W719" s="3" t="str">
        <f>IF($T719="","", ROUND($T719+W$2*シート5!$B718,2))</f>
        <v/>
      </c>
      <c r="X719" s="3" t="str">
        <f>IF($T719="","", ROUND($T719+X$2*シート5!$B718,2))</f>
        <v/>
      </c>
      <c r="Y719" s="3" t="str">
        <f>IF($T719="","", ROUND($T719+Y$2*シート5!$B718,2))</f>
        <v/>
      </c>
      <c r="Z719" s="3" t="str">
        <f>IF($T719="","", ROUND($T719+Z$2*シート5!$B718,2))</f>
        <v/>
      </c>
      <c r="AA719" s="3" t="str">
        <f>IF($T719="","", ROUND($T719+AA$2*シート5!$B718,2))</f>
        <v/>
      </c>
      <c r="AB719" s="3" t="str">
        <f t="shared" si="17"/>
        <v/>
      </c>
      <c r="AC719" s="3" t="str">
        <f>IF($T719="","", ROUND($T719+AC$2*シート5!$B718,2))</f>
        <v/>
      </c>
      <c r="AD719" s="3" t="str">
        <f>IF($T719="","", ROUND($T719+AD$2*シート5!$B718,2))</f>
        <v/>
      </c>
      <c r="AE719" s="3" t="str">
        <f>IF($T719="","", ROUND($T719+AE$2*シート5!$B718,2))</f>
        <v/>
      </c>
      <c r="AF719" s="3" t="str">
        <f>IF($T719="","", ROUND($T719+AF$2*シート5!$B718,2))</f>
        <v/>
      </c>
      <c r="AG719" s="3" t="str">
        <f>IF($T719="","", ROUND($T719+AG$2*シート5!$B718,2))</f>
        <v/>
      </c>
      <c r="AH719" s="26" t="str">
        <f t="shared" si="18"/>
        <v>-2σ以下</v>
      </c>
      <c r="AI719" s="3" t="str">
        <f t="shared" si="11"/>
        <v/>
      </c>
      <c r="AJ719" s="3" t="str">
        <f t="shared" si="14"/>
        <v/>
      </c>
      <c r="AK719" s="3" t="str">
        <f t="shared" si="5"/>
        <v/>
      </c>
      <c r="AL719" s="3" t="str">
        <f t="shared" si="6"/>
        <v/>
      </c>
      <c r="AM719" s="3" t="str">
        <f t="shared" si="7"/>
        <v/>
      </c>
      <c r="AN719" s="3" t="str">
        <f t="shared" si="15"/>
        <v/>
      </c>
      <c r="AO719" s="29">
        <f ca="1">シート2!L714</f>
        <v>50</v>
      </c>
      <c r="AP719" s="29">
        <f ca="1">シート3!T714</f>
        <v>50</v>
      </c>
      <c r="AQ719" s="29">
        <f ca="1">シート4!AB714</f>
        <v>50</v>
      </c>
      <c r="AR719" s="3" t="str">
        <f ca="1">IF($K719="","", ROUND(SUM(OFFSET(シート6!$A715,0,0,AR$2,1))/SUM(OFFSET(シート6!$B715,0,0,AR$2,1)),4)*100)</f>
        <v/>
      </c>
      <c r="AS719" s="3" t="str">
        <f ca="1">IF($K719="","", ROUND(SUM(OFFSET(シート6!$A699,0,0,AS$2,1))/SUM(OFFSET(シート6!$B699,0,0,AS$2,1)),4)*100)</f>
        <v/>
      </c>
      <c r="AT719" s="3" t="str">
        <f>IF($K719="","",シート7!$B719)</f>
        <v/>
      </c>
      <c r="AU719" s="3" t="str">
        <f>IF($K719="","",シート7!$D719)</f>
        <v/>
      </c>
      <c r="AV719" s="3" t="str">
        <f>IF($K719="","",シート7!$E719)</f>
        <v/>
      </c>
      <c r="AW719" s="3" t="str">
        <f t="shared" si="19"/>
        <v/>
      </c>
    </row>
    <row r="720" spans="1:49" customFormat="false" ht="13">
      <c r="A720" s="3"/>
      <c r="B720" s="3"/>
      <c r="C720" s="3"/>
      <c r="D720" s="3"/>
      <c r="E720" s="3"/>
      <c r="F720" s="3" t="str">
        <f t="shared" si="9"/>
        <v/>
      </c>
      <c r="G720" s="3"/>
      <c r="H720" s="3"/>
      <c r="I720" s="3"/>
      <c r="J720" s="3"/>
      <c r="K720" s="3"/>
      <c r="L720" s="3"/>
      <c r="M720" s="3"/>
      <c r="N720" s="3"/>
      <c r="O720" s="3"/>
      <c r="P720" s="3" t="str">
        <f t="shared" si="0"/>
        <v/>
      </c>
      <c r="Q720" s="3" t="str">
        <f t="shared" si="1"/>
        <v/>
      </c>
      <c r="R720" s="3" t="str">
        <f t="shared" si="10"/>
        <v/>
      </c>
      <c r="S720" s="3" t="str">
        <f t="shared" si="13"/>
        <v/>
      </c>
      <c r="T720" s="3" t="str">
        <f t="shared" si="16"/>
        <v/>
      </c>
      <c r="U720" s="3" t="str">
        <f t="shared" si="20"/>
        <v/>
      </c>
      <c r="V720" s="3" t="str">
        <f t="shared" si="12"/>
        <v/>
      </c>
      <c r="W720" s="3" t="str">
        <f>IF($T720="","", ROUND($T720+W$2*シート5!$B719,2))</f>
        <v/>
      </c>
      <c r="X720" s="3" t="str">
        <f>IF($T720="","", ROUND($T720+X$2*シート5!$B719,2))</f>
        <v/>
      </c>
      <c r="Y720" s="3" t="str">
        <f>IF($T720="","", ROUND($T720+Y$2*シート5!$B719,2))</f>
        <v/>
      </c>
      <c r="Z720" s="3" t="str">
        <f>IF($T720="","", ROUND($T720+Z$2*シート5!$B719,2))</f>
        <v/>
      </c>
      <c r="AA720" s="3" t="str">
        <f>IF($T720="","", ROUND($T720+AA$2*シート5!$B719,2))</f>
        <v/>
      </c>
      <c r="AB720" s="3" t="str">
        <f t="shared" si="17"/>
        <v/>
      </c>
      <c r="AC720" s="3" t="str">
        <f>IF($T720="","", ROUND($T720+AC$2*シート5!$B719,2))</f>
        <v/>
      </c>
      <c r="AD720" s="3" t="str">
        <f>IF($T720="","", ROUND($T720+AD$2*シート5!$B719,2))</f>
        <v/>
      </c>
      <c r="AE720" s="3" t="str">
        <f>IF($T720="","", ROUND($T720+AE$2*シート5!$B719,2))</f>
        <v/>
      </c>
      <c r="AF720" s="3" t="str">
        <f>IF($T720="","", ROUND($T720+AF$2*シート5!$B719,2))</f>
        <v/>
      </c>
      <c r="AG720" s="3" t="str">
        <f>IF($T720="","", ROUND($T720+AG$2*シート5!$B719,2))</f>
        <v/>
      </c>
      <c r="AH720" s="26" t="str">
        <f t="shared" si="18"/>
        <v>-2σ以下</v>
      </c>
      <c r="AI720" s="3" t="str">
        <f t="shared" si="11"/>
        <v/>
      </c>
      <c r="AJ720" s="3" t="str">
        <f t="shared" si="14"/>
        <v/>
      </c>
      <c r="AK720" s="3" t="str">
        <f t="shared" si="5"/>
        <v/>
      </c>
      <c r="AL720" s="3" t="str">
        <f t="shared" si="6"/>
        <v/>
      </c>
      <c r="AM720" s="3" t="str">
        <f t="shared" si="7"/>
        <v/>
      </c>
      <c r="AN720" s="3" t="str">
        <f t="shared" si="15"/>
        <v/>
      </c>
      <c r="AO720" s="29">
        <f ca="1">シート2!L715</f>
        <v>50</v>
      </c>
      <c r="AP720" s="29">
        <f ca="1">シート3!T715</f>
        <v>50</v>
      </c>
      <c r="AQ720" s="29">
        <f ca="1">シート4!AB715</f>
        <v>50</v>
      </c>
      <c r="AR720" s="3" t="str">
        <f ca="1">IF($K720="","", ROUND(SUM(OFFSET(シート6!$A716,0,0,AR$2,1))/SUM(OFFSET(シート6!$B716,0,0,AR$2,1)),4)*100)</f>
        <v/>
      </c>
      <c r="AS720" s="3" t="str">
        <f ca="1">IF($K720="","", ROUND(SUM(OFFSET(シート6!$A700,0,0,AS$2,1))/SUM(OFFSET(シート6!$B700,0,0,AS$2,1)),4)*100)</f>
        <v/>
      </c>
      <c r="AT720" s="3" t="str">
        <f>IF($K720="","",シート7!$B720)</f>
        <v/>
      </c>
      <c r="AU720" s="3" t="str">
        <f>IF($K720="","",シート7!$D720)</f>
        <v/>
      </c>
      <c r="AV720" s="3" t="str">
        <f>IF($K720="","",シート7!$E720)</f>
        <v/>
      </c>
      <c r="AW720" s="3" t="str">
        <f t="shared" si="19"/>
        <v/>
      </c>
    </row>
    <row r="721" spans="1:49" customFormat="false" ht="13">
      <c r="A721" s="3"/>
      <c r="B721" s="3"/>
      <c r="C721" s="3"/>
      <c r="D721" s="3"/>
      <c r="E721" s="3"/>
      <c r="F721" s="3" t="str">
        <f t="shared" si="9"/>
        <v/>
      </c>
      <c r="G721" s="3"/>
      <c r="H721" s="3"/>
      <c r="I721" s="3"/>
      <c r="J721" s="3"/>
      <c r="K721" s="3"/>
      <c r="L721" s="3"/>
      <c r="M721" s="3"/>
      <c r="N721" s="3"/>
      <c r="O721" s="3"/>
      <c r="P721" s="3" t="str">
        <f t="shared" si="0"/>
        <v/>
      </c>
      <c r="Q721" s="3" t="str">
        <f t="shared" si="1"/>
        <v/>
      </c>
      <c r="R721" s="3" t="str">
        <f t="shared" si="10"/>
        <v/>
      </c>
      <c r="S721" s="3" t="str">
        <f t="shared" si="13"/>
        <v/>
      </c>
      <c r="T721" s="3" t="str">
        <f t="shared" si="16"/>
        <v/>
      </c>
      <c r="U721" s="3" t="str">
        <f t="shared" si="20"/>
        <v/>
      </c>
      <c r="V721" s="3" t="str">
        <f t="shared" si="12"/>
        <v/>
      </c>
      <c r="W721" s="3" t="str">
        <f>IF($T721="","", ROUND($T721+W$2*シート5!$B720,2))</f>
        <v/>
      </c>
      <c r="X721" s="3" t="str">
        <f>IF($T721="","", ROUND($T721+X$2*シート5!$B720,2))</f>
        <v/>
      </c>
      <c r="Y721" s="3" t="str">
        <f>IF($T721="","", ROUND($T721+Y$2*シート5!$B720,2))</f>
        <v/>
      </c>
      <c r="Z721" s="3" t="str">
        <f>IF($T721="","", ROUND($T721+Z$2*シート5!$B720,2))</f>
        <v/>
      </c>
      <c r="AA721" s="3" t="str">
        <f>IF($T721="","", ROUND($T721+AA$2*シート5!$B720,2))</f>
        <v/>
      </c>
      <c r="AB721" s="3" t="str">
        <f t="shared" si="17"/>
        <v/>
      </c>
      <c r="AC721" s="3" t="str">
        <f>IF($T721="","", ROUND($T721+AC$2*シート5!$B720,2))</f>
        <v/>
      </c>
      <c r="AD721" s="3" t="str">
        <f>IF($T721="","", ROUND($T721+AD$2*シート5!$B720,2))</f>
        <v/>
      </c>
      <c r="AE721" s="3" t="str">
        <f>IF($T721="","", ROUND($T721+AE$2*シート5!$B720,2))</f>
        <v/>
      </c>
      <c r="AF721" s="3" t="str">
        <f>IF($T721="","", ROUND($T721+AF$2*シート5!$B720,2))</f>
        <v/>
      </c>
      <c r="AG721" s="3" t="str">
        <f>IF($T721="","", ROUND($T721+AG$2*シート5!$B720,2))</f>
        <v/>
      </c>
      <c r="AH721" s="26" t="str">
        <f t="shared" si="18"/>
        <v>-2σ以下</v>
      </c>
      <c r="AI721" s="3" t="str">
        <f t="shared" si="11"/>
        <v/>
      </c>
      <c r="AJ721" s="3" t="str">
        <f t="shared" si="14"/>
        <v/>
      </c>
      <c r="AK721" s="3" t="str">
        <f t="shared" si="5"/>
        <v/>
      </c>
      <c r="AL721" s="3" t="str">
        <f t="shared" si="6"/>
        <v/>
      </c>
      <c r="AM721" s="3" t="str">
        <f t="shared" si="7"/>
        <v/>
      </c>
      <c r="AN721" s="3" t="str">
        <f t="shared" si="15"/>
        <v/>
      </c>
      <c r="AO721" s="29">
        <f ca="1">シート2!L716</f>
        <v>50</v>
      </c>
      <c r="AP721" s="29">
        <f ca="1">シート3!T716</f>
        <v>50</v>
      </c>
      <c r="AQ721" s="29">
        <f ca="1">シート4!AB716</f>
        <v>50</v>
      </c>
      <c r="AR721" s="3" t="str">
        <f ca="1">IF($K721="","", ROUND(SUM(OFFSET(シート6!$A717,0,0,AR$2,1))/SUM(OFFSET(シート6!$B717,0,0,AR$2,1)),4)*100)</f>
        <v/>
      </c>
      <c r="AS721" s="3" t="str">
        <f ca="1">IF($K721="","", ROUND(SUM(OFFSET(シート6!$A701,0,0,AS$2,1))/SUM(OFFSET(シート6!$B701,0,0,AS$2,1)),4)*100)</f>
        <v/>
      </c>
      <c r="AT721" s="3" t="str">
        <f>IF($K721="","",シート7!$B721)</f>
        <v/>
      </c>
      <c r="AU721" s="3" t="str">
        <f>IF($K721="","",シート7!$D721)</f>
        <v/>
      </c>
      <c r="AV721" s="3" t="str">
        <f>IF($K721="","",シート7!$E721)</f>
        <v/>
      </c>
      <c r="AW721" s="3" t="str">
        <f t="shared" si="19"/>
        <v/>
      </c>
    </row>
    <row r="722" spans="1:49" customFormat="false" ht="13">
      <c r="A722" s="3"/>
      <c r="B722" s="3"/>
      <c r="C722" s="3"/>
      <c r="D722" s="3"/>
      <c r="E722" s="3"/>
      <c r="F722" s="3" t="str">
        <f t="shared" si="9"/>
        <v/>
      </c>
      <c r="G722" s="3"/>
      <c r="H722" s="3"/>
      <c r="I722" s="3"/>
      <c r="J722" s="3"/>
      <c r="K722" s="3"/>
      <c r="L722" s="3"/>
      <c r="M722" s="3"/>
      <c r="N722" s="3"/>
      <c r="O722" s="3"/>
      <c r="P722" s="3" t="str">
        <f t="shared" si="0"/>
        <v/>
      </c>
      <c r="Q722" s="3" t="str">
        <f t="shared" si="1"/>
        <v/>
      </c>
      <c r="R722" s="3" t="str">
        <f t="shared" si="10"/>
        <v/>
      </c>
      <c r="S722" s="3" t="str">
        <f t="shared" si="13"/>
        <v/>
      </c>
      <c r="T722" s="3" t="str">
        <f t="shared" si="16"/>
        <v/>
      </c>
      <c r="U722" s="3" t="str">
        <f t="shared" si="20"/>
        <v/>
      </c>
      <c r="V722" s="3" t="str">
        <f t="shared" si="12"/>
        <v/>
      </c>
      <c r="W722" s="3" t="str">
        <f>IF($T722="","", ROUND($T722+W$2*シート5!$B721,2))</f>
        <v/>
      </c>
      <c r="X722" s="3" t="str">
        <f>IF($T722="","", ROUND($T722+X$2*シート5!$B721,2))</f>
        <v/>
      </c>
      <c r="Y722" s="3" t="str">
        <f>IF($T722="","", ROUND($T722+Y$2*シート5!$B721,2))</f>
        <v/>
      </c>
      <c r="Z722" s="3" t="str">
        <f>IF($T722="","", ROUND($T722+Z$2*シート5!$B721,2))</f>
        <v/>
      </c>
      <c r="AA722" s="3" t="str">
        <f>IF($T722="","", ROUND($T722+AA$2*シート5!$B721,2))</f>
        <v/>
      </c>
      <c r="AB722" s="3" t="str">
        <f t="shared" si="17"/>
        <v/>
      </c>
      <c r="AC722" s="3" t="str">
        <f>IF($T722="","", ROUND($T722+AC$2*シート5!$B721,2))</f>
        <v/>
      </c>
      <c r="AD722" s="3" t="str">
        <f>IF($T722="","", ROUND($T722+AD$2*シート5!$B721,2))</f>
        <v/>
      </c>
      <c r="AE722" s="3" t="str">
        <f>IF($T722="","", ROUND($T722+AE$2*シート5!$B721,2))</f>
        <v/>
      </c>
      <c r="AF722" s="3" t="str">
        <f>IF($T722="","", ROUND($T722+AF$2*シート5!$B721,2))</f>
        <v/>
      </c>
      <c r="AG722" s="3" t="str">
        <f>IF($T722="","", ROUND($T722+AG$2*シート5!$B721,2))</f>
        <v/>
      </c>
      <c r="AH722" s="26" t="str">
        <f t="shared" si="18"/>
        <v>-2σ以下</v>
      </c>
      <c r="AI722" s="3" t="str">
        <f t="shared" si="11"/>
        <v/>
      </c>
      <c r="AJ722" s="3" t="str">
        <f t="shared" si="14"/>
        <v/>
      </c>
      <c r="AK722" s="3" t="str">
        <f t="shared" si="5"/>
        <v/>
      </c>
      <c r="AL722" s="3" t="str">
        <f t="shared" si="6"/>
        <v/>
      </c>
      <c r="AM722" s="3" t="str">
        <f t="shared" si="7"/>
        <v/>
      </c>
      <c r="AN722" s="3" t="str">
        <f t="shared" si="15"/>
        <v/>
      </c>
      <c r="AO722" s="29">
        <f ca="1">シート2!L717</f>
        <v>50</v>
      </c>
      <c r="AP722" s="29">
        <f ca="1">シート3!T717</f>
        <v>50</v>
      </c>
      <c r="AQ722" s="29">
        <f ca="1">シート4!AB717</f>
        <v>50</v>
      </c>
      <c r="AR722" s="3" t="str">
        <f ca="1">IF($K722="","", ROUND(SUM(OFFSET(シート6!$A718,0,0,AR$2,1))/SUM(OFFSET(シート6!$B718,0,0,AR$2,1)),4)*100)</f>
        <v/>
      </c>
      <c r="AS722" s="3" t="str">
        <f ca="1">IF($K722="","", ROUND(SUM(OFFSET(シート6!$A702,0,0,AS$2,1))/SUM(OFFSET(シート6!$B702,0,0,AS$2,1)),4)*100)</f>
        <v/>
      </c>
      <c r="AT722" s="3" t="str">
        <f>IF($K722="","",シート7!$B722)</f>
        <v/>
      </c>
      <c r="AU722" s="3" t="str">
        <f>IF($K722="","",シート7!$D722)</f>
        <v/>
      </c>
      <c r="AV722" s="3" t="str">
        <f>IF($K722="","",シート7!$E722)</f>
        <v/>
      </c>
      <c r="AW722" s="3" t="str">
        <f t="shared" si="19"/>
        <v/>
      </c>
    </row>
    <row r="723" spans="1:49" customFormat="false" ht="13">
      <c r="A723" s="3"/>
      <c r="B723" s="3"/>
      <c r="C723" s="3"/>
      <c r="D723" s="3"/>
      <c r="E723" s="3"/>
      <c r="F723" s="3" t="str">
        <f t="shared" si="9"/>
        <v/>
      </c>
      <c r="G723" s="3"/>
      <c r="H723" s="3"/>
      <c r="I723" s="3"/>
      <c r="J723" s="3"/>
      <c r="K723" s="3"/>
      <c r="L723" s="3"/>
      <c r="M723" s="3"/>
      <c r="N723" s="3"/>
      <c r="O723" s="3"/>
      <c r="P723" s="3" t="str">
        <f t="shared" si="0"/>
        <v/>
      </c>
      <c r="Q723" s="3" t="str">
        <f t="shared" si="1"/>
        <v/>
      </c>
      <c r="R723" s="3" t="str">
        <f t="shared" si="10"/>
        <v/>
      </c>
      <c r="S723" s="3" t="str">
        <f t="shared" si="13"/>
        <v/>
      </c>
      <c r="T723" s="3" t="str">
        <f t="shared" si="16"/>
        <v/>
      </c>
      <c r="U723" s="3" t="str">
        <f t="shared" si="20"/>
        <v/>
      </c>
      <c r="V723" s="3" t="str">
        <f t="shared" si="12"/>
        <v/>
      </c>
      <c r="W723" s="3" t="str">
        <f>IF($T723="","", ROUND($T723+W$2*シート5!$B722,2))</f>
        <v/>
      </c>
      <c r="X723" s="3" t="str">
        <f>IF($T723="","", ROUND($T723+X$2*シート5!$B722,2))</f>
        <v/>
      </c>
      <c r="Y723" s="3" t="str">
        <f>IF($T723="","", ROUND($T723+Y$2*シート5!$B722,2))</f>
        <v/>
      </c>
      <c r="Z723" s="3" t="str">
        <f>IF($T723="","", ROUND($T723+Z$2*シート5!$B722,2))</f>
        <v/>
      </c>
      <c r="AA723" s="3" t="str">
        <f>IF($T723="","", ROUND($T723+AA$2*シート5!$B722,2))</f>
        <v/>
      </c>
      <c r="AB723" s="3" t="str">
        <f t="shared" si="17"/>
        <v/>
      </c>
      <c r="AC723" s="3" t="str">
        <f>IF($T723="","", ROUND($T723+AC$2*シート5!$B722,2))</f>
        <v/>
      </c>
      <c r="AD723" s="3" t="str">
        <f>IF($T723="","", ROUND($T723+AD$2*シート5!$B722,2))</f>
        <v/>
      </c>
      <c r="AE723" s="3" t="str">
        <f>IF($T723="","", ROUND($T723+AE$2*シート5!$B722,2))</f>
        <v/>
      </c>
      <c r="AF723" s="3" t="str">
        <f>IF($T723="","", ROUND($T723+AF$2*シート5!$B722,2))</f>
        <v/>
      </c>
      <c r="AG723" s="3" t="str">
        <f>IF($T723="","", ROUND($T723+AG$2*シート5!$B722,2))</f>
        <v/>
      </c>
      <c r="AH723" s="26" t="str">
        <f t="shared" si="18"/>
        <v>-2σ以下</v>
      </c>
      <c r="AI723" s="3" t="str">
        <f t="shared" si="11"/>
        <v/>
      </c>
      <c r="AJ723" s="3" t="str">
        <f t="shared" si="14"/>
        <v/>
      </c>
      <c r="AK723" s="3" t="str">
        <f t="shared" si="5"/>
        <v/>
      </c>
      <c r="AL723" s="3" t="str">
        <f t="shared" si="6"/>
        <v/>
      </c>
      <c r="AM723" s="3" t="str">
        <f t="shared" si="7"/>
        <v/>
      </c>
      <c r="AN723" s="3" t="str">
        <f t="shared" si="15"/>
        <v/>
      </c>
      <c r="AO723" s="29">
        <f ca="1">シート2!L718</f>
        <v>50</v>
      </c>
      <c r="AP723" s="29">
        <f ca="1">シート3!T718</f>
        <v>50</v>
      </c>
      <c r="AQ723" s="29">
        <f ca="1">シート4!AB718</f>
        <v>50</v>
      </c>
      <c r="AR723" s="3" t="str">
        <f ca="1">IF($K723="","", ROUND(SUM(OFFSET(シート6!$A719,0,0,AR$2,1))/SUM(OFFSET(シート6!$B719,0,0,AR$2,1)),4)*100)</f>
        <v/>
      </c>
      <c r="AS723" s="3" t="str">
        <f ca="1">IF($K723="","", ROUND(SUM(OFFSET(シート6!$A703,0,0,AS$2,1))/SUM(OFFSET(シート6!$B703,0,0,AS$2,1)),4)*100)</f>
        <v/>
      </c>
      <c r="AT723" s="3" t="str">
        <f>IF($K723="","",シート7!$B723)</f>
        <v/>
      </c>
      <c r="AU723" s="3" t="str">
        <f>IF($K723="","",シート7!$D723)</f>
        <v/>
      </c>
      <c r="AV723" s="3" t="str">
        <f>IF($K723="","",シート7!$E723)</f>
        <v/>
      </c>
      <c r="AW723" s="3" t="str">
        <f t="shared" si="19"/>
        <v/>
      </c>
    </row>
    <row r="724" spans="1:49" customFormat="false" ht="13">
      <c r="A724" s="3"/>
      <c r="B724" s="3"/>
      <c r="C724" s="3"/>
      <c r="D724" s="3"/>
      <c r="E724" s="3"/>
      <c r="F724" s="3" t="str">
        <f t="shared" si="9"/>
        <v/>
      </c>
      <c r="G724" s="3"/>
      <c r="H724" s="3"/>
      <c r="I724" s="3"/>
      <c r="J724" s="3"/>
      <c r="K724" s="3"/>
      <c r="L724" s="3"/>
      <c r="M724" s="3"/>
      <c r="N724" s="3"/>
      <c r="O724" s="3"/>
      <c r="P724" s="3" t="str">
        <f t="shared" si="0"/>
        <v/>
      </c>
      <c r="Q724" s="3" t="str">
        <f t="shared" si="1"/>
        <v/>
      </c>
      <c r="R724" s="3" t="str">
        <f t="shared" si="10"/>
        <v/>
      </c>
      <c r="S724" s="3" t="str">
        <f t="shared" si="13"/>
        <v/>
      </c>
      <c r="T724" s="3" t="str">
        <f t="shared" si="16"/>
        <v/>
      </c>
      <c r="U724" s="3" t="str">
        <f t="shared" si="20"/>
        <v/>
      </c>
      <c r="V724" s="3" t="str">
        <f t="shared" si="12"/>
        <v/>
      </c>
      <c r="W724" s="3" t="str">
        <f>IF($T724="","", ROUND($T724+W$2*シート5!$B723,2))</f>
        <v/>
      </c>
      <c r="X724" s="3" t="str">
        <f>IF($T724="","", ROUND($T724+X$2*シート5!$B723,2))</f>
        <v/>
      </c>
      <c r="Y724" s="3" t="str">
        <f>IF($T724="","", ROUND($T724+Y$2*シート5!$B723,2))</f>
        <v/>
      </c>
      <c r="Z724" s="3" t="str">
        <f>IF($T724="","", ROUND($T724+Z$2*シート5!$B723,2))</f>
        <v/>
      </c>
      <c r="AA724" s="3" t="str">
        <f>IF($T724="","", ROUND($T724+AA$2*シート5!$B723,2))</f>
        <v/>
      </c>
      <c r="AB724" s="3" t="str">
        <f t="shared" si="17"/>
        <v/>
      </c>
      <c r="AC724" s="3" t="str">
        <f>IF($T724="","", ROUND($T724+AC$2*シート5!$B723,2))</f>
        <v/>
      </c>
      <c r="AD724" s="3" t="str">
        <f>IF($T724="","", ROUND($T724+AD$2*シート5!$B723,2))</f>
        <v/>
      </c>
      <c r="AE724" s="3" t="str">
        <f>IF($T724="","", ROUND($T724+AE$2*シート5!$B723,2))</f>
        <v/>
      </c>
      <c r="AF724" s="3" t="str">
        <f>IF($T724="","", ROUND($T724+AF$2*シート5!$B723,2))</f>
        <v/>
      </c>
      <c r="AG724" s="3" t="str">
        <f>IF($T724="","", ROUND($T724+AG$2*シート5!$B723,2))</f>
        <v/>
      </c>
      <c r="AH724" s="26" t="str">
        <f t="shared" si="18"/>
        <v>-2σ以下</v>
      </c>
      <c r="AI724" s="3" t="str">
        <f t="shared" si="11"/>
        <v/>
      </c>
      <c r="AJ724" s="3" t="str">
        <f t="shared" si="14"/>
        <v/>
      </c>
      <c r="AK724" s="3" t="str">
        <f t="shared" si="5"/>
        <v/>
      </c>
      <c r="AL724" s="3" t="str">
        <f t="shared" si="6"/>
        <v/>
      </c>
      <c r="AM724" s="3" t="str">
        <f t="shared" si="7"/>
        <v/>
      </c>
      <c r="AN724" s="3" t="str">
        <f t="shared" si="15"/>
        <v/>
      </c>
      <c r="AO724" s="29">
        <f ca="1">シート2!L719</f>
        <v>50</v>
      </c>
      <c r="AP724" s="29">
        <f ca="1">シート3!T719</f>
        <v>50</v>
      </c>
      <c r="AQ724" s="29">
        <f ca="1">シート4!AB719</f>
        <v>50</v>
      </c>
      <c r="AR724" s="3" t="str">
        <f ca="1">IF($K724="","", ROUND(SUM(OFFSET(シート6!$A720,0,0,AR$2,1))/SUM(OFFSET(シート6!$B720,0,0,AR$2,1)),4)*100)</f>
        <v/>
      </c>
      <c r="AS724" s="3" t="str">
        <f ca="1">IF($K724="","", ROUND(SUM(OFFSET(シート6!$A704,0,0,AS$2,1))/SUM(OFFSET(シート6!$B704,0,0,AS$2,1)),4)*100)</f>
        <v/>
      </c>
      <c r="AT724" s="3" t="str">
        <f>IF($K724="","",シート7!$B724)</f>
        <v/>
      </c>
      <c r="AU724" s="3" t="str">
        <f>IF($K724="","",シート7!$D724)</f>
        <v/>
      </c>
      <c r="AV724" s="3" t="str">
        <f>IF($K724="","",シート7!$E724)</f>
        <v/>
      </c>
      <c r="AW724" s="3" t="str">
        <f t="shared" si="19"/>
        <v/>
      </c>
    </row>
    <row r="725" spans="1:49" customFormat="false" ht="13">
      <c r="A725" s="3"/>
      <c r="B725" s="3"/>
      <c r="C725" s="3"/>
      <c r="D725" s="3"/>
      <c r="E725" s="3"/>
      <c r="F725" s="3" t="str">
        <f t="shared" si="9"/>
        <v/>
      </c>
      <c r="G725" s="3"/>
      <c r="H725" s="3"/>
      <c r="I725" s="3"/>
      <c r="J725" s="3"/>
      <c r="K725" s="3"/>
      <c r="L725" s="3"/>
      <c r="M725" s="3"/>
      <c r="N725" s="3"/>
      <c r="O725" s="3"/>
      <c r="P725" s="3" t="str">
        <f t="shared" si="0"/>
        <v/>
      </c>
      <c r="Q725" s="3" t="str">
        <f t="shared" si="1"/>
        <v/>
      </c>
      <c r="R725" s="3" t="str">
        <f t="shared" si="10"/>
        <v/>
      </c>
      <c r="S725" s="3" t="str">
        <f t="shared" si="13"/>
        <v/>
      </c>
      <c r="T725" s="3" t="str">
        <f t="shared" si="16"/>
        <v/>
      </c>
      <c r="U725" s="3" t="str">
        <f t="shared" si="20"/>
        <v/>
      </c>
      <c r="V725" s="3" t="str">
        <f t="shared" si="12"/>
        <v/>
      </c>
      <c r="W725" s="3" t="str">
        <f>IF($T725="","", ROUND($T725+W$2*シート5!$B724,2))</f>
        <v/>
      </c>
      <c r="X725" s="3" t="str">
        <f>IF($T725="","", ROUND($T725+X$2*シート5!$B724,2))</f>
        <v/>
      </c>
      <c r="Y725" s="3" t="str">
        <f>IF($T725="","", ROUND($T725+Y$2*シート5!$B724,2))</f>
        <v/>
      </c>
      <c r="Z725" s="3" t="str">
        <f>IF($T725="","", ROUND($T725+Z$2*シート5!$B724,2))</f>
        <v/>
      </c>
      <c r="AA725" s="3" t="str">
        <f>IF($T725="","", ROUND($T725+AA$2*シート5!$B724,2))</f>
        <v/>
      </c>
      <c r="AB725" s="3" t="str">
        <f t="shared" si="17"/>
        <v/>
      </c>
      <c r="AC725" s="3" t="str">
        <f>IF($T725="","", ROUND($T725+AC$2*シート5!$B724,2))</f>
        <v/>
      </c>
      <c r="AD725" s="3" t="str">
        <f>IF($T725="","", ROUND($T725+AD$2*シート5!$B724,2))</f>
        <v/>
      </c>
      <c r="AE725" s="3" t="str">
        <f>IF($T725="","", ROUND($T725+AE$2*シート5!$B724,2))</f>
        <v/>
      </c>
      <c r="AF725" s="3" t="str">
        <f>IF($T725="","", ROUND($T725+AF$2*シート5!$B724,2))</f>
        <v/>
      </c>
      <c r="AG725" s="3" t="str">
        <f>IF($T725="","", ROUND($T725+AG$2*シート5!$B724,2))</f>
        <v/>
      </c>
      <c r="AH725" s="26" t="str">
        <f t="shared" si="18"/>
        <v>-2σ以下</v>
      </c>
      <c r="AI725" s="3" t="str">
        <f t="shared" si="11"/>
        <v/>
      </c>
      <c r="AJ725" s="3" t="str">
        <f t="shared" si="14"/>
        <v/>
      </c>
      <c r="AK725" s="3" t="str">
        <f t="shared" si="5"/>
        <v/>
      </c>
      <c r="AL725" s="3" t="str">
        <f t="shared" si="6"/>
        <v/>
      </c>
      <c r="AM725" s="3" t="str">
        <f t="shared" si="7"/>
        <v/>
      </c>
      <c r="AN725" s="3" t="str">
        <f t="shared" si="15"/>
        <v/>
      </c>
      <c r="AO725" s="29">
        <f ca="1">シート2!L720</f>
        <v>50</v>
      </c>
      <c r="AP725" s="29">
        <f ca="1">シート3!T720</f>
        <v>50</v>
      </c>
      <c r="AQ725" s="29">
        <f ca="1">シート4!AB720</f>
        <v>50</v>
      </c>
      <c r="AR725" s="3" t="str">
        <f ca="1">IF($K725="","", ROUND(SUM(OFFSET(シート6!$A721,0,0,AR$2,1))/SUM(OFFSET(シート6!$B721,0,0,AR$2,1)),4)*100)</f>
        <v/>
      </c>
      <c r="AS725" s="3" t="str">
        <f ca="1">IF($K725="","", ROUND(SUM(OFFSET(シート6!$A705,0,0,AS$2,1))/SUM(OFFSET(シート6!$B705,0,0,AS$2,1)),4)*100)</f>
        <v/>
      </c>
      <c r="AT725" s="3" t="str">
        <f>IF($K725="","",シート7!$B725)</f>
        <v/>
      </c>
      <c r="AU725" s="3" t="str">
        <f>IF($K725="","",シート7!$D725)</f>
        <v/>
      </c>
      <c r="AV725" s="3" t="str">
        <f>IF($K725="","",シート7!$E725)</f>
        <v/>
      </c>
      <c r="AW725" s="3" t="str">
        <f t="shared" si="19"/>
        <v/>
      </c>
    </row>
    <row r="726" spans="1:49" customFormat="false" ht="13">
      <c r="A726" s="3"/>
      <c r="B726" s="3"/>
      <c r="C726" s="3"/>
      <c r="D726" s="3"/>
      <c r="E726" s="3"/>
      <c r="F726" s="3" t="str">
        <f t="shared" si="9"/>
        <v/>
      </c>
      <c r="G726" s="3"/>
      <c r="H726" s="3"/>
      <c r="I726" s="3"/>
      <c r="J726" s="3"/>
      <c r="K726" s="3"/>
      <c r="L726" s="3"/>
      <c r="M726" s="3"/>
      <c r="N726" s="3"/>
      <c r="O726" s="3"/>
      <c r="P726" s="3" t="str">
        <f t="shared" si="0"/>
        <v/>
      </c>
      <c r="Q726" s="3" t="str">
        <f t="shared" si="1"/>
        <v/>
      </c>
      <c r="R726" s="3" t="str">
        <f t="shared" si="10"/>
        <v/>
      </c>
      <c r="S726" s="3" t="str">
        <f t="shared" si="13"/>
        <v/>
      </c>
      <c r="T726" s="3" t="str">
        <f t="shared" si="16"/>
        <v/>
      </c>
      <c r="U726" s="3" t="str">
        <f t="shared" si="20"/>
        <v/>
      </c>
      <c r="V726" s="3" t="str">
        <f t="shared" si="12"/>
        <v/>
      </c>
      <c r="W726" s="3" t="str">
        <f>IF($T726="","", ROUND($T726+W$2*シート5!$B725,2))</f>
        <v/>
      </c>
      <c r="X726" s="3" t="str">
        <f>IF($T726="","", ROUND($T726+X$2*シート5!$B725,2))</f>
        <v/>
      </c>
      <c r="Y726" s="3" t="str">
        <f>IF($T726="","", ROUND($T726+Y$2*シート5!$B725,2))</f>
        <v/>
      </c>
      <c r="Z726" s="3" t="str">
        <f>IF($T726="","", ROUND($T726+Z$2*シート5!$B725,2))</f>
        <v/>
      </c>
      <c r="AA726" s="3" t="str">
        <f>IF($T726="","", ROUND($T726+AA$2*シート5!$B725,2))</f>
        <v/>
      </c>
      <c r="AB726" s="3" t="str">
        <f t="shared" si="17"/>
        <v/>
      </c>
      <c r="AC726" s="3" t="str">
        <f>IF($T726="","", ROUND($T726+AC$2*シート5!$B725,2))</f>
        <v/>
      </c>
      <c r="AD726" s="3" t="str">
        <f>IF($T726="","", ROUND($T726+AD$2*シート5!$B725,2))</f>
        <v/>
      </c>
      <c r="AE726" s="3" t="str">
        <f>IF($T726="","", ROUND($T726+AE$2*シート5!$B725,2))</f>
        <v/>
      </c>
      <c r="AF726" s="3" t="str">
        <f>IF($T726="","", ROUND($T726+AF$2*シート5!$B725,2))</f>
        <v/>
      </c>
      <c r="AG726" s="3" t="str">
        <f>IF($T726="","", ROUND($T726+AG$2*シート5!$B725,2))</f>
        <v/>
      </c>
      <c r="AH726" s="26" t="str">
        <f t="shared" si="18"/>
        <v>-2σ以下</v>
      </c>
      <c r="AI726" s="3" t="str">
        <f t="shared" si="11"/>
        <v/>
      </c>
      <c r="AJ726" s="3" t="str">
        <f t="shared" si="14"/>
        <v/>
      </c>
      <c r="AK726" s="3" t="str">
        <f t="shared" si="5"/>
        <v/>
      </c>
      <c r="AL726" s="3" t="str">
        <f t="shared" si="6"/>
        <v/>
      </c>
      <c r="AM726" s="3" t="str">
        <f t="shared" si="7"/>
        <v/>
      </c>
      <c r="AN726" s="3" t="str">
        <f t="shared" si="15"/>
        <v/>
      </c>
      <c r="AO726" s="29">
        <f ca="1">シート2!L721</f>
        <v>50</v>
      </c>
      <c r="AP726" s="29">
        <f ca="1">シート3!T721</f>
        <v>50</v>
      </c>
      <c r="AQ726" s="29">
        <f ca="1">シート4!AB721</f>
        <v>50</v>
      </c>
      <c r="AR726" s="3" t="str">
        <f ca="1">IF($K726="","", ROUND(SUM(OFFSET(シート6!$A722,0,0,AR$2,1))/SUM(OFFSET(シート6!$B722,0,0,AR$2,1)),4)*100)</f>
        <v/>
      </c>
      <c r="AS726" s="3" t="str">
        <f ca="1">IF($K726="","", ROUND(SUM(OFFSET(シート6!$A706,0,0,AS$2,1))/SUM(OFFSET(シート6!$B706,0,0,AS$2,1)),4)*100)</f>
        <v/>
      </c>
      <c r="AT726" s="3" t="str">
        <f>IF($K726="","",シート7!$B726)</f>
        <v/>
      </c>
      <c r="AU726" s="3" t="str">
        <f>IF($K726="","",シート7!$D726)</f>
        <v/>
      </c>
      <c r="AV726" s="3" t="str">
        <f>IF($K726="","",シート7!$E726)</f>
        <v/>
      </c>
      <c r="AW726" s="3" t="str">
        <f t="shared" si="19"/>
        <v/>
      </c>
    </row>
    <row r="727" spans="1:49" customFormat="false" ht="13">
      <c r="A727" s="3"/>
      <c r="B727" s="3"/>
      <c r="C727" s="3"/>
      <c r="D727" s="3"/>
      <c r="E727" s="3"/>
      <c r="F727" s="3" t="str">
        <f t="shared" si="9"/>
        <v/>
      </c>
      <c r="G727" s="3"/>
      <c r="H727" s="3"/>
      <c r="I727" s="3"/>
      <c r="J727" s="3"/>
      <c r="K727" s="3"/>
      <c r="L727" s="3"/>
      <c r="M727" s="3"/>
      <c r="N727" s="3"/>
      <c r="O727" s="3"/>
      <c r="P727" s="3" t="str">
        <f t="shared" si="0"/>
        <v/>
      </c>
      <c r="Q727" s="3" t="str">
        <f t="shared" si="1"/>
        <v/>
      </c>
      <c r="R727" s="3" t="str">
        <f t="shared" si="10"/>
        <v/>
      </c>
      <c r="S727" s="3" t="str">
        <f t="shared" si="13"/>
        <v/>
      </c>
      <c r="T727" s="3" t="str">
        <f t="shared" si="16"/>
        <v/>
      </c>
      <c r="U727" s="3" t="str">
        <f t="shared" si="20"/>
        <v/>
      </c>
      <c r="V727" s="3" t="str">
        <f t="shared" si="12"/>
        <v/>
      </c>
      <c r="W727" s="3" t="str">
        <f>IF($T727="","", ROUND($T727+W$2*シート5!$B726,2))</f>
        <v/>
      </c>
      <c r="X727" s="3" t="str">
        <f>IF($T727="","", ROUND($T727+X$2*シート5!$B726,2))</f>
        <v/>
      </c>
      <c r="Y727" s="3" t="str">
        <f>IF($T727="","", ROUND($T727+Y$2*シート5!$B726,2))</f>
        <v/>
      </c>
      <c r="Z727" s="3" t="str">
        <f>IF($T727="","", ROUND($T727+Z$2*シート5!$B726,2))</f>
        <v/>
      </c>
      <c r="AA727" s="3" t="str">
        <f>IF($T727="","", ROUND($T727+AA$2*シート5!$B726,2))</f>
        <v/>
      </c>
      <c r="AB727" s="3" t="str">
        <f t="shared" si="17"/>
        <v/>
      </c>
      <c r="AC727" s="3" t="str">
        <f>IF($T727="","", ROUND($T727+AC$2*シート5!$B726,2))</f>
        <v/>
      </c>
      <c r="AD727" s="3" t="str">
        <f>IF($T727="","", ROUND($T727+AD$2*シート5!$B726,2))</f>
        <v/>
      </c>
      <c r="AE727" s="3" t="str">
        <f>IF($T727="","", ROUND($T727+AE$2*シート5!$B726,2))</f>
        <v/>
      </c>
      <c r="AF727" s="3" t="str">
        <f>IF($T727="","", ROUND($T727+AF$2*シート5!$B726,2))</f>
        <v/>
      </c>
      <c r="AG727" s="3" t="str">
        <f>IF($T727="","", ROUND($T727+AG$2*シート5!$B726,2))</f>
        <v/>
      </c>
      <c r="AH727" s="26" t="str">
        <f t="shared" si="18"/>
        <v>-2σ以下</v>
      </c>
      <c r="AI727" s="3" t="str">
        <f t="shared" si="11"/>
        <v/>
      </c>
      <c r="AJ727" s="3" t="str">
        <f t="shared" si="14"/>
        <v/>
      </c>
      <c r="AK727" s="3" t="str">
        <f t="shared" si="5"/>
        <v/>
      </c>
      <c r="AL727" s="3" t="str">
        <f t="shared" si="6"/>
        <v/>
      </c>
      <c r="AM727" s="3" t="str">
        <f t="shared" si="7"/>
        <v/>
      </c>
      <c r="AN727" s="3" t="str">
        <f t="shared" si="15"/>
        <v/>
      </c>
      <c r="AO727" s="29">
        <f ca="1">シート2!L722</f>
        <v>50</v>
      </c>
      <c r="AP727" s="29">
        <f ca="1">シート3!T722</f>
        <v>50</v>
      </c>
      <c r="AQ727" s="29">
        <f ca="1">シート4!AB722</f>
        <v>50</v>
      </c>
      <c r="AR727" s="3" t="str">
        <f ca="1">IF($K727="","", ROUND(SUM(OFFSET(シート6!$A723,0,0,AR$2,1))/SUM(OFFSET(シート6!$B723,0,0,AR$2,1)),4)*100)</f>
        <v/>
      </c>
      <c r="AS727" s="3" t="str">
        <f ca="1">IF($K727="","", ROUND(SUM(OFFSET(シート6!$A707,0,0,AS$2,1))/SUM(OFFSET(シート6!$B707,0,0,AS$2,1)),4)*100)</f>
        <v/>
      </c>
      <c r="AT727" s="3" t="str">
        <f>IF($K727="","",シート7!$B727)</f>
        <v/>
      </c>
      <c r="AU727" s="3" t="str">
        <f>IF($K727="","",シート7!$D727)</f>
        <v/>
      </c>
      <c r="AV727" s="3" t="str">
        <f>IF($K727="","",シート7!$E727)</f>
        <v/>
      </c>
      <c r="AW727" s="3" t="str">
        <f t="shared" si="19"/>
        <v/>
      </c>
    </row>
    <row r="728" spans="1:49" customFormat="false" ht="13">
      <c r="A728" s="3"/>
      <c r="B728" s="3"/>
      <c r="C728" s="3"/>
      <c r="D728" s="3"/>
      <c r="E728" s="3"/>
      <c r="F728" s="3" t="str">
        <f t="shared" si="9"/>
        <v/>
      </c>
      <c r="G728" s="3"/>
      <c r="H728" s="3"/>
      <c r="I728" s="3"/>
      <c r="J728" s="3"/>
      <c r="K728" s="3"/>
      <c r="L728" s="3"/>
      <c r="M728" s="3"/>
      <c r="N728" s="3"/>
      <c r="O728" s="3"/>
      <c r="P728" s="3" t="str">
        <f t="shared" si="0"/>
        <v/>
      </c>
      <c r="Q728" s="3" t="str">
        <f t="shared" si="1"/>
        <v/>
      </c>
      <c r="R728" s="3" t="str">
        <f t="shared" si="10"/>
        <v/>
      </c>
      <c r="S728" s="3" t="str">
        <f t="shared" si="13"/>
        <v/>
      </c>
      <c r="T728" s="3" t="str">
        <f t="shared" si="16"/>
        <v/>
      </c>
      <c r="U728" s="3" t="str">
        <f t="shared" si="20"/>
        <v/>
      </c>
      <c r="V728" s="3" t="str">
        <f t="shared" si="12"/>
        <v/>
      </c>
      <c r="W728" s="3" t="str">
        <f>IF($T728="","", ROUND($T728+W$2*シート5!$B727,2))</f>
        <v/>
      </c>
      <c r="X728" s="3" t="str">
        <f>IF($T728="","", ROUND($T728+X$2*シート5!$B727,2))</f>
        <v/>
      </c>
      <c r="Y728" s="3" t="str">
        <f>IF($T728="","", ROUND($T728+Y$2*シート5!$B727,2))</f>
        <v/>
      </c>
      <c r="Z728" s="3" t="str">
        <f>IF($T728="","", ROUND($T728+Z$2*シート5!$B727,2))</f>
        <v/>
      </c>
      <c r="AA728" s="3" t="str">
        <f>IF($T728="","", ROUND($T728+AA$2*シート5!$B727,2))</f>
        <v/>
      </c>
      <c r="AB728" s="3" t="str">
        <f t="shared" si="17"/>
        <v/>
      </c>
      <c r="AC728" s="3" t="str">
        <f>IF($T728="","", ROUND($T728+AC$2*シート5!$B727,2))</f>
        <v/>
      </c>
      <c r="AD728" s="3" t="str">
        <f>IF($T728="","", ROUND($T728+AD$2*シート5!$B727,2))</f>
        <v/>
      </c>
      <c r="AE728" s="3" t="str">
        <f>IF($T728="","", ROUND($T728+AE$2*シート5!$B727,2))</f>
        <v/>
      </c>
      <c r="AF728" s="3" t="str">
        <f>IF($T728="","", ROUND($T728+AF$2*シート5!$B727,2))</f>
        <v/>
      </c>
      <c r="AG728" s="3" t="str">
        <f>IF($T728="","", ROUND($T728+AG$2*シート5!$B727,2))</f>
        <v/>
      </c>
      <c r="AH728" s="26" t="str">
        <f t="shared" si="18"/>
        <v>-2σ以下</v>
      </c>
      <c r="AI728" s="3" t="str">
        <f t="shared" si="11"/>
        <v/>
      </c>
      <c r="AJ728" s="3" t="str">
        <f t="shared" si="14"/>
        <v/>
      </c>
      <c r="AK728" s="3" t="str">
        <f t="shared" si="5"/>
        <v/>
      </c>
      <c r="AL728" s="3" t="str">
        <f t="shared" si="6"/>
        <v/>
      </c>
      <c r="AM728" s="3" t="str">
        <f t="shared" si="7"/>
        <v/>
      </c>
      <c r="AN728" s="3" t="str">
        <f t="shared" si="15"/>
        <v/>
      </c>
      <c r="AO728" s="29">
        <f ca="1">シート2!L723</f>
        <v>50</v>
      </c>
      <c r="AP728" s="29">
        <f ca="1">シート3!T723</f>
        <v>50</v>
      </c>
      <c r="AQ728" s="29">
        <f ca="1">シート4!AB723</f>
        <v>50</v>
      </c>
      <c r="AR728" s="3" t="str">
        <f ca="1">IF($K728="","", ROUND(SUM(OFFSET(シート6!$A724,0,0,AR$2,1))/SUM(OFFSET(シート6!$B724,0,0,AR$2,1)),4)*100)</f>
        <v/>
      </c>
      <c r="AS728" s="3" t="str">
        <f ca="1">IF($K728="","", ROUND(SUM(OFFSET(シート6!$A708,0,0,AS$2,1))/SUM(OFFSET(シート6!$B708,0,0,AS$2,1)),4)*100)</f>
        <v/>
      </c>
      <c r="AT728" s="3" t="str">
        <f>IF($K728="","",シート7!$B728)</f>
        <v/>
      </c>
      <c r="AU728" s="3" t="str">
        <f>IF($K728="","",シート7!$D728)</f>
        <v/>
      </c>
      <c r="AV728" s="3" t="str">
        <f>IF($K728="","",シート7!$E728)</f>
        <v/>
      </c>
      <c r="AW728" s="3" t="str">
        <f t="shared" si="19"/>
        <v/>
      </c>
    </row>
    <row r="729" spans="1:49" customFormat="false" ht="13">
      <c r="A729" s="3"/>
      <c r="B729" s="3"/>
      <c r="C729" s="3"/>
      <c r="D729" s="3"/>
      <c r="E729" s="3"/>
      <c r="F729" s="3" t="str">
        <f t="shared" si="9"/>
        <v/>
      </c>
      <c r="G729" s="3"/>
      <c r="H729" s="3"/>
      <c r="I729" s="3"/>
      <c r="J729" s="3"/>
      <c r="K729" s="3"/>
      <c r="L729" s="3"/>
      <c r="M729" s="3"/>
      <c r="N729" s="3"/>
      <c r="O729" s="3"/>
      <c r="P729" s="3" t="str">
        <f t="shared" si="0"/>
        <v/>
      </c>
      <c r="Q729" s="3" t="str">
        <f t="shared" si="1"/>
        <v/>
      </c>
      <c r="R729" s="3" t="str">
        <f t="shared" si="10"/>
        <v/>
      </c>
      <c r="S729" s="3" t="str">
        <f t="shared" si="13"/>
        <v/>
      </c>
      <c r="T729" s="3" t="str">
        <f t="shared" si="16"/>
        <v/>
      </c>
      <c r="U729" s="3" t="str">
        <f t="shared" si="20"/>
        <v/>
      </c>
      <c r="V729" s="3" t="str">
        <f t="shared" si="12"/>
        <v/>
      </c>
      <c r="W729" s="3" t="str">
        <f>IF($T729="","", ROUND($T729+W$2*シート5!$B728,2))</f>
        <v/>
      </c>
      <c r="X729" s="3" t="str">
        <f>IF($T729="","", ROUND($T729+X$2*シート5!$B728,2))</f>
        <v/>
      </c>
      <c r="Y729" s="3" t="str">
        <f>IF($T729="","", ROUND($T729+Y$2*シート5!$B728,2))</f>
        <v/>
      </c>
      <c r="Z729" s="3" t="str">
        <f>IF($T729="","", ROUND($T729+Z$2*シート5!$B728,2))</f>
        <v/>
      </c>
      <c r="AA729" s="3" t="str">
        <f>IF($T729="","", ROUND($T729+AA$2*シート5!$B728,2))</f>
        <v/>
      </c>
      <c r="AB729" s="3" t="str">
        <f t="shared" si="17"/>
        <v/>
      </c>
      <c r="AC729" s="3" t="str">
        <f>IF($T729="","", ROUND($T729+AC$2*シート5!$B728,2))</f>
        <v/>
      </c>
      <c r="AD729" s="3" t="str">
        <f>IF($T729="","", ROUND($T729+AD$2*シート5!$B728,2))</f>
        <v/>
      </c>
      <c r="AE729" s="3" t="str">
        <f>IF($T729="","", ROUND($T729+AE$2*シート5!$B728,2))</f>
        <v/>
      </c>
      <c r="AF729" s="3" t="str">
        <f>IF($T729="","", ROUND($T729+AF$2*シート5!$B728,2))</f>
        <v/>
      </c>
      <c r="AG729" s="3" t="str">
        <f>IF($T729="","", ROUND($T729+AG$2*シート5!$B728,2))</f>
        <v/>
      </c>
      <c r="AH729" s="26" t="str">
        <f t="shared" si="18"/>
        <v>-2σ以下</v>
      </c>
      <c r="AI729" s="3" t="str">
        <f t="shared" si="11"/>
        <v/>
      </c>
      <c r="AJ729" s="3" t="str">
        <f t="shared" si="14"/>
        <v/>
      </c>
      <c r="AK729" s="3" t="str">
        <f t="shared" si="5"/>
        <v/>
      </c>
      <c r="AL729" s="3" t="str">
        <f t="shared" si="6"/>
        <v/>
      </c>
      <c r="AM729" s="3" t="str">
        <f t="shared" si="7"/>
        <v/>
      </c>
      <c r="AN729" s="3" t="str">
        <f t="shared" si="15"/>
        <v/>
      </c>
      <c r="AO729" s="29">
        <f ca="1">シート2!L724</f>
        <v>50</v>
      </c>
      <c r="AP729" s="29">
        <f ca="1">シート3!T724</f>
        <v>50</v>
      </c>
      <c r="AQ729" s="29">
        <f ca="1">シート4!AB724</f>
        <v>50</v>
      </c>
      <c r="AR729" s="3" t="str">
        <f ca="1">IF($K729="","", ROUND(SUM(OFFSET(シート6!$A725,0,0,AR$2,1))/SUM(OFFSET(シート6!$B725,0,0,AR$2,1)),4)*100)</f>
        <v/>
      </c>
      <c r="AS729" s="3" t="str">
        <f ca="1">IF($K729="","", ROUND(SUM(OFFSET(シート6!$A709,0,0,AS$2,1))/SUM(OFFSET(シート6!$B709,0,0,AS$2,1)),4)*100)</f>
        <v/>
      </c>
      <c r="AT729" s="3" t="str">
        <f>IF($K729="","",シート7!$B729)</f>
        <v/>
      </c>
      <c r="AU729" s="3" t="str">
        <f>IF($K729="","",シート7!$D729)</f>
        <v/>
      </c>
      <c r="AV729" s="3" t="str">
        <f>IF($K729="","",シート7!$E729)</f>
        <v/>
      </c>
      <c r="AW729" s="3" t="str">
        <f t="shared" si="19"/>
        <v/>
      </c>
    </row>
    <row r="730" spans="1:49" customFormat="false" ht="13">
      <c r="A730" s="3"/>
      <c r="B730" s="3"/>
      <c r="C730" s="3"/>
      <c r="D730" s="3"/>
      <c r="E730" s="3"/>
      <c r="F730" s="3" t="str">
        <f t="shared" si="9"/>
        <v/>
      </c>
      <c r="G730" s="3"/>
      <c r="H730" s="3"/>
      <c r="I730" s="3"/>
      <c r="J730" s="3"/>
      <c r="K730" s="3"/>
      <c r="L730" s="3"/>
      <c r="M730" s="3"/>
      <c r="N730" s="3"/>
      <c r="O730" s="3"/>
      <c r="P730" s="3" t="str">
        <f t="shared" si="0"/>
        <v/>
      </c>
      <c r="Q730" s="3" t="str">
        <f t="shared" si="1"/>
        <v/>
      </c>
      <c r="R730" s="3" t="str">
        <f t="shared" si="10"/>
        <v/>
      </c>
      <c r="S730" s="3" t="str">
        <f t="shared" si="13"/>
        <v/>
      </c>
      <c r="T730" s="3" t="str">
        <f t="shared" si="16"/>
        <v/>
      </c>
      <c r="U730" s="3" t="str">
        <f t="shared" si="20"/>
        <v/>
      </c>
      <c r="V730" s="3" t="str">
        <f t="shared" si="12"/>
        <v/>
      </c>
      <c r="W730" s="3" t="str">
        <f>IF($T730="","", ROUND($T730+W$2*シート5!$B729,2))</f>
        <v/>
      </c>
      <c r="X730" s="3" t="str">
        <f>IF($T730="","", ROUND($T730+X$2*シート5!$B729,2))</f>
        <v/>
      </c>
      <c r="Y730" s="3" t="str">
        <f>IF($T730="","", ROUND($T730+Y$2*シート5!$B729,2))</f>
        <v/>
      </c>
      <c r="Z730" s="3" t="str">
        <f>IF($T730="","", ROUND($T730+Z$2*シート5!$B729,2))</f>
        <v/>
      </c>
      <c r="AA730" s="3" t="str">
        <f>IF($T730="","", ROUND($T730+AA$2*シート5!$B729,2))</f>
        <v/>
      </c>
      <c r="AB730" s="3" t="str">
        <f t="shared" si="17"/>
        <v/>
      </c>
      <c r="AC730" s="3" t="str">
        <f>IF($T730="","", ROUND($T730+AC$2*シート5!$B729,2))</f>
        <v/>
      </c>
      <c r="AD730" s="3" t="str">
        <f>IF($T730="","", ROUND($T730+AD$2*シート5!$B729,2))</f>
        <v/>
      </c>
      <c r="AE730" s="3" t="str">
        <f>IF($T730="","", ROUND($T730+AE$2*シート5!$B729,2))</f>
        <v/>
      </c>
      <c r="AF730" s="3" t="str">
        <f>IF($T730="","", ROUND($T730+AF$2*シート5!$B729,2))</f>
        <v/>
      </c>
      <c r="AG730" s="3" t="str">
        <f>IF($T730="","", ROUND($T730+AG$2*シート5!$B729,2))</f>
        <v/>
      </c>
      <c r="AH730" s="26" t="str">
        <f t="shared" si="18"/>
        <v>-2σ以下</v>
      </c>
      <c r="AI730" s="3" t="str">
        <f t="shared" si="11"/>
        <v/>
      </c>
      <c r="AJ730" s="3" t="str">
        <f t="shared" si="14"/>
        <v/>
      </c>
      <c r="AK730" s="3" t="str">
        <f t="shared" si="5"/>
        <v/>
      </c>
      <c r="AL730" s="3" t="str">
        <f t="shared" si="6"/>
        <v/>
      </c>
      <c r="AM730" s="3" t="str">
        <f t="shared" si="7"/>
        <v/>
      </c>
      <c r="AN730" s="3" t="str">
        <f t="shared" si="15"/>
        <v/>
      </c>
      <c r="AO730" s="29">
        <f ca="1">シート2!L725</f>
        <v>50</v>
      </c>
      <c r="AP730" s="29">
        <f ca="1">シート3!T725</f>
        <v>50</v>
      </c>
      <c r="AQ730" s="29">
        <f ca="1">シート4!AB725</f>
        <v>50</v>
      </c>
      <c r="AR730" s="3" t="str">
        <f ca="1">IF($K730="","", ROUND(SUM(OFFSET(シート6!$A726,0,0,AR$2,1))/SUM(OFFSET(シート6!$B726,0,0,AR$2,1)),4)*100)</f>
        <v/>
      </c>
      <c r="AS730" s="3" t="str">
        <f ca="1">IF($K730="","", ROUND(SUM(OFFSET(シート6!$A710,0,0,AS$2,1))/SUM(OFFSET(シート6!$B710,0,0,AS$2,1)),4)*100)</f>
        <v/>
      </c>
      <c r="AT730" s="3" t="str">
        <f>IF($K730="","",シート7!$B730)</f>
        <v/>
      </c>
      <c r="AU730" s="3" t="str">
        <f>IF($K730="","",シート7!$D730)</f>
        <v/>
      </c>
      <c r="AV730" s="3" t="str">
        <f>IF($K730="","",シート7!$E730)</f>
        <v/>
      </c>
      <c r="AW730" s="3" t="str">
        <f t="shared" si="19"/>
        <v/>
      </c>
    </row>
    <row r="731" spans="1:49" customFormat="false" ht="13">
      <c r="A731" s="3"/>
      <c r="B731" s="3"/>
      <c r="C731" s="3"/>
      <c r="D731" s="3"/>
      <c r="E731" s="3"/>
      <c r="F731" s="3" t="str">
        <f t="shared" si="9"/>
        <v/>
      </c>
      <c r="G731" s="3"/>
      <c r="H731" s="3"/>
      <c r="I731" s="3"/>
      <c r="J731" s="3"/>
      <c r="K731" s="3"/>
      <c r="L731" s="3"/>
      <c r="M731" s="3"/>
      <c r="N731" s="3"/>
      <c r="O731" s="3"/>
      <c r="P731" s="3" t="str">
        <f t="shared" si="0"/>
        <v/>
      </c>
      <c r="Q731" s="3" t="str">
        <f t="shared" si="1"/>
        <v/>
      </c>
      <c r="R731" s="3" t="str">
        <f t="shared" si="10"/>
        <v/>
      </c>
      <c r="S731" s="3" t="str">
        <f t="shared" si="13"/>
        <v/>
      </c>
      <c r="T731" s="3" t="str">
        <f t="shared" si="16"/>
        <v/>
      </c>
      <c r="U731" s="3" t="str">
        <f t="shared" si="20"/>
        <v/>
      </c>
      <c r="V731" s="3" t="str">
        <f t="shared" si="12"/>
        <v/>
      </c>
      <c r="W731" s="3" t="str">
        <f>IF($T731="","", ROUND($T731+W$2*シート5!$B730,2))</f>
        <v/>
      </c>
      <c r="X731" s="3" t="str">
        <f>IF($T731="","", ROUND($T731+X$2*シート5!$B730,2))</f>
        <v/>
      </c>
      <c r="Y731" s="3" t="str">
        <f>IF($T731="","", ROUND($T731+Y$2*シート5!$B730,2))</f>
        <v/>
      </c>
      <c r="Z731" s="3" t="str">
        <f>IF($T731="","", ROUND($T731+Z$2*シート5!$B730,2))</f>
        <v/>
      </c>
      <c r="AA731" s="3" t="str">
        <f>IF($T731="","", ROUND($T731+AA$2*シート5!$B730,2))</f>
        <v/>
      </c>
      <c r="AB731" s="3" t="str">
        <f t="shared" si="17"/>
        <v/>
      </c>
      <c r="AC731" s="3" t="str">
        <f>IF($T731="","", ROUND($T731+AC$2*シート5!$B730,2))</f>
        <v/>
      </c>
      <c r="AD731" s="3" t="str">
        <f>IF($T731="","", ROUND($T731+AD$2*シート5!$B730,2))</f>
        <v/>
      </c>
      <c r="AE731" s="3" t="str">
        <f>IF($T731="","", ROUND($T731+AE$2*シート5!$B730,2))</f>
        <v/>
      </c>
      <c r="AF731" s="3" t="str">
        <f>IF($T731="","", ROUND($T731+AF$2*シート5!$B730,2))</f>
        <v/>
      </c>
      <c r="AG731" s="3" t="str">
        <f>IF($T731="","", ROUND($T731+AG$2*シート5!$B730,2))</f>
        <v/>
      </c>
      <c r="AH731" s="26" t="str">
        <f t="shared" si="18"/>
        <v>-2σ以下</v>
      </c>
      <c r="AI731" s="3" t="str">
        <f t="shared" si="11"/>
        <v/>
      </c>
      <c r="AJ731" s="3" t="str">
        <f t="shared" si="14"/>
        <v/>
      </c>
      <c r="AK731" s="3" t="str">
        <f t="shared" si="5"/>
        <v/>
      </c>
      <c r="AL731" s="3" t="str">
        <f t="shared" si="6"/>
        <v/>
      </c>
      <c r="AM731" s="3" t="str">
        <f t="shared" si="7"/>
        <v/>
      </c>
      <c r="AN731" s="3" t="str">
        <f t="shared" si="15"/>
        <v/>
      </c>
      <c r="AO731" s="29">
        <f ca="1">シート2!L726</f>
        <v>50</v>
      </c>
      <c r="AP731" s="29">
        <f ca="1">シート3!T726</f>
        <v>50</v>
      </c>
      <c r="AQ731" s="29">
        <f ca="1">シート4!AB726</f>
        <v>50</v>
      </c>
      <c r="AR731" s="3" t="str">
        <f ca="1">IF($K731="","", ROUND(SUM(OFFSET(シート6!$A727,0,0,AR$2,1))/SUM(OFFSET(シート6!$B727,0,0,AR$2,1)),4)*100)</f>
        <v/>
      </c>
      <c r="AS731" s="3" t="str">
        <f ca="1">IF($K731="","", ROUND(SUM(OFFSET(シート6!$A711,0,0,AS$2,1))/SUM(OFFSET(シート6!$B711,0,0,AS$2,1)),4)*100)</f>
        <v/>
      </c>
      <c r="AT731" s="3" t="str">
        <f>IF($K731="","",シート7!$B731)</f>
        <v/>
      </c>
      <c r="AU731" s="3" t="str">
        <f>IF($K731="","",シート7!$D731)</f>
        <v/>
      </c>
      <c r="AV731" s="3" t="str">
        <f>IF($K731="","",シート7!$E731)</f>
        <v/>
      </c>
      <c r="AW731" s="3" t="str">
        <f t="shared" si="19"/>
        <v/>
      </c>
    </row>
    <row r="732" spans="1:49" customFormat="false" ht="13">
      <c r="A732" s="3"/>
      <c r="B732" s="3"/>
      <c r="C732" s="3"/>
      <c r="D732" s="3"/>
      <c r="E732" s="3"/>
      <c r="F732" s="3" t="str">
        <f t="shared" si="9"/>
        <v/>
      </c>
      <c r="G732" s="3"/>
      <c r="H732" s="3"/>
      <c r="I732" s="3"/>
      <c r="J732" s="3"/>
      <c r="K732" s="3"/>
      <c r="L732" s="3"/>
      <c r="M732" s="3"/>
      <c r="N732" s="3"/>
      <c r="O732" s="3"/>
      <c r="P732" s="3" t="str">
        <f t="shared" si="0"/>
        <v/>
      </c>
      <c r="Q732" s="3" t="str">
        <f t="shared" si="1"/>
        <v/>
      </c>
      <c r="R732" s="3" t="str">
        <f t="shared" si="10"/>
        <v/>
      </c>
      <c r="S732" s="3" t="str">
        <f t="shared" si="13"/>
        <v/>
      </c>
      <c r="T732" s="3" t="str">
        <f t="shared" si="16"/>
        <v/>
      </c>
      <c r="U732" s="3" t="str">
        <f t="shared" si="20"/>
        <v/>
      </c>
      <c r="V732" s="3" t="str">
        <f t="shared" si="12"/>
        <v/>
      </c>
      <c r="W732" s="3" t="str">
        <f>IF($T732="","", ROUND($T732+W$2*シート5!$B731,2))</f>
        <v/>
      </c>
      <c r="X732" s="3" t="str">
        <f>IF($T732="","", ROUND($T732+X$2*シート5!$B731,2))</f>
        <v/>
      </c>
      <c r="Y732" s="3" t="str">
        <f>IF($T732="","", ROUND($T732+Y$2*シート5!$B731,2))</f>
        <v/>
      </c>
      <c r="Z732" s="3" t="str">
        <f>IF($T732="","", ROUND($T732+Z$2*シート5!$B731,2))</f>
        <v/>
      </c>
      <c r="AA732" s="3" t="str">
        <f>IF($T732="","", ROUND($T732+AA$2*シート5!$B731,2))</f>
        <v/>
      </c>
      <c r="AB732" s="3" t="str">
        <f t="shared" si="17"/>
        <v/>
      </c>
      <c r="AC732" s="3" t="str">
        <f>IF($T732="","", ROUND($T732+AC$2*シート5!$B731,2))</f>
        <v/>
      </c>
      <c r="AD732" s="3" t="str">
        <f>IF($T732="","", ROUND($T732+AD$2*シート5!$B731,2))</f>
        <v/>
      </c>
      <c r="AE732" s="3" t="str">
        <f>IF($T732="","", ROUND($T732+AE$2*シート5!$B731,2))</f>
        <v/>
      </c>
      <c r="AF732" s="3" t="str">
        <f>IF($T732="","", ROUND($T732+AF$2*シート5!$B731,2))</f>
        <v/>
      </c>
      <c r="AG732" s="3" t="str">
        <f>IF($T732="","", ROUND($T732+AG$2*シート5!$B731,2))</f>
        <v/>
      </c>
      <c r="AH732" s="26" t="str">
        <f t="shared" si="18"/>
        <v>-2σ以下</v>
      </c>
      <c r="AI732" s="3" t="str">
        <f t="shared" si="11"/>
        <v/>
      </c>
      <c r="AJ732" s="3" t="str">
        <f t="shared" si="14"/>
        <v/>
      </c>
      <c r="AK732" s="3" t="str">
        <f t="shared" si="5"/>
        <v/>
      </c>
      <c r="AL732" s="3" t="str">
        <f t="shared" si="6"/>
        <v/>
      </c>
      <c r="AM732" s="3" t="str">
        <f t="shared" si="7"/>
        <v/>
      </c>
      <c r="AN732" s="3" t="str">
        <f t="shared" si="15"/>
        <v/>
      </c>
      <c r="AO732" s="29">
        <f ca="1">シート2!L727</f>
        <v>50</v>
      </c>
      <c r="AP732" s="29">
        <f ca="1">シート3!T727</f>
        <v>50</v>
      </c>
      <c r="AQ732" s="29">
        <f ca="1">シート4!AB727</f>
        <v>50</v>
      </c>
      <c r="AR732" s="3" t="str">
        <f ca="1">IF($K732="","", ROUND(SUM(OFFSET(シート6!$A728,0,0,AR$2,1))/SUM(OFFSET(シート6!$B728,0,0,AR$2,1)),4)*100)</f>
        <v/>
      </c>
      <c r="AS732" s="3" t="str">
        <f ca="1">IF($K732="","", ROUND(SUM(OFFSET(シート6!$A712,0,0,AS$2,1))/SUM(OFFSET(シート6!$B712,0,0,AS$2,1)),4)*100)</f>
        <v/>
      </c>
      <c r="AT732" s="3" t="str">
        <f>IF($K732="","",シート7!$B732)</f>
        <v/>
      </c>
      <c r="AU732" s="3" t="str">
        <f>IF($K732="","",シート7!$D732)</f>
        <v/>
      </c>
      <c r="AV732" s="3" t="str">
        <f>IF($K732="","",シート7!$E732)</f>
        <v/>
      </c>
      <c r="AW732" s="3" t="str">
        <f t="shared" si="19"/>
        <v/>
      </c>
    </row>
    <row r="733" spans="1:49" customFormat="false" ht="13">
      <c r="A733" s="3"/>
      <c r="B733" s="3"/>
      <c r="C733" s="3"/>
      <c r="D733" s="3"/>
      <c r="E733" s="3"/>
      <c r="F733" s="3" t="str">
        <f t="shared" si="9"/>
        <v/>
      </c>
      <c r="G733" s="3"/>
      <c r="H733" s="3"/>
      <c r="I733" s="3"/>
      <c r="J733" s="3"/>
      <c r="K733" s="3"/>
      <c r="L733" s="3"/>
      <c r="M733" s="3"/>
      <c r="N733" s="3"/>
      <c r="O733" s="3"/>
      <c r="P733" s="3" t="str">
        <f t="shared" si="0"/>
        <v/>
      </c>
      <c r="Q733" s="3" t="str">
        <f t="shared" si="1"/>
        <v/>
      </c>
      <c r="R733" s="3" t="str">
        <f t="shared" si="10"/>
        <v/>
      </c>
      <c r="S733" s="3" t="str">
        <f t="shared" si="13"/>
        <v/>
      </c>
      <c r="T733" s="3" t="str">
        <f t="shared" si="16"/>
        <v/>
      </c>
      <c r="U733" s="3" t="str">
        <f t="shared" si="20"/>
        <v/>
      </c>
      <c r="V733" s="3" t="str">
        <f t="shared" si="12"/>
        <v/>
      </c>
      <c r="W733" s="3" t="str">
        <f>IF($T733="","", ROUND($T733+W$2*シート5!$B732,2))</f>
        <v/>
      </c>
      <c r="X733" s="3" t="str">
        <f>IF($T733="","", ROUND($T733+X$2*シート5!$B732,2))</f>
        <v/>
      </c>
      <c r="Y733" s="3" t="str">
        <f>IF($T733="","", ROUND($T733+Y$2*シート5!$B732,2))</f>
        <v/>
      </c>
      <c r="Z733" s="3" t="str">
        <f>IF($T733="","", ROUND($T733+Z$2*シート5!$B732,2))</f>
        <v/>
      </c>
      <c r="AA733" s="3" t="str">
        <f>IF($T733="","", ROUND($T733+AA$2*シート5!$B732,2))</f>
        <v/>
      </c>
      <c r="AB733" s="3" t="str">
        <f t="shared" si="17"/>
        <v/>
      </c>
      <c r="AC733" s="3" t="str">
        <f>IF($T733="","", ROUND($T733+AC$2*シート5!$B732,2))</f>
        <v/>
      </c>
      <c r="AD733" s="3" t="str">
        <f>IF($T733="","", ROUND($T733+AD$2*シート5!$B732,2))</f>
        <v/>
      </c>
      <c r="AE733" s="3" t="str">
        <f>IF($T733="","", ROUND($T733+AE$2*シート5!$B732,2))</f>
        <v/>
      </c>
      <c r="AF733" s="3" t="str">
        <f>IF($T733="","", ROUND($T733+AF$2*シート5!$B732,2))</f>
        <v/>
      </c>
      <c r="AG733" s="3" t="str">
        <f>IF($T733="","", ROUND($T733+AG$2*シート5!$B732,2))</f>
        <v/>
      </c>
      <c r="AH733" s="26" t="str">
        <f t="shared" si="18"/>
        <v>-2σ以下</v>
      </c>
      <c r="AI733" s="3" t="str">
        <f t="shared" si="11"/>
        <v/>
      </c>
      <c r="AJ733" s="3" t="str">
        <f t="shared" si="14"/>
        <v/>
      </c>
      <c r="AK733" s="3" t="str">
        <f t="shared" si="5"/>
        <v/>
      </c>
      <c r="AL733" s="3" t="str">
        <f t="shared" si="6"/>
        <v/>
      </c>
      <c r="AM733" s="3" t="str">
        <f t="shared" si="7"/>
        <v/>
      </c>
      <c r="AN733" s="3" t="str">
        <f t="shared" si="15"/>
        <v/>
      </c>
      <c r="AO733" s="29">
        <f ca="1">シート2!L728</f>
        <v>50</v>
      </c>
      <c r="AP733" s="29">
        <f ca="1">シート3!T728</f>
        <v>50</v>
      </c>
      <c r="AQ733" s="29">
        <f ca="1">シート4!AB728</f>
        <v>50</v>
      </c>
      <c r="AR733" s="3" t="str">
        <f ca="1">IF($K733="","", ROUND(SUM(OFFSET(シート6!$A729,0,0,AR$2,1))/SUM(OFFSET(シート6!$B729,0,0,AR$2,1)),4)*100)</f>
        <v/>
      </c>
      <c r="AS733" s="3" t="str">
        <f ca="1">IF($K733="","", ROUND(SUM(OFFSET(シート6!$A713,0,0,AS$2,1))/SUM(OFFSET(シート6!$B713,0,0,AS$2,1)),4)*100)</f>
        <v/>
      </c>
      <c r="AT733" s="3" t="str">
        <f>IF($K733="","",シート7!$B733)</f>
        <v/>
      </c>
      <c r="AU733" s="3" t="str">
        <f>IF($K733="","",シート7!$D733)</f>
        <v/>
      </c>
      <c r="AV733" s="3" t="str">
        <f>IF($K733="","",シート7!$E733)</f>
        <v/>
      </c>
      <c r="AW733" s="3" t="str">
        <f t="shared" si="19"/>
        <v/>
      </c>
    </row>
    <row r="734" spans="1:49" customFormat="false" ht="13">
      <c r="A734" s="3"/>
      <c r="B734" s="3"/>
      <c r="C734" s="3"/>
      <c r="D734" s="3"/>
      <c r="E734" s="3"/>
      <c r="F734" s="3" t="str">
        <f t="shared" si="9"/>
        <v/>
      </c>
      <c r="G734" s="3"/>
      <c r="H734" s="3"/>
      <c r="I734" s="3"/>
      <c r="J734" s="3"/>
      <c r="K734" s="3"/>
      <c r="L734" s="3"/>
      <c r="M734" s="3"/>
      <c r="N734" s="3"/>
      <c r="O734" s="3"/>
      <c r="P734" s="3" t="str">
        <f t="shared" si="0"/>
        <v/>
      </c>
      <c r="Q734" s="3" t="str">
        <f t="shared" si="1"/>
        <v/>
      </c>
      <c r="R734" s="3" t="str">
        <f t="shared" si="10"/>
        <v/>
      </c>
      <c r="S734" s="3" t="str">
        <f t="shared" si="13"/>
        <v/>
      </c>
      <c r="T734" s="3" t="str">
        <f t="shared" si="16"/>
        <v/>
      </c>
      <c r="U734" s="3" t="str">
        <f t="shared" si="20"/>
        <v/>
      </c>
      <c r="V734" s="3" t="str">
        <f t="shared" si="12"/>
        <v/>
      </c>
      <c r="W734" s="3" t="str">
        <f>IF($T734="","", ROUND($T734+W$2*シート5!$B733,2))</f>
        <v/>
      </c>
      <c r="X734" s="3" t="str">
        <f>IF($T734="","", ROUND($T734+X$2*シート5!$B733,2))</f>
        <v/>
      </c>
      <c r="Y734" s="3" t="str">
        <f>IF($T734="","", ROUND($T734+Y$2*シート5!$B733,2))</f>
        <v/>
      </c>
      <c r="Z734" s="3" t="str">
        <f>IF($T734="","", ROUND($T734+Z$2*シート5!$B733,2))</f>
        <v/>
      </c>
      <c r="AA734" s="3" t="str">
        <f>IF($T734="","", ROUND($T734+AA$2*シート5!$B733,2))</f>
        <v/>
      </c>
      <c r="AB734" s="3" t="str">
        <f t="shared" si="17"/>
        <v/>
      </c>
      <c r="AC734" s="3" t="str">
        <f>IF($T734="","", ROUND($T734+AC$2*シート5!$B733,2))</f>
        <v/>
      </c>
      <c r="AD734" s="3" t="str">
        <f>IF($T734="","", ROUND($T734+AD$2*シート5!$B733,2))</f>
        <v/>
      </c>
      <c r="AE734" s="3" t="str">
        <f>IF($T734="","", ROUND($T734+AE$2*シート5!$B733,2))</f>
        <v/>
      </c>
      <c r="AF734" s="3" t="str">
        <f>IF($T734="","", ROUND($T734+AF$2*シート5!$B733,2))</f>
        <v/>
      </c>
      <c r="AG734" s="3" t="str">
        <f>IF($T734="","", ROUND($T734+AG$2*シート5!$B733,2))</f>
        <v/>
      </c>
      <c r="AH734" s="26" t="str">
        <f t="shared" si="18"/>
        <v>-2σ以下</v>
      </c>
      <c r="AI734" s="3" t="str">
        <f t="shared" si="11"/>
        <v/>
      </c>
      <c r="AJ734" s="3" t="str">
        <f t="shared" si="14"/>
        <v/>
      </c>
      <c r="AK734" s="3" t="str">
        <f t="shared" si="5"/>
        <v/>
      </c>
      <c r="AL734" s="3" t="str">
        <f t="shared" si="6"/>
        <v/>
      </c>
      <c r="AM734" s="3" t="str">
        <f t="shared" si="7"/>
        <v/>
      </c>
      <c r="AN734" s="3" t="str">
        <f t="shared" si="15"/>
        <v/>
      </c>
      <c r="AO734" s="29">
        <f ca="1">シート2!L729</f>
        <v>50</v>
      </c>
      <c r="AP734" s="29">
        <f ca="1">シート3!T729</f>
        <v>50</v>
      </c>
      <c r="AQ734" s="29">
        <f ca="1">シート4!AB729</f>
        <v>50</v>
      </c>
      <c r="AR734" s="3" t="str">
        <f ca="1">IF($K734="","", ROUND(SUM(OFFSET(シート6!$A730,0,0,AR$2,1))/SUM(OFFSET(シート6!$B730,0,0,AR$2,1)),4)*100)</f>
        <v/>
      </c>
      <c r="AS734" s="3" t="str">
        <f ca="1">IF($K734="","", ROUND(SUM(OFFSET(シート6!$A714,0,0,AS$2,1))/SUM(OFFSET(シート6!$B714,0,0,AS$2,1)),4)*100)</f>
        <v/>
      </c>
      <c r="AT734" s="3" t="str">
        <f>IF($K734="","",シート7!$B734)</f>
        <v/>
      </c>
      <c r="AU734" s="3" t="str">
        <f>IF($K734="","",シート7!$D734)</f>
        <v/>
      </c>
      <c r="AV734" s="3" t="str">
        <f>IF($K734="","",シート7!$E734)</f>
        <v/>
      </c>
      <c r="AW734" s="3" t="str">
        <f t="shared" si="19"/>
        <v/>
      </c>
    </row>
    <row r="735" spans="1:49" customFormat="false" ht="13">
      <c r="A735" s="3"/>
      <c r="B735" s="3"/>
      <c r="C735" s="3"/>
      <c r="D735" s="3"/>
      <c r="E735" s="3"/>
      <c r="F735" s="3" t="str">
        <f t="shared" si="9"/>
        <v/>
      </c>
      <c r="G735" s="3"/>
      <c r="H735" s="3"/>
      <c r="I735" s="3"/>
      <c r="J735" s="3"/>
      <c r="K735" s="3"/>
      <c r="L735" s="3"/>
      <c r="M735" s="3"/>
      <c r="N735" s="3"/>
      <c r="O735" s="3"/>
      <c r="P735" s="3" t="str">
        <f t="shared" si="0"/>
        <v/>
      </c>
      <c r="Q735" s="3" t="str">
        <f t="shared" si="1"/>
        <v/>
      </c>
      <c r="R735" s="3" t="str">
        <f t="shared" si="10"/>
        <v/>
      </c>
      <c r="S735" s="3" t="str">
        <f t="shared" si="13"/>
        <v/>
      </c>
      <c r="T735" s="3" t="str">
        <f t="shared" si="16"/>
        <v/>
      </c>
      <c r="U735" s="3" t="str">
        <f t="shared" si="20"/>
        <v/>
      </c>
      <c r="V735" s="3" t="str">
        <f t="shared" si="12"/>
        <v/>
      </c>
      <c r="W735" s="3" t="str">
        <f>IF($T735="","", ROUND($T735+W$2*シート5!$B734,2))</f>
        <v/>
      </c>
      <c r="X735" s="3" t="str">
        <f>IF($T735="","", ROUND($T735+X$2*シート5!$B734,2))</f>
        <v/>
      </c>
      <c r="Y735" s="3" t="str">
        <f>IF($T735="","", ROUND($T735+Y$2*シート5!$B734,2))</f>
        <v/>
      </c>
      <c r="Z735" s="3" t="str">
        <f>IF($T735="","", ROUND($T735+Z$2*シート5!$B734,2))</f>
        <v/>
      </c>
      <c r="AA735" s="3" t="str">
        <f>IF($T735="","", ROUND($T735+AA$2*シート5!$B734,2))</f>
        <v/>
      </c>
      <c r="AB735" s="3" t="str">
        <f t="shared" si="17"/>
        <v/>
      </c>
      <c r="AC735" s="3" t="str">
        <f>IF($T735="","", ROUND($T735+AC$2*シート5!$B734,2))</f>
        <v/>
      </c>
      <c r="AD735" s="3" t="str">
        <f>IF($T735="","", ROUND($T735+AD$2*シート5!$B734,2))</f>
        <v/>
      </c>
      <c r="AE735" s="3" t="str">
        <f>IF($T735="","", ROUND($T735+AE$2*シート5!$B734,2))</f>
        <v/>
      </c>
      <c r="AF735" s="3" t="str">
        <f>IF($T735="","", ROUND($T735+AF$2*シート5!$B734,2))</f>
        <v/>
      </c>
      <c r="AG735" s="3" t="str">
        <f>IF($T735="","", ROUND($T735+AG$2*シート5!$B734,2))</f>
        <v/>
      </c>
      <c r="AH735" s="26" t="str">
        <f t="shared" si="18"/>
        <v>-2σ以下</v>
      </c>
      <c r="AI735" s="3" t="str">
        <f t="shared" si="11"/>
        <v/>
      </c>
      <c r="AJ735" s="3" t="str">
        <f t="shared" si="14"/>
        <v/>
      </c>
      <c r="AK735" s="3" t="str">
        <f t="shared" si="5"/>
        <v/>
      </c>
      <c r="AL735" s="3" t="str">
        <f t="shared" si="6"/>
        <v/>
      </c>
      <c r="AM735" s="3" t="str">
        <f t="shared" si="7"/>
        <v/>
      </c>
      <c r="AN735" s="3" t="str">
        <f t="shared" si="15"/>
        <v/>
      </c>
      <c r="AO735" s="29">
        <f ca="1">シート2!L730</f>
        <v>50</v>
      </c>
      <c r="AP735" s="29">
        <f ca="1">シート3!T730</f>
        <v>50</v>
      </c>
      <c r="AQ735" s="29">
        <f ca="1">シート4!AB730</f>
        <v>50</v>
      </c>
      <c r="AR735" s="3" t="str">
        <f ca="1">IF($K735="","", ROUND(SUM(OFFSET(シート6!$A731,0,0,AR$2,1))/SUM(OFFSET(シート6!$B731,0,0,AR$2,1)),4)*100)</f>
        <v/>
      </c>
      <c r="AS735" s="3" t="str">
        <f ca="1">IF($K735="","", ROUND(SUM(OFFSET(シート6!$A715,0,0,AS$2,1))/SUM(OFFSET(シート6!$B715,0,0,AS$2,1)),4)*100)</f>
        <v/>
      </c>
      <c r="AT735" s="3" t="str">
        <f>IF($K735="","",シート7!$B735)</f>
        <v/>
      </c>
      <c r="AU735" s="3" t="str">
        <f>IF($K735="","",シート7!$D735)</f>
        <v/>
      </c>
      <c r="AV735" s="3" t="str">
        <f>IF($K735="","",シート7!$E735)</f>
        <v/>
      </c>
      <c r="AW735" s="3" t="str">
        <f t="shared" si="19"/>
        <v/>
      </c>
    </row>
    <row r="736" spans="1:49" customFormat="false" ht="13">
      <c r="A736" s="3"/>
      <c r="B736" s="3"/>
      <c r="C736" s="3"/>
      <c r="D736" s="3"/>
      <c r="E736" s="3"/>
      <c r="F736" s="3" t="str">
        <f t="shared" si="9"/>
        <v/>
      </c>
      <c r="G736" s="3"/>
      <c r="H736" s="3"/>
      <c r="I736" s="3"/>
      <c r="J736" s="3"/>
      <c r="K736" s="3"/>
      <c r="L736" s="3"/>
      <c r="M736" s="3"/>
      <c r="N736" s="3"/>
      <c r="O736" s="3"/>
      <c r="P736" s="3" t="str">
        <f t="shared" si="0"/>
        <v/>
      </c>
      <c r="Q736" s="3" t="str">
        <f t="shared" si="1"/>
        <v/>
      </c>
      <c r="R736" s="3" t="str">
        <f t="shared" si="10"/>
        <v/>
      </c>
      <c r="S736" s="3" t="str">
        <f t="shared" si="13"/>
        <v/>
      </c>
      <c r="T736" s="3" t="str">
        <f t="shared" si="16"/>
        <v/>
      </c>
      <c r="U736" s="3" t="str">
        <f t="shared" si="20"/>
        <v/>
      </c>
      <c r="V736" s="3" t="str">
        <f t="shared" si="12"/>
        <v/>
      </c>
      <c r="W736" s="3" t="str">
        <f>IF($T736="","", ROUND($T736+W$2*シート5!$B735,2))</f>
        <v/>
      </c>
      <c r="X736" s="3" t="str">
        <f>IF($T736="","", ROUND($T736+X$2*シート5!$B735,2))</f>
        <v/>
      </c>
      <c r="Y736" s="3" t="str">
        <f>IF($T736="","", ROUND($T736+Y$2*シート5!$B735,2))</f>
        <v/>
      </c>
      <c r="Z736" s="3" t="str">
        <f>IF($T736="","", ROUND($T736+Z$2*シート5!$B735,2))</f>
        <v/>
      </c>
      <c r="AA736" s="3" t="str">
        <f>IF($T736="","", ROUND($T736+AA$2*シート5!$B735,2))</f>
        <v/>
      </c>
      <c r="AB736" s="3" t="str">
        <f t="shared" si="17"/>
        <v/>
      </c>
      <c r="AC736" s="3" t="str">
        <f>IF($T736="","", ROUND($T736+AC$2*シート5!$B735,2))</f>
        <v/>
      </c>
      <c r="AD736" s="3" t="str">
        <f>IF($T736="","", ROUND($T736+AD$2*シート5!$B735,2))</f>
        <v/>
      </c>
      <c r="AE736" s="3" t="str">
        <f>IF($T736="","", ROUND($T736+AE$2*シート5!$B735,2))</f>
        <v/>
      </c>
      <c r="AF736" s="3" t="str">
        <f>IF($T736="","", ROUND($T736+AF$2*シート5!$B735,2))</f>
        <v/>
      </c>
      <c r="AG736" s="3" t="str">
        <f>IF($T736="","", ROUND($T736+AG$2*シート5!$B735,2))</f>
        <v/>
      </c>
      <c r="AH736" s="26" t="str">
        <f t="shared" si="18"/>
        <v>-2σ以下</v>
      </c>
      <c r="AI736" s="3" t="str">
        <f t="shared" si="11"/>
        <v/>
      </c>
      <c r="AJ736" s="3" t="str">
        <f t="shared" si="14"/>
        <v/>
      </c>
      <c r="AK736" s="3" t="str">
        <f t="shared" si="5"/>
        <v/>
      </c>
      <c r="AL736" s="3" t="str">
        <f t="shared" si="6"/>
        <v/>
      </c>
      <c r="AM736" s="3" t="str">
        <f t="shared" si="7"/>
        <v/>
      </c>
      <c r="AN736" s="3" t="str">
        <f t="shared" si="15"/>
        <v/>
      </c>
      <c r="AO736" s="29">
        <f ca="1">シート2!L731</f>
        <v>50</v>
      </c>
      <c r="AP736" s="29">
        <f ca="1">シート3!T731</f>
        <v>50</v>
      </c>
      <c r="AQ736" s="29">
        <f ca="1">シート4!AB731</f>
        <v>50</v>
      </c>
      <c r="AR736" s="3" t="str">
        <f ca="1">IF($K736="","", ROUND(SUM(OFFSET(シート6!$A732,0,0,AR$2,1))/SUM(OFFSET(シート6!$B732,0,0,AR$2,1)),4)*100)</f>
        <v/>
      </c>
      <c r="AS736" s="3" t="str">
        <f ca="1">IF($K736="","", ROUND(SUM(OFFSET(シート6!$A716,0,0,AS$2,1))/SUM(OFFSET(シート6!$B716,0,0,AS$2,1)),4)*100)</f>
        <v/>
      </c>
      <c r="AT736" s="3" t="str">
        <f>IF($K736="","",シート7!$B736)</f>
        <v/>
      </c>
      <c r="AU736" s="3" t="str">
        <f>IF($K736="","",シート7!$D736)</f>
        <v/>
      </c>
      <c r="AV736" s="3" t="str">
        <f>IF($K736="","",シート7!$E736)</f>
        <v/>
      </c>
      <c r="AW736" s="3" t="str">
        <f t="shared" si="19"/>
        <v/>
      </c>
    </row>
    <row r="737" spans="1:49" customFormat="false" ht="13">
      <c r="A737" s="3"/>
      <c r="B737" s="3"/>
      <c r="C737" s="3"/>
      <c r="D737" s="3"/>
      <c r="E737" s="3"/>
      <c r="F737" s="3" t="str">
        <f t="shared" si="9"/>
        <v/>
      </c>
      <c r="G737" s="3"/>
      <c r="H737" s="3"/>
      <c r="I737" s="3"/>
      <c r="J737" s="3"/>
      <c r="K737" s="3"/>
      <c r="L737" s="3"/>
      <c r="M737" s="3"/>
      <c r="N737" s="3"/>
      <c r="O737" s="3"/>
      <c r="P737" s="3" t="str">
        <f t="shared" si="0"/>
        <v/>
      </c>
      <c r="Q737" s="3" t="str">
        <f t="shared" si="1"/>
        <v/>
      </c>
      <c r="R737" s="3" t="str">
        <f t="shared" si="10"/>
        <v/>
      </c>
      <c r="S737" s="3" t="str">
        <f t="shared" si="13"/>
        <v/>
      </c>
      <c r="T737" s="3" t="str">
        <f t="shared" si="16"/>
        <v/>
      </c>
      <c r="U737" s="3" t="str">
        <f t="shared" si="20"/>
        <v/>
      </c>
      <c r="V737" s="3" t="str">
        <f t="shared" si="12"/>
        <v/>
      </c>
      <c r="W737" s="3" t="str">
        <f>IF($T737="","", ROUND($T737+W$2*シート5!$B736,2))</f>
        <v/>
      </c>
      <c r="X737" s="3" t="str">
        <f>IF($T737="","", ROUND($T737+X$2*シート5!$B736,2))</f>
        <v/>
      </c>
      <c r="Y737" s="3" t="str">
        <f>IF($T737="","", ROUND($T737+Y$2*シート5!$B736,2))</f>
        <v/>
      </c>
      <c r="Z737" s="3" t="str">
        <f>IF($T737="","", ROUND($T737+Z$2*シート5!$B736,2))</f>
        <v/>
      </c>
      <c r="AA737" s="3" t="str">
        <f>IF($T737="","", ROUND($T737+AA$2*シート5!$B736,2))</f>
        <v/>
      </c>
      <c r="AB737" s="3" t="str">
        <f t="shared" si="17"/>
        <v/>
      </c>
      <c r="AC737" s="3" t="str">
        <f>IF($T737="","", ROUND($T737+AC$2*シート5!$B736,2))</f>
        <v/>
      </c>
      <c r="AD737" s="3" t="str">
        <f>IF($T737="","", ROUND($T737+AD$2*シート5!$B736,2))</f>
        <v/>
      </c>
      <c r="AE737" s="3" t="str">
        <f>IF($T737="","", ROUND($T737+AE$2*シート5!$B736,2))</f>
        <v/>
      </c>
      <c r="AF737" s="3" t="str">
        <f>IF($T737="","", ROUND($T737+AF$2*シート5!$B736,2))</f>
        <v/>
      </c>
      <c r="AG737" s="3" t="str">
        <f>IF($T737="","", ROUND($T737+AG$2*シート5!$B736,2))</f>
        <v/>
      </c>
      <c r="AH737" s="26" t="str">
        <f t="shared" si="18"/>
        <v>-2σ以下</v>
      </c>
      <c r="AI737" s="3" t="str">
        <f t="shared" si="11"/>
        <v/>
      </c>
      <c r="AJ737" s="3" t="str">
        <f t="shared" si="14"/>
        <v/>
      </c>
      <c r="AK737" s="3" t="str">
        <f t="shared" si="5"/>
        <v/>
      </c>
      <c r="AL737" s="3" t="str">
        <f t="shared" si="6"/>
        <v/>
      </c>
      <c r="AM737" s="3" t="str">
        <f t="shared" si="7"/>
        <v/>
      </c>
      <c r="AN737" s="3" t="str">
        <f t="shared" si="15"/>
        <v/>
      </c>
      <c r="AO737" s="29">
        <f ca="1">シート2!L732</f>
        <v>50</v>
      </c>
      <c r="AP737" s="29">
        <f ca="1">シート3!T732</f>
        <v>50</v>
      </c>
      <c r="AQ737" s="29">
        <f ca="1">シート4!AB732</f>
        <v>50</v>
      </c>
      <c r="AR737" s="3" t="str">
        <f ca="1">IF($K737="","", ROUND(SUM(OFFSET(シート6!$A733,0,0,AR$2,1))/SUM(OFFSET(シート6!$B733,0,0,AR$2,1)),4)*100)</f>
        <v/>
      </c>
      <c r="AS737" s="3" t="str">
        <f ca="1">IF($K737="","", ROUND(SUM(OFFSET(シート6!$A717,0,0,AS$2,1))/SUM(OFFSET(シート6!$B717,0,0,AS$2,1)),4)*100)</f>
        <v/>
      </c>
      <c r="AT737" s="3" t="str">
        <f>IF($K737="","",シート7!$B737)</f>
        <v/>
      </c>
      <c r="AU737" s="3" t="str">
        <f>IF($K737="","",シート7!$D737)</f>
        <v/>
      </c>
      <c r="AV737" s="3" t="str">
        <f>IF($K737="","",シート7!$E737)</f>
        <v/>
      </c>
      <c r="AW737" s="3" t="str">
        <f t="shared" si="19"/>
        <v/>
      </c>
    </row>
    <row r="738" spans="1:49" customFormat="false" ht="13">
      <c r="A738" s="3"/>
      <c r="B738" s="3"/>
      <c r="C738" s="3"/>
      <c r="D738" s="3"/>
      <c r="E738" s="3"/>
      <c r="F738" s="3" t="str">
        <f t="shared" si="9"/>
        <v/>
      </c>
      <c r="G738" s="3"/>
      <c r="H738" s="3"/>
      <c r="I738" s="3"/>
      <c r="J738" s="3"/>
      <c r="K738" s="3"/>
      <c r="L738" s="3"/>
      <c r="M738" s="3"/>
      <c r="N738" s="3"/>
      <c r="O738" s="3"/>
      <c r="P738" s="3" t="str">
        <f t="shared" si="0"/>
        <v/>
      </c>
      <c r="Q738" s="3" t="str">
        <f t="shared" si="1"/>
        <v/>
      </c>
      <c r="R738" s="3" t="str">
        <f t="shared" si="10"/>
        <v/>
      </c>
      <c r="S738" s="3" t="str">
        <f t="shared" si="13"/>
        <v/>
      </c>
      <c r="T738" s="3" t="str">
        <f t="shared" si="16"/>
        <v/>
      </c>
      <c r="U738" s="3" t="str">
        <f t="shared" si="20"/>
        <v/>
      </c>
      <c r="V738" s="3" t="str">
        <f t="shared" si="12"/>
        <v/>
      </c>
      <c r="W738" s="3" t="str">
        <f>IF($T738="","", ROUND($T738+W$2*シート5!$B737,2))</f>
        <v/>
      </c>
      <c r="X738" s="3" t="str">
        <f>IF($T738="","", ROUND($T738+X$2*シート5!$B737,2))</f>
        <v/>
      </c>
      <c r="Y738" s="3" t="str">
        <f>IF($T738="","", ROUND($T738+Y$2*シート5!$B737,2))</f>
        <v/>
      </c>
      <c r="Z738" s="3" t="str">
        <f>IF($T738="","", ROUND($T738+Z$2*シート5!$B737,2))</f>
        <v/>
      </c>
      <c r="AA738" s="3" t="str">
        <f>IF($T738="","", ROUND($T738+AA$2*シート5!$B737,2))</f>
        <v/>
      </c>
      <c r="AB738" s="3" t="str">
        <f t="shared" si="17"/>
        <v/>
      </c>
      <c r="AC738" s="3" t="str">
        <f>IF($T738="","", ROUND($T738+AC$2*シート5!$B737,2))</f>
        <v/>
      </c>
      <c r="AD738" s="3" t="str">
        <f>IF($T738="","", ROUND($T738+AD$2*シート5!$B737,2))</f>
        <v/>
      </c>
      <c r="AE738" s="3" t="str">
        <f>IF($T738="","", ROUND($T738+AE$2*シート5!$B737,2))</f>
        <v/>
      </c>
      <c r="AF738" s="3" t="str">
        <f>IF($T738="","", ROUND($T738+AF$2*シート5!$B737,2))</f>
        <v/>
      </c>
      <c r="AG738" s="3" t="str">
        <f>IF($T738="","", ROUND($T738+AG$2*シート5!$B737,2))</f>
        <v/>
      </c>
      <c r="AH738" s="26" t="str">
        <f t="shared" si="18"/>
        <v>-2σ以下</v>
      </c>
      <c r="AI738" s="3" t="str">
        <f t="shared" si="11"/>
        <v/>
      </c>
      <c r="AJ738" s="3" t="str">
        <f t="shared" si="14"/>
        <v/>
      </c>
      <c r="AK738" s="3" t="str">
        <f t="shared" si="5"/>
        <v/>
      </c>
      <c r="AL738" s="3" t="str">
        <f t="shared" si="6"/>
        <v/>
      </c>
      <c r="AM738" s="3" t="str">
        <f t="shared" si="7"/>
        <v/>
      </c>
      <c r="AN738" s="3" t="str">
        <f t="shared" si="15"/>
        <v/>
      </c>
      <c r="AO738" s="29">
        <f ca="1">シート2!L733</f>
        <v>50</v>
      </c>
      <c r="AP738" s="29">
        <f ca="1">シート3!T733</f>
        <v>50</v>
      </c>
      <c r="AQ738" s="29">
        <f ca="1">シート4!AB733</f>
        <v>50</v>
      </c>
      <c r="AR738" s="3" t="str">
        <f ca="1">IF($K738="","", ROUND(SUM(OFFSET(シート6!$A734,0,0,AR$2,1))/SUM(OFFSET(シート6!$B734,0,0,AR$2,1)),4)*100)</f>
        <v/>
      </c>
      <c r="AS738" s="3" t="str">
        <f ca="1">IF($K738="","", ROUND(SUM(OFFSET(シート6!$A718,0,0,AS$2,1))/SUM(OFFSET(シート6!$B718,0,0,AS$2,1)),4)*100)</f>
        <v/>
      </c>
      <c r="AT738" s="3" t="str">
        <f>IF($K738="","",シート7!$B738)</f>
        <v/>
      </c>
      <c r="AU738" s="3" t="str">
        <f>IF($K738="","",シート7!$D738)</f>
        <v/>
      </c>
      <c r="AV738" s="3" t="str">
        <f>IF($K738="","",シート7!$E738)</f>
        <v/>
      </c>
      <c r="AW738" s="3" t="str">
        <f t="shared" si="19"/>
        <v/>
      </c>
    </row>
    <row r="739" spans="1:49" customFormat="false" ht="13">
      <c r="A739" s="3"/>
      <c r="B739" s="3"/>
      <c r="C739" s="3"/>
      <c r="D739" s="3"/>
      <c r="E739" s="3"/>
      <c r="F739" s="3" t="str">
        <f t="shared" si="9"/>
        <v/>
      </c>
      <c r="G739" s="3"/>
      <c r="H739" s="3"/>
      <c r="I739" s="3"/>
      <c r="J739" s="3"/>
      <c r="K739" s="3"/>
      <c r="L739" s="3"/>
      <c r="M739" s="3"/>
      <c r="N739" s="3"/>
      <c r="O739" s="3"/>
      <c r="P739" s="3" t="str">
        <f t="shared" si="0"/>
        <v/>
      </c>
      <c r="Q739" s="3" t="str">
        <f t="shared" si="1"/>
        <v/>
      </c>
      <c r="R739" s="3" t="str">
        <f t="shared" si="10"/>
        <v/>
      </c>
      <c r="S739" s="3" t="str">
        <f t="shared" si="13"/>
        <v/>
      </c>
      <c r="T739" s="3" t="str">
        <f t="shared" si="16"/>
        <v/>
      </c>
      <c r="U739" s="3" t="str">
        <f t="shared" si="20"/>
        <v/>
      </c>
      <c r="V739" s="3" t="str">
        <f t="shared" si="12"/>
        <v/>
      </c>
      <c r="W739" s="3" t="str">
        <f>IF($T739="","", ROUND($T739+W$2*シート5!$B738,2))</f>
        <v/>
      </c>
      <c r="X739" s="3" t="str">
        <f>IF($T739="","", ROUND($T739+X$2*シート5!$B738,2))</f>
        <v/>
      </c>
      <c r="Y739" s="3" t="str">
        <f>IF($T739="","", ROUND($T739+Y$2*シート5!$B738,2))</f>
        <v/>
      </c>
      <c r="Z739" s="3" t="str">
        <f>IF($T739="","", ROUND($T739+Z$2*シート5!$B738,2))</f>
        <v/>
      </c>
      <c r="AA739" s="3" t="str">
        <f>IF($T739="","", ROUND($T739+AA$2*シート5!$B738,2))</f>
        <v/>
      </c>
      <c r="AB739" s="3" t="str">
        <f t="shared" si="17"/>
        <v/>
      </c>
      <c r="AC739" s="3" t="str">
        <f>IF($T739="","", ROUND($T739+AC$2*シート5!$B738,2))</f>
        <v/>
      </c>
      <c r="AD739" s="3" t="str">
        <f>IF($T739="","", ROUND($T739+AD$2*シート5!$B738,2))</f>
        <v/>
      </c>
      <c r="AE739" s="3" t="str">
        <f>IF($T739="","", ROUND($T739+AE$2*シート5!$B738,2))</f>
        <v/>
      </c>
      <c r="AF739" s="3" t="str">
        <f>IF($T739="","", ROUND($T739+AF$2*シート5!$B738,2))</f>
        <v/>
      </c>
      <c r="AG739" s="3" t="str">
        <f>IF($T739="","", ROUND($T739+AG$2*シート5!$B738,2))</f>
        <v/>
      </c>
      <c r="AH739" s="26" t="str">
        <f t="shared" si="18"/>
        <v>-2σ以下</v>
      </c>
      <c r="AI739" s="3" t="str">
        <f t="shared" si="11"/>
        <v/>
      </c>
      <c r="AJ739" s="3" t="str">
        <f t="shared" si="14"/>
        <v/>
      </c>
      <c r="AK739" s="3" t="str">
        <f t="shared" si="5"/>
        <v/>
      </c>
      <c r="AL739" s="3" t="str">
        <f t="shared" si="6"/>
        <v/>
      </c>
      <c r="AM739" s="3" t="str">
        <f t="shared" si="7"/>
        <v/>
      </c>
      <c r="AN739" s="3" t="str">
        <f t="shared" si="15"/>
        <v/>
      </c>
      <c r="AO739" s="29">
        <f ca="1">シート2!L734</f>
        <v>50</v>
      </c>
      <c r="AP739" s="29">
        <f ca="1">シート3!T734</f>
        <v>50</v>
      </c>
      <c r="AQ739" s="29">
        <f ca="1">シート4!AB734</f>
        <v>50</v>
      </c>
      <c r="AR739" s="3" t="str">
        <f ca="1">IF($K739="","", ROUND(SUM(OFFSET(シート6!$A735,0,0,AR$2,1))/SUM(OFFSET(シート6!$B735,0,0,AR$2,1)),4)*100)</f>
        <v/>
      </c>
      <c r="AS739" s="3" t="str">
        <f ca="1">IF($K739="","", ROUND(SUM(OFFSET(シート6!$A719,0,0,AS$2,1))/SUM(OFFSET(シート6!$B719,0,0,AS$2,1)),4)*100)</f>
        <v/>
      </c>
      <c r="AT739" s="3" t="str">
        <f>IF($K739="","",シート7!$B739)</f>
        <v/>
      </c>
      <c r="AU739" s="3" t="str">
        <f>IF($K739="","",シート7!$D739)</f>
        <v/>
      </c>
      <c r="AV739" s="3" t="str">
        <f>IF($K739="","",シート7!$E739)</f>
        <v/>
      </c>
      <c r="AW739" s="3" t="str">
        <f t="shared" si="19"/>
        <v/>
      </c>
    </row>
    <row r="740" spans="1:49" customFormat="false" ht="13">
      <c r="A740" s="3"/>
      <c r="B740" s="3"/>
      <c r="C740" s="3"/>
      <c r="D740" s="3"/>
      <c r="E740" s="3"/>
      <c r="F740" s="3" t="str">
        <f t="shared" si="9"/>
        <v/>
      </c>
      <c r="G740" s="3"/>
      <c r="H740" s="3"/>
      <c r="I740" s="3"/>
      <c r="J740" s="3"/>
      <c r="K740" s="3"/>
      <c r="L740" s="3"/>
      <c r="M740" s="3"/>
      <c r="N740" s="3"/>
      <c r="O740" s="3"/>
      <c r="P740" s="3" t="str">
        <f t="shared" si="0"/>
        <v/>
      </c>
      <c r="Q740" s="3" t="str">
        <f t="shared" si="1"/>
        <v/>
      </c>
      <c r="R740" s="3" t="str">
        <f t="shared" si="10"/>
        <v/>
      </c>
      <c r="S740" s="3" t="str">
        <f t="shared" si="13"/>
        <v/>
      </c>
      <c r="T740" s="3" t="str">
        <f t="shared" si="16"/>
        <v/>
      </c>
      <c r="U740" s="3" t="str">
        <f t="shared" si="20"/>
        <v/>
      </c>
      <c r="V740" s="3" t="str">
        <f t="shared" si="12"/>
        <v/>
      </c>
      <c r="W740" s="3" t="str">
        <f>IF($T740="","", ROUND($T740+W$2*シート5!$B739,2))</f>
        <v/>
      </c>
      <c r="X740" s="3" t="str">
        <f>IF($T740="","", ROUND($T740+X$2*シート5!$B739,2))</f>
        <v/>
      </c>
      <c r="Y740" s="3" t="str">
        <f>IF($T740="","", ROUND($T740+Y$2*シート5!$B739,2))</f>
        <v/>
      </c>
      <c r="Z740" s="3" t="str">
        <f>IF($T740="","", ROUND($T740+Z$2*シート5!$B739,2))</f>
        <v/>
      </c>
      <c r="AA740" s="3" t="str">
        <f>IF($T740="","", ROUND($T740+AA$2*シート5!$B739,2))</f>
        <v/>
      </c>
      <c r="AB740" s="3" t="str">
        <f t="shared" si="17"/>
        <v/>
      </c>
      <c r="AC740" s="3" t="str">
        <f>IF($T740="","", ROUND($T740+AC$2*シート5!$B739,2))</f>
        <v/>
      </c>
      <c r="AD740" s="3" t="str">
        <f>IF($T740="","", ROUND($T740+AD$2*シート5!$B739,2))</f>
        <v/>
      </c>
      <c r="AE740" s="3" t="str">
        <f>IF($T740="","", ROUND($T740+AE$2*シート5!$B739,2))</f>
        <v/>
      </c>
      <c r="AF740" s="3" t="str">
        <f>IF($T740="","", ROUND($T740+AF$2*シート5!$B739,2))</f>
        <v/>
      </c>
      <c r="AG740" s="3" t="str">
        <f>IF($T740="","", ROUND($T740+AG$2*シート5!$B739,2))</f>
        <v/>
      </c>
      <c r="AH740" s="26" t="str">
        <f t="shared" si="18"/>
        <v>-2σ以下</v>
      </c>
      <c r="AI740" s="3" t="str">
        <f t="shared" si="11"/>
        <v/>
      </c>
      <c r="AJ740" s="3" t="str">
        <f t="shared" si="14"/>
        <v/>
      </c>
      <c r="AK740" s="3" t="str">
        <f t="shared" si="5"/>
        <v/>
      </c>
      <c r="AL740" s="3" t="str">
        <f t="shared" si="6"/>
        <v/>
      </c>
      <c r="AM740" s="3" t="str">
        <f t="shared" si="7"/>
        <v/>
      </c>
      <c r="AN740" s="3" t="str">
        <f t="shared" si="15"/>
        <v/>
      </c>
      <c r="AO740" s="29">
        <f ca="1">シート2!L735</f>
        <v>50</v>
      </c>
      <c r="AP740" s="29">
        <f ca="1">シート3!T735</f>
        <v>50</v>
      </c>
      <c r="AQ740" s="29">
        <f ca="1">シート4!AB735</f>
        <v>50</v>
      </c>
      <c r="AR740" s="3" t="str">
        <f ca="1">IF($K740="","", ROUND(SUM(OFFSET(シート6!$A736,0,0,AR$2,1))/SUM(OFFSET(シート6!$B736,0,0,AR$2,1)),4)*100)</f>
        <v/>
      </c>
      <c r="AS740" s="3" t="str">
        <f ca="1">IF($K740="","", ROUND(SUM(OFFSET(シート6!$A720,0,0,AS$2,1))/SUM(OFFSET(シート6!$B720,0,0,AS$2,1)),4)*100)</f>
        <v/>
      </c>
      <c r="AT740" s="3" t="str">
        <f>IF($K740="","",シート7!$B740)</f>
        <v/>
      </c>
      <c r="AU740" s="3" t="str">
        <f>IF($K740="","",シート7!$D740)</f>
        <v/>
      </c>
      <c r="AV740" s="3" t="str">
        <f>IF($K740="","",シート7!$E740)</f>
        <v/>
      </c>
      <c r="AW740" s="3" t="str">
        <f t="shared" si="19"/>
        <v/>
      </c>
    </row>
    <row r="741" spans="1:49" customFormat="false" ht="13">
      <c r="A741" s="3"/>
      <c r="B741" s="3"/>
      <c r="C741" s="3"/>
      <c r="D741" s="3"/>
      <c r="E741" s="3"/>
      <c r="F741" s="3" t="str">
        <f t="shared" si="9"/>
        <v/>
      </c>
      <c r="G741" s="3"/>
      <c r="H741" s="3"/>
      <c r="I741" s="3"/>
      <c r="J741" s="3"/>
      <c r="K741" s="3"/>
      <c r="L741" s="3"/>
      <c r="M741" s="3"/>
      <c r="N741" s="3"/>
      <c r="O741" s="3"/>
      <c r="P741" s="3" t="str">
        <f t="shared" si="0"/>
        <v/>
      </c>
      <c r="Q741" s="3" t="str">
        <f t="shared" si="1"/>
        <v/>
      </c>
      <c r="R741" s="3" t="str">
        <f t="shared" si="10"/>
        <v/>
      </c>
      <c r="S741" s="3" t="str">
        <f t="shared" si="13"/>
        <v/>
      </c>
      <c r="T741" s="3" t="str">
        <f t="shared" si="16"/>
        <v/>
      </c>
      <c r="U741" s="3" t="str">
        <f t="shared" si="20"/>
        <v/>
      </c>
      <c r="V741" s="3" t="str">
        <f t="shared" si="12"/>
        <v/>
      </c>
      <c r="W741" s="3" t="str">
        <f>IF($T741="","", ROUND($T741+W$2*シート5!$B740,2))</f>
        <v/>
      </c>
      <c r="X741" s="3" t="str">
        <f>IF($T741="","", ROUND($T741+X$2*シート5!$B740,2))</f>
        <v/>
      </c>
      <c r="Y741" s="3" t="str">
        <f>IF($T741="","", ROUND($T741+Y$2*シート5!$B740,2))</f>
        <v/>
      </c>
      <c r="Z741" s="3" t="str">
        <f>IF($T741="","", ROUND($T741+Z$2*シート5!$B740,2))</f>
        <v/>
      </c>
      <c r="AA741" s="3" t="str">
        <f>IF($T741="","", ROUND($T741+AA$2*シート5!$B740,2))</f>
        <v/>
      </c>
      <c r="AB741" s="3" t="str">
        <f t="shared" si="17"/>
        <v/>
      </c>
      <c r="AC741" s="3" t="str">
        <f>IF($T741="","", ROUND($T741+AC$2*シート5!$B740,2))</f>
        <v/>
      </c>
      <c r="AD741" s="3" t="str">
        <f>IF($T741="","", ROUND($T741+AD$2*シート5!$B740,2))</f>
        <v/>
      </c>
      <c r="AE741" s="3" t="str">
        <f>IF($T741="","", ROUND($T741+AE$2*シート5!$B740,2))</f>
        <v/>
      </c>
      <c r="AF741" s="3" t="str">
        <f>IF($T741="","", ROUND($T741+AF$2*シート5!$B740,2))</f>
        <v/>
      </c>
      <c r="AG741" s="3" t="str">
        <f>IF($T741="","", ROUND($T741+AG$2*シート5!$B740,2))</f>
        <v/>
      </c>
      <c r="AH741" s="26" t="str">
        <f t="shared" si="18"/>
        <v>-2σ以下</v>
      </c>
      <c r="AI741" s="3" t="str">
        <f t="shared" si="11"/>
        <v/>
      </c>
      <c r="AJ741" s="3" t="str">
        <f t="shared" si="14"/>
        <v/>
      </c>
      <c r="AK741" s="3" t="str">
        <f t="shared" si="5"/>
        <v/>
      </c>
      <c r="AL741" s="3" t="str">
        <f t="shared" si="6"/>
        <v/>
      </c>
      <c r="AM741" s="3" t="str">
        <f t="shared" si="7"/>
        <v/>
      </c>
      <c r="AN741" s="3" t="str">
        <f t="shared" si="15"/>
        <v/>
      </c>
      <c r="AO741" s="29">
        <f ca="1">シート2!L736</f>
        <v>50</v>
      </c>
      <c r="AP741" s="29">
        <f ca="1">シート3!T736</f>
        <v>50</v>
      </c>
      <c r="AQ741" s="29">
        <f ca="1">シート4!AB736</f>
        <v>50</v>
      </c>
      <c r="AR741" s="3" t="str">
        <f ca="1">IF($K741="","", ROUND(SUM(OFFSET(シート6!$A737,0,0,AR$2,1))/SUM(OFFSET(シート6!$B737,0,0,AR$2,1)),4)*100)</f>
        <v/>
      </c>
      <c r="AS741" s="3" t="str">
        <f ca="1">IF($K741="","", ROUND(SUM(OFFSET(シート6!$A721,0,0,AS$2,1))/SUM(OFFSET(シート6!$B721,0,0,AS$2,1)),4)*100)</f>
        <v/>
      </c>
      <c r="AT741" s="3" t="str">
        <f>IF($K741="","",シート7!$B741)</f>
        <v/>
      </c>
      <c r="AU741" s="3" t="str">
        <f>IF($K741="","",シート7!$D741)</f>
        <v/>
      </c>
      <c r="AV741" s="3" t="str">
        <f>IF($K741="","",シート7!$E741)</f>
        <v/>
      </c>
      <c r="AW741" s="3" t="str">
        <f t="shared" si="19"/>
        <v/>
      </c>
    </row>
    <row r="742" spans="1:49" customFormat="false" ht="13">
      <c r="A742" s="3"/>
      <c r="B742" s="3"/>
      <c r="C742" s="3"/>
      <c r="D742" s="3"/>
      <c r="E742" s="3"/>
      <c r="F742" s="3" t="str">
        <f t="shared" si="9"/>
        <v/>
      </c>
      <c r="G742" s="3"/>
      <c r="H742" s="3"/>
      <c r="I742" s="3"/>
      <c r="J742" s="3"/>
      <c r="K742" s="3"/>
      <c r="L742" s="3"/>
      <c r="M742" s="3"/>
      <c r="N742" s="3"/>
      <c r="O742" s="3"/>
      <c r="P742" s="3" t="str">
        <f t="shared" si="0"/>
        <v/>
      </c>
      <c r="Q742" s="3" t="str">
        <f t="shared" si="1"/>
        <v/>
      </c>
      <c r="R742" s="3" t="str">
        <f t="shared" si="10"/>
        <v/>
      </c>
      <c r="S742" s="3" t="str">
        <f t="shared" si="13"/>
        <v/>
      </c>
      <c r="T742" s="3" t="str">
        <f t="shared" si="16"/>
        <v/>
      </c>
      <c r="U742" s="3" t="str">
        <f t="shared" si="20"/>
        <v/>
      </c>
      <c r="V742" s="3" t="str">
        <f t="shared" si="12"/>
        <v/>
      </c>
      <c r="W742" s="3" t="str">
        <f>IF($T742="","", ROUND($T742+W$2*シート5!$B741,2))</f>
        <v/>
      </c>
      <c r="X742" s="3" t="str">
        <f>IF($T742="","", ROUND($T742+X$2*シート5!$B741,2))</f>
        <v/>
      </c>
      <c r="Y742" s="3" t="str">
        <f>IF($T742="","", ROUND($T742+Y$2*シート5!$B741,2))</f>
        <v/>
      </c>
      <c r="Z742" s="3" t="str">
        <f>IF($T742="","", ROUND($T742+Z$2*シート5!$B741,2))</f>
        <v/>
      </c>
      <c r="AA742" s="3" t="str">
        <f>IF($T742="","", ROUND($T742+AA$2*シート5!$B741,2))</f>
        <v/>
      </c>
      <c r="AB742" s="3" t="str">
        <f t="shared" si="17"/>
        <v/>
      </c>
      <c r="AC742" s="3" t="str">
        <f>IF($T742="","", ROUND($T742+AC$2*シート5!$B741,2))</f>
        <v/>
      </c>
      <c r="AD742" s="3" t="str">
        <f>IF($T742="","", ROUND($T742+AD$2*シート5!$B741,2))</f>
        <v/>
      </c>
      <c r="AE742" s="3" t="str">
        <f>IF($T742="","", ROUND($T742+AE$2*シート5!$B741,2))</f>
        <v/>
      </c>
      <c r="AF742" s="3" t="str">
        <f>IF($T742="","", ROUND($T742+AF$2*シート5!$B741,2))</f>
        <v/>
      </c>
      <c r="AG742" s="3" t="str">
        <f>IF($T742="","", ROUND($T742+AG$2*シート5!$B741,2))</f>
        <v/>
      </c>
      <c r="AH742" s="26" t="str">
        <f t="shared" si="18"/>
        <v>-2σ以下</v>
      </c>
      <c r="AI742" s="3" t="str">
        <f t="shared" si="11"/>
        <v/>
      </c>
      <c r="AJ742" s="3" t="str">
        <f t="shared" si="14"/>
        <v/>
      </c>
      <c r="AK742" s="3" t="str">
        <f t="shared" si="5"/>
        <v/>
      </c>
      <c r="AL742" s="3" t="str">
        <f t="shared" si="6"/>
        <v/>
      </c>
      <c r="AM742" s="3" t="str">
        <f t="shared" si="7"/>
        <v/>
      </c>
      <c r="AN742" s="3" t="str">
        <f t="shared" si="15"/>
        <v/>
      </c>
      <c r="AO742" s="29">
        <f ca="1">シート2!L737</f>
        <v>50</v>
      </c>
      <c r="AP742" s="29">
        <f ca="1">シート3!T737</f>
        <v>50</v>
      </c>
      <c r="AQ742" s="29">
        <f ca="1">シート4!AB737</f>
        <v>50</v>
      </c>
      <c r="AR742" s="3" t="str">
        <f ca="1">IF($K742="","", ROUND(SUM(OFFSET(シート6!$A738,0,0,AR$2,1))/SUM(OFFSET(シート6!$B738,0,0,AR$2,1)),4)*100)</f>
        <v/>
      </c>
      <c r="AS742" s="3" t="str">
        <f ca="1">IF($K742="","", ROUND(SUM(OFFSET(シート6!$A722,0,0,AS$2,1))/SUM(OFFSET(シート6!$B722,0,0,AS$2,1)),4)*100)</f>
        <v/>
      </c>
      <c r="AT742" s="3" t="str">
        <f>IF($K742="","",シート7!$B742)</f>
        <v/>
      </c>
      <c r="AU742" s="3" t="str">
        <f>IF($K742="","",シート7!$D742)</f>
        <v/>
      </c>
      <c r="AV742" s="3" t="str">
        <f>IF($K742="","",シート7!$E742)</f>
        <v/>
      </c>
      <c r="AW742" s="3" t="str">
        <f t="shared" si="19"/>
        <v/>
      </c>
    </row>
    <row r="743" spans="1:49" customFormat="false" ht="13">
      <c r="A743" s="3"/>
      <c r="B743" s="3"/>
      <c r="C743" s="3"/>
      <c r="D743" s="3"/>
      <c r="E743" s="3"/>
      <c r="F743" s="3" t="str">
        <f t="shared" si="9"/>
        <v/>
      </c>
      <c r="G743" s="3"/>
      <c r="H743" s="3"/>
      <c r="I743" s="3"/>
      <c r="J743" s="3"/>
      <c r="K743" s="3"/>
      <c r="L743" s="3"/>
      <c r="M743" s="3"/>
      <c r="N743" s="3"/>
      <c r="O743" s="3"/>
      <c r="P743" s="3" t="str">
        <f t="shared" si="0"/>
        <v/>
      </c>
      <c r="Q743" s="3" t="str">
        <f t="shared" si="1"/>
        <v/>
      </c>
      <c r="R743" s="3" t="str">
        <f t="shared" si="10"/>
        <v/>
      </c>
      <c r="S743" s="3" t="str">
        <f t="shared" si="13"/>
        <v/>
      </c>
      <c r="T743" s="3" t="str">
        <f t="shared" si="16"/>
        <v/>
      </c>
      <c r="U743" s="3" t="str">
        <f t="shared" si="20"/>
        <v/>
      </c>
      <c r="V743" s="3" t="str">
        <f t="shared" si="12"/>
        <v/>
      </c>
      <c r="W743" s="3" t="str">
        <f>IF($T743="","", ROUND($T743+W$2*シート5!$B742,2))</f>
        <v/>
      </c>
      <c r="X743" s="3" t="str">
        <f>IF($T743="","", ROUND($T743+X$2*シート5!$B742,2))</f>
        <v/>
      </c>
      <c r="Y743" s="3" t="str">
        <f>IF($T743="","", ROUND($T743+Y$2*シート5!$B742,2))</f>
        <v/>
      </c>
      <c r="Z743" s="3" t="str">
        <f>IF($T743="","", ROUND($T743+Z$2*シート5!$B742,2))</f>
        <v/>
      </c>
      <c r="AA743" s="3" t="str">
        <f>IF($T743="","", ROUND($T743+AA$2*シート5!$B742,2))</f>
        <v/>
      </c>
      <c r="AB743" s="3" t="str">
        <f t="shared" si="17"/>
        <v/>
      </c>
      <c r="AC743" s="3" t="str">
        <f>IF($T743="","", ROUND($T743+AC$2*シート5!$B742,2))</f>
        <v/>
      </c>
      <c r="AD743" s="3" t="str">
        <f>IF($T743="","", ROUND($T743+AD$2*シート5!$B742,2))</f>
        <v/>
      </c>
      <c r="AE743" s="3" t="str">
        <f>IF($T743="","", ROUND($T743+AE$2*シート5!$B742,2))</f>
        <v/>
      </c>
      <c r="AF743" s="3" t="str">
        <f>IF($T743="","", ROUND($T743+AF$2*シート5!$B742,2))</f>
        <v/>
      </c>
      <c r="AG743" s="3" t="str">
        <f>IF($T743="","", ROUND($T743+AG$2*シート5!$B742,2))</f>
        <v/>
      </c>
      <c r="AH743" s="26" t="str">
        <f t="shared" si="18"/>
        <v>-2σ以下</v>
      </c>
      <c r="AI743" s="3" t="str">
        <f t="shared" si="11"/>
        <v/>
      </c>
      <c r="AJ743" s="3" t="str">
        <f t="shared" si="14"/>
        <v/>
      </c>
      <c r="AK743" s="3" t="str">
        <f t="shared" si="5"/>
        <v/>
      </c>
      <c r="AL743" s="3" t="str">
        <f t="shared" si="6"/>
        <v/>
      </c>
      <c r="AM743" s="3" t="str">
        <f t="shared" si="7"/>
        <v/>
      </c>
      <c r="AN743" s="3" t="str">
        <f t="shared" si="15"/>
        <v/>
      </c>
      <c r="AO743" s="29">
        <f ca="1">シート2!L738</f>
        <v>50</v>
      </c>
      <c r="AP743" s="29">
        <f ca="1">シート3!T738</f>
        <v>50</v>
      </c>
      <c r="AQ743" s="29">
        <f ca="1">シート4!AB738</f>
        <v>50</v>
      </c>
      <c r="AR743" s="3" t="str">
        <f ca="1">IF($K743="","", ROUND(SUM(OFFSET(シート6!$A739,0,0,AR$2,1))/SUM(OFFSET(シート6!$B739,0,0,AR$2,1)),4)*100)</f>
        <v/>
      </c>
      <c r="AS743" s="3" t="str">
        <f ca="1">IF($K743="","", ROUND(SUM(OFFSET(シート6!$A723,0,0,AS$2,1))/SUM(OFFSET(シート6!$B723,0,0,AS$2,1)),4)*100)</f>
        <v/>
      </c>
      <c r="AT743" s="3" t="str">
        <f>IF($K743="","",シート7!$B743)</f>
        <v/>
      </c>
      <c r="AU743" s="3" t="str">
        <f>IF($K743="","",シート7!$D743)</f>
        <v/>
      </c>
      <c r="AV743" s="3" t="str">
        <f>IF($K743="","",シート7!$E743)</f>
        <v/>
      </c>
      <c r="AW743" s="3" t="str">
        <f t="shared" si="19"/>
        <v/>
      </c>
    </row>
    <row r="744" spans="1:49" customFormat="false" ht="13">
      <c r="A744" s="3"/>
      <c r="B744" s="3"/>
      <c r="C744" s="3"/>
      <c r="D744" s="3"/>
      <c r="E744" s="3"/>
      <c r="F744" s="3" t="str">
        <f t="shared" si="9"/>
        <v/>
      </c>
      <c r="G744" s="3"/>
      <c r="H744" s="3"/>
      <c r="I744" s="3"/>
      <c r="J744" s="3"/>
      <c r="K744" s="3"/>
      <c r="L744" s="3"/>
      <c r="M744" s="3"/>
      <c r="N744" s="3"/>
      <c r="O744" s="3"/>
      <c r="P744" s="3" t="str">
        <f t="shared" si="0"/>
        <v/>
      </c>
      <c r="Q744" s="3" t="str">
        <f t="shared" si="1"/>
        <v/>
      </c>
      <c r="R744" s="3" t="str">
        <f t="shared" si="10"/>
        <v/>
      </c>
      <c r="S744" s="3" t="str">
        <f t="shared" si="13"/>
        <v/>
      </c>
      <c r="T744" s="3" t="str">
        <f t="shared" si="16"/>
        <v/>
      </c>
      <c r="U744" s="3" t="str">
        <f t="shared" si="20"/>
        <v/>
      </c>
      <c r="V744" s="3" t="str">
        <f t="shared" si="12"/>
        <v/>
      </c>
      <c r="W744" s="3" t="str">
        <f>IF($T744="","", ROUND($T744+W$2*シート5!$B743,2))</f>
        <v/>
      </c>
      <c r="X744" s="3" t="str">
        <f>IF($T744="","", ROUND($T744+X$2*シート5!$B743,2))</f>
        <v/>
      </c>
      <c r="Y744" s="3" t="str">
        <f>IF($T744="","", ROUND($T744+Y$2*シート5!$B743,2))</f>
        <v/>
      </c>
      <c r="Z744" s="3" t="str">
        <f>IF($T744="","", ROUND($T744+Z$2*シート5!$B743,2))</f>
        <v/>
      </c>
      <c r="AA744" s="3" t="str">
        <f>IF($T744="","", ROUND($T744+AA$2*シート5!$B743,2))</f>
        <v/>
      </c>
      <c r="AB744" s="3" t="str">
        <f t="shared" si="17"/>
        <v/>
      </c>
      <c r="AC744" s="3" t="str">
        <f>IF($T744="","", ROUND($T744+AC$2*シート5!$B743,2))</f>
        <v/>
      </c>
      <c r="AD744" s="3" t="str">
        <f>IF($T744="","", ROUND($T744+AD$2*シート5!$B743,2))</f>
        <v/>
      </c>
      <c r="AE744" s="3" t="str">
        <f>IF($T744="","", ROUND($T744+AE$2*シート5!$B743,2))</f>
        <v/>
      </c>
      <c r="AF744" s="3" t="str">
        <f>IF($T744="","", ROUND($T744+AF$2*シート5!$B743,2))</f>
        <v/>
      </c>
      <c r="AG744" s="3" t="str">
        <f>IF($T744="","", ROUND($T744+AG$2*シート5!$B743,2))</f>
        <v/>
      </c>
      <c r="AH744" s="26" t="str">
        <f t="shared" si="18"/>
        <v>-2σ以下</v>
      </c>
      <c r="AI744" s="3" t="str">
        <f t="shared" si="11"/>
        <v/>
      </c>
      <c r="AJ744" s="3" t="str">
        <f t="shared" si="14"/>
        <v/>
      </c>
      <c r="AK744" s="3" t="str">
        <f t="shared" si="5"/>
        <v/>
      </c>
      <c r="AL744" s="3" t="str">
        <f t="shared" si="6"/>
        <v/>
      </c>
      <c r="AM744" s="3" t="str">
        <f t="shared" si="7"/>
        <v/>
      </c>
      <c r="AN744" s="3" t="str">
        <f t="shared" si="15"/>
        <v/>
      </c>
      <c r="AO744" s="29">
        <f ca="1">シート2!L739</f>
        <v>50</v>
      </c>
      <c r="AP744" s="29">
        <f ca="1">シート3!T739</f>
        <v>50</v>
      </c>
      <c r="AQ744" s="29">
        <f ca="1">シート4!AB739</f>
        <v>50</v>
      </c>
      <c r="AR744" s="3" t="str">
        <f ca="1">IF($K744="","", ROUND(SUM(OFFSET(シート6!$A740,0,0,AR$2,1))/SUM(OFFSET(シート6!$B740,0,0,AR$2,1)),4)*100)</f>
        <v/>
      </c>
      <c r="AS744" s="3" t="str">
        <f ca="1">IF($K744="","", ROUND(SUM(OFFSET(シート6!$A724,0,0,AS$2,1))/SUM(OFFSET(シート6!$B724,0,0,AS$2,1)),4)*100)</f>
        <v/>
      </c>
      <c r="AT744" s="3" t="str">
        <f>IF($K744="","",シート7!$B744)</f>
        <v/>
      </c>
      <c r="AU744" s="3" t="str">
        <f>IF($K744="","",シート7!$D744)</f>
        <v/>
      </c>
      <c r="AV744" s="3" t="str">
        <f>IF($K744="","",シート7!$E744)</f>
        <v/>
      </c>
      <c r="AW744" s="3" t="str">
        <f t="shared" si="19"/>
        <v/>
      </c>
    </row>
    <row r="745" spans="1:49" customFormat="false" ht="13">
      <c r="A745" s="3"/>
      <c r="B745" s="3"/>
      <c r="C745" s="3"/>
      <c r="D745" s="3"/>
      <c r="E745" s="3"/>
      <c r="F745" s="3" t="str">
        <f t="shared" si="9"/>
        <v/>
      </c>
      <c r="G745" s="3"/>
      <c r="H745" s="3"/>
      <c r="I745" s="3"/>
      <c r="J745" s="3"/>
      <c r="K745" s="3"/>
      <c r="L745" s="3"/>
      <c r="M745" s="3"/>
      <c r="N745" s="3"/>
      <c r="O745" s="3"/>
      <c r="P745" s="3" t="str">
        <f t="shared" si="0"/>
        <v/>
      </c>
      <c r="Q745" s="3" t="str">
        <f t="shared" si="1"/>
        <v/>
      </c>
      <c r="R745" s="3" t="str">
        <f t="shared" si="10"/>
        <v/>
      </c>
      <c r="S745" s="3" t="str">
        <f t="shared" si="13"/>
        <v/>
      </c>
      <c r="T745" s="3" t="str">
        <f t="shared" si="16"/>
        <v/>
      </c>
      <c r="U745" s="3" t="str">
        <f t="shared" si="20"/>
        <v/>
      </c>
      <c r="V745" s="3" t="str">
        <f t="shared" si="12"/>
        <v/>
      </c>
      <c r="W745" s="3" t="str">
        <f>IF($T745="","", ROUND($T745+W$2*シート5!$B744,2))</f>
        <v/>
      </c>
      <c r="X745" s="3" t="str">
        <f>IF($T745="","", ROUND($T745+X$2*シート5!$B744,2))</f>
        <v/>
      </c>
      <c r="Y745" s="3" t="str">
        <f>IF($T745="","", ROUND($T745+Y$2*シート5!$B744,2))</f>
        <v/>
      </c>
      <c r="Z745" s="3" t="str">
        <f>IF($T745="","", ROUND($T745+Z$2*シート5!$B744,2))</f>
        <v/>
      </c>
      <c r="AA745" s="3" t="str">
        <f>IF($T745="","", ROUND($T745+AA$2*シート5!$B744,2))</f>
        <v/>
      </c>
      <c r="AB745" s="3" t="str">
        <f t="shared" si="17"/>
        <v/>
      </c>
      <c r="AC745" s="3" t="str">
        <f>IF($T745="","", ROUND($T745+AC$2*シート5!$B744,2))</f>
        <v/>
      </c>
      <c r="AD745" s="3" t="str">
        <f>IF($T745="","", ROUND($T745+AD$2*シート5!$B744,2))</f>
        <v/>
      </c>
      <c r="AE745" s="3" t="str">
        <f>IF($T745="","", ROUND($T745+AE$2*シート5!$B744,2))</f>
        <v/>
      </c>
      <c r="AF745" s="3" t="str">
        <f>IF($T745="","", ROUND($T745+AF$2*シート5!$B744,2))</f>
        <v/>
      </c>
      <c r="AG745" s="3" t="str">
        <f>IF($T745="","", ROUND($T745+AG$2*シート5!$B744,2))</f>
        <v/>
      </c>
      <c r="AH745" s="26" t="str">
        <f t="shared" si="18"/>
        <v>-2σ以下</v>
      </c>
      <c r="AI745" s="3" t="str">
        <f t="shared" si="11"/>
        <v/>
      </c>
      <c r="AJ745" s="3" t="str">
        <f t="shared" si="14"/>
        <v/>
      </c>
      <c r="AK745" s="3" t="str">
        <f t="shared" si="5"/>
        <v/>
      </c>
      <c r="AL745" s="3" t="str">
        <f t="shared" si="6"/>
        <v/>
      </c>
      <c r="AM745" s="3" t="str">
        <f t="shared" si="7"/>
        <v/>
      </c>
      <c r="AN745" s="3" t="str">
        <f t="shared" si="15"/>
        <v/>
      </c>
      <c r="AO745" s="29">
        <f ca="1">シート2!L740</f>
        <v>50</v>
      </c>
      <c r="AP745" s="29">
        <f ca="1">シート3!T740</f>
        <v>50</v>
      </c>
      <c r="AQ745" s="29">
        <f ca="1">シート4!AB740</f>
        <v>50</v>
      </c>
      <c r="AR745" s="3" t="str">
        <f ca="1">IF($K745="","", ROUND(SUM(OFFSET(シート6!$A741,0,0,AR$2,1))/SUM(OFFSET(シート6!$B741,0,0,AR$2,1)),4)*100)</f>
        <v/>
      </c>
      <c r="AS745" s="3" t="str">
        <f ca="1">IF($K745="","", ROUND(SUM(OFFSET(シート6!$A725,0,0,AS$2,1))/SUM(OFFSET(シート6!$B725,0,0,AS$2,1)),4)*100)</f>
        <v/>
      </c>
      <c r="AT745" s="3" t="str">
        <f>IF($K745="","",シート7!$B745)</f>
        <v/>
      </c>
      <c r="AU745" s="3" t="str">
        <f>IF($K745="","",シート7!$D745)</f>
        <v/>
      </c>
      <c r="AV745" s="3" t="str">
        <f>IF($K745="","",シート7!$E745)</f>
        <v/>
      </c>
      <c r="AW745" s="3" t="str">
        <f t="shared" si="19"/>
        <v/>
      </c>
    </row>
    <row r="746" spans="1:49" customFormat="false" ht="13">
      <c r="A746" s="3"/>
      <c r="B746" s="3"/>
      <c r="C746" s="3"/>
      <c r="D746" s="3"/>
      <c r="E746" s="3"/>
      <c r="F746" s="3" t="str">
        <f t="shared" si="9"/>
        <v/>
      </c>
      <c r="G746" s="3"/>
      <c r="H746" s="3"/>
      <c r="I746" s="3"/>
      <c r="J746" s="3"/>
      <c r="K746" s="3"/>
      <c r="L746" s="3"/>
      <c r="M746" s="3"/>
      <c r="N746" s="3"/>
      <c r="O746" s="3"/>
      <c r="P746" s="3" t="str">
        <f t="shared" si="0"/>
        <v/>
      </c>
      <c r="Q746" s="3" t="str">
        <f t="shared" si="1"/>
        <v/>
      </c>
      <c r="R746" s="3" t="str">
        <f t="shared" si="10"/>
        <v/>
      </c>
      <c r="S746" s="3" t="str">
        <f t="shared" si="13"/>
        <v/>
      </c>
      <c r="T746" s="3" t="str">
        <f t="shared" si="16"/>
        <v/>
      </c>
      <c r="U746" s="3" t="str">
        <f t="shared" si="20"/>
        <v/>
      </c>
      <c r="V746" s="3" t="str">
        <f t="shared" si="12"/>
        <v/>
      </c>
      <c r="W746" s="3" t="str">
        <f>IF($T746="","", ROUND($T746+W$2*シート5!$B745,2))</f>
        <v/>
      </c>
      <c r="X746" s="3" t="str">
        <f>IF($T746="","", ROUND($T746+X$2*シート5!$B745,2))</f>
        <v/>
      </c>
      <c r="Y746" s="3" t="str">
        <f>IF($T746="","", ROUND($T746+Y$2*シート5!$B745,2))</f>
        <v/>
      </c>
      <c r="Z746" s="3" t="str">
        <f>IF($T746="","", ROUND($T746+Z$2*シート5!$B745,2))</f>
        <v/>
      </c>
      <c r="AA746" s="3" t="str">
        <f>IF($T746="","", ROUND($T746+AA$2*シート5!$B745,2))</f>
        <v/>
      </c>
      <c r="AB746" s="3" t="str">
        <f t="shared" si="17"/>
        <v/>
      </c>
      <c r="AC746" s="3" t="str">
        <f>IF($T746="","", ROUND($T746+AC$2*シート5!$B745,2))</f>
        <v/>
      </c>
      <c r="AD746" s="3" t="str">
        <f>IF($T746="","", ROUND($T746+AD$2*シート5!$B745,2))</f>
        <v/>
      </c>
      <c r="AE746" s="3" t="str">
        <f>IF($T746="","", ROUND($T746+AE$2*シート5!$B745,2))</f>
        <v/>
      </c>
      <c r="AF746" s="3" t="str">
        <f>IF($T746="","", ROUND($T746+AF$2*シート5!$B745,2))</f>
        <v/>
      </c>
      <c r="AG746" s="3" t="str">
        <f>IF($T746="","", ROUND($T746+AG$2*シート5!$B745,2))</f>
        <v/>
      </c>
      <c r="AH746" s="26" t="str">
        <f t="shared" si="18"/>
        <v>-2σ以下</v>
      </c>
      <c r="AI746" s="3" t="str">
        <f t="shared" si="11"/>
        <v/>
      </c>
      <c r="AJ746" s="3" t="str">
        <f t="shared" si="14"/>
        <v/>
      </c>
      <c r="AK746" s="3" t="str">
        <f t="shared" si="5"/>
        <v/>
      </c>
      <c r="AL746" s="3" t="str">
        <f t="shared" si="6"/>
        <v/>
      </c>
      <c r="AM746" s="3" t="str">
        <f t="shared" si="7"/>
        <v/>
      </c>
      <c r="AN746" s="3" t="str">
        <f t="shared" si="15"/>
        <v/>
      </c>
      <c r="AO746" s="29">
        <f ca="1">シート2!L741</f>
        <v>50</v>
      </c>
      <c r="AP746" s="29">
        <f ca="1">シート3!T741</f>
        <v>50</v>
      </c>
      <c r="AQ746" s="29">
        <f ca="1">シート4!AB741</f>
        <v>50</v>
      </c>
      <c r="AR746" s="3" t="str">
        <f ca="1">IF($K746="","", ROUND(SUM(OFFSET(シート6!$A742,0,0,AR$2,1))/SUM(OFFSET(シート6!$B742,0,0,AR$2,1)),4)*100)</f>
        <v/>
      </c>
      <c r="AS746" s="3" t="str">
        <f ca="1">IF($K746="","", ROUND(SUM(OFFSET(シート6!$A726,0,0,AS$2,1))/SUM(OFFSET(シート6!$B726,0,0,AS$2,1)),4)*100)</f>
        <v/>
      </c>
      <c r="AT746" s="3" t="str">
        <f>IF($K746="","",シート7!$B746)</f>
        <v/>
      </c>
      <c r="AU746" s="3" t="str">
        <f>IF($K746="","",シート7!$D746)</f>
        <v/>
      </c>
      <c r="AV746" s="3" t="str">
        <f>IF($K746="","",シート7!$E746)</f>
        <v/>
      </c>
      <c r="AW746" s="3" t="str">
        <f t="shared" si="19"/>
        <v/>
      </c>
    </row>
    <row r="747" spans="1:49" customFormat="false" ht="13">
      <c r="A747" s="3"/>
      <c r="B747" s="3"/>
      <c r="C747" s="3"/>
      <c r="D747" s="3"/>
      <c r="E747" s="3"/>
      <c r="F747" s="3" t="str">
        <f t="shared" si="9"/>
        <v/>
      </c>
      <c r="G747" s="3"/>
      <c r="H747" s="3"/>
      <c r="I747" s="3"/>
      <c r="J747" s="3"/>
      <c r="K747" s="3"/>
      <c r="L747" s="3"/>
      <c r="M747" s="3"/>
      <c r="N747" s="3"/>
      <c r="O747" s="3"/>
      <c r="P747" s="3" t="str">
        <f t="shared" si="0"/>
        <v/>
      </c>
      <c r="Q747" s="3" t="str">
        <f t="shared" si="1"/>
        <v/>
      </c>
      <c r="R747" s="3" t="str">
        <f t="shared" si="10"/>
        <v/>
      </c>
      <c r="S747" s="3" t="str">
        <f t="shared" si="13"/>
        <v/>
      </c>
      <c r="T747" s="3" t="str">
        <f t="shared" si="16"/>
        <v/>
      </c>
      <c r="U747" s="3" t="str">
        <f t="shared" si="20"/>
        <v/>
      </c>
      <c r="V747" s="3" t="str">
        <f t="shared" si="12"/>
        <v/>
      </c>
      <c r="W747" s="3" t="str">
        <f>IF($T747="","", ROUND($T747+W$2*シート5!$B746,2))</f>
        <v/>
      </c>
      <c r="X747" s="3" t="str">
        <f>IF($T747="","", ROUND($T747+X$2*シート5!$B746,2))</f>
        <v/>
      </c>
      <c r="Y747" s="3" t="str">
        <f>IF($T747="","", ROUND($T747+Y$2*シート5!$B746,2))</f>
        <v/>
      </c>
      <c r="Z747" s="3" t="str">
        <f>IF($T747="","", ROUND($T747+Z$2*シート5!$B746,2))</f>
        <v/>
      </c>
      <c r="AA747" s="3" t="str">
        <f>IF($T747="","", ROUND($T747+AA$2*シート5!$B746,2))</f>
        <v/>
      </c>
      <c r="AB747" s="3" t="str">
        <f t="shared" si="17"/>
        <v/>
      </c>
      <c r="AC747" s="3" t="str">
        <f>IF($T747="","", ROUND($T747+AC$2*シート5!$B746,2))</f>
        <v/>
      </c>
      <c r="AD747" s="3" t="str">
        <f>IF($T747="","", ROUND($T747+AD$2*シート5!$B746,2))</f>
        <v/>
      </c>
      <c r="AE747" s="3" t="str">
        <f>IF($T747="","", ROUND($T747+AE$2*シート5!$B746,2))</f>
        <v/>
      </c>
      <c r="AF747" s="3" t="str">
        <f>IF($T747="","", ROUND($T747+AF$2*シート5!$B746,2))</f>
        <v/>
      </c>
      <c r="AG747" s="3" t="str">
        <f>IF($T747="","", ROUND($T747+AG$2*シート5!$B746,2))</f>
        <v/>
      </c>
      <c r="AH747" s="26" t="str">
        <f t="shared" si="18"/>
        <v>-2σ以下</v>
      </c>
      <c r="AI747" s="3" t="str">
        <f t="shared" si="11"/>
        <v/>
      </c>
      <c r="AJ747" s="3" t="str">
        <f t="shared" si="14"/>
        <v/>
      </c>
      <c r="AK747" s="3" t="str">
        <f t="shared" si="5"/>
        <v/>
      </c>
      <c r="AL747" s="3" t="str">
        <f t="shared" si="6"/>
        <v/>
      </c>
      <c r="AM747" s="3" t="str">
        <f t="shared" si="7"/>
        <v/>
      </c>
      <c r="AN747" s="3" t="str">
        <f t="shared" si="15"/>
        <v/>
      </c>
      <c r="AO747" s="29">
        <f ca="1">シート2!L742</f>
        <v>50</v>
      </c>
      <c r="AP747" s="29">
        <f ca="1">シート3!T742</f>
        <v>50</v>
      </c>
      <c r="AQ747" s="29">
        <f ca="1">シート4!AB742</f>
        <v>50</v>
      </c>
      <c r="AR747" s="3" t="str">
        <f ca="1">IF($K747="","", ROUND(SUM(OFFSET(シート6!$A743,0,0,AR$2,1))/SUM(OFFSET(シート6!$B743,0,0,AR$2,1)),4)*100)</f>
        <v/>
      </c>
      <c r="AS747" s="3" t="str">
        <f ca="1">IF($K747="","", ROUND(SUM(OFFSET(シート6!$A727,0,0,AS$2,1))/SUM(OFFSET(シート6!$B727,0,0,AS$2,1)),4)*100)</f>
        <v/>
      </c>
      <c r="AT747" s="3" t="str">
        <f>IF($K747="","",シート7!$B747)</f>
        <v/>
      </c>
      <c r="AU747" s="3" t="str">
        <f>IF($K747="","",シート7!$D747)</f>
        <v/>
      </c>
      <c r="AV747" s="3" t="str">
        <f>IF($K747="","",シート7!$E747)</f>
        <v/>
      </c>
      <c r="AW747" s="3" t="str">
        <f t="shared" si="19"/>
        <v/>
      </c>
    </row>
    <row r="748" spans="1:49" customFormat="false" ht="13">
      <c r="A748" s="3"/>
      <c r="B748" s="3"/>
      <c r="C748" s="3"/>
      <c r="D748" s="3"/>
      <c r="E748" s="3"/>
      <c r="F748" s="3" t="str">
        <f t="shared" si="9"/>
        <v/>
      </c>
      <c r="G748" s="3"/>
      <c r="H748" s="3"/>
      <c r="I748" s="3"/>
      <c r="J748" s="3"/>
      <c r="K748" s="3"/>
      <c r="L748" s="3"/>
      <c r="M748" s="3"/>
      <c r="N748" s="3"/>
      <c r="O748" s="3"/>
      <c r="P748" s="3" t="str">
        <f t="shared" si="0"/>
        <v/>
      </c>
      <c r="Q748" s="3" t="str">
        <f t="shared" si="1"/>
        <v/>
      </c>
      <c r="R748" s="3" t="str">
        <f t="shared" si="10"/>
        <v/>
      </c>
      <c r="S748" s="3" t="str">
        <f t="shared" si="13"/>
        <v/>
      </c>
      <c r="T748" s="3" t="str">
        <f t="shared" si="16"/>
        <v/>
      </c>
      <c r="U748" s="3" t="str">
        <f t="shared" si="20"/>
        <v/>
      </c>
      <c r="V748" s="3" t="str">
        <f t="shared" si="12"/>
        <v/>
      </c>
      <c r="W748" s="3" t="str">
        <f>IF($T748="","", ROUND($T748+W$2*シート5!$B747,2))</f>
        <v/>
      </c>
      <c r="X748" s="3" t="str">
        <f>IF($T748="","", ROUND($T748+X$2*シート5!$B747,2))</f>
        <v/>
      </c>
      <c r="Y748" s="3" t="str">
        <f>IF($T748="","", ROUND($T748+Y$2*シート5!$B747,2))</f>
        <v/>
      </c>
      <c r="Z748" s="3" t="str">
        <f>IF($T748="","", ROUND($T748+Z$2*シート5!$B747,2))</f>
        <v/>
      </c>
      <c r="AA748" s="3" t="str">
        <f>IF($T748="","", ROUND($T748+AA$2*シート5!$B747,2))</f>
        <v/>
      </c>
      <c r="AB748" s="3" t="str">
        <f t="shared" si="17"/>
        <v/>
      </c>
      <c r="AC748" s="3" t="str">
        <f>IF($T748="","", ROUND($T748+AC$2*シート5!$B747,2))</f>
        <v/>
      </c>
      <c r="AD748" s="3" t="str">
        <f>IF($T748="","", ROUND($T748+AD$2*シート5!$B747,2))</f>
        <v/>
      </c>
      <c r="AE748" s="3" t="str">
        <f>IF($T748="","", ROUND($T748+AE$2*シート5!$B747,2))</f>
        <v/>
      </c>
      <c r="AF748" s="3" t="str">
        <f>IF($T748="","", ROUND($T748+AF$2*シート5!$B747,2))</f>
        <v/>
      </c>
      <c r="AG748" s="3" t="str">
        <f>IF($T748="","", ROUND($T748+AG$2*シート5!$B747,2))</f>
        <v/>
      </c>
      <c r="AH748" s="26" t="str">
        <f t="shared" si="18"/>
        <v>-2σ以下</v>
      </c>
      <c r="AI748" s="3" t="str">
        <f t="shared" si="11"/>
        <v/>
      </c>
      <c r="AJ748" s="3" t="str">
        <f t="shared" si="14"/>
        <v/>
      </c>
      <c r="AK748" s="3" t="str">
        <f t="shared" si="5"/>
        <v/>
      </c>
      <c r="AL748" s="3" t="str">
        <f t="shared" si="6"/>
        <v/>
      </c>
      <c r="AM748" s="3" t="str">
        <f t="shared" si="7"/>
        <v/>
      </c>
      <c r="AN748" s="3" t="str">
        <f t="shared" si="15"/>
        <v/>
      </c>
      <c r="AO748" s="29">
        <f ca="1">シート2!L743</f>
        <v>50</v>
      </c>
      <c r="AP748" s="29">
        <f ca="1">シート3!T743</f>
        <v>50</v>
      </c>
      <c r="AQ748" s="29">
        <f ca="1">シート4!AB743</f>
        <v>50</v>
      </c>
      <c r="AR748" s="3" t="str">
        <f ca="1">IF($K748="","", ROUND(SUM(OFFSET(シート6!$A744,0,0,AR$2,1))/SUM(OFFSET(シート6!$B744,0,0,AR$2,1)),4)*100)</f>
        <v/>
      </c>
      <c r="AS748" s="3" t="str">
        <f ca="1">IF($K748="","", ROUND(SUM(OFFSET(シート6!$A728,0,0,AS$2,1))/SUM(OFFSET(シート6!$B728,0,0,AS$2,1)),4)*100)</f>
        <v/>
      </c>
      <c r="AT748" s="3" t="str">
        <f>IF($K748="","",シート7!$B748)</f>
        <v/>
      </c>
      <c r="AU748" s="3" t="str">
        <f>IF($K748="","",シート7!$D748)</f>
        <v/>
      </c>
      <c r="AV748" s="3" t="str">
        <f>IF($K748="","",シート7!$E748)</f>
        <v/>
      </c>
      <c r="AW748" s="3" t="str">
        <f t="shared" si="19"/>
        <v/>
      </c>
    </row>
    <row r="749" spans="1:49" customFormat="false" ht="13">
      <c r="A749" s="3"/>
      <c r="B749" s="3"/>
      <c r="C749" s="3"/>
      <c r="D749" s="3"/>
      <c r="E749" s="3"/>
      <c r="F749" s="3" t="str">
        <f t="shared" si="9"/>
        <v/>
      </c>
      <c r="G749" s="3"/>
      <c r="H749" s="3"/>
      <c r="I749" s="3"/>
      <c r="J749" s="3"/>
      <c r="K749" s="3"/>
      <c r="L749" s="3"/>
      <c r="M749" s="3"/>
      <c r="N749" s="3"/>
      <c r="O749" s="3"/>
      <c r="P749" s="3" t="str">
        <f t="shared" si="0"/>
        <v/>
      </c>
      <c r="Q749" s="3" t="str">
        <f t="shared" si="1"/>
        <v/>
      </c>
      <c r="R749" s="3" t="str">
        <f t="shared" si="10"/>
        <v/>
      </c>
      <c r="S749" s="3" t="str">
        <f t="shared" si="13"/>
        <v/>
      </c>
      <c r="T749" s="3" t="str">
        <f t="shared" si="16"/>
        <v/>
      </c>
      <c r="U749" s="3" t="str">
        <f t="shared" si="20"/>
        <v/>
      </c>
      <c r="V749" s="3" t="str">
        <f t="shared" si="12"/>
        <v/>
      </c>
      <c r="W749" s="3" t="str">
        <f>IF($T749="","", ROUND($T749+W$2*シート5!$B748,2))</f>
        <v/>
      </c>
      <c r="X749" s="3" t="str">
        <f>IF($T749="","", ROUND($T749+X$2*シート5!$B748,2))</f>
        <v/>
      </c>
      <c r="Y749" s="3" t="str">
        <f>IF($T749="","", ROUND($T749+Y$2*シート5!$B748,2))</f>
        <v/>
      </c>
      <c r="Z749" s="3" t="str">
        <f>IF($T749="","", ROUND($T749+Z$2*シート5!$B748,2))</f>
        <v/>
      </c>
      <c r="AA749" s="3" t="str">
        <f>IF($T749="","", ROUND($T749+AA$2*シート5!$B748,2))</f>
        <v/>
      </c>
      <c r="AB749" s="3" t="str">
        <f t="shared" si="17"/>
        <v/>
      </c>
      <c r="AC749" s="3" t="str">
        <f>IF($T749="","", ROUND($T749+AC$2*シート5!$B748,2))</f>
        <v/>
      </c>
      <c r="AD749" s="3" t="str">
        <f>IF($T749="","", ROUND($T749+AD$2*シート5!$B748,2))</f>
        <v/>
      </c>
      <c r="AE749" s="3" t="str">
        <f>IF($T749="","", ROUND($T749+AE$2*シート5!$B748,2))</f>
        <v/>
      </c>
      <c r="AF749" s="3" t="str">
        <f>IF($T749="","", ROUND($T749+AF$2*シート5!$B748,2))</f>
        <v/>
      </c>
      <c r="AG749" s="3" t="str">
        <f>IF($T749="","", ROUND($T749+AG$2*シート5!$B748,2))</f>
        <v/>
      </c>
      <c r="AH749" s="26" t="str">
        <f t="shared" si="18"/>
        <v>-2σ以下</v>
      </c>
      <c r="AI749" s="3" t="str">
        <f t="shared" si="11"/>
        <v/>
      </c>
      <c r="AJ749" s="3" t="str">
        <f t="shared" si="14"/>
        <v/>
      </c>
      <c r="AK749" s="3" t="str">
        <f t="shared" si="5"/>
        <v/>
      </c>
      <c r="AL749" s="3" t="str">
        <f t="shared" si="6"/>
        <v/>
      </c>
      <c r="AM749" s="3" t="str">
        <f t="shared" si="7"/>
        <v/>
      </c>
      <c r="AN749" s="3" t="str">
        <f t="shared" si="15"/>
        <v/>
      </c>
      <c r="AO749" s="29">
        <f ca="1">シート2!L744</f>
        <v>50</v>
      </c>
      <c r="AP749" s="29">
        <f ca="1">シート3!T744</f>
        <v>50</v>
      </c>
      <c r="AQ749" s="29">
        <f ca="1">シート4!AB744</f>
        <v>50</v>
      </c>
      <c r="AR749" s="3" t="str">
        <f ca="1">IF($K749="","", ROUND(SUM(OFFSET(シート6!$A745,0,0,AR$2,1))/SUM(OFFSET(シート6!$B745,0,0,AR$2,1)),4)*100)</f>
        <v/>
      </c>
      <c r="AS749" s="3" t="str">
        <f ca="1">IF($K749="","", ROUND(SUM(OFFSET(シート6!$A729,0,0,AS$2,1))/SUM(OFFSET(シート6!$B729,0,0,AS$2,1)),4)*100)</f>
        <v/>
      </c>
      <c r="AT749" s="3" t="str">
        <f>IF($K749="","",シート7!$B749)</f>
        <v/>
      </c>
      <c r="AU749" s="3" t="str">
        <f>IF($K749="","",シート7!$D749)</f>
        <v/>
      </c>
      <c r="AV749" s="3" t="str">
        <f>IF($K749="","",シート7!$E749)</f>
        <v/>
      </c>
      <c r="AW749" s="3" t="str">
        <f t="shared" si="19"/>
        <v/>
      </c>
    </row>
    <row r="750" spans="1:49" customFormat="false" ht="13">
      <c r="A750" s="3"/>
      <c r="B750" s="3"/>
      <c r="C750" s="3"/>
      <c r="D750" s="3"/>
      <c r="E750" s="3"/>
      <c r="F750" s="3" t="str">
        <f t="shared" si="9"/>
        <v/>
      </c>
      <c r="G750" s="3"/>
      <c r="H750" s="3"/>
      <c r="I750" s="3"/>
      <c r="J750" s="3"/>
      <c r="K750" s="3"/>
      <c r="L750" s="3"/>
      <c r="M750" s="3"/>
      <c r="N750" s="3"/>
      <c r="O750" s="3"/>
      <c r="P750" s="3" t="str">
        <f t="shared" si="0"/>
        <v/>
      </c>
      <c r="Q750" s="3" t="str">
        <f t="shared" si="1"/>
        <v/>
      </c>
      <c r="R750" s="3" t="str">
        <f t="shared" si="10"/>
        <v/>
      </c>
      <c r="S750" s="3" t="str">
        <f t="shared" si="13"/>
        <v/>
      </c>
      <c r="T750" s="3" t="str">
        <f t="shared" si="16"/>
        <v/>
      </c>
      <c r="U750" s="3" t="str">
        <f t="shared" si="20"/>
        <v/>
      </c>
      <c r="V750" s="3" t="str">
        <f t="shared" si="12"/>
        <v/>
      </c>
      <c r="W750" s="3" t="str">
        <f>IF($T750="","", ROUND($T750+W$2*シート5!$B749,2))</f>
        <v/>
      </c>
      <c r="X750" s="3" t="str">
        <f>IF($T750="","", ROUND($T750+X$2*シート5!$B749,2))</f>
        <v/>
      </c>
      <c r="Y750" s="3" t="str">
        <f>IF($T750="","", ROUND($T750+Y$2*シート5!$B749,2))</f>
        <v/>
      </c>
      <c r="Z750" s="3" t="str">
        <f>IF($T750="","", ROUND($T750+Z$2*シート5!$B749,2))</f>
        <v/>
      </c>
      <c r="AA750" s="3" t="str">
        <f>IF($T750="","", ROUND($T750+AA$2*シート5!$B749,2))</f>
        <v/>
      </c>
      <c r="AB750" s="3" t="str">
        <f t="shared" si="17"/>
        <v/>
      </c>
      <c r="AC750" s="3" t="str">
        <f>IF($T750="","", ROUND($T750+AC$2*シート5!$B749,2))</f>
        <v/>
      </c>
      <c r="AD750" s="3" t="str">
        <f>IF($T750="","", ROUND($T750+AD$2*シート5!$B749,2))</f>
        <v/>
      </c>
      <c r="AE750" s="3" t="str">
        <f>IF($T750="","", ROUND($T750+AE$2*シート5!$B749,2))</f>
        <v/>
      </c>
      <c r="AF750" s="3" t="str">
        <f>IF($T750="","", ROUND($T750+AF$2*シート5!$B749,2))</f>
        <v/>
      </c>
      <c r="AG750" s="3" t="str">
        <f>IF($T750="","", ROUND($T750+AG$2*シート5!$B749,2))</f>
        <v/>
      </c>
      <c r="AH750" s="26" t="str">
        <f t="shared" si="18"/>
        <v>-2σ以下</v>
      </c>
      <c r="AI750" s="3" t="str">
        <f t="shared" si="11"/>
        <v/>
      </c>
      <c r="AJ750" s="3" t="str">
        <f t="shared" si="14"/>
        <v/>
      </c>
      <c r="AK750" s="3" t="str">
        <f t="shared" si="5"/>
        <v/>
      </c>
      <c r="AL750" s="3" t="str">
        <f t="shared" si="6"/>
        <v/>
      </c>
      <c r="AM750" s="3" t="str">
        <f t="shared" si="7"/>
        <v/>
      </c>
      <c r="AN750" s="3" t="str">
        <f t="shared" si="15"/>
        <v/>
      </c>
      <c r="AO750" s="29">
        <f ca="1">シート2!L745</f>
        <v>50</v>
      </c>
      <c r="AP750" s="29">
        <f ca="1">シート3!T745</f>
        <v>50</v>
      </c>
      <c r="AQ750" s="29">
        <f ca="1">シート4!AB745</f>
        <v>50</v>
      </c>
      <c r="AR750" s="3" t="str">
        <f ca="1">IF($K750="","", ROUND(SUM(OFFSET(シート6!$A746,0,0,AR$2,1))/SUM(OFFSET(シート6!$B746,0,0,AR$2,1)),4)*100)</f>
        <v/>
      </c>
      <c r="AS750" s="3" t="str">
        <f ca="1">IF($K750="","", ROUND(SUM(OFFSET(シート6!$A730,0,0,AS$2,1))/SUM(OFFSET(シート6!$B730,0,0,AS$2,1)),4)*100)</f>
        <v/>
      </c>
      <c r="AT750" s="3" t="str">
        <f>IF($K750="","",シート7!$B750)</f>
        <v/>
      </c>
      <c r="AU750" s="3" t="str">
        <f>IF($K750="","",シート7!$D750)</f>
        <v/>
      </c>
      <c r="AV750" s="3" t="str">
        <f>IF($K750="","",シート7!$E750)</f>
        <v/>
      </c>
      <c r="AW750" s="3" t="str">
        <f t="shared" si="19"/>
        <v/>
      </c>
    </row>
    <row r="751" spans="1:49" customFormat="false" ht="13">
      <c r="A751" s="3"/>
      <c r="B751" s="3"/>
      <c r="C751" s="3"/>
      <c r="D751" s="3"/>
      <c r="E751" s="3"/>
      <c r="F751" s="3" t="str">
        <f t="shared" si="9"/>
        <v/>
      </c>
      <c r="G751" s="3"/>
      <c r="H751" s="3"/>
      <c r="I751" s="3"/>
      <c r="J751" s="3"/>
      <c r="K751" s="3"/>
      <c r="L751" s="3"/>
      <c r="M751" s="3"/>
      <c r="N751" s="3"/>
      <c r="O751" s="3"/>
      <c r="P751" s="3" t="str">
        <f t="shared" si="0"/>
        <v/>
      </c>
      <c r="Q751" s="3" t="str">
        <f t="shared" si="1"/>
        <v/>
      </c>
      <c r="R751" s="3" t="str">
        <f t="shared" si="10"/>
        <v/>
      </c>
      <c r="S751" s="3" t="str">
        <f t="shared" si="13"/>
        <v/>
      </c>
      <c r="T751" s="3" t="str">
        <f t="shared" si="16"/>
        <v/>
      </c>
      <c r="U751" s="3" t="str">
        <f t="shared" si="20"/>
        <v/>
      </c>
      <c r="V751" s="3" t="str">
        <f t="shared" si="12"/>
        <v/>
      </c>
      <c r="W751" s="3" t="str">
        <f>IF($T751="","", ROUND($T751+W$2*シート5!$B750,2))</f>
        <v/>
      </c>
      <c r="X751" s="3" t="str">
        <f>IF($T751="","", ROUND($T751+X$2*シート5!$B750,2))</f>
        <v/>
      </c>
      <c r="Y751" s="3" t="str">
        <f>IF($T751="","", ROUND($T751+Y$2*シート5!$B750,2))</f>
        <v/>
      </c>
      <c r="Z751" s="3" t="str">
        <f>IF($T751="","", ROUND($T751+Z$2*シート5!$B750,2))</f>
        <v/>
      </c>
      <c r="AA751" s="3" t="str">
        <f>IF($T751="","", ROUND($T751+AA$2*シート5!$B750,2))</f>
        <v/>
      </c>
      <c r="AB751" s="3" t="str">
        <f t="shared" si="17"/>
        <v/>
      </c>
      <c r="AC751" s="3" t="str">
        <f>IF($T751="","", ROUND($T751+AC$2*シート5!$B750,2))</f>
        <v/>
      </c>
      <c r="AD751" s="3" t="str">
        <f>IF($T751="","", ROUND($T751+AD$2*シート5!$B750,2))</f>
        <v/>
      </c>
      <c r="AE751" s="3" t="str">
        <f>IF($T751="","", ROUND($T751+AE$2*シート5!$B750,2))</f>
        <v/>
      </c>
      <c r="AF751" s="3" t="str">
        <f>IF($T751="","", ROUND($T751+AF$2*シート5!$B750,2))</f>
        <v/>
      </c>
      <c r="AG751" s="3" t="str">
        <f>IF($T751="","", ROUND($T751+AG$2*シート5!$B750,2))</f>
        <v/>
      </c>
      <c r="AH751" s="26" t="str">
        <f t="shared" si="18"/>
        <v>-2σ以下</v>
      </c>
      <c r="AI751" s="3" t="str">
        <f t="shared" si="11"/>
        <v/>
      </c>
      <c r="AJ751" s="3" t="str">
        <f t="shared" si="14"/>
        <v/>
      </c>
      <c r="AK751" s="3" t="str">
        <f t="shared" si="5"/>
        <v/>
      </c>
      <c r="AL751" s="3" t="str">
        <f t="shared" si="6"/>
        <v/>
      </c>
      <c r="AM751" s="3" t="str">
        <f t="shared" si="7"/>
        <v/>
      </c>
      <c r="AN751" s="3" t="str">
        <f t="shared" si="15"/>
        <v/>
      </c>
      <c r="AO751" s="29">
        <f ca="1">シート2!L746</f>
        <v>50</v>
      </c>
      <c r="AP751" s="29">
        <f ca="1">シート3!T746</f>
        <v>50</v>
      </c>
      <c r="AQ751" s="29">
        <f ca="1">シート4!AB746</f>
        <v>50</v>
      </c>
      <c r="AR751" s="3" t="str">
        <f ca="1">IF($K751="","", ROUND(SUM(OFFSET(シート6!$A747,0,0,AR$2,1))/SUM(OFFSET(シート6!$B747,0,0,AR$2,1)),4)*100)</f>
        <v/>
      </c>
      <c r="AS751" s="3" t="str">
        <f ca="1">IF($K751="","", ROUND(SUM(OFFSET(シート6!$A731,0,0,AS$2,1))/SUM(OFFSET(シート6!$B731,0,0,AS$2,1)),4)*100)</f>
        <v/>
      </c>
      <c r="AT751" s="3" t="str">
        <f>IF($K751="","",シート7!$B751)</f>
        <v/>
      </c>
      <c r="AU751" s="3" t="str">
        <f>IF($K751="","",シート7!$D751)</f>
        <v/>
      </c>
      <c r="AV751" s="3" t="str">
        <f>IF($K751="","",シート7!$E751)</f>
        <v/>
      </c>
      <c r="AW751" s="3" t="str">
        <f t="shared" si="19"/>
        <v/>
      </c>
    </row>
    <row r="752" spans="1:49" customFormat="false" ht="13">
      <c r="A752" s="3"/>
      <c r="B752" s="3"/>
      <c r="C752" s="3"/>
      <c r="D752" s="3"/>
      <c r="E752" s="3"/>
      <c r="F752" s="3" t="str">
        <f t="shared" si="9"/>
        <v/>
      </c>
      <c r="G752" s="3"/>
      <c r="H752" s="3"/>
      <c r="I752" s="3"/>
      <c r="J752" s="3"/>
      <c r="K752" s="3"/>
      <c r="L752" s="3"/>
      <c r="M752" s="3"/>
      <c r="N752" s="3"/>
      <c r="O752" s="3"/>
      <c r="P752" s="3" t="str">
        <f t="shared" si="0"/>
        <v/>
      </c>
      <c r="Q752" s="3" t="str">
        <f t="shared" si="1"/>
        <v/>
      </c>
      <c r="R752" s="3" t="str">
        <f t="shared" si="10"/>
        <v/>
      </c>
      <c r="S752" s="3" t="str">
        <f t="shared" si="13"/>
        <v/>
      </c>
      <c r="T752" s="3" t="str">
        <f t="shared" si="16"/>
        <v/>
      </c>
      <c r="U752" s="3" t="str">
        <f t="shared" si="20"/>
        <v/>
      </c>
      <c r="V752" s="3" t="str">
        <f t="shared" si="12"/>
        <v/>
      </c>
      <c r="W752" s="3" t="str">
        <f>IF($T752="","", ROUND($T752+W$2*シート5!$B751,2))</f>
        <v/>
      </c>
      <c r="X752" s="3" t="str">
        <f>IF($T752="","", ROUND($T752+X$2*シート5!$B751,2))</f>
        <v/>
      </c>
      <c r="Y752" s="3" t="str">
        <f>IF($T752="","", ROUND($T752+Y$2*シート5!$B751,2))</f>
        <v/>
      </c>
      <c r="Z752" s="3" t="str">
        <f>IF($T752="","", ROUND($T752+Z$2*シート5!$B751,2))</f>
        <v/>
      </c>
      <c r="AA752" s="3" t="str">
        <f>IF($T752="","", ROUND($T752+AA$2*シート5!$B751,2))</f>
        <v/>
      </c>
      <c r="AB752" s="3" t="str">
        <f t="shared" si="17"/>
        <v/>
      </c>
      <c r="AC752" s="3" t="str">
        <f>IF($T752="","", ROUND($T752+AC$2*シート5!$B751,2))</f>
        <v/>
      </c>
      <c r="AD752" s="3" t="str">
        <f>IF($T752="","", ROUND($T752+AD$2*シート5!$B751,2))</f>
        <v/>
      </c>
      <c r="AE752" s="3" t="str">
        <f>IF($T752="","", ROUND($T752+AE$2*シート5!$B751,2))</f>
        <v/>
      </c>
      <c r="AF752" s="3" t="str">
        <f>IF($T752="","", ROUND($T752+AF$2*シート5!$B751,2))</f>
        <v/>
      </c>
      <c r="AG752" s="3" t="str">
        <f>IF($T752="","", ROUND($T752+AG$2*シート5!$B751,2))</f>
        <v/>
      </c>
      <c r="AH752" s="26" t="str">
        <f t="shared" si="18"/>
        <v>-2σ以下</v>
      </c>
      <c r="AI752" s="3" t="str">
        <f t="shared" si="11"/>
        <v/>
      </c>
      <c r="AJ752" s="3" t="str">
        <f t="shared" si="14"/>
        <v/>
      </c>
      <c r="AK752" s="3" t="str">
        <f t="shared" si="5"/>
        <v/>
      </c>
      <c r="AL752" s="3" t="str">
        <f t="shared" si="6"/>
        <v/>
      </c>
      <c r="AM752" s="3" t="str">
        <f t="shared" si="7"/>
        <v/>
      </c>
      <c r="AN752" s="3" t="str">
        <f t="shared" si="15"/>
        <v/>
      </c>
      <c r="AO752" s="29">
        <f ca="1">シート2!L747</f>
        <v>50</v>
      </c>
      <c r="AP752" s="29">
        <f ca="1">シート3!T747</f>
        <v>50</v>
      </c>
      <c r="AQ752" s="29">
        <f ca="1">シート4!AB747</f>
        <v>50</v>
      </c>
      <c r="AR752" s="3" t="str">
        <f ca="1">IF($K752="","", ROUND(SUM(OFFSET(シート6!$A748,0,0,AR$2,1))/SUM(OFFSET(シート6!$B748,0,0,AR$2,1)),4)*100)</f>
        <v/>
      </c>
      <c r="AS752" s="3" t="str">
        <f ca="1">IF($K752="","", ROUND(SUM(OFFSET(シート6!$A732,0,0,AS$2,1))/SUM(OFFSET(シート6!$B732,0,0,AS$2,1)),4)*100)</f>
        <v/>
      </c>
      <c r="AT752" s="3" t="str">
        <f>IF($K752="","",シート7!$B752)</f>
        <v/>
      </c>
      <c r="AU752" s="3" t="str">
        <f>IF($K752="","",シート7!$D752)</f>
        <v/>
      </c>
      <c r="AV752" s="3" t="str">
        <f>IF($K752="","",シート7!$E752)</f>
        <v/>
      </c>
      <c r="AW752" s="3" t="str">
        <f t="shared" si="19"/>
        <v/>
      </c>
    </row>
    <row r="753" spans="1:49" customFormat="false" ht="13">
      <c r="A753" s="3"/>
      <c r="B753" s="3"/>
      <c r="C753" s="3"/>
      <c r="D753" s="3"/>
      <c r="E753" s="3"/>
      <c r="F753" s="3" t="str">
        <f t="shared" si="9"/>
        <v/>
      </c>
      <c r="G753" s="3"/>
      <c r="H753" s="3"/>
      <c r="I753" s="3"/>
      <c r="J753" s="3"/>
      <c r="K753" s="3"/>
      <c r="L753" s="3"/>
      <c r="M753" s="3"/>
      <c r="N753" s="3"/>
      <c r="O753" s="3"/>
      <c r="P753" s="3" t="str">
        <f t="shared" si="0"/>
        <v/>
      </c>
      <c r="Q753" s="3" t="str">
        <f t="shared" si="1"/>
        <v/>
      </c>
      <c r="R753" s="3" t="str">
        <f t="shared" si="10"/>
        <v/>
      </c>
      <c r="S753" s="3" t="str">
        <f t="shared" si="13"/>
        <v/>
      </c>
      <c r="T753" s="3" t="str">
        <f t="shared" si="16"/>
        <v/>
      </c>
      <c r="U753" s="3" t="str">
        <f t="shared" si="20"/>
        <v/>
      </c>
      <c r="V753" s="3" t="str">
        <f t="shared" si="12"/>
        <v/>
      </c>
      <c r="W753" s="3" t="str">
        <f>IF($T753="","", ROUND($T753+W$2*シート5!$B752,2))</f>
        <v/>
      </c>
      <c r="X753" s="3" t="str">
        <f>IF($T753="","", ROUND($T753+X$2*シート5!$B752,2))</f>
        <v/>
      </c>
      <c r="Y753" s="3" t="str">
        <f>IF($T753="","", ROUND($T753+Y$2*シート5!$B752,2))</f>
        <v/>
      </c>
      <c r="Z753" s="3" t="str">
        <f>IF($T753="","", ROUND($T753+Z$2*シート5!$B752,2))</f>
        <v/>
      </c>
      <c r="AA753" s="3" t="str">
        <f>IF($T753="","", ROUND($T753+AA$2*シート5!$B752,2))</f>
        <v/>
      </c>
      <c r="AB753" s="3" t="str">
        <f t="shared" si="17"/>
        <v/>
      </c>
      <c r="AC753" s="3" t="str">
        <f>IF($T753="","", ROUND($T753+AC$2*シート5!$B752,2))</f>
        <v/>
      </c>
      <c r="AD753" s="3" t="str">
        <f>IF($T753="","", ROUND($T753+AD$2*シート5!$B752,2))</f>
        <v/>
      </c>
      <c r="AE753" s="3" t="str">
        <f>IF($T753="","", ROUND($T753+AE$2*シート5!$B752,2))</f>
        <v/>
      </c>
      <c r="AF753" s="3" t="str">
        <f>IF($T753="","", ROUND($T753+AF$2*シート5!$B752,2))</f>
        <v/>
      </c>
      <c r="AG753" s="3" t="str">
        <f>IF($T753="","", ROUND($T753+AG$2*シート5!$B752,2))</f>
        <v/>
      </c>
      <c r="AH753" s="26" t="str">
        <f t="shared" si="18"/>
        <v>-2σ以下</v>
      </c>
      <c r="AI753" s="3" t="str">
        <f t="shared" si="11"/>
        <v/>
      </c>
      <c r="AJ753" s="3" t="str">
        <f t="shared" si="14"/>
        <v/>
      </c>
      <c r="AK753" s="3" t="str">
        <f t="shared" si="5"/>
        <v/>
      </c>
      <c r="AL753" s="3" t="str">
        <f t="shared" si="6"/>
        <v/>
      </c>
      <c r="AM753" s="3" t="str">
        <f t="shared" si="7"/>
        <v/>
      </c>
      <c r="AN753" s="3" t="str">
        <f t="shared" si="15"/>
        <v/>
      </c>
      <c r="AO753" s="29">
        <f ca="1">シート2!L748</f>
        <v>50</v>
      </c>
      <c r="AP753" s="29">
        <f ca="1">シート3!T748</f>
        <v>50</v>
      </c>
      <c r="AQ753" s="29">
        <f ca="1">シート4!AB748</f>
        <v>50</v>
      </c>
      <c r="AR753" s="3" t="str">
        <f ca="1">IF($K753="","", ROUND(SUM(OFFSET(シート6!$A749,0,0,AR$2,1))/SUM(OFFSET(シート6!$B749,0,0,AR$2,1)),4)*100)</f>
        <v/>
      </c>
      <c r="AS753" s="3" t="str">
        <f ca="1">IF($K753="","", ROUND(SUM(OFFSET(シート6!$A733,0,0,AS$2,1))/SUM(OFFSET(シート6!$B733,0,0,AS$2,1)),4)*100)</f>
        <v/>
      </c>
      <c r="AT753" s="3" t="str">
        <f>IF($K753="","",シート7!$B753)</f>
        <v/>
      </c>
      <c r="AU753" s="3" t="str">
        <f>IF($K753="","",シート7!$D753)</f>
        <v/>
      </c>
      <c r="AV753" s="3" t="str">
        <f>IF($K753="","",シート7!$E753)</f>
        <v/>
      </c>
      <c r="AW753" s="3" t="str">
        <f t="shared" si="19"/>
        <v/>
      </c>
    </row>
    <row r="754" spans="1:49" customFormat="false" ht="13">
      <c r="A754" s="3"/>
      <c r="B754" s="3"/>
      <c r="C754" s="3"/>
      <c r="D754" s="3"/>
      <c r="E754" s="3"/>
      <c r="F754" s="3" t="str">
        <f t="shared" si="9"/>
        <v/>
      </c>
      <c r="G754" s="3"/>
      <c r="H754" s="3"/>
      <c r="I754" s="3"/>
      <c r="J754" s="3"/>
      <c r="K754" s="3"/>
      <c r="L754" s="3"/>
      <c r="M754" s="3"/>
      <c r="N754" s="3"/>
      <c r="O754" s="3"/>
      <c r="P754" s="3" t="str">
        <f t="shared" si="0"/>
        <v/>
      </c>
      <c r="Q754" s="3" t="str">
        <f t="shared" si="1"/>
        <v/>
      </c>
      <c r="R754" s="3" t="str">
        <f t="shared" si="10"/>
        <v/>
      </c>
      <c r="S754" s="3" t="str">
        <f t="shared" si="13"/>
        <v/>
      </c>
      <c r="T754" s="3" t="str">
        <f t="shared" si="16"/>
        <v/>
      </c>
      <c r="U754" s="3" t="str">
        <f t="shared" si="20"/>
        <v/>
      </c>
      <c r="V754" s="3" t="str">
        <f t="shared" si="12"/>
        <v/>
      </c>
      <c r="W754" s="3" t="str">
        <f>IF($T754="","", ROUND($T754+W$2*シート5!$B753,2))</f>
        <v/>
      </c>
      <c r="X754" s="3" t="str">
        <f>IF($T754="","", ROUND($T754+X$2*シート5!$B753,2))</f>
        <v/>
      </c>
      <c r="Y754" s="3" t="str">
        <f>IF($T754="","", ROUND($T754+Y$2*シート5!$B753,2))</f>
        <v/>
      </c>
      <c r="Z754" s="3" t="str">
        <f>IF($T754="","", ROUND($T754+Z$2*シート5!$B753,2))</f>
        <v/>
      </c>
      <c r="AA754" s="3" t="str">
        <f>IF($T754="","", ROUND($T754+AA$2*シート5!$B753,2))</f>
        <v/>
      </c>
      <c r="AB754" s="3" t="str">
        <f t="shared" si="17"/>
        <v/>
      </c>
      <c r="AC754" s="3" t="str">
        <f>IF($T754="","", ROUND($T754+AC$2*シート5!$B753,2))</f>
        <v/>
      </c>
      <c r="AD754" s="3" t="str">
        <f>IF($T754="","", ROUND($T754+AD$2*シート5!$B753,2))</f>
        <v/>
      </c>
      <c r="AE754" s="3" t="str">
        <f>IF($T754="","", ROUND($T754+AE$2*シート5!$B753,2))</f>
        <v/>
      </c>
      <c r="AF754" s="3" t="str">
        <f>IF($T754="","", ROUND($T754+AF$2*シート5!$B753,2))</f>
        <v/>
      </c>
      <c r="AG754" s="3" t="str">
        <f>IF($T754="","", ROUND($T754+AG$2*シート5!$B753,2))</f>
        <v/>
      </c>
      <c r="AH754" s="26" t="str">
        <f t="shared" si="18"/>
        <v>-2σ以下</v>
      </c>
      <c r="AI754" s="3" t="str">
        <f t="shared" si="11"/>
        <v/>
      </c>
      <c r="AJ754" s="3" t="str">
        <f t="shared" si="14"/>
        <v/>
      </c>
      <c r="AK754" s="3" t="str">
        <f t="shared" si="5"/>
        <v/>
      </c>
      <c r="AL754" s="3" t="str">
        <f t="shared" si="6"/>
        <v/>
      </c>
      <c r="AM754" s="3" t="str">
        <f t="shared" si="7"/>
        <v/>
      </c>
      <c r="AN754" s="3" t="str">
        <f t="shared" si="15"/>
        <v/>
      </c>
      <c r="AO754" s="29">
        <f ca="1">シート2!L749</f>
        <v>50</v>
      </c>
      <c r="AP754" s="29">
        <f ca="1">シート3!T749</f>
        <v>50</v>
      </c>
      <c r="AQ754" s="29">
        <f ca="1">シート4!AB749</f>
        <v>50</v>
      </c>
      <c r="AR754" s="3" t="str">
        <f ca="1">IF($K754="","", ROUND(SUM(OFFSET(シート6!$A750,0,0,AR$2,1))/SUM(OFFSET(シート6!$B750,0,0,AR$2,1)),4)*100)</f>
        <v/>
      </c>
      <c r="AS754" s="3" t="str">
        <f ca="1">IF($K754="","", ROUND(SUM(OFFSET(シート6!$A734,0,0,AS$2,1))/SUM(OFFSET(シート6!$B734,0,0,AS$2,1)),4)*100)</f>
        <v/>
      </c>
      <c r="AT754" s="3" t="str">
        <f>IF($K754="","",シート7!$B754)</f>
        <v/>
      </c>
      <c r="AU754" s="3" t="str">
        <f>IF($K754="","",シート7!$D754)</f>
        <v/>
      </c>
      <c r="AV754" s="3" t="str">
        <f>IF($K754="","",シート7!$E754)</f>
        <v/>
      </c>
      <c r="AW754" s="3" t="str">
        <f t="shared" si="19"/>
        <v/>
      </c>
    </row>
    <row r="755" spans="1:49" customFormat="false" ht="13">
      <c r="A755" s="3"/>
      <c r="B755" s="3"/>
      <c r="C755" s="3"/>
      <c r="D755" s="3"/>
      <c r="E755" s="3"/>
      <c r="F755" s="3" t="str">
        <f t="shared" si="9"/>
        <v/>
      </c>
      <c r="G755" s="3"/>
      <c r="H755" s="3"/>
      <c r="I755" s="3"/>
      <c r="J755" s="3"/>
      <c r="K755" s="3"/>
      <c r="L755" s="3"/>
      <c r="M755" s="3"/>
      <c r="N755" s="3"/>
      <c r="O755" s="3"/>
      <c r="P755" s="3" t="str">
        <f t="shared" si="0"/>
        <v/>
      </c>
      <c r="Q755" s="3" t="str">
        <f t="shared" si="1"/>
        <v/>
      </c>
      <c r="R755" s="3" t="str">
        <f t="shared" si="10"/>
        <v/>
      </c>
      <c r="S755" s="3" t="str">
        <f t="shared" si="13"/>
        <v/>
      </c>
      <c r="T755" s="3" t="str">
        <f t="shared" si="16"/>
        <v/>
      </c>
      <c r="U755" s="3" t="str">
        <f t="shared" si="20"/>
        <v/>
      </c>
      <c r="V755" s="3" t="str">
        <f t="shared" si="12"/>
        <v/>
      </c>
      <c r="W755" s="3" t="str">
        <f>IF($T755="","", ROUND($T755+W$2*シート5!$B754,2))</f>
        <v/>
      </c>
      <c r="X755" s="3" t="str">
        <f>IF($T755="","", ROUND($T755+X$2*シート5!$B754,2))</f>
        <v/>
      </c>
      <c r="Y755" s="3" t="str">
        <f>IF($T755="","", ROUND($T755+Y$2*シート5!$B754,2))</f>
        <v/>
      </c>
      <c r="Z755" s="3" t="str">
        <f>IF($T755="","", ROUND($T755+Z$2*シート5!$B754,2))</f>
        <v/>
      </c>
      <c r="AA755" s="3" t="str">
        <f>IF($T755="","", ROUND($T755+AA$2*シート5!$B754,2))</f>
        <v/>
      </c>
      <c r="AB755" s="3" t="str">
        <f t="shared" si="17"/>
        <v/>
      </c>
      <c r="AC755" s="3" t="str">
        <f>IF($T755="","", ROUND($T755+AC$2*シート5!$B754,2))</f>
        <v/>
      </c>
      <c r="AD755" s="3" t="str">
        <f>IF($T755="","", ROUND($T755+AD$2*シート5!$B754,2))</f>
        <v/>
      </c>
      <c r="AE755" s="3" t="str">
        <f>IF($T755="","", ROUND($T755+AE$2*シート5!$B754,2))</f>
        <v/>
      </c>
      <c r="AF755" s="3" t="str">
        <f>IF($T755="","", ROUND($T755+AF$2*シート5!$B754,2))</f>
        <v/>
      </c>
      <c r="AG755" s="3" t="str">
        <f>IF($T755="","", ROUND($T755+AG$2*シート5!$B754,2))</f>
        <v/>
      </c>
      <c r="AH755" s="26" t="str">
        <f t="shared" si="18"/>
        <v>-2σ以下</v>
      </c>
      <c r="AI755" s="3" t="str">
        <f t="shared" si="11"/>
        <v/>
      </c>
      <c r="AJ755" s="3" t="str">
        <f t="shared" si="14"/>
        <v/>
      </c>
      <c r="AK755" s="3" t="str">
        <f t="shared" si="5"/>
        <v/>
      </c>
      <c r="AL755" s="3" t="str">
        <f t="shared" si="6"/>
        <v/>
      </c>
      <c r="AM755" s="3" t="str">
        <f t="shared" si="7"/>
        <v/>
      </c>
      <c r="AN755" s="3" t="str">
        <f t="shared" si="15"/>
        <v/>
      </c>
      <c r="AO755" s="29">
        <f ca="1">シート2!L750</f>
        <v>50</v>
      </c>
      <c r="AP755" s="29">
        <f ca="1">シート3!T750</f>
        <v>50</v>
      </c>
      <c r="AQ755" s="29">
        <f ca="1">シート4!AB750</f>
        <v>50</v>
      </c>
      <c r="AR755" s="3" t="str">
        <f ca="1">IF($K755="","", ROUND(SUM(OFFSET(シート6!$A751,0,0,AR$2,1))/SUM(OFFSET(シート6!$B751,0,0,AR$2,1)),4)*100)</f>
        <v/>
      </c>
      <c r="AS755" s="3" t="str">
        <f ca="1">IF($K755="","", ROUND(SUM(OFFSET(シート6!$A735,0,0,AS$2,1))/SUM(OFFSET(シート6!$B735,0,0,AS$2,1)),4)*100)</f>
        <v/>
      </c>
      <c r="AT755" s="3" t="str">
        <f>IF($K755="","",シート7!$B755)</f>
        <v/>
      </c>
      <c r="AU755" s="3" t="str">
        <f>IF($K755="","",シート7!$D755)</f>
        <v/>
      </c>
      <c r="AV755" s="3" t="str">
        <f>IF($K755="","",シート7!$E755)</f>
        <v/>
      </c>
      <c r="AW755" s="3" t="str">
        <f t="shared" si="19"/>
        <v/>
      </c>
    </row>
    <row r="756" spans="1:49" customFormat="false" ht="13">
      <c r="A756" s="3"/>
      <c r="B756" s="3"/>
      <c r="C756" s="3"/>
      <c r="D756" s="3"/>
      <c r="E756" s="3"/>
      <c r="F756" s="3" t="str">
        <f t="shared" si="9"/>
        <v/>
      </c>
      <c r="G756" s="3"/>
      <c r="H756" s="3"/>
      <c r="I756" s="3"/>
      <c r="J756" s="3"/>
      <c r="K756" s="3"/>
      <c r="L756" s="3"/>
      <c r="M756" s="3"/>
      <c r="N756" s="3"/>
      <c r="O756" s="3"/>
      <c r="P756" s="3" t="str">
        <f t="shared" si="0"/>
        <v/>
      </c>
      <c r="Q756" s="3" t="str">
        <f t="shared" si="1"/>
        <v/>
      </c>
      <c r="R756" s="3" t="str">
        <f t="shared" si="10"/>
        <v/>
      </c>
      <c r="S756" s="3" t="str">
        <f t="shared" si="13"/>
        <v/>
      </c>
      <c r="T756" s="3" t="str">
        <f t="shared" si="16"/>
        <v/>
      </c>
      <c r="U756" s="3" t="str">
        <f t="shared" si="20"/>
        <v/>
      </c>
      <c r="V756" s="3" t="str">
        <f t="shared" si="12"/>
        <v/>
      </c>
      <c r="W756" s="3" t="str">
        <f>IF($T756="","", ROUND($T756+W$2*シート5!$B755,2))</f>
        <v/>
      </c>
      <c r="X756" s="3" t="str">
        <f>IF($T756="","", ROUND($T756+X$2*シート5!$B755,2))</f>
        <v/>
      </c>
      <c r="Y756" s="3" t="str">
        <f>IF($T756="","", ROUND($T756+Y$2*シート5!$B755,2))</f>
        <v/>
      </c>
      <c r="Z756" s="3" t="str">
        <f>IF($T756="","", ROUND($T756+Z$2*シート5!$B755,2))</f>
        <v/>
      </c>
      <c r="AA756" s="3" t="str">
        <f>IF($T756="","", ROUND($T756+AA$2*シート5!$B755,2))</f>
        <v/>
      </c>
      <c r="AB756" s="3" t="str">
        <f t="shared" si="17"/>
        <v/>
      </c>
      <c r="AC756" s="3" t="str">
        <f>IF($T756="","", ROUND($T756+AC$2*シート5!$B755,2))</f>
        <v/>
      </c>
      <c r="AD756" s="3" t="str">
        <f>IF($T756="","", ROUND($T756+AD$2*シート5!$B755,2))</f>
        <v/>
      </c>
      <c r="AE756" s="3" t="str">
        <f>IF($T756="","", ROUND($T756+AE$2*シート5!$B755,2))</f>
        <v/>
      </c>
      <c r="AF756" s="3" t="str">
        <f>IF($T756="","", ROUND($T756+AF$2*シート5!$B755,2))</f>
        <v/>
      </c>
      <c r="AG756" s="3" t="str">
        <f>IF($T756="","", ROUND($T756+AG$2*シート5!$B755,2))</f>
        <v/>
      </c>
      <c r="AH756" s="26" t="str">
        <f t="shared" si="18"/>
        <v>-2σ以下</v>
      </c>
      <c r="AI756" s="3" t="str">
        <f t="shared" si="11"/>
        <v/>
      </c>
      <c r="AJ756" s="3" t="str">
        <f t="shared" si="14"/>
        <v/>
      </c>
      <c r="AK756" s="3" t="str">
        <f t="shared" si="5"/>
        <v/>
      </c>
      <c r="AL756" s="3" t="str">
        <f t="shared" si="6"/>
        <v/>
      </c>
      <c r="AM756" s="3" t="str">
        <f t="shared" si="7"/>
        <v/>
      </c>
      <c r="AN756" s="3" t="str">
        <f t="shared" si="15"/>
        <v/>
      </c>
      <c r="AO756" s="29">
        <f ca="1">シート2!L751</f>
        <v>50</v>
      </c>
      <c r="AP756" s="29">
        <f ca="1">シート3!T751</f>
        <v>50</v>
      </c>
      <c r="AQ756" s="29">
        <f ca="1">シート4!AB751</f>
        <v>50</v>
      </c>
      <c r="AR756" s="3" t="str">
        <f ca="1">IF($K756="","", ROUND(SUM(OFFSET(シート6!$A752,0,0,AR$2,1))/SUM(OFFSET(シート6!$B752,0,0,AR$2,1)),4)*100)</f>
        <v/>
      </c>
      <c r="AS756" s="3" t="str">
        <f ca="1">IF($K756="","", ROUND(SUM(OFFSET(シート6!$A736,0,0,AS$2,1))/SUM(OFFSET(シート6!$B736,0,0,AS$2,1)),4)*100)</f>
        <v/>
      </c>
      <c r="AT756" s="3" t="str">
        <f>IF($K756="","",シート7!$B756)</f>
        <v/>
      </c>
      <c r="AU756" s="3" t="str">
        <f>IF($K756="","",シート7!$D756)</f>
        <v/>
      </c>
      <c r="AV756" s="3" t="str">
        <f>IF($K756="","",シート7!$E756)</f>
        <v/>
      </c>
      <c r="AW756" s="3" t="str">
        <f t="shared" si="19"/>
        <v/>
      </c>
    </row>
    <row r="757" spans="1:49" customFormat="false" ht="13">
      <c r="A757" s="3"/>
      <c r="B757" s="3"/>
      <c r="C757" s="3"/>
      <c r="D757" s="3"/>
      <c r="E757" s="3"/>
      <c r="F757" s="3" t="str">
        <f t="shared" si="9"/>
        <v/>
      </c>
      <c r="G757" s="3"/>
      <c r="H757" s="3"/>
      <c r="I757" s="3"/>
      <c r="J757" s="3"/>
      <c r="K757" s="3"/>
      <c r="L757" s="3"/>
      <c r="M757" s="3"/>
      <c r="N757" s="3"/>
      <c r="O757" s="3"/>
      <c r="P757" s="3" t="str">
        <f t="shared" si="0"/>
        <v/>
      </c>
      <c r="Q757" s="3" t="str">
        <f t="shared" si="1"/>
        <v/>
      </c>
      <c r="R757" s="3" t="str">
        <f t="shared" si="10"/>
        <v/>
      </c>
      <c r="S757" s="3" t="str">
        <f t="shared" si="13"/>
        <v/>
      </c>
      <c r="T757" s="3" t="str">
        <f t="shared" si="16"/>
        <v/>
      </c>
      <c r="U757" s="3" t="str">
        <f t="shared" si="20"/>
        <v/>
      </c>
      <c r="V757" s="3" t="str">
        <f t="shared" si="12"/>
        <v/>
      </c>
      <c r="W757" s="3" t="str">
        <f>IF($T757="","", ROUND($T757+W$2*シート5!$B756,2))</f>
        <v/>
      </c>
      <c r="X757" s="3" t="str">
        <f>IF($T757="","", ROUND($T757+X$2*シート5!$B756,2))</f>
        <v/>
      </c>
      <c r="Y757" s="3" t="str">
        <f>IF($T757="","", ROUND($T757+Y$2*シート5!$B756,2))</f>
        <v/>
      </c>
      <c r="Z757" s="3" t="str">
        <f>IF($T757="","", ROUND($T757+Z$2*シート5!$B756,2))</f>
        <v/>
      </c>
      <c r="AA757" s="3" t="str">
        <f>IF($T757="","", ROUND($T757+AA$2*シート5!$B756,2))</f>
        <v/>
      </c>
      <c r="AB757" s="3" t="str">
        <f t="shared" si="17"/>
        <v/>
      </c>
      <c r="AC757" s="3" t="str">
        <f>IF($T757="","", ROUND($T757+AC$2*シート5!$B756,2))</f>
        <v/>
      </c>
      <c r="AD757" s="3" t="str">
        <f>IF($T757="","", ROUND($T757+AD$2*シート5!$B756,2))</f>
        <v/>
      </c>
      <c r="AE757" s="3" t="str">
        <f>IF($T757="","", ROUND($T757+AE$2*シート5!$B756,2))</f>
        <v/>
      </c>
      <c r="AF757" s="3" t="str">
        <f>IF($T757="","", ROUND($T757+AF$2*シート5!$B756,2))</f>
        <v/>
      </c>
      <c r="AG757" s="3" t="str">
        <f>IF($T757="","", ROUND($T757+AG$2*シート5!$B756,2))</f>
        <v/>
      </c>
      <c r="AH757" s="26" t="str">
        <f t="shared" si="18"/>
        <v>-2σ以下</v>
      </c>
      <c r="AI757" s="3" t="str">
        <f t="shared" si="11"/>
        <v/>
      </c>
      <c r="AJ757" s="3" t="str">
        <f t="shared" si="14"/>
        <v/>
      </c>
      <c r="AK757" s="3" t="str">
        <f t="shared" si="5"/>
        <v/>
      </c>
      <c r="AL757" s="3" t="str">
        <f t="shared" si="6"/>
        <v/>
      </c>
      <c r="AM757" s="3" t="str">
        <f t="shared" si="7"/>
        <v/>
      </c>
      <c r="AN757" s="3" t="str">
        <f t="shared" si="15"/>
        <v/>
      </c>
      <c r="AO757" s="29">
        <f ca="1">シート2!L752</f>
        <v>50</v>
      </c>
      <c r="AP757" s="29">
        <f ca="1">シート3!T752</f>
        <v>50</v>
      </c>
      <c r="AQ757" s="29">
        <f ca="1">シート4!AB752</f>
        <v>50</v>
      </c>
      <c r="AR757" s="3" t="str">
        <f ca="1">IF($K757="","", ROUND(SUM(OFFSET(シート6!$A753,0,0,AR$2,1))/SUM(OFFSET(シート6!$B753,0,0,AR$2,1)),4)*100)</f>
        <v/>
      </c>
      <c r="AS757" s="3" t="str">
        <f ca="1">IF($K757="","", ROUND(SUM(OFFSET(シート6!$A737,0,0,AS$2,1))/SUM(OFFSET(シート6!$B737,0,0,AS$2,1)),4)*100)</f>
        <v/>
      </c>
      <c r="AT757" s="3" t="str">
        <f>IF($K757="","",シート7!$B757)</f>
        <v/>
      </c>
      <c r="AU757" s="3" t="str">
        <f>IF($K757="","",シート7!$D757)</f>
        <v/>
      </c>
      <c r="AV757" s="3" t="str">
        <f>IF($K757="","",シート7!$E757)</f>
        <v/>
      </c>
      <c r="AW757" s="3" t="str">
        <f t="shared" si="19"/>
        <v/>
      </c>
    </row>
    <row r="758" spans="1:49" customFormat="false" ht="13">
      <c r="A758" s="3"/>
      <c r="B758" s="3"/>
      <c r="C758" s="3"/>
      <c r="D758" s="3"/>
      <c r="E758" s="3"/>
      <c r="F758" s="3" t="str">
        <f t="shared" si="9"/>
        <v/>
      </c>
      <c r="G758" s="3"/>
      <c r="H758" s="3"/>
      <c r="I758" s="3"/>
      <c r="J758" s="3"/>
      <c r="K758" s="3"/>
      <c r="L758" s="3"/>
      <c r="M758" s="3"/>
      <c r="N758" s="3"/>
      <c r="O758" s="3"/>
      <c r="P758" s="3" t="str">
        <f t="shared" si="0"/>
        <v/>
      </c>
      <c r="Q758" s="3" t="str">
        <f t="shared" si="1"/>
        <v/>
      </c>
      <c r="R758" s="3" t="str">
        <f t="shared" si="10"/>
        <v/>
      </c>
      <c r="S758" s="3" t="str">
        <f t="shared" si="13"/>
        <v/>
      </c>
      <c r="T758" s="3" t="str">
        <f t="shared" si="16"/>
        <v/>
      </c>
      <c r="U758" s="3" t="str">
        <f t="shared" si="20"/>
        <v/>
      </c>
      <c r="V758" s="3" t="str">
        <f t="shared" si="12"/>
        <v/>
      </c>
      <c r="W758" s="3" t="str">
        <f>IF($T758="","", ROUND($T758+W$2*シート5!$B757,2))</f>
        <v/>
      </c>
      <c r="X758" s="3" t="str">
        <f>IF($T758="","", ROUND($T758+X$2*シート5!$B757,2))</f>
        <v/>
      </c>
      <c r="Y758" s="3" t="str">
        <f>IF($T758="","", ROUND($T758+Y$2*シート5!$B757,2))</f>
        <v/>
      </c>
      <c r="Z758" s="3" t="str">
        <f>IF($T758="","", ROUND($T758+Z$2*シート5!$B757,2))</f>
        <v/>
      </c>
      <c r="AA758" s="3" t="str">
        <f>IF($T758="","", ROUND($T758+AA$2*シート5!$B757,2))</f>
        <v/>
      </c>
      <c r="AB758" s="3" t="str">
        <f t="shared" si="17"/>
        <v/>
      </c>
      <c r="AC758" s="3" t="str">
        <f>IF($T758="","", ROUND($T758+AC$2*シート5!$B757,2))</f>
        <v/>
      </c>
      <c r="AD758" s="3" t="str">
        <f>IF($T758="","", ROUND($T758+AD$2*シート5!$B757,2))</f>
        <v/>
      </c>
      <c r="AE758" s="3" t="str">
        <f>IF($T758="","", ROUND($T758+AE$2*シート5!$B757,2))</f>
        <v/>
      </c>
      <c r="AF758" s="3" t="str">
        <f>IF($T758="","", ROUND($T758+AF$2*シート5!$B757,2))</f>
        <v/>
      </c>
      <c r="AG758" s="3" t="str">
        <f>IF($T758="","", ROUND($T758+AG$2*シート5!$B757,2))</f>
        <v/>
      </c>
      <c r="AH758" s="26" t="str">
        <f t="shared" si="18"/>
        <v>-2σ以下</v>
      </c>
      <c r="AI758" s="3" t="str">
        <f t="shared" si="11"/>
        <v/>
      </c>
      <c r="AJ758" s="3" t="str">
        <f t="shared" si="14"/>
        <v/>
      </c>
      <c r="AK758" s="3" t="str">
        <f t="shared" si="5"/>
        <v/>
      </c>
      <c r="AL758" s="3" t="str">
        <f t="shared" si="6"/>
        <v/>
      </c>
      <c r="AM758" s="3" t="str">
        <f t="shared" si="7"/>
        <v/>
      </c>
      <c r="AN758" s="3" t="str">
        <f t="shared" si="15"/>
        <v/>
      </c>
      <c r="AO758" s="29">
        <f ca="1">シート2!L753</f>
        <v>50</v>
      </c>
      <c r="AP758" s="29">
        <f ca="1">シート3!T753</f>
        <v>50</v>
      </c>
      <c r="AQ758" s="29">
        <f ca="1">シート4!AB753</f>
        <v>50</v>
      </c>
      <c r="AR758" s="3" t="str">
        <f ca="1">IF($K758="","", ROUND(SUM(OFFSET(シート6!$A754,0,0,AR$2,1))/SUM(OFFSET(シート6!$B754,0,0,AR$2,1)),4)*100)</f>
        <v/>
      </c>
      <c r="AS758" s="3" t="str">
        <f ca="1">IF($K758="","", ROUND(SUM(OFFSET(シート6!$A738,0,0,AS$2,1))/SUM(OFFSET(シート6!$B738,0,0,AS$2,1)),4)*100)</f>
        <v/>
      </c>
      <c r="AT758" s="3" t="str">
        <f>IF($K758="","",シート7!$B758)</f>
        <v/>
      </c>
      <c r="AU758" s="3" t="str">
        <f>IF($K758="","",シート7!$D758)</f>
        <v/>
      </c>
      <c r="AV758" s="3" t="str">
        <f>IF($K758="","",シート7!$E758)</f>
        <v/>
      </c>
      <c r="AW758" s="3" t="str">
        <f t="shared" si="19"/>
        <v/>
      </c>
    </row>
    <row r="759" spans="1:49" customFormat="false" ht="13">
      <c r="A759" s="3"/>
      <c r="B759" s="3"/>
      <c r="C759" s="3"/>
      <c r="D759" s="3"/>
      <c r="E759" s="3"/>
      <c r="F759" s="3" t="str">
        <f t="shared" si="9"/>
        <v/>
      </c>
      <c r="G759" s="3"/>
      <c r="H759" s="3"/>
      <c r="I759" s="3"/>
      <c r="J759" s="3"/>
      <c r="K759" s="3"/>
      <c r="L759" s="3"/>
      <c r="M759" s="3"/>
      <c r="N759" s="3"/>
      <c r="O759" s="3"/>
      <c r="P759" s="3" t="str">
        <f t="shared" si="0"/>
        <v/>
      </c>
      <c r="Q759" s="3" t="str">
        <f t="shared" si="1"/>
        <v/>
      </c>
      <c r="R759" s="3" t="str">
        <f t="shared" si="10"/>
        <v/>
      </c>
      <c r="S759" s="3" t="str">
        <f t="shared" si="13"/>
        <v/>
      </c>
      <c r="T759" s="3" t="str">
        <f t="shared" si="16"/>
        <v/>
      </c>
      <c r="U759" s="3" t="str">
        <f t="shared" si="20"/>
        <v/>
      </c>
      <c r="V759" s="3" t="str">
        <f t="shared" si="12"/>
        <v/>
      </c>
      <c r="W759" s="3" t="str">
        <f>IF($T759="","", ROUND($T759+W$2*シート5!$B758,2))</f>
        <v/>
      </c>
      <c r="X759" s="3" t="str">
        <f>IF($T759="","", ROUND($T759+X$2*シート5!$B758,2))</f>
        <v/>
      </c>
      <c r="Y759" s="3" t="str">
        <f>IF($T759="","", ROUND($T759+Y$2*シート5!$B758,2))</f>
        <v/>
      </c>
      <c r="Z759" s="3" t="str">
        <f>IF($T759="","", ROUND($T759+Z$2*シート5!$B758,2))</f>
        <v/>
      </c>
      <c r="AA759" s="3" t="str">
        <f>IF($T759="","", ROUND($T759+AA$2*シート5!$B758,2))</f>
        <v/>
      </c>
      <c r="AB759" s="3" t="str">
        <f t="shared" si="17"/>
        <v/>
      </c>
      <c r="AC759" s="3" t="str">
        <f>IF($T759="","", ROUND($T759+AC$2*シート5!$B758,2))</f>
        <v/>
      </c>
      <c r="AD759" s="3" t="str">
        <f>IF($T759="","", ROUND($T759+AD$2*シート5!$B758,2))</f>
        <v/>
      </c>
      <c r="AE759" s="3" t="str">
        <f>IF($T759="","", ROUND($T759+AE$2*シート5!$B758,2))</f>
        <v/>
      </c>
      <c r="AF759" s="3" t="str">
        <f>IF($T759="","", ROUND($T759+AF$2*シート5!$B758,2))</f>
        <v/>
      </c>
      <c r="AG759" s="3" t="str">
        <f>IF($T759="","", ROUND($T759+AG$2*シート5!$B758,2))</f>
        <v/>
      </c>
      <c r="AH759" s="26" t="str">
        <f t="shared" si="18"/>
        <v>-2σ以下</v>
      </c>
      <c r="AI759" s="3" t="str">
        <f t="shared" si="11"/>
        <v/>
      </c>
      <c r="AJ759" s="3" t="str">
        <f t="shared" si="14"/>
        <v/>
      </c>
      <c r="AK759" s="3" t="str">
        <f t="shared" si="5"/>
        <v/>
      </c>
      <c r="AL759" s="3" t="str">
        <f t="shared" si="6"/>
        <v/>
      </c>
      <c r="AM759" s="3" t="str">
        <f t="shared" si="7"/>
        <v/>
      </c>
      <c r="AN759" s="3" t="str">
        <f t="shared" si="15"/>
        <v/>
      </c>
      <c r="AO759" s="29">
        <f ca="1">シート2!L754</f>
        <v>50</v>
      </c>
      <c r="AP759" s="29">
        <f ca="1">シート3!T754</f>
        <v>50</v>
      </c>
      <c r="AQ759" s="29">
        <f ca="1">シート4!AB754</f>
        <v>50</v>
      </c>
      <c r="AR759" s="3" t="str">
        <f ca="1">IF($K759="","", ROUND(SUM(OFFSET(シート6!$A755,0,0,AR$2,1))/SUM(OFFSET(シート6!$B755,0,0,AR$2,1)),4)*100)</f>
        <v/>
      </c>
      <c r="AS759" s="3" t="str">
        <f ca="1">IF($K759="","", ROUND(SUM(OFFSET(シート6!$A739,0,0,AS$2,1))/SUM(OFFSET(シート6!$B739,0,0,AS$2,1)),4)*100)</f>
        <v/>
      </c>
      <c r="AT759" s="3" t="str">
        <f>IF($K759="","",シート7!$B759)</f>
        <v/>
      </c>
      <c r="AU759" s="3" t="str">
        <f>IF($K759="","",シート7!$D759)</f>
        <v/>
      </c>
      <c r="AV759" s="3" t="str">
        <f>IF($K759="","",シート7!$E759)</f>
        <v/>
      </c>
      <c r="AW759" s="3" t="str">
        <f t="shared" si="19"/>
        <v/>
      </c>
    </row>
    <row r="760" spans="1:49" customFormat="false" ht="13">
      <c r="A760" s="3"/>
      <c r="B760" s="3"/>
      <c r="C760" s="3"/>
      <c r="D760" s="3"/>
      <c r="E760" s="3"/>
      <c r="F760" s="3" t="str">
        <f t="shared" si="9"/>
        <v/>
      </c>
      <c r="G760" s="3"/>
      <c r="H760" s="3"/>
      <c r="I760" s="3"/>
      <c r="J760" s="3"/>
      <c r="K760" s="3"/>
      <c r="L760" s="3"/>
      <c r="M760" s="3"/>
      <c r="N760" s="3"/>
      <c r="O760" s="3"/>
      <c r="P760" s="3" t="str">
        <f t="shared" si="0"/>
        <v/>
      </c>
      <c r="Q760" s="3" t="str">
        <f t="shared" si="1"/>
        <v/>
      </c>
      <c r="R760" s="3" t="str">
        <f t="shared" si="10"/>
        <v/>
      </c>
      <c r="S760" s="3" t="str">
        <f t="shared" si="13"/>
        <v/>
      </c>
      <c r="T760" s="3" t="str">
        <f t="shared" si="16"/>
        <v/>
      </c>
      <c r="U760" s="3" t="str">
        <f t="shared" si="20"/>
        <v/>
      </c>
      <c r="V760" s="3" t="str">
        <f t="shared" si="12"/>
        <v/>
      </c>
      <c r="W760" s="3" t="str">
        <f>IF($T760="","", ROUND($T760+W$2*シート5!$B759,2))</f>
        <v/>
      </c>
      <c r="X760" s="3" t="str">
        <f>IF($T760="","", ROUND($T760+X$2*シート5!$B759,2))</f>
        <v/>
      </c>
      <c r="Y760" s="3" t="str">
        <f>IF($T760="","", ROUND($T760+Y$2*シート5!$B759,2))</f>
        <v/>
      </c>
      <c r="Z760" s="3" t="str">
        <f>IF($T760="","", ROUND($T760+Z$2*シート5!$B759,2))</f>
        <v/>
      </c>
      <c r="AA760" s="3" t="str">
        <f>IF($T760="","", ROUND($T760+AA$2*シート5!$B759,2))</f>
        <v/>
      </c>
      <c r="AB760" s="3" t="str">
        <f t="shared" si="17"/>
        <v/>
      </c>
      <c r="AC760" s="3" t="str">
        <f>IF($T760="","", ROUND($T760+AC$2*シート5!$B759,2))</f>
        <v/>
      </c>
      <c r="AD760" s="3" t="str">
        <f>IF($T760="","", ROUND($T760+AD$2*シート5!$B759,2))</f>
        <v/>
      </c>
      <c r="AE760" s="3" t="str">
        <f>IF($T760="","", ROUND($T760+AE$2*シート5!$B759,2))</f>
        <v/>
      </c>
      <c r="AF760" s="3" t="str">
        <f>IF($T760="","", ROUND($T760+AF$2*シート5!$B759,2))</f>
        <v/>
      </c>
      <c r="AG760" s="3" t="str">
        <f>IF($T760="","", ROUND($T760+AG$2*シート5!$B759,2))</f>
        <v/>
      </c>
      <c r="AH760" s="26" t="str">
        <f t="shared" si="18"/>
        <v>-2σ以下</v>
      </c>
      <c r="AI760" s="3" t="str">
        <f t="shared" si="11"/>
        <v/>
      </c>
      <c r="AJ760" s="3" t="str">
        <f t="shared" si="14"/>
        <v/>
      </c>
      <c r="AK760" s="3" t="str">
        <f t="shared" si="5"/>
        <v/>
      </c>
      <c r="AL760" s="3" t="str">
        <f t="shared" si="6"/>
        <v/>
      </c>
      <c r="AM760" s="3" t="str">
        <f t="shared" si="7"/>
        <v/>
      </c>
      <c r="AN760" s="3" t="str">
        <f t="shared" si="15"/>
        <v/>
      </c>
      <c r="AO760" s="29">
        <f ca="1">シート2!L755</f>
        <v>50</v>
      </c>
      <c r="AP760" s="29">
        <f ca="1">シート3!T755</f>
        <v>50</v>
      </c>
      <c r="AQ760" s="29">
        <f ca="1">シート4!AB755</f>
        <v>50</v>
      </c>
      <c r="AR760" s="3" t="str">
        <f ca="1">IF($K760="","", ROUND(SUM(OFFSET(シート6!$A756,0,0,AR$2,1))/SUM(OFFSET(シート6!$B756,0,0,AR$2,1)),4)*100)</f>
        <v/>
      </c>
      <c r="AS760" s="3" t="str">
        <f ca="1">IF($K760="","", ROUND(SUM(OFFSET(シート6!$A740,0,0,AS$2,1))/SUM(OFFSET(シート6!$B740,0,0,AS$2,1)),4)*100)</f>
        <v/>
      </c>
      <c r="AT760" s="3" t="str">
        <f>IF($K760="","",シート7!$B760)</f>
        <v/>
      </c>
      <c r="AU760" s="3" t="str">
        <f>IF($K760="","",シート7!$D760)</f>
        <v/>
      </c>
      <c r="AV760" s="3" t="str">
        <f>IF($K760="","",シート7!$E760)</f>
        <v/>
      </c>
      <c r="AW760" s="3" t="str">
        <f t="shared" si="19"/>
        <v/>
      </c>
    </row>
    <row r="761" spans="1:49" customFormat="false" ht="13">
      <c r="A761" s="3"/>
      <c r="B761" s="3"/>
      <c r="C761" s="3"/>
      <c r="D761" s="3"/>
      <c r="E761" s="3"/>
      <c r="F761" s="3" t="str">
        <f t="shared" si="9"/>
        <v/>
      </c>
      <c r="G761" s="3"/>
      <c r="H761" s="3"/>
      <c r="I761" s="3"/>
      <c r="J761" s="3"/>
      <c r="K761" s="3"/>
      <c r="L761" s="3"/>
      <c r="M761" s="3"/>
      <c r="N761" s="3"/>
      <c r="O761" s="3"/>
      <c r="P761" s="3" t="str">
        <f t="shared" si="0"/>
        <v/>
      </c>
      <c r="Q761" s="3" t="str">
        <f t="shared" si="1"/>
        <v/>
      </c>
      <c r="R761" s="3" t="str">
        <f t="shared" si="10"/>
        <v/>
      </c>
      <c r="S761" s="3" t="str">
        <f t="shared" si="13"/>
        <v/>
      </c>
      <c r="T761" s="3" t="str">
        <f t="shared" si="16"/>
        <v/>
      </c>
      <c r="U761" s="3" t="str">
        <f t="shared" si="20"/>
        <v/>
      </c>
      <c r="V761" s="3" t="str">
        <f t="shared" si="12"/>
        <v/>
      </c>
      <c r="W761" s="3" t="str">
        <f>IF($T761="","", ROUND($T761+W$2*シート5!$B760,2))</f>
        <v/>
      </c>
      <c r="X761" s="3" t="str">
        <f>IF($T761="","", ROUND($T761+X$2*シート5!$B760,2))</f>
        <v/>
      </c>
      <c r="Y761" s="3" t="str">
        <f>IF($T761="","", ROUND($T761+Y$2*シート5!$B760,2))</f>
        <v/>
      </c>
      <c r="Z761" s="3" t="str">
        <f>IF($T761="","", ROUND($T761+Z$2*シート5!$B760,2))</f>
        <v/>
      </c>
      <c r="AA761" s="3" t="str">
        <f>IF($T761="","", ROUND($T761+AA$2*シート5!$B760,2))</f>
        <v/>
      </c>
      <c r="AB761" s="3" t="str">
        <f t="shared" si="17"/>
        <v/>
      </c>
      <c r="AC761" s="3" t="str">
        <f>IF($T761="","", ROUND($T761+AC$2*シート5!$B760,2))</f>
        <v/>
      </c>
      <c r="AD761" s="3" t="str">
        <f>IF($T761="","", ROUND($T761+AD$2*シート5!$B760,2))</f>
        <v/>
      </c>
      <c r="AE761" s="3" t="str">
        <f>IF($T761="","", ROUND($T761+AE$2*シート5!$B760,2))</f>
        <v/>
      </c>
      <c r="AF761" s="3" t="str">
        <f>IF($T761="","", ROUND($T761+AF$2*シート5!$B760,2))</f>
        <v/>
      </c>
      <c r="AG761" s="3" t="str">
        <f>IF($T761="","", ROUND($T761+AG$2*シート5!$B760,2))</f>
        <v/>
      </c>
      <c r="AH761" s="26" t="str">
        <f t="shared" si="18"/>
        <v>-2σ以下</v>
      </c>
      <c r="AI761" s="3" t="str">
        <f t="shared" si="11"/>
        <v/>
      </c>
      <c r="AJ761" s="3" t="str">
        <f t="shared" si="14"/>
        <v/>
      </c>
      <c r="AK761" s="3" t="str">
        <f t="shared" si="5"/>
        <v/>
      </c>
      <c r="AL761" s="3" t="str">
        <f t="shared" si="6"/>
        <v/>
      </c>
      <c r="AM761" s="3" t="str">
        <f t="shared" si="7"/>
        <v/>
      </c>
      <c r="AN761" s="3" t="str">
        <f t="shared" si="15"/>
        <v/>
      </c>
      <c r="AO761" s="29">
        <f ca="1">シート2!L756</f>
        <v>50</v>
      </c>
      <c r="AP761" s="29">
        <f ca="1">シート3!T756</f>
        <v>50</v>
      </c>
      <c r="AQ761" s="29">
        <f ca="1">シート4!AB756</f>
        <v>50</v>
      </c>
      <c r="AR761" s="3" t="str">
        <f ca="1">IF($K761="","", ROUND(SUM(OFFSET(シート6!$A757,0,0,AR$2,1))/SUM(OFFSET(シート6!$B757,0,0,AR$2,1)),4)*100)</f>
        <v/>
      </c>
      <c r="AS761" s="3" t="str">
        <f ca="1">IF($K761="","", ROUND(SUM(OFFSET(シート6!$A741,0,0,AS$2,1))/SUM(OFFSET(シート6!$B741,0,0,AS$2,1)),4)*100)</f>
        <v/>
      </c>
      <c r="AT761" s="3" t="str">
        <f>IF($K761="","",シート7!$B761)</f>
        <v/>
      </c>
      <c r="AU761" s="3" t="str">
        <f>IF($K761="","",シート7!$D761)</f>
        <v/>
      </c>
      <c r="AV761" s="3" t="str">
        <f>IF($K761="","",シート7!$E761)</f>
        <v/>
      </c>
      <c r="AW761" s="3" t="str">
        <f t="shared" si="19"/>
        <v/>
      </c>
    </row>
    <row r="762" spans="1:49" customFormat="false" ht="13">
      <c r="A762" s="3"/>
      <c r="B762" s="3"/>
      <c r="C762" s="3"/>
      <c r="D762" s="3"/>
      <c r="E762" s="3"/>
      <c r="F762" s="3" t="str">
        <f t="shared" si="9"/>
        <v/>
      </c>
      <c r="G762" s="3"/>
      <c r="H762" s="3"/>
      <c r="I762" s="3"/>
      <c r="J762" s="3"/>
      <c r="K762" s="3"/>
      <c r="L762" s="3"/>
      <c r="M762" s="3"/>
      <c r="N762" s="3"/>
      <c r="O762" s="3"/>
      <c r="P762" s="3" t="str">
        <f t="shared" si="0"/>
        <v/>
      </c>
      <c r="Q762" s="3" t="str">
        <f t="shared" si="1"/>
        <v/>
      </c>
      <c r="R762" s="3" t="str">
        <f t="shared" si="10"/>
        <v/>
      </c>
      <c r="S762" s="3" t="str">
        <f t="shared" si="13"/>
        <v/>
      </c>
      <c r="T762" s="3" t="str">
        <f t="shared" si="16"/>
        <v/>
      </c>
      <c r="U762" s="3" t="str">
        <f t="shared" si="20"/>
        <v/>
      </c>
      <c r="V762" s="3" t="str">
        <f t="shared" si="12"/>
        <v/>
      </c>
      <c r="W762" s="3" t="str">
        <f>IF($T762="","", ROUND($T762+W$2*シート5!$B761,2))</f>
        <v/>
      </c>
      <c r="X762" s="3" t="str">
        <f>IF($T762="","", ROUND($T762+X$2*シート5!$B761,2))</f>
        <v/>
      </c>
      <c r="Y762" s="3" t="str">
        <f>IF($T762="","", ROUND($T762+Y$2*シート5!$B761,2))</f>
        <v/>
      </c>
      <c r="Z762" s="3" t="str">
        <f>IF($T762="","", ROUND($T762+Z$2*シート5!$B761,2))</f>
        <v/>
      </c>
      <c r="AA762" s="3" t="str">
        <f>IF($T762="","", ROUND($T762+AA$2*シート5!$B761,2))</f>
        <v/>
      </c>
      <c r="AB762" s="3" t="str">
        <f t="shared" si="17"/>
        <v/>
      </c>
      <c r="AC762" s="3" t="str">
        <f>IF($T762="","", ROUND($T762+AC$2*シート5!$B761,2))</f>
        <v/>
      </c>
      <c r="AD762" s="3" t="str">
        <f>IF($T762="","", ROUND($T762+AD$2*シート5!$B761,2))</f>
        <v/>
      </c>
      <c r="AE762" s="3" t="str">
        <f>IF($T762="","", ROUND($T762+AE$2*シート5!$B761,2))</f>
        <v/>
      </c>
      <c r="AF762" s="3" t="str">
        <f>IF($T762="","", ROUND($T762+AF$2*シート5!$B761,2))</f>
        <v/>
      </c>
      <c r="AG762" s="3" t="str">
        <f>IF($T762="","", ROUND($T762+AG$2*シート5!$B761,2))</f>
        <v/>
      </c>
      <c r="AH762" s="26" t="str">
        <f t="shared" si="18"/>
        <v>-2σ以下</v>
      </c>
      <c r="AI762" s="3" t="str">
        <f t="shared" si="11"/>
        <v/>
      </c>
      <c r="AJ762" s="3" t="str">
        <f t="shared" si="14"/>
        <v/>
      </c>
      <c r="AK762" s="3" t="str">
        <f t="shared" si="5"/>
        <v/>
      </c>
      <c r="AL762" s="3" t="str">
        <f t="shared" si="6"/>
        <v/>
      </c>
      <c r="AM762" s="3" t="str">
        <f t="shared" si="7"/>
        <v/>
      </c>
      <c r="AN762" s="3" t="str">
        <f t="shared" si="15"/>
        <v/>
      </c>
      <c r="AO762" s="29">
        <f ca="1">シート2!L757</f>
        <v>50</v>
      </c>
      <c r="AP762" s="29">
        <f ca="1">シート3!T757</f>
        <v>50</v>
      </c>
      <c r="AQ762" s="29">
        <f ca="1">シート4!AB757</f>
        <v>50</v>
      </c>
      <c r="AR762" s="3" t="str">
        <f ca="1">IF($K762="","", ROUND(SUM(OFFSET(シート6!$A758,0,0,AR$2,1))/SUM(OFFSET(シート6!$B758,0,0,AR$2,1)),4)*100)</f>
        <v/>
      </c>
      <c r="AS762" s="3" t="str">
        <f ca="1">IF($K762="","", ROUND(SUM(OFFSET(シート6!$A742,0,0,AS$2,1))/SUM(OFFSET(シート6!$B742,0,0,AS$2,1)),4)*100)</f>
        <v/>
      </c>
      <c r="AT762" s="3" t="str">
        <f>IF($K762="","",シート7!$B762)</f>
        <v/>
      </c>
      <c r="AU762" s="3" t="str">
        <f>IF($K762="","",シート7!$D762)</f>
        <v/>
      </c>
      <c r="AV762" s="3" t="str">
        <f>IF($K762="","",シート7!$E762)</f>
        <v/>
      </c>
      <c r="AW762" s="3" t="str">
        <f t="shared" si="19"/>
        <v/>
      </c>
    </row>
    <row r="763" spans="1:49" customFormat="false" ht="13">
      <c r="A763" s="3"/>
      <c r="B763" s="3"/>
      <c r="C763" s="3"/>
      <c r="D763" s="3"/>
      <c r="E763" s="3"/>
      <c r="F763" s="3" t="str">
        <f t="shared" si="9"/>
        <v/>
      </c>
      <c r="G763" s="3"/>
      <c r="H763" s="3"/>
      <c r="I763" s="3"/>
      <c r="J763" s="3"/>
      <c r="K763" s="3"/>
      <c r="L763" s="3"/>
      <c r="M763" s="3"/>
      <c r="N763" s="3"/>
      <c r="O763" s="3"/>
      <c r="P763" s="3" t="str">
        <f t="shared" si="0"/>
        <v/>
      </c>
      <c r="Q763" s="3" t="str">
        <f t="shared" si="1"/>
        <v/>
      </c>
      <c r="R763" s="3" t="str">
        <f t="shared" si="10"/>
        <v/>
      </c>
      <c r="S763" s="3" t="str">
        <f t="shared" si="13"/>
        <v/>
      </c>
      <c r="T763" s="3" t="str">
        <f t="shared" si="16"/>
        <v/>
      </c>
      <c r="U763" s="3" t="str">
        <f t="shared" si="20"/>
        <v/>
      </c>
      <c r="V763" s="3" t="str">
        <f t="shared" si="12"/>
        <v/>
      </c>
      <c r="W763" s="3" t="str">
        <f>IF($T763="","", ROUND($T763+W$2*シート5!$B762,2))</f>
        <v/>
      </c>
      <c r="X763" s="3" t="str">
        <f>IF($T763="","", ROUND($T763+X$2*シート5!$B762,2))</f>
        <v/>
      </c>
      <c r="Y763" s="3" t="str">
        <f>IF($T763="","", ROUND($T763+Y$2*シート5!$B762,2))</f>
        <v/>
      </c>
      <c r="Z763" s="3" t="str">
        <f>IF($T763="","", ROUND($T763+Z$2*シート5!$B762,2))</f>
        <v/>
      </c>
      <c r="AA763" s="3" t="str">
        <f>IF($T763="","", ROUND($T763+AA$2*シート5!$B762,2))</f>
        <v/>
      </c>
      <c r="AB763" s="3" t="str">
        <f t="shared" si="17"/>
        <v/>
      </c>
      <c r="AC763" s="3" t="str">
        <f>IF($T763="","", ROUND($T763+AC$2*シート5!$B762,2))</f>
        <v/>
      </c>
      <c r="AD763" s="3" t="str">
        <f>IF($T763="","", ROUND($T763+AD$2*シート5!$B762,2))</f>
        <v/>
      </c>
      <c r="AE763" s="3" t="str">
        <f>IF($T763="","", ROUND($T763+AE$2*シート5!$B762,2))</f>
        <v/>
      </c>
      <c r="AF763" s="3" t="str">
        <f>IF($T763="","", ROUND($T763+AF$2*シート5!$B762,2))</f>
        <v/>
      </c>
      <c r="AG763" s="3" t="str">
        <f>IF($T763="","", ROUND($T763+AG$2*シート5!$B762,2))</f>
        <v/>
      </c>
      <c r="AH763" s="26" t="str">
        <f t="shared" si="18"/>
        <v>-2σ以下</v>
      </c>
      <c r="AI763" s="3" t="str">
        <f t="shared" si="11"/>
        <v/>
      </c>
      <c r="AJ763" s="3" t="str">
        <f t="shared" si="14"/>
        <v/>
      </c>
      <c r="AK763" s="3" t="str">
        <f t="shared" si="5"/>
        <v/>
      </c>
      <c r="AL763" s="3" t="str">
        <f t="shared" si="6"/>
        <v/>
      </c>
      <c r="AM763" s="3" t="str">
        <f t="shared" si="7"/>
        <v/>
      </c>
      <c r="AN763" s="3" t="str">
        <f t="shared" si="15"/>
        <v/>
      </c>
      <c r="AO763" s="29">
        <f ca="1">シート2!L758</f>
        <v>50</v>
      </c>
      <c r="AP763" s="29">
        <f ca="1">シート3!T758</f>
        <v>50</v>
      </c>
      <c r="AQ763" s="29">
        <f ca="1">シート4!AB758</f>
        <v>50</v>
      </c>
      <c r="AR763" s="3" t="str">
        <f ca="1">IF($K763="","", ROUND(SUM(OFFSET(シート6!$A759,0,0,AR$2,1))/SUM(OFFSET(シート6!$B759,0,0,AR$2,1)),4)*100)</f>
        <v/>
      </c>
      <c r="AS763" s="3" t="str">
        <f ca="1">IF($K763="","", ROUND(SUM(OFFSET(シート6!$A743,0,0,AS$2,1))/SUM(OFFSET(シート6!$B743,0,0,AS$2,1)),4)*100)</f>
        <v/>
      </c>
      <c r="AT763" s="3" t="str">
        <f>IF($K763="","",シート7!$B763)</f>
        <v/>
      </c>
      <c r="AU763" s="3" t="str">
        <f>IF($K763="","",シート7!$D763)</f>
        <v/>
      </c>
      <c r="AV763" s="3" t="str">
        <f>IF($K763="","",シート7!$E763)</f>
        <v/>
      </c>
      <c r="AW763" s="3" t="str">
        <f t="shared" si="19"/>
        <v/>
      </c>
    </row>
    <row r="764" spans="1:49" customFormat="false" ht="13">
      <c r="A764" s="3"/>
      <c r="B764" s="3"/>
      <c r="C764" s="3"/>
      <c r="D764" s="3"/>
      <c r="E764" s="3"/>
      <c r="F764" s="3" t="str">
        <f t="shared" si="9"/>
        <v/>
      </c>
      <c r="G764" s="3"/>
      <c r="H764" s="3"/>
      <c r="I764" s="3"/>
      <c r="J764" s="3"/>
      <c r="K764" s="3"/>
      <c r="L764" s="3"/>
      <c r="M764" s="3"/>
      <c r="N764" s="3"/>
      <c r="O764" s="3"/>
      <c r="P764" s="3" t="str">
        <f t="shared" si="0"/>
        <v/>
      </c>
      <c r="Q764" s="3" t="str">
        <f t="shared" si="1"/>
        <v/>
      </c>
      <c r="R764" s="3" t="str">
        <f t="shared" si="10"/>
        <v/>
      </c>
      <c r="S764" s="3" t="str">
        <f t="shared" si="13"/>
        <v/>
      </c>
      <c r="T764" s="3" t="str">
        <f t="shared" si="16"/>
        <v/>
      </c>
      <c r="U764" s="3" t="str">
        <f t="shared" si="20"/>
        <v/>
      </c>
      <c r="V764" s="3" t="str">
        <f t="shared" si="12"/>
        <v/>
      </c>
      <c r="W764" s="3" t="str">
        <f>IF($T764="","", ROUND($T764+W$2*シート5!$B763,2))</f>
        <v/>
      </c>
      <c r="X764" s="3" t="str">
        <f>IF($T764="","", ROUND($T764+X$2*シート5!$B763,2))</f>
        <v/>
      </c>
      <c r="Y764" s="3" t="str">
        <f>IF($T764="","", ROUND($T764+Y$2*シート5!$B763,2))</f>
        <v/>
      </c>
      <c r="Z764" s="3" t="str">
        <f>IF($T764="","", ROUND($T764+Z$2*シート5!$B763,2))</f>
        <v/>
      </c>
      <c r="AA764" s="3" t="str">
        <f>IF($T764="","", ROUND($T764+AA$2*シート5!$B763,2))</f>
        <v/>
      </c>
      <c r="AB764" s="3" t="str">
        <f t="shared" si="17"/>
        <v/>
      </c>
      <c r="AC764" s="3" t="str">
        <f>IF($T764="","", ROUND($T764+AC$2*シート5!$B763,2))</f>
        <v/>
      </c>
      <c r="AD764" s="3" t="str">
        <f>IF($T764="","", ROUND($T764+AD$2*シート5!$B763,2))</f>
        <v/>
      </c>
      <c r="AE764" s="3" t="str">
        <f>IF($T764="","", ROUND($T764+AE$2*シート5!$B763,2))</f>
        <v/>
      </c>
      <c r="AF764" s="3" t="str">
        <f>IF($T764="","", ROUND($T764+AF$2*シート5!$B763,2))</f>
        <v/>
      </c>
      <c r="AG764" s="3" t="str">
        <f>IF($T764="","", ROUND($T764+AG$2*シート5!$B763,2))</f>
        <v/>
      </c>
      <c r="AH764" s="26" t="str">
        <f t="shared" si="18"/>
        <v>-2σ以下</v>
      </c>
      <c r="AI764" s="3" t="str">
        <f t="shared" si="11"/>
        <v/>
      </c>
      <c r="AJ764" s="3" t="str">
        <f t="shared" si="14"/>
        <v/>
      </c>
      <c r="AK764" s="3" t="str">
        <f t="shared" si="5"/>
        <v/>
      </c>
      <c r="AL764" s="3" t="str">
        <f t="shared" si="6"/>
        <v/>
      </c>
      <c r="AM764" s="3" t="str">
        <f t="shared" si="7"/>
        <v/>
      </c>
      <c r="AN764" s="3" t="str">
        <f t="shared" si="15"/>
        <v/>
      </c>
      <c r="AO764" s="29">
        <f ca="1">シート2!L759</f>
        <v>50</v>
      </c>
      <c r="AP764" s="29">
        <f ca="1">シート3!T759</f>
        <v>50</v>
      </c>
      <c r="AQ764" s="29">
        <f ca="1">シート4!AB759</f>
        <v>50</v>
      </c>
      <c r="AR764" s="3" t="str">
        <f ca="1">IF($K764="","", ROUND(SUM(OFFSET(シート6!$A760,0,0,AR$2,1))/SUM(OFFSET(シート6!$B760,0,0,AR$2,1)),4)*100)</f>
        <v/>
      </c>
      <c r="AS764" s="3" t="str">
        <f ca="1">IF($K764="","", ROUND(SUM(OFFSET(シート6!$A744,0,0,AS$2,1))/SUM(OFFSET(シート6!$B744,0,0,AS$2,1)),4)*100)</f>
        <v/>
      </c>
      <c r="AT764" s="3" t="str">
        <f>IF($K764="","",シート7!$B764)</f>
        <v/>
      </c>
      <c r="AU764" s="3" t="str">
        <f>IF($K764="","",シート7!$D764)</f>
        <v/>
      </c>
      <c r="AV764" s="3" t="str">
        <f>IF($K764="","",シート7!$E764)</f>
        <v/>
      </c>
      <c r="AW764" s="3" t="str">
        <f t="shared" si="19"/>
        <v/>
      </c>
    </row>
    <row r="765" spans="1:49" customFormat="false" ht="13">
      <c r="A765" s="3"/>
      <c r="B765" s="3"/>
      <c r="C765" s="3"/>
      <c r="D765" s="3"/>
      <c r="E765" s="3"/>
      <c r="F765" s="3" t="str">
        <f t="shared" si="9"/>
        <v/>
      </c>
      <c r="G765" s="3"/>
      <c r="H765" s="3"/>
      <c r="I765" s="3"/>
      <c r="J765" s="3"/>
      <c r="K765" s="3"/>
      <c r="L765" s="3"/>
      <c r="M765" s="3"/>
      <c r="N765" s="3"/>
      <c r="O765" s="3"/>
      <c r="P765" s="3" t="str">
        <f t="shared" si="0"/>
        <v/>
      </c>
      <c r="Q765" s="3" t="str">
        <f t="shared" si="1"/>
        <v/>
      </c>
      <c r="R765" s="3" t="str">
        <f t="shared" si="10"/>
        <v/>
      </c>
      <c r="S765" s="3" t="str">
        <f t="shared" si="13"/>
        <v/>
      </c>
      <c r="T765" s="3" t="str">
        <f t="shared" si="16"/>
        <v/>
      </c>
      <c r="U765" s="3" t="str">
        <f t="shared" si="20"/>
        <v/>
      </c>
      <c r="V765" s="3" t="str">
        <f t="shared" si="12"/>
        <v/>
      </c>
      <c r="W765" s="3" t="str">
        <f>IF($T765="","", ROUND($T765+W$2*シート5!$B764,2))</f>
        <v/>
      </c>
      <c r="X765" s="3" t="str">
        <f>IF($T765="","", ROUND($T765+X$2*シート5!$B764,2))</f>
        <v/>
      </c>
      <c r="Y765" s="3" t="str">
        <f>IF($T765="","", ROUND($T765+Y$2*シート5!$B764,2))</f>
        <v/>
      </c>
      <c r="Z765" s="3" t="str">
        <f>IF($T765="","", ROUND($T765+Z$2*シート5!$B764,2))</f>
        <v/>
      </c>
      <c r="AA765" s="3" t="str">
        <f>IF($T765="","", ROUND($T765+AA$2*シート5!$B764,2))</f>
        <v/>
      </c>
      <c r="AB765" s="3" t="str">
        <f t="shared" si="17"/>
        <v/>
      </c>
      <c r="AC765" s="3" t="str">
        <f>IF($T765="","", ROUND($T765+AC$2*シート5!$B764,2))</f>
        <v/>
      </c>
      <c r="AD765" s="3" t="str">
        <f>IF($T765="","", ROUND($T765+AD$2*シート5!$B764,2))</f>
        <v/>
      </c>
      <c r="AE765" s="3" t="str">
        <f>IF($T765="","", ROUND($T765+AE$2*シート5!$B764,2))</f>
        <v/>
      </c>
      <c r="AF765" s="3" t="str">
        <f>IF($T765="","", ROUND($T765+AF$2*シート5!$B764,2))</f>
        <v/>
      </c>
      <c r="AG765" s="3" t="str">
        <f>IF($T765="","", ROUND($T765+AG$2*シート5!$B764,2))</f>
        <v/>
      </c>
      <c r="AH765" s="26" t="str">
        <f t="shared" si="18"/>
        <v>-2σ以下</v>
      </c>
      <c r="AI765" s="3" t="str">
        <f t="shared" si="11"/>
        <v/>
      </c>
      <c r="AJ765" s="3" t="str">
        <f t="shared" si="14"/>
        <v/>
      </c>
      <c r="AK765" s="3" t="str">
        <f t="shared" si="5"/>
        <v/>
      </c>
      <c r="AL765" s="3" t="str">
        <f t="shared" si="6"/>
        <v/>
      </c>
      <c r="AM765" s="3" t="str">
        <f t="shared" si="7"/>
        <v/>
      </c>
      <c r="AN765" s="3" t="str">
        <f t="shared" si="15"/>
        <v/>
      </c>
      <c r="AO765" s="29">
        <f ca="1">シート2!L760</f>
        <v>50</v>
      </c>
      <c r="AP765" s="29">
        <f ca="1">シート3!T760</f>
        <v>50</v>
      </c>
      <c r="AQ765" s="29">
        <f ca="1">シート4!AB760</f>
        <v>50</v>
      </c>
      <c r="AR765" s="3" t="str">
        <f ca="1">IF($K765="","", ROUND(SUM(OFFSET(シート6!$A761,0,0,AR$2,1))/SUM(OFFSET(シート6!$B761,0,0,AR$2,1)),4)*100)</f>
        <v/>
      </c>
      <c r="AS765" s="3" t="str">
        <f ca="1">IF($K765="","", ROUND(SUM(OFFSET(シート6!$A745,0,0,AS$2,1))/SUM(OFFSET(シート6!$B745,0,0,AS$2,1)),4)*100)</f>
        <v/>
      </c>
      <c r="AT765" s="3" t="str">
        <f>IF($K765="","",シート7!$B765)</f>
        <v/>
      </c>
      <c r="AU765" s="3" t="str">
        <f>IF($K765="","",シート7!$D765)</f>
        <v/>
      </c>
      <c r="AV765" s="3" t="str">
        <f>IF($K765="","",シート7!$E765)</f>
        <v/>
      </c>
      <c r="AW765" s="3" t="str">
        <f t="shared" si="19"/>
        <v/>
      </c>
    </row>
    <row r="766" spans="1:49" customFormat="false" ht="13">
      <c r="A766" s="3"/>
      <c r="B766" s="3"/>
      <c r="C766" s="3"/>
      <c r="D766" s="3"/>
      <c r="E766" s="3"/>
      <c r="F766" s="3" t="str">
        <f t="shared" si="9"/>
        <v/>
      </c>
      <c r="G766" s="3"/>
      <c r="H766" s="3"/>
      <c r="I766" s="3"/>
      <c r="J766" s="3"/>
      <c r="K766" s="3"/>
      <c r="L766" s="3"/>
      <c r="M766" s="3"/>
      <c r="N766" s="3"/>
      <c r="O766" s="3"/>
      <c r="P766" s="3" t="str">
        <f t="shared" si="0"/>
        <v/>
      </c>
      <c r="Q766" s="3" t="str">
        <f t="shared" si="1"/>
        <v/>
      </c>
      <c r="R766" s="3" t="str">
        <f t="shared" si="10"/>
        <v/>
      </c>
      <c r="S766" s="3" t="str">
        <f t="shared" si="13"/>
        <v/>
      </c>
      <c r="T766" s="3" t="str">
        <f t="shared" si="16"/>
        <v/>
      </c>
      <c r="U766" s="3" t="str">
        <f t="shared" si="20"/>
        <v/>
      </c>
      <c r="V766" s="3" t="str">
        <f t="shared" si="12"/>
        <v/>
      </c>
      <c r="W766" s="3" t="str">
        <f>IF($T766="","", ROUND($T766+W$2*シート5!$B765,2))</f>
        <v/>
      </c>
      <c r="X766" s="3" t="str">
        <f>IF($T766="","", ROUND($T766+X$2*シート5!$B765,2))</f>
        <v/>
      </c>
      <c r="Y766" s="3" t="str">
        <f>IF($T766="","", ROUND($T766+Y$2*シート5!$B765,2))</f>
        <v/>
      </c>
      <c r="Z766" s="3" t="str">
        <f>IF($T766="","", ROUND($T766+Z$2*シート5!$B765,2))</f>
        <v/>
      </c>
      <c r="AA766" s="3" t="str">
        <f>IF($T766="","", ROUND($T766+AA$2*シート5!$B765,2))</f>
        <v/>
      </c>
      <c r="AB766" s="3" t="str">
        <f t="shared" si="17"/>
        <v/>
      </c>
      <c r="AC766" s="3" t="str">
        <f>IF($T766="","", ROUND($T766+AC$2*シート5!$B765,2))</f>
        <v/>
      </c>
      <c r="AD766" s="3" t="str">
        <f>IF($T766="","", ROUND($T766+AD$2*シート5!$B765,2))</f>
        <v/>
      </c>
      <c r="AE766" s="3" t="str">
        <f>IF($T766="","", ROUND($T766+AE$2*シート5!$B765,2))</f>
        <v/>
      </c>
      <c r="AF766" s="3" t="str">
        <f>IF($T766="","", ROUND($T766+AF$2*シート5!$B765,2))</f>
        <v/>
      </c>
      <c r="AG766" s="3" t="str">
        <f>IF($T766="","", ROUND($T766+AG$2*シート5!$B765,2))</f>
        <v/>
      </c>
      <c r="AH766" s="26" t="str">
        <f t="shared" si="18"/>
        <v>-2σ以下</v>
      </c>
      <c r="AI766" s="3" t="str">
        <f t="shared" si="11"/>
        <v/>
      </c>
      <c r="AJ766" s="3" t="str">
        <f t="shared" si="14"/>
        <v/>
      </c>
      <c r="AK766" s="3" t="str">
        <f t="shared" si="5"/>
        <v/>
      </c>
      <c r="AL766" s="3" t="str">
        <f t="shared" si="6"/>
        <v/>
      </c>
      <c r="AM766" s="3" t="str">
        <f t="shared" si="7"/>
        <v/>
      </c>
      <c r="AN766" s="3" t="str">
        <f t="shared" si="15"/>
        <v/>
      </c>
      <c r="AO766" s="29">
        <f ca="1">シート2!L761</f>
        <v>50</v>
      </c>
      <c r="AP766" s="29">
        <f ca="1">シート3!T761</f>
        <v>50</v>
      </c>
      <c r="AQ766" s="29">
        <f ca="1">シート4!AB761</f>
        <v>50</v>
      </c>
      <c r="AR766" s="3" t="str">
        <f ca="1">IF($K766="","", ROUND(SUM(OFFSET(シート6!$A762,0,0,AR$2,1))/SUM(OFFSET(シート6!$B762,0,0,AR$2,1)),4)*100)</f>
        <v/>
      </c>
      <c r="AS766" s="3" t="str">
        <f ca="1">IF($K766="","", ROUND(SUM(OFFSET(シート6!$A746,0,0,AS$2,1))/SUM(OFFSET(シート6!$B746,0,0,AS$2,1)),4)*100)</f>
        <v/>
      </c>
      <c r="AT766" s="3" t="str">
        <f>IF($K766="","",シート7!$B766)</f>
        <v/>
      </c>
      <c r="AU766" s="3" t="str">
        <f>IF($K766="","",シート7!$D766)</f>
        <v/>
      </c>
      <c r="AV766" s="3" t="str">
        <f>IF($K766="","",シート7!$E766)</f>
        <v/>
      </c>
      <c r="AW766" s="3" t="str">
        <f t="shared" si="19"/>
        <v/>
      </c>
    </row>
    <row r="767" spans="1:49" customFormat="false" ht="13">
      <c r="A767" s="3"/>
      <c r="B767" s="3"/>
      <c r="C767" s="3"/>
      <c r="D767" s="3"/>
      <c r="E767" s="3"/>
      <c r="F767" s="3" t="str">
        <f t="shared" si="9"/>
        <v/>
      </c>
      <c r="G767" s="3"/>
      <c r="H767" s="3"/>
      <c r="I767" s="3"/>
      <c r="J767" s="3"/>
      <c r="K767" s="3"/>
      <c r="L767" s="3"/>
      <c r="M767" s="3"/>
      <c r="N767" s="3"/>
      <c r="O767" s="3"/>
      <c r="P767" s="3" t="str">
        <f t="shared" si="0"/>
        <v/>
      </c>
      <c r="Q767" s="3" t="str">
        <f t="shared" si="1"/>
        <v/>
      </c>
      <c r="R767" s="3" t="str">
        <f t="shared" si="10"/>
        <v/>
      </c>
      <c r="S767" s="3" t="str">
        <f t="shared" si="13"/>
        <v/>
      </c>
      <c r="T767" s="3" t="str">
        <f t="shared" si="16"/>
        <v/>
      </c>
      <c r="U767" s="3" t="str">
        <f t="shared" si="20"/>
        <v/>
      </c>
      <c r="V767" s="3" t="str">
        <f t="shared" si="12"/>
        <v/>
      </c>
      <c r="W767" s="3" t="str">
        <f>IF($T767="","", ROUND($T767+W$2*シート5!$B766,2))</f>
        <v/>
      </c>
      <c r="X767" s="3" t="str">
        <f>IF($T767="","", ROUND($T767+X$2*シート5!$B766,2))</f>
        <v/>
      </c>
      <c r="Y767" s="3" t="str">
        <f>IF($T767="","", ROUND($T767+Y$2*シート5!$B766,2))</f>
        <v/>
      </c>
      <c r="Z767" s="3" t="str">
        <f>IF($T767="","", ROUND($T767+Z$2*シート5!$B766,2))</f>
        <v/>
      </c>
      <c r="AA767" s="3" t="str">
        <f>IF($T767="","", ROUND($T767+AA$2*シート5!$B766,2))</f>
        <v/>
      </c>
      <c r="AB767" s="3" t="str">
        <f t="shared" si="17"/>
        <v/>
      </c>
      <c r="AC767" s="3" t="str">
        <f>IF($T767="","", ROUND($T767+AC$2*シート5!$B766,2))</f>
        <v/>
      </c>
      <c r="AD767" s="3" t="str">
        <f>IF($T767="","", ROUND($T767+AD$2*シート5!$B766,2))</f>
        <v/>
      </c>
      <c r="AE767" s="3" t="str">
        <f>IF($T767="","", ROUND($T767+AE$2*シート5!$B766,2))</f>
        <v/>
      </c>
      <c r="AF767" s="3" t="str">
        <f>IF($T767="","", ROUND($T767+AF$2*シート5!$B766,2))</f>
        <v/>
      </c>
      <c r="AG767" s="3" t="str">
        <f>IF($T767="","", ROUND($T767+AG$2*シート5!$B766,2))</f>
        <v/>
      </c>
      <c r="AH767" s="26" t="str">
        <f t="shared" si="18"/>
        <v>-2σ以下</v>
      </c>
      <c r="AI767" s="3" t="str">
        <f t="shared" si="11"/>
        <v/>
      </c>
      <c r="AJ767" s="3" t="str">
        <f t="shared" si="14"/>
        <v/>
      </c>
      <c r="AK767" s="3" t="str">
        <f t="shared" si="5"/>
        <v/>
      </c>
      <c r="AL767" s="3" t="str">
        <f t="shared" si="6"/>
        <v/>
      </c>
      <c r="AM767" s="3" t="str">
        <f t="shared" si="7"/>
        <v/>
      </c>
      <c r="AN767" s="3" t="str">
        <f t="shared" si="15"/>
        <v/>
      </c>
      <c r="AO767" s="29">
        <f ca="1">シート2!L762</f>
        <v>50</v>
      </c>
      <c r="AP767" s="29">
        <f ca="1">シート3!T762</f>
        <v>50</v>
      </c>
      <c r="AQ767" s="29">
        <f ca="1">シート4!AB762</f>
        <v>50</v>
      </c>
      <c r="AR767" s="3" t="str">
        <f ca="1">IF($K767="","", ROUND(SUM(OFFSET(シート6!$A763,0,0,AR$2,1))/SUM(OFFSET(シート6!$B763,0,0,AR$2,1)),4)*100)</f>
        <v/>
      </c>
      <c r="AS767" s="3" t="str">
        <f ca="1">IF($K767="","", ROUND(SUM(OFFSET(シート6!$A747,0,0,AS$2,1))/SUM(OFFSET(シート6!$B747,0,0,AS$2,1)),4)*100)</f>
        <v/>
      </c>
      <c r="AT767" s="3" t="str">
        <f>IF($K767="","",シート7!$B767)</f>
        <v/>
      </c>
      <c r="AU767" s="3" t="str">
        <f>IF($K767="","",シート7!$D767)</f>
        <v/>
      </c>
      <c r="AV767" s="3" t="str">
        <f>IF($K767="","",シート7!$E767)</f>
        <v/>
      </c>
      <c r="AW767" s="3" t="str">
        <f t="shared" si="19"/>
        <v/>
      </c>
    </row>
    <row r="768" spans="1:49" customFormat="false" ht="13">
      <c r="A768" s="3"/>
      <c r="B768" s="3"/>
      <c r="C768" s="3"/>
      <c r="D768" s="3"/>
      <c r="E768" s="3"/>
      <c r="F768" s="3" t="str">
        <f t="shared" si="9"/>
        <v/>
      </c>
      <c r="G768" s="3"/>
      <c r="H768" s="3"/>
      <c r="I768" s="3"/>
      <c r="J768" s="3"/>
      <c r="K768" s="3"/>
      <c r="L768" s="3"/>
      <c r="M768" s="3"/>
      <c r="N768" s="3"/>
      <c r="O768" s="3"/>
      <c r="P768" s="3" t="str">
        <f t="shared" si="0"/>
        <v/>
      </c>
      <c r="Q768" s="3" t="str">
        <f t="shared" si="1"/>
        <v/>
      </c>
      <c r="R768" s="3" t="str">
        <f t="shared" si="10"/>
        <v/>
      </c>
      <c r="S768" s="3" t="str">
        <f t="shared" si="13"/>
        <v/>
      </c>
      <c r="T768" s="3" t="str">
        <f t="shared" si="16"/>
        <v/>
      </c>
      <c r="U768" s="3" t="str">
        <f t="shared" si="20"/>
        <v/>
      </c>
      <c r="V768" s="3" t="str">
        <f t="shared" si="12"/>
        <v/>
      </c>
      <c r="W768" s="3" t="str">
        <f>IF($T768="","", ROUND($T768+W$2*シート5!$B767,2))</f>
        <v/>
      </c>
      <c r="X768" s="3" t="str">
        <f>IF($T768="","", ROUND($T768+X$2*シート5!$B767,2))</f>
        <v/>
      </c>
      <c r="Y768" s="3" t="str">
        <f>IF($T768="","", ROUND($T768+Y$2*シート5!$B767,2))</f>
        <v/>
      </c>
      <c r="Z768" s="3" t="str">
        <f>IF($T768="","", ROUND($T768+Z$2*シート5!$B767,2))</f>
        <v/>
      </c>
      <c r="AA768" s="3" t="str">
        <f>IF($T768="","", ROUND($T768+AA$2*シート5!$B767,2))</f>
        <v/>
      </c>
      <c r="AB768" s="3" t="str">
        <f t="shared" si="17"/>
        <v/>
      </c>
      <c r="AC768" s="3" t="str">
        <f>IF($T768="","", ROUND($T768+AC$2*シート5!$B767,2))</f>
        <v/>
      </c>
      <c r="AD768" s="3" t="str">
        <f>IF($T768="","", ROUND($T768+AD$2*シート5!$B767,2))</f>
        <v/>
      </c>
      <c r="AE768" s="3" t="str">
        <f>IF($T768="","", ROUND($T768+AE$2*シート5!$B767,2))</f>
        <v/>
      </c>
      <c r="AF768" s="3" t="str">
        <f>IF($T768="","", ROUND($T768+AF$2*シート5!$B767,2))</f>
        <v/>
      </c>
      <c r="AG768" s="3" t="str">
        <f>IF($T768="","", ROUND($T768+AG$2*シート5!$B767,2))</f>
        <v/>
      </c>
      <c r="AH768" s="26" t="str">
        <f t="shared" si="18"/>
        <v>-2σ以下</v>
      </c>
      <c r="AI768" s="3" t="str">
        <f t="shared" si="11"/>
        <v/>
      </c>
      <c r="AJ768" s="3" t="str">
        <f t="shared" si="14"/>
        <v/>
      </c>
      <c r="AK768" s="3" t="str">
        <f t="shared" si="5"/>
        <v/>
      </c>
      <c r="AL768" s="3" t="str">
        <f t="shared" si="6"/>
        <v/>
      </c>
      <c r="AM768" s="3" t="str">
        <f t="shared" si="7"/>
        <v/>
      </c>
      <c r="AN768" s="3" t="str">
        <f t="shared" si="15"/>
        <v/>
      </c>
      <c r="AO768" s="29">
        <f ca="1">シート2!L763</f>
        <v>50</v>
      </c>
      <c r="AP768" s="29">
        <f ca="1">シート3!T763</f>
        <v>50</v>
      </c>
      <c r="AQ768" s="29">
        <f ca="1">シート4!AB763</f>
        <v>50</v>
      </c>
      <c r="AR768" s="3" t="str">
        <f ca="1">IF($K768="","", ROUND(SUM(OFFSET(シート6!$A764,0,0,AR$2,1))/SUM(OFFSET(シート6!$B764,0,0,AR$2,1)),4)*100)</f>
        <v/>
      </c>
      <c r="AS768" s="3" t="str">
        <f ca="1">IF($K768="","", ROUND(SUM(OFFSET(シート6!$A748,0,0,AS$2,1))/SUM(OFFSET(シート6!$B748,0,0,AS$2,1)),4)*100)</f>
        <v/>
      </c>
      <c r="AT768" s="3" t="str">
        <f>IF($K768="","",シート7!$B768)</f>
        <v/>
      </c>
      <c r="AU768" s="3" t="str">
        <f>IF($K768="","",シート7!$D768)</f>
        <v/>
      </c>
      <c r="AV768" s="3" t="str">
        <f>IF($K768="","",シート7!$E768)</f>
        <v/>
      </c>
      <c r="AW768" s="3" t="str">
        <f t="shared" si="19"/>
        <v/>
      </c>
    </row>
    <row r="769" spans="1:49" customFormat="false" ht="13">
      <c r="A769" s="3"/>
      <c r="B769" s="3"/>
      <c r="C769" s="3"/>
      <c r="D769" s="3"/>
      <c r="E769" s="3"/>
      <c r="F769" s="3" t="str">
        <f t="shared" si="9"/>
        <v/>
      </c>
      <c r="G769" s="3"/>
      <c r="H769" s="3"/>
      <c r="I769" s="3"/>
      <c r="J769" s="3"/>
      <c r="K769" s="3"/>
      <c r="L769" s="3"/>
      <c r="M769" s="3"/>
      <c r="N769" s="3"/>
      <c r="O769" s="3"/>
      <c r="P769" s="3" t="str">
        <f t="shared" si="0"/>
        <v/>
      </c>
      <c r="Q769" s="3" t="str">
        <f t="shared" si="1"/>
        <v/>
      </c>
      <c r="R769" s="3" t="str">
        <f t="shared" si="10"/>
        <v/>
      </c>
      <c r="S769" s="3" t="str">
        <f t="shared" si="13"/>
        <v/>
      </c>
      <c r="T769" s="3" t="str">
        <f t="shared" si="16"/>
        <v/>
      </c>
      <c r="U769" s="3" t="str">
        <f t="shared" si="20"/>
        <v/>
      </c>
      <c r="V769" s="3" t="str">
        <f t="shared" si="12"/>
        <v/>
      </c>
      <c r="W769" s="3" t="str">
        <f>IF($T769="","", ROUND($T769+W$2*シート5!$B768,2))</f>
        <v/>
      </c>
      <c r="X769" s="3" t="str">
        <f>IF($T769="","", ROUND($T769+X$2*シート5!$B768,2))</f>
        <v/>
      </c>
      <c r="Y769" s="3" t="str">
        <f>IF($T769="","", ROUND($T769+Y$2*シート5!$B768,2))</f>
        <v/>
      </c>
      <c r="Z769" s="3" t="str">
        <f>IF($T769="","", ROUND($T769+Z$2*シート5!$B768,2))</f>
        <v/>
      </c>
      <c r="AA769" s="3" t="str">
        <f>IF($T769="","", ROUND($T769+AA$2*シート5!$B768,2))</f>
        <v/>
      </c>
      <c r="AB769" s="3" t="str">
        <f t="shared" si="17"/>
        <v/>
      </c>
      <c r="AC769" s="3" t="str">
        <f>IF($T769="","", ROUND($T769+AC$2*シート5!$B768,2))</f>
        <v/>
      </c>
      <c r="AD769" s="3" t="str">
        <f>IF($T769="","", ROUND($T769+AD$2*シート5!$B768,2))</f>
        <v/>
      </c>
      <c r="AE769" s="3" t="str">
        <f>IF($T769="","", ROUND($T769+AE$2*シート5!$B768,2))</f>
        <v/>
      </c>
      <c r="AF769" s="3" t="str">
        <f>IF($T769="","", ROUND($T769+AF$2*シート5!$B768,2))</f>
        <v/>
      </c>
      <c r="AG769" s="3" t="str">
        <f>IF($T769="","", ROUND($T769+AG$2*シート5!$B768,2))</f>
        <v/>
      </c>
      <c r="AH769" s="26" t="str">
        <f t="shared" si="18"/>
        <v>-2σ以下</v>
      </c>
      <c r="AI769" s="3" t="str">
        <f t="shared" si="11"/>
        <v/>
      </c>
      <c r="AJ769" s="3" t="str">
        <f t="shared" si="14"/>
        <v/>
      </c>
      <c r="AK769" s="3" t="str">
        <f t="shared" si="5"/>
        <v/>
      </c>
      <c r="AL769" s="3" t="str">
        <f t="shared" si="6"/>
        <v/>
      </c>
      <c r="AM769" s="3" t="str">
        <f t="shared" si="7"/>
        <v/>
      </c>
      <c r="AN769" s="3" t="str">
        <f t="shared" si="15"/>
        <v/>
      </c>
      <c r="AO769" s="29">
        <f ca="1">シート2!L764</f>
        <v>50</v>
      </c>
      <c r="AP769" s="29">
        <f ca="1">シート3!T764</f>
        <v>50</v>
      </c>
      <c r="AQ769" s="29">
        <f ca="1">シート4!AB764</f>
        <v>50</v>
      </c>
      <c r="AR769" s="3" t="str">
        <f ca="1">IF($K769="","", ROUND(SUM(OFFSET(シート6!$A765,0,0,AR$2,1))/SUM(OFFSET(シート6!$B765,0,0,AR$2,1)),4)*100)</f>
        <v/>
      </c>
      <c r="AS769" s="3" t="str">
        <f ca="1">IF($K769="","", ROUND(SUM(OFFSET(シート6!$A749,0,0,AS$2,1))/SUM(OFFSET(シート6!$B749,0,0,AS$2,1)),4)*100)</f>
        <v/>
      </c>
      <c r="AT769" s="3" t="str">
        <f>IF($K769="","",シート7!$B769)</f>
        <v/>
      </c>
      <c r="AU769" s="3" t="str">
        <f>IF($K769="","",シート7!$D769)</f>
        <v/>
      </c>
      <c r="AV769" s="3" t="str">
        <f>IF($K769="","",シート7!$E769)</f>
        <v/>
      </c>
      <c r="AW769" s="3" t="str">
        <f t="shared" si="19"/>
        <v/>
      </c>
    </row>
    <row r="770" spans="1:49" customFormat="false" ht="13">
      <c r="A770" s="3"/>
      <c r="B770" s="3"/>
      <c r="C770" s="3"/>
      <c r="D770" s="3"/>
      <c r="E770" s="3"/>
      <c r="F770" s="3" t="str">
        <f t="shared" si="9"/>
        <v/>
      </c>
      <c r="G770" s="3"/>
      <c r="H770" s="3"/>
      <c r="I770" s="3"/>
      <c r="J770" s="3"/>
      <c r="K770" s="3"/>
      <c r="L770" s="3"/>
      <c r="M770" s="3"/>
      <c r="N770" s="3"/>
      <c r="O770" s="3"/>
      <c r="P770" s="3" t="str">
        <f t="shared" si="0"/>
        <v/>
      </c>
      <c r="Q770" s="3" t="str">
        <f t="shared" si="1"/>
        <v/>
      </c>
      <c r="R770" s="3" t="str">
        <f t="shared" si="10"/>
        <v/>
      </c>
      <c r="S770" s="3" t="str">
        <f t="shared" si="13"/>
        <v/>
      </c>
      <c r="T770" s="3" t="str">
        <f t="shared" si="16"/>
        <v/>
      </c>
      <c r="U770" s="3" t="str">
        <f t="shared" si="20"/>
        <v/>
      </c>
      <c r="V770" s="3" t="str">
        <f t="shared" si="12"/>
        <v/>
      </c>
      <c r="W770" s="3" t="str">
        <f>IF($T770="","", ROUND($T770+W$2*シート5!$B769,2))</f>
        <v/>
      </c>
      <c r="X770" s="3" t="str">
        <f>IF($T770="","", ROUND($T770+X$2*シート5!$B769,2))</f>
        <v/>
      </c>
      <c r="Y770" s="3" t="str">
        <f>IF($T770="","", ROUND($T770+Y$2*シート5!$B769,2))</f>
        <v/>
      </c>
      <c r="Z770" s="3" t="str">
        <f>IF($T770="","", ROUND($T770+Z$2*シート5!$B769,2))</f>
        <v/>
      </c>
      <c r="AA770" s="3" t="str">
        <f>IF($T770="","", ROUND($T770+AA$2*シート5!$B769,2))</f>
        <v/>
      </c>
      <c r="AB770" s="3" t="str">
        <f t="shared" si="17"/>
        <v/>
      </c>
      <c r="AC770" s="3" t="str">
        <f>IF($T770="","", ROUND($T770+AC$2*シート5!$B769,2))</f>
        <v/>
      </c>
      <c r="AD770" s="3" t="str">
        <f>IF($T770="","", ROUND($T770+AD$2*シート5!$B769,2))</f>
        <v/>
      </c>
      <c r="AE770" s="3" t="str">
        <f>IF($T770="","", ROUND($T770+AE$2*シート5!$B769,2))</f>
        <v/>
      </c>
      <c r="AF770" s="3" t="str">
        <f>IF($T770="","", ROUND($T770+AF$2*シート5!$B769,2))</f>
        <v/>
      </c>
      <c r="AG770" s="3" t="str">
        <f>IF($T770="","", ROUND($T770+AG$2*シート5!$B769,2))</f>
        <v/>
      </c>
      <c r="AH770" s="26" t="str">
        <f t="shared" si="18"/>
        <v>-2σ以下</v>
      </c>
      <c r="AI770" s="3" t="str">
        <f t="shared" si="11"/>
        <v/>
      </c>
      <c r="AJ770" s="3" t="str">
        <f t="shared" si="14"/>
        <v/>
      </c>
      <c r="AK770" s="3" t="str">
        <f t="shared" si="5"/>
        <v/>
      </c>
      <c r="AL770" s="3" t="str">
        <f t="shared" si="6"/>
        <v/>
      </c>
      <c r="AM770" s="3" t="str">
        <f t="shared" si="7"/>
        <v/>
      </c>
      <c r="AN770" s="3" t="str">
        <f t="shared" si="15"/>
        <v/>
      </c>
      <c r="AO770" s="29">
        <f ca="1">シート2!L765</f>
        <v>50</v>
      </c>
      <c r="AP770" s="29">
        <f ca="1">シート3!T765</f>
        <v>50</v>
      </c>
      <c r="AQ770" s="29">
        <f ca="1">シート4!AB765</f>
        <v>50</v>
      </c>
      <c r="AR770" s="3" t="str">
        <f ca="1">IF($K770="","", ROUND(SUM(OFFSET(シート6!$A766,0,0,AR$2,1))/SUM(OFFSET(シート6!$B766,0,0,AR$2,1)),4)*100)</f>
        <v/>
      </c>
      <c r="AS770" s="3" t="str">
        <f ca="1">IF($K770="","", ROUND(SUM(OFFSET(シート6!$A750,0,0,AS$2,1))/SUM(OFFSET(シート6!$B750,0,0,AS$2,1)),4)*100)</f>
        <v/>
      </c>
      <c r="AT770" s="3" t="str">
        <f>IF($K770="","",シート7!$B770)</f>
        <v/>
      </c>
      <c r="AU770" s="3" t="str">
        <f>IF($K770="","",シート7!$D770)</f>
        <v/>
      </c>
      <c r="AV770" s="3" t="str">
        <f>IF($K770="","",シート7!$E770)</f>
        <v/>
      </c>
      <c r="AW770" s="3" t="str">
        <f t="shared" si="19"/>
        <v/>
      </c>
    </row>
    <row r="771" spans="1:49" customFormat="false" ht="13">
      <c r="A771" s="3"/>
      <c r="B771" s="3"/>
      <c r="C771" s="3"/>
      <c r="D771" s="3"/>
      <c r="E771" s="3"/>
      <c r="F771" s="3" t="str">
        <f t="shared" si="9"/>
        <v/>
      </c>
      <c r="G771" s="3"/>
      <c r="H771" s="3"/>
      <c r="I771" s="3"/>
      <c r="J771" s="3"/>
      <c r="K771" s="3"/>
      <c r="L771" s="3"/>
      <c r="M771" s="3"/>
      <c r="N771" s="3"/>
      <c r="O771" s="3"/>
      <c r="P771" s="3" t="str">
        <f t="shared" si="0"/>
        <v/>
      </c>
      <c r="Q771" s="3" t="str">
        <f t="shared" si="1"/>
        <v/>
      </c>
      <c r="R771" s="3" t="str">
        <f t="shared" si="10"/>
        <v/>
      </c>
      <c r="S771" s="3" t="str">
        <f t="shared" si="13"/>
        <v/>
      </c>
      <c r="T771" s="3" t="str">
        <f t="shared" si="16"/>
        <v/>
      </c>
      <c r="U771" s="3" t="str">
        <f t="shared" si="20"/>
        <v/>
      </c>
      <c r="V771" s="3" t="str">
        <f t="shared" si="12"/>
        <v/>
      </c>
      <c r="W771" s="3" t="str">
        <f>IF($T771="","", ROUND($T771+W$2*シート5!$B770,2))</f>
        <v/>
      </c>
      <c r="X771" s="3" t="str">
        <f>IF($T771="","", ROUND($T771+X$2*シート5!$B770,2))</f>
        <v/>
      </c>
      <c r="Y771" s="3" t="str">
        <f>IF($T771="","", ROUND($T771+Y$2*シート5!$B770,2))</f>
        <v/>
      </c>
      <c r="Z771" s="3" t="str">
        <f>IF($T771="","", ROUND($T771+Z$2*シート5!$B770,2))</f>
        <v/>
      </c>
      <c r="AA771" s="3" t="str">
        <f>IF($T771="","", ROUND($T771+AA$2*シート5!$B770,2))</f>
        <v/>
      </c>
      <c r="AB771" s="3" t="str">
        <f t="shared" si="17"/>
        <v/>
      </c>
      <c r="AC771" s="3" t="str">
        <f>IF($T771="","", ROUND($T771+AC$2*シート5!$B770,2))</f>
        <v/>
      </c>
      <c r="AD771" s="3" t="str">
        <f>IF($T771="","", ROUND($T771+AD$2*シート5!$B770,2))</f>
        <v/>
      </c>
      <c r="AE771" s="3" t="str">
        <f>IF($T771="","", ROUND($T771+AE$2*シート5!$B770,2))</f>
        <v/>
      </c>
      <c r="AF771" s="3" t="str">
        <f>IF($T771="","", ROUND($T771+AF$2*シート5!$B770,2))</f>
        <v/>
      </c>
      <c r="AG771" s="3" t="str">
        <f>IF($T771="","", ROUND($T771+AG$2*シート5!$B770,2))</f>
        <v/>
      </c>
      <c r="AH771" s="26" t="str">
        <f t="shared" si="18"/>
        <v>-2σ以下</v>
      </c>
      <c r="AI771" s="3" t="str">
        <f t="shared" si="11"/>
        <v/>
      </c>
      <c r="AJ771" s="3" t="str">
        <f t="shared" si="14"/>
        <v/>
      </c>
      <c r="AK771" s="3" t="str">
        <f t="shared" si="5"/>
        <v/>
      </c>
      <c r="AL771" s="3" t="str">
        <f t="shared" si="6"/>
        <v/>
      </c>
      <c r="AM771" s="3" t="str">
        <f t="shared" si="7"/>
        <v/>
      </c>
      <c r="AN771" s="3" t="str">
        <f t="shared" si="15"/>
        <v/>
      </c>
      <c r="AO771" s="29">
        <f ca="1">シート2!L766</f>
        <v>50</v>
      </c>
      <c r="AP771" s="29">
        <f ca="1">シート3!T766</f>
        <v>50</v>
      </c>
      <c r="AQ771" s="29">
        <f ca="1">シート4!AB766</f>
        <v>50</v>
      </c>
      <c r="AR771" s="3" t="str">
        <f ca="1">IF($K771="","", ROUND(SUM(OFFSET(シート6!$A767,0,0,AR$2,1))/SUM(OFFSET(シート6!$B767,0,0,AR$2,1)),4)*100)</f>
        <v/>
      </c>
      <c r="AS771" s="3" t="str">
        <f ca="1">IF($K771="","", ROUND(SUM(OFFSET(シート6!$A751,0,0,AS$2,1))/SUM(OFFSET(シート6!$B751,0,0,AS$2,1)),4)*100)</f>
        <v/>
      </c>
      <c r="AT771" s="3" t="str">
        <f>IF($K771="","",シート7!$B771)</f>
        <v/>
      </c>
      <c r="AU771" s="3" t="str">
        <f>IF($K771="","",シート7!$D771)</f>
        <v/>
      </c>
      <c r="AV771" s="3" t="str">
        <f>IF($K771="","",シート7!$E771)</f>
        <v/>
      </c>
      <c r="AW771" s="3" t="str">
        <f t="shared" si="19"/>
        <v/>
      </c>
    </row>
    <row r="772" spans="1:49" customFormat="false" ht="13">
      <c r="A772" s="3"/>
      <c r="B772" s="3"/>
      <c r="C772" s="3"/>
      <c r="D772" s="3"/>
      <c r="E772" s="3"/>
      <c r="F772" s="3" t="str">
        <f t="shared" si="9"/>
        <v/>
      </c>
      <c r="G772" s="3"/>
      <c r="H772" s="3"/>
      <c r="I772" s="3"/>
      <c r="J772" s="3"/>
      <c r="K772" s="3"/>
      <c r="L772" s="3"/>
      <c r="M772" s="3"/>
      <c r="N772" s="3"/>
      <c r="O772" s="3"/>
      <c r="P772" s="3" t="str">
        <f t="shared" si="0"/>
        <v/>
      </c>
      <c r="Q772" s="3" t="str">
        <f t="shared" si="1"/>
        <v/>
      </c>
      <c r="R772" s="3" t="str">
        <f t="shared" si="10"/>
        <v/>
      </c>
      <c r="S772" s="3" t="str">
        <f t="shared" si="13"/>
        <v/>
      </c>
      <c r="T772" s="3" t="str">
        <f t="shared" si="16"/>
        <v/>
      </c>
      <c r="U772" s="3" t="str">
        <f t="shared" si="20"/>
        <v/>
      </c>
      <c r="V772" s="3" t="str">
        <f t="shared" si="12"/>
        <v/>
      </c>
      <c r="W772" s="3" t="str">
        <f>IF($T772="","", ROUND($T772+W$2*シート5!$B771,2))</f>
        <v/>
      </c>
      <c r="X772" s="3" t="str">
        <f>IF($T772="","", ROUND($T772+X$2*シート5!$B771,2))</f>
        <v/>
      </c>
      <c r="Y772" s="3" t="str">
        <f>IF($T772="","", ROUND($T772+Y$2*シート5!$B771,2))</f>
        <v/>
      </c>
      <c r="Z772" s="3" t="str">
        <f>IF($T772="","", ROUND($T772+Z$2*シート5!$B771,2))</f>
        <v/>
      </c>
      <c r="AA772" s="3" t="str">
        <f>IF($T772="","", ROUND($T772+AA$2*シート5!$B771,2))</f>
        <v/>
      </c>
      <c r="AB772" s="3" t="str">
        <f t="shared" si="17"/>
        <v/>
      </c>
      <c r="AC772" s="3" t="str">
        <f>IF($T772="","", ROUND($T772+AC$2*シート5!$B771,2))</f>
        <v/>
      </c>
      <c r="AD772" s="3" t="str">
        <f>IF($T772="","", ROUND($T772+AD$2*シート5!$B771,2))</f>
        <v/>
      </c>
      <c r="AE772" s="3" t="str">
        <f>IF($T772="","", ROUND($T772+AE$2*シート5!$B771,2))</f>
        <v/>
      </c>
      <c r="AF772" s="3" t="str">
        <f>IF($T772="","", ROUND($T772+AF$2*シート5!$B771,2))</f>
        <v/>
      </c>
      <c r="AG772" s="3" t="str">
        <f>IF($T772="","", ROUND($T772+AG$2*シート5!$B771,2))</f>
        <v/>
      </c>
      <c r="AH772" s="26" t="str">
        <f t="shared" si="18"/>
        <v>-2σ以下</v>
      </c>
      <c r="AI772" s="3" t="str">
        <f t="shared" si="11"/>
        <v/>
      </c>
      <c r="AJ772" s="3" t="str">
        <f t="shared" si="14"/>
        <v/>
      </c>
      <c r="AK772" s="3" t="str">
        <f t="shared" si="5"/>
        <v/>
      </c>
      <c r="AL772" s="3" t="str">
        <f t="shared" si="6"/>
        <v/>
      </c>
      <c r="AM772" s="3" t="str">
        <f t="shared" si="7"/>
        <v/>
      </c>
      <c r="AN772" s="3" t="str">
        <f t="shared" si="15"/>
        <v/>
      </c>
      <c r="AO772" s="29">
        <f ca="1">シート2!L767</f>
        <v>50</v>
      </c>
      <c r="AP772" s="29">
        <f ca="1">シート3!T767</f>
        <v>50</v>
      </c>
      <c r="AQ772" s="29">
        <f ca="1">シート4!AB767</f>
        <v>50</v>
      </c>
      <c r="AR772" s="3" t="str">
        <f ca="1">IF($K772="","", ROUND(SUM(OFFSET(シート6!$A768,0,0,AR$2,1))/SUM(OFFSET(シート6!$B768,0,0,AR$2,1)),4)*100)</f>
        <v/>
      </c>
      <c r="AS772" s="3" t="str">
        <f ca="1">IF($K772="","", ROUND(SUM(OFFSET(シート6!$A752,0,0,AS$2,1))/SUM(OFFSET(シート6!$B752,0,0,AS$2,1)),4)*100)</f>
        <v/>
      </c>
      <c r="AT772" s="3" t="str">
        <f>IF($K772="","",シート7!$B772)</f>
        <v/>
      </c>
      <c r="AU772" s="3" t="str">
        <f>IF($K772="","",シート7!$D772)</f>
        <v/>
      </c>
      <c r="AV772" s="3" t="str">
        <f>IF($K772="","",シート7!$E772)</f>
        <v/>
      </c>
      <c r="AW772" s="3" t="str">
        <f t="shared" si="19"/>
        <v/>
      </c>
    </row>
    <row r="773" spans="1:49" customFormat="false" ht="13">
      <c r="A773" s="3"/>
      <c r="B773" s="3"/>
      <c r="C773" s="3"/>
      <c r="D773" s="3"/>
      <c r="E773" s="3"/>
      <c r="F773" s="3" t="str">
        <f t="shared" si="9"/>
        <v/>
      </c>
      <c r="G773" s="3"/>
      <c r="H773" s="3"/>
      <c r="I773" s="3"/>
      <c r="J773" s="3"/>
      <c r="K773" s="3"/>
      <c r="L773" s="3"/>
      <c r="M773" s="3"/>
      <c r="N773" s="3"/>
      <c r="O773" s="3"/>
      <c r="P773" s="3" t="str">
        <f t="shared" si="0"/>
        <v/>
      </c>
      <c r="Q773" s="3" t="str">
        <f t="shared" si="1"/>
        <v/>
      </c>
      <c r="R773" s="3" t="str">
        <f t="shared" si="10"/>
        <v/>
      </c>
      <c r="S773" s="3" t="str">
        <f t="shared" si="13"/>
        <v/>
      </c>
      <c r="T773" s="3" t="str">
        <f t="shared" si="16"/>
        <v/>
      </c>
      <c r="U773" s="3" t="str">
        <f t="shared" si="20"/>
        <v/>
      </c>
      <c r="V773" s="3" t="str">
        <f t="shared" si="12"/>
        <v/>
      </c>
      <c r="W773" s="3" t="str">
        <f>IF($T773="","", ROUND($T773+W$2*シート5!$B772,2))</f>
        <v/>
      </c>
      <c r="X773" s="3" t="str">
        <f>IF($T773="","", ROUND($T773+X$2*シート5!$B772,2))</f>
        <v/>
      </c>
      <c r="Y773" s="3" t="str">
        <f>IF($T773="","", ROUND($T773+Y$2*シート5!$B772,2))</f>
        <v/>
      </c>
      <c r="Z773" s="3" t="str">
        <f>IF($T773="","", ROUND($T773+Z$2*シート5!$B772,2))</f>
        <v/>
      </c>
      <c r="AA773" s="3" t="str">
        <f>IF($T773="","", ROUND($T773+AA$2*シート5!$B772,2))</f>
        <v/>
      </c>
      <c r="AB773" s="3" t="str">
        <f t="shared" si="17"/>
        <v/>
      </c>
      <c r="AC773" s="3" t="str">
        <f>IF($T773="","", ROUND($T773+AC$2*シート5!$B772,2))</f>
        <v/>
      </c>
      <c r="AD773" s="3" t="str">
        <f>IF($T773="","", ROUND($T773+AD$2*シート5!$B772,2))</f>
        <v/>
      </c>
      <c r="AE773" s="3" t="str">
        <f>IF($T773="","", ROUND($T773+AE$2*シート5!$B772,2))</f>
        <v/>
      </c>
      <c r="AF773" s="3" t="str">
        <f>IF($T773="","", ROUND($T773+AF$2*シート5!$B772,2))</f>
        <v/>
      </c>
      <c r="AG773" s="3" t="str">
        <f>IF($T773="","", ROUND($T773+AG$2*シート5!$B772,2))</f>
        <v/>
      </c>
      <c r="AH773" s="26" t="str">
        <f t="shared" si="18"/>
        <v>-2σ以下</v>
      </c>
      <c r="AI773" s="3" t="str">
        <f t="shared" si="11"/>
        <v/>
      </c>
      <c r="AJ773" s="3" t="str">
        <f t="shared" si="14"/>
        <v/>
      </c>
      <c r="AK773" s="3" t="str">
        <f t="shared" si="5"/>
        <v/>
      </c>
      <c r="AL773" s="3" t="str">
        <f t="shared" si="6"/>
        <v/>
      </c>
      <c r="AM773" s="3" t="str">
        <f t="shared" si="7"/>
        <v/>
      </c>
      <c r="AN773" s="3" t="str">
        <f t="shared" si="15"/>
        <v/>
      </c>
      <c r="AO773" s="29">
        <f ca="1">シート2!L768</f>
        <v>50</v>
      </c>
      <c r="AP773" s="29">
        <f ca="1">シート3!T768</f>
        <v>50</v>
      </c>
      <c r="AQ773" s="29">
        <f ca="1">シート4!AB768</f>
        <v>50</v>
      </c>
      <c r="AR773" s="3" t="str">
        <f ca="1">IF($K773="","", ROUND(SUM(OFFSET(シート6!$A769,0,0,AR$2,1))/SUM(OFFSET(シート6!$B769,0,0,AR$2,1)),4)*100)</f>
        <v/>
      </c>
      <c r="AS773" s="3" t="str">
        <f ca="1">IF($K773="","", ROUND(SUM(OFFSET(シート6!$A753,0,0,AS$2,1))/SUM(OFFSET(シート6!$B753,0,0,AS$2,1)),4)*100)</f>
        <v/>
      </c>
      <c r="AT773" s="3" t="str">
        <f>IF($K773="","",シート7!$B773)</f>
        <v/>
      </c>
      <c r="AU773" s="3" t="str">
        <f>IF($K773="","",シート7!$D773)</f>
        <v/>
      </c>
      <c r="AV773" s="3" t="str">
        <f>IF($K773="","",シート7!$E773)</f>
        <v/>
      </c>
      <c r="AW773" s="3" t="str">
        <f t="shared" si="19"/>
        <v/>
      </c>
    </row>
    <row r="774" spans="1:49" customFormat="false" ht="13">
      <c r="A774" s="3"/>
      <c r="B774" s="3"/>
      <c r="C774" s="3"/>
      <c r="D774" s="3"/>
      <c r="E774" s="3"/>
      <c r="F774" s="3" t="str">
        <f t="shared" si="9"/>
        <v/>
      </c>
      <c r="G774" s="3"/>
      <c r="H774" s="3"/>
      <c r="I774" s="3"/>
      <c r="J774" s="3"/>
      <c r="K774" s="3"/>
      <c r="L774" s="3"/>
      <c r="M774" s="3"/>
      <c r="N774" s="3"/>
      <c r="O774" s="3"/>
      <c r="P774" s="3" t="str">
        <f t="shared" si="0"/>
        <v/>
      </c>
      <c r="Q774" s="3" t="str">
        <f t="shared" si="1"/>
        <v/>
      </c>
      <c r="R774" s="3" t="str">
        <f t="shared" si="10"/>
        <v/>
      </c>
      <c r="S774" s="3" t="str">
        <f t="shared" si="13"/>
        <v/>
      </c>
      <c r="T774" s="3" t="str">
        <f t="shared" si="16"/>
        <v/>
      </c>
      <c r="U774" s="3" t="str">
        <f t="shared" si="20"/>
        <v/>
      </c>
      <c r="V774" s="3" t="str">
        <f t="shared" si="12"/>
        <v/>
      </c>
      <c r="W774" s="3" t="str">
        <f>IF($T774="","", ROUND($T774+W$2*シート5!$B773,2))</f>
        <v/>
      </c>
      <c r="X774" s="3" t="str">
        <f>IF($T774="","", ROUND($T774+X$2*シート5!$B773,2))</f>
        <v/>
      </c>
      <c r="Y774" s="3" t="str">
        <f>IF($T774="","", ROUND($T774+Y$2*シート5!$B773,2))</f>
        <v/>
      </c>
      <c r="Z774" s="3" t="str">
        <f>IF($T774="","", ROUND($T774+Z$2*シート5!$B773,2))</f>
        <v/>
      </c>
      <c r="AA774" s="3" t="str">
        <f>IF($T774="","", ROUND($T774+AA$2*シート5!$B773,2))</f>
        <v/>
      </c>
      <c r="AB774" s="3" t="str">
        <f t="shared" si="17"/>
        <v/>
      </c>
      <c r="AC774" s="3" t="str">
        <f>IF($T774="","", ROUND($T774+AC$2*シート5!$B773,2))</f>
        <v/>
      </c>
      <c r="AD774" s="3" t="str">
        <f>IF($T774="","", ROUND($T774+AD$2*シート5!$B773,2))</f>
        <v/>
      </c>
      <c r="AE774" s="3" t="str">
        <f>IF($T774="","", ROUND($T774+AE$2*シート5!$B773,2))</f>
        <v/>
      </c>
      <c r="AF774" s="3" t="str">
        <f>IF($T774="","", ROUND($T774+AF$2*シート5!$B773,2))</f>
        <v/>
      </c>
      <c r="AG774" s="3" t="str">
        <f>IF($T774="","", ROUND($T774+AG$2*シート5!$B773,2))</f>
        <v/>
      </c>
      <c r="AH774" s="26" t="str">
        <f t="shared" si="18"/>
        <v>-2σ以下</v>
      </c>
      <c r="AI774" s="3" t="str">
        <f t="shared" si="11"/>
        <v/>
      </c>
      <c r="AJ774" s="3" t="str">
        <f t="shared" si="14"/>
        <v/>
      </c>
      <c r="AK774" s="3" t="str">
        <f t="shared" si="5"/>
        <v/>
      </c>
      <c r="AL774" s="3" t="str">
        <f t="shared" si="6"/>
        <v/>
      </c>
      <c r="AM774" s="3" t="str">
        <f t="shared" si="7"/>
        <v/>
      </c>
      <c r="AN774" s="3" t="str">
        <f t="shared" si="15"/>
        <v/>
      </c>
      <c r="AO774" s="29">
        <f ca="1">シート2!L769</f>
        <v>50</v>
      </c>
      <c r="AP774" s="29">
        <f ca="1">シート3!T769</f>
        <v>50</v>
      </c>
      <c r="AQ774" s="29">
        <f ca="1">シート4!AB769</f>
        <v>50</v>
      </c>
      <c r="AR774" s="3" t="str">
        <f ca="1">IF($K774="","", ROUND(SUM(OFFSET(シート6!$A770,0,0,AR$2,1))/SUM(OFFSET(シート6!$B770,0,0,AR$2,1)),4)*100)</f>
        <v/>
      </c>
      <c r="AS774" s="3" t="str">
        <f ca="1">IF($K774="","", ROUND(SUM(OFFSET(シート6!$A754,0,0,AS$2,1))/SUM(OFFSET(シート6!$B754,0,0,AS$2,1)),4)*100)</f>
        <v/>
      </c>
      <c r="AT774" s="3" t="str">
        <f>IF($K774="","",シート7!$B774)</f>
        <v/>
      </c>
      <c r="AU774" s="3" t="str">
        <f>IF($K774="","",シート7!$D774)</f>
        <v/>
      </c>
      <c r="AV774" s="3" t="str">
        <f>IF($K774="","",シート7!$E774)</f>
        <v/>
      </c>
      <c r="AW774" s="3" t="str">
        <f t="shared" si="19"/>
        <v/>
      </c>
    </row>
    <row r="775" spans="1:49" customFormat="false" ht="13">
      <c r="A775" s="3"/>
      <c r="B775" s="3"/>
      <c r="C775" s="3"/>
      <c r="D775" s="3"/>
      <c r="E775" s="3"/>
      <c r="F775" s="3" t="str">
        <f t="shared" si="9"/>
        <v/>
      </c>
      <c r="G775" s="3"/>
      <c r="H775" s="3"/>
      <c r="I775" s="3"/>
      <c r="J775" s="3"/>
      <c r="K775" s="3"/>
      <c r="L775" s="3"/>
      <c r="M775" s="3"/>
      <c r="N775" s="3"/>
      <c r="O775" s="3"/>
      <c r="P775" s="3" t="str">
        <f t="shared" si="0"/>
        <v/>
      </c>
      <c r="Q775" s="3" t="str">
        <f t="shared" si="1"/>
        <v/>
      </c>
      <c r="R775" s="3" t="str">
        <f t="shared" si="10"/>
        <v/>
      </c>
      <c r="S775" s="3" t="str">
        <f t="shared" si="13"/>
        <v/>
      </c>
      <c r="T775" s="3" t="str">
        <f t="shared" si="16"/>
        <v/>
      </c>
      <c r="U775" s="3" t="str">
        <f t="shared" si="20"/>
        <v/>
      </c>
      <c r="V775" s="3" t="str">
        <f t="shared" si="12"/>
        <v/>
      </c>
      <c r="W775" s="3" t="str">
        <f>IF($T775="","", ROUND($T775+W$2*シート5!$B774,2))</f>
        <v/>
      </c>
      <c r="X775" s="3" t="str">
        <f>IF($T775="","", ROUND($T775+X$2*シート5!$B774,2))</f>
        <v/>
      </c>
      <c r="Y775" s="3" t="str">
        <f>IF($T775="","", ROUND($T775+Y$2*シート5!$B774,2))</f>
        <v/>
      </c>
      <c r="Z775" s="3" t="str">
        <f>IF($T775="","", ROUND($T775+Z$2*シート5!$B774,2))</f>
        <v/>
      </c>
      <c r="AA775" s="3" t="str">
        <f>IF($T775="","", ROUND($T775+AA$2*シート5!$B774,2))</f>
        <v/>
      </c>
      <c r="AB775" s="3" t="str">
        <f t="shared" si="17"/>
        <v/>
      </c>
      <c r="AC775" s="3" t="str">
        <f>IF($T775="","", ROUND($T775+AC$2*シート5!$B774,2))</f>
        <v/>
      </c>
      <c r="AD775" s="3" t="str">
        <f>IF($T775="","", ROUND($T775+AD$2*シート5!$B774,2))</f>
        <v/>
      </c>
      <c r="AE775" s="3" t="str">
        <f>IF($T775="","", ROUND($T775+AE$2*シート5!$B774,2))</f>
        <v/>
      </c>
      <c r="AF775" s="3" t="str">
        <f>IF($T775="","", ROUND($T775+AF$2*シート5!$B774,2))</f>
        <v/>
      </c>
      <c r="AG775" s="3" t="str">
        <f>IF($T775="","", ROUND($T775+AG$2*シート5!$B774,2))</f>
        <v/>
      </c>
      <c r="AH775" s="26" t="str">
        <f t="shared" si="18"/>
        <v>-2σ以下</v>
      </c>
      <c r="AI775" s="3" t="str">
        <f t="shared" si="11"/>
        <v/>
      </c>
      <c r="AJ775" s="3" t="str">
        <f t="shared" si="14"/>
        <v/>
      </c>
      <c r="AK775" s="3" t="str">
        <f t="shared" si="5"/>
        <v/>
      </c>
      <c r="AL775" s="3" t="str">
        <f t="shared" si="6"/>
        <v/>
      </c>
      <c r="AM775" s="3" t="str">
        <f t="shared" si="7"/>
        <v/>
      </c>
      <c r="AN775" s="3" t="str">
        <f t="shared" si="15"/>
        <v/>
      </c>
      <c r="AO775" s="29">
        <f ca="1">シート2!L770</f>
        <v>50</v>
      </c>
      <c r="AP775" s="29">
        <f ca="1">シート3!T770</f>
        <v>50</v>
      </c>
      <c r="AQ775" s="29">
        <f ca="1">シート4!AB770</f>
        <v>50</v>
      </c>
      <c r="AR775" s="3" t="str">
        <f ca="1">IF($K775="","", ROUND(SUM(OFFSET(シート6!$A771,0,0,AR$2,1))/SUM(OFFSET(シート6!$B771,0,0,AR$2,1)),4)*100)</f>
        <v/>
      </c>
      <c r="AS775" s="3" t="str">
        <f ca="1">IF($K775="","", ROUND(SUM(OFFSET(シート6!$A755,0,0,AS$2,1))/SUM(OFFSET(シート6!$B755,0,0,AS$2,1)),4)*100)</f>
        <v/>
      </c>
      <c r="AT775" s="3" t="str">
        <f>IF($K775="","",シート7!$B775)</f>
        <v/>
      </c>
      <c r="AU775" s="3" t="str">
        <f>IF($K775="","",シート7!$D775)</f>
        <v/>
      </c>
      <c r="AV775" s="3" t="str">
        <f>IF($K775="","",シート7!$E775)</f>
        <v/>
      </c>
      <c r="AW775" s="3" t="str">
        <f t="shared" si="19"/>
        <v/>
      </c>
    </row>
    <row r="776" spans="1:49" customFormat="false" ht="13">
      <c r="A776" s="3"/>
      <c r="B776" s="3"/>
      <c r="C776" s="3"/>
      <c r="D776" s="3"/>
      <c r="E776" s="3"/>
      <c r="F776" s="3" t="str">
        <f t="shared" si="9"/>
        <v/>
      </c>
      <c r="G776" s="3"/>
      <c r="H776" s="3"/>
      <c r="I776" s="3"/>
      <c r="J776" s="3"/>
      <c r="K776" s="3"/>
      <c r="L776" s="3"/>
      <c r="M776" s="3"/>
      <c r="N776" s="3"/>
      <c r="O776" s="3"/>
      <c r="P776" s="3" t="str">
        <f t="shared" si="0"/>
        <v/>
      </c>
      <c r="Q776" s="3" t="str">
        <f t="shared" si="1"/>
        <v/>
      </c>
      <c r="R776" s="3" t="str">
        <f t="shared" si="10"/>
        <v/>
      </c>
      <c r="S776" s="3" t="str">
        <f t="shared" si="13"/>
        <v/>
      </c>
      <c r="T776" s="3" t="str">
        <f t="shared" si="16"/>
        <v/>
      </c>
      <c r="U776" s="3" t="str">
        <f t="shared" si="20"/>
        <v/>
      </c>
      <c r="V776" s="3" t="str">
        <f t="shared" si="12"/>
        <v/>
      </c>
      <c r="W776" s="3" t="str">
        <f>IF($T776="","", ROUND($T776+W$2*シート5!$B775,2))</f>
        <v/>
      </c>
      <c r="X776" s="3" t="str">
        <f>IF($T776="","", ROUND($T776+X$2*シート5!$B775,2))</f>
        <v/>
      </c>
      <c r="Y776" s="3" t="str">
        <f>IF($T776="","", ROUND($T776+Y$2*シート5!$B775,2))</f>
        <v/>
      </c>
      <c r="Z776" s="3" t="str">
        <f>IF($T776="","", ROUND($T776+Z$2*シート5!$B775,2))</f>
        <v/>
      </c>
      <c r="AA776" s="3" t="str">
        <f>IF($T776="","", ROUND($T776+AA$2*シート5!$B775,2))</f>
        <v/>
      </c>
      <c r="AB776" s="3" t="str">
        <f t="shared" si="17"/>
        <v/>
      </c>
      <c r="AC776" s="3" t="str">
        <f>IF($T776="","", ROUND($T776+AC$2*シート5!$B775,2))</f>
        <v/>
      </c>
      <c r="AD776" s="3" t="str">
        <f>IF($T776="","", ROUND($T776+AD$2*シート5!$B775,2))</f>
        <v/>
      </c>
      <c r="AE776" s="3" t="str">
        <f>IF($T776="","", ROUND($T776+AE$2*シート5!$B775,2))</f>
        <v/>
      </c>
      <c r="AF776" s="3" t="str">
        <f>IF($T776="","", ROUND($T776+AF$2*シート5!$B775,2))</f>
        <v/>
      </c>
      <c r="AG776" s="3" t="str">
        <f>IF($T776="","", ROUND($T776+AG$2*シート5!$B775,2))</f>
        <v/>
      </c>
      <c r="AH776" s="26" t="str">
        <f t="shared" si="18"/>
        <v>-2σ以下</v>
      </c>
      <c r="AI776" s="3" t="str">
        <f t="shared" si="11"/>
        <v/>
      </c>
      <c r="AJ776" s="3" t="str">
        <f t="shared" si="14"/>
        <v/>
      </c>
      <c r="AK776" s="3" t="str">
        <f t="shared" si="5"/>
        <v/>
      </c>
      <c r="AL776" s="3" t="str">
        <f t="shared" si="6"/>
        <v/>
      </c>
      <c r="AM776" s="3" t="str">
        <f t="shared" si="7"/>
        <v/>
      </c>
      <c r="AN776" s="3" t="str">
        <f t="shared" si="15"/>
        <v/>
      </c>
      <c r="AO776" s="29">
        <f ca="1">シート2!L771</f>
        <v>50</v>
      </c>
      <c r="AP776" s="29">
        <f ca="1">シート3!T771</f>
        <v>50</v>
      </c>
      <c r="AQ776" s="29">
        <f ca="1">シート4!AB771</f>
        <v>50</v>
      </c>
      <c r="AR776" s="3" t="str">
        <f ca="1">IF($K776="","", ROUND(SUM(OFFSET(シート6!$A772,0,0,AR$2,1))/SUM(OFFSET(シート6!$B772,0,0,AR$2,1)),4)*100)</f>
        <v/>
      </c>
      <c r="AS776" s="3" t="str">
        <f ca="1">IF($K776="","", ROUND(SUM(OFFSET(シート6!$A756,0,0,AS$2,1))/SUM(OFFSET(シート6!$B756,0,0,AS$2,1)),4)*100)</f>
        <v/>
      </c>
      <c r="AT776" s="3" t="str">
        <f>IF($K776="","",シート7!$B776)</f>
        <v/>
      </c>
      <c r="AU776" s="3" t="str">
        <f>IF($K776="","",シート7!$D776)</f>
        <v/>
      </c>
      <c r="AV776" s="3" t="str">
        <f>IF($K776="","",シート7!$E776)</f>
        <v/>
      </c>
      <c r="AW776" s="3" t="str">
        <f t="shared" si="19"/>
        <v/>
      </c>
    </row>
    <row r="777" spans="1:49" customFormat="false" ht="13">
      <c r="A777" s="3"/>
      <c r="B777" s="3"/>
      <c r="C777" s="3"/>
      <c r="D777" s="3"/>
      <c r="E777" s="3"/>
      <c r="F777" s="3" t="str">
        <f t="shared" si="9"/>
        <v/>
      </c>
      <c r="G777" s="3"/>
      <c r="H777" s="3"/>
      <c r="I777" s="3"/>
      <c r="J777" s="3"/>
      <c r="K777" s="3"/>
      <c r="L777" s="3"/>
      <c r="M777" s="3"/>
      <c r="N777" s="3"/>
      <c r="O777" s="3"/>
      <c r="P777" s="3" t="str">
        <f t="shared" si="0"/>
        <v/>
      </c>
      <c r="Q777" s="3" t="str">
        <f t="shared" si="1"/>
        <v/>
      </c>
      <c r="R777" s="3" t="str">
        <f t="shared" si="10"/>
        <v/>
      </c>
      <c r="S777" s="3" t="str">
        <f t="shared" si="13"/>
        <v/>
      </c>
      <c r="T777" s="3" t="str">
        <f t="shared" si="16"/>
        <v/>
      </c>
      <c r="U777" s="3" t="str">
        <f t="shared" si="20"/>
        <v/>
      </c>
      <c r="V777" s="3" t="str">
        <f t="shared" si="12"/>
        <v/>
      </c>
      <c r="W777" s="3" t="str">
        <f>IF($T777="","", ROUND($T777+W$2*シート5!$B776,2))</f>
        <v/>
      </c>
      <c r="X777" s="3" t="str">
        <f>IF($T777="","", ROUND($T777+X$2*シート5!$B776,2))</f>
        <v/>
      </c>
      <c r="Y777" s="3" t="str">
        <f>IF($T777="","", ROUND($T777+Y$2*シート5!$B776,2))</f>
        <v/>
      </c>
      <c r="Z777" s="3" t="str">
        <f>IF($T777="","", ROUND($T777+Z$2*シート5!$B776,2))</f>
        <v/>
      </c>
      <c r="AA777" s="3" t="str">
        <f>IF($T777="","", ROUND($T777+AA$2*シート5!$B776,2))</f>
        <v/>
      </c>
      <c r="AB777" s="3" t="str">
        <f t="shared" si="17"/>
        <v/>
      </c>
      <c r="AC777" s="3" t="str">
        <f>IF($T777="","", ROUND($T777+AC$2*シート5!$B776,2))</f>
        <v/>
      </c>
      <c r="AD777" s="3" t="str">
        <f>IF($T777="","", ROUND($T777+AD$2*シート5!$B776,2))</f>
        <v/>
      </c>
      <c r="AE777" s="3" t="str">
        <f>IF($T777="","", ROUND($T777+AE$2*シート5!$B776,2))</f>
        <v/>
      </c>
      <c r="AF777" s="3" t="str">
        <f>IF($T777="","", ROUND($T777+AF$2*シート5!$B776,2))</f>
        <v/>
      </c>
      <c r="AG777" s="3" t="str">
        <f>IF($T777="","", ROUND($T777+AG$2*シート5!$B776,2))</f>
        <v/>
      </c>
      <c r="AH777" s="26" t="str">
        <f t="shared" si="18"/>
        <v>-2σ以下</v>
      </c>
      <c r="AI777" s="3" t="str">
        <f t="shared" si="11"/>
        <v/>
      </c>
      <c r="AJ777" s="3" t="str">
        <f t="shared" si="14"/>
        <v/>
      </c>
      <c r="AK777" s="3" t="str">
        <f t="shared" si="5"/>
        <v/>
      </c>
      <c r="AL777" s="3" t="str">
        <f t="shared" si="6"/>
        <v/>
      </c>
      <c r="AM777" s="3" t="str">
        <f t="shared" si="7"/>
        <v/>
      </c>
      <c r="AN777" s="3" t="str">
        <f t="shared" si="15"/>
        <v/>
      </c>
      <c r="AO777" s="29">
        <f ca="1">シート2!L772</f>
        <v>50</v>
      </c>
      <c r="AP777" s="29">
        <f ca="1">シート3!T772</f>
        <v>50</v>
      </c>
      <c r="AQ777" s="29">
        <f ca="1">シート4!AB772</f>
        <v>50</v>
      </c>
      <c r="AR777" s="3" t="str">
        <f ca="1">IF($K777="","", ROUND(SUM(OFFSET(シート6!$A773,0,0,AR$2,1))/SUM(OFFSET(シート6!$B773,0,0,AR$2,1)),4)*100)</f>
        <v/>
      </c>
      <c r="AS777" s="3" t="str">
        <f ca="1">IF($K777="","", ROUND(SUM(OFFSET(シート6!$A757,0,0,AS$2,1))/SUM(OFFSET(シート6!$B757,0,0,AS$2,1)),4)*100)</f>
        <v/>
      </c>
      <c r="AT777" s="3" t="str">
        <f>IF($K777="","",シート7!$B777)</f>
        <v/>
      </c>
      <c r="AU777" s="3" t="str">
        <f>IF($K777="","",シート7!$D777)</f>
        <v/>
      </c>
      <c r="AV777" s="3" t="str">
        <f>IF($K777="","",シート7!$E777)</f>
        <v/>
      </c>
      <c r="AW777" s="3" t="str">
        <f t="shared" si="19"/>
        <v/>
      </c>
    </row>
    <row r="778" spans="1:49" customFormat="false" ht="13">
      <c r="A778" s="3"/>
      <c r="B778" s="3"/>
      <c r="C778" s="3"/>
      <c r="D778" s="3"/>
      <c r="E778" s="3"/>
      <c r="F778" s="3" t="str">
        <f t="shared" si="9"/>
        <v/>
      </c>
      <c r="G778" s="3"/>
      <c r="H778" s="3"/>
      <c r="I778" s="3"/>
      <c r="J778" s="3"/>
      <c r="K778" s="3"/>
      <c r="L778" s="3"/>
      <c r="M778" s="3"/>
      <c r="N778" s="3"/>
      <c r="O778" s="3"/>
      <c r="P778" s="3" t="str">
        <f t="shared" si="0"/>
        <v/>
      </c>
      <c r="Q778" s="3" t="str">
        <f t="shared" si="1"/>
        <v/>
      </c>
      <c r="R778" s="3" t="str">
        <f t="shared" si="10"/>
        <v/>
      </c>
      <c r="S778" s="3" t="str">
        <f t="shared" si="13"/>
        <v/>
      </c>
      <c r="T778" s="3" t="str">
        <f t="shared" si="16"/>
        <v/>
      </c>
      <c r="U778" s="3" t="str">
        <f t="shared" si="20"/>
        <v/>
      </c>
      <c r="V778" s="3" t="str">
        <f t="shared" si="12"/>
        <v/>
      </c>
      <c r="W778" s="3" t="str">
        <f>IF($T778="","", ROUND($T778+W$2*シート5!$B777,2))</f>
        <v/>
      </c>
      <c r="X778" s="3" t="str">
        <f>IF($T778="","", ROUND($T778+X$2*シート5!$B777,2))</f>
        <v/>
      </c>
      <c r="Y778" s="3" t="str">
        <f>IF($T778="","", ROUND($T778+Y$2*シート5!$B777,2))</f>
        <v/>
      </c>
      <c r="Z778" s="3" t="str">
        <f>IF($T778="","", ROUND($T778+Z$2*シート5!$B777,2))</f>
        <v/>
      </c>
      <c r="AA778" s="3" t="str">
        <f>IF($T778="","", ROUND($T778+AA$2*シート5!$B777,2))</f>
        <v/>
      </c>
      <c r="AB778" s="3" t="str">
        <f t="shared" si="17"/>
        <v/>
      </c>
      <c r="AC778" s="3" t="str">
        <f>IF($T778="","", ROUND($T778+AC$2*シート5!$B777,2))</f>
        <v/>
      </c>
      <c r="AD778" s="3" t="str">
        <f>IF($T778="","", ROUND($T778+AD$2*シート5!$B777,2))</f>
        <v/>
      </c>
      <c r="AE778" s="3" t="str">
        <f>IF($T778="","", ROUND($T778+AE$2*シート5!$B777,2))</f>
        <v/>
      </c>
      <c r="AF778" s="3" t="str">
        <f>IF($T778="","", ROUND($T778+AF$2*シート5!$B777,2))</f>
        <v/>
      </c>
      <c r="AG778" s="3" t="str">
        <f>IF($T778="","", ROUND($T778+AG$2*シート5!$B777,2))</f>
        <v/>
      </c>
      <c r="AH778" s="26" t="str">
        <f t="shared" si="18"/>
        <v>-2σ以下</v>
      </c>
      <c r="AI778" s="3" t="str">
        <f t="shared" si="11"/>
        <v/>
      </c>
      <c r="AJ778" s="3" t="str">
        <f t="shared" si="14"/>
        <v/>
      </c>
      <c r="AK778" s="3" t="str">
        <f t="shared" si="5"/>
        <v/>
      </c>
      <c r="AL778" s="3" t="str">
        <f t="shared" si="6"/>
        <v/>
      </c>
      <c r="AM778" s="3" t="str">
        <f t="shared" si="7"/>
        <v/>
      </c>
      <c r="AN778" s="3" t="str">
        <f t="shared" si="15"/>
        <v/>
      </c>
      <c r="AO778" s="29">
        <f ca="1">シート2!L773</f>
        <v>50</v>
      </c>
      <c r="AP778" s="29">
        <f ca="1">シート3!T773</f>
        <v>50</v>
      </c>
      <c r="AQ778" s="29">
        <f ca="1">シート4!AB773</f>
        <v>50</v>
      </c>
      <c r="AR778" s="3" t="str">
        <f ca="1">IF($K778="","", ROUND(SUM(OFFSET(シート6!$A774,0,0,AR$2,1))/SUM(OFFSET(シート6!$B774,0,0,AR$2,1)),4)*100)</f>
        <v/>
      </c>
      <c r="AS778" s="3" t="str">
        <f ca="1">IF($K778="","", ROUND(SUM(OFFSET(シート6!$A758,0,0,AS$2,1))/SUM(OFFSET(シート6!$B758,0,0,AS$2,1)),4)*100)</f>
        <v/>
      </c>
      <c r="AT778" s="3" t="str">
        <f>IF($K778="","",シート7!$B778)</f>
        <v/>
      </c>
      <c r="AU778" s="3" t="str">
        <f>IF($K778="","",シート7!$D778)</f>
        <v/>
      </c>
      <c r="AV778" s="3" t="str">
        <f>IF($K778="","",シート7!$E778)</f>
        <v/>
      </c>
      <c r="AW778" s="3" t="str">
        <f t="shared" si="19"/>
        <v/>
      </c>
    </row>
    <row r="779" spans="1:49" customFormat="false" ht="13">
      <c r="A779" s="3"/>
      <c r="B779" s="3"/>
      <c r="C779" s="3"/>
      <c r="D779" s="3"/>
      <c r="E779" s="3"/>
      <c r="F779" s="3" t="str">
        <f t="shared" si="9"/>
        <v/>
      </c>
      <c r="G779" s="3"/>
      <c r="H779" s="3"/>
      <c r="I779" s="3"/>
      <c r="J779" s="3"/>
      <c r="K779" s="3"/>
      <c r="L779" s="3"/>
      <c r="M779" s="3"/>
      <c r="N779" s="3"/>
      <c r="O779" s="3"/>
      <c r="P779" s="3" t="str">
        <f t="shared" si="0"/>
        <v/>
      </c>
      <c r="Q779" s="3" t="str">
        <f t="shared" si="1"/>
        <v/>
      </c>
      <c r="R779" s="3" t="str">
        <f t="shared" si="10"/>
        <v/>
      </c>
      <c r="S779" s="3" t="str">
        <f t="shared" si="13"/>
        <v/>
      </c>
      <c r="T779" s="3" t="str">
        <f t="shared" si="16"/>
        <v/>
      </c>
      <c r="U779" s="3" t="str">
        <f t="shared" si="20"/>
        <v/>
      </c>
      <c r="V779" s="3" t="str">
        <f t="shared" si="12"/>
        <v/>
      </c>
      <c r="W779" s="3" t="str">
        <f>IF($T779="","", ROUND($T779+W$2*シート5!$B778,2))</f>
        <v/>
      </c>
      <c r="X779" s="3" t="str">
        <f>IF($T779="","", ROUND($T779+X$2*シート5!$B778,2))</f>
        <v/>
      </c>
      <c r="Y779" s="3" t="str">
        <f>IF($T779="","", ROUND($T779+Y$2*シート5!$B778,2))</f>
        <v/>
      </c>
      <c r="Z779" s="3" t="str">
        <f>IF($T779="","", ROUND($T779+Z$2*シート5!$B778,2))</f>
        <v/>
      </c>
      <c r="AA779" s="3" t="str">
        <f>IF($T779="","", ROUND($T779+AA$2*シート5!$B778,2))</f>
        <v/>
      </c>
      <c r="AB779" s="3" t="str">
        <f t="shared" si="17"/>
        <v/>
      </c>
      <c r="AC779" s="3" t="str">
        <f>IF($T779="","", ROUND($T779+AC$2*シート5!$B778,2))</f>
        <v/>
      </c>
      <c r="AD779" s="3" t="str">
        <f>IF($T779="","", ROUND($T779+AD$2*シート5!$B778,2))</f>
        <v/>
      </c>
      <c r="AE779" s="3" t="str">
        <f>IF($T779="","", ROUND($T779+AE$2*シート5!$B778,2))</f>
        <v/>
      </c>
      <c r="AF779" s="3" t="str">
        <f>IF($T779="","", ROUND($T779+AF$2*シート5!$B778,2))</f>
        <v/>
      </c>
      <c r="AG779" s="3" t="str">
        <f>IF($T779="","", ROUND($T779+AG$2*シート5!$B778,2))</f>
        <v/>
      </c>
      <c r="AH779" s="26" t="str">
        <f t="shared" si="18"/>
        <v>-2σ以下</v>
      </c>
      <c r="AI779" s="3" t="str">
        <f t="shared" si="11"/>
        <v/>
      </c>
      <c r="AJ779" s="3" t="str">
        <f t="shared" si="14"/>
        <v/>
      </c>
      <c r="AK779" s="3" t="str">
        <f t="shared" si="5"/>
        <v/>
      </c>
      <c r="AL779" s="3" t="str">
        <f t="shared" si="6"/>
        <v/>
      </c>
      <c r="AM779" s="3" t="str">
        <f t="shared" si="7"/>
        <v/>
      </c>
      <c r="AN779" s="3" t="str">
        <f t="shared" si="15"/>
        <v/>
      </c>
      <c r="AO779" s="29">
        <f ca="1">シート2!L774</f>
        <v>50</v>
      </c>
      <c r="AP779" s="29">
        <f ca="1">シート3!T774</f>
        <v>50</v>
      </c>
      <c r="AQ779" s="29">
        <f ca="1">シート4!AB774</f>
        <v>50</v>
      </c>
      <c r="AR779" s="3" t="str">
        <f ca="1">IF($K779="","", ROUND(SUM(OFFSET(シート6!$A775,0,0,AR$2,1))/SUM(OFFSET(シート6!$B775,0,0,AR$2,1)),4)*100)</f>
        <v/>
      </c>
      <c r="AS779" s="3" t="str">
        <f ca="1">IF($K779="","", ROUND(SUM(OFFSET(シート6!$A759,0,0,AS$2,1))/SUM(OFFSET(シート6!$B759,0,0,AS$2,1)),4)*100)</f>
        <v/>
      </c>
      <c r="AT779" s="3" t="str">
        <f>IF($K779="","",シート7!$B779)</f>
        <v/>
      </c>
      <c r="AU779" s="3" t="str">
        <f>IF($K779="","",シート7!$D779)</f>
        <v/>
      </c>
      <c r="AV779" s="3" t="str">
        <f>IF($K779="","",シート7!$E779)</f>
        <v/>
      </c>
      <c r="AW779" s="3" t="str">
        <f t="shared" si="19"/>
        <v/>
      </c>
    </row>
    <row r="780" spans="1:49" customFormat="false" ht="13">
      <c r="A780" s="3"/>
      <c r="B780" s="3"/>
      <c r="C780" s="3"/>
      <c r="D780" s="3"/>
      <c r="E780" s="3"/>
      <c r="F780" s="3" t="str">
        <f t="shared" si="9"/>
        <v/>
      </c>
      <c r="G780" s="3"/>
      <c r="H780" s="3"/>
      <c r="I780" s="3"/>
      <c r="J780" s="3"/>
      <c r="K780" s="3"/>
      <c r="L780" s="3"/>
      <c r="M780" s="3"/>
      <c r="N780" s="3"/>
      <c r="O780" s="3"/>
      <c r="P780" s="3" t="str">
        <f t="shared" si="0"/>
        <v/>
      </c>
      <c r="Q780" s="3" t="str">
        <f t="shared" si="1"/>
        <v/>
      </c>
      <c r="R780" s="3" t="str">
        <f t="shared" si="10"/>
        <v/>
      </c>
      <c r="S780" s="3" t="str">
        <f t="shared" si="13"/>
        <v/>
      </c>
      <c r="T780" s="3" t="str">
        <f t="shared" si="16"/>
        <v/>
      </c>
      <c r="U780" s="3" t="str">
        <f t="shared" si="20"/>
        <v/>
      </c>
      <c r="V780" s="3" t="str">
        <f t="shared" si="12"/>
        <v/>
      </c>
      <c r="W780" s="3" t="str">
        <f>IF($T780="","", ROUND($T780+W$2*シート5!$B779,2))</f>
        <v/>
      </c>
      <c r="X780" s="3" t="str">
        <f>IF($T780="","", ROUND($T780+X$2*シート5!$B779,2))</f>
        <v/>
      </c>
      <c r="Y780" s="3" t="str">
        <f>IF($T780="","", ROUND($T780+Y$2*シート5!$B779,2))</f>
        <v/>
      </c>
      <c r="Z780" s="3" t="str">
        <f>IF($T780="","", ROUND($T780+Z$2*シート5!$B779,2))</f>
        <v/>
      </c>
      <c r="AA780" s="3" t="str">
        <f>IF($T780="","", ROUND($T780+AA$2*シート5!$B779,2))</f>
        <v/>
      </c>
      <c r="AB780" s="3" t="str">
        <f t="shared" si="17"/>
        <v/>
      </c>
      <c r="AC780" s="3" t="str">
        <f>IF($T780="","", ROUND($T780+AC$2*シート5!$B779,2))</f>
        <v/>
      </c>
      <c r="AD780" s="3" t="str">
        <f>IF($T780="","", ROUND($T780+AD$2*シート5!$B779,2))</f>
        <v/>
      </c>
      <c r="AE780" s="3" t="str">
        <f>IF($T780="","", ROUND($T780+AE$2*シート5!$B779,2))</f>
        <v/>
      </c>
      <c r="AF780" s="3" t="str">
        <f>IF($T780="","", ROUND($T780+AF$2*シート5!$B779,2))</f>
        <v/>
      </c>
      <c r="AG780" s="3" t="str">
        <f>IF($T780="","", ROUND($T780+AG$2*シート5!$B779,2))</f>
        <v/>
      </c>
      <c r="AH780" s="26" t="str">
        <f t="shared" si="18"/>
        <v>-2σ以下</v>
      </c>
      <c r="AI780" s="3" t="str">
        <f t="shared" si="11"/>
        <v/>
      </c>
      <c r="AJ780" s="3" t="str">
        <f t="shared" si="14"/>
        <v/>
      </c>
      <c r="AK780" s="3" t="str">
        <f t="shared" si="5"/>
        <v/>
      </c>
      <c r="AL780" s="3" t="str">
        <f t="shared" si="6"/>
        <v/>
      </c>
      <c r="AM780" s="3" t="str">
        <f t="shared" si="7"/>
        <v/>
      </c>
      <c r="AN780" s="3" t="str">
        <f t="shared" si="15"/>
        <v/>
      </c>
      <c r="AO780" s="29">
        <f ca="1">シート2!L775</f>
        <v>50</v>
      </c>
      <c r="AP780" s="29">
        <f ca="1">シート3!T775</f>
        <v>50</v>
      </c>
      <c r="AQ780" s="29">
        <f ca="1">シート4!AB775</f>
        <v>50</v>
      </c>
      <c r="AR780" s="3" t="str">
        <f ca="1">IF($K780="","", ROUND(SUM(OFFSET(シート6!$A776,0,0,AR$2,1))/SUM(OFFSET(シート6!$B776,0,0,AR$2,1)),4)*100)</f>
        <v/>
      </c>
      <c r="AS780" s="3" t="str">
        <f ca="1">IF($K780="","", ROUND(SUM(OFFSET(シート6!$A760,0,0,AS$2,1))/SUM(OFFSET(シート6!$B760,0,0,AS$2,1)),4)*100)</f>
        <v/>
      </c>
      <c r="AT780" s="3" t="str">
        <f>IF($K780="","",シート7!$B780)</f>
        <v/>
      </c>
      <c r="AU780" s="3" t="str">
        <f>IF($K780="","",シート7!$D780)</f>
        <v/>
      </c>
      <c r="AV780" s="3" t="str">
        <f>IF($K780="","",シート7!$E780)</f>
        <v/>
      </c>
      <c r="AW780" s="3" t="str">
        <f t="shared" si="19"/>
        <v/>
      </c>
    </row>
    <row r="781" spans="1:49" customFormat="false" ht="13">
      <c r="A781" s="3"/>
      <c r="B781" s="3"/>
      <c r="C781" s="3"/>
      <c r="D781" s="3"/>
      <c r="E781" s="3"/>
      <c r="F781" s="3" t="str">
        <f t="shared" si="9"/>
        <v/>
      </c>
      <c r="G781" s="3"/>
      <c r="H781" s="3"/>
      <c r="I781" s="3"/>
      <c r="J781" s="3"/>
      <c r="K781" s="3"/>
      <c r="L781" s="3"/>
      <c r="M781" s="3"/>
      <c r="N781" s="3"/>
      <c r="O781" s="3"/>
      <c r="P781" s="3" t="str">
        <f t="shared" si="0"/>
        <v/>
      </c>
      <c r="Q781" s="3" t="str">
        <f t="shared" si="1"/>
        <v/>
      </c>
      <c r="R781" s="3" t="str">
        <f t="shared" si="10"/>
        <v/>
      </c>
      <c r="S781" s="3" t="str">
        <f t="shared" si="13"/>
        <v/>
      </c>
      <c r="T781" s="3" t="str">
        <f t="shared" si="16"/>
        <v/>
      </c>
      <c r="U781" s="3" t="str">
        <f t="shared" si="20"/>
        <v/>
      </c>
      <c r="V781" s="3" t="str">
        <f t="shared" si="12"/>
        <v/>
      </c>
      <c r="W781" s="3" t="str">
        <f>IF($T781="","", ROUND($T781+W$2*シート5!$B780,2))</f>
        <v/>
      </c>
      <c r="X781" s="3" t="str">
        <f>IF($T781="","", ROUND($T781+X$2*シート5!$B780,2))</f>
        <v/>
      </c>
      <c r="Y781" s="3" t="str">
        <f>IF($T781="","", ROUND($T781+Y$2*シート5!$B780,2))</f>
        <v/>
      </c>
      <c r="Z781" s="3" t="str">
        <f>IF($T781="","", ROUND($T781+Z$2*シート5!$B780,2))</f>
        <v/>
      </c>
      <c r="AA781" s="3" t="str">
        <f>IF($T781="","", ROUND($T781+AA$2*シート5!$B780,2))</f>
        <v/>
      </c>
      <c r="AB781" s="3" t="str">
        <f t="shared" si="17"/>
        <v/>
      </c>
      <c r="AC781" s="3" t="str">
        <f>IF($T781="","", ROUND($T781+AC$2*シート5!$B780,2))</f>
        <v/>
      </c>
      <c r="AD781" s="3" t="str">
        <f>IF($T781="","", ROUND($T781+AD$2*シート5!$B780,2))</f>
        <v/>
      </c>
      <c r="AE781" s="3" t="str">
        <f>IF($T781="","", ROUND($T781+AE$2*シート5!$B780,2))</f>
        <v/>
      </c>
      <c r="AF781" s="3" t="str">
        <f>IF($T781="","", ROUND($T781+AF$2*シート5!$B780,2))</f>
        <v/>
      </c>
      <c r="AG781" s="3" t="str">
        <f>IF($T781="","", ROUND($T781+AG$2*シート5!$B780,2))</f>
        <v/>
      </c>
      <c r="AH781" s="26" t="str">
        <f t="shared" si="18"/>
        <v>-2σ以下</v>
      </c>
      <c r="AI781" s="3" t="str">
        <f t="shared" si="11"/>
        <v/>
      </c>
      <c r="AJ781" s="3" t="str">
        <f t="shared" si="14"/>
        <v/>
      </c>
      <c r="AK781" s="3" t="str">
        <f t="shared" si="5"/>
        <v/>
      </c>
      <c r="AL781" s="3" t="str">
        <f t="shared" si="6"/>
        <v/>
      </c>
      <c r="AM781" s="3" t="str">
        <f t="shared" si="7"/>
        <v/>
      </c>
      <c r="AN781" s="3" t="str">
        <f t="shared" si="15"/>
        <v/>
      </c>
      <c r="AO781" s="29">
        <f ca="1">シート2!L776</f>
        <v>50</v>
      </c>
      <c r="AP781" s="29">
        <f ca="1">シート3!T776</f>
        <v>50</v>
      </c>
      <c r="AQ781" s="29">
        <f ca="1">シート4!AB776</f>
        <v>50</v>
      </c>
      <c r="AR781" s="3" t="str">
        <f ca="1">IF($K781="","", ROUND(SUM(OFFSET(シート6!$A777,0,0,AR$2,1))/SUM(OFFSET(シート6!$B777,0,0,AR$2,1)),4)*100)</f>
        <v/>
      </c>
      <c r="AS781" s="3" t="str">
        <f ca="1">IF($K781="","", ROUND(SUM(OFFSET(シート6!$A761,0,0,AS$2,1))/SUM(OFFSET(シート6!$B761,0,0,AS$2,1)),4)*100)</f>
        <v/>
      </c>
      <c r="AT781" s="3" t="str">
        <f>IF($K781="","",シート7!$B781)</f>
        <v/>
      </c>
      <c r="AU781" s="3" t="str">
        <f>IF($K781="","",シート7!$D781)</f>
        <v/>
      </c>
      <c r="AV781" s="3" t="str">
        <f>IF($K781="","",シート7!$E781)</f>
        <v/>
      </c>
      <c r="AW781" s="3" t="str">
        <f t="shared" si="19"/>
        <v/>
      </c>
    </row>
    <row r="782" spans="1:49" customFormat="false" ht="13">
      <c r="A782" s="3"/>
      <c r="B782" s="3"/>
      <c r="C782" s="3"/>
      <c r="D782" s="3"/>
      <c r="E782" s="3"/>
      <c r="F782" s="3" t="str">
        <f t="shared" si="9"/>
        <v/>
      </c>
      <c r="G782" s="3"/>
      <c r="H782" s="3"/>
      <c r="I782" s="3"/>
      <c r="J782" s="3"/>
      <c r="K782" s="3"/>
      <c r="L782" s="3"/>
      <c r="M782" s="3"/>
      <c r="N782" s="3"/>
      <c r="O782" s="3"/>
      <c r="P782" s="3" t="str">
        <f t="shared" si="0"/>
        <v/>
      </c>
      <c r="Q782" s="3" t="str">
        <f t="shared" si="1"/>
        <v/>
      </c>
      <c r="R782" s="3" t="str">
        <f t="shared" si="10"/>
        <v/>
      </c>
      <c r="S782" s="3" t="str">
        <f t="shared" si="13"/>
        <v/>
      </c>
      <c r="T782" s="3" t="str">
        <f t="shared" si="16"/>
        <v/>
      </c>
      <c r="U782" s="3" t="str">
        <f t="shared" si="20"/>
        <v/>
      </c>
      <c r="V782" s="3" t="str">
        <f t="shared" si="12"/>
        <v/>
      </c>
      <c r="W782" s="3" t="str">
        <f>IF($T782="","", ROUND($T782+W$2*シート5!$B781,2))</f>
        <v/>
      </c>
      <c r="X782" s="3" t="str">
        <f>IF($T782="","", ROUND($T782+X$2*シート5!$B781,2))</f>
        <v/>
      </c>
      <c r="Y782" s="3" t="str">
        <f>IF($T782="","", ROUND($T782+Y$2*シート5!$B781,2))</f>
        <v/>
      </c>
      <c r="Z782" s="3" t="str">
        <f>IF($T782="","", ROUND($T782+Z$2*シート5!$B781,2))</f>
        <v/>
      </c>
      <c r="AA782" s="3" t="str">
        <f>IF($T782="","", ROUND($T782+AA$2*シート5!$B781,2))</f>
        <v/>
      </c>
      <c r="AB782" s="3" t="str">
        <f t="shared" si="17"/>
        <v/>
      </c>
      <c r="AC782" s="3" t="str">
        <f>IF($T782="","", ROUND($T782+AC$2*シート5!$B781,2))</f>
        <v/>
      </c>
      <c r="AD782" s="3" t="str">
        <f>IF($T782="","", ROUND($T782+AD$2*シート5!$B781,2))</f>
        <v/>
      </c>
      <c r="AE782" s="3" t="str">
        <f>IF($T782="","", ROUND($T782+AE$2*シート5!$B781,2))</f>
        <v/>
      </c>
      <c r="AF782" s="3" t="str">
        <f>IF($T782="","", ROUND($T782+AF$2*シート5!$B781,2))</f>
        <v/>
      </c>
      <c r="AG782" s="3" t="str">
        <f>IF($T782="","", ROUND($T782+AG$2*シート5!$B781,2))</f>
        <v/>
      </c>
      <c r="AH782" s="26" t="str">
        <f t="shared" si="18"/>
        <v>-2σ以下</v>
      </c>
      <c r="AI782" s="3" t="str">
        <f t="shared" si="11"/>
        <v/>
      </c>
      <c r="AJ782" s="3" t="str">
        <f t="shared" si="14"/>
        <v/>
      </c>
      <c r="AK782" s="3" t="str">
        <f t="shared" si="5"/>
        <v/>
      </c>
      <c r="AL782" s="3" t="str">
        <f t="shared" si="6"/>
        <v/>
      </c>
      <c r="AM782" s="3" t="str">
        <f t="shared" si="7"/>
        <v/>
      </c>
      <c r="AN782" s="3" t="str">
        <f t="shared" si="15"/>
        <v/>
      </c>
      <c r="AO782" s="29">
        <f ca="1">シート2!L777</f>
        <v>50</v>
      </c>
      <c r="AP782" s="29">
        <f ca="1">シート3!T777</f>
        <v>50</v>
      </c>
      <c r="AQ782" s="29">
        <f ca="1">シート4!AB777</f>
        <v>50</v>
      </c>
      <c r="AR782" s="3" t="str">
        <f ca="1">IF($K782="","", ROUND(SUM(OFFSET(シート6!$A778,0,0,AR$2,1))/SUM(OFFSET(シート6!$B778,0,0,AR$2,1)),4)*100)</f>
        <v/>
      </c>
      <c r="AS782" s="3" t="str">
        <f ca="1">IF($K782="","", ROUND(SUM(OFFSET(シート6!$A762,0,0,AS$2,1))/SUM(OFFSET(シート6!$B762,0,0,AS$2,1)),4)*100)</f>
        <v/>
      </c>
      <c r="AT782" s="3" t="str">
        <f>IF($K782="","",シート7!$B782)</f>
        <v/>
      </c>
      <c r="AU782" s="3" t="str">
        <f>IF($K782="","",シート7!$D782)</f>
        <v/>
      </c>
      <c r="AV782" s="3" t="str">
        <f>IF($K782="","",シート7!$E782)</f>
        <v/>
      </c>
      <c r="AW782" s="3" t="str">
        <f t="shared" si="19"/>
        <v/>
      </c>
    </row>
    <row r="783" spans="1:49" customFormat="false" ht="13">
      <c r="A783" s="3"/>
      <c r="B783" s="3"/>
      <c r="C783" s="3"/>
      <c r="D783" s="3"/>
      <c r="E783" s="3"/>
      <c r="F783" s="3" t="str">
        <f t="shared" si="9"/>
        <v/>
      </c>
      <c r="G783" s="3"/>
      <c r="H783" s="3"/>
      <c r="I783" s="3"/>
      <c r="J783" s="3"/>
      <c r="K783" s="3"/>
      <c r="L783" s="3"/>
      <c r="M783" s="3"/>
      <c r="N783" s="3"/>
      <c r="O783" s="3"/>
      <c r="P783" s="3" t="str">
        <f t="shared" si="0"/>
        <v/>
      </c>
      <c r="Q783" s="3" t="str">
        <f t="shared" si="1"/>
        <v/>
      </c>
      <c r="R783" s="3" t="str">
        <f t="shared" si="10"/>
        <v/>
      </c>
      <c r="S783" s="3" t="str">
        <f t="shared" si="13"/>
        <v/>
      </c>
      <c r="T783" s="3" t="str">
        <f t="shared" si="16"/>
        <v/>
      </c>
      <c r="U783" s="3" t="str">
        <f t="shared" si="20"/>
        <v/>
      </c>
      <c r="V783" s="3" t="str">
        <f t="shared" si="12"/>
        <v/>
      </c>
      <c r="W783" s="3" t="str">
        <f>IF($T783="","", ROUND($T783+W$2*シート5!$B782,2))</f>
        <v/>
      </c>
      <c r="X783" s="3" t="str">
        <f>IF($T783="","", ROUND($T783+X$2*シート5!$B782,2))</f>
        <v/>
      </c>
      <c r="Y783" s="3" t="str">
        <f>IF($T783="","", ROUND($T783+Y$2*シート5!$B782,2))</f>
        <v/>
      </c>
      <c r="Z783" s="3" t="str">
        <f>IF($T783="","", ROUND($T783+Z$2*シート5!$B782,2))</f>
        <v/>
      </c>
      <c r="AA783" s="3" t="str">
        <f>IF($T783="","", ROUND($T783+AA$2*シート5!$B782,2))</f>
        <v/>
      </c>
      <c r="AB783" s="3" t="str">
        <f t="shared" si="17"/>
        <v/>
      </c>
      <c r="AC783" s="3" t="str">
        <f>IF($T783="","", ROUND($T783+AC$2*シート5!$B782,2))</f>
        <v/>
      </c>
      <c r="AD783" s="3" t="str">
        <f>IF($T783="","", ROUND($T783+AD$2*シート5!$B782,2))</f>
        <v/>
      </c>
      <c r="AE783" s="3" t="str">
        <f>IF($T783="","", ROUND($T783+AE$2*シート5!$B782,2))</f>
        <v/>
      </c>
      <c r="AF783" s="3" t="str">
        <f>IF($T783="","", ROUND($T783+AF$2*シート5!$B782,2))</f>
        <v/>
      </c>
      <c r="AG783" s="3" t="str">
        <f>IF($T783="","", ROUND($T783+AG$2*シート5!$B782,2))</f>
        <v/>
      </c>
      <c r="AH783" s="26" t="str">
        <f t="shared" si="18"/>
        <v>-2σ以下</v>
      </c>
      <c r="AI783" s="3" t="str">
        <f t="shared" si="11"/>
        <v/>
      </c>
      <c r="AJ783" s="3" t="str">
        <f t="shared" si="14"/>
        <v/>
      </c>
      <c r="AK783" s="3" t="str">
        <f t="shared" si="5"/>
        <v/>
      </c>
      <c r="AL783" s="3" t="str">
        <f t="shared" si="6"/>
        <v/>
      </c>
      <c r="AM783" s="3" t="str">
        <f t="shared" si="7"/>
        <v/>
      </c>
      <c r="AN783" s="3" t="str">
        <f t="shared" si="15"/>
        <v/>
      </c>
      <c r="AO783" s="29">
        <f ca="1">シート2!L778</f>
        <v>50</v>
      </c>
      <c r="AP783" s="29">
        <f ca="1">シート3!T778</f>
        <v>50</v>
      </c>
      <c r="AQ783" s="29">
        <f ca="1">シート4!AB778</f>
        <v>50</v>
      </c>
      <c r="AR783" s="3" t="str">
        <f ca="1">IF($K783="","", ROUND(SUM(OFFSET(シート6!$A779,0,0,AR$2,1))/SUM(OFFSET(シート6!$B779,0,0,AR$2,1)),4)*100)</f>
        <v/>
      </c>
      <c r="AS783" s="3" t="str">
        <f ca="1">IF($K783="","", ROUND(SUM(OFFSET(シート6!$A763,0,0,AS$2,1))/SUM(OFFSET(シート6!$B763,0,0,AS$2,1)),4)*100)</f>
        <v/>
      </c>
      <c r="AT783" s="3" t="str">
        <f>IF($K783="","",シート7!$B783)</f>
        <v/>
      </c>
      <c r="AU783" s="3" t="str">
        <f>IF($K783="","",シート7!$D783)</f>
        <v/>
      </c>
      <c r="AV783" s="3" t="str">
        <f>IF($K783="","",シート7!$E783)</f>
        <v/>
      </c>
      <c r="AW783" s="3" t="str">
        <f t="shared" si="19"/>
        <v/>
      </c>
    </row>
    <row r="784" spans="1:49" customFormat="false" ht="13">
      <c r="A784" s="3"/>
      <c r="B784" s="3"/>
      <c r="C784" s="3"/>
      <c r="D784" s="3"/>
      <c r="E784" s="3"/>
      <c r="F784" s="3" t="str">
        <f t="shared" si="9"/>
        <v/>
      </c>
      <c r="G784" s="3"/>
      <c r="H784" s="3"/>
      <c r="I784" s="3"/>
      <c r="J784" s="3"/>
      <c r="K784" s="3"/>
      <c r="L784" s="3"/>
      <c r="M784" s="3"/>
      <c r="N784" s="3"/>
      <c r="O784" s="3"/>
      <c r="P784" s="3" t="str">
        <f t="shared" si="0"/>
        <v/>
      </c>
      <c r="Q784" s="3" t="str">
        <f t="shared" si="1"/>
        <v/>
      </c>
      <c r="R784" s="3" t="str">
        <f t="shared" si="10"/>
        <v/>
      </c>
      <c r="S784" s="3" t="str">
        <f t="shared" si="13"/>
        <v/>
      </c>
      <c r="T784" s="3" t="str">
        <f t="shared" si="16"/>
        <v/>
      </c>
      <c r="U784" s="3" t="str">
        <f t="shared" si="20"/>
        <v/>
      </c>
      <c r="V784" s="3" t="str">
        <f t="shared" si="12"/>
        <v/>
      </c>
      <c r="W784" s="3" t="str">
        <f>IF($T784="","", ROUND($T784+W$2*シート5!$B783,2))</f>
        <v/>
      </c>
      <c r="X784" s="3" t="str">
        <f>IF($T784="","", ROUND($T784+X$2*シート5!$B783,2))</f>
        <v/>
      </c>
      <c r="Y784" s="3" t="str">
        <f>IF($T784="","", ROUND($T784+Y$2*シート5!$B783,2))</f>
        <v/>
      </c>
      <c r="Z784" s="3" t="str">
        <f>IF($T784="","", ROUND($T784+Z$2*シート5!$B783,2))</f>
        <v/>
      </c>
      <c r="AA784" s="3" t="str">
        <f>IF($T784="","", ROUND($T784+AA$2*シート5!$B783,2))</f>
        <v/>
      </c>
      <c r="AB784" s="3" t="str">
        <f t="shared" si="17"/>
        <v/>
      </c>
      <c r="AC784" s="3" t="str">
        <f>IF($T784="","", ROUND($T784+AC$2*シート5!$B783,2))</f>
        <v/>
      </c>
      <c r="AD784" s="3" t="str">
        <f>IF($T784="","", ROUND($T784+AD$2*シート5!$B783,2))</f>
        <v/>
      </c>
      <c r="AE784" s="3" t="str">
        <f>IF($T784="","", ROUND($T784+AE$2*シート5!$B783,2))</f>
        <v/>
      </c>
      <c r="AF784" s="3" t="str">
        <f>IF($T784="","", ROUND($T784+AF$2*シート5!$B783,2))</f>
        <v/>
      </c>
      <c r="AG784" s="3" t="str">
        <f>IF($T784="","", ROUND($T784+AG$2*シート5!$B783,2))</f>
        <v/>
      </c>
      <c r="AH784" s="26" t="str">
        <f t="shared" si="18"/>
        <v>-2σ以下</v>
      </c>
      <c r="AI784" s="3" t="str">
        <f t="shared" si="11"/>
        <v/>
      </c>
      <c r="AJ784" s="3" t="str">
        <f t="shared" si="14"/>
        <v/>
      </c>
      <c r="AK784" s="3" t="str">
        <f t="shared" si="5"/>
        <v/>
      </c>
      <c r="AL784" s="3" t="str">
        <f t="shared" si="6"/>
        <v/>
      </c>
      <c r="AM784" s="3" t="str">
        <f t="shared" si="7"/>
        <v/>
      </c>
      <c r="AN784" s="3" t="str">
        <f t="shared" si="15"/>
        <v/>
      </c>
      <c r="AO784" s="29">
        <f ca="1">シート2!L779</f>
        <v>50</v>
      </c>
      <c r="AP784" s="29">
        <f ca="1">シート3!T779</f>
        <v>50</v>
      </c>
      <c r="AQ784" s="29">
        <f ca="1">シート4!AB779</f>
        <v>50</v>
      </c>
      <c r="AR784" s="3" t="str">
        <f ca="1">IF($K784="","", ROUND(SUM(OFFSET(シート6!$A780,0,0,AR$2,1))/SUM(OFFSET(シート6!$B780,0,0,AR$2,1)),4)*100)</f>
        <v/>
      </c>
      <c r="AS784" s="3" t="str">
        <f ca="1">IF($K784="","", ROUND(SUM(OFFSET(シート6!$A764,0,0,AS$2,1))/SUM(OFFSET(シート6!$B764,0,0,AS$2,1)),4)*100)</f>
        <v/>
      </c>
      <c r="AT784" s="3" t="str">
        <f>IF($K784="","",シート7!$B784)</f>
        <v/>
      </c>
      <c r="AU784" s="3" t="str">
        <f>IF($K784="","",シート7!$D784)</f>
        <v/>
      </c>
      <c r="AV784" s="3" t="str">
        <f>IF($K784="","",シート7!$E784)</f>
        <v/>
      </c>
      <c r="AW784" s="3" t="str">
        <f t="shared" si="19"/>
        <v/>
      </c>
    </row>
    <row r="785" spans="1:49" customFormat="false" ht="13">
      <c r="A785" s="3"/>
      <c r="B785" s="3"/>
      <c r="C785" s="3"/>
      <c r="D785" s="3"/>
      <c r="E785" s="3"/>
      <c r="F785" s="3" t="str">
        <f t="shared" si="9"/>
        <v/>
      </c>
      <c r="G785" s="3"/>
      <c r="H785" s="3"/>
      <c r="I785" s="3"/>
      <c r="J785" s="3"/>
      <c r="K785" s="3"/>
      <c r="L785" s="3"/>
      <c r="M785" s="3"/>
      <c r="N785" s="3"/>
      <c r="O785" s="3"/>
      <c r="P785" s="3" t="str">
        <f t="shared" si="0"/>
        <v/>
      </c>
      <c r="Q785" s="3" t="str">
        <f t="shared" si="1"/>
        <v/>
      </c>
      <c r="R785" s="3" t="str">
        <f t="shared" si="10"/>
        <v/>
      </c>
      <c r="S785" s="3" t="str">
        <f t="shared" si="13"/>
        <v/>
      </c>
      <c r="T785" s="3" t="str">
        <f t="shared" si="16"/>
        <v/>
      </c>
      <c r="U785" s="3" t="str">
        <f t="shared" si="20"/>
        <v/>
      </c>
      <c r="V785" s="3" t="str">
        <f t="shared" si="12"/>
        <v/>
      </c>
      <c r="W785" s="3" t="str">
        <f>IF($T785="","", ROUND($T785+W$2*シート5!$B784,2))</f>
        <v/>
      </c>
      <c r="X785" s="3" t="str">
        <f>IF($T785="","", ROUND($T785+X$2*シート5!$B784,2))</f>
        <v/>
      </c>
      <c r="Y785" s="3" t="str">
        <f>IF($T785="","", ROUND($T785+Y$2*シート5!$B784,2))</f>
        <v/>
      </c>
      <c r="Z785" s="3" t="str">
        <f>IF($T785="","", ROUND($T785+Z$2*シート5!$B784,2))</f>
        <v/>
      </c>
      <c r="AA785" s="3" t="str">
        <f>IF($T785="","", ROUND($T785+AA$2*シート5!$B784,2))</f>
        <v/>
      </c>
      <c r="AB785" s="3" t="str">
        <f t="shared" si="17"/>
        <v/>
      </c>
      <c r="AC785" s="3" t="str">
        <f>IF($T785="","", ROUND($T785+AC$2*シート5!$B784,2))</f>
        <v/>
      </c>
      <c r="AD785" s="3" t="str">
        <f>IF($T785="","", ROUND($T785+AD$2*シート5!$B784,2))</f>
        <v/>
      </c>
      <c r="AE785" s="3" t="str">
        <f>IF($T785="","", ROUND($T785+AE$2*シート5!$B784,2))</f>
        <v/>
      </c>
      <c r="AF785" s="3" t="str">
        <f>IF($T785="","", ROUND($T785+AF$2*シート5!$B784,2))</f>
        <v/>
      </c>
      <c r="AG785" s="3" t="str">
        <f>IF($T785="","", ROUND($T785+AG$2*シート5!$B784,2))</f>
        <v/>
      </c>
      <c r="AH785" s="26" t="str">
        <f t="shared" si="18"/>
        <v>-2σ以下</v>
      </c>
      <c r="AI785" s="3" t="str">
        <f t="shared" si="11"/>
        <v/>
      </c>
      <c r="AJ785" s="3" t="str">
        <f t="shared" si="14"/>
        <v/>
      </c>
      <c r="AK785" s="3" t="str">
        <f t="shared" si="5"/>
        <v/>
      </c>
      <c r="AL785" s="3" t="str">
        <f t="shared" si="6"/>
        <v/>
      </c>
      <c r="AM785" s="3" t="str">
        <f t="shared" si="7"/>
        <v/>
      </c>
      <c r="AN785" s="3" t="str">
        <f t="shared" si="15"/>
        <v/>
      </c>
      <c r="AO785" s="29">
        <f ca="1">シート2!L780</f>
        <v>50</v>
      </c>
      <c r="AP785" s="29">
        <f ca="1">シート3!T780</f>
        <v>50</v>
      </c>
      <c r="AQ785" s="29">
        <f ca="1">シート4!AB780</f>
        <v>50</v>
      </c>
      <c r="AR785" s="3" t="str">
        <f ca="1">IF($K785="","", ROUND(SUM(OFFSET(シート6!$A781,0,0,AR$2,1))/SUM(OFFSET(シート6!$B781,0,0,AR$2,1)),4)*100)</f>
        <v/>
      </c>
      <c r="AS785" s="3" t="str">
        <f ca="1">IF($K785="","", ROUND(SUM(OFFSET(シート6!$A765,0,0,AS$2,1))/SUM(OFFSET(シート6!$B765,0,0,AS$2,1)),4)*100)</f>
        <v/>
      </c>
      <c r="AT785" s="3" t="str">
        <f>IF($K785="","",シート7!$B785)</f>
        <v/>
      </c>
      <c r="AU785" s="3" t="str">
        <f>IF($K785="","",シート7!$D785)</f>
        <v/>
      </c>
      <c r="AV785" s="3" t="str">
        <f>IF($K785="","",シート7!$E785)</f>
        <v/>
      </c>
      <c r="AW785" s="3" t="str">
        <f t="shared" si="19"/>
        <v/>
      </c>
    </row>
    <row r="786" spans="1:49" customFormat="false" ht="13">
      <c r="A786" s="3"/>
      <c r="B786" s="3"/>
      <c r="C786" s="3"/>
      <c r="D786" s="3"/>
      <c r="E786" s="3"/>
      <c r="F786" s="3" t="str">
        <f t="shared" si="9"/>
        <v/>
      </c>
      <c r="G786" s="3"/>
      <c r="H786" s="3"/>
      <c r="I786" s="3"/>
      <c r="J786" s="3"/>
      <c r="K786" s="3"/>
      <c r="L786" s="3"/>
      <c r="M786" s="3"/>
      <c r="N786" s="3"/>
      <c r="O786" s="3"/>
      <c r="P786" s="3" t="str">
        <f t="shared" si="0"/>
        <v/>
      </c>
      <c r="Q786" s="3" t="str">
        <f t="shared" si="1"/>
        <v/>
      </c>
      <c r="R786" s="3" t="str">
        <f t="shared" si="10"/>
        <v/>
      </c>
      <c r="S786" s="3" t="str">
        <f t="shared" si="13"/>
        <v/>
      </c>
      <c r="T786" s="3" t="str">
        <f t="shared" si="16"/>
        <v/>
      </c>
      <c r="U786" s="3" t="str">
        <f t="shared" si="20"/>
        <v/>
      </c>
      <c r="V786" s="3" t="str">
        <f t="shared" si="12"/>
        <v/>
      </c>
      <c r="W786" s="3" t="str">
        <f>IF($T786="","", ROUND($T786+W$2*シート5!$B785,2))</f>
        <v/>
      </c>
      <c r="X786" s="3" t="str">
        <f>IF($T786="","", ROUND($T786+X$2*シート5!$B785,2))</f>
        <v/>
      </c>
      <c r="Y786" s="3" t="str">
        <f>IF($T786="","", ROUND($T786+Y$2*シート5!$B785,2))</f>
        <v/>
      </c>
      <c r="Z786" s="3" t="str">
        <f>IF($T786="","", ROUND($T786+Z$2*シート5!$B785,2))</f>
        <v/>
      </c>
      <c r="AA786" s="3" t="str">
        <f>IF($T786="","", ROUND($T786+AA$2*シート5!$B785,2))</f>
        <v/>
      </c>
      <c r="AB786" s="3" t="str">
        <f t="shared" si="17"/>
        <v/>
      </c>
      <c r="AC786" s="3" t="str">
        <f>IF($T786="","", ROUND($T786+AC$2*シート5!$B785,2))</f>
        <v/>
      </c>
      <c r="AD786" s="3" t="str">
        <f>IF($T786="","", ROUND($T786+AD$2*シート5!$B785,2))</f>
        <v/>
      </c>
      <c r="AE786" s="3" t="str">
        <f>IF($T786="","", ROUND($T786+AE$2*シート5!$B785,2))</f>
        <v/>
      </c>
      <c r="AF786" s="3" t="str">
        <f>IF($T786="","", ROUND($T786+AF$2*シート5!$B785,2))</f>
        <v/>
      </c>
      <c r="AG786" s="3" t="str">
        <f>IF($T786="","", ROUND($T786+AG$2*シート5!$B785,2))</f>
        <v/>
      </c>
      <c r="AH786" s="26" t="str">
        <f t="shared" si="18"/>
        <v>-2σ以下</v>
      </c>
      <c r="AI786" s="3" t="str">
        <f t="shared" si="11"/>
        <v/>
      </c>
      <c r="AJ786" s="3" t="str">
        <f t="shared" si="14"/>
        <v/>
      </c>
      <c r="AK786" s="3" t="str">
        <f t="shared" si="5"/>
        <v/>
      </c>
      <c r="AL786" s="3" t="str">
        <f t="shared" si="6"/>
        <v/>
      </c>
      <c r="AM786" s="3" t="str">
        <f t="shared" si="7"/>
        <v/>
      </c>
      <c r="AN786" s="3" t="str">
        <f t="shared" si="15"/>
        <v/>
      </c>
      <c r="AO786" s="29">
        <f ca="1">シート2!L781</f>
        <v>50</v>
      </c>
      <c r="AP786" s="29">
        <f ca="1">シート3!T781</f>
        <v>50</v>
      </c>
      <c r="AQ786" s="29">
        <f ca="1">シート4!AB781</f>
        <v>50</v>
      </c>
      <c r="AR786" s="3" t="str">
        <f ca="1">IF($K786="","", ROUND(SUM(OFFSET(シート6!$A782,0,0,AR$2,1))/SUM(OFFSET(シート6!$B782,0,0,AR$2,1)),4)*100)</f>
        <v/>
      </c>
      <c r="AS786" s="3" t="str">
        <f ca="1">IF($K786="","", ROUND(SUM(OFFSET(シート6!$A766,0,0,AS$2,1))/SUM(OFFSET(シート6!$B766,0,0,AS$2,1)),4)*100)</f>
        <v/>
      </c>
      <c r="AT786" s="3" t="str">
        <f>IF($K786="","",シート7!$B786)</f>
        <v/>
      </c>
      <c r="AU786" s="3" t="str">
        <f>IF($K786="","",シート7!$D786)</f>
        <v/>
      </c>
      <c r="AV786" s="3" t="str">
        <f>IF($K786="","",シート7!$E786)</f>
        <v/>
      </c>
      <c r="AW786" s="3" t="str">
        <f t="shared" si="19"/>
        <v/>
      </c>
    </row>
    <row r="787" spans="1:49" customFormat="false" ht="13">
      <c r="A787" s="3"/>
      <c r="B787" s="3"/>
      <c r="C787" s="3"/>
      <c r="D787" s="3"/>
      <c r="E787" s="3"/>
      <c r="F787" s="3" t="str">
        <f t="shared" si="9"/>
        <v/>
      </c>
      <c r="G787" s="3"/>
      <c r="H787" s="3"/>
      <c r="I787" s="3"/>
      <c r="J787" s="3"/>
      <c r="K787" s="3"/>
      <c r="L787" s="3"/>
      <c r="M787" s="3"/>
      <c r="N787" s="3"/>
      <c r="O787" s="3"/>
      <c r="P787" s="3" t="str">
        <f t="shared" si="0"/>
        <v/>
      </c>
      <c r="Q787" s="3" t="str">
        <f t="shared" si="1"/>
        <v/>
      </c>
      <c r="R787" s="3" t="str">
        <f t="shared" si="10"/>
        <v/>
      </c>
      <c r="S787" s="3" t="str">
        <f t="shared" si="13"/>
        <v/>
      </c>
      <c r="T787" s="3" t="str">
        <f t="shared" si="16"/>
        <v/>
      </c>
      <c r="U787" s="3" t="str">
        <f t="shared" si="20"/>
        <v/>
      </c>
      <c r="V787" s="3" t="str">
        <f t="shared" si="12"/>
        <v/>
      </c>
      <c r="W787" s="3" t="str">
        <f>IF($T787="","", ROUND($T787+W$2*シート5!$B786,2))</f>
        <v/>
      </c>
      <c r="X787" s="3" t="str">
        <f>IF($T787="","", ROUND($T787+X$2*シート5!$B786,2))</f>
        <v/>
      </c>
      <c r="Y787" s="3" t="str">
        <f>IF($T787="","", ROUND($T787+Y$2*シート5!$B786,2))</f>
        <v/>
      </c>
      <c r="Z787" s="3" t="str">
        <f>IF($T787="","", ROUND($T787+Z$2*シート5!$B786,2))</f>
        <v/>
      </c>
      <c r="AA787" s="3" t="str">
        <f>IF($T787="","", ROUND($T787+AA$2*シート5!$B786,2))</f>
        <v/>
      </c>
      <c r="AB787" s="3" t="str">
        <f t="shared" si="17"/>
        <v/>
      </c>
      <c r="AC787" s="3" t="str">
        <f>IF($T787="","", ROUND($T787+AC$2*シート5!$B786,2))</f>
        <v/>
      </c>
      <c r="AD787" s="3" t="str">
        <f>IF($T787="","", ROUND($T787+AD$2*シート5!$B786,2))</f>
        <v/>
      </c>
      <c r="AE787" s="3" t="str">
        <f>IF($T787="","", ROUND($T787+AE$2*シート5!$B786,2))</f>
        <v/>
      </c>
      <c r="AF787" s="3" t="str">
        <f>IF($T787="","", ROUND($T787+AF$2*シート5!$B786,2))</f>
        <v/>
      </c>
      <c r="AG787" s="3" t="str">
        <f>IF($T787="","", ROUND($T787+AG$2*シート5!$B786,2))</f>
        <v/>
      </c>
      <c r="AH787" s="26" t="str">
        <f t="shared" si="18"/>
        <v>-2σ以下</v>
      </c>
      <c r="AI787" s="3" t="str">
        <f t="shared" si="11"/>
        <v/>
      </c>
      <c r="AJ787" s="3" t="str">
        <f t="shared" si="14"/>
        <v/>
      </c>
      <c r="AK787" s="3" t="str">
        <f t="shared" si="5"/>
        <v/>
      </c>
      <c r="AL787" s="3" t="str">
        <f t="shared" si="6"/>
        <v/>
      </c>
      <c r="AM787" s="3" t="str">
        <f t="shared" si="7"/>
        <v/>
      </c>
      <c r="AN787" s="3" t="str">
        <f t="shared" si="15"/>
        <v/>
      </c>
      <c r="AO787" s="29">
        <f ca="1">シート2!L782</f>
        <v>50</v>
      </c>
      <c r="AP787" s="29">
        <f ca="1">シート3!T782</f>
        <v>50</v>
      </c>
      <c r="AQ787" s="29">
        <f ca="1">シート4!AB782</f>
        <v>50</v>
      </c>
      <c r="AR787" s="3" t="str">
        <f ca="1">IF($K787="","", ROUND(SUM(OFFSET(シート6!$A783,0,0,AR$2,1))/SUM(OFFSET(シート6!$B783,0,0,AR$2,1)),4)*100)</f>
        <v/>
      </c>
      <c r="AS787" s="3" t="str">
        <f ca="1">IF($K787="","", ROUND(SUM(OFFSET(シート6!$A767,0,0,AS$2,1))/SUM(OFFSET(シート6!$B767,0,0,AS$2,1)),4)*100)</f>
        <v/>
      </c>
      <c r="AT787" s="3" t="str">
        <f>IF($K787="","",シート7!$B787)</f>
        <v/>
      </c>
      <c r="AU787" s="3" t="str">
        <f>IF($K787="","",シート7!$D787)</f>
        <v/>
      </c>
      <c r="AV787" s="3" t="str">
        <f>IF($K787="","",シート7!$E787)</f>
        <v/>
      </c>
      <c r="AW787" s="3" t="str">
        <f t="shared" si="19"/>
        <v/>
      </c>
    </row>
    <row r="788" spans="1:49" customFormat="false" ht="13">
      <c r="A788" s="3"/>
      <c r="B788" s="3"/>
      <c r="C788" s="3"/>
      <c r="D788" s="3"/>
      <c r="E788" s="3"/>
      <c r="F788" s="3" t="str">
        <f t="shared" si="9"/>
        <v/>
      </c>
      <c r="G788" s="3"/>
      <c r="H788" s="3"/>
      <c r="I788" s="3"/>
      <c r="J788" s="3"/>
      <c r="K788" s="3"/>
      <c r="L788" s="3"/>
      <c r="M788" s="3"/>
      <c r="N788" s="3"/>
      <c r="O788" s="3"/>
      <c r="P788" s="3" t="str">
        <f t="shared" si="0"/>
        <v/>
      </c>
      <c r="Q788" s="3" t="str">
        <f t="shared" si="1"/>
        <v/>
      </c>
      <c r="R788" s="3" t="str">
        <f t="shared" si="10"/>
        <v/>
      </c>
      <c r="S788" s="3" t="str">
        <f t="shared" si="13"/>
        <v/>
      </c>
      <c r="T788" s="3" t="str">
        <f t="shared" si="16"/>
        <v/>
      </c>
      <c r="U788" s="3" t="str">
        <f t="shared" si="20"/>
        <v/>
      </c>
      <c r="V788" s="3" t="str">
        <f t="shared" si="12"/>
        <v/>
      </c>
      <c r="W788" s="3" t="str">
        <f>IF($T788="","", ROUND($T788+W$2*シート5!$B787,2))</f>
        <v/>
      </c>
      <c r="X788" s="3" t="str">
        <f>IF($T788="","", ROUND($T788+X$2*シート5!$B787,2))</f>
        <v/>
      </c>
      <c r="Y788" s="3" t="str">
        <f>IF($T788="","", ROUND($T788+Y$2*シート5!$B787,2))</f>
        <v/>
      </c>
      <c r="Z788" s="3" t="str">
        <f>IF($T788="","", ROUND($T788+Z$2*シート5!$B787,2))</f>
        <v/>
      </c>
      <c r="AA788" s="3" t="str">
        <f>IF($T788="","", ROUND($T788+AA$2*シート5!$B787,2))</f>
        <v/>
      </c>
      <c r="AB788" s="3" t="str">
        <f t="shared" si="17"/>
        <v/>
      </c>
      <c r="AC788" s="3" t="str">
        <f>IF($T788="","", ROUND($T788+AC$2*シート5!$B787,2))</f>
        <v/>
      </c>
      <c r="AD788" s="3" t="str">
        <f>IF($T788="","", ROUND($T788+AD$2*シート5!$B787,2))</f>
        <v/>
      </c>
      <c r="AE788" s="3" t="str">
        <f>IF($T788="","", ROUND($T788+AE$2*シート5!$B787,2))</f>
        <v/>
      </c>
      <c r="AF788" s="3" t="str">
        <f>IF($T788="","", ROUND($T788+AF$2*シート5!$B787,2))</f>
        <v/>
      </c>
      <c r="AG788" s="3" t="str">
        <f>IF($T788="","", ROUND($T788+AG$2*シート5!$B787,2))</f>
        <v/>
      </c>
      <c r="AH788" s="26" t="str">
        <f t="shared" si="18"/>
        <v>-2σ以下</v>
      </c>
      <c r="AI788" s="3" t="str">
        <f t="shared" si="11"/>
        <v/>
      </c>
      <c r="AJ788" s="3" t="str">
        <f t="shared" si="14"/>
        <v/>
      </c>
      <c r="AK788" s="3" t="str">
        <f t="shared" si="5"/>
        <v/>
      </c>
      <c r="AL788" s="3" t="str">
        <f t="shared" si="6"/>
        <v/>
      </c>
      <c r="AM788" s="3" t="str">
        <f t="shared" si="7"/>
        <v/>
      </c>
      <c r="AN788" s="3" t="str">
        <f t="shared" si="15"/>
        <v/>
      </c>
      <c r="AO788" s="29">
        <f ca="1">シート2!L783</f>
        <v>50</v>
      </c>
      <c r="AP788" s="29">
        <f ca="1">シート3!T783</f>
        <v>50</v>
      </c>
      <c r="AQ788" s="29">
        <f ca="1">シート4!AB783</f>
        <v>50</v>
      </c>
      <c r="AR788" s="3" t="str">
        <f ca="1">IF($K788="","", ROUND(SUM(OFFSET(シート6!$A784,0,0,AR$2,1))/SUM(OFFSET(シート6!$B784,0,0,AR$2,1)),4)*100)</f>
        <v/>
      </c>
      <c r="AS788" s="3" t="str">
        <f ca="1">IF($K788="","", ROUND(SUM(OFFSET(シート6!$A768,0,0,AS$2,1))/SUM(OFFSET(シート6!$B768,0,0,AS$2,1)),4)*100)</f>
        <v/>
      </c>
      <c r="AT788" s="3" t="str">
        <f>IF($K788="","",シート7!$B788)</f>
        <v/>
      </c>
      <c r="AU788" s="3" t="str">
        <f>IF($K788="","",シート7!$D788)</f>
        <v/>
      </c>
      <c r="AV788" s="3" t="str">
        <f>IF($K788="","",シート7!$E788)</f>
        <v/>
      </c>
      <c r="AW788" s="3" t="str">
        <f t="shared" si="19"/>
        <v/>
      </c>
    </row>
    <row r="789" spans="1:49" customFormat="false" ht="13">
      <c r="A789" s="3"/>
      <c r="B789" s="3"/>
      <c r="C789" s="3"/>
      <c r="D789" s="3"/>
      <c r="E789" s="3"/>
      <c r="F789" s="3" t="str">
        <f t="shared" si="9"/>
        <v/>
      </c>
      <c r="G789" s="3"/>
      <c r="H789" s="3"/>
      <c r="I789" s="3"/>
      <c r="J789" s="3"/>
      <c r="K789" s="3"/>
      <c r="L789" s="3"/>
      <c r="M789" s="3"/>
      <c r="N789" s="3"/>
      <c r="O789" s="3"/>
      <c r="P789" s="3" t="str">
        <f t="shared" si="0"/>
        <v/>
      </c>
      <c r="Q789" s="3" t="str">
        <f t="shared" si="1"/>
        <v/>
      </c>
      <c r="R789" s="3" t="str">
        <f t="shared" si="10"/>
        <v/>
      </c>
      <c r="S789" s="3" t="str">
        <f t="shared" si="13"/>
        <v/>
      </c>
      <c r="T789" s="3" t="str">
        <f t="shared" si="16"/>
        <v/>
      </c>
      <c r="U789" s="3" t="str">
        <f t="shared" si="20"/>
        <v/>
      </c>
      <c r="V789" s="3" t="str">
        <f t="shared" si="12"/>
        <v/>
      </c>
      <c r="W789" s="3" t="str">
        <f>IF($T789="","", ROUND($T789+W$2*シート5!$B788,2))</f>
        <v/>
      </c>
      <c r="X789" s="3" t="str">
        <f>IF($T789="","", ROUND($T789+X$2*シート5!$B788,2))</f>
        <v/>
      </c>
      <c r="Y789" s="3" t="str">
        <f>IF($T789="","", ROUND($T789+Y$2*シート5!$B788,2))</f>
        <v/>
      </c>
      <c r="Z789" s="3" t="str">
        <f>IF($T789="","", ROUND($T789+Z$2*シート5!$B788,2))</f>
        <v/>
      </c>
      <c r="AA789" s="3" t="str">
        <f>IF($T789="","", ROUND($T789+AA$2*シート5!$B788,2))</f>
        <v/>
      </c>
      <c r="AB789" s="3" t="str">
        <f t="shared" si="17"/>
        <v/>
      </c>
      <c r="AC789" s="3" t="str">
        <f>IF($T789="","", ROUND($T789+AC$2*シート5!$B788,2))</f>
        <v/>
      </c>
      <c r="AD789" s="3" t="str">
        <f>IF($T789="","", ROUND($T789+AD$2*シート5!$B788,2))</f>
        <v/>
      </c>
      <c r="AE789" s="3" t="str">
        <f>IF($T789="","", ROUND($T789+AE$2*シート5!$B788,2))</f>
        <v/>
      </c>
      <c r="AF789" s="3" t="str">
        <f>IF($T789="","", ROUND($T789+AF$2*シート5!$B788,2))</f>
        <v/>
      </c>
      <c r="AG789" s="3" t="str">
        <f>IF($T789="","", ROUND($T789+AG$2*シート5!$B788,2))</f>
        <v/>
      </c>
      <c r="AH789" s="26" t="str">
        <f t="shared" si="18"/>
        <v>-2σ以下</v>
      </c>
      <c r="AI789" s="3" t="str">
        <f t="shared" si="11"/>
        <v/>
      </c>
      <c r="AJ789" s="3" t="str">
        <f t="shared" si="14"/>
        <v/>
      </c>
      <c r="AK789" s="3" t="str">
        <f t="shared" si="5"/>
        <v/>
      </c>
      <c r="AL789" s="3" t="str">
        <f t="shared" si="6"/>
        <v/>
      </c>
      <c r="AM789" s="3" t="str">
        <f t="shared" si="7"/>
        <v/>
      </c>
      <c r="AN789" s="3" t="str">
        <f t="shared" si="15"/>
        <v/>
      </c>
      <c r="AO789" s="29">
        <f ca="1">シート2!L784</f>
        <v>50</v>
      </c>
      <c r="AP789" s="29">
        <f ca="1">シート3!T784</f>
        <v>50</v>
      </c>
      <c r="AQ789" s="29">
        <f ca="1">シート4!AB784</f>
        <v>50</v>
      </c>
      <c r="AR789" s="3" t="str">
        <f ca="1">IF($K789="","", ROUND(SUM(OFFSET(シート6!$A785,0,0,AR$2,1))/SUM(OFFSET(シート6!$B785,0,0,AR$2,1)),4)*100)</f>
        <v/>
      </c>
      <c r="AS789" s="3" t="str">
        <f ca="1">IF($K789="","", ROUND(SUM(OFFSET(シート6!$A769,0,0,AS$2,1))/SUM(OFFSET(シート6!$B769,0,0,AS$2,1)),4)*100)</f>
        <v/>
      </c>
      <c r="AT789" s="3" t="str">
        <f>IF($K789="","",シート7!$B789)</f>
        <v/>
      </c>
      <c r="AU789" s="3" t="str">
        <f>IF($K789="","",シート7!$D789)</f>
        <v/>
      </c>
      <c r="AV789" s="3" t="str">
        <f>IF($K789="","",シート7!$E789)</f>
        <v/>
      </c>
      <c r="AW789" s="3" t="str">
        <f t="shared" si="19"/>
        <v/>
      </c>
    </row>
    <row r="790" spans="1:49" customFormat="false" ht="13">
      <c r="A790" s="3"/>
      <c r="B790" s="3"/>
      <c r="C790" s="3"/>
      <c r="D790" s="3"/>
      <c r="E790" s="3"/>
      <c r="F790" s="3" t="str">
        <f t="shared" si="9"/>
        <v/>
      </c>
      <c r="G790" s="3"/>
      <c r="H790" s="3"/>
      <c r="I790" s="3"/>
      <c r="J790" s="3"/>
      <c r="K790" s="3"/>
      <c r="L790" s="3"/>
      <c r="M790" s="3"/>
      <c r="N790" s="3"/>
      <c r="O790" s="3"/>
      <c r="P790" s="3" t="str">
        <f t="shared" si="0"/>
        <v/>
      </c>
      <c r="Q790" s="3" t="str">
        <f t="shared" si="1"/>
        <v/>
      </c>
      <c r="R790" s="3" t="str">
        <f t="shared" si="10"/>
        <v/>
      </c>
      <c r="S790" s="3" t="str">
        <f t="shared" si="13"/>
        <v/>
      </c>
      <c r="T790" s="3" t="str">
        <f t="shared" si="16"/>
        <v/>
      </c>
      <c r="U790" s="3" t="str">
        <f t="shared" si="20"/>
        <v/>
      </c>
      <c r="V790" s="3" t="str">
        <f t="shared" si="12"/>
        <v/>
      </c>
      <c r="W790" s="3" t="str">
        <f>IF($T790="","", ROUND($T790+W$2*シート5!$B789,2))</f>
        <v/>
      </c>
      <c r="X790" s="3" t="str">
        <f>IF($T790="","", ROUND($T790+X$2*シート5!$B789,2))</f>
        <v/>
      </c>
      <c r="Y790" s="3" t="str">
        <f>IF($T790="","", ROUND($T790+Y$2*シート5!$B789,2))</f>
        <v/>
      </c>
      <c r="Z790" s="3" t="str">
        <f>IF($T790="","", ROUND($T790+Z$2*シート5!$B789,2))</f>
        <v/>
      </c>
      <c r="AA790" s="3" t="str">
        <f>IF($T790="","", ROUND($T790+AA$2*シート5!$B789,2))</f>
        <v/>
      </c>
      <c r="AB790" s="3" t="str">
        <f t="shared" si="17"/>
        <v/>
      </c>
      <c r="AC790" s="3" t="str">
        <f>IF($T790="","", ROUND($T790+AC$2*シート5!$B789,2))</f>
        <v/>
      </c>
      <c r="AD790" s="3" t="str">
        <f>IF($T790="","", ROUND($T790+AD$2*シート5!$B789,2))</f>
        <v/>
      </c>
      <c r="AE790" s="3" t="str">
        <f>IF($T790="","", ROUND($T790+AE$2*シート5!$B789,2))</f>
        <v/>
      </c>
      <c r="AF790" s="3" t="str">
        <f>IF($T790="","", ROUND($T790+AF$2*シート5!$B789,2))</f>
        <v/>
      </c>
      <c r="AG790" s="3" t="str">
        <f>IF($T790="","", ROUND($T790+AG$2*シート5!$B789,2))</f>
        <v/>
      </c>
      <c r="AH790" s="26" t="str">
        <f t="shared" si="18"/>
        <v>-2σ以下</v>
      </c>
      <c r="AI790" s="3" t="str">
        <f t="shared" si="11"/>
        <v/>
      </c>
      <c r="AJ790" s="3" t="str">
        <f t="shared" si="14"/>
        <v/>
      </c>
      <c r="AK790" s="3" t="str">
        <f t="shared" si="5"/>
        <v/>
      </c>
      <c r="AL790" s="3" t="str">
        <f t="shared" si="6"/>
        <v/>
      </c>
      <c r="AM790" s="3" t="str">
        <f t="shared" si="7"/>
        <v/>
      </c>
      <c r="AN790" s="3" t="str">
        <f t="shared" si="15"/>
        <v/>
      </c>
      <c r="AO790" s="29">
        <f ca="1">シート2!L785</f>
        <v>50</v>
      </c>
      <c r="AP790" s="29">
        <f ca="1">シート3!T785</f>
        <v>50</v>
      </c>
      <c r="AQ790" s="29">
        <f ca="1">シート4!AB785</f>
        <v>50</v>
      </c>
      <c r="AR790" s="3" t="str">
        <f ca="1">IF($K790="","", ROUND(SUM(OFFSET(シート6!$A786,0,0,AR$2,1))/SUM(OFFSET(シート6!$B786,0,0,AR$2,1)),4)*100)</f>
        <v/>
      </c>
      <c r="AS790" s="3" t="str">
        <f ca="1">IF($K790="","", ROUND(SUM(OFFSET(シート6!$A770,0,0,AS$2,1))/SUM(OFFSET(シート6!$B770,0,0,AS$2,1)),4)*100)</f>
        <v/>
      </c>
      <c r="AT790" s="3" t="str">
        <f>IF($K790="","",シート7!$B790)</f>
        <v/>
      </c>
      <c r="AU790" s="3" t="str">
        <f>IF($K790="","",シート7!$D790)</f>
        <v/>
      </c>
      <c r="AV790" s="3" t="str">
        <f>IF($K790="","",シート7!$E790)</f>
        <v/>
      </c>
      <c r="AW790" s="3" t="str">
        <f t="shared" si="19"/>
        <v/>
      </c>
    </row>
    <row r="791" spans="1:49" customFormat="false" ht="13">
      <c r="A791" s="3"/>
      <c r="B791" s="3"/>
      <c r="C791" s="3"/>
      <c r="D791" s="3"/>
      <c r="E791" s="3"/>
      <c r="F791" s="3" t="str">
        <f t="shared" si="9"/>
        <v/>
      </c>
      <c r="G791" s="3"/>
      <c r="H791" s="3"/>
      <c r="I791" s="3"/>
      <c r="J791" s="3"/>
      <c r="K791" s="3"/>
      <c r="L791" s="3"/>
      <c r="M791" s="3"/>
      <c r="N791" s="3"/>
      <c r="O791" s="3"/>
      <c r="P791" s="3" t="str">
        <f t="shared" si="0"/>
        <v/>
      </c>
      <c r="Q791" s="3" t="str">
        <f t="shared" si="1"/>
        <v/>
      </c>
      <c r="R791" s="3" t="str">
        <f t="shared" si="10"/>
        <v/>
      </c>
      <c r="S791" s="3" t="str">
        <f t="shared" si="13"/>
        <v/>
      </c>
      <c r="T791" s="3" t="str">
        <f t="shared" si="16"/>
        <v/>
      </c>
      <c r="U791" s="3" t="str">
        <f t="shared" si="20"/>
        <v/>
      </c>
      <c r="V791" s="3" t="str">
        <f t="shared" si="12"/>
        <v/>
      </c>
      <c r="W791" s="3" t="str">
        <f>IF($T791="","", ROUND($T791+W$2*シート5!$B790,2))</f>
        <v/>
      </c>
      <c r="X791" s="3" t="str">
        <f>IF($T791="","", ROUND($T791+X$2*シート5!$B790,2))</f>
        <v/>
      </c>
      <c r="Y791" s="3" t="str">
        <f>IF($T791="","", ROUND($T791+Y$2*シート5!$B790,2))</f>
        <v/>
      </c>
      <c r="Z791" s="3" t="str">
        <f>IF($T791="","", ROUND($T791+Z$2*シート5!$B790,2))</f>
        <v/>
      </c>
      <c r="AA791" s="3" t="str">
        <f>IF($T791="","", ROUND($T791+AA$2*シート5!$B790,2))</f>
        <v/>
      </c>
      <c r="AB791" s="3" t="str">
        <f t="shared" si="17"/>
        <v/>
      </c>
      <c r="AC791" s="3" t="str">
        <f>IF($T791="","", ROUND($T791+AC$2*シート5!$B790,2))</f>
        <v/>
      </c>
      <c r="AD791" s="3" t="str">
        <f>IF($T791="","", ROUND($T791+AD$2*シート5!$B790,2))</f>
        <v/>
      </c>
      <c r="AE791" s="3" t="str">
        <f>IF($T791="","", ROUND($T791+AE$2*シート5!$B790,2))</f>
        <v/>
      </c>
      <c r="AF791" s="3" t="str">
        <f>IF($T791="","", ROUND($T791+AF$2*シート5!$B790,2))</f>
        <v/>
      </c>
      <c r="AG791" s="3" t="str">
        <f>IF($T791="","", ROUND($T791+AG$2*シート5!$B790,2))</f>
        <v/>
      </c>
      <c r="AH791" s="26" t="str">
        <f t="shared" si="18"/>
        <v>-2σ以下</v>
      </c>
      <c r="AI791" s="3" t="str">
        <f t="shared" si="11"/>
        <v/>
      </c>
      <c r="AJ791" s="3" t="str">
        <f t="shared" si="14"/>
        <v/>
      </c>
      <c r="AK791" s="3" t="str">
        <f t="shared" si="5"/>
        <v/>
      </c>
      <c r="AL791" s="3" t="str">
        <f t="shared" si="6"/>
        <v/>
      </c>
      <c r="AM791" s="3" t="str">
        <f t="shared" si="7"/>
        <v/>
      </c>
      <c r="AN791" s="3" t="str">
        <f t="shared" si="15"/>
        <v/>
      </c>
      <c r="AO791" s="29">
        <f ca="1">シート2!L786</f>
        <v>50</v>
      </c>
      <c r="AP791" s="29">
        <f ca="1">シート3!T786</f>
        <v>50</v>
      </c>
      <c r="AQ791" s="29">
        <f ca="1">シート4!AB786</f>
        <v>50</v>
      </c>
      <c r="AR791" s="3" t="str">
        <f ca="1">IF($K791="","", ROUND(SUM(OFFSET(シート6!$A787,0,0,AR$2,1))/SUM(OFFSET(シート6!$B787,0,0,AR$2,1)),4)*100)</f>
        <v/>
      </c>
      <c r="AS791" s="3" t="str">
        <f ca="1">IF($K791="","", ROUND(SUM(OFFSET(シート6!$A771,0,0,AS$2,1))/SUM(OFFSET(シート6!$B771,0,0,AS$2,1)),4)*100)</f>
        <v/>
      </c>
      <c r="AT791" s="3" t="str">
        <f>IF($K791="","",シート7!$B791)</f>
        <v/>
      </c>
      <c r="AU791" s="3" t="str">
        <f>IF($K791="","",シート7!$D791)</f>
        <v/>
      </c>
      <c r="AV791" s="3" t="str">
        <f>IF($K791="","",シート7!$E791)</f>
        <v/>
      </c>
      <c r="AW791" s="3" t="str">
        <f t="shared" si="19"/>
        <v/>
      </c>
    </row>
    <row r="792" spans="1:49" customFormat="false" ht="13">
      <c r="A792" s="3"/>
      <c r="B792" s="3"/>
      <c r="C792" s="3"/>
      <c r="D792" s="3"/>
      <c r="E792" s="3"/>
      <c r="F792" s="3" t="str">
        <f t="shared" si="9"/>
        <v/>
      </c>
      <c r="G792" s="3"/>
      <c r="H792" s="3"/>
      <c r="I792" s="3"/>
      <c r="J792" s="3"/>
      <c r="K792" s="3"/>
      <c r="L792" s="3"/>
      <c r="M792" s="3"/>
      <c r="N792" s="3"/>
      <c r="O792" s="3"/>
      <c r="P792" s="3" t="str">
        <f t="shared" si="0"/>
        <v/>
      </c>
      <c r="Q792" s="3" t="str">
        <f t="shared" si="1"/>
        <v/>
      </c>
      <c r="R792" s="3" t="str">
        <f t="shared" si="10"/>
        <v/>
      </c>
      <c r="S792" s="3" t="str">
        <f t="shared" si="13"/>
        <v/>
      </c>
      <c r="T792" s="3" t="str">
        <f t="shared" si="16"/>
        <v/>
      </c>
      <c r="U792" s="3" t="str">
        <f t="shared" si="20"/>
        <v/>
      </c>
      <c r="V792" s="3" t="str">
        <f t="shared" si="12"/>
        <v/>
      </c>
      <c r="W792" s="3" t="str">
        <f>IF($T792="","", ROUND($T792+W$2*シート5!$B791,2))</f>
        <v/>
      </c>
      <c r="X792" s="3" t="str">
        <f>IF($T792="","", ROUND($T792+X$2*シート5!$B791,2))</f>
        <v/>
      </c>
      <c r="Y792" s="3" t="str">
        <f>IF($T792="","", ROUND($T792+Y$2*シート5!$B791,2))</f>
        <v/>
      </c>
      <c r="Z792" s="3" t="str">
        <f>IF($T792="","", ROUND($T792+Z$2*シート5!$B791,2))</f>
        <v/>
      </c>
      <c r="AA792" s="3" t="str">
        <f>IF($T792="","", ROUND($T792+AA$2*シート5!$B791,2))</f>
        <v/>
      </c>
      <c r="AB792" s="3" t="str">
        <f t="shared" si="17"/>
        <v/>
      </c>
      <c r="AC792" s="3" t="str">
        <f>IF($T792="","", ROUND($T792+AC$2*シート5!$B791,2))</f>
        <v/>
      </c>
      <c r="AD792" s="3" t="str">
        <f>IF($T792="","", ROUND($T792+AD$2*シート5!$B791,2))</f>
        <v/>
      </c>
      <c r="AE792" s="3" t="str">
        <f>IF($T792="","", ROUND($T792+AE$2*シート5!$B791,2))</f>
        <v/>
      </c>
      <c r="AF792" s="3" t="str">
        <f>IF($T792="","", ROUND($T792+AF$2*シート5!$B791,2))</f>
        <v/>
      </c>
      <c r="AG792" s="3" t="str">
        <f>IF($T792="","", ROUND($T792+AG$2*シート5!$B791,2))</f>
        <v/>
      </c>
      <c r="AH792" s="26" t="str">
        <f t="shared" si="18"/>
        <v>-2σ以下</v>
      </c>
      <c r="AI792" s="3" t="str">
        <f t="shared" si="11"/>
        <v/>
      </c>
      <c r="AJ792" s="3" t="str">
        <f t="shared" si="14"/>
        <v/>
      </c>
      <c r="AK792" s="3" t="str">
        <f t="shared" si="5"/>
        <v/>
      </c>
      <c r="AL792" s="3" t="str">
        <f t="shared" si="6"/>
        <v/>
      </c>
      <c r="AM792" s="3" t="str">
        <f t="shared" si="7"/>
        <v/>
      </c>
      <c r="AN792" s="3" t="str">
        <f t="shared" si="15"/>
        <v/>
      </c>
      <c r="AO792" s="29">
        <f ca="1">シート2!L787</f>
        <v>50</v>
      </c>
      <c r="AP792" s="29">
        <f ca="1">シート3!T787</f>
        <v>50</v>
      </c>
      <c r="AQ792" s="29">
        <f ca="1">シート4!AB787</f>
        <v>50</v>
      </c>
      <c r="AR792" s="3" t="str">
        <f ca="1">IF($K792="","", ROUND(SUM(OFFSET(シート6!$A788,0,0,AR$2,1))/SUM(OFFSET(シート6!$B788,0,0,AR$2,1)),4)*100)</f>
        <v/>
      </c>
      <c r="AS792" s="3" t="str">
        <f ca="1">IF($K792="","", ROUND(SUM(OFFSET(シート6!$A772,0,0,AS$2,1))/SUM(OFFSET(シート6!$B772,0,0,AS$2,1)),4)*100)</f>
        <v/>
      </c>
      <c r="AT792" s="3" t="str">
        <f>IF($K792="","",シート7!$B792)</f>
        <v/>
      </c>
      <c r="AU792" s="3" t="str">
        <f>IF($K792="","",シート7!$D792)</f>
        <v/>
      </c>
      <c r="AV792" s="3" t="str">
        <f>IF($K792="","",シート7!$E792)</f>
        <v/>
      </c>
      <c r="AW792" s="3" t="str">
        <f t="shared" si="19"/>
        <v/>
      </c>
    </row>
    <row r="793" spans="1:49" customFormat="false" ht="13">
      <c r="A793" s="3"/>
      <c r="B793" s="3"/>
      <c r="C793" s="3"/>
      <c r="D793" s="3"/>
      <c r="E793" s="3"/>
      <c r="F793" s="3" t="str">
        <f t="shared" si="9"/>
        <v/>
      </c>
      <c r="G793" s="3"/>
      <c r="H793" s="3"/>
      <c r="I793" s="3"/>
      <c r="J793" s="3"/>
      <c r="K793" s="3"/>
      <c r="L793" s="3"/>
      <c r="M793" s="3"/>
      <c r="N793" s="3"/>
      <c r="O793" s="3"/>
      <c r="P793" s="3" t="str">
        <f t="shared" si="0"/>
        <v/>
      </c>
      <c r="Q793" s="3" t="str">
        <f t="shared" si="1"/>
        <v/>
      </c>
      <c r="R793" s="3" t="str">
        <f t="shared" si="10"/>
        <v/>
      </c>
      <c r="S793" s="3" t="str">
        <f t="shared" si="13"/>
        <v/>
      </c>
      <c r="T793" s="3" t="str">
        <f t="shared" si="16"/>
        <v/>
      </c>
      <c r="U793" s="3" t="str">
        <f t="shared" si="20"/>
        <v/>
      </c>
      <c r="V793" s="3" t="str">
        <f t="shared" si="12"/>
        <v/>
      </c>
      <c r="W793" s="3" t="str">
        <f>IF($T793="","", ROUND($T793+W$2*シート5!$B792,2))</f>
        <v/>
      </c>
      <c r="X793" s="3" t="str">
        <f>IF($T793="","", ROUND($T793+X$2*シート5!$B792,2))</f>
        <v/>
      </c>
      <c r="Y793" s="3" t="str">
        <f>IF($T793="","", ROUND($T793+Y$2*シート5!$B792,2))</f>
        <v/>
      </c>
      <c r="Z793" s="3" t="str">
        <f>IF($T793="","", ROUND($T793+Z$2*シート5!$B792,2))</f>
        <v/>
      </c>
      <c r="AA793" s="3" t="str">
        <f>IF($T793="","", ROUND($T793+AA$2*シート5!$B792,2))</f>
        <v/>
      </c>
      <c r="AB793" s="3" t="str">
        <f t="shared" si="17"/>
        <v/>
      </c>
      <c r="AC793" s="3" t="str">
        <f>IF($T793="","", ROUND($T793+AC$2*シート5!$B792,2))</f>
        <v/>
      </c>
      <c r="AD793" s="3" t="str">
        <f>IF($T793="","", ROUND($T793+AD$2*シート5!$B792,2))</f>
        <v/>
      </c>
      <c r="AE793" s="3" t="str">
        <f>IF($T793="","", ROUND($T793+AE$2*シート5!$B792,2))</f>
        <v/>
      </c>
      <c r="AF793" s="3" t="str">
        <f>IF($T793="","", ROUND($T793+AF$2*シート5!$B792,2))</f>
        <v/>
      </c>
      <c r="AG793" s="3" t="str">
        <f>IF($T793="","", ROUND($T793+AG$2*シート5!$B792,2))</f>
        <v/>
      </c>
      <c r="AH793" s="26" t="str">
        <f t="shared" si="18"/>
        <v>-2σ以下</v>
      </c>
      <c r="AI793" s="3" t="str">
        <f t="shared" si="11"/>
        <v/>
      </c>
      <c r="AJ793" s="3" t="str">
        <f t="shared" si="14"/>
        <v/>
      </c>
      <c r="AK793" s="3" t="str">
        <f t="shared" si="5"/>
        <v/>
      </c>
      <c r="AL793" s="3" t="str">
        <f t="shared" si="6"/>
        <v/>
      </c>
      <c r="AM793" s="3" t="str">
        <f t="shared" si="7"/>
        <v/>
      </c>
      <c r="AN793" s="3" t="str">
        <f t="shared" si="15"/>
        <v/>
      </c>
      <c r="AO793" s="29">
        <f ca="1">シート2!L788</f>
        <v>50</v>
      </c>
      <c r="AP793" s="29">
        <f ca="1">シート3!T788</f>
        <v>50</v>
      </c>
      <c r="AQ793" s="29">
        <f ca="1">シート4!AB788</f>
        <v>50</v>
      </c>
      <c r="AR793" s="3" t="str">
        <f ca="1">IF($K793="","", ROUND(SUM(OFFSET(シート6!$A789,0,0,AR$2,1))/SUM(OFFSET(シート6!$B789,0,0,AR$2,1)),4)*100)</f>
        <v/>
      </c>
      <c r="AS793" s="3" t="str">
        <f ca="1">IF($K793="","", ROUND(SUM(OFFSET(シート6!$A773,0,0,AS$2,1))/SUM(OFFSET(シート6!$B773,0,0,AS$2,1)),4)*100)</f>
        <v/>
      </c>
      <c r="AT793" s="3" t="str">
        <f>IF($K793="","",シート7!$B793)</f>
        <v/>
      </c>
      <c r="AU793" s="3" t="str">
        <f>IF($K793="","",シート7!$D793)</f>
        <v/>
      </c>
      <c r="AV793" s="3" t="str">
        <f>IF($K793="","",シート7!$E793)</f>
        <v/>
      </c>
      <c r="AW793" s="3" t="str">
        <f t="shared" si="19"/>
        <v/>
      </c>
    </row>
    <row r="794" spans="1:49" customFormat="false" ht="13">
      <c r="A794" s="3"/>
      <c r="B794" s="3"/>
      <c r="C794" s="3"/>
      <c r="D794" s="3"/>
      <c r="E794" s="3"/>
      <c r="F794" s="3" t="str">
        <f t="shared" si="9"/>
        <v/>
      </c>
      <c r="G794" s="3"/>
      <c r="H794" s="3"/>
      <c r="I794" s="3"/>
      <c r="J794" s="3"/>
      <c r="K794" s="3"/>
      <c r="L794" s="3"/>
      <c r="M794" s="3"/>
      <c r="N794" s="3"/>
      <c r="O794" s="3"/>
      <c r="P794" s="3" t="str">
        <f t="shared" si="0"/>
        <v/>
      </c>
      <c r="Q794" s="3" t="str">
        <f t="shared" si="1"/>
        <v/>
      </c>
      <c r="R794" s="3" t="str">
        <f t="shared" si="10"/>
        <v/>
      </c>
      <c r="S794" s="3" t="str">
        <f t="shared" si="13"/>
        <v/>
      </c>
      <c r="T794" s="3" t="str">
        <f t="shared" si="16"/>
        <v/>
      </c>
      <c r="U794" s="3" t="str">
        <f t="shared" si="20"/>
        <v/>
      </c>
      <c r="V794" s="3" t="str">
        <f t="shared" si="12"/>
        <v/>
      </c>
      <c r="W794" s="3" t="str">
        <f>IF($T794="","", ROUND($T794+W$2*シート5!$B793,2))</f>
        <v/>
      </c>
      <c r="X794" s="3" t="str">
        <f>IF($T794="","", ROUND($T794+X$2*シート5!$B793,2))</f>
        <v/>
      </c>
      <c r="Y794" s="3" t="str">
        <f>IF($T794="","", ROUND($T794+Y$2*シート5!$B793,2))</f>
        <v/>
      </c>
      <c r="Z794" s="3" t="str">
        <f>IF($T794="","", ROUND($T794+Z$2*シート5!$B793,2))</f>
        <v/>
      </c>
      <c r="AA794" s="3" t="str">
        <f>IF($T794="","", ROUND($T794+AA$2*シート5!$B793,2))</f>
        <v/>
      </c>
      <c r="AB794" s="3" t="str">
        <f t="shared" si="17"/>
        <v/>
      </c>
      <c r="AC794" s="3" t="str">
        <f>IF($T794="","", ROUND($T794+AC$2*シート5!$B793,2))</f>
        <v/>
      </c>
      <c r="AD794" s="3" t="str">
        <f>IF($T794="","", ROUND($T794+AD$2*シート5!$B793,2))</f>
        <v/>
      </c>
      <c r="AE794" s="3" t="str">
        <f>IF($T794="","", ROUND($T794+AE$2*シート5!$B793,2))</f>
        <v/>
      </c>
      <c r="AF794" s="3" t="str">
        <f>IF($T794="","", ROUND($T794+AF$2*シート5!$B793,2))</f>
        <v/>
      </c>
      <c r="AG794" s="3" t="str">
        <f>IF($T794="","", ROUND($T794+AG$2*シート5!$B793,2))</f>
        <v/>
      </c>
      <c r="AH794" s="26" t="str">
        <f t="shared" si="18"/>
        <v>-2σ以下</v>
      </c>
      <c r="AI794" s="3" t="str">
        <f t="shared" si="11"/>
        <v/>
      </c>
      <c r="AJ794" s="3" t="str">
        <f t="shared" si="14"/>
        <v/>
      </c>
      <c r="AK794" s="3" t="str">
        <f t="shared" si="5"/>
        <v/>
      </c>
      <c r="AL794" s="3" t="str">
        <f t="shared" si="6"/>
        <v/>
      </c>
      <c r="AM794" s="3" t="str">
        <f t="shared" si="7"/>
        <v/>
      </c>
      <c r="AN794" s="3" t="str">
        <f t="shared" si="15"/>
        <v/>
      </c>
      <c r="AO794" s="29">
        <f ca="1">シート2!L789</f>
        <v>50</v>
      </c>
      <c r="AP794" s="29">
        <f ca="1">シート3!T789</f>
        <v>50</v>
      </c>
      <c r="AQ794" s="29">
        <f ca="1">シート4!AB789</f>
        <v>50</v>
      </c>
      <c r="AR794" s="3" t="str">
        <f ca="1">IF($K794="","", ROUND(SUM(OFFSET(シート6!$A790,0,0,AR$2,1))/SUM(OFFSET(シート6!$B790,0,0,AR$2,1)),4)*100)</f>
        <v/>
      </c>
      <c r="AS794" s="3" t="str">
        <f ca="1">IF($K794="","", ROUND(SUM(OFFSET(シート6!$A774,0,0,AS$2,1))/SUM(OFFSET(シート6!$B774,0,0,AS$2,1)),4)*100)</f>
        <v/>
      </c>
      <c r="AT794" s="3" t="str">
        <f>IF($K794="","",シート7!$B794)</f>
        <v/>
      </c>
      <c r="AU794" s="3" t="str">
        <f>IF($K794="","",シート7!$D794)</f>
        <v/>
      </c>
      <c r="AV794" s="3" t="str">
        <f>IF($K794="","",シート7!$E794)</f>
        <v/>
      </c>
      <c r="AW794" s="3" t="str">
        <f t="shared" si="19"/>
        <v/>
      </c>
    </row>
    <row r="795" spans="1:49" customFormat="false" ht="13">
      <c r="A795" s="3"/>
      <c r="B795" s="3"/>
      <c r="C795" s="3"/>
      <c r="D795" s="3"/>
      <c r="E795" s="3"/>
      <c r="F795" s="3" t="str">
        <f t="shared" si="9"/>
        <v/>
      </c>
      <c r="G795" s="3"/>
      <c r="H795" s="3"/>
      <c r="I795" s="3"/>
      <c r="J795" s="3"/>
      <c r="K795" s="3"/>
      <c r="L795" s="3"/>
      <c r="M795" s="3"/>
      <c r="N795" s="3"/>
      <c r="O795" s="3"/>
      <c r="P795" s="3" t="str">
        <f t="shared" si="0"/>
        <v/>
      </c>
      <c r="Q795" s="3" t="str">
        <f t="shared" si="1"/>
        <v/>
      </c>
      <c r="R795" s="3" t="str">
        <f t="shared" si="10"/>
        <v/>
      </c>
      <c r="S795" s="3" t="str">
        <f t="shared" si="13"/>
        <v/>
      </c>
      <c r="T795" s="3" t="str">
        <f t="shared" si="16"/>
        <v/>
      </c>
      <c r="U795" s="3" t="str">
        <f t="shared" si="20"/>
        <v/>
      </c>
      <c r="V795" s="3" t="str">
        <f t="shared" si="12"/>
        <v/>
      </c>
      <c r="W795" s="3" t="str">
        <f>IF($T795="","", ROUND($T795+W$2*シート5!$B794,2))</f>
        <v/>
      </c>
      <c r="X795" s="3" t="str">
        <f>IF($T795="","", ROUND($T795+X$2*シート5!$B794,2))</f>
        <v/>
      </c>
      <c r="Y795" s="3" t="str">
        <f>IF($T795="","", ROUND($T795+Y$2*シート5!$B794,2))</f>
        <v/>
      </c>
      <c r="Z795" s="3" t="str">
        <f>IF($T795="","", ROUND($T795+Z$2*シート5!$B794,2))</f>
        <v/>
      </c>
      <c r="AA795" s="3" t="str">
        <f>IF($T795="","", ROUND($T795+AA$2*シート5!$B794,2))</f>
        <v/>
      </c>
      <c r="AB795" s="3" t="str">
        <f t="shared" si="17"/>
        <v/>
      </c>
      <c r="AC795" s="3" t="str">
        <f>IF($T795="","", ROUND($T795+AC$2*シート5!$B794,2))</f>
        <v/>
      </c>
      <c r="AD795" s="3" t="str">
        <f>IF($T795="","", ROUND($T795+AD$2*シート5!$B794,2))</f>
        <v/>
      </c>
      <c r="AE795" s="3" t="str">
        <f>IF($T795="","", ROUND($T795+AE$2*シート5!$B794,2))</f>
        <v/>
      </c>
      <c r="AF795" s="3" t="str">
        <f>IF($T795="","", ROUND($T795+AF$2*シート5!$B794,2))</f>
        <v/>
      </c>
      <c r="AG795" s="3" t="str">
        <f>IF($T795="","", ROUND($T795+AG$2*シート5!$B794,2))</f>
        <v/>
      </c>
      <c r="AH795" s="26" t="str">
        <f t="shared" si="18"/>
        <v>-2σ以下</v>
      </c>
      <c r="AI795" s="3" t="str">
        <f t="shared" si="11"/>
        <v/>
      </c>
      <c r="AJ795" s="3" t="str">
        <f t="shared" si="14"/>
        <v/>
      </c>
      <c r="AK795" s="3" t="str">
        <f t="shared" si="5"/>
        <v/>
      </c>
      <c r="AL795" s="3" t="str">
        <f t="shared" si="6"/>
        <v/>
      </c>
      <c r="AM795" s="3" t="str">
        <f t="shared" si="7"/>
        <v/>
      </c>
      <c r="AN795" s="3" t="str">
        <f t="shared" si="15"/>
        <v/>
      </c>
      <c r="AO795" s="29">
        <f ca="1">シート2!L790</f>
        <v>50</v>
      </c>
      <c r="AP795" s="29">
        <f ca="1">シート3!T790</f>
        <v>50</v>
      </c>
      <c r="AQ795" s="29">
        <f ca="1">シート4!AB790</f>
        <v>50</v>
      </c>
      <c r="AR795" s="3" t="str">
        <f ca="1">IF($K795="","", ROUND(SUM(OFFSET(シート6!$A791,0,0,AR$2,1))/SUM(OFFSET(シート6!$B791,0,0,AR$2,1)),4)*100)</f>
        <v/>
      </c>
      <c r="AS795" s="3" t="str">
        <f ca="1">IF($K795="","", ROUND(SUM(OFFSET(シート6!$A775,0,0,AS$2,1))/SUM(OFFSET(シート6!$B775,0,0,AS$2,1)),4)*100)</f>
        <v/>
      </c>
      <c r="AT795" s="3" t="str">
        <f>IF($K795="","",シート7!$B795)</f>
        <v/>
      </c>
      <c r="AU795" s="3" t="str">
        <f>IF($K795="","",シート7!$D795)</f>
        <v/>
      </c>
      <c r="AV795" s="3" t="str">
        <f>IF($K795="","",シート7!$E795)</f>
        <v/>
      </c>
      <c r="AW795" s="3" t="str">
        <f t="shared" si="19"/>
        <v/>
      </c>
    </row>
    <row r="796" spans="1:49" customFormat="false" ht="13">
      <c r="A796" s="3"/>
      <c r="B796" s="3"/>
      <c r="C796" s="3"/>
      <c r="D796" s="3"/>
      <c r="E796" s="3"/>
      <c r="F796" s="3" t="str">
        <f t="shared" si="9"/>
        <v/>
      </c>
      <c r="G796" s="3"/>
      <c r="H796" s="3"/>
      <c r="I796" s="3"/>
      <c r="J796" s="3"/>
      <c r="K796" s="3"/>
      <c r="L796" s="3"/>
      <c r="M796" s="3"/>
      <c r="N796" s="3"/>
      <c r="O796" s="3"/>
      <c r="P796" s="3" t="str">
        <f t="shared" si="0"/>
        <v/>
      </c>
      <c r="Q796" s="3" t="str">
        <f t="shared" si="1"/>
        <v/>
      </c>
      <c r="R796" s="3" t="str">
        <f t="shared" si="10"/>
        <v/>
      </c>
      <c r="S796" s="3" t="str">
        <f t="shared" si="13"/>
        <v/>
      </c>
      <c r="T796" s="3" t="str">
        <f t="shared" si="16"/>
        <v/>
      </c>
      <c r="U796" s="3" t="str">
        <f t="shared" si="20"/>
        <v/>
      </c>
      <c r="V796" s="3" t="str">
        <f t="shared" si="12"/>
        <v/>
      </c>
      <c r="W796" s="3" t="str">
        <f>IF($T796="","", ROUND($T796+W$2*シート5!$B795,2))</f>
        <v/>
      </c>
      <c r="X796" s="3" t="str">
        <f>IF($T796="","", ROUND($T796+X$2*シート5!$B795,2))</f>
        <v/>
      </c>
      <c r="Y796" s="3" t="str">
        <f>IF($T796="","", ROUND($T796+Y$2*シート5!$B795,2))</f>
        <v/>
      </c>
      <c r="Z796" s="3" t="str">
        <f>IF($T796="","", ROUND($T796+Z$2*シート5!$B795,2))</f>
        <v/>
      </c>
      <c r="AA796" s="3" t="str">
        <f>IF($T796="","", ROUND($T796+AA$2*シート5!$B795,2))</f>
        <v/>
      </c>
      <c r="AB796" s="3" t="str">
        <f t="shared" si="17"/>
        <v/>
      </c>
      <c r="AC796" s="3" t="str">
        <f>IF($T796="","", ROUND($T796+AC$2*シート5!$B795,2))</f>
        <v/>
      </c>
      <c r="AD796" s="3" t="str">
        <f>IF($T796="","", ROUND($T796+AD$2*シート5!$B795,2))</f>
        <v/>
      </c>
      <c r="AE796" s="3" t="str">
        <f>IF($T796="","", ROUND($T796+AE$2*シート5!$B795,2))</f>
        <v/>
      </c>
      <c r="AF796" s="3" t="str">
        <f>IF($T796="","", ROUND($T796+AF$2*シート5!$B795,2))</f>
        <v/>
      </c>
      <c r="AG796" s="3" t="str">
        <f>IF($T796="","", ROUND($T796+AG$2*シート5!$B795,2))</f>
        <v/>
      </c>
      <c r="AH796" s="26" t="str">
        <f t="shared" si="18"/>
        <v>-2σ以下</v>
      </c>
      <c r="AI796" s="3" t="str">
        <f t="shared" si="11"/>
        <v/>
      </c>
      <c r="AJ796" s="3" t="str">
        <f t="shared" si="14"/>
        <v/>
      </c>
      <c r="AK796" s="3" t="str">
        <f t="shared" si="5"/>
        <v/>
      </c>
      <c r="AL796" s="3" t="str">
        <f t="shared" si="6"/>
        <v/>
      </c>
      <c r="AM796" s="3" t="str">
        <f t="shared" si="7"/>
        <v/>
      </c>
      <c r="AN796" s="3" t="str">
        <f t="shared" si="15"/>
        <v/>
      </c>
      <c r="AO796" s="29">
        <f ca="1">シート2!L791</f>
        <v>50</v>
      </c>
      <c r="AP796" s="29">
        <f ca="1">シート3!T791</f>
        <v>50</v>
      </c>
      <c r="AQ796" s="29">
        <f ca="1">シート4!AB791</f>
        <v>50</v>
      </c>
      <c r="AR796" s="3" t="str">
        <f ca="1">IF($K796="","", ROUND(SUM(OFFSET(シート6!$A792,0,0,AR$2,1))/SUM(OFFSET(シート6!$B792,0,0,AR$2,1)),4)*100)</f>
        <v/>
      </c>
      <c r="AS796" s="3" t="str">
        <f ca="1">IF($K796="","", ROUND(SUM(OFFSET(シート6!$A776,0,0,AS$2,1))/SUM(OFFSET(シート6!$B776,0,0,AS$2,1)),4)*100)</f>
        <v/>
      </c>
      <c r="AT796" s="3" t="str">
        <f>IF($K796="","",シート7!$B796)</f>
        <v/>
      </c>
      <c r="AU796" s="3" t="str">
        <f>IF($K796="","",シート7!$D796)</f>
        <v/>
      </c>
      <c r="AV796" s="3" t="str">
        <f>IF($K796="","",シート7!$E796)</f>
        <v/>
      </c>
      <c r="AW796" s="3" t="str">
        <f t="shared" si="19"/>
        <v/>
      </c>
    </row>
    <row r="797" spans="1:49" customFormat="false" ht="13">
      <c r="A797" s="3"/>
      <c r="B797" s="3"/>
      <c r="C797" s="3"/>
      <c r="D797" s="3"/>
      <c r="E797" s="3"/>
      <c r="F797" s="3" t="str">
        <f t="shared" si="9"/>
        <v/>
      </c>
      <c r="G797" s="3"/>
      <c r="H797" s="3"/>
      <c r="I797" s="3"/>
      <c r="J797" s="3"/>
      <c r="K797" s="3"/>
      <c r="L797" s="3"/>
      <c r="M797" s="3"/>
      <c r="N797" s="3"/>
      <c r="O797" s="3"/>
      <c r="P797" s="3" t="str">
        <f t="shared" si="0"/>
        <v/>
      </c>
      <c r="Q797" s="3" t="str">
        <f t="shared" si="1"/>
        <v/>
      </c>
      <c r="R797" s="3" t="str">
        <f t="shared" si="10"/>
        <v/>
      </c>
      <c r="S797" s="3" t="str">
        <f t="shared" si="13"/>
        <v/>
      </c>
      <c r="T797" s="3" t="str">
        <f t="shared" si="16"/>
        <v/>
      </c>
      <c r="U797" s="3" t="str">
        <f t="shared" si="20"/>
        <v/>
      </c>
      <c r="V797" s="3" t="str">
        <f t="shared" si="12"/>
        <v/>
      </c>
      <c r="W797" s="3" t="str">
        <f>IF($T797="","", ROUND($T797+W$2*シート5!$B796,2))</f>
        <v/>
      </c>
      <c r="X797" s="3" t="str">
        <f>IF($T797="","", ROUND($T797+X$2*シート5!$B796,2))</f>
        <v/>
      </c>
      <c r="Y797" s="3" t="str">
        <f>IF($T797="","", ROUND($T797+Y$2*シート5!$B796,2))</f>
        <v/>
      </c>
      <c r="Z797" s="3" t="str">
        <f>IF($T797="","", ROUND($T797+Z$2*シート5!$B796,2))</f>
        <v/>
      </c>
      <c r="AA797" s="3" t="str">
        <f>IF($T797="","", ROUND($T797+AA$2*シート5!$B796,2))</f>
        <v/>
      </c>
      <c r="AB797" s="3" t="str">
        <f t="shared" si="17"/>
        <v/>
      </c>
      <c r="AC797" s="3" t="str">
        <f>IF($T797="","", ROUND($T797+AC$2*シート5!$B796,2))</f>
        <v/>
      </c>
      <c r="AD797" s="3" t="str">
        <f>IF($T797="","", ROUND($T797+AD$2*シート5!$B796,2))</f>
        <v/>
      </c>
      <c r="AE797" s="3" t="str">
        <f>IF($T797="","", ROUND($T797+AE$2*シート5!$B796,2))</f>
        <v/>
      </c>
      <c r="AF797" s="3" t="str">
        <f>IF($T797="","", ROUND($T797+AF$2*シート5!$B796,2))</f>
        <v/>
      </c>
      <c r="AG797" s="3" t="str">
        <f>IF($T797="","", ROUND($T797+AG$2*シート5!$B796,2))</f>
        <v/>
      </c>
      <c r="AH797" s="26" t="str">
        <f t="shared" si="18"/>
        <v>-2σ以下</v>
      </c>
      <c r="AI797" s="3" t="str">
        <f t="shared" si="11"/>
        <v/>
      </c>
      <c r="AJ797" s="3" t="str">
        <f t="shared" si="14"/>
        <v/>
      </c>
      <c r="AK797" s="3" t="str">
        <f t="shared" si="5"/>
        <v/>
      </c>
      <c r="AL797" s="3" t="str">
        <f t="shared" si="6"/>
        <v/>
      </c>
      <c r="AM797" s="3" t="str">
        <f t="shared" si="7"/>
        <v/>
      </c>
      <c r="AN797" s="3" t="str">
        <f t="shared" si="15"/>
        <v/>
      </c>
      <c r="AO797" s="29">
        <f ca="1">シート2!L792</f>
        <v>50</v>
      </c>
      <c r="AP797" s="29">
        <f ca="1">シート3!T792</f>
        <v>50</v>
      </c>
      <c r="AQ797" s="29">
        <f ca="1">シート4!AB792</f>
        <v>50</v>
      </c>
      <c r="AR797" s="3" t="str">
        <f ca="1">IF($K797="","", ROUND(SUM(OFFSET(シート6!$A793,0,0,AR$2,1))/SUM(OFFSET(シート6!$B793,0,0,AR$2,1)),4)*100)</f>
        <v/>
      </c>
      <c r="AS797" s="3" t="str">
        <f ca="1">IF($K797="","", ROUND(SUM(OFFSET(シート6!$A777,0,0,AS$2,1))/SUM(OFFSET(シート6!$B777,0,0,AS$2,1)),4)*100)</f>
        <v/>
      </c>
      <c r="AT797" s="3" t="str">
        <f>IF($K797="","",シート7!$B797)</f>
        <v/>
      </c>
      <c r="AU797" s="3" t="str">
        <f>IF($K797="","",シート7!$D797)</f>
        <v/>
      </c>
      <c r="AV797" s="3" t="str">
        <f>IF($K797="","",シート7!$E797)</f>
        <v/>
      </c>
      <c r="AW797" s="3" t="str">
        <f t="shared" si="19"/>
        <v/>
      </c>
    </row>
    <row r="798" spans="1:49" customFormat="false" ht="13">
      <c r="A798" s="3"/>
      <c r="B798" s="3"/>
      <c r="C798" s="3"/>
      <c r="D798" s="3"/>
      <c r="E798" s="3"/>
      <c r="F798" s="3" t="str">
        <f t="shared" si="9"/>
        <v/>
      </c>
      <c r="G798" s="3"/>
      <c r="H798" s="3"/>
      <c r="I798" s="3"/>
      <c r="J798" s="3"/>
      <c r="K798" s="3"/>
      <c r="L798" s="3"/>
      <c r="M798" s="3"/>
      <c r="N798" s="3"/>
      <c r="O798" s="3"/>
      <c r="P798" s="3" t="str">
        <f t="shared" si="0"/>
        <v/>
      </c>
      <c r="Q798" s="3" t="str">
        <f t="shared" si="1"/>
        <v/>
      </c>
      <c r="R798" s="3" t="str">
        <f t="shared" si="10"/>
        <v/>
      </c>
      <c r="S798" s="3" t="str">
        <f t="shared" si="13"/>
        <v/>
      </c>
      <c r="T798" s="3" t="str">
        <f t="shared" si="16"/>
        <v/>
      </c>
      <c r="U798" s="3" t="str">
        <f t="shared" si="20"/>
        <v/>
      </c>
      <c r="V798" s="3" t="str">
        <f t="shared" si="12"/>
        <v/>
      </c>
      <c r="W798" s="3" t="str">
        <f>IF($T798="","", ROUND($T798+W$2*シート5!$B797,2))</f>
        <v/>
      </c>
      <c r="X798" s="3" t="str">
        <f>IF($T798="","", ROUND($T798+X$2*シート5!$B797,2))</f>
        <v/>
      </c>
      <c r="Y798" s="3" t="str">
        <f>IF($T798="","", ROUND($T798+Y$2*シート5!$B797,2))</f>
        <v/>
      </c>
      <c r="Z798" s="3" t="str">
        <f>IF($T798="","", ROUND($T798+Z$2*シート5!$B797,2))</f>
        <v/>
      </c>
      <c r="AA798" s="3" t="str">
        <f>IF($T798="","", ROUND($T798+AA$2*シート5!$B797,2))</f>
        <v/>
      </c>
      <c r="AB798" s="3" t="str">
        <f t="shared" si="17"/>
        <v/>
      </c>
      <c r="AC798" s="3" t="str">
        <f>IF($T798="","", ROUND($T798+AC$2*シート5!$B797,2))</f>
        <v/>
      </c>
      <c r="AD798" s="3" t="str">
        <f>IF($T798="","", ROUND($T798+AD$2*シート5!$B797,2))</f>
        <v/>
      </c>
      <c r="AE798" s="3" t="str">
        <f>IF($T798="","", ROUND($T798+AE$2*シート5!$B797,2))</f>
        <v/>
      </c>
      <c r="AF798" s="3" t="str">
        <f>IF($T798="","", ROUND($T798+AF$2*シート5!$B797,2))</f>
        <v/>
      </c>
      <c r="AG798" s="3" t="str">
        <f>IF($T798="","", ROUND($T798+AG$2*シート5!$B797,2))</f>
        <v/>
      </c>
      <c r="AH798" s="26" t="str">
        <f t="shared" si="18"/>
        <v>-2σ以下</v>
      </c>
      <c r="AI798" s="3" t="str">
        <f t="shared" si="11"/>
        <v/>
      </c>
      <c r="AJ798" s="3" t="str">
        <f t="shared" si="14"/>
        <v/>
      </c>
      <c r="AK798" s="3" t="str">
        <f t="shared" si="5"/>
        <v/>
      </c>
      <c r="AL798" s="3" t="str">
        <f t="shared" si="6"/>
        <v/>
      </c>
      <c r="AM798" s="3" t="str">
        <f t="shared" si="7"/>
        <v/>
      </c>
      <c r="AN798" s="3" t="str">
        <f t="shared" si="15"/>
        <v/>
      </c>
      <c r="AO798" s="29">
        <f ca="1">シート2!L793</f>
        <v>50</v>
      </c>
      <c r="AP798" s="29">
        <f ca="1">シート3!T793</f>
        <v>50</v>
      </c>
      <c r="AQ798" s="29">
        <f ca="1">シート4!AB793</f>
        <v>50</v>
      </c>
      <c r="AR798" s="3" t="str">
        <f ca="1">IF($K798="","", ROUND(SUM(OFFSET(シート6!$A794,0,0,AR$2,1))/SUM(OFFSET(シート6!$B794,0,0,AR$2,1)),4)*100)</f>
        <v/>
      </c>
      <c r="AS798" s="3" t="str">
        <f ca="1">IF($K798="","", ROUND(SUM(OFFSET(シート6!$A778,0,0,AS$2,1))/SUM(OFFSET(シート6!$B778,0,0,AS$2,1)),4)*100)</f>
        <v/>
      </c>
      <c r="AT798" s="3" t="str">
        <f>IF($K798="","",シート7!$B798)</f>
        <v/>
      </c>
      <c r="AU798" s="3" t="str">
        <f>IF($K798="","",シート7!$D798)</f>
        <v/>
      </c>
      <c r="AV798" s="3" t="str">
        <f>IF($K798="","",シート7!$E798)</f>
        <v/>
      </c>
      <c r="AW798" s="3" t="str">
        <f t="shared" si="19"/>
        <v/>
      </c>
    </row>
    <row r="799" spans="1:49" customFormat="false" ht="13">
      <c r="A799" s="3"/>
      <c r="B799" s="3"/>
      <c r="C799" s="3"/>
      <c r="D799" s="3"/>
      <c r="E799" s="3"/>
      <c r="F799" s="3" t="str">
        <f t="shared" si="9"/>
        <v/>
      </c>
      <c r="G799" s="3"/>
      <c r="H799" s="3"/>
      <c r="I799" s="3"/>
      <c r="J799" s="3"/>
      <c r="K799" s="3"/>
      <c r="L799" s="3"/>
      <c r="M799" s="3"/>
      <c r="N799" s="3"/>
      <c r="O799" s="3"/>
      <c r="P799" s="3" t="str">
        <f t="shared" si="0"/>
        <v/>
      </c>
      <c r="Q799" s="3" t="str">
        <f t="shared" si="1"/>
        <v/>
      </c>
      <c r="R799" s="3" t="str">
        <f t="shared" si="10"/>
        <v/>
      </c>
      <c r="S799" s="3" t="str">
        <f t="shared" si="13"/>
        <v/>
      </c>
      <c r="T799" s="3" t="str">
        <f t="shared" si="16"/>
        <v/>
      </c>
      <c r="U799" s="3" t="str">
        <f t="shared" si="20"/>
        <v/>
      </c>
      <c r="V799" s="3" t="str">
        <f t="shared" si="12"/>
        <v/>
      </c>
      <c r="W799" s="3" t="str">
        <f>IF($T799="","", ROUND($T799+W$2*シート5!$B798,2))</f>
        <v/>
      </c>
      <c r="X799" s="3" t="str">
        <f>IF($T799="","", ROUND($T799+X$2*シート5!$B798,2))</f>
        <v/>
      </c>
      <c r="Y799" s="3" t="str">
        <f>IF($T799="","", ROUND($T799+Y$2*シート5!$B798,2))</f>
        <v/>
      </c>
      <c r="Z799" s="3" t="str">
        <f>IF($T799="","", ROUND($T799+Z$2*シート5!$B798,2))</f>
        <v/>
      </c>
      <c r="AA799" s="3" t="str">
        <f>IF($T799="","", ROUND($T799+AA$2*シート5!$B798,2))</f>
        <v/>
      </c>
      <c r="AB799" s="3" t="str">
        <f t="shared" si="17"/>
        <v/>
      </c>
      <c r="AC799" s="3" t="str">
        <f>IF($T799="","", ROUND($T799+AC$2*シート5!$B798,2))</f>
        <v/>
      </c>
      <c r="AD799" s="3" t="str">
        <f>IF($T799="","", ROUND($T799+AD$2*シート5!$B798,2))</f>
        <v/>
      </c>
      <c r="AE799" s="3" t="str">
        <f>IF($T799="","", ROUND($T799+AE$2*シート5!$B798,2))</f>
        <v/>
      </c>
      <c r="AF799" s="3" t="str">
        <f>IF($T799="","", ROUND($T799+AF$2*シート5!$B798,2))</f>
        <v/>
      </c>
      <c r="AG799" s="3" t="str">
        <f>IF($T799="","", ROUND($T799+AG$2*シート5!$B798,2))</f>
        <v/>
      </c>
      <c r="AH799" s="26" t="str">
        <f t="shared" si="18"/>
        <v>-2σ以下</v>
      </c>
      <c r="AI799" s="3" t="str">
        <f t="shared" si="11"/>
        <v/>
      </c>
      <c r="AJ799" s="3" t="str">
        <f t="shared" si="14"/>
        <v/>
      </c>
      <c r="AK799" s="3" t="str">
        <f t="shared" si="5"/>
        <v/>
      </c>
      <c r="AL799" s="3" t="str">
        <f t="shared" si="6"/>
        <v/>
      </c>
      <c r="AM799" s="3" t="str">
        <f t="shared" si="7"/>
        <v/>
      </c>
      <c r="AN799" s="3" t="str">
        <f t="shared" si="15"/>
        <v/>
      </c>
      <c r="AO799" s="29">
        <f ca="1">シート2!L794</f>
        <v>50</v>
      </c>
      <c r="AP799" s="29">
        <f ca="1">シート3!T794</f>
        <v>50</v>
      </c>
      <c r="AQ799" s="29">
        <f ca="1">シート4!AB794</f>
        <v>50</v>
      </c>
      <c r="AR799" s="3" t="str">
        <f ca="1">IF($K799="","", ROUND(SUM(OFFSET(シート6!$A795,0,0,AR$2,1))/SUM(OFFSET(シート6!$B795,0,0,AR$2,1)),4)*100)</f>
        <v/>
      </c>
      <c r="AS799" s="3" t="str">
        <f ca="1">IF($K799="","", ROUND(SUM(OFFSET(シート6!$A779,0,0,AS$2,1))/SUM(OFFSET(シート6!$B779,0,0,AS$2,1)),4)*100)</f>
        <v/>
      </c>
      <c r="AT799" s="3" t="str">
        <f>IF($K799="","",シート7!$B799)</f>
        <v/>
      </c>
      <c r="AU799" s="3" t="str">
        <f>IF($K799="","",シート7!$D799)</f>
        <v/>
      </c>
      <c r="AV799" s="3" t="str">
        <f>IF($K799="","",シート7!$E799)</f>
        <v/>
      </c>
      <c r="AW799" s="3" t="str">
        <f t="shared" si="19"/>
        <v/>
      </c>
    </row>
    <row r="800" spans="1:49" customFormat="false" ht="13">
      <c r="A800" s="3"/>
      <c r="B800" s="3"/>
      <c r="C800" s="3"/>
      <c r="D800" s="3"/>
      <c r="E800" s="3"/>
      <c r="F800" s="3" t="str">
        <f t="shared" si="9"/>
        <v/>
      </c>
      <c r="G800" s="3"/>
      <c r="H800" s="3"/>
      <c r="I800" s="3"/>
      <c r="J800" s="3"/>
      <c r="K800" s="3"/>
      <c r="L800" s="3"/>
      <c r="M800" s="3"/>
      <c r="N800" s="3"/>
      <c r="O800" s="3"/>
      <c r="P800" s="3" t="str">
        <f t="shared" si="0"/>
        <v/>
      </c>
      <c r="Q800" s="3" t="str">
        <f t="shared" si="1"/>
        <v/>
      </c>
      <c r="R800" s="3" t="str">
        <f t="shared" si="10"/>
        <v/>
      </c>
      <c r="S800" s="3" t="str">
        <f t="shared" si="13"/>
        <v/>
      </c>
      <c r="T800" s="3" t="str">
        <f t="shared" si="16"/>
        <v/>
      </c>
      <c r="U800" s="3" t="str">
        <f t="shared" si="20"/>
        <v/>
      </c>
      <c r="V800" s="3" t="str">
        <f t="shared" si="12"/>
        <v/>
      </c>
      <c r="W800" s="3" t="str">
        <f>IF($T800="","", ROUND($T800+W$2*シート5!$B799,2))</f>
        <v/>
      </c>
      <c r="X800" s="3" t="str">
        <f>IF($T800="","", ROUND($T800+X$2*シート5!$B799,2))</f>
        <v/>
      </c>
      <c r="Y800" s="3" t="str">
        <f>IF($T800="","", ROUND($T800+Y$2*シート5!$B799,2))</f>
        <v/>
      </c>
      <c r="Z800" s="3" t="str">
        <f>IF($T800="","", ROUND($T800+Z$2*シート5!$B799,2))</f>
        <v/>
      </c>
      <c r="AA800" s="3" t="str">
        <f>IF($T800="","", ROUND($T800+AA$2*シート5!$B799,2))</f>
        <v/>
      </c>
      <c r="AB800" s="3" t="str">
        <f t="shared" si="17"/>
        <v/>
      </c>
      <c r="AC800" s="3" t="str">
        <f>IF($T800="","", ROUND($T800+AC$2*シート5!$B799,2))</f>
        <v/>
      </c>
      <c r="AD800" s="3" t="str">
        <f>IF($T800="","", ROUND($T800+AD$2*シート5!$B799,2))</f>
        <v/>
      </c>
      <c r="AE800" s="3" t="str">
        <f>IF($T800="","", ROUND($T800+AE$2*シート5!$B799,2))</f>
        <v/>
      </c>
      <c r="AF800" s="3" t="str">
        <f>IF($T800="","", ROUND($T800+AF$2*シート5!$B799,2))</f>
        <v/>
      </c>
      <c r="AG800" s="3" t="str">
        <f>IF($T800="","", ROUND($T800+AG$2*シート5!$B799,2))</f>
        <v/>
      </c>
      <c r="AH800" s="26" t="str">
        <f t="shared" si="18"/>
        <v>-2σ以下</v>
      </c>
      <c r="AI800" s="3" t="str">
        <f t="shared" si="11"/>
        <v/>
      </c>
      <c r="AJ800" s="3" t="str">
        <f t="shared" si="14"/>
        <v/>
      </c>
      <c r="AK800" s="3" t="str">
        <f t="shared" si="5"/>
        <v/>
      </c>
      <c r="AL800" s="3" t="str">
        <f t="shared" si="6"/>
        <v/>
      </c>
      <c r="AM800" s="3" t="str">
        <f t="shared" si="7"/>
        <v/>
      </c>
      <c r="AN800" s="3" t="str">
        <f t="shared" si="15"/>
        <v/>
      </c>
      <c r="AO800" s="29">
        <f ca="1">シート2!L795</f>
        <v>50</v>
      </c>
      <c r="AP800" s="29">
        <f ca="1">シート3!T795</f>
        <v>50</v>
      </c>
      <c r="AQ800" s="29">
        <f ca="1">シート4!AB795</f>
        <v>50</v>
      </c>
      <c r="AR800" s="3" t="str">
        <f ca="1">IF($K800="","", ROUND(SUM(OFFSET(シート6!$A796,0,0,AR$2,1))/SUM(OFFSET(シート6!$B796,0,0,AR$2,1)),4)*100)</f>
        <v/>
      </c>
      <c r="AS800" s="3" t="str">
        <f ca="1">IF($K800="","", ROUND(SUM(OFFSET(シート6!$A780,0,0,AS$2,1))/SUM(OFFSET(シート6!$B780,0,0,AS$2,1)),4)*100)</f>
        <v/>
      </c>
      <c r="AT800" s="3" t="str">
        <f>IF($K800="","",シート7!$B800)</f>
        <v/>
      </c>
      <c r="AU800" s="3" t="str">
        <f>IF($K800="","",シート7!$D800)</f>
        <v/>
      </c>
      <c r="AV800" s="3" t="str">
        <f>IF($K800="","",シート7!$E800)</f>
        <v/>
      </c>
      <c r="AW800" s="3" t="str">
        <f t="shared" si="19"/>
        <v/>
      </c>
    </row>
    <row r="801" spans="1:49" customFormat="false" ht="13">
      <c r="A801" s="3"/>
      <c r="B801" s="3"/>
      <c r="C801" s="3"/>
      <c r="D801" s="3"/>
      <c r="E801" s="3"/>
      <c r="F801" s="3" t="str">
        <f t="shared" si="9"/>
        <v/>
      </c>
      <c r="G801" s="3"/>
      <c r="H801" s="3"/>
      <c r="I801" s="3"/>
      <c r="J801" s="3"/>
      <c r="K801" s="3"/>
      <c r="L801" s="3"/>
      <c r="M801" s="3"/>
      <c r="N801" s="3"/>
      <c r="O801" s="3"/>
      <c r="P801" s="3" t="str">
        <f t="shared" si="0"/>
        <v/>
      </c>
      <c r="Q801" s="3" t="str">
        <f t="shared" si="1"/>
        <v/>
      </c>
      <c r="R801" s="3" t="str">
        <f t="shared" si="10"/>
        <v/>
      </c>
      <c r="S801" s="3" t="str">
        <f t="shared" si="13"/>
        <v/>
      </c>
      <c r="T801" s="3" t="str">
        <f t="shared" si="16"/>
        <v/>
      </c>
      <c r="U801" s="3" t="str">
        <f t="shared" si="20"/>
        <v/>
      </c>
      <c r="V801" s="3" t="str">
        <f t="shared" si="12"/>
        <v/>
      </c>
      <c r="W801" s="3" t="str">
        <f>IF($T801="","", ROUND($T801+W$2*シート5!$B800,2))</f>
        <v/>
      </c>
      <c r="X801" s="3" t="str">
        <f>IF($T801="","", ROUND($T801+X$2*シート5!$B800,2))</f>
        <v/>
      </c>
      <c r="Y801" s="3" t="str">
        <f>IF($T801="","", ROUND($T801+Y$2*シート5!$B800,2))</f>
        <v/>
      </c>
      <c r="Z801" s="3" t="str">
        <f>IF($T801="","", ROUND($T801+Z$2*シート5!$B800,2))</f>
        <v/>
      </c>
      <c r="AA801" s="3" t="str">
        <f>IF($T801="","", ROUND($T801+AA$2*シート5!$B800,2))</f>
        <v/>
      </c>
      <c r="AB801" s="3" t="str">
        <f t="shared" si="17"/>
        <v/>
      </c>
      <c r="AC801" s="3" t="str">
        <f>IF($T801="","", ROUND($T801+AC$2*シート5!$B800,2))</f>
        <v/>
      </c>
      <c r="AD801" s="3" t="str">
        <f>IF($T801="","", ROUND($T801+AD$2*シート5!$B800,2))</f>
        <v/>
      </c>
      <c r="AE801" s="3" t="str">
        <f>IF($T801="","", ROUND($T801+AE$2*シート5!$B800,2))</f>
        <v/>
      </c>
      <c r="AF801" s="3" t="str">
        <f>IF($T801="","", ROUND($T801+AF$2*シート5!$B800,2))</f>
        <v/>
      </c>
      <c r="AG801" s="3" t="str">
        <f>IF($T801="","", ROUND($T801+AG$2*シート5!$B800,2))</f>
        <v/>
      </c>
      <c r="AH801" s="26" t="str">
        <f t="shared" si="18"/>
        <v>-2σ以下</v>
      </c>
      <c r="AI801" s="3" t="str">
        <f t="shared" si="11"/>
        <v/>
      </c>
      <c r="AJ801" s="3" t="str">
        <f t="shared" si="14"/>
        <v/>
      </c>
      <c r="AK801" s="3" t="str">
        <f t="shared" si="5"/>
        <v/>
      </c>
      <c r="AL801" s="3" t="str">
        <f t="shared" si="6"/>
        <v/>
      </c>
      <c r="AM801" s="3" t="str">
        <f t="shared" si="7"/>
        <v/>
      </c>
      <c r="AN801" s="3" t="str">
        <f t="shared" si="15"/>
        <v/>
      </c>
      <c r="AO801" s="29">
        <f ca="1">シート2!L796</f>
        <v>50</v>
      </c>
      <c r="AP801" s="29">
        <f ca="1">シート3!T796</f>
        <v>50</v>
      </c>
      <c r="AQ801" s="29">
        <f ca="1">シート4!AB796</f>
        <v>50</v>
      </c>
      <c r="AR801" s="3" t="str">
        <f ca="1">IF($K801="","", ROUND(SUM(OFFSET(シート6!$A797,0,0,AR$2,1))/SUM(OFFSET(シート6!$B797,0,0,AR$2,1)),4)*100)</f>
        <v/>
      </c>
      <c r="AS801" s="3" t="str">
        <f ca="1">IF($K801="","", ROUND(SUM(OFFSET(シート6!$A781,0,0,AS$2,1))/SUM(OFFSET(シート6!$B781,0,0,AS$2,1)),4)*100)</f>
        <v/>
      </c>
      <c r="AT801" s="3" t="str">
        <f>IF($K801="","",シート7!$B801)</f>
        <v/>
      </c>
      <c r="AU801" s="3" t="str">
        <f>IF($K801="","",シート7!$D801)</f>
        <v/>
      </c>
      <c r="AV801" s="3" t="str">
        <f>IF($K801="","",シート7!$E801)</f>
        <v/>
      </c>
      <c r="AW801" s="3" t="str">
        <f t="shared" si="19"/>
        <v/>
      </c>
    </row>
    <row r="802" spans="1:49" customFormat="false" ht="13">
      <c r="A802" s="3"/>
      <c r="B802" s="3"/>
      <c r="C802" s="3"/>
      <c r="D802" s="3"/>
      <c r="E802" s="3"/>
      <c r="F802" s="3" t="str">
        <f t="shared" si="9"/>
        <v/>
      </c>
      <c r="G802" s="3"/>
      <c r="H802" s="3"/>
      <c r="I802" s="3"/>
      <c r="J802" s="3"/>
      <c r="K802" s="3"/>
      <c r="L802" s="3"/>
      <c r="M802" s="3"/>
      <c r="N802" s="3"/>
      <c r="O802" s="3"/>
      <c r="P802" s="3" t="str">
        <f t="shared" si="0"/>
        <v/>
      </c>
      <c r="Q802" s="3" t="str">
        <f t="shared" si="1"/>
        <v/>
      </c>
      <c r="R802" s="3" t="str">
        <f t="shared" si="10"/>
        <v/>
      </c>
      <c r="S802" s="3" t="str">
        <f t="shared" si="13"/>
        <v/>
      </c>
      <c r="T802" s="3" t="str">
        <f t="shared" si="16"/>
        <v/>
      </c>
      <c r="U802" s="3" t="str">
        <f t="shared" si="20"/>
        <v/>
      </c>
      <c r="V802" s="3" t="str">
        <f t="shared" si="12"/>
        <v/>
      </c>
      <c r="W802" s="3" t="str">
        <f>IF($T802="","", ROUND($T802+W$2*シート5!$B801,2))</f>
        <v/>
      </c>
      <c r="X802" s="3" t="str">
        <f>IF($T802="","", ROUND($T802+X$2*シート5!$B801,2))</f>
        <v/>
      </c>
      <c r="Y802" s="3" t="str">
        <f>IF($T802="","", ROUND($T802+Y$2*シート5!$B801,2))</f>
        <v/>
      </c>
      <c r="Z802" s="3" t="str">
        <f>IF($T802="","", ROUND($T802+Z$2*シート5!$B801,2))</f>
        <v/>
      </c>
      <c r="AA802" s="3" t="str">
        <f>IF($T802="","", ROUND($T802+AA$2*シート5!$B801,2))</f>
        <v/>
      </c>
      <c r="AB802" s="3" t="str">
        <f t="shared" si="17"/>
        <v/>
      </c>
      <c r="AC802" s="3" t="str">
        <f>IF($T802="","", ROUND($T802+AC$2*シート5!$B801,2))</f>
        <v/>
      </c>
      <c r="AD802" s="3" t="str">
        <f>IF($T802="","", ROUND($T802+AD$2*シート5!$B801,2))</f>
        <v/>
      </c>
      <c r="AE802" s="3" t="str">
        <f>IF($T802="","", ROUND($T802+AE$2*シート5!$B801,2))</f>
        <v/>
      </c>
      <c r="AF802" s="3" t="str">
        <f>IF($T802="","", ROUND($T802+AF$2*シート5!$B801,2))</f>
        <v/>
      </c>
      <c r="AG802" s="3" t="str">
        <f>IF($T802="","", ROUND($T802+AG$2*シート5!$B801,2))</f>
        <v/>
      </c>
      <c r="AH802" s="26" t="str">
        <f t="shared" si="18"/>
        <v>-2σ以下</v>
      </c>
      <c r="AI802" s="3" t="str">
        <f t="shared" si="11"/>
        <v/>
      </c>
      <c r="AJ802" s="3" t="str">
        <f t="shared" si="14"/>
        <v/>
      </c>
      <c r="AK802" s="3" t="str">
        <f t="shared" si="5"/>
        <v/>
      </c>
      <c r="AL802" s="3" t="str">
        <f t="shared" si="6"/>
        <v/>
      </c>
      <c r="AM802" s="3" t="str">
        <f t="shared" si="7"/>
        <v/>
      </c>
      <c r="AN802" s="3" t="str">
        <f t="shared" si="15"/>
        <v/>
      </c>
      <c r="AO802" s="29">
        <f ca="1">シート2!L797</f>
        <v>50</v>
      </c>
      <c r="AP802" s="29">
        <f ca="1">シート3!T797</f>
        <v>50</v>
      </c>
      <c r="AQ802" s="29">
        <f ca="1">シート4!AB797</f>
        <v>50</v>
      </c>
      <c r="AR802" s="3" t="str">
        <f ca="1">IF($K802="","", ROUND(SUM(OFFSET(シート6!$A798,0,0,AR$2,1))/SUM(OFFSET(シート6!$B798,0,0,AR$2,1)),4)*100)</f>
        <v/>
      </c>
      <c r="AS802" s="3" t="str">
        <f ca="1">IF($K802="","", ROUND(SUM(OFFSET(シート6!$A782,0,0,AS$2,1))/SUM(OFFSET(シート6!$B782,0,0,AS$2,1)),4)*100)</f>
        <v/>
      </c>
      <c r="AT802" s="3" t="str">
        <f>IF($K802="","",シート7!$B802)</f>
        <v/>
      </c>
      <c r="AU802" s="3" t="str">
        <f>IF($K802="","",シート7!$D802)</f>
        <v/>
      </c>
      <c r="AV802" s="3" t="str">
        <f>IF($K802="","",シート7!$E802)</f>
        <v/>
      </c>
      <c r="AW802" s="3" t="str">
        <f t="shared" si="19"/>
        <v/>
      </c>
    </row>
    <row r="803" spans="1:49" customFormat="false" ht="13">
      <c r="A803" s="3"/>
      <c r="B803" s="3"/>
      <c r="C803" s="3"/>
      <c r="D803" s="3"/>
      <c r="E803" s="3"/>
      <c r="F803" s="3" t="str">
        <f t="shared" si="9"/>
        <v/>
      </c>
      <c r="G803" s="3"/>
      <c r="H803" s="3"/>
      <c r="I803" s="3"/>
      <c r="J803" s="3"/>
      <c r="K803" s="3"/>
      <c r="L803" s="3"/>
      <c r="M803" s="3"/>
      <c r="N803" s="3"/>
      <c r="O803" s="3"/>
      <c r="P803" s="3" t="str">
        <f t="shared" si="0"/>
        <v/>
      </c>
      <c r="Q803" s="3" t="str">
        <f t="shared" si="1"/>
        <v/>
      </c>
      <c r="R803" s="3" t="str">
        <f t="shared" si="10"/>
        <v/>
      </c>
      <c r="S803" s="3" t="str">
        <f t="shared" si="13"/>
        <v/>
      </c>
      <c r="T803" s="3" t="str">
        <f t="shared" si="16"/>
        <v/>
      </c>
      <c r="U803" s="3" t="str">
        <f t="shared" si="20"/>
        <v/>
      </c>
      <c r="V803" s="3" t="str">
        <f t="shared" si="12"/>
        <v/>
      </c>
      <c r="W803" s="3" t="str">
        <f>IF($T803="","", ROUND($T803+W$2*シート5!$B802,2))</f>
        <v/>
      </c>
      <c r="X803" s="3" t="str">
        <f>IF($T803="","", ROUND($T803+X$2*シート5!$B802,2))</f>
        <v/>
      </c>
      <c r="Y803" s="3" t="str">
        <f>IF($T803="","", ROUND($T803+Y$2*シート5!$B802,2))</f>
        <v/>
      </c>
      <c r="Z803" s="3" t="str">
        <f>IF($T803="","", ROUND($T803+Z$2*シート5!$B802,2))</f>
        <v/>
      </c>
      <c r="AA803" s="3" t="str">
        <f>IF($T803="","", ROUND($T803+AA$2*シート5!$B802,2))</f>
        <v/>
      </c>
      <c r="AB803" s="3" t="str">
        <f t="shared" si="17"/>
        <v/>
      </c>
      <c r="AC803" s="3" t="str">
        <f>IF($T803="","", ROUND($T803+AC$2*シート5!$B802,2))</f>
        <v/>
      </c>
      <c r="AD803" s="3" t="str">
        <f>IF($T803="","", ROUND($T803+AD$2*シート5!$B802,2))</f>
        <v/>
      </c>
      <c r="AE803" s="3" t="str">
        <f>IF($T803="","", ROUND($T803+AE$2*シート5!$B802,2))</f>
        <v/>
      </c>
      <c r="AF803" s="3" t="str">
        <f>IF($T803="","", ROUND($T803+AF$2*シート5!$B802,2))</f>
        <v/>
      </c>
      <c r="AG803" s="3" t="str">
        <f>IF($T803="","", ROUND($T803+AG$2*シート5!$B802,2))</f>
        <v/>
      </c>
      <c r="AH803" s="26" t="str">
        <f t="shared" si="18"/>
        <v>-2σ以下</v>
      </c>
      <c r="AI803" s="3" t="str">
        <f t="shared" si="11"/>
        <v/>
      </c>
      <c r="AJ803" s="3" t="str">
        <f t="shared" si="14"/>
        <v/>
      </c>
      <c r="AK803" s="3" t="str">
        <f t="shared" si="5"/>
        <v/>
      </c>
      <c r="AL803" s="3" t="str">
        <f t="shared" si="6"/>
        <v/>
      </c>
      <c r="AM803" s="3" t="str">
        <f t="shared" si="7"/>
        <v/>
      </c>
      <c r="AN803" s="3" t="str">
        <f t="shared" si="15"/>
        <v/>
      </c>
      <c r="AO803" s="29">
        <f ca="1">シート2!L798</f>
        <v>50</v>
      </c>
      <c r="AP803" s="29">
        <f ca="1">シート3!T798</f>
        <v>50</v>
      </c>
      <c r="AQ803" s="29">
        <f ca="1">シート4!AB798</f>
        <v>50</v>
      </c>
      <c r="AR803" s="3" t="str">
        <f ca="1">IF($K803="","", ROUND(SUM(OFFSET(シート6!$A799,0,0,AR$2,1))/SUM(OFFSET(シート6!$B799,0,0,AR$2,1)),4)*100)</f>
        <v/>
      </c>
      <c r="AS803" s="3" t="str">
        <f ca="1">IF($K803="","", ROUND(SUM(OFFSET(シート6!$A783,0,0,AS$2,1))/SUM(OFFSET(シート6!$B783,0,0,AS$2,1)),4)*100)</f>
        <v/>
      </c>
      <c r="AT803" s="3" t="str">
        <f>IF($K803="","",シート7!$B803)</f>
        <v/>
      </c>
      <c r="AU803" s="3" t="str">
        <f>IF($K803="","",シート7!$D803)</f>
        <v/>
      </c>
      <c r="AV803" s="3" t="str">
        <f>IF($K803="","",シート7!$E803)</f>
        <v/>
      </c>
      <c r="AW803" s="3" t="str">
        <f t="shared" si="19"/>
        <v/>
      </c>
    </row>
    <row r="804" spans="1:49" customFormat="false" ht="13">
      <c r="A804" s="3"/>
      <c r="B804" s="3"/>
      <c r="C804" s="3"/>
      <c r="D804" s="3"/>
      <c r="E804" s="3"/>
      <c r="F804" s="3" t="str">
        <f t="shared" si="9"/>
        <v/>
      </c>
      <c r="G804" s="3"/>
      <c r="H804" s="3"/>
      <c r="I804" s="3"/>
      <c r="J804" s="3"/>
      <c r="K804" s="3"/>
      <c r="L804" s="3"/>
      <c r="M804" s="3"/>
      <c r="N804" s="3"/>
      <c r="O804" s="3"/>
      <c r="P804" s="3" t="str">
        <f t="shared" si="0"/>
        <v/>
      </c>
      <c r="Q804" s="3" t="str">
        <f t="shared" si="1"/>
        <v/>
      </c>
      <c r="R804" s="3" t="str">
        <f t="shared" si="10"/>
        <v/>
      </c>
      <c r="S804" s="3" t="str">
        <f t="shared" si="13"/>
        <v/>
      </c>
      <c r="T804" s="3" t="str">
        <f t="shared" si="16"/>
        <v/>
      </c>
      <c r="U804" s="3" t="str">
        <f t="shared" si="20"/>
        <v/>
      </c>
      <c r="V804" s="3" t="str">
        <f t="shared" si="12"/>
        <v/>
      </c>
      <c r="W804" s="3" t="str">
        <f>IF($T804="","", ROUND($T804+W$2*シート5!$B803,2))</f>
        <v/>
      </c>
      <c r="X804" s="3" t="str">
        <f>IF($T804="","", ROUND($T804+X$2*シート5!$B803,2))</f>
        <v/>
      </c>
      <c r="Y804" s="3" t="str">
        <f>IF($T804="","", ROUND($T804+Y$2*シート5!$B803,2))</f>
        <v/>
      </c>
      <c r="Z804" s="3" t="str">
        <f>IF($T804="","", ROUND($T804+Z$2*シート5!$B803,2))</f>
        <v/>
      </c>
      <c r="AA804" s="3" t="str">
        <f>IF($T804="","", ROUND($T804+AA$2*シート5!$B803,2))</f>
        <v/>
      </c>
      <c r="AB804" s="3" t="str">
        <f t="shared" si="17"/>
        <v/>
      </c>
      <c r="AC804" s="3" t="str">
        <f>IF($T804="","", ROUND($T804+AC$2*シート5!$B803,2))</f>
        <v/>
      </c>
      <c r="AD804" s="3" t="str">
        <f>IF($T804="","", ROUND($T804+AD$2*シート5!$B803,2))</f>
        <v/>
      </c>
      <c r="AE804" s="3" t="str">
        <f>IF($T804="","", ROUND($T804+AE$2*シート5!$B803,2))</f>
        <v/>
      </c>
      <c r="AF804" s="3" t="str">
        <f>IF($T804="","", ROUND($T804+AF$2*シート5!$B803,2))</f>
        <v/>
      </c>
      <c r="AG804" s="3" t="str">
        <f>IF($T804="","", ROUND($T804+AG$2*シート5!$B803,2))</f>
        <v/>
      </c>
      <c r="AH804" s="26" t="str">
        <f t="shared" si="18"/>
        <v>-2σ以下</v>
      </c>
      <c r="AI804" s="3" t="str">
        <f t="shared" si="11"/>
        <v/>
      </c>
      <c r="AJ804" s="3" t="str">
        <f t="shared" si="14"/>
        <v/>
      </c>
      <c r="AK804" s="3" t="str">
        <f t="shared" si="5"/>
        <v/>
      </c>
      <c r="AL804" s="3" t="str">
        <f t="shared" si="6"/>
        <v/>
      </c>
      <c r="AM804" s="3" t="str">
        <f t="shared" si="7"/>
        <v/>
      </c>
      <c r="AN804" s="3" t="str">
        <f t="shared" si="15"/>
        <v/>
      </c>
      <c r="AO804" s="29">
        <f ca="1">シート2!L799</f>
        <v>50</v>
      </c>
      <c r="AP804" s="29">
        <f ca="1">シート3!T799</f>
        <v>50</v>
      </c>
      <c r="AQ804" s="29">
        <f ca="1">シート4!AB799</f>
        <v>50</v>
      </c>
      <c r="AR804" s="3" t="str">
        <f ca="1">IF($K804="","", ROUND(SUM(OFFSET(シート6!$A800,0,0,AR$2,1))/SUM(OFFSET(シート6!$B800,0,0,AR$2,1)),4)*100)</f>
        <v/>
      </c>
      <c r="AS804" s="3" t="str">
        <f ca="1">IF($K804="","", ROUND(SUM(OFFSET(シート6!$A784,0,0,AS$2,1))/SUM(OFFSET(シート6!$B784,0,0,AS$2,1)),4)*100)</f>
        <v/>
      </c>
      <c r="AT804" s="3" t="str">
        <f>IF($K804="","",シート7!$B804)</f>
        <v/>
      </c>
      <c r="AU804" s="3" t="str">
        <f>IF($K804="","",シート7!$D804)</f>
        <v/>
      </c>
      <c r="AV804" s="3" t="str">
        <f>IF($K804="","",シート7!$E804)</f>
        <v/>
      </c>
      <c r="AW804" s="3" t="str">
        <f t="shared" si="19"/>
        <v/>
      </c>
    </row>
    <row r="805" spans="1:49" customFormat="false" ht="13">
      <c r="A805" s="3"/>
      <c r="B805" s="3"/>
      <c r="C805" s="3"/>
      <c r="D805" s="3"/>
      <c r="E805" s="3"/>
      <c r="F805" s="3" t="str">
        <f t="shared" si="9"/>
        <v/>
      </c>
      <c r="G805" s="3"/>
      <c r="H805" s="3"/>
      <c r="I805" s="3"/>
      <c r="J805" s="3"/>
      <c r="K805" s="3"/>
      <c r="L805" s="3"/>
      <c r="M805" s="3"/>
      <c r="N805" s="3"/>
      <c r="O805" s="3"/>
      <c r="P805" s="3" t="str">
        <f t="shared" si="0"/>
        <v/>
      </c>
      <c r="Q805" s="3" t="str">
        <f t="shared" si="1"/>
        <v/>
      </c>
      <c r="R805" s="3" t="str">
        <f t="shared" si="10"/>
        <v/>
      </c>
      <c r="S805" s="3" t="str">
        <f t="shared" si="13"/>
        <v/>
      </c>
      <c r="T805" s="3" t="str">
        <f t="shared" si="16"/>
        <v/>
      </c>
      <c r="U805" s="3" t="str">
        <f t="shared" si="20"/>
        <v/>
      </c>
      <c r="V805" s="3" t="str">
        <f t="shared" si="12"/>
        <v/>
      </c>
      <c r="W805" s="3" t="str">
        <f>IF($T805="","", ROUND($T805+W$2*シート5!$B804,2))</f>
        <v/>
      </c>
      <c r="X805" s="3" t="str">
        <f>IF($T805="","", ROUND($T805+X$2*シート5!$B804,2))</f>
        <v/>
      </c>
      <c r="Y805" s="3" t="str">
        <f>IF($T805="","", ROUND($T805+Y$2*シート5!$B804,2))</f>
        <v/>
      </c>
      <c r="Z805" s="3" t="str">
        <f>IF($T805="","", ROUND($T805+Z$2*シート5!$B804,2))</f>
        <v/>
      </c>
      <c r="AA805" s="3" t="str">
        <f>IF($T805="","", ROUND($T805+AA$2*シート5!$B804,2))</f>
        <v/>
      </c>
      <c r="AB805" s="3" t="str">
        <f t="shared" si="17"/>
        <v/>
      </c>
      <c r="AC805" s="3" t="str">
        <f>IF($T805="","", ROUND($T805+AC$2*シート5!$B804,2))</f>
        <v/>
      </c>
      <c r="AD805" s="3" t="str">
        <f>IF($T805="","", ROUND($T805+AD$2*シート5!$B804,2))</f>
        <v/>
      </c>
      <c r="AE805" s="3" t="str">
        <f>IF($T805="","", ROUND($T805+AE$2*シート5!$B804,2))</f>
        <v/>
      </c>
      <c r="AF805" s="3" t="str">
        <f>IF($T805="","", ROUND($T805+AF$2*シート5!$B804,2))</f>
        <v/>
      </c>
      <c r="AG805" s="3" t="str">
        <f>IF($T805="","", ROUND($T805+AG$2*シート5!$B804,2))</f>
        <v/>
      </c>
      <c r="AH805" s="26" t="str">
        <f t="shared" si="18"/>
        <v>-2σ以下</v>
      </c>
      <c r="AI805" s="3" t="str">
        <f t="shared" si="11"/>
        <v/>
      </c>
      <c r="AJ805" s="3" t="str">
        <f t="shared" si="14"/>
        <v/>
      </c>
      <c r="AK805" s="3" t="str">
        <f t="shared" si="5"/>
        <v/>
      </c>
      <c r="AL805" s="3" t="str">
        <f t="shared" si="6"/>
        <v/>
      </c>
      <c r="AM805" s="3" t="str">
        <f t="shared" si="7"/>
        <v/>
      </c>
      <c r="AN805" s="3" t="str">
        <f t="shared" si="15"/>
        <v/>
      </c>
      <c r="AO805" s="29">
        <f ca="1">シート2!L800</f>
        <v>50</v>
      </c>
      <c r="AP805" s="29">
        <f ca="1">シート3!T800</f>
        <v>50</v>
      </c>
      <c r="AQ805" s="29">
        <f ca="1">シート4!AB800</f>
        <v>50</v>
      </c>
      <c r="AR805" s="3" t="str">
        <f ca="1">IF($K805="","", ROUND(SUM(OFFSET(シート6!$A801,0,0,AR$2,1))/SUM(OFFSET(シート6!$B801,0,0,AR$2,1)),4)*100)</f>
        <v/>
      </c>
      <c r="AS805" s="3" t="str">
        <f ca="1">IF($K805="","", ROUND(SUM(OFFSET(シート6!$A785,0,0,AS$2,1))/SUM(OFFSET(シート6!$B785,0,0,AS$2,1)),4)*100)</f>
        <v/>
      </c>
      <c r="AT805" s="3" t="str">
        <f>IF($K805="","",シート7!$B805)</f>
        <v/>
      </c>
      <c r="AU805" s="3" t="str">
        <f>IF($K805="","",シート7!$D805)</f>
        <v/>
      </c>
      <c r="AV805" s="3" t="str">
        <f>IF($K805="","",シート7!$E805)</f>
        <v/>
      </c>
      <c r="AW805" s="3" t="str">
        <f t="shared" si="19"/>
        <v/>
      </c>
    </row>
    <row r="806" spans="1:49" customFormat="false" ht="13">
      <c r="A806" s="3"/>
      <c r="B806" s="3"/>
      <c r="C806" s="3"/>
      <c r="D806" s="3"/>
      <c r="E806" s="3"/>
      <c r="F806" s="3" t="str">
        <f t="shared" si="9"/>
        <v/>
      </c>
      <c r="G806" s="3"/>
      <c r="H806" s="3"/>
      <c r="I806" s="3"/>
      <c r="J806" s="3"/>
      <c r="K806" s="3"/>
      <c r="L806" s="3"/>
      <c r="M806" s="3"/>
      <c r="N806" s="3"/>
      <c r="O806" s="3"/>
      <c r="P806" s="3" t="str">
        <f t="shared" si="0"/>
        <v/>
      </c>
      <c r="Q806" s="3" t="str">
        <f t="shared" si="1"/>
        <v/>
      </c>
      <c r="R806" s="3" t="str">
        <f t="shared" si="10"/>
        <v/>
      </c>
      <c r="S806" s="3" t="str">
        <f t="shared" si="13"/>
        <v/>
      </c>
      <c r="T806" s="3" t="str">
        <f t="shared" si="16"/>
        <v/>
      </c>
      <c r="U806" s="3" t="str">
        <f t="shared" si="20"/>
        <v/>
      </c>
      <c r="V806" s="3" t="str">
        <f t="shared" si="12"/>
        <v/>
      </c>
      <c r="W806" s="3" t="str">
        <f>IF($T806="","", ROUND($T806+W$2*シート5!$B805,2))</f>
        <v/>
      </c>
      <c r="X806" s="3" t="str">
        <f>IF($T806="","", ROUND($T806+X$2*シート5!$B805,2))</f>
        <v/>
      </c>
      <c r="Y806" s="3" t="str">
        <f>IF($T806="","", ROUND($T806+Y$2*シート5!$B805,2))</f>
        <v/>
      </c>
      <c r="Z806" s="3" t="str">
        <f>IF($T806="","", ROUND($T806+Z$2*シート5!$B805,2))</f>
        <v/>
      </c>
      <c r="AA806" s="3" t="str">
        <f>IF($T806="","", ROUND($T806+AA$2*シート5!$B805,2))</f>
        <v/>
      </c>
      <c r="AB806" s="3" t="str">
        <f t="shared" si="17"/>
        <v/>
      </c>
      <c r="AC806" s="3" t="str">
        <f>IF($T806="","", ROUND($T806+AC$2*シート5!$B805,2))</f>
        <v/>
      </c>
      <c r="AD806" s="3" t="str">
        <f>IF($T806="","", ROUND($T806+AD$2*シート5!$B805,2))</f>
        <v/>
      </c>
      <c r="AE806" s="3" t="str">
        <f>IF($T806="","", ROUND($T806+AE$2*シート5!$B805,2))</f>
        <v/>
      </c>
      <c r="AF806" s="3" t="str">
        <f>IF($T806="","", ROUND($T806+AF$2*シート5!$B805,2))</f>
        <v/>
      </c>
      <c r="AG806" s="3" t="str">
        <f>IF($T806="","", ROUND($T806+AG$2*シート5!$B805,2))</f>
        <v/>
      </c>
      <c r="AH806" s="26" t="str">
        <f t="shared" si="18"/>
        <v>-2σ以下</v>
      </c>
      <c r="AI806" s="3" t="str">
        <f t="shared" si="11"/>
        <v/>
      </c>
      <c r="AJ806" s="3" t="str">
        <f t="shared" si="14"/>
        <v/>
      </c>
      <c r="AK806" s="3" t="str">
        <f t="shared" si="5"/>
        <v/>
      </c>
      <c r="AL806" s="3" t="str">
        <f t="shared" si="6"/>
        <v/>
      </c>
      <c r="AM806" s="3" t="str">
        <f t="shared" si="7"/>
        <v/>
      </c>
      <c r="AN806" s="3" t="str">
        <f t="shared" si="15"/>
        <v/>
      </c>
      <c r="AO806" s="29">
        <f ca="1">シート2!L801</f>
        <v>50</v>
      </c>
      <c r="AP806" s="29">
        <f ca="1">シート3!T801</f>
        <v>50</v>
      </c>
      <c r="AQ806" s="29">
        <f ca="1">シート4!AB801</f>
        <v>50</v>
      </c>
      <c r="AR806" s="3" t="str">
        <f ca="1">IF($K806="","", ROUND(SUM(OFFSET(シート6!$A802,0,0,AR$2,1))/SUM(OFFSET(シート6!$B802,0,0,AR$2,1)),4)*100)</f>
        <v/>
      </c>
      <c r="AS806" s="3" t="str">
        <f ca="1">IF($K806="","", ROUND(SUM(OFFSET(シート6!$A786,0,0,AS$2,1))/SUM(OFFSET(シート6!$B786,0,0,AS$2,1)),4)*100)</f>
        <v/>
      </c>
      <c r="AT806" s="3" t="str">
        <f>IF($K806="","",シート7!$B806)</f>
        <v/>
      </c>
      <c r="AU806" s="3" t="str">
        <f>IF($K806="","",シート7!$D806)</f>
        <v/>
      </c>
      <c r="AV806" s="3" t="str">
        <f>IF($K806="","",シート7!$E806)</f>
        <v/>
      </c>
      <c r="AW806" s="3" t="str">
        <f t="shared" si="19"/>
        <v/>
      </c>
    </row>
    <row r="807" spans="1:49" customFormat="false" ht="13">
      <c r="A807" s="3"/>
      <c r="B807" s="3"/>
      <c r="C807" s="3"/>
      <c r="D807" s="3"/>
      <c r="E807" s="3"/>
      <c r="F807" s="3" t="str">
        <f t="shared" si="9"/>
        <v/>
      </c>
      <c r="G807" s="3"/>
      <c r="H807" s="3"/>
      <c r="I807" s="3"/>
      <c r="J807" s="3"/>
      <c r="K807" s="3"/>
      <c r="L807" s="3"/>
      <c r="M807" s="3"/>
      <c r="N807" s="3"/>
      <c r="O807" s="3"/>
      <c r="P807" s="3" t="str">
        <f t="shared" si="0"/>
        <v/>
      </c>
      <c r="Q807" s="3" t="str">
        <f t="shared" si="1"/>
        <v/>
      </c>
      <c r="R807" s="3" t="str">
        <f t="shared" si="10"/>
        <v/>
      </c>
      <c r="S807" s="3" t="str">
        <f t="shared" si="13"/>
        <v/>
      </c>
      <c r="T807" s="3" t="str">
        <f t="shared" si="16"/>
        <v/>
      </c>
      <c r="U807" s="3" t="str">
        <f t="shared" si="20"/>
        <v/>
      </c>
      <c r="V807" s="3" t="str">
        <f t="shared" si="12"/>
        <v/>
      </c>
      <c r="W807" s="3" t="str">
        <f>IF($T807="","", ROUND($T807+W$2*シート5!$B806,2))</f>
        <v/>
      </c>
      <c r="X807" s="3" t="str">
        <f>IF($T807="","", ROUND($T807+X$2*シート5!$B806,2))</f>
        <v/>
      </c>
      <c r="Y807" s="3" t="str">
        <f>IF($T807="","", ROUND($T807+Y$2*シート5!$B806,2))</f>
        <v/>
      </c>
      <c r="Z807" s="3" t="str">
        <f>IF($T807="","", ROUND($T807+Z$2*シート5!$B806,2))</f>
        <v/>
      </c>
      <c r="AA807" s="3" t="str">
        <f>IF($T807="","", ROUND($T807+AA$2*シート5!$B806,2))</f>
        <v/>
      </c>
      <c r="AB807" s="3" t="str">
        <f t="shared" si="17"/>
        <v/>
      </c>
      <c r="AC807" s="3" t="str">
        <f>IF($T807="","", ROUND($T807+AC$2*シート5!$B806,2))</f>
        <v/>
      </c>
      <c r="AD807" s="3" t="str">
        <f>IF($T807="","", ROUND($T807+AD$2*シート5!$B806,2))</f>
        <v/>
      </c>
      <c r="AE807" s="3" t="str">
        <f>IF($T807="","", ROUND($T807+AE$2*シート5!$B806,2))</f>
        <v/>
      </c>
      <c r="AF807" s="3" t="str">
        <f>IF($T807="","", ROUND($T807+AF$2*シート5!$B806,2))</f>
        <v/>
      </c>
      <c r="AG807" s="3" t="str">
        <f>IF($T807="","", ROUND($T807+AG$2*シート5!$B806,2))</f>
        <v/>
      </c>
      <c r="AH807" s="26" t="str">
        <f t="shared" si="18"/>
        <v>-2σ以下</v>
      </c>
      <c r="AI807" s="3" t="str">
        <f t="shared" si="11"/>
        <v/>
      </c>
      <c r="AJ807" s="3" t="str">
        <f t="shared" si="14"/>
        <v/>
      </c>
      <c r="AK807" s="3" t="str">
        <f t="shared" si="5"/>
        <v/>
      </c>
      <c r="AL807" s="3" t="str">
        <f t="shared" si="6"/>
        <v/>
      </c>
      <c r="AM807" s="3" t="str">
        <f t="shared" si="7"/>
        <v/>
      </c>
      <c r="AN807" s="3" t="str">
        <f t="shared" si="15"/>
        <v/>
      </c>
      <c r="AO807" s="29">
        <f ca="1">シート2!L802</f>
        <v>50</v>
      </c>
      <c r="AP807" s="29">
        <f ca="1">シート3!T802</f>
        <v>50</v>
      </c>
      <c r="AQ807" s="29">
        <f ca="1">シート4!AB802</f>
        <v>50</v>
      </c>
      <c r="AR807" s="3" t="str">
        <f ca="1">IF($K807="","", ROUND(SUM(OFFSET(シート6!$A803,0,0,AR$2,1))/SUM(OFFSET(シート6!$B803,0,0,AR$2,1)),4)*100)</f>
        <v/>
      </c>
      <c r="AS807" s="3" t="str">
        <f ca="1">IF($K807="","", ROUND(SUM(OFFSET(シート6!$A787,0,0,AS$2,1))/SUM(OFFSET(シート6!$B787,0,0,AS$2,1)),4)*100)</f>
        <v/>
      </c>
      <c r="AT807" s="3" t="str">
        <f>IF($K807="","",シート7!$B807)</f>
        <v/>
      </c>
      <c r="AU807" s="3" t="str">
        <f>IF($K807="","",シート7!$D807)</f>
        <v/>
      </c>
      <c r="AV807" s="3" t="str">
        <f>IF($K807="","",シート7!$E807)</f>
        <v/>
      </c>
      <c r="AW807" s="3" t="str">
        <f t="shared" si="19"/>
        <v/>
      </c>
    </row>
    <row r="808" spans="1:49" customFormat="false" ht="13">
      <c r="A808" s="3"/>
      <c r="B808" s="3"/>
      <c r="C808" s="3"/>
      <c r="D808" s="3"/>
      <c r="E808" s="3"/>
      <c r="F808" s="3" t="str">
        <f t="shared" si="9"/>
        <v/>
      </c>
      <c r="G808" s="3"/>
      <c r="H808" s="3"/>
      <c r="I808" s="3"/>
      <c r="J808" s="3"/>
      <c r="K808" s="3"/>
      <c r="L808" s="3"/>
      <c r="M808" s="3"/>
      <c r="N808" s="3"/>
      <c r="O808" s="3"/>
      <c r="P808" s="3" t="str">
        <f t="shared" si="0"/>
        <v/>
      </c>
      <c r="Q808" s="3" t="str">
        <f t="shared" si="1"/>
        <v/>
      </c>
      <c r="R808" s="3" t="str">
        <f t="shared" si="10"/>
        <v/>
      </c>
      <c r="S808" s="3" t="str">
        <f t="shared" si="13"/>
        <v/>
      </c>
      <c r="T808" s="3" t="str">
        <f t="shared" si="16"/>
        <v/>
      </c>
      <c r="U808" s="3" t="str">
        <f t="shared" si="20"/>
        <v/>
      </c>
      <c r="V808" s="3" t="str">
        <f t="shared" si="12"/>
        <v/>
      </c>
      <c r="W808" s="3" t="str">
        <f>IF($T808="","", ROUND($T808+W$2*シート5!$B807,2))</f>
        <v/>
      </c>
      <c r="X808" s="3" t="str">
        <f>IF($T808="","", ROUND($T808+X$2*シート5!$B807,2))</f>
        <v/>
      </c>
      <c r="Y808" s="3" t="str">
        <f>IF($T808="","", ROUND($T808+Y$2*シート5!$B807,2))</f>
        <v/>
      </c>
      <c r="Z808" s="3" t="str">
        <f>IF($T808="","", ROUND($T808+Z$2*シート5!$B807,2))</f>
        <v/>
      </c>
      <c r="AA808" s="3" t="str">
        <f>IF($T808="","", ROUND($T808+AA$2*シート5!$B807,2))</f>
        <v/>
      </c>
      <c r="AB808" s="3" t="str">
        <f t="shared" si="17"/>
        <v/>
      </c>
      <c r="AC808" s="3" t="str">
        <f>IF($T808="","", ROUND($T808+AC$2*シート5!$B807,2))</f>
        <v/>
      </c>
      <c r="AD808" s="3" t="str">
        <f>IF($T808="","", ROUND($T808+AD$2*シート5!$B807,2))</f>
        <v/>
      </c>
      <c r="AE808" s="3" t="str">
        <f>IF($T808="","", ROUND($T808+AE$2*シート5!$B807,2))</f>
        <v/>
      </c>
      <c r="AF808" s="3" t="str">
        <f>IF($T808="","", ROUND($T808+AF$2*シート5!$B807,2))</f>
        <v/>
      </c>
      <c r="AG808" s="3" t="str">
        <f>IF($T808="","", ROUND($T808+AG$2*シート5!$B807,2))</f>
        <v/>
      </c>
      <c r="AH808" s="26" t="str">
        <f t="shared" si="18"/>
        <v>-2σ以下</v>
      </c>
      <c r="AI808" s="3" t="str">
        <f t="shared" si="11"/>
        <v/>
      </c>
      <c r="AJ808" s="3" t="str">
        <f t="shared" si="14"/>
        <v/>
      </c>
      <c r="AK808" s="3" t="str">
        <f t="shared" si="5"/>
        <v/>
      </c>
      <c r="AL808" s="3" t="str">
        <f t="shared" si="6"/>
        <v/>
      </c>
      <c r="AM808" s="3" t="str">
        <f t="shared" si="7"/>
        <v/>
      </c>
      <c r="AN808" s="3" t="str">
        <f t="shared" si="15"/>
        <v/>
      </c>
      <c r="AO808" s="29">
        <f ca="1">シート2!L803</f>
        <v>50</v>
      </c>
      <c r="AP808" s="29">
        <f ca="1">シート3!T803</f>
        <v>50</v>
      </c>
      <c r="AQ808" s="29">
        <f ca="1">シート4!AB803</f>
        <v>50</v>
      </c>
      <c r="AR808" s="3" t="str">
        <f ca="1">IF($K808="","", ROUND(SUM(OFFSET(シート6!$A804,0,0,AR$2,1))/SUM(OFFSET(シート6!$B804,0,0,AR$2,1)),4)*100)</f>
        <v/>
      </c>
      <c r="AS808" s="3" t="str">
        <f ca="1">IF($K808="","", ROUND(SUM(OFFSET(シート6!$A788,0,0,AS$2,1))/SUM(OFFSET(シート6!$B788,0,0,AS$2,1)),4)*100)</f>
        <v/>
      </c>
      <c r="AT808" s="3" t="str">
        <f>IF($K808="","",シート7!$B808)</f>
        <v/>
      </c>
      <c r="AU808" s="3" t="str">
        <f>IF($K808="","",シート7!$D808)</f>
        <v/>
      </c>
      <c r="AV808" s="3" t="str">
        <f>IF($K808="","",シート7!$E808)</f>
        <v/>
      </c>
      <c r="AW808" s="3" t="str">
        <f t="shared" si="19"/>
        <v/>
      </c>
    </row>
    <row r="809" spans="1:49" customFormat="false" ht="13">
      <c r="A809" s="3"/>
      <c r="B809" s="3"/>
      <c r="C809" s="3"/>
      <c r="D809" s="3"/>
      <c r="E809" s="3"/>
      <c r="F809" s="3" t="str">
        <f t="shared" si="9"/>
        <v/>
      </c>
      <c r="G809" s="3"/>
      <c r="H809" s="3"/>
      <c r="I809" s="3"/>
      <c r="J809" s="3"/>
      <c r="K809" s="3"/>
      <c r="L809" s="3"/>
      <c r="M809" s="3"/>
      <c r="N809" s="3"/>
      <c r="O809" s="3"/>
      <c r="P809" s="3" t="str">
        <f t="shared" si="0"/>
        <v/>
      </c>
      <c r="Q809" s="3" t="str">
        <f t="shared" si="1"/>
        <v/>
      </c>
      <c r="R809" s="3" t="str">
        <f t="shared" si="10"/>
        <v/>
      </c>
      <c r="S809" s="3" t="str">
        <f t="shared" si="13"/>
        <v/>
      </c>
      <c r="T809" s="3" t="str">
        <f t="shared" si="16"/>
        <v/>
      </c>
      <c r="U809" s="3" t="str">
        <f t="shared" si="20"/>
        <v/>
      </c>
      <c r="V809" s="3" t="str">
        <f t="shared" si="12"/>
        <v/>
      </c>
      <c r="W809" s="3" t="str">
        <f>IF($T809="","", ROUND($T809+W$2*シート5!$B808,2))</f>
        <v/>
      </c>
      <c r="X809" s="3" t="str">
        <f>IF($T809="","", ROUND($T809+X$2*シート5!$B808,2))</f>
        <v/>
      </c>
      <c r="Y809" s="3" t="str">
        <f>IF($T809="","", ROUND($T809+Y$2*シート5!$B808,2))</f>
        <v/>
      </c>
      <c r="Z809" s="3" t="str">
        <f>IF($T809="","", ROUND($T809+Z$2*シート5!$B808,2))</f>
        <v/>
      </c>
      <c r="AA809" s="3" t="str">
        <f>IF($T809="","", ROUND($T809+AA$2*シート5!$B808,2))</f>
        <v/>
      </c>
      <c r="AB809" s="3" t="str">
        <f t="shared" si="17"/>
        <v/>
      </c>
      <c r="AC809" s="3" t="str">
        <f>IF($T809="","", ROUND($T809+AC$2*シート5!$B808,2))</f>
        <v/>
      </c>
      <c r="AD809" s="3" t="str">
        <f>IF($T809="","", ROUND($T809+AD$2*シート5!$B808,2))</f>
        <v/>
      </c>
      <c r="AE809" s="3" t="str">
        <f>IF($T809="","", ROUND($T809+AE$2*シート5!$B808,2))</f>
        <v/>
      </c>
      <c r="AF809" s="3" t="str">
        <f>IF($T809="","", ROUND($T809+AF$2*シート5!$B808,2))</f>
        <v/>
      </c>
      <c r="AG809" s="3" t="str">
        <f>IF($T809="","", ROUND($T809+AG$2*シート5!$B808,2))</f>
        <v/>
      </c>
      <c r="AH809" s="26" t="str">
        <f t="shared" si="18"/>
        <v>-2σ以下</v>
      </c>
      <c r="AI809" s="3" t="str">
        <f t="shared" si="11"/>
        <v/>
      </c>
      <c r="AJ809" s="3" t="str">
        <f t="shared" si="14"/>
        <v/>
      </c>
      <c r="AK809" s="3" t="str">
        <f t="shared" si="5"/>
        <v/>
      </c>
      <c r="AL809" s="3" t="str">
        <f t="shared" si="6"/>
        <v/>
      </c>
      <c r="AM809" s="3" t="str">
        <f t="shared" si="7"/>
        <v/>
      </c>
      <c r="AN809" s="3" t="str">
        <f t="shared" si="15"/>
        <v/>
      </c>
      <c r="AO809" s="29">
        <f ca="1">シート2!L804</f>
        <v>50</v>
      </c>
      <c r="AP809" s="29">
        <f ca="1">シート3!T804</f>
        <v>50</v>
      </c>
      <c r="AQ809" s="29">
        <f ca="1">シート4!AB804</f>
        <v>50</v>
      </c>
      <c r="AR809" s="3" t="str">
        <f ca="1">IF($K809="","", ROUND(SUM(OFFSET(シート6!$A805,0,0,AR$2,1))/SUM(OFFSET(シート6!$B805,0,0,AR$2,1)),4)*100)</f>
        <v/>
      </c>
      <c r="AS809" s="3" t="str">
        <f ca="1">IF($K809="","", ROUND(SUM(OFFSET(シート6!$A789,0,0,AS$2,1))/SUM(OFFSET(シート6!$B789,0,0,AS$2,1)),4)*100)</f>
        <v/>
      </c>
      <c r="AT809" s="3" t="str">
        <f>IF($K809="","",シート7!$B809)</f>
        <v/>
      </c>
      <c r="AU809" s="3" t="str">
        <f>IF($K809="","",シート7!$D809)</f>
        <v/>
      </c>
      <c r="AV809" s="3" t="str">
        <f>IF($K809="","",シート7!$E809)</f>
        <v/>
      </c>
      <c r="AW809" s="3" t="str">
        <f t="shared" si="19"/>
        <v/>
      </c>
    </row>
    <row r="810" spans="1:49" customFormat="false" ht="13">
      <c r="A810" s="3"/>
      <c r="B810" s="3"/>
      <c r="C810" s="3"/>
      <c r="D810" s="3"/>
      <c r="E810" s="3"/>
      <c r="F810" s="3" t="str">
        <f t="shared" si="9"/>
        <v/>
      </c>
      <c r="G810" s="3"/>
      <c r="H810" s="3"/>
      <c r="I810" s="3"/>
      <c r="J810" s="3"/>
      <c r="K810" s="3"/>
      <c r="L810" s="3"/>
      <c r="M810" s="3"/>
      <c r="N810" s="3"/>
      <c r="O810" s="3"/>
      <c r="P810" s="3" t="str">
        <f t="shared" si="0"/>
        <v/>
      </c>
      <c r="Q810" s="3" t="str">
        <f t="shared" si="1"/>
        <v/>
      </c>
      <c r="R810" s="3" t="str">
        <f t="shared" si="10"/>
        <v/>
      </c>
      <c r="S810" s="3" t="str">
        <f t="shared" si="13"/>
        <v/>
      </c>
      <c r="T810" s="3" t="str">
        <f t="shared" si="16"/>
        <v/>
      </c>
      <c r="U810" s="3" t="str">
        <f t="shared" si="20"/>
        <v/>
      </c>
      <c r="V810" s="3" t="str">
        <f t="shared" si="12"/>
        <v/>
      </c>
      <c r="W810" s="3" t="str">
        <f>IF($T810="","", ROUND($T810+W$2*シート5!$B809,2))</f>
        <v/>
      </c>
      <c r="X810" s="3" t="str">
        <f>IF($T810="","", ROUND($T810+X$2*シート5!$B809,2))</f>
        <v/>
      </c>
      <c r="Y810" s="3" t="str">
        <f>IF($T810="","", ROUND($T810+Y$2*シート5!$B809,2))</f>
        <v/>
      </c>
      <c r="Z810" s="3" t="str">
        <f>IF($T810="","", ROUND($T810+Z$2*シート5!$B809,2))</f>
        <v/>
      </c>
      <c r="AA810" s="3" t="str">
        <f>IF($T810="","", ROUND($T810+AA$2*シート5!$B809,2))</f>
        <v/>
      </c>
      <c r="AB810" s="3" t="str">
        <f t="shared" si="17"/>
        <v/>
      </c>
      <c r="AC810" s="3" t="str">
        <f>IF($T810="","", ROUND($T810+AC$2*シート5!$B809,2))</f>
        <v/>
      </c>
      <c r="AD810" s="3" t="str">
        <f>IF($T810="","", ROUND($T810+AD$2*シート5!$B809,2))</f>
        <v/>
      </c>
      <c r="AE810" s="3" t="str">
        <f>IF($T810="","", ROUND($T810+AE$2*シート5!$B809,2))</f>
        <v/>
      </c>
      <c r="AF810" s="3" t="str">
        <f>IF($T810="","", ROUND($T810+AF$2*シート5!$B809,2))</f>
        <v/>
      </c>
      <c r="AG810" s="3" t="str">
        <f>IF($T810="","", ROUND($T810+AG$2*シート5!$B809,2))</f>
        <v/>
      </c>
      <c r="AH810" s="26" t="str">
        <f t="shared" si="18"/>
        <v>-2σ以下</v>
      </c>
      <c r="AI810" s="3" t="str">
        <f t="shared" si="11"/>
        <v/>
      </c>
      <c r="AJ810" s="3" t="str">
        <f t="shared" si="14"/>
        <v/>
      </c>
      <c r="AK810" s="3" t="str">
        <f t="shared" si="5"/>
        <v/>
      </c>
      <c r="AL810" s="3" t="str">
        <f t="shared" si="6"/>
        <v/>
      </c>
      <c r="AM810" s="3" t="str">
        <f t="shared" si="7"/>
        <v/>
      </c>
      <c r="AN810" s="3" t="str">
        <f t="shared" si="15"/>
        <v/>
      </c>
      <c r="AO810" s="29">
        <f ca="1">シート2!L805</f>
        <v>50</v>
      </c>
      <c r="AP810" s="29">
        <f ca="1">シート3!T805</f>
        <v>50</v>
      </c>
      <c r="AQ810" s="29">
        <f ca="1">シート4!AB805</f>
        <v>50</v>
      </c>
      <c r="AR810" s="3" t="str">
        <f ca="1">IF($K810="","", ROUND(SUM(OFFSET(シート6!$A806,0,0,AR$2,1))/SUM(OFFSET(シート6!$B806,0,0,AR$2,1)),4)*100)</f>
        <v/>
      </c>
      <c r="AS810" s="3" t="str">
        <f ca="1">IF($K810="","", ROUND(SUM(OFFSET(シート6!$A790,0,0,AS$2,1))/SUM(OFFSET(シート6!$B790,0,0,AS$2,1)),4)*100)</f>
        <v/>
      </c>
      <c r="AT810" s="3" t="str">
        <f>IF($K810="","",シート7!$B810)</f>
        <v/>
      </c>
      <c r="AU810" s="3" t="str">
        <f>IF($K810="","",シート7!$D810)</f>
        <v/>
      </c>
      <c r="AV810" s="3" t="str">
        <f>IF($K810="","",シート7!$E810)</f>
        <v/>
      </c>
      <c r="AW810" s="3" t="str">
        <f t="shared" si="19"/>
        <v/>
      </c>
    </row>
    <row r="811" spans="1:49" customFormat="false" ht="13">
      <c r="A811" s="3"/>
      <c r="B811" s="3"/>
      <c r="C811" s="3"/>
      <c r="D811" s="3"/>
      <c r="E811" s="3"/>
      <c r="F811" s="3" t="str">
        <f t="shared" si="9"/>
        <v/>
      </c>
      <c r="G811" s="3"/>
      <c r="H811" s="3"/>
      <c r="I811" s="3"/>
      <c r="J811" s="3"/>
      <c r="K811" s="3"/>
      <c r="L811" s="3"/>
      <c r="M811" s="3"/>
      <c r="N811" s="3"/>
      <c r="O811" s="3"/>
      <c r="P811" s="3" t="str">
        <f t="shared" si="0"/>
        <v/>
      </c>
      <c r="Q811" s="3" t="str">
        <f t="shared" si="1"/>
        <v/>
      </c>
      <c r="R811" s="3" t="str">
        <f t="shared" si="10"/>
        <v/>
      </c>
      <c r="S811" s="3" t="str">
        <f t="shared" si="13"/>
        <v/>
      </c>
      <c r="T811" s="3" t="str">
        <f t="shared" si="16"/>
        <v/>
      </c>
      <c r="U811" s="3" t="str">
        <f t="shared" si="20"/>
        <v/>
      </c>
      <c r="V811" s="3" t="str">
        <f t="shared" si="12"/>
        <v/>
      </c>
      <c r="W811" s="3" t="str">
        <f>IF($T811="","", ROUND($T811+W$2*シート5!$B810,2))</f>
        <v/>
      </c>
      <c r="X811" s="3" t="str">
        <f>IF($T811="","", ROUND($T811+X$2*シート5!$B810,2))</f>
        <v/>
      </c>
      <c r="Y811" s="3" t="str">
        <f>IF($T811="","", ROUND($T811+Y$2*シート5!$B810,2))</f>
        <v/>
      </c>
      <c r="Z811" s="3" t="str">
        <f>IF($T811="","", ROUND($T811+Z$2*シート5!$B810,2))</f>
        <v/>
      </c>
      <c r="AA811" s="3" t="str">
        <f>IF($T811="","", ROUND($T811+AA$2*シート5!$B810,2))</f>
        <v/>
      </c>
      <c r="AB811" s="3" t="str">
        <f t="shared" si="17"/>
        <v/>
      </c>
      <c r="AC811" s="3" t="str">
        <f>IF($T811="","", ROUND($T811+AC$2*シート5!$B810,2))</f>
        <v/>
      </c>
      <c r="AD811" s="3" t="str">
        <f>IF($T811="","", ROUND($T811+AD$2*シート5!$B810,2))</f>
        <v/>
      </c>
      <c r="AE811" s="3" t="str">
        <f>IF($T811="","", ROUND($T811+AE$2*シート5!$B810,2))</f>
        <v/>
      </c>
      <c r="AF811" s="3" t="str">
        <f>IF($T811="","", ROUND($T811+AF$2*シート5!$B810,2))</f>
        <v/>
      </c>
      <c r="AG811" s="3" t="str">
        <f>IF($T811="","", ROUND($T811+AG$2*シート5!$B810,2))</f>
        <v/>
      </c>
      <c r="AH811" s="26" t="str">
        <f t="shared" si="18"/>
        <v>-2σ以下</v>
      </c>
      <c r="AI811" s="3" t="str">
        <f t="shared" si="11"/>
        <v/>
      </c>
      <c r="AJ811" s="3" t="str">
        <f t="shared" si="14"/>
        <v/>
      </c>
      <c r="AK811" s="3" t="str">
        <f t="shared" si="5"/>
        <v/>
      </c>
      <c r="AL811" s="3" t="str">
        <f t="shared" si="6"/>
        <v/>
      </c>
      <c r="AM811" s="3" t="str">
        <f t="shared" si="7"/>
        <v/>
      </c>
      <c r="AN811" s="3" t="str">
        <f t="shared" si="15"/>
        <v/>
      </c>
      <c r="AO811" s="29">
        <f ca="1">シート2!L806</f>
        <v>50</v>
      </c>
      <c r="AP811" s="29">
        <f ca="1">シート3!T806</f>
        <v>50</v>
      </c>
      <c r="AQ811" s="29">
        <f ca="1">シート4!AB806</f>
        <v>50</v>
      </c>
      <c r="AR811" s="3" t="str">
        <f ca="1">IF($K811="","", ROUND(SUM(OFFSET(シート6!$A807,0,0,AR$2,1))/SUM(OFFSET(シート6!$B807,0,0,AR$2,1)),4)*100)</f>
        <v/>
      </c>
      <c r="AS811" s="3" t="str">
        <f ca="1">IF($K811="","", ROUND(SUM(OFFSET(シート6!$A791,0,0,AS$2,1))/SUM(OFFSET(シート6!$B791,0,0,AS$2,1)),4)*100)</f>
        <v/>
      </c>
      <c r="AT811" s="3" t="str">
        <f>IF($K811="","",シート7!$B811)</f>
        <v/>
      </c>
      <c r="AU811" s="3" t="str">
        <f>IF($K811="","",シート7!$D811)</f>
        <v/>
      </c>
      <c r="AV811" s="3" t="str">
        <f>IF($K811="","",シート7!$E811)</f>
        <v/>
      </c>
      <c r="AW811" s="3" t="str">
        <f t="shared" si="19"/>
        <v/>
      </c>
    </row>
    <row r="812" spans="1:49" customFormat="false" ht="13">
      <c r="A812" s="3"/>
      <c r="B812" s="3"/>
      <c r="C812" s="3"/>
      <c r="D812" s="3"/>
      <c r="E812" s="3"/>
      <c r="F812" s="3" t="str">
        <f t="shared" si="9"/>
        <v/>
      </c>
      <c r="G812" s="3"/>
      <c r="H812" s="3"/>
      <c r="I812" s="3"/>
      <c r="J812" s="3"/>
      <c r="K812" s="3"/>
      <c r="L812" s="3"/>
      <c r="M812" s="3"/>
      <c r="N812" s="3"/>
      <c r="O812" s="3"/>
      <c r="P812" s="3" t="str">
        <f t="shared" si="0"/>
        <v/>
      </c>
      <c r="Q812" s="3" t="str">
        <f t="shared" si="1"/>
        <v/>
      </c>
      <c r="R812" s="3" t="str">
        <f t="shared" si="10"/>
        <v/>
      </c>
      <c r="S812" s="3" t="str">
        <f t="shared" si="13"/>
        <v/>
      </c>
      <c r="T812" s="3" t="str">
        <f t="shared" si="16"/>
        <v/>
      </c>
      <c r="U812" s="3" t="str">
        <f t="shared" si="20"/>
        <v/>
      </c>
      <c r="V812" s="3" t="str">
        <f t="shared" si="12"/>
        <v/>
      </c>
      <c r="W812" s="3" t="str">
        <f>IF($T812="","", ROUND($T812+W$2*シート5!$B811,2))</f>
        <v/>
      </c>
      <c r="X812" s="3" t="str">
        <f>IF($T812="","", ROUND($T812+X$2*シート5!$B811,2))</f>
        <v/>
      </c>
      <c r="Y812" s="3" t="str">
        <f>IF($T812="","", ROUND($T812+Y$2*シート5!$B811,2))</f>
        <v/>
      </c>
      <c r="Z812" s="3" t="str">
        <f>IF($T812="","", ROUND($T812+Z$2*シート5!$B811,2))</f>
        <v/>
      </c>
      <c r="AA812" s="3" t="str">
        <f>IF($T812="","", ROUND($T812+AA$2*シート5!$B811,2))</f>
        <v/>
      </c>
      <c r="AB812" s="3" t="str">
        <f t="shared" si="17"/>
        <v/>
      </c>
      <c r="AC812" s="3" t="str">
        <f>IF($T812="","", ROUND($T812+AC$2*シート5!$B811,2))</f>
        <v/>
      </c>
      <c r="AD812" s="3" t="str">
        <f>IF($T812="","", ROUND($T812+AD$2*シート5!$B811,2))</f>
        <v/>
      </c>
      <c r="AE812" s="3" t="str">
        <f>IF($T812="","", ROUND($T812+AE$2*シート5!$B811,2))</f>
        <v/>
      </c>
      <c r="AF812" s="3" t="str">
        <f>IF($T812="","", ROUND($T812+AF$2*シート5!$B811,2))</f>
        <v/>
      </c>
      <c r="AG812" s="3" t="str">
        <f>IF($T812="","", ROUND($T812+AG$2*シート5!$B811,2))</f>
        <v/>
      </c>
      <c r="AH812" s="26" t="str">
        <f t="shared" si="18"/>
        <v>-2σ以下</v>
      </c>
      <c r="AI812" s="3" t="str">
        <f t="shared" si="11"/>
        <v/>
      </c>
      <c r="AJ812" s="3" t="str">
        <f t="shared" si="14"/>
        <v/>
      </c>
      <c r="AK812" s="3" t="str">
        <f t="shared" si="5"/>
        <v/>
      </c>
      <c r="AL812" s="3" t="str">
        <f t="shared" si="6"/>
        <v/>
      </c>
      <c r="AM812" s="3" t="str">
        <f t="shared" si="7"/>
        <v/>
      </c>
      <c r="AN812" s="3" t="str">
        <f t="shared" si="15"/>
        <v/>
      </c>
      <c r="AO812" s="29">
        <f ca="1">シート2!L807</f>
        <v>50</v>
      </c>
      <c r="AP812" s="29">
        <f ca="1">シート3!T807</f>
        <v>50</v>
      </c>
      <c r="AQ812" s="29">
        <f ca="1">シート4!AB807</f>
        <v>50</v>
      </c>
      <c r="AR812" s="3" t="str">
        <f ca="1">IF($K812="","", ROUND(SUM(OFFSET(シート6!$A808,0,0,AR$2,1))/SUM(OFFSET(シート6!$B808,0,0,AR$2,1)),4)*100)</f>
        <v/>
      </c>
      <c r="AS812" s="3" t="str">
        <f ca="1">IF($K812="","", ROUND(SUM(OFFSET(シート6!$A792,0,0,AS$2,1))/SUM(OFFSET(シート6!$B792,0,0,AS$2,1)),4)*100)</f>
        <v/>
      </c>
      <c r="AT812" s="3" t="str">
        <f>IF($K812="","",シート7!$B812)</f>
        <v/>
      </c>
      <c r="AU812" s="3" t="str">
        <f>IF($K812="","",シート7!$D812)</f>
        <v/>
      </c>
      <c r="AV812" s="3" t="str">
        <f>IF($K812="","",シート7!$E812)</f>
        <v/>
      </c>
      <c r="AW812" s="3" t="str">
        <f t="shared" si="19"/>
        <v/>
      </c>
    </row>
    <row r="813" spans="1:49" customFormat="false" ht="13">
      <c r="A813" s="3"/>
      <c r="B813" s="3"/>
      <c r="C813" s="3"/>
      <c r="D813" s="3"/>
      <c r="E813" s="3"/>
      <c r="F813" s="3" t="str">
        <f t="shared" si="9"/>
        <v/>
      </c>
      <c r="G813" s="3"/>
      <c r="H813" s="3"/>
      <c r="I813" s="3"/>
      <c r="J813" s="3"/>
      <c r="K813" s="3"/>
      <c r="L813" s="3"/>
      <c r="M813" s="3"/>
      <c r="N813" s="3"/>
      <c r="O813" s="3"/>
      <c r="P813" s="3" t="str">
        <f t="shared" si="0"/>
        <v/>
      </c>
      <c r="Q813" s="3" t="str">
        <f t="shared" si="1"/>
        <v/>
      </c>
      <c r="R813" s="3" t="str">
        <f t="shared" si="10"/>
        <v/>
      </c>
      <c r="S813" s="3" t="str">
        <f t="shared" si="13"/>
        <v/>
      </c>
      <c r="T813" s="3" t="str">
        <f t="shared" si="16"/>
        <v/>
      </c>
      <c r="U813" s="3" t="str">
        <f t="shared" si="20"/>
        <v/>
      </c>
      <c r="V813" s="3" t="str">
        <f t="shared" si="12"/>
        <v/>
      </c>
      <c r="W813" s="3" t="str">
        <f>IF($T813="","", ROUND($T813+W$2*シート5!$B812,2))</f>
        <v/>
      </c>
      <c r="X813" s="3" t="str">
        <f>IF($T813="","", ROUND($T813+X$2*シート5!$B812,2))</f>
        <v/>
      </c>
      <c r="Y813" s="3" t="str">
        <f>IF($T813="","", ROUND($T813+Y$2*シート5!$B812,2))</f>
        <v/>
      </c>
      <c r="Z813" s="3" t="str">
        <f>IF($T813="","", ROUND($T813+Z$2*シート5!$B812,2))</f>
        <v/>
      </c>
      <c r="AA813" s="3" t="str">
        <f>IF($T813="","", ROUND($T813+AA$2*シート5!$B812,2))</f>
        <v/>
      </c>
      <c r="AB813" s="3" t="str">
        <f t="shared" si="17"/>
        <v/>
      </c>
      <c r="AC813" s="3" t="str">
        <f>IF($T813="","", ROUND($T813+AC$2*シート5!$B812,2))</f>
        <v/>
      </c>
      <c r="AD813" s="3" t="str">
        <f>IF($T813="","", ROUND($T813+AD$2*シート5!$B812,2))</f>
        <v/>
      </c>
      <c r="AE813" s="3" t="str">
        <f>IF($T813="","", ROUND($T813+AE$2*シート5!$B812,2))</f>
        <v/>
      </c>
      <c r="AF813" s="3" t="str">
        <f>IF($T813="","", ROUND($T813+AF$2*シート5!$B812,2))</f>
        <v/>
      </c>
      <c r="AG813" s="3" t="str">
        <f>IF($T813="","", ROUND($T813+AG$2*シート5!$B812,2))</f>
        <v/>
      </c>
      <c r="AH813" s="26" t="str">
        <f t="shared" si="18"/>
        <v>-2σ以下</v>
      </c>
      <c r="AI813" s="3" t="str">
        <f t="shared" si="11"/>
        <v/>
      </c>
      <c r="AJ813" s="3" t="str">
        <f t="shared" si="14"/>
        <v/>
      </c>
      <c r="AK813" s="3" t="str">
        <f t="shared" si="5"/>
        <v/>
      </c>
      <c r="AL813" s="3" t="str">
        <f t="shared" si="6"/>
        <v/>
      </c>
      <c r="AM813" s="3" t="str">
        <f t="shared" si="7"/>
        <v/>
      </c>
      <c r="AN813" s="3" t="str">
        <f t="shared" si="15"/>
        <v/>
      </c>
      <c r="AO813" s="29">
        <f ca="1">シート2!L808</f>
        <v>50</v>
      </c>
      <c r="AP813" s="29">
        <f ca="1">シート3!T808</f>
        <v>50</v>
      </c>
      <c r="AQ813" s="29">
        <f ca="1">シート4!AB808</f>
        <v>50</v>
      </c>
      <c r="AR813" s="3" t="str">
        <f ca="1">IF($K813="","", ROUND(SUM(OFFSET(シート6!$A809,0,0,AR$2,1))/SUM(OFFSET(シート6!$B809,0,0,AR$2,1)),4)*100)</f>
        <v/>
      </c>
      <c r="AS813" s="3" t="str">
        <f ca="1">IF($K813="","", ROUND(SUM(OFFSET(シート6!$A793,0,0,AS$2,1))/SUM(OFFSET(シート6!$B793,0,0,AS$2,1)),4)*100)</f>
        <v/>
      </c>
      <c r="AT813" s="3" t="str">
        <f>IF($K813="","",シート7!$B813)</f>
        <v/>
      </c>
      <c r="AU813" s="3" t="str">
        <f>IF($K813="","",シート7!$D813)</f>
        <v/>
      </c>
      <c r="AV813" s="3" t="str">
        <f>IF($K813="","",シート7!$E813)</f>
        <v/>
      </c>
      <c r="AW813" s="3" t="str">
        <f t="shared" si="19"/>
        <v/>
      </c>
    </row>
    <row r="814" spans="1:49" customFormat="false" ht="13">
      <c r="A814" s="3"/>
      <c r="B814" s="3"/>
      <c r="C814" s="3"/>
      <c r="D814" s="3"/>
      <c r="E814" s="3"/>
      <c r="F814" s="3" t="str">
        <f t="shared" si="9"/>
        <v/>
      </c>
      <c r="G814" s="3"/>
      <c r="H814" s="3"/>
      <c r="I814" s="3"/>
      <c r="J814" s="3"/>
      <c r="K814" s="3"/>
      <c r="L814" s="3"/>
      <c r="M814" s="3"/>
      <c r="N814" s="3"/>
      <c r="O814" s="3"/>
      <c r="P814" s="3" t="str">
        <f t="shared" si="0"/>
        <v/>
      </c>
      <c r="Q814" s="3" t="str">
        <f t="shared" si="1"/>
        <v/>
      </c>
      <c r="R814" s="3" t="str">
        <f t="shared" si="10"/>
        <v/>
      </c>
      <c r="S814" s="3" t="str">
        <f t="shared" si="13"/>
        <v/>
      </c>
      <c r="T814" s="3" t="str">
        <f t="shared" si="16"/>
        <v/>
      </c>
      <c r="U814" s="3" t="str">
        <f t="shared" si="20"/>
        <v/>
      </c>
      <c r="V814" s="3" t="str">
        <f t="shared" si="12"/>
        <v/>
      </c>
      <c r="W814" s="3" t="str">
        <f>IF($T814="","", ROUND($T814+W$2*シート5!$B813,2))</f>
        <v/>
      </c>
      <c r="X814" s="3" t="str">
        <f>IF($T814="","", ROUND($T814+X$2*シート5!$B813,2))</f>
        <v/>
      </c>
      <c r="Y814" s="3" t="str">
        <f>IF($T814="","", ROUND($T814+Y$2*シート5!$B813,2))</f>
        <v/>
      </c>
      <c r="Z814" s="3" t="str">
        <f>IF($T814="","", ROUND($T814+Z$2*シート5!$B813,2))</f>
        <v/>
      </c>
      <c r="AA814" s="3" t="str">
        <f>IF($T814="","", ROUND($T814+AA$2*シート5!$B813,2))</f>
        <v/>
      </c>
      <c r="AB814" s="3" t="str">
        <f t="shared" si="17"/>
        <v/>
      </c>
      <c r="AC814" s="3" t="str">
        <f>IF($T814="","", ROUND($T814+AC$2*シート5!$B813,2))</f>
        <v/>
      </c>
      <c r="AD814" s="3" t="str">
        <f>IF($T814="","", ROUND($T814+AD$2*シート5!$B813,2))</f>
        <v/>
      </c>
      <c r="AE814" s="3" t="str">
        <f>IF($T814="","", ROUND($T814+AE$2*シート5!$B813,2))</f>
        <v/>
      </c>
      <c r="AF814" s="3" t="str">
        <f>IF($T814="","", ROUND($T814+AF$2*シート5!$B813,2))</f>
        <v/>
      </c>
      <c r="AG814" s="3" t="str">
        <f>IF($T814="","", ROUND($T814+AG$2*シート5!$B813,2))</f>
        <v/>
      </c>
      <c r="AH814" s="26" t="str">
        <f t="shared" si="18"/>
        <v>-2σ以下</v>
      </c>
      <c r="AI814" s="3" t="str">
        <f t="shared" si="11"/>
        <v/>
      </c>
      <c r="AJ814" s="3" t="str">
        <f t="shared" si="14"/>
        <v/>
      </c>
      <c r="AK814" s="3" t="str">
        <f t="shared" si="5"/>
        <v/>
      </c>
      <c r="AL814" s="3" t="str">
        <f t="shared" si="6"/>
        <v/>
      </c>
      <c r="AM814" s="3" t="str">
        <f t="shared" si="7"/>
        <v/>
      </c>
      <c r="AN814" s="3" t="str">
        <f t="shared" si="15"/>
        <v/>
      </c>
      <c r="AO814" s="29">
        <f ca="1">シート2!L809</f>
        <v>50</v>
      </c>
      <c r="AP814" s="29">
        <f ca="1">シート3!T809</f>
        <v>50</v>
      </c>
      <c r="AQ814" s="29">
        <f ca="1">シート4!AB809</f>
        <v>50</v>
      </c>
      <c r="AR814" s="3" t="str">
        <f ca="1">IF($K814="","", ROUND(SUM(OFFSET(シート6!$A810,0,0,AR$2,1))/SUM(OFFSET(シート6!$B810,0,0,AR$2,1)),4)*100)</f>
        <v/>
      </c>
      <c r="AS814" s="3" t="str">
        <f ca="1">IF($K814="","", ROUND(SUM(OFFSET(シート6!$A794,0,0,AS$2,1))/SUM(OFFSET(シート6!$B794,0,0,AS$2,1)),4)*100)</f>
        <v/>
      </c>
      <c r="AT814" s="3" t="str">
        <f>IF($K814="","",シート7!$B814)</f>
        <v/>
      </c>
      <c r="AU814" s="3" t="str">
        <f>IF($K814="","",シート7!$D814)</f>
        <v/>
      </c>
      <c r="AV814" s="3" t="str">
        <f>IF($K814="","",シート7!$E814)</f>
        <v/>
      </c>
      <c r="AW814" s="3" t="str">
        <f t="shared" si="19"/>
        <v/>
      </c>
    </row>
    <row r="815" spans="1:49" customFormat="false" ht="13">
      <c r="A815" s="3"/>
      <c r="B815" s="3"/>
      <c r="C815" s="3"/>
      <c r="D815" s="3"/>
      <c r="E815" s="3"/>
      <c r="F815" s="3" t="str">
        <f t="shared" si="9"/>
        <v/>
      </c>
      <c r="G815" s="3"/>
      <c r="H815" s="3"/>
      <c r="I815" s="3"/>
      <c r="J815" s="3"/>
      <c r="K815" s="3"/>
      <c r="L815" s="3"/>
      <c r="M815" s="3"/>
      <c r="N815" s="3"/>
      <c r="O815" s="3"/>
      <c r="P815" s="3" t="str">
        <f t="shared" si="0"/>
        <v/>
      </c>
      <c r="Q815" s="3" t="str">
        <f t="shared" si="1"/>
        <v/>
      </c>
      <c r="R815" s="3" t="str">
        <f t="shared" si="10"/>
        <v/>
      </c>
      <c r="S815" s="3" t="str">
        <f t="shared" si="13"/>
        <v/>
      </c>
      <c r="T815" s="3" t="str">
        <f t="shared" si="16"/>
        <v/>
      </c>
      <c r="U815" s="3" t="str">
        <f t="shared" si="20"/>
        <v/>
      </c>
      <c r="V815" s="3" t="str">
        <f t="shared" si="12"/>
        <v/>
      </c>
      <c r="W815" s="3" t="str">
        <f>IF($T815="","", ROUND($T815+W$2*シート5!$B814,2))</f>
        <v/>
      </c>
      <c r="X815" s="3" t="str">
        <f>IF($T815="","", ROUND($T815+X$2*シート5!$B814,2))</f>
        <v/>
      </c>
      <c r="Y815" s="3" t="str">
        <f>IF($T815="","", ROUND($T815+Y$2*シート5!$B814,2))</f>
        <v/>
      </c>
      <c r="Z815" s="3" t="str">
        <f>IF($T815="","", ROUND($T815+Z$2*シート5!$B814,2))</f>
        <v/>
      </c>
      <c r="AA815" s="3" t="str">
        <f>IF($T815="","", ROUND($T815+AA$2*シート5!$B814,2))</f>
        <v/>
      </c>
      <c r="AB815" s="3" t="str">
        <f t="shared" si="17"/>
        <v/>
      </c>
      <c r="AC815" s="3" t="str">
        <f>IF($T815="","", ROUND($T815+AC$2*シート5!$B814,2))</f>
        <v/>
      </c>
      <c r="AD815" s="3" t="str">
        <f>IF($T815="","", ROUND($T815+AD$2*シート5!$B814,2))</f>
        <v/>
      </c>
      <c r="AE815" s="3" t="str">
        <f>IF($T815="","", ROUND($T815+AE$2*シート5!$B814,2))</f>
        <v/>
      </c>
      <c r="AF815" s="3" t="str">
        <f>IF($T815="","", ROUND($T815+AF$2*シート5!$B814,2))</f>
        <v/>
      </c>
      <c r="AG815" s="3" t="str">
        <f>IF($T815="","", ROUND($T815+AG$2*シート5!$B814,2))</f>
        <v/>
      </c>
      <c r="AH815" s="26" t="str">
        <f t="shared" si="18"/>
        <v>-2σ以下</v>
      </c>
      <c r="AI815" s="3" t="str">
        <f t="shared" si="11"/>
        <v/>
      </c>
      <c r="AJ815" s="3" t="str">
        <f t="shared" si="14"/>
        <v/>
      </c>
      <c r="AK815" s="3" t="str">
        <f t="shared" si="5"/>
        <v/>
      </c>
      <c r="AL815" s="3" t="str">
        <f t="shared" si="6"/>
        <v/>
      </c>
      <c r="AM815" s="3" t="str">
        <f t="shared" si="7"/>
        <v/>
      </c>
      <c r="AN815" s="3" t="str">
        <f t="shared" si="15"/>
        <v/>
      </c>
      <c r="AO815" s="29">
        <f ca="1">シート2!L810</f>
        <v>50</v>
      </c>
      <c r="AP815" s="29">
        <f ca="1">シート3!T810</f>
        <v>50</v>
      </c>
      <c r="AQ815" s="29">
        <f ca="1">シート4!AB810</f>
        <v>50</v>
      </c>
      <c r="AR815" s="3" t="str">
        <f ca="1">IF($K815="","", ROUND(SUM(OFFSET(シート6!$A811,0,0,AR$2,1))/SUM(OFFSET(シート6!$B811,0,0,AR$2,1)),4)*100)</f>
        <v/>
      </c>
      <c r="AS815" s="3" t="str">
        <f ca="1">IF($K815="","", ROUND(SUM(OFFSET(シート6!$A795,0,0,AS$2,1))/SUM(OFFSET(シート6!$B795,0,0,AS$2,1)),4)*100)</f>
        <v/>
      </c>
      <c r="AT815" s="3" t="str">
        <f>IF($K815="","",シート7!$B815)</f>
        <v/>
      </c>
      <c r="AU815" s="3" t="str">
        <f>IF($K815="","",シート7!$D815)</f>
        <v/>
      </c>
      <c r="AV815" s="3" t="str">
        <f>IF($K815="","",シート7!$E815)</f>
        <v/>
      </c>
      <c r="AW815" s="3" t="str">
        <f t="shared" si="19"/>
        <v/>
      </c>
    </row>
    <row r="816" spans="1:49" customFormat="false" ht="13">
      <c r="A816" s="3"/>
      <c r="B816" s="3"/>
      <c r="C816" s="3"/>
      <c r="D816" s="3"/>
      <c r="E816" s="3"/>
      <c r="F816" s="3" t="str">
        <f t="shared" si="9"/>
        <v/>
      </c>
      <c r="G816" s="3"/>
      <c r="H816" s="3"/>
      <c r="I816" s="3"/>
      <c r="J816" s="3"/>
      <c r="K816" s="3"/>
      <c r="L816" s="3"/>
      <c r="M816" s="3"/>
      <c r="N816" s="3"/>
      <c r="O816" s="3"/>
      <c r="P816" s="3" t="str">
        <f t="shared" si="0"/>
        <v/>
      </c>
      <c r="Q816" s="3" t="str">
        <f t="shared" si="1"/>
        <v/>
      </c>
      <c r="R816" s="3" t="str">
        <f t="shared" si="10"/>
        <v/>
      </c>
      <c r="S816" s="3" t="str">
        <f t="shared" si="13"/>
        <v/>
      </c>
      <c r="T816" s="3" t="str">
        <f t="shared" si="16"/>
        <v/>
      </c>
      <c r="U816" s="3" t="str">
        <f t="shared" si="20"/>
        <v/>
      </c>
      <c r="V816" s="3" t="str">
        <f t="shared" si="12"/>
        <v/>
      </c>
      <c r="W816" s="3" t="str">
        <f>IF($T816="","", ROUND($T816+W$2*シート5!$B815,2))</f>
        <v/>
      </c>
      <c r="X816" s="3" t="str">
        <f>IF($T816="","", ROUND($T816+X$2*シート5!$B815,2))</f>
        <v/>
      </c>
      <c r="Y816" s="3" t="str">
        <f>IF($T816="","", ROUND($T816+Y$2*シート5!$B815,2))</f>
        <v/>
      </c>
      <c r="Z816" s="3" t="str">
        <f>IF($T816="","", ROUND($T816+Z$2*シート5!$B815,2))</f>
        <v/>
      </c>
      <c r="AA816" s="3" t="str">
        <f>IF($T816="","", ROUND($T816+AA$2*シート5!$B815,2))</f>
        <v/>
      </c>
      <c r="AB816" s="3" t="str">
        <f t="shared" si="17"/>
        <v/>
      </c>
      <c r="AC816" s="3" t="str">
        <f>IF($T816="","", ROUND($T816+AC$2*シート5!$B815,2))</f>
        <v/>
      </c>
      <c r="AD816" s="3" t="str">
        <f>IF($T816="","", ROUND($T816+AD$2*シート5!$B815,2))</f>
        <v/>
      </c>
      <c r="AE816" s="3" t="str">
        <f>IF($T816="","", ROUND($T816+AE$2*シート5!$B815,2))</f>
        <v/>
      </c>
      <c r="AF816" s="3" t="str">
        <f>IF($T816="","", ROUND($T816+AF$2*シート5!$B815,2))</f>
        <v/>
      </c>
      <c r="AG816" s="3" t="str">
        <f>IF($T816="","", ROUND($T816+AG$2*シート5!$B815,2))</f>
        <v/>
      </c>
      <c r="AH816" s="26" t="str">
        <f t="shared" si="18"/>
        <v>-2σ以下</v>
      </c>
      <c r="AI816" s="3" t="str">
        <f t="shared" si="11"/>
        <v/>
      </c>
      <c r="AJ816" s="3" t="str">
        <f t="shared" si="14"/>
        <v/>
      </c>
      <c r="AK816" s="3" t="str">
        <f t="shared" si="5"/>
        <v/>
      </c>
      <c r="AL816" s="3" t="str">
        <f t="shared" si="6"/>
        <v/>
      </c>
      <c r="AM816" s="3" t="str">
        <f t="shared" si="7"/>
        <v/>
      </c>
      <c r="AN816" s="3" t="str">
        <f t="shared" si="15"/>
        <v/>
      </c>
      <c r="AO816" s="29">
        <f ca="1">シート2!L811</f>
        <v>50</v>
      </c>
      <c r="AP816" s="29">
        <f ca="1">シート3!T811</f>
        <v>50</v>
      </c>
      <c r="AQ816" s="29">
        <f ca="1">シート4!AB811</f>
        <v>50</v>
      </c>
      <c r="AR816" s="3" t="str">
        <f ca="1">IF($K816="","", ROUND(SUM(OFFSET(シート6!$A812,0,0,AR$2,1))/SUM(OFFSET(シート6!$B812,0,0,AR$2,1)),4)*100)</f>
        <v/>
      </c>
      <c r="AS816" s="3" t="str">
        <f ca="1">IF($K816="","", ROUND(SUM(OFFSET(シート6!$A796,0,0,AS$2,1))/SUM(OFFSET(シート6!$B796,0,0,AS$2,1)),4)*100)</f>
        <v/>
      </c>
      <c r="AT816" s="3" t="str">
        <f>IF($K816="","",シート7!$B816)</f>
        <v/>
      </c>
      <c r="AU816" s="3" t="str">
        <f>IF($K816="","",シート7!$D816)</f>
        <v/>
      </c>
      <c r="AV816" s="3" t="str">
        <f>IF($K816="","",シート7!$E816)</f>
        <v/>
      </c>
      <c r="AW816" s="3" t="str">
        <f t="shared" si="19"/>
        <v/>
      </c>
    </row>
    <row r="817" spans="1:49" customFormat="false" ht="13">
      <c r="A817" s="3"/>
      <c r="B817" s="3"/>
      <c r="C817" s="3"/>
      <c r="D817" s="3"/>
      <c r="E817" s="3"/>
      <c r="F817" s="3" t="str">
        <f t="shared" si="9"/>
        <v/>
      </c>
      <c r="G817" s="3"/>
      <c r="H817" s="3"/>
      <c r="I817" s="3"/>
      <c r="J817" s="3"/>
      <c r="K817" s="3"/>
      <c r="L817" s="3"/>
      <c r="M817" s="3"/>
      <c r="N817" s="3"/>
      <c r="O817" s="3"/>
      <c r="P817" s="3" t="str">
        <f t="shared" si="0"/>
        <v/>
      </c>
      <c r="Q817" s="3" t="str">
        <f t="shared" si="1"/>
        <v/>
      </c>
      <c r="R817" s="3" t="str">
        <f t="shared" si="10"/>
        <v/>
      </c>
      <c r="S817" s="3" t="str">
        <f t="shared" si="13"/>
        <v/>
      </c>
      <c r="T817" s="3" t="str">
        <f t="shared" si="16"/>
        <v/>
      </c>
      <c r="U817" s="3" t="str">
        <f t="shared" si="20"/>
        <v/>
      </c>
      <c r="V817" s="3" t="str">
        <f t="shared" si="12"/>
        <v/>
      </c>
      <c r="W817" s="3" t="str">
        <f>IF($T817="","", ROUND($T817+W$2*シート5!$B816,2))</f>
        <v/>
      </c>
      <c r="X817" s="3" t="str">
        <f>IF($T817="","", ROUND($T817+X$2*シート5!$B816,2))</f>
        <v/>
      </c>
      <c r="Y817" s="3" t="str">
        <f>IF($T817="","", ROUND($T817+Y$2*シート5!$B816,2))</f>
        <v/>
      </c>
      <c r="Z817" s="3" t="str">
        <f>IF($T817="","", ROUND($T817+Z$2*シート5!$B816,2))</f>
        <v/>
      </c>
      <c r="AA817" s="3" t="str">
        <f>IF($T817="","", ROUND($T817+AA$2*シート5!$B816,2))</f>
        <v/>
      </c>
      <c r="AB817" s="3" t="str">
        <f t="shared" si="17"/>
        <v/>
      </c>
      <c r="AC817" s="3" t="str">
        <f>IF($T817="","", ROUND($T817+AC$2*シート5!$B816,2))</f>
        <v/>
      </c>
      <c r="AD817" s="3" t="str">
        <f>IF($T817="","", ROUND($T817+AD$2*シート5!$B816,2))</f>
        <v/>
      </c>
      <c r="AE817" s="3" t="str">
        <f>IF($T817="","", ROUND($T817+AE$2*シート5!$B816,2))</f>
        <v/>
      </c>
      <c r="AF817" s="3" t="str">
        <f>IF($T817="","", ROUND($T817+AF$2*シート5!$B816,2))</f>
        <v/>
      </c>
      <c r="AG817" s="3" t="str">
        <f>IF($T817="","", ROUND($T817+AG$2*シート5!$B816,2))</f>
        <v/>
      </c>
      <c r="AH817" s="26" t="str">
        <f t="shared" si="18"/>
        <v>-2σ以下</v>
      </c>
      <c r="AI817" s="3" t="str">
        <f t="shared" si="11"/>
        <v/>
      </c>
      <c r="AJ817" s="3" t="str">
        <f t="shared" si="14"/>
        <v/>
      </c>
      <c r="AK817" s="3" t="str">
        <f t="shared" si="5"/>
        <v/>
      </c>
      <c r="AL817" s="3" t="str">
        <f t="shared" si="6"/>
        <v/>
      </c>
      <c r="AM817" s="3" t="str">
        <f t="shared" si="7"/>
        <v/>
      </c>
      <c r="AN817" s="3" t="str">
        <f t="shared" si="15"/>
        <v/>
      </c>
      <c r="AO817" s="29">
        <f ca="1">シート2!L812</f>
        <v>50</v>
      </c>
      <c r="AP817" s="29">
        <f ca="1">シート3!T812</f>
        <v>50</v>
      </c>
      <c r="AQ817" s="29">
        <f ca="1">シート4!AB812</f>
        <v>50</v>
      </c>
      <c r="AR817" s="3" t="str">
        <f ca="1">IF($K817="","", ROUND(SUM(OFFSET(シート6!$A813,0,0,AR$2,1))/SUM(OFFSET(シート6!$B813,0,0,AR$2,1)),4)*100)</f>
        <v/>
      </c>
      <c r="AS817" s="3" t="str">
        <f ca="1">IF($K817="","", ROUND(SUM(OFFSET(シート6!$A797,0,0,AS$2,1))/SUM(OFFSET(シート6!$B797,0,0,AS$2,1)),4)*100)</f>
        <v/>
      </c>
      <c r="AT817" s="3" t="str">
        <f>IF($K817="","",シート7!$B817)</f>
        <v/>
      </c>
      <c r="AU817" s="3" t="str">
        <f>IF($K817="","",シート7!$D817)</f>
        <v/>
      </c>
      <c r="AV817" s="3" t="str">
        <f>IF($K817="","",シート7!$E817)</f>
        <v/>
      </c>
      <c r="AW817" s="3" t="str">
        <f t="shared" si="19"/>
        <v/>
      </c>
    </row>
    <row r="818" spans="1:49" customFormat="false" ht="13">
      <c r="A818" s="3"/>
      <c r="B818" s="3"/>
      <c r="C818" s="3"/>
      <c r="D818" s="3"/>
      <c r="E818" s="3"/>
      <c r="F818" s="3" t="str">
        <f t="shared" si="9"/>
        <v/>
      </c>
      <c r="G818" s="3"/>
      <c r="H818" s="3"/>
      <c r="I818" s="3"/>
      <c r="J818" s="3"/>
      <c r="K818" s="3"/>
      <c r="L818" s="3"/>
      <c r="M818" s="3"/>
      <c r="N818" s="3"/>
      <c r="O818" s="3"/>
      <c r="P818" s="3" t="str">
        <f t="shared" si="0"/>
        <v/>
      </c>
      <c r="Q818" s="3" t="str">
        <f t="shared" si="1"/>
        <v/>
      </c>
      <c r="R818" s="3" t="str">
        <f t="shared" si="10"/>
        <v/>
      </c>
      <c r="S818" s="3" t="str">
        <f t="shared" si="13"/>
        <v/>
      </c>
      <c r="T818" s="3" t="str">
        <f t="shared" si="16"/>
        <v/>
      </c>
      <c r="U818" s="3" t="str">
        <f t="shared" si="20"/>
        <v/>
      </c>
      <c r="V818" s="3" t="str">
        <f t="shared" si="12"/>
        <v/>
      </c>
      <c r="W818" s="3" t="str">
        <f>IF($T818="","", ROUND($T818+W$2*シート5!$B817,2))</f>
        <v/>
      </c>
      <c r="X818" s="3" t="str">
        <f>IF($T818="","", ROUND($T818+X$2*シート5!$B817,2))</f>
        <v/>
      </c>
      <c r="Y818" s="3" t="str">
        <f>IF($T818="","", ROUND($T818+Y$2*シート5!$B817,2))</f>
        <v/>
      </c>
      <c r="Z818" s="3" t="str">
        <f>IF($T818="","", ROUND($T818+Z$2*シート5!$B817,2))</f>
        <v/>
      </c>
      <c r="AA818" s="3" t="str">
        <f>IF($T818="","", ROUND($T818+AA$2*シート5!$B817,2))</f>
        <v/>
      </c>
      <c r="AB818" s="3" t="str">
        <f t="shared" si="17"/>
        <v/>
      </c>
      <c r="AC818" s="3" t="str">
        <f>IF($T818="","", ROUND($T818+AC$2*シート5!$B817,2))</f>
        <v/>
      </c>
      <c r="AD818" s="3" t="str">
        <f>IF($T818="","", ROUND($T818+AD$2*シート5!$B817,2))</f>
        <v/>
      </c>
      <c r="AE818" s="3" t="str">
        <f>IF($T818="","", ROUND($T818+AE$2*シート5!$B817,2))</f>
        <v/>
      </c>
      <c r="AF818" s="3" t="str">
        <f>IF($T818="","", ROUND($T818+AF$2*シート5!$B817,2))</f>
        <v/>
      </c>
      <c r="AG818" s="3" t="str">
        <f>IF($T818="","", ROUND($T818+AG$2*シート5!$B817,2))</f>
        <v/>
      </c>
      <c r="AH818" s="26" t="str">
        <f t="shared" si="18"/>
        <v>-2σ以下</v>
      </c>
      <c r="AI818" s="3" t="str">
        <f t="shared" si="11"/>
        <v/>
      </c>
      <c r="AJ818" s="3" t="str">
        <f t="shared" si="14"/>
        <v/>
      </c>
      <c r="AK818" s="3" t="str">
        <f t="shared" si="5"/>
        <v/>
      </c>
      <c r="AL818" s="3" t="str">
        <f t="shared" si="6"/>
        <v/>
      </c>
      <c r="AM818" s="3" t="str">
        <f t="shared" si="7"/>
        <v/>
      </c>
      <c r="AN818" s="3" t="str">
        <f t="shared" si="15"/>
        <v/>
      </c>
      <c r="AO818" s="29">
        <f ca="1">シート2!L813</f>
        <v>50</v>
      </c>
      <c r="AP818" s="29">
        <f ca="1">シート3!T813</f>
        <v>50</v>
      </c>
      <c r="AQ818" s="29">
        <f ca="1">シート4!AB813</f>
        <v>50</v>
      </c>
      <c r="AR818" s="3" t="str">
        <f ca="1">IF($K818="","", ROUND(SUM(OFFSET(シート6!$A814,0,0,AR$2,1))/SUM(OFFSET(シート6!$B814,0,0,AR$2,1)),4)*100)</f>
        <v/>
      </c>
      <c r="AS818" s="3" t="str">
        <f ca="1">IF($K818="","", ROUND(SUM(OFFSET(シート6!$A798,0,0,AS$2,1))/SUM(OFFSET(シート6!$B798,0,0,AS$2,1)),4)*100)</f>
        <v/>
      </c>
      <c r="AT818" s="3" t="str">
        <f>IF($K818="","",シート7!$B818)</f>
        <v/>
      </c>
      <c r="AU818" s="3" t="str">
        <f>IF($K818="","",シート7!$D818)</f>
        <v/>
      </c>
      <c r="AV818" s="3" t="str">
        <f>IF($K818="","",シート7!$E818)</f>
        <v/>
      </c>
      <c r="AW818" s="3" t="str">
        <f t="shared" si="19"/>
        <v/>
      </c>
    </row>
    <row r="819" spans="1:49" customFormat="false" ht="13">
      <c r="A819" s="3"/>
      <c r="B819" s="3"/>
      <c r="C819" s="3"/>
      <c r="D819" s="3"/>
      <c r="E819" s="3"/>
      <c r="F819" s="3" t="str">
        <f t="shared" si="9"/>
        <v/>
      </c>
      <c r="G819" s="3"/>
      <c r="H819" s="3"/>
      <c r="I819" s="3"/>
      <c r="J819" s="3"/>
      <c r="K819" s="3"/>
      <c r="L819" s="3"/>
      <c r="M819" s="3"/>
      <c r="N819" s="3"/>
      <c r="O819" s="3"/>
      <c r="P819" s="3" t="str">
        <f t="shared" si="0"/>
        <v/>
      </c>
      <c r="Q819" s="3" t="str">
        <f t="shared" si="1"/>
        <v/>
      </c>
      <c r="R819" s="3" t="str">
        <f t="shared" si="10"/>
        <v/>
      </c>
      <c r="S819" s="3" t="str">
        <f t="shared" si="13"/>
        <v/>
      </c>
      <c r="T819" s="3" t="str">
        <f t="shared" si="16"/>
        <v/>
      </c>
      <c r="U819" s="3" t="str">
        <f t="shared" si="20"/>
        <v/>
      </c>
      <c r="V819" s="3" t="str">
        <f t="shared" si="12"/>
        <v/>
      </c>
      <c r="W819" s="3" t="str">
        <f>IF($T819="","", ROUND($T819+W$2*シート5!$B818,2))</f>
        <v/>
      </c>
      <c r="X819" s="3" t="str">
        <f>IF($T819="","", ROUND($T819+X$2*シート5!$B818,2))</f>
        <v/>
      </c>
      <c r="Y819" s="3" t="str">
        <f>IF($T819="","", ROUND($T819+Y$2*シート5!$B818,2))</f>
        <v/>
      </c>
      <c r="Z819" s="3" t="str">
        <f>IF($T819="","", ROUND($T819+Z$2*シート5!$B818,2))</f>
        <v/>
      </c>
      <c r="AA819" s="3" t="str">
        <f>IF($T819="","", ROUND($T819+AA$2*シート5!$B818,2))</f>
        <v/>
      </c>
      <c r="AB819" s="3" t="str">
        <f t="shared" si="17"/>
        <v/>
      </c>
      <c r="AC819" s="3" t="str">
        <f>IF($T819="","", ROUND($T819+AC$2*シート5!$B818,2))</f>
        <v/>
      </c>
      <c r="AD819" s="3" t="str">
        <f>IF($T819="","", ROUND($T819+AD$2*シート5!$B818,2))</f>
        <v/>
      </c>
      <c r="AE819" s="3" t="str">
        <f>IF($T819="","", ROUND($T819+AE$2*シート5!$B818,2))</f>
        <v/>
      </c>
      <c r="AF819" s="3" t="str">
        <f>IF($T819="","", ROUND($T819+AF$2*シート5!$B818,2))</f>
        <v/>
      </c>
      <c r="AG819" s="3" t="str">
        <f>IF($T819="","", ROUND($T819+AG$2*シート5!$B818,2))</f>
        <v/>
      </c>
      <c r="AH819" s="26" t="str">
        <f t="shared" si="18"/>
        <v>-2σ以下</v>
      </c>
      <c r="AI819" s="3" t="str">
        <f t="shared" si="11"/>
        <v/>
      </c>
      <c r="AJ819" s="3" t="str">
        <f t="shared" si="14"/>
        <v/>
      </c>
      <c r="AK819" s="3" t="str">
        <f t="shared" si="5"/>
        <v/>
      </c>
      <c r="AL819" s="3" t="str">
        <f t="shared" si="6"/>
        <v/>
      </c>
      <c r="AM819" s="3" t="str">
        <f t="shared" si="7"/>
        <v/>
      </c>
      <c r="AN819" s="3" t="str">
        <f t="shared" si="15"/>
        <v/>
      </c>
      <c r="AO819" s="29">
        <f ca="1">シート2!L814</f>
        <v>50</v>
      </c>
      <c r="AP819" s="29">
        <f ca="1">シート3!T814</f>
        <v>50</v>
      </c>
      <c r="AQ819" s="29">
        <f ca="1">シート4!AB814</f>
        <v>50</v>
      </c>
      <c r="AR819" s="3" t="str">
        <f ca="1">IF($K819="","", ROUND(SUM(OFFSET(シート6!$A815,0,0,AR$2,1))/SUM(OFFSET(シート6!$B815,0,0,AR$2,1)),4)*100)</f>
        <v/>
      </c>
      <c r="AS819" s="3" t="str">
        <f ca="1">IF($K819="","", ROUND(SUM(OFFSET(シート6!$A799,0,0,AS$2,1))/SUM(OFFSET(シート6!$B799,0,0,AS$2,1)),4)*100)</f>
        <v/>
      </c>
      <c r="AT819" s="3" t="str">
        <f>IF($K819="","",シート7!$B819)</f>
        <v/>
      </c>
      <c r="AU819" s="3" t="str">
        <f>IF($K819="","",シート7!$D819)</f>
        <v/>
      </c>
      <c r="AV819" s="3" t="str">
        <f>IF($K819="","",シート7!$E819)</f>
        <v/>
      </c>
      <c r="AW819" s="3" t="str">
        <f t="shared" si="19"/>
        <v/>
      </c>
    </row>
    <row r="820" spans="1:49" customFormat="false" ht="13">
      <c r="A820" s="3"/>
      <c r="B820" s="3"/>
      <c r="C820" s="3"/>
      <c r="D820" s="3"/>
      <c r="E820" s="3"/>
      <c r="F820" s="3" t="str">
        <f t="shared" si="9"/>
        <v/>
      </c>
      <c r="G820" s="3"/>
      <c r="H820" s="3"/>
      <c r="I820" s="3"/>
      <c r="J820" s="3"/>
      <c r="K820" s="3"/>
      <c r="L820" s="3"/>
      <c r="M820" s="3"/>
      <c r="N820" s="3"/>
      <c r="O820" s="3"/>
      <c r="P820" s="3" t="str">
        <f t="shared" si="0"/>
        <v/>
      </c>
      <c r="Q820" s="3" t="str">
        <f t="shared" si="1"/>
        <v/>
      </c>
      <c r="R820" s="3" t="str">
        <f t="shared" si="10"/>
        <v/>
      </c>
      <c r="S820" s="3" t="str">
        <f t="shared" si="13"/>
        <v/>
      </c>
      <c r="T820" s="3" t="str">
        <f t="shared" si="16"/>
        <v/>
      </c>
      <c r="U820" s="3" t="str">
        <f t="shared" si="20"/>
        <v/>
      </c>
      <c r="V820" s="3" t="str">
        <f t="shared" si="12"/>
        <v/>
      </c>
      <c r="W820" s="3" t="str">
        <f>IF($T820="","", ROUND($T820+W$2*シート5!$B819,2))</f>
        <v/>
      </c>
      <c r="X820" s="3" t="str">
        <f>IF($T820="","", ROUND($T820+X$2*シート5!$B819,2))</f>
        <v/>
      </c>
      <c r="Y820" s="3" t="str">
        <f>IF($T820="","", ROUND($T820+Y$2*シート5!$B819,2))</f>
        <v/>
      </c>
      <c r="Z820" s="3" t="str">
        <f>IF($T820="","", ROUND($T820+Z$2*シート5!$B819,2))</f>
        <v/>
      </c>
      <c r="AA820" s="3" t="str">
        <f>IF($T820="","", ROUND($T820+AA$2*シート5!$B819,2))</f>
        <v/>
      </c>
      <c r="AB820" s="3" t="str">
        <f t="shared" si="17"/>
        <v/>
      </c>
      <c r="AC820" s="3" t="str">
        <f>IF($T820="","", ROUND($T820+AC$2*シート5!$B819,2))</f>
        <v/>
      </c>
      <c r="AD820" s="3" t="str">
        <f>IF($T820="","", ROUND($T820+AD$2*シート5!$B819,2))</f>
        <v/>
      </c>
      <c r="AE820" s="3" t="str">
        <f>IF($T820="","", ROUND($T820+AE$2*シート5!$B819,2))</f>
        <v/>
      </c>
      <c r="AF820" s="3" t="str">
        <f>IF($T820="","", ROUND($T820+AF$2*シート5!$B819,2))</f>
        <v/>
      </c>
      <c r="AG820" s="3" t="str">
        <f>IF($T820="","", ROUND($T820+AG$2*シート5!$B819,2))</f>
        <v/>
      </c>
      <c r="AH820" s="26" t="str">
        <f t="shared" si="18"/>
        <v>-2σ以下</v>
      </c>
      <c r="AI820" s="3" t="str">
        <f t="shared" si="11"/>
        <v/>
      </c>
      <c r="AJ820" s="3" t="str">
        <f t="shared" si="14"/>
        <v/>
      </c>
      <c r="AK820" s="3" t="str">
        <f t="shared" si="5"/>
        <v/>
      </c>
      <c r="AL820" s="3" t="str">
        <f t="shared" si="6"/>
        <v/>
      </c>
      <c r="AM820" s="3" t="str">
        <f t="shared" si="7"/>
        <v/>
      </c>
      <c r="AN820" s="3" t="str">
        <f t="shared" si="15"/>
        <v/>
      </c>
      <c r="AO820" s="29">
        <f ca="1">シート2!L815</f>
        <v>50</v>
      </c>
      <c r="AP820" s="29">
        <f ca="1">シート3!T815</f>
        <v>50</v>
      </c>
      <c r="AQ820" s="29">
        <f ca="1">シート4!AB815</f>
        <v>50</v>
      </c>
      <c r="AR820" s="3" t="str">
        <f ca="1">IF($K820="","", ROUND(SUM(OFFSET(シート6!$A816,0,0,AR$2,1))/SUM(OFFSET(シート6!$B816,0,0,AR$2,1)),4)*100)</f>
        <v/>
      </c>
      <c r="AS820" s="3" t="str">
        <f ca="1">IF($K820="","", ROUND(SUM(OFFSET(シート6!$A800,0,0,AS$2,1))/SUM(OFFSET(シート6!$B800,0,0,AS$2,1)),4)*100)</f>
        <v/>
      </c>
      <c r="AT820" s="3" t="str">
        <f>IF($K820="","",シート7!$B820)</f>
        <v/>
      </c>
      <c r="AU820" s="3" t="str">
        <f>IF($K820="","",シート7!$D820)</f>
        <v/>
      </c>
      <c r="AV820" s="3" t="str">
        <f>IF($K820="","",シート7!$E820)</f>
        <v/>
      </c>
      <c r="AW820" s="3" t="str">
        <f t="shared" si="19"/>
        <v/>
      </c>
    </row>
    <row r="821" spans="1:49" customFormat="false" ht="13">
      <c r="A821" s="3"/>
      <c r="B821" s="3"/>
      <c r="C821" s="3"/>
      <c r="D821" s="3"/>
      <c r="E821" s="3"/>
      <c r="F821" s="3" t="str">
        <f t="shared" si="9"/>
        <v/>
      </c>
      <c r="G821" s="3"/>
      <c r="H821" s="3"/>
      <c r="I821" s="3"/>
      <c r="J821" s="3"/>
      <c r="K821" s="3"/>
      <c r="L821" s="3"/>
      <c r="M821" s="3"/>
      <c r="N821" s="3"/>
      <c r="O821" s="3"/>
      <c r="P821" s="3" t="str">
        <f t="shared" si="0"/>
        <v/>
      </c>
      <c r="Q821" s="3" t="str">
        <f t="shared" si="1"/>
        <v/>
      </c>
      <c r="R821" s="3" t="str">
        <f t="shared" si="10"/>
        <v/>
      </c>
      <c r="S821" s="3" t="str">
        <f t="shared" si="13"/>
        <v/>
      </c>
      <c r="T821" s="3" t="str">
        <f t="shared" si="16"/>
        <v/>
      </c>
      <c r="U821" s="3" t="str">
        <f t="shared" si="20"/>
        <v/>
      </c>
      <c r="V821" s="3" t="str">
        <f t="shared" si="12"/>
        <v/>
      </c>
      <c r="W821" s="3" t="str">
        <f>IF($T821="","", ROUND($T821+W$2*シート5!$B820,2))</f>
        <v/>
      </c>
      <c r="X821" s="3" t="str">
        <f>IF($T821="","", ROUND($T821+X$2*シート5!$B820,2))</f>
        <v/>
      </c>
      <c r="Y821" s="3" t="str">
        <f>IF($T821="","", ROUND($T821+Y$2*シート5!$B820,2))</f>
        <v/>
      </c>
      <c r="Z821" s="3" t="str">
        <f>IF($T821="","", ROUND($T821+Z$2*シート5!$B820,2))</f>
        <v/>
      </c>
      <c r="AA821" s="3" t="str">
        <f>IF($T821="","", ROUND($T821+AA$2*シート5!$B820,2))</f>
        <v/>
      </c>
      <c r="AB821" s="3" t="str">
        <f t="shared" si="17"/>
        <v/>
      </c>
      <c r="AC821" s="3" t="str">
        <f>IF($T821="","", ROUND($T821+AC$2*シート5!$B820,2))</f>
        <v/>
      </c>
      <c r="AD821" s="3" t="str">
        <f>IF($T821="","", ROUND($T821+AD$2*シート5!$B820,2))</f>
        <v/>
      </c>
      <c r="AE821" s="3" t="str">
        <f>IF($T821="","", ROUND($T821+AE$2*シート5!$B820,2))</f>
        <v/>
      </c>
      <c r="AF821" s="3" t="str">
        <f>IF($T821="","", ROUND($T821+AF$2*シート5!$B820,2))</f>
        <v/>
      </c>
      <c r="AG821" s="3" t="str">
        <f>IF($T821="","", ROUND($T821+AG$2*シート5!$B820,2))</f>
        <v/>
      </c>
      <c r="AH821" s="26" t="str">
        <f t="shared" si="18"/>
        <v>-2σ以下</v>
      </c>
      <c r="AI821" s="3" t="str">
        <f t="shared" si="11"/>
        <v/>
      </c>
      <c r="AJ821" s="3" t="str">
        <f t="shared" si="14"/>
        <v/>
      </c>
      <c r="AK821" s="3" t="str">
        <f t="shared" si="5"/>
        <v/>
      </c>
      <c r="AL821" s="3" t="str">
        <f t="shared" si="6"/>
        <v/>
      </c>
      <c r="AM821" s="3" t="str">
        <f t="shared" si="7"/>
        <v/>
      </c>
      <c r="AN821" s="3" t="str">
        <f t="shared" si="15"/>
        <v/>
      </c>
      <c r="AO821" s="29">
        <f ca="1">シート2!L816</f>
        <v>50</v>
      </c>
      <c r="AP821" s="29">
        <f ca="1">シート3!T816</f>
        <v>50</v>
      </c>
      <c r="AQ821" s="29">
        <f ca="1">シート4!AB816</f>
        <v>50</v>
      </c>
      <c r="AR821" s="3" t="str">
        <f ca="1">IF($K821="","", ROUND(SUM(OFFSET(シート6!$A817,0,0,AR$2,1))/SUM(OFFSET(シート6!$B817,0,0,AR$2,1)),4)*100)</f>
        <v/>
      </c>
      <c r="AS821" s="3" t="str">
        <f ca="1">IF($K821="","", ROUND(SUM(OFFSET(シート6!$A801,0,0,AS$2,1))/SUM(OFFSET(シート6!$B801,0,0,AS$2,1)),4)*100)</f>
        <v/>
      </c>
      <c r="AT821" s="3" t="str">
        <f>IF($K821="","",シート7!$B821)</f>
        <v/>
      </c>
      <c r="AU821" s="3" t="str">
        <f>IF($K821="","",シート7!$D821)</f>
        <v/>
      </c>
      <c r="AV821" s="3" t="str">
        <f>IF($K821="","",シート7!$E821)</f>
        <v/>
      </c>
      <c r="AW821" s="3" t="str">
        <f t="shared" si="19"/>
        <v/>
      </c>
    </row>
    <row r="822" spans="1:49" customFormat="false" ht="13">
      <c r="A822" s="3"/>
      <c r="B822" s="3"/>
      <c r="C822" s="3"/>
      <c r="D822" s="3"/>
      <c r="E822" s="3"/>
      <c r="F822" s="3" t="str">
        <f t="shared" si="9"/>
        <v/>
      </c>
      <c r="G822" s="3"/>
      <c r="H822" s="3"/>
      <c r="I822" s="3"/>
      <c r="J822" s="3"/>
      <c r="K822" s="3"/>
      <c r="L822" s="3"/>
      <c r="M822" s="3"/>
      <c r="N822" s="3"/>
      <c r="O822" s="3"/>
      <c r="P822" s="3" t="str">
        <f t="shared" si="0"/>
        <v/>
      </c>
      <c r="Q822" s="3" t="str">
        <f t="shared" si="1"/>
        <v/>
      </c>
      <c r="R822" s="3" t="str">
        <f t="shared" si="10"/>
        <v/>
      </c>
      <c r="S822" s="3" t="str">
        <f t="shared" si="13"/>
        <v/>
      </c>
      <c r="T822" s="3" t="str">
        <f t="shared" si="16"/>
        <v/>
      </c>
      <c r="U822" s="3" t="str">
        <f t="shared" si="20"/>
        <v/>
      </c>
      <c r="V822" s="3" t="str">
        <f t="shared" si="12"/>
        <v/>
      </c>
      <c r="W822" s="3" t="str">
        <f>IF($T822="","", ROUND($T822+W$2*シート5!$B821,2))</f>
        <v/>
      </c>
      <c r="X822" s="3" t="str">
        <f>IF($T822="","", ROUND($T822+X$2*シート5!$B821,2))</f>
        <v/>
      </c>
      <c r="Y822" s="3" t="str">
        <f>IF($T822="","", ROUND($T822+Y$2*シート5!$B821,2))</f>
        <v/>
      </c>
      <c r="Z822" s="3" t="str">
        <f>IF($T822="","", ROUND($T822+Z$2*シート5!$B821,2))</f>
        <v/>
      </c>
      <c r="AA822" s="3" t="str">
        <f>IF($T822="","", ROUND($T822+AA$2*シート5!$B821,2))</f>
        <v/>
      </c>
      <c r="AB822" s="3" t="str">
        <f t="shared" si="17"/>
        <v/>
      </c>
      <c r="AC822" s="3" t="str">
        <f>IF($T822="","", ROUND($T822+AC$2*シート5!$B821,2))</f>
        <v/>
      </c>
      <c r="AD822" s="3" t="str">
        <f>IF($T822="","", ROUND($T822+AD$2*シート5!$B821,2))</f>
        <v/>
      </c>
      <c r="AE822" s="3" t="str">
        <f>IF($T822="","", ROUND($T822+AE$2*シート5!$B821,2))</f>
        <v/>
      </c>
      <c r="AF822" s="3" t="str">
        <f>IF($T822="","", ROUND($T822+AF$2*シート5!$B821,2))</f>
        <v/>
      </c>
      <c r="AG822" s="3" t="str">
        <f>IF($T822="","", ROUND($T822+AG$2*シート5!$B821,2))</f>
        <v/>
      </c>
      <c r="AH822" s="26" t="str">
        <f t="shared" si="18"/>
        <v>-2σ以下</v>
      </c>
      <c r="AI822" s="3" t="str">
        <f t="shared" si="11"/>
        <v/>
      </c>
      <c r="AJ822" s="3" t="str">
        <f t="shared" si="14"/>
        <v/>
      </c>
      <c r="AK822" s="3" t="str">
        <f t="shared" si="5"/>
        <v/>
      </c>
      <c r="AL822" s="3" t="str">
        <f t="shared" si="6"/>
        <v/>
      </c>
      <c r="AM822" s="3" t="str">
        <f t="shared" si="7"/>
        <v/>
      </c>
      <c r="AN822" s="3" t="str">
        <f t="shared" si="15"/>
        <v/>
      </c>
      <c r="AO822" s="29">
        <f ca="1">シート2!L817</f>
        <v>50</v>
      </c>
      <c r="AP822" s="29">
        <f ca="1">シート3!T817</f>
        <v>50</v>
      </c>
      <c r="AQ822" s="29">
        <f ca="1">シート4!AB817</f>
        <v>50</v>
      </c>
      <c r="AR822" s="3" t="str">
        <f ca="1">IF($K822="","", ROUND(SUM(OFFSET(シート6!$A818,0,0,AR$2,1))/SUM(OFFSET(シート6!$B818,0,0,AR$2,1)),4)*100)</f>
        <v/>
      </c>
      <c r="AS822" s="3" t="str">
        <f ca="1">IF($K822="","", ROUND(SUM(OFFSET(シート6!$A802,0,0,AS$2,1))/SUM(OFFSET(シート6!$B802,0,0,AS$2,1)),4)*100)</f>
        <v/>
      </c>
      <c r="AT822" s="3" t="str">
        <f>IF($K822="","",シート7!$B822)</f>
        <v/>
      </c>
      <c r="AU822" s="3" t="str">
        <f>IF($K822="","",シート7!$D822)</f>
        <v/>
      </c>
      <c r="AV822" s="3" t="str">
        <f>IF($K822="","",シート7!$E822)</f>
        <v/>
      </c>
      <c r="AW822" s="3" t="str">
        <f t="shared" si="19"/>
        <v/>
      </c>
    </row>
    <row r="823" spans="1:49" customFormat="false" ht="13">
      <c r="A823" s="3"/>
      <c r="B823" s="3"/>
      <c r="C823" s="3"/>
      <c r="D823" s="3"/>
      <c r="E823" s="3"/>
      <c r="F823" s="3" t="str">
        <f t="shared" si="9"/>
        <v/>
      </c>
      <c r="G823" s="3"/>
      <c r="H823" s="3"/>
      <c r="I823" s="3"/>
      <c r="J823" s="3"/>
      <c r="K823" s="3"/>
      <c r="L823" s="3"/>
      <c r="M823" s="3"/>
      <c r="N823" s="3"/>
      <c r="O823" s="3"/>
      <c r="P823" s="3" t="str">
        <f t="shared" si="0"/>
        <v/>
      </c>
      <c r="Q823" s="3" t="str">
        <f t="shared" si="1"/>
        <v/>
      </c>
      <c r="R823" s="3" t="str">
        <f t="shared" si="10"/>
        <v/>
      </c>
      <c r="S823" s="3" t="str">
        <f t="shared" si="13"/>
        <v/>
      </c>
      <c r="T823" s="3" t="str">
        <f t="shared" si="16"/>
        <v/>
      </c>
      <c r="U823" s="3" t="str">
        <f t="shared" si="20"/>
        <v/>
      </c>
      <c r="V823" s="3" t="str">
        <f t="shared" si="12"/>
        <v/>
      </c>
      <c r="W823" s="3" t="str">
        <f>IF($T823="","", ROUND($T823+W$2*シート5!$B822,2))</f>
        <v/>
      </c>
      <c r="X823" s="3" t="str">
        <f>IF($T823="","", ROUND($T823+X$2*シート5!$B822,2))</f>
        <v/>
      </c>
      <c r="Y823" s="3" t="str">
        <f>IF($T823="","", ROUND($T823+Y$2*シート5!$B822,2))</f>
        <v/>
      </c>
      <c r="Z823" s="3" t="str">
        <f>IF($T823="","", ROUND($T823+Z$2*シート5!$B822,2))</f>
        <v/>
      </c>
      <c r="AA823" s="3" t="str">
        <f>IF($T823="","", ROUND($T823+AA$2*シート5!$B822,2))</f>
        <v/>
      </c>
      <c r="AB823" s="3" t="str">
        <f t="shared" si="17"/>
        <v/>
      </c>
      <c r="AC823" s="3" t="str">
        <f>IF($T823="","", ROUND($T823+AC$2*シート5!$B822,2))</f>
        <v/>
      </c>
      <c r="AD823" s="3" t="str">
        <f>IF($T823="","", ROUND($T823+AD$2*シート5!$B822,2))</f>
        <v/>
      </c>
      <c r="AE823" s="3" t="str">
        <f>IF($T823="","", ROUND($T823+AE$2*シート5!$B822,2))</f>
        <v/>
      </c>
      <c r="AF823" s="3" t="str">
        <f>IF($T823="","", ROUND($T823+AF$2*シート5!$B822,2))</f>
        <v/>
      </c>
      <c r="AG823" s="3" t="str">
        <f>IF($T823="","", ROUND($T823+AG$2*シート5!$B822,2))</f>
        <v/>
      </c>
      <c r="AH823" s="26" t="str">
        <f t="shared" si="18"/>
        <v>-2σ以下</v>
      </c>
      <c r="AI823" s="3" t="str">
        <f t="shared" si="11"/>
        <v/>
      </c>
      <c r="AJ823" s="3" t="str">
        <f t="shared" si="14"/>
        <v/>
      </c>
      <c r="AK823" s="3" t="str">
        <f t="shared" si="5"/>
        <v/>
      </c>
      <c r="AL823" s="3" t="str">
        <f t="shared" si="6"/>
        <v/>
      </c>
      <c r="AM823" s="3" t="str">
        <f t="shared" si="7"/>
        <v/>
      </c>
      <c r="AN823" s="3" t="str">
        <f t="shared" si="15"/>
        <v/>
      </c>
      <c r="AO823" s="29">
        <f ca="1">シート2!L818</f>
        <v>50</v>
      </c>
      <c r="AP823" s="29">
        <f ca="1">シート3!T818</f>
        <v>50</v>
      </c>
      <c r="AQ823" s="29">
        <f ca="1">シート4!AB818</f>
        <v>50</v>
      </c>
      <c r="AR823" s="3" t="str">
        <f ca="1">IF($K823="","", ROUND(SUM(OFFSET(シート6!$A819,0,0,AR$2,1))/SUM(OFFSET(シート6!$B819,0,0,AR$2,1)),4)*100)</f>
        <v/>
      </c>
      <c r="AS823" s="3" t="str">
        <f ca="1">IF($K823="","", ROUND(SUM(OFFSET(シート6!$A803,0,0,AS$2,1))/SUM(OFFSET(シート6!$B803,0,0,AS$2,1)),4)*100)</f>
        <v/>
      </c>
      <c r="AT823" s="3" t="str">
        <f>IF($K823="","",シート7!$B823)</f>
        <v/>
      </c>
      <c r="AU823" s="3" t="str">
        <f>IF($K823="","",シート7!$D823)</f>
        <v/>
      </c>
      <c r="AV823" s="3" t="str">
        <f>IF($K823="","",シート7!$E823)</f>
        <v/>
      </c>
      <c r="AW823" s="3" t="str">
        <f t="shared" si="19"/>
        <v/>
      </c>
    </row>
    <row r="824" spans="1:49" customFormat="false" ht="13">
      <c r="A824" s="3"/>
      <c r="B824" s="3"/>
      <c r="C824" s="3"/>
      <c r="D824" s="3"/>
      <c r="E824" s="3"/>
      <c r="F824" s="3" t="str">
        <f t="shared" si="9"/>
        <v/>
      </c>
      <c r="G824" s="3"/>
      <c r="H824" s="3"/>
      <c r="I824" s="3"/>
      <c r="J824" s="3"/>
      <c r="K824" s="3"/>
      <c r="L824" s="3"/>
      <c r="M824" s="3"/>
      <c r="N824" s="3"/>
      <c r="O824" s="3"/>
      <c r="P824" s="3" t="str">
        <f t="shared" si="0"/>
        <v/>
      </c>
      <c r="Q824" s="3" t="str">
        <f t="shared" si="1"/>
        <v/>
      </c>
      <c r="R824" s="3" t="str">
        <f t="shared" si="10"/>
        <v/>
      </c>
      <c r="S824" s="3" t="str">
        <f t="shared" si="13"/>
        <v/>
      </c>
      <c r="T824" s="3" t="str">
        <f t="shared" si="16"/>
        <v/>
      </c>
      <c r="U824" s="3" t="str">
        <f t="shared" si="20"/>
        <v/>
      </c>
      <c r="V824" s="3" t="str">
        <f t="shared" si="12"/>
        <v/>
      </c>
      <c r="W824" s="3" t="str">
        <f>IF($T824="","", ROUND($T824+W$2*シート5!$B823,2))</f>
        <v/>
      </c>
      <c r="X824" s="3" t="str">
        <f>IF($T824="","", ROUND($T824+X$2*シート5!$B823,2))</f>
        <v/>
      </c>
      <c r="Y824" s="3" t="str">
        <f>IF($T824="","", ROUND($T824+Y$2*シート5!$B823,2))</f>
        <v/>
      </c>
      <c r="Z824" s="3" t="str">
        <f>IF($T824="","", ROUND($T824+Z$2*シート5!$B823,2))</f>
        <v/>
      </c>
      <c r="AA824" s="3" t="str">
        <f>IF($T824="","", ROUND($T824+AA$2*シート5!$B823,2))</f>
        <v/>
      </c>
      <c r="AB824" s="3" t="str">
        <f t="shared" si="17"/>
        <v/>
      </c>
      <c r="AC824" s="3" t="str">
        <f>IF($T824="","", ROUND($T824+AC$2*シート5!$B823,2))</f>
        <v/>
      </c>
      <c r="AD824" s="3" t="str">
        <f>IF($T824="","", ROUND($T824+AD$2*シート5!$B823,2))</f>
        <v/>
      </c>
      <c r="AE824" s="3" t="str">
        <f>IF($T824="","", ROUND($T824+AE$2*シート5!$B823,2))</f>
        <v/>
      </c>
      <c r="AF824" s="3" t="str">
        <f>IF($T824="","", ROUND($T824+AF$2*シート5!$B823,2))</f>
        <v/>
      </c>
      <c r="AG824" s="3" t="str">
        <f>IF($T824="","", ROUND($T824+AG$2*シート5!$B823,2))</f>
        <v/>
      </c>
      <c r="AH824" s="26" t="str">
        <f t="shared" si="18"/>
        <v>-2σ以下</v>
      </c>
      <c r="AI824" s="3" t="str">
        <f t="shared" si="11"/>
        <v/>
      </c>
      <c r="AJ824" s="3" t="str">
        <f t="shared" si="14"/>
        <v/>
      </c>
      <c r="AK824" s="3" t="str">
        <f t="shared" si="5"/>
        <v/>
      </c>
      <c r="AL824" s="3" t="str">
        <f t="shared" si="6"/>
        <v/>
      </c>
      <c r="AM824" s="3" t="str">
        <f t="shared" si="7"/>
        <v/>
      </c>
      <c r="AN824" s="3" t="str">
        <f t="shared" si="15"/>
        <v/>
      </c>
      <c r="AO824" s="29">
        <f ca="1">シート2!L819</f>
        <v>50</v>
      </c>
      <c r="AP824" s="29">
        <f ca="1">シート3!T819</f>
        <v>50</v>
      </c>
      <c r="AQ824" s="29">
        <f ca="1">シート4!AB819</f>
        <v>50</v>
      </c>
      <c r="AR824" s="3" t="str">
        <f ca="1">IF($K824="","", ROUND(SUM(OFFSET(シート6!$A820,0,0,AR$2,1))/SUM(OFFSET(シート6!$B820,0,0,AR$2,1)),4)*100)</f>
        <v/>
      </c>
      <c r="AS824" s="3" t="str">
        <f ca="1">IF($K824="","", ROUND(SUM(OFFSET(シート6!$A804,0,0,AS$2,1))/SUM(OFFSET(シート6!$B804,0,0,AS$2,1)),4)*100)</f>
        <v/>
      </c>
      <c r="AT824" s="3" t="str">
        <f>IF($K824="","",シート7!$B824)</f>
        <v/>
      </c>
      <c r="AU824" s="3" t="str">
        <f>IF($K824="","",シート7!$D824)</f>
        <v/>
      </c>
      <c r="AV824" s="3" t="str">
        <f>IF($K824="","",シート7!$E824)</f>
        <v/>
      </c>
      <c r="AW824" s="3" t="str">
        <f t="shared" si="19"/>
        <v/>
      </c>
    </row>
    <row r="825" spans="1:49" customFormat="false" ht="13">
      <c r="A825" s="3"/>
      <c r="B825" s="3"/>
      <c r="C825" s="3"/>
      <c r="D825" s="3"/>
      <c r="E825" s="3"/>
      <c r="F825" s="3" t="str">
        <f t="shared" si="9"/>
        <v/>
      </c>
      <c r="G825" s="3"/>
      <c r="H825" s="3"/>
      <c r="I825" s="3"/>
      <c r="J825" s="3"/>
      <c r="K825" s="3"/>
      <c r="L825" s="3"/>
      <c r="M825" s="3"/>
      <c r="N825" s="3"/>
      <c r="O825" s="3"/>
      <c r="P825" s="3" t="str">
        <f t="shared" si="0"/>
        <v/>
      </c>
      <c r="Q825" s="3" t="str">
        <f t="shared" si="1"/>
        <v/>
      </c>
      <c r="R825" s="3" t="str">
        <f t="shared" si="10"/>
        <v/>
      </c>
      <c r="S825" s="3" t="str">
        <f t="shared" si="13"/>
        <v/>
      </c>
      <c r="T825" s="3" t="str">
        <f t="shared" si="16"/>
        <v/>
      </c>
      <c r="U825" s="3" t="str">
        <f t="shared" si="20"/>
        <v/>
      </c>
      <c r="V825" s="3" t="str">
        <f t="shared" si="12"/>
        <v/>
      </c>
      <c r="W825" s="3" t="str">
        <f>IF($T825="","", ROUND($T825+W$2*シート5!$B824,2))</f>
        <v/>
      </c>
      <c r="X825" s="3" t="str">
        <f>IF($T825="","", ROUND($T825+X$2*シート5!$B824,2))</f>
        <v/>
      </c>
      <c r="Y825" s="3" t="str">
        <f>IF($T825="","", ROUND($T825+Y$2*シート5!$B824,2))</f>
        <v/>
      </c>
      <c r="Z825" s="3" t="str">
        <f>IF($T825="","", ROUND($T825+Z$2*シート5!$B824,2))</f>
        <v/>
      </c>
      <c r="AA825" s="3" t="str">
        <f>IF($T825="","", ROUND($T825+AA$2*シート5!$B824,2))</f>
        <v/>
      </c>
      <c r="AB825" s="3" t="str">
        <f t="shared" si="17"/>
        <v/>
      </c>
      <c r="AC825" s="3" t="str">
        <f>IF($T825="","", ROUND($T825+AC$2*シート5!$B824,2))</f>
        <v/>
      </c>
      <c r="AD825" s="3" t="str">
        <f>IF($T825="","", ROUND($T825+AD$2*シート5!$B824,2))</f>
        <v/>
      </c>
      <c r="AE825" s="3" t="str">
        <f>IF($T825="","", ROUND($T825+AE$2*シート5!$B824,2))</f>
        <v/>
      </c>
      <c r="AF825" s="3" t="str">
        <f>IF($T825="","", ROUND($T825+AF$2*シート5!$B824,2))</f>
        <v/>
      </c>
      <c r="AG825" s="3" t="str">
        <f>IF($T825="","", ROUND($T825+AG$2*シート5!$B824,2))</f>
        <v/>
      </c>
      <c r="AH825" s="26" t="str">
        <f t="shared" si="18"/>
        <v>-2σ以下</v>
      </c>
      <c r="AI825" s="3" t="str">
        <f t="shared" si="11"/>
        <v/>
      </c>
      <c r="AJ825" s="3" t="str">
        <f t="shared" si="14"/>
        <v/>
      </c>
      <c r="AK825" s="3" t="str">
        <f t="shared" si="5"/>
        <v/>
      </c>
      <c r="AL825" s="3" t="str">
        <f t="shared" si="6"/>
        <v/>
      </c>
      <c r="AM825" s="3" t="str">
        <f t="shared" si="7"/>
        <v/>
      </c>
      <c r="AN825" s="3" t="str">
        <f t="shared" si="15"/>
        <v/>
      </c>
      <c r="AO825" s="29">
        <f ca="1">シート2!L820</f>
        <v>50</v>
      </c>
      <c r="AP825" s="29">
        <f ca="1">シート3!T820</f>
        <v>50</v>
      </c>
      <c r="AQ825" s="29">
        <f ca="1">シート4!AB820</f>
        <v>50</v>
      </c>
      <c r="AR825" s="3" t="str">
        <f ca="1">IF($K825="","", ROUND(SUM(OFFSET(シート6!$A821,0,0,AR$2,1))/SUM(OFFSET(シート6!$B821,0,0,AR$2,1)),4)*100)</f>
        <v/>
      </c>
      <c r="AS825" s="3" t="str">
        <f ca="1">IF($K825="","", ROUND(SUM(OFFSET(シート6!$A805,0,0,AS$2,1))/SUM(OFFSET(シート6!$B805,0,0,AS$2,1)),4)*100)</f>
        <v/>
      </c>
      <c r="AT825" s="3" t="str">
        <f>IF($K825="","",シート7!$B825)</f>
        <v/>
      </c>
      <c r="AU825" s="3" t="str">
        <f>IF($K825="","",シート7!$D825)</f>
        <v/>
      </c>
      <c r="AV825" s="3" t="str">
        <f>IF($K825="","",シート7!$E825)</f>
        <v/>
      </c>
      <c r="AW825" s="3" t="str">
        <f t="shared" si="19"/>
        <v/>
      </c>
    </row>
    <row r="826" spans="1:49" customFormat="false" ht="13">
      <c r="A826" s="3"/>
      <c r="B826" s="3"/>
      <c r="C826" s="3"/>
      <c r="D826" s="3"/>
      <c r="E826" s="3"/>
      <c r="F826" s="3" t="str">
        <f t="shared" si="9"/>
        <v/>
      </c>
      <c r="G826" s="3"/>
      <c r="H826" s="3"/>
      <c r="I826" s="3"/>
      <c r="J826" s="3"/>
      <c r="K826" s="3"/>
      <c r="L826" s="3"/>
      <c r="M826" s="3"/>
      <c r="N826" s="3"/>
      <c r="O826" s="3"/>
      <c r="P826" s="3" t="str">
        <f t="shared" si="0"/>
        <v/>
      </c>
      <c r="Q826" s="3" t="str">
        <f t="shared" si="1"/>
        <v/>
      </c>
      <c r="R826" s="3" t="str">
        <f t="shared" si="10"/>
        <v/>
      </c>
      <c r="S826" s="3" t="str">
        <f t="shared" si="13"/>
        <v/>
      </c>
      <c r="T826" s="3" t="str">
        <f t="shared" si="16"/>
        <v/>
      </c>
      <c r="U826" s="3" t="str">
        <f t="shared" si="20"/>
        <v/>
      </c>
      <c r="V826" s="3" t="str">
        <f t="shared" si="12"/>
        <v/>
      </c>
      <c r="W826" s="3" t="str">
        <f>IF($T826="","", ROUND($T826+W$2*シート5!$B825,2))</f>
        <v/>
      </c>
      <c r="X826" s="3" t="str">
        <f>IF($T826="","", ROUND($T826+X$2*シート5!$B825,2))</f>
        <v/>
      </c>
      <c r="Y826" s="3" t="str">
        <f>IF($T826="","", ROUND($T826+Y$2*シート5!$B825,2))</f>
        <v/>
      </c>
      <c r="Z826" s="3" t="str">
        <f>IF($T826="","", ROUND($T826+Z$2*シート5!$B825,2))</f>
        <v/>
      </c>
      <c r="AA826" s="3" t="str">
        <f>IF($T826="","", ROUND($T826+AA$2*シート5!$B825,2))</f>
        <v/>
      </c>
      <c r="AB826" s="3" t="str">
        <f t="shared" si="17"/>
        <v/>
      </c>
      <c r="AC826" s="3" t="str">
        <f>IF($T826="","", ROUND($T826+AC$2*シート5!$B825,2))</f>
        <v/>
      </c>
      <c r="AD826" s="3" t="str">
        <f>IF($T826="","", ROUND($T826+AD$2*シート5!$B825,2))</f>
        <v/>
      </c>
      <c r="AE826" s="3" t="str">
        <f>IF($T826="","", ROUND($T826+AE$2*シート5!$B825,2))</f>
        <v/>
      </c>
      <c r="AF826" s="3" t="str">
        <f>IF($T826="","", ROUND($T826+AF$2*シート5!$B825,2))</f>
        <v/>
      </c>
      <c r="AG826" s="3" t="str">
        <f>IF($T826="","", ROUND($T826+AG$2*シート5!$B825,2))</f>
        <v/>
      </c>
      <c r="AH826" s="26" t="str">
        <f t="shared" si="18"/>
        <v>-2σ以下</v>
      </c>
      <c r="AI826" s="3" t="str">
        <f t="shared" si="11"/>
        <v/>
      </c>
      <c r="AJ826" s="3" t="str">
        <f t="shared" si="14"/>
        <v/>
      </c>
      <c r="AK826" s="3" t="str">
        <f t="shared" si="5"/>
        <v/>
      </c>
      <c r="AL826" s="3" t="str">
        <f t="shared" si="6"/>
        <v/>
      </c>
      <c r="AM826" s="3" t="str">
        <f t="shared" si="7"/>
        <v/>
      </c>
      <c r="AN826" s="3" t="str">
        <f t="shared" si="15"/>
        <v/>
      </c>
      <c r="AO826" s="29">
        <f ca="1">シート2!L821</f>
        <v>50</v>
      </c>
      <c r="AP826" s="29">
        <f ca="1">シート3!T821</f>
        <v>50</v>
      </c>
      <c r="AQ826" s="29">
        <f ca="1">シート4!AB821</f>
        <v>50</v>
      </c>
      <c r="AR826" s="3" t="str">
        <f ca="1">IF($K826="","", ROUND(SUM(OFFSET(シート6!$A822,0,0,AR$2,1))/SUM(OFFSET(シート6!$B822,0,0,AR$2,1)),4)*100)</f>
        <v/>
      </c>
      <c r="AS826" s="3" t="str">
        <f ca="1">IF($K826="","", ROUND(SUM(OFFSET(シート6!$A806,0,0,AS$2,1))/SUM(OFFSET(シート6!$B806,0,0,AS$2,1)),4)*100)</f>
        <v/>
      </c>
      <c r="AT826" s="3" t="str">
        <f>IF($K826="","",シート7!$B826)</f>
        <v/>
      </c>
      <c r="AU826" s="3" t="str">
        <f>IF($K826="","",シート7!$D826)</f>
        <v/>
      </c>
      <c r="AV826" s="3" t="str">
        <f>IF($K826="","",シート7!$E826)</f>
        <v/>
      </c>
      <c r="AW826" s="3" t="str">
        <f t="shared" si="19"/>
        <v/>
      </c>
    </row>
    <row r="827" spans="1:49" customFormat="false" ht="13">
      <c r="A827" s="3"/>
      <c r="B827" s="3"/>
      <c r="C827" s="3"/>
      <c r="D827" s="3"/>
      <c r="E827" s="3"/>
      <c r="F827" s="3" t="str">
        <f t="shared" si="9"/>
        <v/>
      </c>
      <c r="G827" s="3"/>
      <c r="H827" s="3"/>
      <c r="I827" s="3"/>
      <c r="J827" s="3"/>
      <c r="K827" s="3"/>
      <c r="L827" s="3"/>
      <c r="M827" s="3"/>
      <c r="N827" s="3"/>
      <c r="O827" s="3"/>
      <c r="P827" s="3" t="str">
        <f t="shared" si="0"/>
        <v/>
      </c>
      <c r="Q827" s="3" t="str">
        <f t="shared" si="1"/>
        <v/>
      </c>
      <c r="R827" s="3" t="str">
        <f t="shared" si="10"/>
        <v/>
      </c>
      <c r="S827" s="3" t="str">
        <f t="shared" si="13"/>
        <v/>
      </c>
      <c r="T827" s="3" t="str">
        <f t="shared" si="16"/>
        <v/>
      </c>
      <c r="U827" s="3" t="str">
        <f t="shared" si="20"/>
        <v/>
      </c>
      <c r="V827" s="3" t="str">
        <f t="shared" si="12"/>
        <v/>
      </c>
      <c r="W827" s="3" t="str">
        <f>IF($T827="","", ROUND($T827+W$2*シート5!$B826,2))</f>
        <v/>
      </c>
      <c r="X827" s="3" t="str">
        <f>IF($T827="","", ROUND($T827+X$2*シート5!$B826,2))</f>
        <v/>
      </c>
      <c r="Y827" s="3" t="str">
        <f>IF($T827="","", ROUND($T827+Y$2*シート5!$B826,2))</f>
        <v/>
      </c>
      <c r="Z827" s="3" t="str">
        <f>IF($T827="","", ROUND($T827+Z$2*シート5!$B826,2))</f>
        <v/>
      </c>
      <c r="AA827" s="3" t="str">
        <f>IF($T827="","", ROUND($T827+AA$2*シート5!$B826,2))</f>
        <v/>
      </c>
      <c r="AB827" s="3" t="str">
        <f t="shared" si="17"/>
        <v/>
      </c>
      <c r="AC827" s="3" t="str">
        <f>IF($T827="","", ROUND($T827+AC$2*シート5!$B826,2))</f>
        <v/>
      </c>
      <c r="AD827" s="3" t="str">
        <f>IF($T827="","", ROUND($T827+AD$2*シート5!$B826,2))</f>
        <v/>
      </c>
      <c r="AE827" s="3" t="str">
        <f>IF($T827="","", ROUND($T827+AE$2*シート5!$B826,2))</f>
        <v/>
      </c>
      <c r="AF827" s="3" t="str">
        <f>IF($T827="","", ROUND($T827+AF$2*シート5!$B826,2))</f>
        <v/>
      </c>
      <c r="AG827" s="3" t="str">
        <f>IF($T827="","", ROUND($T827+AG$2*シート5!$B826,2))</f>
        <v/>
      </c>
      <c r="AH827" s="26" t="str">
        <f t="shared" si="18"/>
        <v>-2σ以下</v>
      </c>
      <c r="AI827" s="3" t="str">
        <f t="shared" si="11"/>
        <v/>
      </c>
      <c r="AJ827" s="3" t="str">
        <f t="shared" si="14"/>
        <v/>
      </c>
      <c r="AK827" s="3" t="str">
        <f t="shared" si="5"/>
        <v/>
      </c>
      <c r="AL827" s="3" t="str">
        <f t="shared" si="6"/>
        <v/>
      </c>
      <c r="AM827" s="3" t="str">
        <f t="shared" si="7"/>
        <v/>
      </c>
      <c r="AN827" s="3" t="str">
        <f t="shared" si="15"/>
        <v/>
      </c>
      <c r="AO827" s="29">
        <f ca="1">シート2!L822</f>
        <v>50</v>
      </c>
      <c r="AP827" s="29">
        <f ca="1">シート3!T822</f>
        <v>50</v>
      </c>
      <c r="AQ827" s="29">
        <f ca="1">シート4!AB822</f>
        <v>50</v>
      </c>
      <c r="AR827" s="3" t="str">
        <f ca="1">IF($K827="","", ROUND(SUM(OFFSET(シート6!$A823,0,0,AR$2,1))/SUM(OFFSET(シート6!$B823,0,0,AR$2,1)),4)*100)</f>
        <v/>
      </c>
      <c r="AS827" s="3" t="str">
        <f ca="1">IF($K827="","", ROUND(SUM(OFFSET(シート6!$A807,0,0,AS$2,1))/SUM(OFFSET(シート6!$B807,0,0,AS$2,1)),4)*100)</f>
        <v/>
      </c>
      <c r="AT827" s="3" t="str">
        <f>IF($K827="","",シート7!$B827)</f>
        <v/>
      </c>
      <c r="AU827" s="3" t="str">
        <f>IF($K827="","",シート7!$D827)</f>
        <v/>
      </c>
      <c r="AV827" s="3" t="str">
        <f>IF($K827="","",シート7!$E827)</f>
        <v/>
      </c>
      <c r="AW827" s="3" t="str">
        <f t="shared" si="19"/>
        <v/>
      </c>
    </row>
    <row r="828" spans="1:49" customFormat="false" ht="13">
      <c r="A828" s="3"/>
      <c r="B828" s="3"/>
      <c r="C828" s="3"/>
      <c r="D828" s="3"/>
      <c r="E828" s="3"/>
      <c r="F828" s="3" t="str">
        <f t="shared" si="9"/>
        <v/>
      </c>
      <c r="G828" s="3"/>
      <c r="H828" s="3"/>
      <c r="I828" s="3"/>
      <c r="J828" s="3"/>
      <c r="K828" s="3"/>
      <c r="L828" s="3"/>
      <c r="M828" s="3"/>
      <c r="N828" s="3"/>
      <c r="O828" s="3"/>
      <c r="P828" s="3" t="str">
        <f t="shared" si="0"/>
        <v/>
      </c>
      <c r="Q828" s="3" t="str">
        <f t="shared" si="1"/>
        <v/>
      </c>
      <c r="R828" s="3" t="str">
        <f t="shared" si="10"/>
        <v/>
      </c>
      <c r="S828" s="3" t="str">
        <f t="shared" si="13"/>
        <v/>
      </c>
      <c r="T828" s="3" t="str">
        <f t="shared" si="16"/>
        <v/>
      </c>
      <c r="U828" s="3" t="str">
        <f t="shared" si="20"/>
        <v/>
      </c>
      <c r="V828" s="3" t="str">
        <f t="shared" si="12"/>
        <v/>
      </c>
      <c r="W828" s="3" t="str">
        <f>IF($T828="","", ROUND($T828+W$2*シート5!$B827,2))</f>
        <v/>
      </c>
      <c r="X828" s="3" t="str">
        <f>IF($T828="","", ROUND($T828+X$2*シート5!$B827,2))</f>
        <v/>
      </c>
      <c r="Y828" s="3" t="str">
        <f>IF($T828="","", ROUND($T828+Y$2*シート5!$B827,2))</f>
        <v/>
      </c>
      <c r="Z828" s="3" t="str">
        <f>IF($T828="","", ROUND($T828+Z$2*シート5!$B827,2))</f>
        <v/>
      </c>
      <c r="AA828" s="3" t="str">
        <f>IF($T828="","", ROUND($T828+AA$2*シート5!$B827,2))</f>
        <v/>
      </c>
      <c r="AB828" s="3" t="str">
        <f t="shared" si="17"/>
        <v/>
      </c>
      <c r="AC828" s="3" t="str">
        <f>IF($T828="","", ROUND($T828+AC$2*シート5!$B827,2))</f>
        <v/>
      </c>
      <c r="AD828" s="3" t="str">
        <f>IF($T828="","", ROUND($T828+AD$2*シート5!$B827,2))</f>
        <v/>
      </c>
      <c r="AE828" s="3" t="str">
        <f>IF($T828="","", ROUND($T828+AE$2*シート5!$B827,2))</f>
        <v/>
      </c>
      <c r="AF828" s="3" t="str">
        <f>IF($T828="","", ROUND($T828+AF$2*シート5!$B827,2))</f>
        <v/>
      </c>
      <c r="AG828" s="3" t="str">
        <f>IF($T828="","", ROUND($T828+AG$2*シート5!$B827,2))</f>
        <v/>
      </c>
      <c r="AH828" s="26" t="str">
        <f t="shared" si="18"/>
        <v>-2σ以下</v>
      </c>
      <c r="AI828" s="3" t="str">
        <f t="shared" si="11"/>
        <v/>
      </c>
      <c r="AJ828" s="3" t="str">
        <f t="shared" si="14"/>
        <v/>
      </c>
      <c r="AK828" s="3" t="str">
        <f t="shared" si="5"/>
        <v/>
      </c>
      <c r="AL828" s="3" t="str">
        <f t="shared" si="6"/>
        <v/>
      </c>
      <c r="AM828" s="3" t="str">
        <f t="shared" si="7"/>
        <v/>
      </c>
      <c r="AN828" s="3" t="str">
        <f t="shared" si="15"/>
        <v/>
      </c>
      <c r="AO828" s="29">
        <f ca="1">シート2!L823</f>
        <v>50</v>
      </c>
      <c r="AP828" s="29">
        <f ca="1">シート3!T823</f>
        <v>50</v>
      </c>
      <c r="AQ828" s="29">
        <f ca="1">シート4!AB823</f>
        <v>50</v>
      </c>
      <c r="AR828" s="3" t="str">
        <f ca="1">IF($K828="","", ROUND(SUM(OFFSET(シート6!$A824,0,0,AR$2,1))/SUM(OFFSET(シート6!$B824,0,0,AR$2,1)),4)*100)</f>
        <v/>
      </c>
      <c r="AS828" s="3" t="str">
        <f ca="1">IF($K828="","", ROUND(SUM(OFFSET(シート6!$A808,0,0,AS$2,1))/SUM(OFFSET(シート6!$B808,0,0,AS$2,1)),4)*100)</f>
        <v/>
      </c>
      <c r="AT828" s="3" t="str">
        <f>IF($K828="","",シート7!$B828)</f>
        <v/>
      </c>
      <c r="AU828" s="3" t="str">
        <f>IF($K828="","",シート7!$D828)</f>
        <v/>
      </c>
      <c r="AV828" s="3" t="str">
        <f>IF($K828="","",シート7!$E828)</f>
        <v/>
      </c>
      <c r="AW828" s="3" t="str">
        <f t="shared" si="19"/>
        <v/>
      </c>
    </row>
    <row r="829" spans="1:49" customFormat="false" ht="13">
      <c r="A829" s="3"/>
      <c r="B829" s="3"/>
      <c r="C829" s="3"/>
      <c r="D829" s="3"/>
      <c r="E829" s="3"/>
      <c r="F829" s="3" t="str">
        <f t="shared" si="9"/>
        <v/>
      </c>
      <c r="G829" s="3"/>
      <c r="H829" s="3"/>
      <c r="I829" s="3"/>
      <c r="J829" s="3"/>
      <c r="K829" s="3"/>
      <c r="L829" s="3"/>
      <c r="M829" s="3"/>
      <c r="N829" s="3"/>
      <c r="O829" s="3"/>
      <c r="P829" s="3" t="str">
        <f t="shared" si="0"/>
        <v/>
      </c>
      <c r="Q829" s="3" t="str">
        <f t="shared" si="1"/>
        <v/>
      </c>
      <c r="R829" s="3" t="str">
        <f t="shared" si="10"/>
        <v/>
      </c>
      <c r="S829" s="3" t="str">
        <f t="shared" si="13"/>
        <v/>
      </c>
      <c r="T829" s="3" t="str">
        <f t="shared" si="16"/>
        <v/>
      </c>
      <c r="U829" s="3" t="str">
        <f t="shared" si="20"/>
        <v/>
      </c>
      <c r="V829" s="3" t="str">
        <f t="shared" si="12"/>
        <v/>
      </c>
      <c r="W829" s="3" t="str">
        <f>IF($T829="","", ROUND($T829+W$2*シート5!$B828,2))</f>
        <v/>
      </c>
      <c r="X829" s="3" t="str">
        <f>IF($T829="","", ROUND($T829+X$2*シート5!$B828,2))</f>
        <v/>
      </c>
      <c r="Y829" s="3" t="str">
        <f>IF($T829="","", ROUND($T829+Y$2*シート5!$B828,2))</f>
        <v/>
      </c>
      <c r="Z829" s="3" t="str">
        <f>IF($T829="","", ROUND($T829+Z$2*シート5!$B828,2))</f>
        <v/>
      </c>
      <c r="AA829" s="3" t="str">
        <f>IF($T829="","", ROUND($T829+AA$2*シート5!$B828,2))</f>
        <v/>
      </c>
      <c r="AB829" s="3" t="str">
        <f t="shared" si="17"/>
        <v/>
      </c>
      <c r="AC829" s="3" t="str">
        <f>IF($T829="","", ROUND($T829+AC$2*シート5!$B828,2))</f>
        <v/>
      </c>
      <c r="AD829" s="3" t="str">
        <f>IF($T829="","", ROUND($T829+AD$2*シート5!$B828,2))</f>
        <v/>
      </c>
      <c r="AE829" s="3" t="str">
        <f>IF($T829="","", ROUND($T829+AE$2*シート5!$B828,2))</f>
        <v/>
      </c>
      <c r="AF829" s="3" t="str">
        <f>IF($T829="","", ROUND($T829+AF$2*シート5!$B828,2))</f>
        <v/>
      </c>
      <c r="AG829" s="3" t="str">
        <f>IF($T829="","", ROUND($T829+AG$2*シート5!$B828,2))</f>
        <v/>
      </c>
      <c r="AH829" s="26" t="str">
        <f t="shared" si="18"/>
        <v>-2σ以下</v>
      </c>
      <c r="AI829" s="3" t="str">
        <f t="shared" si="11"/>
        <v/>
      </c>
      <c r="AJ829" s="3" t="str">
        <f t="shared" si="14"/>
        <v/>
      </c>
      <c r="AK829" s="3" t="str">
        <f t="shared" si="5"/>
        <v/>
      </c>
      <c r="AL829" s="3" t="str">
        <f t="shared" si="6"/>
        <v/>
      </c>
      <c r="AM829" s="3" t="str">
        <f t="shared" si="7"/>
        <v/>
      </c>
      <c r="AN829" s="3" t="str">
        <f t="shared" si="15"/>
        <v/>
      </c>
      <c r="AO829" s="29">
        <f ca="1">シート2!L824</f>
        <v>50</v>
      </c>
      <c r="AP829" s="29">
        <f ca="1">シート3!T824</f>
        <v>50</v>
      </c>
      <c r="AQ829" s="29">
        <f ca="1">シート4!AB824</f>
        <v>50</v>
      </c>
      <c r="AR829" s="3" t="str">
        <f ca="1">IF($K829="","", ROUND(SUM(OFFSET(シート6!$A825,0,0,AR$2,1))/SUM(OFFSET(シート6!$B825,0,0,AR$2,1)),4)*100)</f>
        <v/>
      </c>
      <c r="AS829" s="3" t="str">
        <f ca="1">IF($K829="","", ROUND(SUM(OFFSET(シート6!$A809,0,0,AS$2,1))/SUM(OFFSET(シート6!$B809,0,0,AS$2,1)),4)*100)</f>
        <v/>
      </c>
      <c r="AT829" s="3" t="str">
        <f>IF($K829="","",シート7!$B829)</f>
        <v/>
      </c>
      <c r="AU829" s="3" t="str">
        <f>IF($K829="","",シート7!$D829)</f>
        <v/>
      </c>
      <c r="AV829" s="3" t="str">
        <f>IF($K829="","",シート7!$E829)</f>
        <v/>
      </c>
      <c r="AW829" s="3" t="str">
        <f t="shared" si="19"/>
        <v/>
      </c>
    </row>
    <row r="830" spans="1:49" customFormat="false" ht="13">
      <c r="A830" s="3"/>
      <c r="B830" s="3"/>
      <c r="C830" s="3"/>
      <c r="D830" s="3"/>
      <c r="E830" s="3"/>
      <c r="F830" s="3" t="str">
        <f t="shared" si="9"/>
        <v/>
      </c>
      <c r="G830" s="3"/>
      <c r="H830" s="3"/>
      <c r="I830" s="3"/>
      <c r="J830" s="3"/>
      <c r="K830" s="3"/>
      <c r="L830" s="3"/>
      <c r="M830" s="3"/>
      <c r="N830" s="3"/>
      <c r="O830" s="3"/>
      <c r="P830" s="3" t="str">
        <f t="shared" si="0"/>
        <v/>
      </c>
      <c r="Q830" s="3" t="str">
        <f t="shared" si="1"/>
        <v/>
      </c>
      <c r="R830" s="3" t="str">
        <f t="shared" si="10"/>
        <v/>
      </c>
      <c r="S830" s="3" t="str">
        <f t="shared" si="13"/>
        <v/>
      </c>
      <c r="T830" s="3" t="str">
        <f t="shared" si="16"/>
        <v/>
      </c>
      <c r="U830" s="3" t="str">
        <f t="shared" si="20"/>
        <v/>
      </c>
      <c r="V830" s="3" t="str">
        <f t="shared" si="12"/>
        <v/>
      </c>
      <c r="W830" s="3" t="str">
        <f>IF($T830="","", ROUND($T830+W$2*シート5!$B829,2))</f>
        <v/>
      </c>
      <c r="X830" s="3" t="str">
        <f>IF($T830="","", ROUND($T830+X$2*シート5!$B829,2))</f>
        <v/>
      </c>
      <c r="Y830" s="3" t="str">
        <f>IF($T830="","", ROUND($T830+Y$2*シート5!$B829,2))</f>
        <v/>
      </c>
      <c r="Z830" s="3" t="str">
        <f>IF($T830="","", ROUND($T830+Z$2*シート5!$B829,2))</f>
        <v/>
      </c>
      <c r="AA830" s="3" t="str">
        <f>IF($T830="","", ROUND($T830+AA$2*シート5!$B829,2))</f>
        <v/>
      </c>
      <c r="AB830" s="3" t="str">
        <f t="shared" si="17"/>
        <v/>
      </c>
      <c r="AC830" s="3" t="str">
        <f>IF($T830="","", ROUND($T830+AC$2*シート5!$B829,2))</f>
        <v/>
      </c>
      <c r="AD830" s="3" t="str">
        <f>IF($T830="","", ROUND($T830+AD$2*シート5!$B829,2))</f>
        <v/>
      </c>
      <c r="AE830" s="3" t="str">
        <f>IF($T830="","", ROUND($T830+AE$2*シート5!$B829,2))</f>
        <v/>
      </c>
      <c r="AF830" s="3" t="str">
        <f>IF($T830="","", ROUND($T830+AF$2*シート5!$B829,2))</f>
        <v/>
      </c>
      <c r="AG830" s="3" t="str">
        <f>IF($T830="","", ROUND($T830+AG$2*シート5!$B829,2))</f>
        <v/>
      </c>
      <c r="AH830" s="26" t="str">
        <f t="shared" si="18"/>
        <v>-2σ以下</v>
      </c>
      <c r="AI830" s="3" t="str">
        <f t="shared" si="11"/>
        <v/>
      </c>
      <c r="AJ830" s="3" t="str">
        <f t="shared" si="14"/>
        <v/>
      </c>
      <c r="AK830" s="3" t="str">
        <f t="shared" si="5"/>
        <v/>
      </c>
      <c r="AL830" s="3" t="str">
        <f t="shared" si="6"/>
        <v/>
      </c>
      <c r="AM830" s="3" t="str">
        <f t="shared" si="7"/>
        <v/>
      </c>
      <c r="AN830" s="3" t="str">
        <f t="shared" si="15"/>
        <v/>
      </c>
      <c r="AO830" s="29">
        <f ca="1">シート2!L825</f>
        <v>50</v>
      </c>
      <c r="AP830" s="29">
        <f ca="1">シート3!T825</f>
        <v>50</v>
      </c>
      <c r="AQ830" s="29">
        <f ca="1">シート4!AB825</f>
        <v>50</v>
      </c>
      <c r="AR830" s="3" t="str">
        <f ca="1">IF($K830="","", ROUND(SUM(OFFSET(シート6!$A826,0,0,AR$2,1))/SUM(OFFSET(シート6!$B826,0,0,AR$2,1)),4)*100)</f>
        <v/>
      </c>
      <c r="AS830" s="3" t="str">
        <f ca="1">IF($K830="","", ROUND(SUM(OFFSET(シート6!$A810,0,0,AS$2,1))/SUM(OFFSET(シート6!$B810,0,0,AS$2,1)),4)*100)</f>
        <v/>
      </c>
      <c r="AT830" s="3" t="str">
        <f>IF($K830="","",シート7!$B830)</f>
        <v/>
      </c>
      <c r="AU830" s="3" t="str">
        <f>IF($K830="","",シート7!$D830)</f>
        <v/>
      </c>
      <c r="AV830" s="3" t="str">
        <f>IF($K830="","",シート7!$E830)</f>
        <v/>
      </c>
      <c r="AW830" s="3" t="str">
        <f t="shared" si="19"/>
        <v/>
      </c>
    </row>
    <row r="831" spans="1:49" customFormat="false" ht="13">
      <c r="A831" s="3"/>
      <c r="B831" s="3"/>
      <c r="C831" s="3"/>
      <c r="D831" s="3"/>
      <c r="E831" s="3"/>
      <c r="F831" s="3" t="str">
        <f t="shared" si="9"/>
        <v/>
      </c>
      <c r="G831" s="3"/>
      <c r="H831" s="3"/>
      <c r="I831" s="3"/>
      <c r="J831" s="3"/>
      <c r="K831" s="3"/>
      <c r="L831" s="3"/>
      <c r="M831" s="3"/>
      <c r="N831" s="3"/>
      <c r="O831" s="3"/>
      <c r="P831" s="3" t="str">
        <f t="shared" si="0"/>
        <v/>
      </c>
      <c r="Q831" s="3" t="str">
        <f t="shared" si="1"/>
        <v/>
      </c>
      <c r="R831" s="3" t="str">
        <f t="shared" si="10"/>
        <v/>
      </c>
      <c r="S831" s="3" t="str">
        <f t="shared" si="13"/>
        <v/>
      </c>
      <c r="T831" s="3" t="str">
        <f t="shared" si="16"/>
        <v/>
      </c>
      <c r="U831" s="3" t="str">
        <f t="shared" si="20"/>
        <v/>
      </c>
      <c r="V831" s="3" t="str">
        <f t="shared" si="12"/>
        <v/>
      </c>
      <c r="W831" s="3" t="str">
        <f>IF($T831="","", ROUND($T831+W$2*シート5!$B830,2))</f>
        <v/>
      </c>
      <c r="X831" s="3" t="str">
        <f>IF($T831="","", ROUND($T831+X$2*シート5!$B830,2))</f>
        <v/>
      </c>
      <c r="Y831" s="3" t="str">
        <f>IF($T831="","", ROUND($T831+Y$2*シート5!$B830,2))</f>
        <v/>
      </c>
      <c r="Z831" s="3" t="str">
        <f>IF($T831="","", ROUND($T831+Z$2*シート5!$B830,2))</f>
        <v/>
      </c>
      <c r="AA831" s="3" t="str">
        <f>IF($T831="","", ROUND($T831+AA$2*シート5!$B830,2))</f>
        <v/>
      </c>
      <c r="AB831" s="3" t="str">
        <f t="shared" si="17"/>
        <v/>
      </c>
      <c r="AC831" s="3" t="str">
        <f>IF($T831="","", ROUND($T831+AC$2*シート5!$B830,2))</f>
        <v/>
      </c>
      <c r="AD831" s="3" t="str">
        <f>IF($T831="","", ROUND($T831+AD$2*シート5!$B830,2))</f>
        <v/>
      </c>
      <c r="AE831" s="3" t="str">
        <f>IF($T831="","", ROUND($T831+AE$2*シート5!$B830,2))</f>
        <v/>
      </c>
      <c r="AF831" s="3" t="str">
        <f>IF($T831="","", ROUND($T831+AF$2*シート5!$B830,2))</f>
        <v/>
      </c>
      <c r="AG831" s="3" t="str">
        <f>IF($T831="","", ROUND($T831+AG$2*シート5!$B830,2))</f>
        <v/>
      </c>
      <c r="AH831" s="26" t="str">
        <f t="shared" si="18"/>
        <v>-2σ以下</v>
      </c>
      <c r="AI831" s="3" t="str">
        <f t="shared" si="11"/>
        <v/>
      </c>
      <c r="AJ831" s="3" t="str">
        <f t="shared" si="14"/>
        <v/>
      </c>
      <c r="AK831" s="3" t="str">
        <f t="shared" si="5"/>
        <v/>
      </c>
      <c r="AL831" s="3" t="str">
        <f t="shared" si="6"/>
        <v/>
      </c>
      <c r="AM831" s="3" t="str">
        <f t="shared" si="7"/>
        <v/>
      </c>
      <c r="AN831" s="3" t="str">
        <f t="shared" si="15"/>
        <v/>
      </c>
      <c r="AO831" s="29">
        <f ca="1">シート2!L826</f>
        <v>50</v>
      </c>
      <c r="AP831" s="29">
        <f ca="1">シート3!T826</f>
        <v>50</v>
      </c>
      <c r="AQ831" s="29">
        <f ca="1">シート4!AB826</f>
        <v>50</v>
      </c>
      <c r="AR831" s="3" t="str">
        <f ca="1">IF($K831="","", ROUND(SUM(OFFSET(シート6!$A827,0,0,AR$2,1))/SUM(OFFSET(シート6!$B827,0,0,AR$2,1)),4)*100)</f>
        <v/>
      </c>
      <c r="AS831" s="3" t="str">
        <f ca="1">IF($K831="","", ROUND(SUM(OFFSET(シート6!$A811,0,0,AS$2,1))/SUM(OFFSET(シート6!$B811,0,0,AS$2,1)),4)*100)</f>
        <v/>
      </c>
      <c r="AT831" s="3" t="str">
        <f>IF($K831="","",シート7!$B831)</f>
        <v/>
      </c>
      <c r="AU831" s="3" t="str">
        <f>IF($K831="","",シート7!$D831)</f>
        <v/>
      </c>
      <c r="AV831" s="3" t="str">
        <f>IF($K831="","",シート7!$E831)</f>
        <v/>
      </c>
      <c r="AW831" s="3" t="str">
        <f t="shared" si="19"/>
        <v/>
      </c>
    </row>
    <row r="832" spans="1:49" customFormat="false" ht="13">
      <c r="A832" s="3"/>
      <c r="B832" s="3"/>
      <c r="C832" s="3"/>
      <c r="D832" s="3"/>
      <c r="E832" s="3"/>
      <c r="F832" s="3" t="str">
        <f t="shared" si="9"/>
        <v/>
      </c>
      <c r="G832" s="3"/>
      <c r="H832" s="3"/>
      <c r="I832" s="3"/>
      <c r="J832" s="3"/>
      <c r="K832" s="3"/>
      <c r="L832" s="3"/>
      <c r="M832" s="3"/>
      <c r="N832" s="3"/>
      <c r="O832" s="3"/>
      <c r="P832" s="3" t="str">
        <f t="shared" si="0"/>
        <v/>
      </c>
      <c r="Q832" s="3" t="str">
        <f t="shared" si="1"/>
        <v/>
      </c>
      <c r="R832" s="3" t="str">
        <f t="shared" si="10"/>
        <v/>
      </c>
      <c r="S832" s="3" t="str">
        <f t="shared" si="13"/>
        <v/>
      </c>
      <c r="T832" s="3" t="str">
        <f t="shared" si="16"/>
        <v/>
      </c>
      <c r="U832" s="3" t="str">
        <f t="shared" si="20"/>
        <v/>
      </c>
      <c r="V832" s="3" t="str">
        <f t="shared" si="12"/>
        <v/>
      </c>
      <c r="W832" s="3" t="str">
        <f>IF($T832="","", ROUND($T832+W$2*シート5!$B831,2))</f>
        <v/>
      </c>
      <c r="X832" s="3" t="str">
        <f>IF($T832="","", ROUND($T832+X$2*シート5!$B831,2))</f>
        <v/>
      </c>
      <c r="Y832" s="3" t="str">
        <f>IF($T832="","", ROUND($T832+Y$2*シート5!$B831,2))</f>
        <v/>
      </c>
      <c r="Z832" s="3" t="str">
        <f>IF($T832="","", ROUND($T832+Z$2*シート5!$B831,2))</f>
        <v/>
      </c>
      <c r="AA832" s="3" t="str">
        <f>IF($T832="","", ROUND($T832+AA$2*シート5!$B831,2))</f>
        <v/>
      </c>
      <c r="AB832" s="3" t="str">
        <f t="shared" si="17"/>
        <v/>
      </c>
      <c r="AC832" s="3" t="str">
        <f>IF($T832="","", ROUND($T832+AC$2*シート5!$B831,2))</f>
        <v/>
      </c>
      <c r="AD832" s="3" t="str">
        <f>IF($T832="","", ROUND($T832+AD$2*シート5!$B831,2))</f>
        <v/>
      </c>
      <c r="AE832" s="3" t="str">
        <f>IF($T832="","", ROUND($T832+AE$2*シート5!$B831,2))</f>
        <v/>
      </c>
      <c r="AF832" s="3" t="str">
        <f>IF($T832="","", ROUND($T832+AF$2*シート5!$B831,2))</f>
        <v/>
      </c>
      <c r="AG832" s="3" t="str">
        <f>IF($T832="","", ROUND($T832+AG$2*シート5!$B831,2))</f>
        <v/>
      </c>
      <c r="AH832" s="26" t="str">
        <f t="shared" si="18"/>
        <v>-2σ以下</v>
      </c>
      <c r="AI832" s="3" t="str">
        <f t="shared" si="11"/>
        <v/>
      </c>
      <c r="AJ832" s="3" t="str">
        <f t="shared" si="14"/>
        <v/>
      </c>
      <c r="AK832" s="3" t="str">
        <f t="shared" si="5"/>
        <v/>
      </c>
      <c r="AL832" s="3" t="str">
        <f t="shared" si="6"/>
        <v/>
      </c>
      <c r="AM832" s="3" t="str">
        <f t="shared" si="7"/>
        <v/>
      </c>
      <c r="AN832" s="3" t="str">
        <f t="shared" si="15"/>
        <v/>
      </c>
      <c r="AO832" s="29">
        <f ca="1">シート2!L827</f>
        <v>50</v>
      </c>
      <c r="AP832" s="29">
        <f ca="1">シート3!T827</f>
        <v>50</v>
      </c>
      <c r="AQ832" s="29">
        <f ca="1">シート4!AB827</f>
        <v>50</v>
      </c>
      <c r="AR832" s="3" t="str">
        <f ca="1">IF($K832="","", ROUND(SUM(OFFSET(シート6!$A828,0,0,AR$2,1))/SUM(OFFSET(シート6!$B828,0,0,AR$2,1)),4)*100)</f>
        <v/>
      </c>
      <c r="AS832" s="3" t="str">
        <f ca="1">IF($K832="","", ROUND(SUM(OFFSET(シート6!$A812,0,0,AS$2,1))/SUM(OFFSET(シート6!$B812,0,0,AS$2,1)),4)*100)</f>
        <v/>
      </c>
      <c r="AT832" s="3" t="str">
        <f>IF($K832="","",シート7!$B832)</f>
        <v/>
      </c>
      <c r="AU832" s="3" t="str">
        <f>IF($K832="","",シート7!$D832)</f>
        <v/>
      </c>
      <c r="AV832" s="3" t="str">
        <f>IF($K832="","",シート7!$E832)</f>
        <v/>
      </c>
      <c r="AW832" s="3" t="str">
        <f t="shared" si="19"/>
        <v/>
      </c>
    </row>
    <row r="833" spans="1:49" customFormat="false" ht="13">
      <c r="A833" s="3"/>
      <c r="B833" s="3"/>
      <c r="C833" s="3"/>
      <c r="D833" s="3"/>
      <c r="E833" s="3"/>
      <c r="F833" s="3" t="str">
        <f t="shared" si="9"/>
        <v/>
      </c>
      <c r="G833" s="3"/>
      <c r="H833" s="3"/>
      <c r="I833" s="3"/>
      <c r="J833" s="3"/>
      <c r="K833" s="3"/>
      <c r="L833" s="3"/>
      <c r="M833" s="3"/>
      <c r="N833" s="3"/>
      <c r="O833" s="3"/>
      <c r="P833" s="3" t="str">
        <f t="shared" si="0"/>
        <v/>
      </c>
      <c r="Q833" s="3" t="str">
        <f t="shared" si="1"/>
        <v/>
      </c>
      <c r="R833" s="3" t="str">
        <f t="shared" si="10"/>
        <v/>
      </c>
      <c r="S833" s="3" t="str">
        <f t="shared" si="13"/>
        <v/>
      </c>
      <c r="T833" s="3" t="str">
        <f t="shared" si="16"/>
        <v/>
      </c>
      <c r="U833" s="3" t="str">
        <f t="shared" si="20"/>
        <v/>
      </c>
      <c r="V833" s="3" t="str">
        <f t="shared" si="12"/>
        <v/>
      </c>
      <c r="W833" s="3" t="str">
        <f>IF($T833="","", ROUND($T833+W$2*シート5!$B832,2))</f>
        <v/>
      </c>
      <c r="X833" s="3" t="str">
        <f>IF($T833="","", ROUND($T833+X$2*シート5!$B832,2))</f>
        <v/>
      </c>
      <c r="Y833" s="3" t="str">
        <f>IF($T833="","", ROUND($T833+Y$2*シート5!$B832,2))</f>
        <v/>
      </c>
      <c r="Z833" s="3" t="str">
        <f>IF($T833="","", ROUND($T833+Z$2*シート5!$B832,2))</f>
        <v/>
      </c>
      <c r="AA833" s="3" t="str">
        <f>IF($T833="","", ROUND($T833+AA$2*シート5!$B832,2))</f>
        <v/>
      </c>
      <c r="AB833" s="3" t="str">
        <f t="shared" si="17"/>
        <v/>
      </c>
      <c r="AC833" s="3" t="str">
        <f>IF($T833="","", ROUND($T833+AC$2*シート5!$B832,2))</f>
        <v/>
      </c>
      <c r="AD833" s="3" t="str">
        <f>IF($T833="","", ROUND($T833+AD$2*シート5!$B832,2))</f>
        <v/>
      </c>
      <c r="AE833" s="3" t="str">
        <f>IF($T833="","", ROUND($T833+AE$2*シート5!$B832,2))</f>
        <v/>
      </c>
      <c r="AF833" s="3" t="str">
        <f>IF($T833="","", ROUND($T833+AF$2*シート5!$B832,2))</f>
        <v/>
      </c>
      <c r="AG833" s="3" t="str">
        <f>IF($T833="","", ROUND($T833+AG$2*シート5!$B832,2))</f>
        <v/>
      </c>
      <c r="AH833" s="26" t="str">
        <f t="shared" si="18"/>
        <v>-2σ以下</v>
      </c>
      <c r="AI833" s="3" t="str">
        <f t="shared" si="11"/>
        <v/>
      </c>
      <c r="AJ833" s="3" t="str">
        <f t="shared" si="14"/>
        <v/>
      </c>
      <c r="AK833" s="3" t="str">
        <f t="shared" si="5"/>
        <v/>
      </c>
      <c r="AL833" s="3" t="str">
        <f t="shared" si="6"/>
        <v/>
      </c>
      <c r="AM833" s="3" t="str">
        <f t="shared" si="7"/>
        <v/>
      </c>
      <c r="AN833" s="3" t="str">
        <f t="shared" si="15"/>
        <v/>
      </c>
      <c r="AO833" s="29">
        <f ca="1">シート2!L828</f>
        <v>50</v>
      </c>
      <c r="AP833" s="29">
        <f ca="1">シート3!T828</f>
        <v>50</v>
      </c>
      <c r="AQ833" s="29">
        <f ca="1">シート4!AB828</f>
        <v>50</v>
      </c>
      <c r="AR833" s="3" t="str">
        <f ca="1">IF($K833="","", ROUND(SUM(OFFSET(シート6!$A829,0,0,AR$2,1))/SUM(OFFSET(シート6!$B829,0,0,AR$2,1)),4)*100)</f>
        <v/>
      </c>
      <c r="AS833" s="3" t="str">
        <f ca="1">IF($K833="","", ROUND(SUM(OFFSET(シート6!$A813,0,0,AS$2,1))/SUM(OFFSET(シート6!$B813,0,0,AS$2,1)),4)*100)</f>
        <v/>
      </c>
      <c r="AT833" s="3" t="str">
        <f>IF($K833="","",シート7!$B833)</f>
        <v/>
      </c>
      <c r="AU833" s="3" t="str">
        <f>IF($K833="","",シート7!$D833)</f>
        <v/>
      </c>
      <c r="AV833" s="3" t="str">
        <f>IF($K833="","",シート7!$E833)</f>
        <v/>
      </c>
      <c r="AW833" s="3" t="str">
        <f t="shared" si="19"/>
        <v/>
      </c>
    </row>
    <row r="834" spans="1:49" customFormat="false" ht="13">
      <c r="A834" s="3"/>
      <c r="B834" s="3"/>
      <c r="C834" s="3"/>
      <c r="D834" s="3"/>
      <c r="E834" s="3"/>
      <c r="F834" s="3" t="str">
        <f t="shared" si="9"/>
        <v/>
      </c>
      <c r="G834" s="3"/>
      <c r="H834" s="3"/>
      <c r="I834" s="3"/>
      <c r="J834" s="3"/>
      <c r="K834" s="3"/>
      <c r="L834" s="3"/>
      <c r="M834" s="3"/>
      <c r="N834" s="3"/>
      <c r="O834" s="3"/>
      <c r="P834" s="3" t="str">
        <f t="shared" si="0"/>
        <v/>
      </c>
      <c r="Q834" s="3" t="str">
        <f t="shared" si="1"/>
        <v/>
      </c>
      <c r="R834" s="3" t="str">
        <f t="shared" si="10"/>
        <v/>
      </c>
      <c r="S834" s="3" t="str">
        <f t="shared" si="13"/>
        <v/>
      </c>
      <c r="T834" s="3" t="str">
        <f t="shared" si="16"/>
        <v/>
      </c>
      <c r="U834" s="3" t="str">
        <f t="shared" si="20"/>
        <v/>
      </c>
      <c r="V834" s="3" t="str">
        <f t="shared" si="12"/>
        <v/>
      </c>
      <c r="W834" s="3" t="str">
        <f>IF($T834="","", ROUND($T834+W$2*シート5!$B833,2))</f>
        <v/>
      </c>
      <c r="X834" s="3" t="str">
        <f>IF($T834="","", ROUND($T834+X$2*シート5!$B833,2))</f>
        <v/>
      </c>
      <c r="Y834" s="3" t="str">
        <f>IF($T834="","", ROUND($T834+Y$2*シート5!$B833,2))</f>
        <v/>
      </c>
      <c r="Z834" s="3" t="str">
        <f>IF($T834="","", ROUND($T834+Z$2*シート5!$B833,2))</f>
        <v/>
      </c>
      <c r="AA834" s="3" t="str">
        <f>IF($T834="","", ROUND($T834+AA$2*シート5!$B833,2))</f>
        <v/>
      </c>
      <c r="AB834" s="3" t="str">
        <f t="shared" si="17"/>
        <v/>
      </c>
      <c r="AC834" s="3" t="str">
        <f>IF($T834="","", ROUND($T834+AC$2*シート5!$B833,2))</f>
        <v/>
      </c>
      <c r="AD834" s="3" t="str">
        <f>IF($T834="","", ROUND($T834+AD$2*シート5!$B833,2))</f>
        <v/>
      </c>
      <c r="AE834" s="3" t="str">
        <f>IF($T834="","", ROUND($T834+AE$2*シート5!$B833,2))</f>
        <v/>
      </c>
      <c r="AF834" s="3" t="str">
        <f>IF($T834="","", ROUND($T834+AF$2*シート5!$B833,2))</f>
        <v/>
      </c>
      <c r="AG834" s="3" t="str">
        <f>IF($T834="","", ROUND($T834+AG$2*シート5!$B833,2))</f>
        <v/>
      </c>
      <c r="AH834" s="26" t="str">
        <f t="shared" si="18"/>
        <v>-2σ以下</v>
      </c>
      <c r="AI834" s="3" t="str">
        <f t="shared" si="11"/>
        <v/>
      </c>
      <c r="AJ834" s="3" t="str">
        <f t="shared" si="14"/>
        <v/>
      </c>
      <c r="AK834" s="3" t="str">
        <f t="shared" si="5"/>
        <v/>
      </c>
      <c r="AL834" s="3" t="str">
        <f t="shared" si="6"/>
        <v/>
      </c>
      <c r="AM834" s="3" t="str">
        <f t="shared" si="7"/>
        <v/>
      </c>
      <c r="AN834" s="3" t="str">
        <f t="shared" si="15"/>
        <v/>
      </c>
      <c r="AO834" s="29">
        <f ca="1">シート2!L829</f>
        <v>50</v>
      </c>
      <c r="AP834" s="29">
        <f ca="1">シート3!T829</f>
        <v>50</v>
      </c>
      <c r="AQ834" s="29">
        <f ca="1">シート4!AB829</f>
        <v>50</v>
      </c>
      <c r="AR834" s="3" t="str">
        <f ca="1">IF($K834="","", ROUND(SUM(OFFSET(シート6!$A830,0,0,AR$2,1))/SUM(OFFSET(シート6!$B830,0,0,AR$2,1)),4)*100)</f>
        <v/>
      </c>
      <c r="AS834" s="3" t="str">
        <f ca="1">IF($K834="","", ROUND(SUM(OFFSET(シート6!$A814,0,0,AS$2,1))/SUM(OFFSET(シート6!$B814,0,0,AS$2,1)),4)*100)</f>
        <v/>
      </c>
      <c r="AT834" s="3" t="str">
        <f>IF($K834="","",シート7!$B834)</f>
        <v/>
      </c>
      <c r="AU834" s="3" t="str">
        <f>IF($K834="","",シート7!$D834)</f>
        <v/>
      </c>
      <c r="AV834" s="3" t="str">
        <f>IF($K834="","",シート7!$E834)</f>
        <v/>
      </c>
      <c r="AW834" s="3" t="str">
        <f t="shared" si="19"/>
        <v/>
      </c>
    </row>
    <row r="835" spans="1:49" customFormat="false" ht="13">
      <c r="A835" s="3"/>
      <c r="B835" s="3"/>
      <c r="C835" s="3"/>
      <c r="D835" s="3"/>
      <c r="E835" s="3"/>
      <c r="F835" s="3" t="str">
        <f t="shared" si="9"/>
        <v/>
      </c>
      <c r="G835" s="3"/>
      <c r="H835" s="3"/>
      <c r="I835" s="3"/>
      <c r="J835" s="3"/>
      <c r="K835" s="3"/>
      <c r="L835" s="3"/>
      <c r="M835" s="3"/>
      <c r="N835" s="3"/>
      <c r="O835" s="3"/>
      <c r="P835" s="3" t="str">
        <f t="shared" si="0"/>
        <v/>
      </c>
      <c r="Q835" s="3" t="str">
        <f t="shared" si="1"/>
        <v/>
      </c>
      <c r="R835" s="3" t="str">
        <f t="shared" si="10"/>
        <v/>
      </c>
      <c r="S835" s="3" t="str">
        <f t="shared" si="13"/>
        <v/>
      </c>
      <c r="T835" s="3" t="str">
        <f t="shared" si="16"/>
        <v/>
      </c>
      <c r="U835" s="3" t="str">
        <f t="shared" si="20"/>
        <v/>
      </c>
      <c r="V835" s="3" t="str">
        <f t="shared" si="12"/>
        <v/>
      </c>
      <c r="W835" s="3" t="str">
        <f>IF($T835="","", ROUND($T835+W$2*シート5!$B834,2))</f>
        <v/>
      </c>
      <c r="X835" s="3" t="str">
        <f>IF($T835="","", ROUND($T835+X$2*シート5!$B834,2))</f>
        <v/>
      </c>
      <c r="Y835" s="3" t="str">
        <f>IF($T835="","", ROUND($T835+Y$2*シート5!$B834,2))</f>
        <v/>
      </c>
      <c r="Z835" s="3" t="str">
        <f>IF($T835="","", ROUND($T835+Z$2*シート5!$B834,2))</f>
        <v/>
      </c>
      <c r="AA835" s="3" t="str">
        <f>IF($T835="","", ROUND($T835+AA$2*シート5!$B834,2))</f>
        <v/>
      </c>
      <c r="AB835" s="3" t="str">
        <f t="shared" si="17"/>
        <v/>
      </c>
      <c r="AC835" s="3" t="str">
        <f>IF($T835="","", ROUND($T835+AC$2*シート5!$B834,2))</f>
        <v/>
      </c>
      <c r="AD835" s="3" t="str">
        <f>IF($T835="","", ROUND($T835+AD$2*シート5!$B834,2))</f>
        <v/>
      </c>
      <c r="AE835" s="3" t="str">
        <f>IF($T835="","", ROUND($T835+AE$2*シート5!$B834,2))</f>
        <v/>
      </c>
      <c r="AF835" s="3" t="str">
        <f>IF($T835="","", ROUND($T835+AF$2*シート5!$B834,2))</f>
        <v/>
      </c>
      <c r="AG835" s="3" t="str">
        <f>IF($T835="","", ROUND($T835+AG$2*シート5!$B834,2))</f>
        <v/>
      </c>
      <c r="AH835" s="26" t="str">
        <f t="shared" si="18"/>
        <v>-2σ以下</v>
      </c>
      <c r="AI835" s="3" t="str">
        <f t="shared" si="11"/>
        <v/>
      </c>
      <c r="AJ835" s="3" t="str">
        <f t="shared" si="14"/>
        <v/>
      </c>
      <c r="AK835" s="3" t="str">
        <f t="shared" si="5"/>
        <v/>
      </c>
      <c r="AL835" s="3" t="str">
        <f t="shared" si="6"/>
        <v/>
      </c>
      <c r="AM835" s="3" t="str">
        <f t="shared" si="7"/>
        <v/>
      </c>
      <c r="AN835" s="3" t="str">
        <f t="shared" si="15"/>
        <v/>
      </c>
      <c r="AO835" s="29">
        <f ca="1">シート2!L830</f>
        <v>50</v>
      </c>
      <c r="AP835" s="29">
        <f ca="1">シート3!T830</f>
        <v>50</v>
      </c>
      <c r="AQ835" s="29">
        <f ca="1">シート4!AB830</f>
        <v>50</v>
      </c>
      <c r="AR835" s="3" t="str">
        <f ca="1">IF($K835="","", ROUND(SUM(OFFSET(シート6!$A831,0,0,AR$2,1))/SUM(OFFSET(シート6!$B831,0,0,AR$2,1)),4)*100)</f>
        <v/>
      </c>
      <c r="AS835" s="3" t="str">
        <f ca="1">IF($K835="","", ROUND(SUM(OFFSET(シート6!$A815,0,0,AS$2,1))/SUM(OFFSET(シート6!$B815,0,0,AS$2,1)),4)*100)</f>
        <v/>
      </c>
      <c r="AT835" s="3" t="str">
        <f>IF($K835="","",シート7!$B835)</f>
        <v/>
      </c>
      <c r="AU835" s="3" t="str">
        <f>IF($K835="","",シート7!$D835)</f>
        <v/>
      </c>
      <c r="AV835" s="3" t="str">
        <f>IF($K835="","",シート7!$E835)</f>
        <v/>
      </c>
      <c r="AW835" s="3" t="str">
        <f t="shared" si="19"/>
        <v/>
      </c>
    </row>
    <row r="836" spans="1:49" customFormat="false" ht="13">
      <c r="A836" s="3"/>
      <c r="B836" s="3"/>
      <c r="C836" s="3"/>
      <c r="D836" s="3"/>
      <c r="E836" s="3"/>
      <c r="F836" s="3" t="str">
        <f t="shared" si="9"/>
        <v/>
      </c>
      <c r="G836" s="3"/>
      <c r="H836" s="3"/>
      <c r="I836" s="3"/>
      <c r="J836" s="3"/>
      <c r="K836" s="3"/>
      <c r="L836" s="3"/>
      <c r="M836" s="3"/>
      <c r="N836" s="3"/>
      <c r="O836" s="3"/>
      <c r="P836" s="3" t="str">
        <f t="shared" si="0"/>
        <v/>
      </c>
      <c r="Q836" s="3" t="str">
        <f t="shared" si="1"/>
        <v/>
      </c>
      <c r="R836" s="3" t="str">
        <f t="shared" si="10"/>
        <v/>
      </c>
      <c r="S836" s="3" t="str">
        <f t="shared" si="13"/>
        <v/>
      </c>
      <c r="T836" s="3" t="str">
        <f t="shared" si="16"/>
        <v/>
      </c>
      <c r="U836" s="3" t="str">
        <f t="shared" si="20"/>
        <v/>
      </c>
      <c r="V836" s="3" t="str">
        <f t="shared" si="12"/>
        <v/>
      </c>
      <c r="W836" s="3" t="str">
        <f>IF($T836="","", ROUND($T836+W$2*シート5!$B835,2))</f>
        <v/>
      </c>
      <c r="X836" s="3" t="str">
        <f>IF($T836="","", ROUND($T836+X$2*シート5!$B835,2))</f>
        <v/>
      </c>
      <c r="Y836" s="3" t="str">
        <f>IF($T836="","", ROUND($T836+Y$2*シート5!$B835,2))</f>
        <v/>
      </c>
      <c r="Z836" s="3" t="str">
        <f>IF($T836="","", ROUND($T836+Z$2*シート5!$B835,2))</f>
        <v/>
      </c>
      <c r="AA836" s="3" t="str">
        <f>IF($T836="","", ROUND($T836+AA$2*シート5!$B835,2))</f>
        <v/>
      </c>
      <c r="AB836" s="3" t="str">
        <f t="shared" si="17"/>
        <v/>
      </c>
      <c r="AC836" s="3" t="str">
        <f>IF($T836="","", ROUND($T836+AC$2*シート5!$B835,2))</f>
        <v/>
      </c>
      <c r="AD836" s="3" t="str">
        <f>IF($T836="","", ROUND($T836+AD$2*シート5!$B835,2))</f>
        <v/>
      </c>
      <c r="AE836" s="3" t="str">
        <f>IF($T836="","", ROUND($T836+AE$2*シート5!$B835,2))</f>
        <v/>
      </c>
      <c r="AF836" s="3" t="str">
        <f>IF($T836="","", ROUND($T836+AF$2*シート5!$B835,2))</f>
        <v/>
      </c>
      <c r="AG836" s="3" t="str">
        <f>IF($T836="","", ROUND($T836+AG$2*シート5!$B835,2))</f>
        <v/>
      </c>
      <c r="AH836" s="26" t="str">
        <f t="shared" si="18"/>
        <v>-2σ以下</v>
      </c>
      <c r="AI836" s="3" t="str">
        <f t="shared" si="11"/>
        <v/>
      </c>
      <c r="AJ836" s="3" t="str">
        <f t="shared" si="14"/>
        <v/>
      </c>
      <c r="AK836" s="3" t="str">
        <f t="shared" si="5"/>
        <v/>
      </c>
      <c r="AL836" s="3" t="str">
        <f t="shared" si="6"/>
        <v/>
      </c>
      <c r="AM836" s="3" t="str">
        <f t="shared" si="7"/>
        <v/>
      </c>
      <c r="AN836" s="3" t="str">
        <f t="shared" si="15"/>
        <v/>
      </c>
      <c r="AO836" s="29">
        <f ca="1">シート2!L831</f>
        <v>50</v>
      </c>
      <c r="AP836" s="29">
        <f ca="1">シート3!T831</f>
        <v>50</v>
      </c>
      <c r="AQ836" s="29">
        <f ca="1">シート4!AB831</f>
        <v>50</v>
      </c>
      <c r="AR836" s="3" t="str">
        <f ca="1">IF($K836="","", ROUND(SUM(OFFSET(シート6!$A832,0,0,AR$2,1))/SUM(OFFSET(シート6!$B832,0,0,AR$2,1)),4)*100)</f>
        <v/>
      </c>
      <c r="AS836" s="3" t="str">
        <f ca="1">IF($K836="","", ROUND(SUM(OFFSET(シート6!$A816,0,0,AS$2,1))/SUM(OFFSET(シート6!$B816,0,0,AS$2,1)),4)*100)</f>
        <v/>
      </c>
      <c r="AT836" s="3" t="str">
        <f>IF($K836="","",シート7!$B836)</f>
        <v/>
      </c>
      <c r="AU836" s="3" t="str">
        <f>IF($K836="","",シート7!$D836)</f>
        <v/>
      </c>
      <c r="AV836" s="3" t="str">
        <f>IF($K836="","",シート7!$E836)</f>
        <v/>
      </c>
      <c r="AW836" s="3" t="str">
        <f t="shared" si="19"/>
        <v/>
      </c>
    </row>
    <row r="837" spans="1:49" customFormat="false" ht="13">
      <c r="A837" s="3"/>
      <c r="B837" s="3"/>
      <c r="C837" s="3"/>
      <c r="D837" s="3"/>
      <c r="E837" s="3"/>
      <c r="F837" s="3" t="str">
        <f t="shared" si="9"/>
        <v/>
      </c>
      <c r="G837" s="3"/>
      <c r="H837" s="3"/>
      <c r="I837" s="3"/>
      <c r="J837" s="3"/>
      <c r="K837" s="3"/>
      <c r="L837" s="3"/>
      <c r="M837" s="3"/>
      <c r="N837" s="3"/>
      <c r="O837" s="3"/>
      <c r="P837" s="3" t="str">
        <f t="shared" si="0"/>
        <v/>
      </c>
      <c r="Q837" s="3" t="str">
        <f t="shared" si="1"/>
        <v/>
      </c>
      <c r="R837" s="3" t="str">
        <f t="shared" si="10"/>
        <v/>
      </c>
      <c r="S837" s="3" t="str">
        <f t="shared" si="13"/>
        <v/>
      </c>
      <c r="T837" s="3" t="str">
        <f t="shared" si="16"/>
        <v/>
      </c>
      <c r="U837" s="3" t="str">
        <f t="shared" si="20"/>
        <v/>
      </c>
      <c r="V837" s="3" t="str">
        <f t="shared" si="12"/>
        <v/>
      </c>
      <c r="W837" s="3" t="str">
        <f>IF($T837="","", ROUND($T837+W$2*シート5!$B836,2))</f>
        <v/>
      </c>
      <c r="X837" s="3" t="str">
        <f>IF($T837="","", ROUND($T837+X$2*シート5!$B836,2))</f>
        <v/>
      </c>
      <c r="Y837" s="3" t="str">
        <f>IF($T837="","", ROUND($T837+Y$2*シート5!$B836,2))</f>
        <v/>
      </c>
      <c r="Z837" s="3" t="str">
        <f>IF($T837="","", ROUND($T837+Z$2*シート5!$B836,2))</f>
        <v/>
      </c>
      <c r="AA837" s="3" t="str">
        <f>IF($T837="","", ROUND($T837+AA$2*シート5!$B836,2))</f>
        <v/>
      </c>
      <c r="AB837" s="3" t="str">
        <f t="shared" si="17"/>
        <v/>
      </c>
      <c r="AC837" s="3" t="str">
        <f>IF($T837="","", ROUND($T837+AC$2*シート5!$B836,2))</f>
        <v/>
      </c>
      <c r="AD837" s="3" t="str">
        <f>IF($T837="","", ROUND($T837+AD$2*シート5!$B836,2))</f>
        <v/>
      </c>
      <c r="AE837" s="3" t="str">
        <f>IF($T837="","", ROUND($T837+AE$2*シート5!$B836,2))</f>
        <v/>
      </c>
      <c r="AF837" s="3" t="str">
        <f>IF($T837="","", ROUND($T837+AF$2*シート5!$B836,2))</f>
        <v/>
      </c>
      <c r="AG837" s="3" t="str">
        <f>IF($T837="","", ROUND($T837+AG$2*シート5!$B836,2))</f>
        <v/>
      </c>
      <c r="AH837" s="26" t="str">
        <f t="shared" si="18"/>
        <v>-2σ以下</v>
      </c>
      <c r="AI837" s="3" t="str">
        <f t="shared" si="11"/>
        <v/>
      </c>
      <c r="AJ837" s="3" t="str">
        <f t="shared" si="14"/>
        <v/>
      </c>
      <c r="AK837" s="3" t="str">
        <f t="shared" si="5"/>
        <v/>
      </c>
      <c r="AL837" s="3" t="str">
        <f t="shared" si="6"/>
        <v/>
      </c>
      <c r="AM837" s="3" t="str">
        <f t="shared" si="7"/>
        <v/>
      </c>
      <c r="AN837" s="3" t="str">
        <f t="shared" si="15"/>
        <v/>
      </c>
      <c r="AO837" s="29">
        <f ca="1">シート2!L832</f>
        <v>50</v>
      </c>
      <c r="AP837" s="29">
        <f ca="1">シート3!T832</f>
        <v>50</v>
      </c>
      <c r="AQ837" s="29">
        <f ca="1">シート4!AB832</f>
        <v>50</v>
      </c>
      <c r="AR837" s="3" t="str">
        <f ca="1">IF($K837="","", ROUND(SUM(OFFSET(シート6!$A833,0,0,AR$2,1))/SUM(OFFSET(シート6!$B833,0,0,AR$2,1)),4)*100)</f>
        <v/>
      </c>
      <c r="AS837" s="3" t="str">
        <f ca="1">IF($K837="","", ROUND(SUM(OFFSET(シート6!$A817,0,0,AS$2,1))/SUM(OFFSET(シート6!$B817,0,0,AS$2,1)),4)*100)</f>
        <v/>
      </c>
      <c r="AT837" s="3" t="str">
        <f>IF($K837="","",シート7!$B837)</f>
        <v/>
      </c>
      <c r="AU837" s="3" t="str">
        <f>IF($K837="","",シート7!$D837)</f>
        <v/>
      </c>
      <c r="AV837" s="3" t="str">
        <f>IF($K837="","",シート7!$E837)</f>
        <v/>
      </c>
      <c r="AW837" s="3" t="str">
        <f t="shared" si="19"/>
        <v/>
      </c>
    </row>
    <row r="838" spans="1:49" customFormat="false" ht="13">
      <c r="A838" s="3"/>
      <c r="B838" s="3"/>
      <c r="C838" s="3"/>
      <c r="D838" s="3"/>
      <c r="E838" s="3"/>
      <c r="F838" s="3" t="str">
        <f t="shared" si="9"/>
        <v/>
      </c>
      <c r="G838" s="3"/>
      <c r="H838" s="3"/>
      <c r="I838" s="3"/>
      <c r="J838" s="3"/>
      <c r="K838" s="3"/>
      <c r="L838" s="3"/>
      <c r="M838" s="3"/>
      <c r="N838" s="3"/>
      <c r="O838" s="3"/>
      <c r="P838" s="3" t="str">
        <f t="shared" si="0"/>
        <v/>
      </c>
      <c r="Q838" s="3" t="str">
        <f t="shared" si="1"/>
        <v/>
      </c>
      <c r="R838" s="3" t="str">
        <f t="shared" si="10"/>
        <v/>
      </c>
      <c r="S838" s="3" t="str">
        <f t="shared" si="13"/>
        <v/>
      </c>
      <c r="T838" s="3" t="str">
        <f t="shared" si="16"/>
        <v/>
      </c>
      <c r="U838" s="3" t="str">
        <f t="shared" si="20"/>
        <v/>
      </c>
      <c r="V838" s="3" t="str">
        <f t="shared" si="12"/>
        <v/>
      </c>
      <c r="W838" s="3" t="str">
        <f>IF($T838="","", ROUND($T838+W$2*シート5!$B837,2))</f>
        <v/>
      </c>
      <c r="X838" s="3" t="str">
        <f>IF($T838="","", ROUND($T838+X$2*シート5!$B837,2))</f>
        <v/>
      </c>
      <c r="Y838" s="3" t="str">
        <f>IF($T838="","", ROUND($T838+Y$2*シート5!$B837,2))</f>
        <v/>
      </c>
      <c r="Z838" s="3" t="str">
        <f>IF($T838="","", ROUND($T838+Z$2*シート5!$B837,2))</f>
        <v/>
      </c>
      <c r="AA838" s="3" t="str">
        <f>IF($T838="","", ROUND($T838+AA$2*シート5!$B837,2))</f>
        <v/>
      </c>
      <c r="AB838" s="3" t="str">
        <f t="shared" si="17"/>
        <v/>
      </c>
      <c r="AC838" s="3" t="str">
        <f>IF($T838="","", ROUND($T838+AC$2*シート5!$B837,2))</f>
        <v/>
      </c>
      <c r="AD838" s="3" t="str">
        <f>IF($T838="","", ROUND($T838+AD$2*シート5!$B837,2))</f>
        <v/>
      </c>
      <c r="AE838" s="3" t="str">
        <f>IF($T838="","", ROUND($T838+AE$2*シート5!$B837,2))</f>
        <v/>
      </c>
      <c r="AF838" s="3" t="str">
        <f>IF($T838="","", ROUND($T838+AF$2*シート5!$B837,2))</f>
        <v/>
      </c>
      <c r="AG838" s="3" t="str">
        <f>IF($T838="","", ROUND($T838+AG$2*シート5!$B837,2))</f>
        <v/>
      </c>
      <c r="AH838" s="26" t="str">
        <f t="shared" si="18"/>
        <v>-2σ以下</v>
      </c>
      <c r="AI838" s="3" t="str">
        <f t="shared" si="11"/>
        <v/>
      </c>
      <c r="AJ838" s="3" t="str">
        <f t="shared" si="14"/>
        <v/>
      </c>
      <c r="AK838" s="3" t="str">
        <f t="shared" si="5"/>
        <v/>
      </c>
      <c r="AL838" s="3" t="str">
        <f t="shared" si="6"/>
        <v/>
      </c>
      <c r="AM838" s="3" t="str">
        <f t="shared" si="7"/>
        <v/>
      </c>
      <c r="AN838" s="3" t="str">
        <f t="shared" si="15"/>
        <v/>
      </c>
      <c r="AO838" s="29">
        <f ca="1">シート2!L833</f>
        <v>50</v>
      </c>
      <c r="AP838" s="29">
        <f ca="1">シート3!T833</f>
        <v>50</v>
      </c>
      <c r="AQ838" s="29">
        <f ca="1">シート4!AB833</f>
        <v>50</v>
      </c>
      <c r="AR838" s="3" t="str">
        <f ca="1">IF($K838="","", ROUND(SUM(OFFSET(シート6!$A834,0,0,AR$2,1))/SUM(OFFSET(シート6!$B834,0,0,AR$2,1)),4)*100)</f>
        <v/>
      </c>
      <c r="AS838" s="3" t="str">
        <f ca="1">IF($K838="","", ROUND(SUM(OFFSET(シート6!$A818,0,0,AS$2,1))/SUM(OFFSET(シート6!$B818,0,0,AS$2,1)),4)*100)</f>
        <v/>
      </c>
      <c r="AT838" s="3" t="str">
        <f>IF($K838="","",シート7!$B838)</f>
        <v/>
      </c>
      <c r="AU838" s="3" t="str">
        <f>IF($K838="","",シート7!$D838)</f>
        <v/>
      </c>
      <c r="AV838" s="3" t="str">
        <f>IF($K838="","",シート7!$E838)</f>
        <v/>
      </c>
      <c r="AW838" s="3" t="str">
        <f t="shared" si="19"/>
        <v/>
      </c>
    </row>
    <row r="839" spans="1:49" customFormat="false" ht="13">
      <c r="A839" s="3"/>
      <c r="B839" s="3"/>
      <c r="C839" s="3"/>
      <c r="D839" s="3"/>
      <c r="E839" s="3"/>
      <c r="F839" s="3" t="str">
        <f t="shared" si="9"/>
        <v/>
      </c>
      <c r="G839" s="3"/>
      <c r="H839" s="3"/>
      <c r="I839" s="3"/>
      <c r="J839" s="3"/>
      <c r="K839" s="3"/>
      <c r="L839" s="3"/>
      <c r="M839" s="3"/>
      <c r="N839" s="3"/>
      <c r="O839" s="3"/>
      <c r="P839" s="3" t="str">
        <f t="shared" si="0"/>
        <v/>
      </c>
      <c r="Q839" s="3" t="str">
        <f t="shared" si="1"/>
        <v/>
      </c>
      <c r="R839" s="3" t="str">
        <f t="shared" si="10"/>
        <v/>
      </c>
      <c r="S839" s="3" t="str">
        <f t="shared" si="13"/>
        <v/>
      </c>
      <c r="T839" s="3" t="str">
        <f t="shared" si="16"/>
        <v/>
      </c>
      <c r="U839" s="3" t="str">
        <f t="shared" si="20"/>
        <v/>
      </c>
      <c r="V839" s="3" t="str">
        <f t="shared" si="12"/>
        <v/>
      </c>
      <c r="W839" s="3" t="str">
        <f>IF($T839="","", ROUND($T839+W$2*シート5!$B838,2))</f>
        <v/>
      </c>
      <c r="X839" s="3" t="str">
        <f>IF($T839="","", ROUND($T839+X$2*シート5!$B838,2))</f>
        <v/>
      </c>
      <c r="Y839" s="3" t="str">
        <f>IF($T839="","", ROUND($T839+Y$2*シート5!$B838,2))</f>
        <v/>
      </c>
      <c r="Z839" s="3" t="str">
        <f>IF($T839="","", ROUND($T839+Z$2*シート5!$B838,2))</f>
        <v/>
      </c>
      <c r="AA839" s="3" t="str">
        <f>IF($T839="","", ROUND($T839+AA$2*シート5!$B838,2))</f>
        <v/>
      </c>
      <c r="AB839" s="3" t="str">
        <f t="shared" si="17"/>
        <v/>
      </c>
      <c r="AC839" s="3" t="str">
        <f>IF($T839="","", ROUND($T839+AC$2*シート5!$B838,2))</f>
        <v/>
      </c>
      <c r="AD839" s="3" t="str">
        <f>IF($T839="","", ROUND($T839+AD$2*シート5!$B838,2))</f>
        <v/>
      </c>
      <c r="AE839" s="3" t="str">
        <f>IF($T839="","", ROUND($T839+AE$2*シート5!$B838,2))</f>
        <v/>
      </c>
      <c r="AF839" s="3" t="str">
        <f>IF($T839="","", ROUND($T839+AF$2*シート5!$B838,2))</f>
        <v/>
      </c>
      <c r="AG839" s="3" t="str">
        <f>IF($T839="","", ROUND($T839+AG$2*シート5!$B838,2))</f>
        <v/>
      </c>
      <c r="AH839" s="26" t="str">
        <f t="shared" si="18"/>
        <v>-2σ以下</v>
      </c>
      <c r="AI839" s="3" t="str">
        <f t="shared" si="11"/>
        <v/>
      </c>
      <c r="AJ839" s="3" t="str">
        <f t="shared" si="14"/>
        <v/>
      </c>
      <c r="AK839" s="3" t="str">
        <f t="shared" si="5"/>
        <v/>
      </c>
      <c r="AL839" s="3" t="str">
        <f t="shared" si="6"/>
        <v/>
      </c>
      <c r="AM839" s="3" t="str">
        <f t="shared" si="7"/>
        <v/>
      </c>
      <c r="AN839" s="3" t="str">
        <f t="shared" si="15"/>
        <v/>
      </c>
      <c r="AO839" s="29">
        <f ca="1">シート2!L834</f>
        <v>50</v>
      </c>
      <c r="AP839" s="29">
        <f ca="1">シート3!T834</f>
        <v>50</v>
      </c>
      <c r="AQ839" s="29">
        <f ca="1">シート4!AB834</f>
        <v>50</v>
      </c>
      <c r="AR839" s="3" t="str">
        <f ca="1">IF($K839="","", ROUND(SUM(OFFSET(シート6!$A835,0,0,AR$2,1))/SUM(OFFSET(シート6!$B835,0,0,AR$2,1)),4)*100)</f>
        <v/>
      </c>
      <c r="AS839" s="3" t="str">
        <f ca="1">IF($K839="","", ROUND(SUM(OFFSET(シート6!$A819,0,0,AS$2,1))/SUM(OFFSET(シート6!$B819,0,0,AS$2,1)),4)*100)</f>
        <v/>
      </c>
      <c r="AT839" s="3" t="str">
        <f>IF($K839="","",シート7!$B839)</f>
        <v/>
      </c>
      <c r="AU839" s="3" t="str">
        <f>IF($K839="","",シート7!$D839)</f>
        <v/>
      </c>
      <c r="AV839" s="3" t="str">
        <f>IF($K839="","",シート7!$E839)</f>
        <v/>
      </c>
      <c r="AW839" s="3" t="str">
        <f t="shared" si="19"/>
        <v/>
      </c>
    </row>
    <row r="840" spans="1:49" customFormat="false" ht="13">
      <c r="A840" s="3"/>
      <c r="B840" s="3"/>
      <c r="C840" s="3"/>
      <c r="D840" s="3"/>
      <c r="E840" s="3"/>
      <c r="F840" s="3" t="str">
        <f t="shared" si="9"/>
        <v/>
      </c>
      <c r="G840" s="3"/>
      <c r="H840" s="3"/>
      <c r="I840" s="3"/>
      <c r="J840" s="3"/>
      <c r="K840" s="3"/>
      <c r="L840" s="3"/>
      <c r="M840" s="3"/>
      <c r="N840" s="3"/>
      <c r="O840" s="3"/>
      <c r="P840" s="3" t="str">
        <f t="shared" si="0"/>
        <v/>
      </c>
      <c r="Q840" s="3" t="str">
        <f t="shared" si="1"/>
        <v/>
      </c>
      <c r="R840" s="3" t="str">
        <f t="shared" si="10"/>
        <v/>
      </c>
      <c r="S840" s="3" t="str">
        <f t="shared" si="13"/>
        <v/>
      </c>
      <c r="T840" s="3" t="str">
        <f t="shared" si="16"/>
        <v/>
      </c>
      <c r="U840" s="3" t="str">
        <f t="shared" si="20"/>
        <v/>
      </c>
      <c r="V840" s="3" t="str">
        <f t="shared" si="12"/>
        <v/>
      </c>
      <c r="W840" s="3" t="str">
        <f>IF($T840="","", ROUND($T840+W$2*シート5!$B839,2))</f>
        <v/>
      </c>
      <c r="X840" s="3" t="str">
        <f>IF($T840="","", ROUND($T840+X$2*シート5!$B839,2))</f>
        <v/>
      </c>
      <c r="Y840" s="3" t="str">
        <f>IF($T840="","", ROUND($T840+Y$2*シート5!$B839,2))</f>
        <v/>
      </c>
      <c r="Z840" s="3" t="str">
        <f>IF($T840="","", ROUND($T840+Z$2*シート5!$B839,2))</f>
        <v/>
      </c>
      <c r="AA840" s="3" t="str">
        <f>IF($T840="","", ROUND($T840+AA$2*シート5!$B839,2))</f>
        <v/>
      </c>
      <c r="AB840" s="3" t="str">
        <f t="shared" si="17"/>
        <v/>
      </c>
      <c r="AC840" s="3" t="str">
        <f>IF($T840="","", ROUND($T840+AC$2*シート5!$B839,2))</f>
        <v/>
      </c>
      <c r="AD840" s="3" t="str">
        <f>IF($T840="","", ROUND($T840+AD$2*シート5!$B839,2))</f>
        <v/>
      </c>
      <c r="AE840" s="3" t="str">
        <f>IF($T840="","", ROUND($T840+AE$2*シート5!$B839,2))</f>
        <v/>
      </c>
      <c r="AF840" s="3" t="str">
        <f>IF($T840="","", ROUND($T840+AF$2*シート5!$B839,2))</f>
        <v/>
      </c>
      <c r="AG840" s="3" t="str">
        <f>IF($T840="","", ROUND($T840+AG$2*シート5!$B839,2))</f>
        <v/>
      </c>
      <c r="AH840" s="26" t="str">
        <f t="shared" si="18"/>
        <v>-2σ以下</v>
      </c>
      <c r="AI840" s="3" t="str">
        <f t="shared" si="11"/>
        <v/>
      </c>
      <c r="AJ840" s="3" t="str">
        <f t="shared" si="14"/>
        <v/>
      </c>
      <c r="AK840" s="3" t="str">
        <f t="shared" si="5"/>
        <v/>
      </c>
      <c r="AL840" s="3" t="str">
        <f t="shared" si="6"/>
        <v/>
      </c>
      <c r="AM840" s="3" t="str">
        <f t="shared" si="7"/>
        <v/>
      </c>
      <c r="AN840" s="3" t="str">
        <f t="shared" si="15"/>
        <v/>
      </c>
      <c r="AO840" s="29">
        <f ca="1">シート2!L835</f>
        <v>50</v>
      </c>
      <c r="AP840" s="29">
        <f ca="1">シート3!T835</f>
        <v>50</v>
      </c>
      <c r="AQ840" s="29">
        <f ca="1">シート4!AB835</f>
        <v>50</v>
      </c>
      <c r="AR840" s="3" t="str">
        <f ca="1">IF($K840="","", ROUND(SUM(OFFSET(シート6!$A836,0,0,AR$2,1))/SUM(OFFSET(シート6!$B836,0,0,AR$2,1)),4)*100)</f>
        <v/>
      </c>
      <c r="AS840" s="3" t="str">
        <f ca="1">IF($K840="","", ROUND(SUM(OFFSET(シート6!$A820,0,0,AS$2,1))/SUM(OFFSET(シート6!$B820,0,0,AS$2,1)),4)*100)</f>
        <v/>
      </c>
      <c r="AT840" s="3" t="str">
        <f>IF($K840="","",シート7!$B840)</f>
        <v/>
      </c>
      <c r="AU840" s="3" t="str">
        <f>IF($K840="","",シート7!$D840)</f>
        <v/>
      </c>
      <c r="AV840" s="3" t="str">
        <f>IF($K840="","",シート7!$E840)</f>
        <v/>
      </c>
      <c r="AW840" s="3" t="str">
        <f t="shared" si="19"/>
        <v/>
      </c>
    </row>
    <row r="841" spans="1:49" customFormat="false" ht="13">
      <c r="A841" s="3"/>
      <c r="B841" s="3"/>
      <c r="C841" s="3"/>
      <c r="D841" s="3"/>
      <c r="E841" s="3"/>
      <c r="F841" s="3" t="str">
        <f t="shared" si="9"/>
        <v/>
      </c>
      <c r="G841" s="3"/>
      <c r="H841" s="3"/>
      <c r="I841" s="3"/>
      <c r="J841" s="3"/>
      <c r="K841" s="3"/>
      <c r="L841" s="3"/>
      <c r="M841" s="3"/>
      <c r="N841" s="3"/>
      <c r="O841" s="3"/>
      <c r="P841" s="3" t="str">
        <f t="shared" si="0"/>
        <v/>
      </c>
      <c r="Q841" s="3" t="str">
        <f t="shared" si="1"/>
        <v/>
      </c>
      <c r="R841" s="3" t="str">
        <f t="shared" si="10"/>
        <v/>
      </c>
      <c r="S841" s="3" t="str">
        <f t="shared" si="13"/>
        <v/>
      </c>
      <c r="T841" s="3" t="str">
        <f t="shared" si="16"/>
        <v/>
      </c>
      <c r="U841" s="3" t="str">
        <f t="shared" si="20"/>
        <v/>
      </c>
      <c r="V841" s="3" t="str">
        <f t="shared" si="12"/>
        <v/>
      </c>
      <c r="W841" s="3" t="str">
        <f>IF($T841="","", ROUND($T841+W$2*シート5!$B840,2))</f>
        <v/>
      </c>
      <c r="X841" s="3" t="str">
        <f>IF($T841="","", ROUND($T841+X$2*シート5!$B840,2))</f>
        <v/>
      </c>
      <c r="Y841" s="3" t="str">
        <f>IF($T841="","", ROUND($T841+Y$2*シート5!$B840,2))</f>
        <v/>
      </c>
      <c r="Z841" s="3" t="str">
        <f>IF($T841="","", ROUND($T841+Z$2*シート5!$B840,2))</f>
        <v/>
      </c>
      <c r="AA841" s="3" t="str">
        <f>IF($T841="","", ROUND($T841+AA$2*シート5!$B840,2))</f>
        <v/>
      </c>
      <c r="AB841" s="3" t="str">
        <f t="shared" si="17"/>
        <v/>
      </c>
      <c r="AC841" s="3" t="str">
        <f>IF($T841="","", ROUND($T841+AC$2*シート5!$B840,2))</f>
        <v/>
      </c>
      <c r="AD841" s="3" t="str">
        <f>IF($T841="","", ROUND($T841+AD$2*シート5!$B840,2))</f>
        <v/>
      </c>
      <c r="AE841" s="3" t="str">
        <f>IF($T841="","", ROUND($T841+AE$2*シート5!$B840,2))</f>
        <v/>
      </c>
      <c r="AF841" s="3" t="str">
        <f>IF($T841="","", ROUND($T841+AF$2*シート5!$B840,2))</f>
        <v/>
      </c>
      <c r="AG841" s="3" t="str">
        <f>IF($T841="","", ROUND($T841+AG$2*シート5!$B840,2))</f>
        <v/>
      </c>
      <c r="AH841" s="26" t="str">
        <f t="shared" si="18"/>
        <v>-2σ以下</v>
      </c>
      <c r="AI841" s="3" t="str">
        <f t="shared" si="11"/>
        <v/>
      </c>
      <c r="AJ841" s="3" t="str">
        <f t="shared" si="14"/>
        <v/>
      </c>
      <c r="AK841" s="3" t="str">
        <f t="shared" si="5"/>
        <v/>
      </c>
      <c r="AL841" s="3" t="str">
        <f t="shared" si="6"/>
        <v/>
      </c>
      <c r="AM841" s="3" t="str">
        <f t="shared" si="7"/>
        <v/>
      </c>
      <c r="AN841" s="3" t="str">
        <f t="shared" si="15"/>
        <v/>
      </c>
      <c r="AO841" s="29">
        <f ca="1">シート2!L836</f>
        <v>50</v>
      </c>
      <c r="AP841" s="29">
        <f ca="1">シート3!T836</f>
        <v>50</v>
      </c>
      <c r="AQ841" s="29">
        <f ca="1">シート4!AB836</f>
        <v>50</v>
      </c>
      <c r="AR841" s="3" t="str">
        <f ca="1">IF($K841="","", ROUND(SUM(OFFSET(シート6!$A837,0,0,AR$2,1))/SUM(OFFSET(シート6!$B837,0,0,AR$2,1)),4)*100)</f>
        <v/>
      </c>
      <c r="AS841" s="3" t="str">
        <f ca="1">IF($K841="","", ROUND(SUM(OFFSET(シート6!$A821,0,0,AS$2,1))/SUM(OFFSET(シート6!$B821,0,0,AS$2,1)),4)*100)</f>
        <v/>
      </c>
      <c r="AT841" s="3" t="str">
        <f>IF($K841="","",シート7!$B841)</f>
        <v/>
      </c>
      <c r="AU841" s="3" t="str">
        <f>IF($K841="","",シート7!$D841)</f>
        <v/>
      </c>
      <c r="AV841" s="3" t="str">
        <f>IF($K841="","",シート7!$E841)</f>
        <v/>
      </c>
      <c r="AW841" s="3" t="str">
        <f t="shared" si="19"/>
        <v/>
      </c>
    </row>
    <row r="842" spans="1:49" customFormat="false" ht="13">
      <c r="A842" s="3"/>
      <c r="B842" s="3"/>
      <c r="C842" s="3"/>
      <c r="D842" s="3"/>
      <c r="E842" s="3"/>
      <c r="F842" s="3" t="str">
        <f t="shared" si="9"/>
        <v/>
      </c>
      <c r="G842" s="3"/>
      <c r="H842" s="3"/>
      <c r="I842" s="3"/>
      <c r="J842" s="3"/>
      <c r="K842" s="3"/>
      <c r="L842" s="3"/>
      <c r="M842" s="3"/>
      <c r="N842" s="3"/>
      <c r="O842" s="3"/>
      <c r="P842" s="3" t="str">
        <f t="shared" si="0"/>
        <v/>
      </c>
      <c r="Q842" s="3" t="str">
        <f t="shared" si="1"/>
        <v/>
      </c>
      <c r="R842" s="3" t="str">
        <f t="shared" si="10"/>
        <v/>
      </c>
      <c r="S842" s="3" t="str">
        <f t="shared" si="13"/>
        <v/>
      </c>
      <c r="T842" s="3" t="str">
        <f t="shared" si="16"/>
        <v/>
      </c>
      <c r="U842" s="3" t="str">
        <f t="shared" si="20"/>
        <v/>
      </c>
      <c r="V842" s="3" t="str">
        <f t="shared" si="12"/>
        <v/>
      </c>
      <c r="W842" s="3" t="str">
        <f>IF($T842="","", ROUND($T842+W$2*シート5!$B841,2))</f>
        <v/>
      </c>
      <c r="X842" s="3" t="str">
        <f>IF($T842="","", ROUND($T842+X$2*シート5!$B841,2))</f>
        <v/>
      </c>
      <c r="Y842" s="3" t="str">
        <f>IF($T842="","", ROUND($T842+Y$2*シート5!$B841,2))</f>
        <v/>
      </c>
      <c r="Z842" s="3" t="str">
        <f>IF($T842="","", ROUND($T842+Z$2*シート5!$B841,2))</f>
        <v/>
      </c>
      <c r="AA842" s="3" t="str">
        <f>IF($T842="","", ROUND($T842+AA$2*シート5!$B841,2))</f>
        <v/>
      </c>
      <c r="AB842" s="3" t="str">
        <f t="shared" si="17"/>
        <v/>
      </c>
      <c r="AC842" s="3" t="str">
        <f>IF($T842="","", ROUND($T842+AC$2*シート5!$B841,2))</f>
        <v/>
      </c>
      <c r="AD842" s="3" t="str">
        <f>IF($T842="","", ROUND($T842+AD$2*シート5!$B841,2))</f>
        <v/>
      </c>
      <c r="AE842" s="3" t="str">
        <f>IF($T842="","", ROUND($T842+AE$2*シート5!$B841,2))</f>
        <v/>
      </c>
      <c r="AF842" s="3" t="str">
        <f>IF($T842="","", ROUND($T842+AF$2*シート5!$B841,2))</f>
        <v/>
      </c>
      <c r="AG842" s="3" t="str">
        <f>IF($T842="","", ROUND($T842+AG$2*シート5!$B841,2))</f>
        <v/>
      </c>
      <c r="AH842" s="26" t="str">
        <f t="shared" si="18"/>
        <v>-2σ以下</v>
      </c>
      <c r="AI842" s="3" t="str">
        <f t="shared" si="11"/>
        <v/>
      </c>
      <c r="AJ842" s="3" t="str">
        <f t="shared" si="14"/>
        <v/>
      </c>
      <c r="AK842" s="3" t="str">
        <f t="shared" si="5"/>
        <v/>
      </c>
      <c r="AL842" s="3" t="str">
        <f t="shared" si="6"/>
        <v/>
      </c>
      <c r="AM842" s="3" t="str">
        <f t="shared" si="7"/>
        <v/>
      </c>
      <c r="AN842" s="3" t="str">
        <f t="shared" si="15"/>
        <v/>
      </c>
      <c r="AO842" s="29">
        <f ca="1">シート2!L837</f>
        <v>50</v>
      </c>
      <c r="AP842" s="29">
        <f ca="1">シート3!T837</f>
        <v>50</v>
      </c>
      <c r="AQ842" s="29">
        <f ca="1">シート4!AB837</f>
        <v>50</v>
      </c>
      <c r="AR842" s="3" t="str">
        <f ca="1">IF($K842="","", ROUND(SUM(OFFSET(シート6!$A838,0,0,AR$2,1))/SUM(OFFSET(シート6!$B838,0,0,AR$2,1)),4)*100)</f>
        <v/>
      </c>
      <c r="AS842" s="3" t="str">
        <f ca="1">IF($K842="","", ROUND(SUM(OFFSET(シート6!$A822,0,0,AS$2,1))/SUM(OFFSET(シート6!$B822,0,0,AS$2,1)),4)*100)</f>
        <v/>
      </c>
      <c r="AT842" s="3" t="str">
        <f>IF($K842="","",シート7!$B842)</f>
        <v/>
      </c>
      <c r="AU842" s="3" t="str">
        <f>IF($K842="","",シート7!$D842)</f>
        <v/>
      </c>
      <c r="AV842" s="3" t="str">
        <f>IF($K842="","",シート7!$E842)</f>
        <v/>
      </c>
      <c r="AW842" s="3" t="str">
        <f t="shared" si="19"/>
        <v/>
      </c>
    </row>
    <row r="843" spans="1:49" customFormat="false" ht="13">
      <c r="A843" s="3"/>
      <c r="B843" s="3"/>
      <c r="C843" s="3"/>
      <c r="D843" s="3"/>
      <c r="E843" s="3"/>
      <c r="F843" s="3" t="str">
        <f t="shared" si="9"/>
        <v/>
      </c>
      <c r="G843" s="3"/>
      <c r="H843" s="3"/>
      <c r="I843" s="3"/>
      <c r="J843" s="3"/>
      <c r="K843" s="3"/>
      <c r="L843" s="3"/>
      <c r="M843" s="3"/>
      <c r="N843" s="3"/>
      <c r="O843" s="3"/>
      <c r="P843" s="3" t="str">
        <f t="shared" si="0"/>
        <v/>
      </c>
      <c r="Q843" s="3" t="str">
        <f t="shared" si="1"/>
        <v/>
      </c>
      <c r="R843" s="3" t="str">
        <f t="shared" si="10"/>
        <v/>
      </c>
      <c r="S843" s="3" t="str">
        <f t="shared" si="13"/>
        <v/>
      </c>
      <c r="T843" s="3" t="str">
        <f t="shared" si="16"/>
        <v/>
      </c>
      <c r="U843" s="3" t="str">
        <f t="shared" si="20"/>
        <v/>
      </c>
      <c r="V843" s="3" t="str">
        <f t="shared" si="12"/>
        <v/>
      </c>
      <c r="W843" s="3" t="str">
        <f>IF($T843="","", ROUND($T843+W$2*シート5!$B842,2))</f>
        <v/>
      </c>
      <c r="X843" s="3" t="str">
        <f>IF($T843="","", ROUND($T843+X$2*シート5!$B842,2))</f>
        <v/>
      </c>
      <c r="Y843" s="3" t="str">
        <f>IF($T843="","", ROUND($T843+Y$2*シート5!$B842,2))</f>
        <v/>
      </c>
      <c r="Z843" s="3" t="str">
        <f>IF($T843="","", ROUND($T843+Z$2*シート5!$B842,2))</f>
        <v/>
      </c>
      <c r="AA843" s="3" t="str">
        <f>IF($T843="","", ROUND($T843+AA$2*シート5!$B842,2))</f>
        <v/>
      </c>
      <c r="AB843" s="3" t="str">
        <f t="shared" si="17"/>
        <v/>
      </c>
      <c r="AC843" s="3" t="str">
        <f>IF($T843="","", ROUND($T843+AC$2*シート5!$B842,2))</f>
        <v/>
      </c>
      <c r="AD843" s="3" t="str">
        <f>IF($T843="","", ROUND($T843+AD$2*シート5!$B842,2))</f>
        <v/>
      </c>
      <c r="AE843" s="3" t="str">
        <f>IF($T843="","", ROUND($T843+AE$2*シート5!$B842,2))</f>
        <v/>
      </c>
      <c r="AF843" s="3" t="str">
        <f>IF($T843="","", ROUND($T843+AF$2*シート5!$B842,2))</f>
        <v/>
      </c>
      <c r="AG843" s="3" t="str">
        <f>IF($T843="","", ROUND($T843+AG$2*シート5!$B842,2))</f>
        <v/>
      </c>
      <c r="AH843" s="26" t="str">
        <f t="shared" si="18"/>
        <v>-2σ以下</v>
      </c>
      <c r="AI843" s="3" t="str">
        <f t="shared" si="11"/>
        <v/>
      </c>
      <c r="AJ843" s="3" t="str">
        <f t="shared" si="14"/>
        <v/>
      </c>
      <c r="AK843" s="3" t="str">
        <f t="shared" si="5"/>
        <v/>
      </c>
      <c r="AL843" s="3" t="str">
        <f t="shared" si="6"/>
        <v/>
      </c>
      <c r="AM843" s="3" t="str">
        <f t="shared" si="7"/>
        <v/>
      </c>
      <c r="AN843" s="3" t="str">
        <f t="shared" si="15"/>
        <v/>
      </c>
      <c r="AO843" s="29">
        <f ca="1">シート2!L838</f>
        <v>50</v>
      </c>
      <c r="AP843" s="29">
        <f ca="1">シート3!T838</f>
        <v>50</v>
      </c>
      <c r="AQ843" s="29">
        <f ca="1">シート4!AB838</f>
        <v>50</v>
      </c>
      <c r="AR843" s="3" t="str">
        <f ca="1">IF($K843="","", ROUND(SUM(OFFSET(シート6!$A839,0,0,AR$2,1))/SUM(OFFSET(シート6!$B839,0,0,AR$2,1)),4)*100)</f>
        <v/>
      </c>
      <c r="AS843" s="3" t="str">
        <f ca="1">IF($K843="","", ROUND(SUM(OFFSET(シート6!$A823,0,0,AS$2,1))/SUM(OFFSET(シート6!$B823,0,0,AS$2,1)),4)*100)</f>
        <v/>
      </c>
      <c r="AT843" s="3" t="str">
        <f>IF($K843="","",シート7!$B843)</f>
        <v/>
      </c>
      <c r="AU843" s="3" t="str">
        <f>IF($K843="","",シート7!$D843)</f>
        <v/>
      </c>
      <c r="AV843" s="3" t="str">
        <f>IF($K843="","",シート7!$E843)</f>
        <v/>
      </c>
      <c r="AW843" s="3" t="str">
        <f t="shared" si="19"/>
        <v/>
      </c>
    </row>
    <row r="844" spans="1:49" customFormat="false" ht="13">
      <c r="A844" s="3"/>
      <c r="B844" s="3"/>
      <c r="C844" s="3"/>
      <c r="D844" s="3"/>
      <c r="E844" s="3"/>
      <c r="F844" s="3" t="str">
        <f t="shared" si="9"/>
        <v/>
      </c>
      <c r="G844" s="3"/>
      <c r="H844" s="3"/>
      <c r="I844" s="3"/>
      <c r="J844" s="3"/>
      <c r="K844" s="3"/>
      <c r="L844" s="3"/>
      <c r="M844" s="3"/>
      <c r="N844" s="3"/>
      <c r="O844" s="3"/>
      <c r="P844" s="3" t="str">
        <f t="shared" si="0"/>
        <v/>
      </c>
      <c r="Q844" s="3" t="str">
        <f t="shared" si="1"/>
        <v/>
      </c>
      <c r="R844" s="3" t="str">
        <f t="shared" si="10"/>
        <v/>
      </c>
      <c r="S844" s="3" t="str">
        <f t="shared" si="13"/>
        <v/>
      </c>
      <c r="T844" s="3" t="str">
        <f t="shared" si="16"/>
        <v/>
      </c>
      <c r="U844" s="3" t="str">
        <f t="shared" si="20"/>
        <v/>
      </c>
      <c r="V844" s="3" t="str">
        <f t="shared" si="12"/>
        <v/>
      </c>
      <c r="W844" s="3" t="str">
        <f>IF($T844="","", ROUND($T844+W$2*シート5!$B843,2))</f>
        <v/>
      </c>
      <c r="X844" s="3" t="str">
        <f>IF($T844="","", ROUND($T844+X$2*シート5!$B843,2))</f>
        <v/>
      </c>
      <c r="Y844" s="3" t="str">
        <f>IF($T844="","", ROUND($T844+Y$2*シート5!$B843,2))</f>
        <v/>
      </c>
      <c r="Z844" s="3" t="str">
        <f>IF($T844="","", ROUND($T844+Z$2*シート5!$B843,2))</f>
        <v/>
      </c>
      <c r="AA844" s="3" t="str">
        <f>IF($T844="","", ROUND($T844+AA$2*シート5!$B843,2))</f>
        <v/>
      </c>
      <c r="AB844" s="3" t="str">
        <f t="shared" si="17"/>
        <v/>
      </c>
      <c r="AC844" s="3" t="str">
        <f>IF($T844="","", ROUND($T844+AC$2*シート5!$B843,2))</f>
        <v/>
      </c>
      <c r="AD844" s="3" t="str">
        <f>IF($T844="","", ROUND($T844+AD$2*シート5!$B843,2))</f>
        <v/>
      </c>
      <c r="AE844" s="3" t="str">
        <f>IF($T844="","", ROUND($T844+AE$2*シート5!$B843,2))</f>
        <v/>
      </c>
      <c r="AF844" s="3" t="str">
        <f>IF($T844="","", ROUND($T844+AF$2*シート5!$B843,2))</f>
        <v/>
      </c>
      <c r="AG844" s="3" t="str">
        <f>IF($T844="","", ROUND($T844+AG$2*シート5!$B843,2))</f>
        <v/>
      </c>
      <c r="AH844" s="26" t="str">
        <f t="shared" si="18"/>
        <v>-2σ以下</v>
      </c>
      <c r="AI844" s="3" t="str">
        <f t="shared" si="11"/>
        <v/>
      </c>
      <c r="AJ844" s="3" t="str">
        <f t="shared" si="14"/>
        <v/>
      </c>
      <c r="AK844" s="3" t="str">
        <f t="shared" si="5"/>
        <v/>
      </c>
      <c r="AL844" s="3" t="str">
        <f t="shared" si="6"/>
        <v/>
      </c>
      <c r="AM844" s="3" t="str">
        <f t="shared" si="7"/>
        <v/>
      </c>
      <c r="AN844" s="3" t="str">
        <f t="shared" si="15"/>
        <v/>
      </c>
      <c r="AO844" s="29">
        <f ca="1">シート2!L839</f>
        <v>50</v>
      </c>
      <c r="AP844" s="29">
        <f ca="1">シート3!T839</f>
        <v>50</v>
      </c>
      <c r="AQ844" s="29">
        <f ca="1">シート4!AB839</f>
        <v>50</v>
      </c>
      <c r="AR844" s="3" t="str">
        <f ca="1">IF($K844="","", ROUND(SUM(OFFSET(シート6!$A840,0,0,AR$2,1))/SUM(OFFSET(シート6!$B840,0,0,AR$2,1)),4)*100)</f>
        <v/>
      </c>
      <c r="AS844" s="3" t="str">
        <f ca="1">IF($K844="","", ROUND(SUM(OFFSET(シート6!$A824,0,0,AS$2,1))/SUM(OFFSET(シート6!$B824,0,0,AS$2,1)),4)*100)</f>
        <v/>
      </c>
      <c r="AT844" s="3" t="str">
        <f>IF($K844="","",シート7!$B844)</f>
        <v/>
      </c>
      <c r="AU844" s="3" t="str">
        <f>IF($K844="","",シート7!$D844)</f>
        <v/>
      </c>
      <c r="AV844" s="3" t="str">
        <f>IF($K844="","",シート7!$E844)</f>
        <v/>
      </c>
      <c r="AW844" s="3" t="str">
        <f t="shared" si="19"/>
        <v/>
      </c>
    </row>
    <row r="845" spans="1:49" customFormat="false" ht="13">
      <c r="A845" s="3"/>
      <c r="B845" s="3"/>
      <c r="C845" s="3"/>
      <c r="D845" s="3"/>
      <c r="E845" s="3"/>
      <c r="F845" s="3" t="str">
        <f t="shared" si="9"/>
        <v/>
      </c>
      <c r="G845" s="3"/>
      <c r="H845" s="3"/>
      <c r="I845" s="3"/>
      <c r="J845" s="3"/>
      <c r="K845" s="3"/>
      <c r="L845" s="3"/>
      <c r="M845" s="3"/>
      <c r="N845" s="3"/>
      <c r="O845" s="3"/>
      <c r="P845" s="3" t="str">
        <f t="shared" si="0"/>
        <v/>
      </c>
      <c r="Q845" s="3" t="str">
        <f t="shared" si="1"/>
        <v/>
      </c>
      <c r="R845" s="3" t="str">
        <f t="shared" si="10"/>
        <v/>
      </c>
      <c r="S845" s="3" t="str">
        <f t="shared" si="13"/>
        <v/>
      </c>
      <c r="T845" s="3" t="str">
        <f t="shared" si="16"/>
        <v/>
      </c>
      <c r="U845" s="3" t="str">
        <f t="shared" si="20"/>
        <v/>
      </c>
      <c r="V845" s="3" t="str">
        <f t="shared" si="12"/>
        <v/>
      </c>
      <c r="W845" s="3" t="str">
        <f>IF($T845="","", ROUND($T845+W$2*シート5!$B844,2))</f>
        <v/>
      </c>
      <c r="X845" s="3" t="str">
        <f>IF($T845="","", ROUND($T845+X$2*シート5!$B844,2))</f>
        <v/>
      </c>
      <c r="Y845" s="3" t="str">
        <f>IF($T845="","", ROUND($T845+Y$2*シート5!$B844,2))</f>
        <v/>
      </c>
      <c r="Z845" s="3" t="str">
        <f>IF($T845="","", ROUND($T845+Z$2*シート5!$B844,2))</f>
        <v/>
      </c>
      <c r="AA845" s="3" t="str">
        <f>IF($T845="","", ROUND($T845+AA$2*シート5!$B844,2))</f>
        <v/>
      </c>
      <c r="AB845" s="3" t="str">
        <f t="shared" si="17"/>
        <v/>
      </c>
      <c r="AC845" s="3" t="str">
        <f>IF($T845="","", ROUND($T845+AC$2*シート5!$B844,2))</f>
        <v/>
      </c>
      <c r="AD845" s="3" t="str">
        <f>IF($T845="","", ROUND($T845+AD$2*シート5!$B844,2))</f>
        <v/>
      </c>
      <c r="AE845" s="3" t="str">
        <f>IF($T845="","", ROUND($T845+AE$2*シート5!$B844,2))</f>
        <v/>
      </c>
      <c r="AF845" s="3" t="str">
        <f>IF($T845="","", ROUND($T845+AF$2*シート5!$B844,2))</f>
        <v/>
      </c>
      <c r="AG845" s="3" t="str">
        <f>IF($T845="","", ROUND($T845+AG$2*シート5!$B844,2))</f>
        <v/>
      </c>
      <c r="AH845" s="26" t="str">
        <f t="shared" si="18"/>
        <v>-2σ以下</v>
      </c>
      <c r="AI845" s="3" t="str">
        <f t="shared" si="11"/>
        <v/>
      </c>
      <c r="AJ845" s="3" t="str">
        <f t="shared" si="14"/>
        <v/>
      </c>
      <c r="AK845" s="3" t="str">
        <f t="shared" si="5"/>
        <v/>
      </c>
      <c r="AL845" s="3" t="str">
        <f t="shared" si="6"/>
        <v/>
      </c>
      <c r="AM845" s="3" t="str">
        <f t="shared" si="7"/>
        <v/>
      </c>
      <c r="AN845" s="3" t="str">
        <f t="shared" si="15"/>
        <v/>
      </c>
      <c r="AO845" s="29">
        <f ca="1">シート2!L840</f>
        <v>50</v>
      </c>
      <c r="AP845" s="29">
        <f ca="1">シート3!T840</f>
        <v>50</v>
      </c>
      <c r="AQ845" s="29">
        <f ca="1">シート4!AB840</f>
        <v>50</v>
      </c>
      <c r="AR845" s="3" t="str">
        <f ca="1">IF($K845="","", ROUND(SUM(OFFSET(シート6!$A841,0,0,AR$2,1))/SUM(OFFSET(シート6!$B841,0,0,AR$2,1)),4)*100)</f>
        <v/>
      </c>
      <c r="AS845" s="3" t="str">
        <f ca="1">IF($K845="","", ROUND(SUM(OFFSET(シート6!$A825,0,0,AS$2,1))/SUM(OFFSET(シート6!$B825,0,0,AS$2,1)),4)*100)</f>
        <v/>
      </c>
      <c r="AT845" s="3" t="str">
        <f>IF($K845="","",シート7!$B845)</f>
        <v/>
      </c>
      <c r="AU845" s="3" t="str">
        <f>IF($K845="","",シート7!$D845)</f>
        <v/>
      </c>
      <c r="AV845" s="3" t="str">
        <f>IF($K845="","",シート7!$E845)</f>
        <v/>
      </c>
      <c r="AW845" s="3" t="str">
        <f t="shared" si="19"/>
        <v/>
      </c>
    </row>
    <row r="846" spans="1:49" customFormat="false" ht="13">
      <c r="A846" s="3"/>
      <c r="B846" s="3"/>
      <c r="C846" s="3"/>
      <c r="D846" s="3"/>
      <c r="E846" s="3"/>
      <c r="F846" s="3" t="str">
        <f t="shared" si="9"/>
        <v/>
      </c>
      <c r="G846" s="3"/>
      <c r="H846" s="3"/>
      <c r="I846" s="3"/>
      <c r="J846" s="3"/>
      <c r="K846" s="3"/>
      <c r="L846" s="3"/>
      <c r="M846" s="3"/>
      <c r="N846" s="3"/>
      <c r="O846" s="3"/>
      <c r="P846" s="3" t="str">
        <f t="shared" si="0"/>
        <v/>
      </c>
      <c r="Q846" s="3" t="str">
        <f t="shared" si="1"/>
        <v/>
      </c>
      <c r="R846" s="3" t="str">
        <f t="shared" si="10"/>
        <v/>
      </c>
      <c r="S846" s="3" t="str">
        <f t="shared" si="13"/>
        <v/>
      </c>
      <c r="T846" s="3" t="str">
        <f t="shared" si="16"/>
        <v/>
      </c>
      <c r="U846" s="3" t="str">
        <f t="shared" si="20"/>
        <v/>
      </c>
      <c r="V846" s="3" t="str">
        <f t="shared" si="12"/>
        <v/>
      </c>
      <c r="W846" s="3" t="str">
        <f>IF($T846="","", ROUND($T846+W$2*シート5!$B845,2))</f>
        <v/>
      </c>
      <c r="X846" s="3" t="str">
        <f>IF($T846="","", ROUND($T846+X$2*シート5!$B845,2))</f>
        <v/>
      </c>
      <c r="Y846" s="3" t="str">
        <f>IF($T846="","", ROUND($T846+Y$2*シート5!$B845,2))</f>
        <v/>
      </c>
      <c r="Z846" s="3" t="str">
        <f>IF($T846="","", ROUND($T846+Z$2*シート5!$B845,2))</f>
        <v/>
      </c>
      <c r="AA846" s="3" t="str">
        <f>IF($T846="","", ROUND($T846+AA$2*シート5!$B845,2))</f>
        <v/>
      </c>
      <c r="AB846" s="3" t="str">
        <f t="shared" si="17"/>
        <v/>
      </c>
      <c r="AC846" s="3" t="str">
        <f>IF($T846="","", ROUND($T846+AC$2*シート5!$B845,2))</f>
        <v/>
      </c>
      <c r="AD846" s="3" t="str">
        <f>IF($T846="","", ROUND($T846+AD$2*シート5!$B845,2))</f>
        <v/>
      </c>
      <c r="AE846" s="3" t="str">
        <f>IF($T846="","", ROUND($T846+AE$2*シート5!$B845,2))</f>
        <v/>
      </c>
      <c r="AF846" s="3" t="str">
        <f>IF($T846="","", ROUND($T846+AF$2*シート5!$B845,2))</f>
        <v/>
      </c>
      <c r="AG846" s="3" t="str">
        <f>IF($T846="","", ROUND($T846+AG$2*シート5!$B845,2))</f>
        <v/>
      </c>
      <c r="AH846" s="26" t="str">
        <f t="shared" si="18"/>
        <v>-2σ以下</v>
      </c>
      <c r="AI846" s="3" t="str">
        <f t="shared" si="11"/>
        <v/>
      </c>
      <c r="AJ846" s="3" t="str">
        <f t="shared" si="14"/>
        <v/>
      </c>
      <c r="AK846" s="3" t="str">
        <f t="shared" si="5"/>
        <v/>
      </c>
      <c r="AL846" s="3" t="str">
        <f t="shared" si="6"/>
        <v/>
      </c>
      <c r="AM846" s="3" t="str">
        <f t="shared" si="7"/>
        <v/>
      </c>
      <c r="AN846" s="3" t="str">
        <f t="shared" si="15"/>
        <v/>
      </c>
      <c r="AO846" s="29">
        <f ca="1">シート2!L841</f>
        <v>50</v>
      </c>
      <c r="AP846" s="29">
        <f ca="1">シート3!T841</f>
        <v>50</v>
      </c>
      <c r="AQ846" s="29">
        <f ca="1">シート4!AB841</f>
        <v>50</v>
      </c>
      <c r="AR846" s="3" t="str">
        <f ca="1">IF($K846="","", ROUND(SUM(OFFSET(シート6!$A842,0,0,AR$2,1))/SUM(OFFSET(シート6!$B842,0,0,AR$2,1)),4)*100)</f>
        <v/>
      </c>
      <c r="AS846" s="3" t="str">
        <f ca="1">IF($K846="","", ROUND(SUM(OFFSET(シート6!$A826,0,0,AS$2,1))/SUM(OFFSET(シート6!$B826,0,0,AS$2,1)),4)*100)</f>
        <v/>
      </c>
      <c r="AT846" s="3" t="str">
        <f>IF($K846="","",シート7!$B846)</f>
        <v/>
      </c>
      <c r="AU846" s="3" t="str">
        <f>IF($K846="","",シート7!$D846)</f>
        <v/>
      </c>
      <c r="AV846" s="3" t="str">
        <f>IF($K846="","",シート7!$E846)</f>
        <v/>
      </c>
      <c r="AW846" s="3" t="str">
        <f t="shared" si="19"/>
        <v/>
      </c>
    </row>
    <row r="847" spans="1:49" customFormat="false" ht="13">
      <c r="A847" s="3"/>
      <c r="B847" s="3"/>
      <c r="C847" s="3"/>
      <c r="D847" s="3"/>
      <c r="E847" s="3"/>
      <c r="F847" s="3" t="str">
        <f t="shared" si="9"/>
        <v/>
      </c>
      <c r="G847" s="3"/>
      <c r="H847" s="3"/>
      <c r="I847" s="3"/>
      <c r="J847" s="3"/>
      <c r="K847" s="3"/>
      <c r="L847" s="3"/>
      <c r="M847" s="3"/>
      <c r="N847" s="3"/>
      <c r="O847" s="3"/>
      <c r="P847" s="3" t="str">
        <f t="shared" si="0"/>
        <v/>
      </c>
      <c r="Q847" s="3" t="str">
        <f t="shared" si="1"/>
        <v/>
      </c>
      <c r="R847" s="3" t="str">
        <f t="shared" si="10"/>
        <v/>
      </c>
      <c r="S847" s="3" t="str">
        <f t="shared" si="13"/>
        <v/>
      </c>
      <c r="T847" s="3" t="str">
        <f t="shared" si="16"/>
        <v/>
      </c>
      <c r="U847" s="3" t="str">
        <f t="shared" si="20"/>
        <v/>
      </c>
      <c r="V847" s="3" t="str">
        <f t="shared" si="12"/>
        <v/>
      </c>
      <c r="W847" s="3" t="str">
        <f>IF($T847="","", ROUND($T847+W$2*シート5!$B846,2))</f>
        <v/>
      </c>
      <c r="X847" s="3" t="str">
        <f>IF($T847="","", ROUND($T847+X$2*シート5!$B846,2))</f>
        <v/>
      </c>
      <c r="Y847" s="3" t="str">
        <f>IF($T847="","", ROUND($T847+Y$2*シート5!$B846,2))</f>
        <v/>
      </c>
      <c r="Z847" s="3" t="str">
        <f>IF($T847="","", ROUND($T847+Z$2*シート5!$B846,2))</f>
        <v/>
      </c>
      <c r="AA847" s="3" t="str">
        <f>IF($T847="","", ROUND($T847+AA$2*シート5!$B846,2))</f>
        <v/>
      </c>
      <c r="AB847" s="3" t="str">
        <f t="shared" si="17"/>
        <v/>
      </c>
      <c r="AC847" s="3" t="str">
        <f>IF($T847="","", ROUND($T847+AC$2*シート5!$B846,2))</f>
        <v/>
      </c>
      <c r="AD847" s="3" t="str">
        <f>IF($T847="","", ROUND($T847+AD$2*シート5!$B846,2))</f>
        <v/>
      </c>
      <c r="AE847" s="3" t="str">
        <f>IF($T847="","", ROUND($T847+AE$2*シート5!$B846,2))</f>
        <v/>
      </c>
      <c r="AF847" s="3" t="str">
        <f>IF($T847="","", ROUND($T847+AF$2*シート5!$B846,2))</f>
        <v/>
      </c>
      <c r="AG847" s="3" t="str">
        <f>IF($T847="","", ROUND($T847+AG$2*シート5!$B846,2))</f>
        <v/>
      </c>
      <c r="AH847" s="26" t="str">
        <f t="shared" si="18"/>
        <v>-2σ以下</v>
      </c>
      <c r="AI847" s="3" t="str">
        <f t="shared" si="11"/>
        <v/>
      </c>
      <c r="AJ847" s="3" t="str">
        <f t="shared" si="14"/>
        <v/>
      </c>
      <c r="AK847" s="3" t="str">
        <f t="shared" si="5"/>
        <v/>
      </c>
      <c r="AL847" s="3" t="str">
        <f t="shared" si="6"/>
        <v/>
      </c>
      <c r="AM847" s="3" t="str">
        <f t="shared" si="7"/>
        <v/>
      </c>
      <c r="AN847" s="3" t="str">
        <f t="shared" si="15"/>
        <v/>
      </c>
      <c r="AO847" s="29">
        <f ca="1">シート2!L842</f>
        <v>50</v>
      </c>
      <c r="AP847" s="29">
        <f ca="1">シート3!T842</f>
        <v>50</v>
      </c>
      <c r="AQ847" s="29">
        <f ca="1">シート4!AB842</f>
        <v>50</v>
      </c>
      <c r="AR847" s="3" t="str">
        <f ca="1">IF($K847="","", ROUND(SUM(OFFSET(シート6!$A843,0,0,AR$2,1))/SUM(OFFSET(シート6!$B843,0,0,AR$2,1)),4)*100)</f>
        <v/>
      </c>
      <c r="AS847" s="3" t="str">
        <f ca="1">IF($K847="","", ROUND(SUM(OFFSET(シート6!$A827,0,0,AS$2,1))/SUM(OFFSET(シート6!$B827,0,0,AS$2,1)),4)*100)</f>
        <v/>
      </c>
      <c r="AT847" s="3" t="str">
        <f>IF($K847="","",シート7!$B847)</f>
        <v/>
      </c>
      <c r="AU847" s="3" t="str">
        <f>IF($K847="","",シート7!$D847)</f>
        <v/>
      </c>
      <c r="AV847" s="3" t="str">
        <f>IF($K847="","",シート7!$E847)</f>
        <v/>
      </c>
      <c r="AW847" s="3" t="str">
        <f t="shared" si="19"/>
        <v/>
      </c>
    </row>
    <row r="848" spans="1:49" customFormat="false" ht="13">
      <c r="A848" s="3"/>
      <c r="B848" s="3"/>
      <c r="C848" s="3"/>
      <c r="D848" s="3"/>
      <c r="E848" s="3"/>
      <c r="F848" s="3" t="str">
        <f t="shared" si="9"/>
        <v/>
      </c>
      <c r="G848" s="3"/>
      <c r="H848" s="3"/>
      <c r="I848" s="3"/>
      <c r="J848" s="3"/>
      <c r="K848" s="3"/>
      <c r="L848" s="3"/>
      <c r="M848" s="3"/>
      <c r="N848" s="3"/>
      <c r="O848" s="3"/>
      <c r="P848" s="3" t="str">
        <f t="shared" si="0"/>
        <v/>
      </c>
      <c r="Q848" s="3" t="str">
        <f t="shared" si="1"/>
        <v/>
      </c>
      <c r="R848" s="3" t="str">
        <f t="shared" si="10"/>
        <v/>
      </c>
      <c r="S848" s="3" t="str">
        <f t="shared" si="13"/>
        <v/>
      </c>
      <c r="T848" s="3" t="str">
        <f t="shared" si="16"/>
        <v/>
      </c>
      <c r="U848" s="3" t="str">
        <f t="shared" si="20"/>
        <v/>
      </c>
      <c r="V848" s="3" t="str">
        <f t="shared" si="12"/>
        <v/>
      </c>
      <c r="W848" s="3" t="str">
        <f>IF($T848="","", ROUND($T848+W$2*シート5!$B847,2))</f>
        <v/>
      </c>
      <c r="X848" s="3" t="str">
        <f>IF($T848="","", ROUND($T848+X$2*シート5!$B847,2))</f>
        <v/>
      </c>
      <c r="Y848" s="3" t="str">
        <f>IF($T848="","", ROUND($T848+Y$2*シート5!$B847,2))</f>
        <v/>
      </c>
      <c r="Z848" s="3" t="str">
        <f>IF($T848="","", ROUND($T848+Z$2*シート5!$B847,2))</f>
        <v/>
      </c>
      <c r="AA848" s="3" t="str">
        <f>IF($T848="","", ROUND($T848+AA$2*シート5!$B847,2))</f>
        <v/>
      </c>
      <c r="AB848" s="3" t="str">
        <f t="shared" si="17"/>
        <v/>
      </c>
      <c r="AC848" s="3" t="str">
        <f>IF($T848="","", ROUND($T848+AC$2*シート5!$B847,2))</f>
        <v/>
      </c>
      <c r="AD848" s="3" t="str">
        <f>IF($T848="","", ROUND($T848+AD$2*シート5!$B847,2))</f>
        <v/>
      </c>
      <c r="AE848" s="3" t="str">
        <f>IF($T848="","", ROUND($T848+AE$2*シート5!$B847,2))</f>
        <v/>
      </c>
      <c r="AF848" s="3" t="str">
        <f>IF($T848="","", ROUND($T848+AF$2*シート5!$B847,2))</f>
        <v/>
      </c>
      <c r="AG848" s="3" t="str">
        <f>IF($T848="","", ROUND($T848+AG$2*シート5!$B847,2))</f>
        <v/>
      </c>
      <c r="AH848" s="26" t="str">
        <f t="shared" si="18"/>
        <v>-2σ以下</v>
      </c>
      <c r="AI848" s="3" t="str">
        <f t="shared" si="11"/>
        <v/>
      </c>
      <c r="AJ848" s="3" t="str">
        <f t="shared" si="14"/>
        <v/>
      </c>
      <c r="AK848" s="3" t="str">
        <f t="shared" si="5"/>
        <v/>
      </c>
      <c r="AL848" s="3" t="str">
        <f t="shared" si="6"/>
        <v/>
      </c>
      <c r="AM848" s="3" t="str">
        <f t="shared" si="7"/>
        <v/>
      </c>
      <c r="AN848" s="3" t="str">
        <f t="shared" si="15"/>
        <v/>
      </c>
      <c r="AO848" s="29">
        <f ca="1">シート2!L843</f>
        <v>50</v>
      </c>
      <c r="AP848" s="29">
        <f ca="1">シート3!T843</f>
        <v>50</v>
      </c>
      <c r="AQ848" s="29">
        <f ca="1">シート4!AB843</f>
        <v>50</v>
      </c>
      <c r="AR848" s="3" t="str">
        <f ca="1">IF($K848="","", ROUND(SUM(OFFSET(シート6!$A844,0,0,AR$2,1))/SUM(OFFSET(シート6!$B844,0,0,AR$2,1)),4)*100)</f>
        <v/>
      </c>
      <c r="AS848" s="3" t="str">
        <f ca="1">IF($K848="","", ROUND(SUM(OFFSET(シート6!$A828,0,0,AS$2,1))/SUM(OFFSET(シート6!$B828,0,0,AS$2,1)),4)*100)</f>
        <v/>
      </c>
      <c r="AT848" s="3" t="str">
        <f>IF($K848="","",シート7!$B848)</f>
        <v/>
      </c>
      <c r="AU848" s="3" t="str">
        <f>IF($K848="","",シート7!$D848)</f>
        <v/>
      </c>
      <c r="AV848" s="3" t="str">
        <f>IF($K848="","",シート7!$E848)</f>
        <v/>
      </c>
      <c r="AW848" s="3" t="str">
        <f t="shared" si="19"/>
        <v/>
      </c>
    </row>
    <row r="849" spans="1:49" customFormat="false" ht="13">
      <c r="A849" s="3"/>
      <c r="B849" s="3"/>
      <c r="C849" s="3"/>
      <c r="D849" s="3"/>
      <c r="E849" s="3"/>
      <c r="F849" s="3" t="str">
        <f t="shared" si="9"/>
        <v/>
      </c>
      <c r="G849" s="3"/>
      <c r="H849" s="3"/>
      <c r="I849" s="3"/>
      <c r="J849" s="3"/>
      <c r="K849" s="3"/>
      <c r="L849" s="3"/>
      <c r="M849" s="3"/>
      <c r="N849" s="3"/>
      <c r="O849" s="3"/>
      <c r="P849" s="3" t="str">
        <f t="shared" si="0"/>
        <v/>
      </c>
      <c r="Q849" s="3" t="str">
        <f t="shared" si="1"/>
        <v/>
      </c>
      <c r="R849" s="3" t="str">
        <f t="shared" si="10"/>
        <v/>
      </c>
      <c r="S849" s="3" t="str">
        <f t="shared" si="13"/>
        <v/>
      </c>
      <c r="T849" s="3" t="str">
        <f t="shared" si="16"/>
        <v/>
      </c>
      <c r="U849" s="3" t="str">
        <f t="shared" si="20"/>
        <v/>
      </c>
      <c r="V849" s="3" t="str">
        <f t="shared" si="12"/>
        <v/>
      </c>
      <c r="W849" s="3" t="str">
        <f>IF($T849="","", ROUND($T849+W$2*シート5!$B848,2))</f>
        <v/>
      </c>
      <c r="X849" s="3" t="str">
        <f>IF($T849="","", ROUND($T849+X$2*シート5!$B848,2))</f>
        <v/>
      </c>
      <c r="Y849" s="3" t="str">
        <f>IF($T849="","", ROUND($T849+Y$2*シート5!$B848,2))</f>
        <v/>
      </c>
      <c r="Z849" s="3" t="str">
        <f>IF($T849="","", ROUND($T849+Z$2*シート5!$B848,2))</f>
        <v/>
      </c>
      <c r="AA849" s="3" t="str">
        <f>IF($T849="","", ROUND($T849+AA$2*シート5!$B848,2))</f>
        <v/>
      </c>
      <c r="AB849" s="3" t="str">
        <f t="shared" si="17"/>
        <v/>
      </c>
      <c r="AC849" s="3" t="str">
        <f>IF($T849="","", ROUND($T849+AC$2*シート5!$B848,2))</f>
        <v/>
      </c>
      <c r="AD849" s="3" t="str">
        <f>IF($T849="","", ROUND($T849+AD$2*シート5!$B848,2))</f>
        <v/>
      </c>
      <c r="AE849" s="3" t="str">
        <f>IF($T849="","", ROUND($T849+AE$2*シート5!$B848,2))</f>
        <v/>
      </c>
      <c r="AF849" s="3" t="str">
        <f>IF($T849="","", ROUND($T849+AF$2*シート5!$B848,2))</f>
        <v/>
      </c>
      <c r="AG849" s="3" t="str">
        <f>IF($T849="","", ROUND($T849+AG$2*シート5!$B848,2))</f>
        <v/>
      </c>
      <c r="AH849" s="26" t="str">
        <f t="shared" si="18"/>
        <v>-2σ以下</v>
      </c>
      <c r="AI849" s="3" t="str">
        <f t="shared" si="11"/>
        <v/>
      </c>
      <c r="AJ849" s="3" t="str">
        <f t="shared" si="14"/>
        <v/>
      </c>
      <c r="AK849" s="3" t="str">
        <f t="shared" si="5"/>
        <v/>
      </c>
      <c r="AL849" s="3" t="str">
        <f t="shared" si="6"/>
        <v/>
      </c>
      <c r="AM849" s="3" t="str">
        <f t="shared" si="7"/>
        <v/>
      </c>
      <c r="AN849" s="3" t="str">
        <f t="shared" si="15"/>
        <v/>
      </c>
      <c r="AO849" s="29">
        <f ca="1">シート2!L844</f>
        <v>50</v>
      </c>
      <c r="AP849" s="29">
        <f ca="1">シート3!T844</f>
        <v>50</v>
      </c>
      <c r="AQ849" s="29">
        <f ca="1">シート4!AB844</f>
        <v>50</v>
      </c>
      <c r="AR849" s="3" t="str">
        <f ca="1">IF($K849="","", ROUND(SUM(OFFSET(シート6!$A845,0,0,AR$2,1))/SUM(OFFSET(シート6!$B845,0,0,AR$2,1)),4)*100)</f>
        <v/>
      </c>
      <c r="AS849" s="3" t="str">
        <f ca="1">IF($K849="","", ROUND(SUM(OFFSET(シート6!$A829,0,0,AS$2,1))/SUM(OFFSET(シート6!$B829,0,0,AS$2,1)),4)*100)</f>
        <v/>
      </c>
      <c r="AT849" s="3" t="str">
        <f>IF($K849="","",シート7!$B849)</f>
        <v/>
      </c>
      <c r="AU849" s="3" t="str">
        <f>IF($K849="","",シート7!$D849)</f>
        <v/>
      </c>
      <c r="AV849" s="3" t="str">
        <f>IF($K849="","",シート7!$E849)</f>
        <v/>
      </c>
      <c r="AW849" s="3" t="str">
        <f t="shared" si="19"/>
        <v/>
      </c>
    </row>
    <row r="850" spans="1:49" customFormat="false" ht="13">
      <c r="A850" s="3"/>
      <c r="B850" s="3"/>
      <c r="C850" s="3"/>
      <c r="D850" s="3"/>
      <c r="E850" s="3"/>
      <c r="F850" s="3" t="str">
        <f t="shared" si="9"/>
        <v/>
      </c>
      <c r="G850" s="3"/>
      <c r="H850" s="3"/>
      <c r="I850" s="3"/>
      <c r="J850" s="3"/>
      <c r="K850" s="3"/>
      <c r="L850" s="3"/>
      <c r="M850" s="3"/>
      <c r="N850" s="3"/>
      <c r="O850" s="3"/>
      <c r="P850" s="3" t="str">
        <f t="shared" si="0"/>
        <v/>
      </c>
      <c r="Q850" s="3" t="str">
        <f t="shared" si="1"/>
        <v/>
      </c>
      <c r="R850" s="3" t="str">
        <f t="shared" si="10"/>
        <v/>
      </c>
      <c r="S850" s="3" t="str">
        <f t="shared" si="13"/>
        <v/>
      </c>
      <c r="T850" s="3" t="str">
        <f t="shared" si="16"/>
        <v/>
      </c>
      <c r="U850" s="3" t="str">
        <f t="shared" si="20"/>
        <v/>
      </c>
      <c r="V850" s="3" t="str">
        <f t="shared" si="12"/>
        <v/>
      </c>
      <c r="W850" s="3" t="str">
        <f>IF($T850="","", ROUND($T850+W$2*シート5!$B849,2))</f>
        <v/>
      </c>
      <c r="X850" s="3" t="str">
        <f>IF($T850="","", ROUND($T850+X$2*シート5!$B849,2))</f>
        <v/>
      </c>
      <c r="Y850" s="3" t="str">
        <f>IF($T850="","", ROUND($T850+Y$2*シート5!$B849,2))</f>
        <v/>
      </c>
      <c r="Z850" s="3" t="str">
        <f>IF($T850="","", ROUND($T850+Z$2*シート5!$B849,2))</f>
        <v/>
      </c>
      <c r="AA850" s="3" t="str">
        <f>IF($T850="","", ROUND($T850+AA$2*シート5!$B849,2))</f>
        <v/>
      </c>
      <c r="AB850" s="3" t="str">
        <f t="shared" si="17"/>
        <v/>
      </c>
      <c r="AC850" s="3" t="str">
        <f>IF($T850="","", ROUND($T850+AC$2*シート5!$B849,2))</f>
        <v/>
      </c>
      <c r="AD850" s="3" t="str">
        <f>IF($T850="","", ROUND($T850+AD$2*シート5!$B849,2))</f>
        <v/>
      </c>
      <c r="AE850" s="3" t="str">
        <f>IF($T850="","", ROUND($T850+AE$2*シート5!$B849,2))</f>
        <v/>
      </c>
      <c r="AF850" s="3" t="str">
        <f>IF($T850="","", ROUND($T850+AF$2*シート5!$B849,2))</f>
        <v/>
      </c>
      <c r="AG850" s="3" t="str">
        <f>IF($T850="","", ROUND($T850+AG$2*シート5!$B849,2))</f>
        <v/>
      </c>
      <c r="AH850" s="26" t="str">
        <f t="shared" si="18"/>
        <v>-2σ以下</v>
      </c>
      <c r="AI850" s="3" t="str">
        <f t="shared" si="11"/>
        <v/>
      </c>
      <c r="AJ850" s="3" t="str">
        <f t="shared" si="14"/>
        <v/>
      </c>
      <c r="AK850" s="3" t="str">
        <f t="shared" si="5"/>
        <v/>
      </c>
      <c r="AL850" s="3" t="str">
        <f t="shared" si="6"/>
        <v/>
      </c>
      <c r="AM850" s="3" t="str">
        <f t="shared" si="7"/>
        <v/>
      </c>
      <c r="AN850" s="3" t="str">
        <f t="shared" si="15"/>
        <v/>
      </c>
      <c r="AO850" s="29">
        <f ca="1">シート2!L845</f>
        <v>50</v>
      </c>
      <c r="AP850" s="29">
        <f ca="1">シート3!T845</f>
        <v>50</v>
      </c>
      <c r="AQ850" s="29">
        <f ca="1">シート4!AB845</f>
        <v>50</v>
      </c>
      <c r="AR850" s="3" t="str">
        <f ca="1">IF($K850="","", ROUND(SUM(OFFSET(シート6!$A846,0,0,AR$2,1))/SUM(OFFSET(シート6!$B846,0,0,AR$2,1)),4)*100)</f>
        <v/>
      </c>
      <c r="AS850" s="3" t="str">
        <f ca="1">IF($K850="","", ROUND(SUM(OFFSET(シート6!$A830,0,0,AS$2,1))/SUM(OFFSET(シート6!$B830,0,0,AS$2,1)),4)*100)</f>
        <v/>
      </c>
      <c r="AT850" s="3" t="str">
        <f>IF($K850="","",シート7!$B850)</f>
        <v/>
      </c>
      <c r="AU850" s="3" t="str">
        <f>IF($K850="","",シート7!$D850)</f>
        <v/>
      </c>
      <c r="AV850" s="3" t="str">
        <f>IF($K850="","",シート7!$E850)</f>
        <v/>
      </c>
      <c r="AW850" s="3" t="str">
        <f t="shared" si="19"/>
        <v/>
      </c>
    </row>
    <row r="851" spans="1:49" customFormat="false" ht="13">
      <c r="A851" s="3"/>
      <c r="B851" s="3"/>
      <c r="C851" s="3"/>
      <c r="D851" s="3"/>
      <c r="E851" s="3"/>
      <c r="F851" s="3" t="str">
        <f t="shared" si="9"/>
        <v/>
      </c>
      <c r="G851" s="3"/>
      <c r="H851" s="3"/>
      <c r="I851" s="3"/>
      <c r="J851" s="3"/>
      <c r="K851" s="3"/>
      <c r="L851" s="3"/>
      <c r="M851" s="3"/>
      <c r="N851" s="3"/>
      <c r="O851" s="3"/>
      <c r="P851" s="3" t="str">
        <f t="shared" si="0"/>
        <v/>
      </c>
      <c r="Q851" s="3" t="str">
        <f t="shared" si="1"/>
        <v/>
      </c>
      <c r="R851" s="3" t="str">
        <f t="shared" si="10"/>
        <v/>
      </c>
      <c r="S851" s="3" t="str">
        <f t="shared" si="13"/>
        <v/>
      </c>
      <c r="T851" s="3" t="str">
        <f t="shared" si="16"/>
        <v/>
      </c>
      <c r="U851" s="3" t="str">
        <f t="shared" si="20"/>
        <v/>
      </c>
      <c r="V851" s="3" t="str">
        <f t="shared" si="12"/>
        <v/>
      </c>
      <c r="W851" s="3" t="str">
        <f>IF($T851="","", ROUND($T851+W$2*シート5!$B850,2))</f>
        <v/>
      </c>
      <c r="X851" s="3" t="str">
        <f>IF($T851="","", ROUND($T851+X$2*シート5!$B850,2))</f>
        <v/>
      </c>
      <c r="Y851" s="3" t="str">
        <f>IF($T851="","", ROUND($T851+Y$2*シート5!$B850,2))</f>
        <v/>
      </c>
      <c r="Z851" s="3" t="str">
        <f>IF($T851="","", ROUND($T851+Z$2*シート5!$B850,2))</f>
        <v/>
      </c>
      <c r="AA851" s="3" t="str">
        <f>IF($T851="","", ROUND($T851+AA$2*シート5!$B850,2))</f>
        <v/>
      </c>
      <c r="AB851" s="3" t="str">
        <f t="shared" si="17"/>
        <v/>
      </c>
      <c r="AC851" s="3" t="str">
        <f>IF($T851="","", ROUND($T851+AC$2*シート5!$B850,2))</f>
        <v/>
      </c>
      <c r="AD851" s="3" t="str">
        <f>IF($T851="","", ROUND($T851+AD$2*シート5!$B850,2))</f>
        <v/>
      </c>
      <c r="AE851" s="3" t="str">
        <f>IF($T851="","", ROUND($T851+AE$2*シート5!$B850,2))</f>
        <v/>
      </c>
      <c r="AF851" s="3" t="str">
        <f>IF($T851="","", ROUND($T851+AF$2*シート5!$B850,2))</f>
        <v/>
      </c>
      <c r="AG851" s="3" t="str">
        <f>IF($T851="","", ROUND($T851+AG$2*シート5!$B850,2))</f>
        <v/>
      </c>
      <c r="AH851" s="26" t="str">
        <f t="shared" si="18"/>
        <v>-2σ以下</v>
      </c>
      <c r="AI851" s="3" t="str">
        <f t="shared" si="11"/>
        <v/>
      </c>
      <c r="AJ851" s="3" t="str">
        <f t="shared" si="14"/>
        <v/>
      </c>
      <c r="AK851" s="3" t="str">
        <f t="shared" si="5"/>
        <v/>
      </c>
      <c r="AL851" s="3" t="str">
        <f t="shared" si="6"/>
        <v/>
      </c>
      <c r="AM851" s="3" t="str">
        <f t="shared" si="7"/>
        <v/>
      </c>
      <c r="AN851" s="3" t="str">
        <f t="shared" si="15"/>
        <v/>
      </c>
      <c r="AO851" s="29">
        <f ca="1">シート2!L846</f>
        <v>50</v>
      </c>
      <c r="AP851" s="29">
        <f ca="1">シート3!T846</f>
        <v>50</v>
      </c>
      <c r="AQ851" s="29">
        <f ca="1">シート4!AB846</f>
        <v>50</v>
      </c>
      <c r="AR851" s="3" t="str">
        <f ca="1">IF($K851="","", ROUND(SUM(OFFSET(シート6!$A847,0,0,AR$2,1))/SUM(OFFSET(シート6!$B847,0,0,AR$2,1)),4)*100)</f>
        <v/>
      </c>
      <c r="AS851" s="3" t="str">
        <f ca="1">IF($K851="","", ROUND(SUM(OFFSET(シート6!$A831,0,0,AS$2,1))/SUM(OFFSET(シート6!$B831,0,0,AS$2,1)),4)*100)</f>
        <v/>
      </c>
      <c r="AT851" s="3" t="str">
        <f>IF($K851="","",シート7!$B851)</f>
        <v/>
      </c>
      <c r="AU851" s="3" t="str">
        <f>IF($K851="","",シート7!$D851)</f>
        <v/>
      </c>
      <c r="AV851" s="3" t="str">
        <f>IF($K851="","",シート7!$E851)</f>
        <v/>
      </c>
      <c r="AW851" s="3" t="str">
        <f t="shared" si="19"/>
        <v/>
      </c>
    </row>
    <row r="852" spans="1:49" customFormat="false" ht="13">
      <c r="A852" s="3"/>
      <c r="B852" s="3"/>
      <c r="C852" s="3"/>
      <c r="D852" s="3"/>
      <c r="E852" s="3"/>
      <c r="F852" s="3" t="str">
        <f t="shared" si="9"/>
        <v/>
      </c>
      <c r="G852" s="3"/>
      <c r="H852" s="3"/>
      <c r="I852" s="3"/>
      <c r="J852" s="3"/>
      <c r="K852" s="3"/>
      <c r="L852" s="3"/>
      <c r="M852" s="3"/>
      <c r="N852" s="3"/>
      <c r="O852" s="3"/>
      <c r="P852" s="3" t="str">
        <f t="shared" si="0"/>
        <v/>
      </c>
      <c r="Q852" s="3" t="str">
        <f t="shared" si="1"/>
        <v/>
      </c>
      <c r="R852" s="3" t="str">
        <f t="shared" si="10"/>
        <v/>
      </c>
      <c r="S852" s="3" t="str">
        <f t="shared" si="13"/>
        <v/>
      </c>
      <c r="T852" s="3" t="str">
        <f t="shared" si="16"/>
        <v/>
      </c>
      <c r="U852" s="3" t="str">
        <f t="shared" si="20"/>
        <v/>
      </c>
      <c r="V852" s="3" t="str">
        <f t="shared" si="12"/>
        <v/>
      </c>
      <c r="W852" s="3" t="str">
        <f>IF($T852="","", ROUND($T852+W$2*シート5!$B851,2))</f>
        <v/>
      </c>
      <c r="X852" s="3" t="str">
        <f>IF($T852="","", ROUND($T852+X$2*シート5!$B851,2))</f>
        <v/>
      </c>
      <c r="Y852" s="3" t="str">
        <f>IF($T852="","", ROUND($T852+Y$2*シート5!$B851,2))</f>
        <v/>
      </c>
      <c r="Z852" s="3" t="str">
        <f>IF($T852="","", ROUND($T852+Z$2*シート5!$B851,2))</f>
        <v/>
      </c>
      <c r="AA852" s="3" t="str">
        <f>IF($T852="","", ROUND($T852+AA$2*シート5!$B851,2))</f>
        <v/>
      </c>
      <c r="AB852" s="3" t="str">
        <f t="shared" si="17"/>
        <v/>
      </c>
      <c r="AC852" s="3" t="str">
        <f>IF($T852="","", ROUND($T852+AC$2*シート5!$B851,2))</f>
        <v/>
      </c>
      <c r="AD852" s="3" t="str">
        <f>IF($T852="","", ROUND($T852+AD$2*シート5!$B851,2))</f>
        <v/>
      </c>
      <c r="AE852" s="3" t="str">
        <f>IF($T852="","", ROUND($T852+AE$2*シート5!$B851,2))</f>
        <v/>
      </c>
      <c r="AF852" s="3" t="str">
        <f>IF($T852="","", ROUND($T852+AF$2*シート5!$B851,2))</f>
        <v/>
      </c>
      <c r="AG852" s="3" t="str">
        <f>IF($T852="","", ROUND($T852+AG$2*シート5!$B851,2))</f>
        <v/>
      </c>
      <c r="AH852" s="26" t="str">
        <f t="shared" si="18"/>
        <v>-2σ以下</v>
      </c>
      <c r="AI852" s="3" t="str">
        <f t="shared" si="11"/>
        <v/>
      </c>
      <c r="AJ852" s="3" t="str">
        <f t="shared" si="14"/>
        <v/>
      </c>
      <c r="AK852" s="3" t="str">
        <f t="shared" si="5"/>
        <v/>
      </c>
      <c r="AL852" s="3" t="str">
        <f t="shared" si="6"/>
        <v/>
      </c>
      <c r="AM852" s="3" t="str">
        <f t="shared" si="7"/>
        <v/>
      </c>
      <c r="AN852" s="3" t="str">
        <f t="shared" si="15"/>
        <v/>
      </c>
      <c r="AO852" s="29">
        <f ca="1">シート2!L847</f>
        <v>50</v>
      </c>
      <c r="AP852" s="29">
        <f ca="1">シート3!T847</f>
        <v>50</v>
      </c>
      <c r="AQ852" s="29">
        <f ca="1">シート4!AB847</f>
        <v>50</v>
      </c>
      <c r="AR852" s="3" t="str">
        <f ca="1">IF($K852="","", ROUND(SUM(OFFSET(シート6!$A848,0,0,AR$2,1))/SUM(OFFSET(シート6!$B848,0,0,AR$2,1)),4)*100)</f>
        <v/>
      </c>
      <c r="AS852" s="3" t="str">
        <f ca="1">IF($K852="","", ROUND(SUM(OFFSET(シート6!$A832,0,0,AS$2,1))/SUM(OFFSET(シート6!$B832,0,0,AS$2,1)),4)*100)</f>
        <v/>
      </c>
      <c r="AT852" s="3" t="str">
        <f>IF($K852="","",シート7!$B852)</f>
        <v/>
      </c>
      <c r="AU852" s="3" t="str">
        <f>IF($K852="","",シート7!$D852)</f>
        <v/>
      </c>
      <c r="AV852" s="3" t="str">
        <f>IF($K852="","",シート7!$E852)</f>
        <v/>
      </c>
      <c r="AW852" s="3" t="str">
        <f t="shared" si="19"/>
        <v/>
      </c>
    </row>
    <row r="853" spans="1:49" customFormat="false" ht="13">
      <c r="A853" s="3"/>
      <c r="B853" s="3"/>
      <c r="C853" s="3"/>
      <c r="D853" s="3"/>
      <c r="E853" s="3"/>
      <c r="F853" s="3" t="str">
        <f t="shared" si="9"/>
        <v/>
      </c>
      <c r="G853" s="3"/>
      <c r="H853" s="3"/>
      <c r="I853" s="3"/>
      <c r="J853" s="3"/>
      <c r="K853" s="3"/>
      <c r="L853" s="3"/>
      <c r="M853" s="3"/>
      <c r="N853" s="3"/>
      <c r="O853" s="3"/>
      <c r="P853" s="3" t="str">
        <f t="shared" si="0"/>
        <v/>
      </c>
      <c r="Q853" s="3" t="str">
        <f t="shared" si="1"/>
        <v/>
      </c>
      <c r="R853" s="3" t="str">
        <f t="shared" si="10"/>
        <v/>
      </c>
      <c r="S853" s="3" t="str">
        <f t="shared" si="13"/>
        <v/>
      </c>
      <c r="T853" s="3" t="str">
        <f t="shared" si="16"/>
        <v/>
      </c>
      <c r="U853" s="3" t="str">
        <f t="shared" si="20"/>
        <v/>
      </c>
      <c r="V853" s="3" t="str">
        <f t="shared" si="12"/>
        <v/>
      </c>
      <c r="W853" s="3" t="str">
        <f>IF($T853="","", ROUND($T853+W$2*シート5!$B852,2))</f>
        <v/>
      </c>
      <c r="X853" s="3" t="str">
        <f>IF($T853="","", ROUND($T853+X$2*シート5!$B852,2))</f>
        <v/>
      </c>
      <c r="Y853" s="3" t="str">
        <f>IF($T853="","", ROUND($T853+Y$2*シート5!$B852,2))</f>
        <v/>
      </c>
      <c r="Z853" s="3" t="str">
        <f>IF($T853="","", ROUND($T853+Z$2*シート5!$B852,2))</f>
        <v/>
      </c>
      <c r="AA853" s="3" t="str">
        <f>IF($T853="","", ROUND($T853+AA$2*シート5!$B852,2))</f>
        <v/>
      </c>
      <c r="AB853" s="3" t="str">
        <f t="shared" si="17"/>
        <v/>
      </c>
      <c r="AC853" s="3" t="str">
        <f>IF($T853="","", ROUND($T853+AC$2*シート5!$B852,2))</f>
        <v/>
      </c>
      <c r="AD853" s="3" t="str">
        <f>IF($T853="","", ROUND($T853+AD$2*シート5!$B852,2))</f>
        <v/>
      </c>
      <c r="AE853" s="3" t="str">
        <f>IF($T853="","", ROUND($T853+AE$2*シート5!$B852,2))</f>
        <v/>
      </c>
      <c r="AF853" s="3" t="str">
        <f>IF($T853="","", ROUND($T853+AF$2*シート5!$B852,2))</f>
        <v/>
      </c>
      <c r="AG853" s="3" t="str">
        <f>IF($T853="","", ROUND($T853+AG$2*シート5!$B852,2))</f>
        <v/>
      </c>
      <c r="AH853" s="26" t="str">
        <f t="shared" si="18"/>
        <v>-2σ以下</v>
      </c>
      <c r="AI853" s="3" t="str">
        <f t="shared" si="11"/>
        <v/>
      </c>
      <c r="AJ853" s="3" t="str">
        <f t="shared" si="14"/>
        <v/>
      </c>
      <c r="AK853" s="3" t="str">
        <f t="shared" si="5"/>
        <v/>
      </c>
      <c r="AL853" s="3" t="str">
        <f t="shared" si="6"/>
        <v/>
      </c>
      <c r="AM853" s="3" t="str">
        <f t="shared" si="7"/>
        <v/>
      </c>
      <c r="AN853" s="3" t="str">
        <f t="shared" si="15"/>
        <v/>
      </c>
      <c r="AO853" s="29">
        <f ca="1">シート2!L848</f>
        <v>50</v>
      </c>
      <c r="AP853" s="29">
        <f ca="1">シート3!T848</f>
        <v>50</v>
      </c>
      <c r="AQ853" s="29">
        <f ca="1">シート4!AB848</f>
        <v>50</v>
      </c>
      <c r="AR853" s="3" t="str">
        <f ca="1">IF($K853="","", ROUND(SUM(OFFSET(シート6!$A849,0,0,AR$2,1))/SUM(OFFSET(シート6!$B849,0,0,AR$2,1)),4)*100)</f>
        <v/>
      </c>
      <c r="AS853" s="3" t="str">
        <f ca="1">IF($K853="","", ROUND(SUM(OFFSET(シート6!$A833,0,0,AS$2,1))/SUM(OFFSET(シート6!$B833,0,0,AS$2,1)),4)*100)</f>
        <v/>
      </c>
      <c r="AT853" s="3" t="str">
        <f>IF($K853="","",シート7!$B853)</f>
        <v/>
      </c>
      <c r="AU853" s="3" t="str">
        <f>IF($K853="","",シート7!$D853)</f>
        <v/>
      </c>
      <c r="AV853" s="3" t="str">
        <f>IF($K853="","",シート7!$E853)</f>
        <v/>
      </c>
      <c r="AW853" s="3" t="str">
        <f t="shared" si="19"/>
        <v/>
      </c>
    </row>
    <row r="854" spans="1:49" customFormat="false" ht="13">
      <c r="A854" s="3"/>
      <c r="B854" s="3"/>
      <c r="C854" s="3"/>
      <c r="D854" s="3"/>
      <c r="E854" s="3"/>
      <c r="F854" s="3" t="str">
        <f t="shared" si="9"/>
        <v/>
      </c>
      <c r="G854" s="3"/>
      <c r="H854" s="3"/>
      <c r="I854" s="3"/>
      <c r="J854" s="3"/>
      <c r="K854" s="3"/>
      <c r="L854" s="3"/>
      <c r="M854" s="3"/>
      <c r="N854" s="3"/>
      <c r="O854" s="3"/>
      <c r="P854" s="3" t="str">
        <f t="shared" si="0"/>
        <v/>
      </c>
      <c r="Q854" s="3" t="str">
        <f t="shared" si="1"/>
        <v/>
      </c>
      <c r="R854" s="3" t="str">
        <f t="shared" si="10"/>
        <v/>
      </c>
      <c r="S854" s="3" t="str">
        <f t="shared" si="13"/>
        <v/>
      </c>
      <c r="T854" s="3" t="str">
        <f t="shared" si="16"/>
        <v/>
      </c>
      <c r="U854" s="3" t="str">
        <f t="shared" si="20"/>
        <v/>
      </c>
      <c r="V854" s="3" t="str">
        <f t="shared" si="12"/>
        <v/>
      </c>
      <c r="W854" s="3" t="str">
        <f>IF($T854="","", ROUND($T854+W$2*シート5!$B853,2))</f>
        <v/>
      </c>
      <c r="X854" s="3" t="str">
        <f>IF($T854="","", ROUND($T854+X$2*シート5!$B853,2))</f>
        <v/>
      </c>
      <c r="Y854" s="3" t="str">
        <f>IF($T854="","", ROUND($T854+Y$2*シート5!$B853,2))</f>
        <v/>
      </c>
      <c r="Z854" s="3" t="str">
        <f>IF($T854="","", ROUND($T854+Z$2*シート5!$B853,2))</f>
        <v/>
      </c>
      <c r="AA854" s="3" t="str">
        <f>IF($T854="","", ROUND($T854+AA$2*シート5!$B853,2))</f>
        <v/>
      </c>
      <c r="AB854" s="3" t="str">
        <f t="shared" si="17"/>
        <v/>
      </c>
      <c r="AC854" s="3" t="str">
        <f>IF($T854="","", ROUND($T854+AC$2*シート5!$B853,2))</f>
        <v/>
      </c>
      <c r="AD854" s="3" t="str">
        <f>IF($T854="","", ROUND($T854+AD$2*シート5!$B853,2))</f>
        <v/>
      </c>
      <c r="AE854" s="3" t="str">
        <f>IF($T854="","", ROUND($T854+AE$2*シート5!$B853,2))</f>
        <v/>
      </c>
      <c r="AF854" s="3" t="str">
        <f>IF($T854="","", ROUND($T854+AF$2*シート5!$B853,2))</f>
        <v/>
      </c>
      <c r="AG854" s="3" t="str">
        <f>IF($T854="","", ROUND($T854+AG$2*シート5!$B853,2))</f>
        <v/>
      </c>
      <c r="AH854" s="26" t="str">
        <f t="shared" si="18"/>
        <v>-2σ以下</v>
      </c>
      <c r="AI854" s="3" t="str">
        <f t="shared" si="11"/>
        <v/>
      </c>
      <c r="AJ854" s="3" t="str">
        <f t="shared" si="14"/>
        <v/>
      </c>
      <c r="AK854" s="3" t="str">
        <f t="shared" si="5"/>
        <v/>
      </c>
      <c r="AL854" s="3" t="str">
        <f t="shared" si="6"/>
        <v/>
      </c>
      <c r="AM854" s="3" t="str">
        <f t="shared" si="7"/>
        <v/>
      </c>
      <c r="AN854" s="3" t="str">
        <f t="shared" si="15"/>
        <v/>
      </c>
      <c r="AO854" s="29">
        <f ca="1">シート2!L849</f>
        <v>50</v>
      </c>
      <c r="AP854" s="29">
        <f ca="1">シート3!T849</f>
        <v>50</v>
      </c>
      <c r="AQ854" s="29">
        <f ca="1">シート4!AB849</f>
        <v>50</v>
      </c>
      <c r="AR854" s="3" t="str">
        <f ca="1">IF($K854="","", ROUND(SUM(OFFSET(シート6!$A850,0,0,AR$2,1))/SUM(OFFSET(シート6!$B850,0,0,AR$2,1)),4)*100)</f>
        <v/>
      </c>
      <c r="AS854" s="3" t="str">
        <f ca="1">IF($K854="","", ROUND(SUM(OFFSET(シート6!$A834,0,0,AS$2,1))/SUM(OFFSET(シート6!$B834,0,0,AS$2,1)),4)*100)</f>
        <v/>
      </c>
      <c r="AT854" s="3" t="str">
        <f>IF($K854="","",シート7!$B854)</f>
        <v/>
      </c>
      <c r="AU854" s="3" t="str">
        <f>IF($K854="","",シート7!$D854)</f>
        <v/>
      </c>
      <c r="AV854" s="3" t="str">
        <f>IF($K854="","",シート7!$E854)</f>
        <v/>
      </c>
      <c r="AW854" s="3" t="str">
        <f t="shared" si="19"/>
        <v/>
      </c>
    </row>
    <row r="855" spans="1:49" customFormat="false" ht="13">
      <c r="A855" s="3"/>
      <c r="B855" s="3"/>
      <c r="C855" s="3"/>
      <c r="D855" s="3"/>
      <c r="E855" s="3"/>
      <c r="F855" s="3" t="str">
        <f t="shared" si="9"/>
        <v/>
      </c>
      <c r="G855" s="3"/>
      <c r="H855" s="3"/>
      <c r="I855" s="3"/>
      <c r="J855" s="3"/>
      <c r="K855" s="3"/>
      <c r="L855" s="3"/>
      <c r="M855" s="3"/>
      <c r="N855" s="3"/>
      <c r="O855" s="3"/>
      <c r="P855" s="3" t="str">
        <f t="shared" si="0"/>
        <v/>
      </c>
      <c r="Q855" s="3" t="str">
        <f t="shared" si="1"/>
        <v/>
      </c>
      <c r="R855" s="3" t="str">
        <f t="shared" si="10"/>
        <v/>
      </c>
      <c r="S855" s="3" t="str">
        <f t="shared" si="13"/>
        <v/>
      </c>
      <c r="T855" s="3" t="str">
        <f t="shared" si="16"/>
        <v/>
      </c>
      <c r="U855" s="3" t="str">
        <f t="shared" si="20"/>
        <v/>
      </c>
      <c r="V855" s="3" t="str">
        <f t="shared" si="12"/>
        <v/>
      </c>
      <c r="W855" s="3" t="str">
        <f>IF($T855="","", ROUND($T855+W$2*シート5!$B854,2))</f>
        <v/>
      </c>
      <c r="X855" s="3" t="str">
        <f>IF($T855="","", ROUND($T855+X$2*シート5!$B854,2))</f>
        <v/>
      </c>
      <c r="Y855" s="3" t="str">
        <f>IF($T855="","", ROUND($T855+Y$2*シート5!$B854,2))</f>
        <v/>
      </c>
      <c r="Z855" s="3" t="str">
        <f>IF($T855="","", ROUND($T855+Z$2*シート5!$B854,2))</f>
        <v/>
      </c>
      <c r="AA855" s="3" t="str">
        <f>IF($T855="","", ROUND($T855+AA$2*シート5!$B854,2))</f>
        <v/>
      </c>
      <c r="AB855" s="3" t="str">
        <f t="shared" si="17"/>
        <v/>
      </c>
      <c r="AC855" s="3" t="str">
        <f>IF($T855="","", ROUND($T855+AC$2*シート5!$B854,2))</f>
        <v/>
      </c>
      <c r="AD855" s="3" t="str">
        <f>IF($T855="","", ROUND($T855+AD$2*シート5!$B854,2))</f>
        <v/>
      </c>
      <c r="AE855" s="3" t="str">
        <f>IF($T855="","", ROUND($T855+AE$2*シート5!$B854,2))</f>
        <v/>
      </c>
      <c r="AF855" s="3" t="str">
        <f>IF($T855="","", ROUND($T855+AF$2*シート5!$B854,2))</f>
        <v/>
      </c>
      <c r="AG855" s="3" t="str">
        <f>IF($T855="","", ROUND($T855+AG$2*シート5!$B854,2))</f>
        <v/>
      </c>
      <c r="AH855" s="26" t="str">
        <f t="shared" si="18"/>
        <v>-2σ以下</v>
      </c>
      <c r="AI855" s="3" t="str">
        <f t="shared" si="11"/>
        <v/>
      </c>
      <c r="AJ855" s="3" t="str">
        <f t="shared" si="14"/>
        <v/>
      </c>
      <c r="AK855" s="3" t="str">
        <f t="shared" si="5"/>
        <v/>
      </c>
      <c r="AL855" s="3" t="str">
        <f t="shared" si="6"/>
        <v/>
      </c>
      <c r="AM855" s="3" t="str">
        <f t="shared" si="7"/>
        <v/>
      </c>
      <c r="AN855" s="3" t="str">
        <f t="shared" si="15"/>
        <v/>
      </c>
      <c r="AO855" s="29">
        <f ca="1">シート2!L850</f>
        <v>50</v>
      </c>
      <c r="AP855" s="29">
        <f ca="1">シート3!T850</f>
        <v>50</v>
      </c>
      <c r="AQ855" s="29">
        <f ca="1">シート4!AB850</f>
        <v>50</v>
      </c>
      <c r="AR855" s="3" t="str">
        <f ca="1">IF($K855="","", ROUND(SUM(OFFSET(シート6!$A851,0,0,AR$2,1))/SUM(OFFSET(シート6!$B851,0,0,AR$2,1)),4)*100)</f>
        <v/>
      </c>
      <c r="AS855" s="3" t="str">
        <f ca="1">IF($K855="","", ROUND(SUM(OFFSET(シート6!$A835,0,0,AS$2,1))/SUM(OFFSET(シート6!$B835,0,0,AS$2,1)),4)*100)</f>
        <v/>
      </c>
      <c r="AT855" s="3" t="str">
        <f>IF($K855="","",シート7!$B855)</f>
        <v/>
      </c>
      <c r="AU855" s="3" t="str">
        <f>IF($K855="","",シート7!$D855)</f>
        <v/>
      </c>
      <c r="AV855" s="3" t="str">
        <f>IF($K855="","",シート7!$E855)</f>
        <v/>
      </c>
      <c r="AW855" s="3" t="str">
        <f t="shared" si="19"/>
        <v/>
      </c>
    </row>
    <row r="856" spans="1:49" customFormat="false" ht="13">
      <c r="A856" s="3"/>
      <c r="B856" s="3"/>
      <c r="C856" s="3"/>
      <c r="D856" s="3"/>
      <c r="E856" s="3"/>
      <c r="F856" s="3" t="str">
        <f t="shared" si="9"/>
        <v/>
      </c>
      <c r="G856" s="3"/>
      <c r="H856" s="3"/>
      <c r="I856" s="3"/>
      <c r="J856" s="3"/>
      <c r="K856" s="3"/>
      <c r="L856" s="3"/>
      <c r="M856" s="3"/>
      <c r="N856" s="3"/>
      <c r="O856" s="3"/>
      <c r="P856" s="3" t="str">
        <f t="shared" si="0"/>
        <v/>
      </c>
      <c r="Q856" s="3" t="str">
        <f t="shared" si="1"/>
        <v/>
      </c>
      <c r="R856" s="3" t="str">
        <f t="shared" si="10"/>
        <v/>
      </c>
      <c r="S856" s="3" t="str">
        <f t="shared" si="13"/>
        <v/>
      </c>
      <c r="T856" s="3" t="str">
        <f t="shared" si="16"/>
        <v/>
      </c>
      <c r="U856" s="3" t="str">
        <f t="shared" si="20"/>
        <v/>
      </c>
      <c r="V856" s="3" t="str">
        <f t="shared" si="12"/>
        <v/>
      </c>
      <c r="W856" s="3" t="str">
        <f>IF($T856="","", ROUND($T856+W$2*シート5!$B855,2))</f>
        <v/>
      </c>
      <c r="X856" s="3" t="str">
        <f>IF($T856="","", ROUND($T856+X$2*シート5!$B855,2))</f>
        <v/>
      </c>
      <c r="Y856" s="3" t="str">
        <f>IF($T856="","", ROUND($T856+Y$2*シート5!$B855,2))</f>
        <v/>
      </c>
      <c r="Z856" s="3" t="str">
        <f>IF($T856="","", ROUND($T856+Z$2*シート5!$B855,2))</f>
        <v/>
      </c>
      <c r="AA856" s="3" t="str">
        <f>IF($T856="","", ROUND($T856+AA$2*シート5!$B855,2))</f>
        <v/>
      </c>
      <c r="AB856" s="3" t="str">
        <f t="shared" si="17"/>
        <v/>
      </c>
      <c r="AC856" s="3" t="str">
        <f>IF($T856="","", ROUND($T856+AC$2*シート5!$B855,2))</f>
        <v/>
      </c>
      <c r="AD856" s="3" t="str">
        <f>IF($T856="","", ROUND($T856+AD$2*シート5!$B855,2))</f>
        <v/>
      </c>
      <c r="AE856" s="3" t="str">
        <f>IF($T856="","", ROUND($T856+AE$2*シート5!$B855,2))</f>
        <v/>
      </c>
      <c r="AF856" s="3" t="str">
        <f>IF($T856="","", ROUND($T856+AF$2*シート5!$B855,2))</f>
        <v/>
      </c>
      <c r="AG856" s="3" t="str">
        <f>IF($T856="","", ROUND($T856+AG$2*シート5!$B855,2))</f>
        <v/>
      </c>
      <c r="AH856" s="26" t="str">
        <f t="shared" si="18"/>
        <v>-2σ以下</v>
      </c>
      <c r="AI856" s="3" t="str">
        <f t="shared" si="11"/>
        <v/>
      </c>
      <c r="AJ856" s="3" t="str">
        <f t="shared" si="14"/>
        <v/>
      </c>
      <c r="AK856" s="3" t="str">
        <f t="shared" si="5"/>
        <v/>
      </c>
      <c r="AL856" s="3" t="str">
        <f t="shared" si="6"/>
        <v/>
      </c>
      <c r="AM856" s="3" t="str">
        <f t="shared" si="7"/>
        <v/>
      </c>
      <c r="AN856" s="3" t="str">
        <f t="shared" si="15"/>
        <v/>
      </c>
      <c r="AO856" s="29">
        <f ca="1">シート2!L851</f>
        <v>50</v>
      </c>
      <c r="AP856" s="29">
        <f ca="1">シート3!T851</f>
        <v>50</v>
      </c>
      <c r="AQ856" s="29">
        <f ca="1">シート4!AB851</f>
        <v>50</v>
      </c>
      <c r="AR856" s="3" t="str">
        <f ca="1">IF($K856="","", ROUND(SUM(OFFSET(シート6!$A852,0,0,AR$2,1))/SUM(OFFSET(シート6!$B852,0,0,AR$2,1)),4)*100)</f>
        <v/>
      </c>
      <c r="AS856" s="3" t="str">
        <f ca="1">IF($K856="","", ROUND(SUM(OFFSET(シート6!$A836,0,0,AS$2,1))/SUM(OFFSET(シート6!$B836,0,0,AS$2,1)),4)*100)</f>
        <v/>
      </c>
      <c r="AT856" s="3" t="str">
        <f>IF($K856="","",シート7!$B856)</f>
        <v/>
      </c>
      <c r="AU856" s="3" t="str">
        <f>IF($K856="","",シート7!$D856)</f>
        <v/>
      </c>
      <c r="AV856" s="3" t="str">
        <f>IF($K856="","",シート7!$E856)</f>
        <v/>
      </c>
      <c r="AW856" s="3" t="str">
        <f t="shared" si="19"/>
        <v/>
      </c>
    </row>
    <row r="857" spans="1:49" customFormat="false" ht="13">
      <c r="A857" s="3"/>
      <c r="B857" s="3"/>
      <c r="C857" s="3"/>
      <c r="D857" s="3"/>
      <c r="E857" s="3"/>
      <c r="F857" s="3" t="str">
        <f t="shared" si="9"/>
        <v/>
      </c>
      <c r="G857" s="3"/>
      <c r="H857" s="3"/>
      <c r="I857" s="3"/>
      <c r="J857" s="3"/>
      <c r="K857" s="3"/>
      <c r="L857" s="3"/>
      <c r="M857" s="3"/>
      <c r="N857" s="3"/>
      <c r="O857" s="3"/>
      <c r="P857" s="3" t="str">
        <f t="shared" si="0"/>
        <v/>
      </c>
      <c r="Q857" s="3" t="str">
        <f t="shared" si="1"/>
        <v/>
      </c>
      <c r="R857" s="3" t="str">
        <f t="shared" si="10"/>
        <v/>
      </c>
      <c r="S857" s="3" t="str">
        <f t="shared" si="13"/>
        <v/>
      </c>
      <c r="T857" s="3" t="str">
        <f t="shared" si="16"/>
        <v/>
      </c>
      <c r="U857" s="3" t="str">
        <f t="shared" si="20"/>
        <v/>
      </c>
      <c r="V857" s="3" t="str">
        <f t="shared" si="12"/>
        <v/>
      </c>
      <c r="W857" s="3" t="str">
        <f>IF($T857="","", ROUND($T857+W$2*シート5!$B856,2))</f>
        <v/>
      </c>
      <c r="X857" s="3" t="str">
        <f>IF($T857="","", ROUND($T857+X$2*シート5!$B856,2))</f>
        <v/>
      </c>
      <c r="Y857" s="3" t="str">
        <f>IF($T857="","", ROUND($T857+Y$2*シート5!$B856,2))</f>
        <v/>
      </c>
      <c r="Z857" s="3" t="str">
        <f>IF($T857="","", ROUND($T857+Z$2*シート5!$B856,2))</f>
        <v/>
      </c>
      <c r="AA857" s="3" t="str">
        <f>IF($T857="","", ROUND($T857+AA$2*シート5!$B856,2))</f>
        <v/>
      </c>
      <c r="AB857" s="3" t="str">
        <f t="shared" si="17"/>
        <v/>
      </c>
      <c r="AC857" s="3" t="str">
        <f>IF($T857="","", ROUND($T857+AC$2*シート5!$B856,2))</f>
        <v/>
      </c>
      <c r="AD857" s="3" t="str">
        <f>IF($T857="","", ROUND($T857+AD$2*シート5!$B856,2))</f>
        <v/>
      </c>
      <c r="AE857" s="3" t="str">
        <f>IF($T857="","", ROUND($T857+AE$2*シート5!$B856,2))</f>
        <v/>
      </c>
      <c r="AF857" s="3" t="str">
        <f>IF($T857="","", ROUND($T857+AF$2*シート5!$B856,2))</f>
        <v/>
      </c>
      <c r="AG857" s="3" t="str">
        <f>IF($T857="","", ROUND($T857+AG$2*シート5!$B856,2))</f>
        <v/>
      </c>
      <c r="AH857" s="26" t="str">
        <f t="shared" si="18"/>
        <v>-2σ以下</v>
      </c>
      <c r="AI857" s="3" t="str">
        <f t="shared" si="11"/>
        <v/>
      </c>
      <c r="AJ857" s="3" t="str">
        <f t="shared" si="14"/>
        <v/>
      </c>
      <c r="AK857" s="3" t="str">
        <f t="shared" si="5"/>
        <v/>
      </c>
      <c r="AL857" s="3" t="str">
        <f t="shared" si="6"/>
        <v/>
      </c>
      <c r="AM857" s="3" t="str">
        <f t="shared" si="7"/>
        <v/>
      </c>
      <c r="AN857" s="3" t="str">
        <f t="shared" si="15"/>
        <v/>
      </c>
      <c r="AO857" s="29">
        <f ca="1">シート2!L852</f>
        <v>50</v>
      </c>
      <c r="AP857" s="29">
        <f ca="1">シート3!T852</f>
        <v>50</v>
      </c>
      <c r="AQ857" s="29">
        <f ca="1">シート4!AB852</f>
        <v>50</v>
      </c>
      <c r="AR857" s="3" t="str">
        <f ca="1">IF($K857="","", ROUND(SUM(OFFSET(シート6!$A853,0,0,AR$2,1))/SUM(OFFSET(シート6!$B853,0,0,AR$2,1)),4)*100)</f>
        <v/>
      </c>
      <c r="AS857" s="3" t="str">
        <f ca="1">IF($K857="","", ROUND(SUM(OFFSET(シート6!$A837,0,0,AS$2,1))/SUM(OFFSET(シート6!$B837,0,0,AS$2,1)),4)*100)</f>
        <v/>
      </c>
      <c r="AT857" s="3" t="str">
        <f>IF($K857="","",シート7!$B857)</f>
        <v/>
      </c>
      <c r="AU857" s="3" t="str">
        <f>IF($K857="","",シート7!$D857)</f>
        <v/>
      </c>
      <c r="AV857" s="3" t="str">
        <f>IF($K857="","",シート7!$E857)</f>
        <v/>
      </c>
      <c r="AW857" s="3" t="str">
        <f t="shared" si="19"/>
        <v/>
      </c>
    </row>
    <row r="858" spans="1:49" customFormat="false" ht="13">
      <c r="A858" s="3"/>
      <c r="B858" s="3"/>
      <c r="C858" s="3"/>
      <c r="D858" s="3"/>
      <c r="E858" s="3"/>
      <c r="F858" s="3" t="str">
        <f t="shared" si="9"/>
        <v/>
      </c>
      <c r="G858" s="3"/>
      <c r="H858" s="3"/>
      <c r="I858" s="3"/>
      <c r="J858" s="3"/>
      <c r="K858" s="3"/>
      <c r="L858" s="3"/>
      <c r="M858" s="3"/>
      <c r="N858" s="3"/>
      <c r="O858" s="3"/>
      <c r="P858" s="3" t="str">
        <f t="shared" si="0"/>
        <v/>
      </c>
      <c r="Q858" s="3" t="str">
        <f t="shared" si="1"/>
        <v/>
      </c>
      <c r="R858" s="3" t="str">
        <f t="shared" si="10"/>
        <v/>
      </c>
      <c r="S858" s="3" t="str">
        <f t="shared" si="13"/>
        <v/>
      </c>
      <c r="T858" s="3" t="str">
        <f t="shared" si="16"/>
        <v/>
      </c>
      <c r="U858" s="3" t="str">
        <f t="shared" si="20"/>
        <v/>
      </c>
      <c r="V858" s="3" t="str">
        <f t="shared" si="12"/>
        <v/>
      </c>
      <c r="W858" s="3" t="str">
        <f>IF($T858="","", ROUND($T858+W$2*シート5!$B857,2))</f>
        <v/>
      </c>
      <c r="X858" s="3" t="str">
        <f>IF($T858="","", ROUND($T858+X$2*シート5!$B857,2))</f>
        <v/>
      </c>
      <c r="Y858" s="3" t="str">
        <f>IF($T858="","", ROUND($T858+Y$2*シート5!$B857,2))</f>
        <v/>
      </c>
      <c r="Z858" s="3" t="str">
        <f>IF($T858="","", ROUND($T858+Z$2*シート5!$B857,2))</f>
        <v/>
      </c>
      <c r="AA858" s="3" t="str">
        <f>IF($T858="","", ROUND($T858+AA$2*シート5!$B857,2))</f>
        <v/>
      </c>
      <c r="AB858" s="3" t="str">
        <f t="shared" si="17"/>
        <v/>
      </c>
      <c r="AC858" s="3" t="str">
        <f>IF($T858="","", ROUND($T858+AC$2*シート5!$B857,2))</f>
        <v/>
      </c>
      <c r="AD858" s="3" t="str">
        <f>IF($T858="","", ROUND($T858+AD$2*シート5!$B857,2))</f>
        <v/>
      </c>
      <c r="AE858" s="3" t="str">
        <f>IF($T858="","", ROUND($T858+AE$2*シート5!$B857,2))</f>
        <v/>
      </c>
      <c r="AF858" s="3" t="str">
        <f>IF($T858="","", ROUND($T858+AF$2*シート5!$B857,2))</f>
        <v/>
      </c>
      <c r="AG858" s="3" t="str">
        <f>IF($T858="","", ROUND($T858+AG$2*シート5!$B857,2))</f>
        <v/>
      </c>
      <c r="AH858" s="26" t="str">
        <f t="shared" si="18"/>
        <v>-2σ以下</v>
      </c>
      <c r="AI858" s="3" t="str">
        <f t="shared" si="11"/>
        <v/>
      </c>
      <c r="AJ858" s="3" t="str">
        <f t="shared" si="14"/>
        <v/>
      </c>
      <c r="AK858" s="3" t="str">
        <f t="shared" si="5"/>
        <v/>
      </c>
      <c r="AL858" s="3" t="str">
        <f t="shared" si="6"/>
        <v/>
      </c>
      <c r="AM858" s="3" t="str">
        <f t="shared" si="7"/>
        <v/>
      </c>
      <c r="AN858" s="3" t="str">
        <f t="shared" si="15"/>
        <v/>
      </c>
      <c r="AO858" s="29">
        <f ca="1">シート2!L853</f>
        <v>50</v>
      </c>
      <c r="AP858" s="29">
        <f ca="1">シート3!T853</f>
        <v>50</v>
      </c>
      <c r="AQ858" s="29">
        <f ca="1">シート4!AB853</f>
        <v>50</v>
      </c>
      <c r="AR858" s="3" t="str">
        <f ca="1">IF($K858="","", ROUND(SUM(OFFSET(シート6!$A854,0,0,AR$2,1))/SUM(OFFSET(シート6!$B854,0,0,AR$2,1)),4)*100)</f>
        <v/>
      </c>
      <c r="AS858" s="3" t="str">
        <f ca="1">IF($K858="","", ROUND(SUM(OFFSET(シート6!$A838,0,0,AS$2,1))/SUM(OFFSET(シート6!$B838,0,0,AS$2,1)),4)*100)</f>
        <v/>
      </c>
      <c r="AT858" s="3" t="str">
        <f>IF($K858="","",シート7!$B858)</f>
        <v/>
      </c>
      <c r="AU858" s="3" t="str">
        <f>IF($K858="","",シート7!$D858)</f>
        <v/>
      </c>
      <c r="AV858" s="3" t="str">
        <f>IF($K858="","",シート7!$E858)</f>
        <v/>
      </c>
      <c r="AW858" s="3" t="str">
        <f t="shared" si="19"/>
        <v/>
      </c>
    </row>
    <row r="859" spans="1:49" customFormat="false" ht="13">
      <c r="A859" s="3"/>
      <c r="B859" s="3"/>
      <c r="C859" s="3"/>
      <c r="D859" s="3"/>
      <c r="E859" s="3"/>
      <c r="F859" s="3" t="str">
        <f t="shared" si="9"/>
        <v/>
      </c>
      <c r="G859" s="3"/>
      <c r="H859" s="3"/>
      <c r="I859" s="3"/>
      <c r="J859" s="3"/>
      <c r="K859" s="3"/>
      <c r="L859" s="3"/>
      <c r="M859" s="3"/>
      <c r="N859" s="3"/>
      <c r="O859" s="3"/>
      <c r="P859" s="3" t="str">
        <f t="shared" si="0"/>
        <v/>
      </c>
      <c r="Q859" s="3" t="str">
        <f t="shared" si="1"/>
        <v/>
      </c>
      <c r="R859" s="3" t="str">
        <f t="shared" si="10"/>
        <v/>
      </c>
      <c r="S859" s="3" t="str">
        <f t="shared" si="13"/>
        <v/>
      </c>
      <c r="T859" s="3" t="str">
        <f t="shared" si="16"/>
        <v/>
      </c>
      <c r="U859" s="3" t="str">
        <f t="shared" si="20"/>
        <v/>
      </c>
      <c r="V859" s="3" t="str">
        <f t="shared" si="12"/>
        <v/>
      </c>
      <c r="W859" s="3" t="str">
        <f>IF($T859="","", ROUND($T859+W$2*シート5!$B858,2))</f>
        <v/>
      </c>
      <c r="X859" s="3" t="str">
        <f>IF($T859="","", ROUND($T859+X$2*シート5!$B858,2))</f>
        <v/>
      </c>
      <c r="Y859" s="3" t="str">
        <f>IF($T859="","", ROUND($T859+Y$2*シート5!$B858,2))</f>
        <v/>
      </c>
      <c r="Z859" s="3" t="str">
        <f>IF($T859="","", ROUND($T859+Z$2*シート5!$B858,2))</f>
        <v/>
      </c>
      <c r="AA859" s="3" t="str">
        <f>IF($T859="","", ROUND($T859+AA$2*シート5!$B858,2))</f>
        <v/>
      </c>
      <c r="AB859" s="3" t="str">
        <f t="shared" si="17"/>
        <v/>
      </c>
      <c r="AC859" s="3" t="str">
        <f>IF($T859="","", ROUND($T859+AC$2*シート5!$B858,2))</f>
        <v/>
      </c>
      <c r="AD859" s="3" t="str">
        <f>IF($T859="","", ROUND($T859+AD$2*シート5!$B858,2))</f>
        <v/>
      </c>
      <c r="AE859" s="3" t="str">
        <f>IF($T859="","", ROUND($T859+AE$2*シート5!$B858,2))</f>
        <v/>
      </c>
      <c r="AF859" s="3" t="str">
        <f>IF($T859="","", ROUND($T859+AF$2*シート5!$B858,2))</f>
        <v/>
      </c>
      <c r="AG859" s="3" t="str">
        <f>IF($T859="","", ROUND($T859+AG$2*シート5!$B858,2))</f>
        <v/>
      </c>
      <c r="AH859" s="26" t="str">
        <f t="shared" si="18"/>
        <v>-2σ以下</v>
      </c>
      <c r="AI859" s="3" t="str">
        <f t="shared" si="11"/>
        <v/>
      </c>
      <c r="AJ859" s="3" t="str">
        <f t="shared" si="14"/>
        <v/>
      </c>
      <c r="AK859" s="3" t="str">
        <f t="shared" si="5"/>
        <v/>
      </c>
      <c r="AL859" s="3" t="str">
        <f t="shared" si="6"/>
        <v/>
      </c>
      <c r="AM859" s="3" t="str">
        <f t="shared" si="7"/>
        <v/>
      </c>
      <c r="AN859" s="3" t="str">
        <f t="shared" si="15"/>
        <v/>
      </c>
      <c r="AO859" s="29">
        <f ca="1">シート2!L854</f>
        <v>50</v>
      </c>
      <c r="AP859" s="29">
        <f ca="1">シート3!T854</f>
        <v>50</v>
      </c>
      <c r="AQ859" s="29">
        <f ca="1">シート4!AB854</f>
        <v>50</v>
      </c>
      <c r="AR859" s="3" t="str">
        <f ca="1">IF($K859="","", ROUND(SUM(OFFSET(シート6!$A855,0,0,AR$2,1))/SUM(OFFSET(シート6!$B855,0,0,AR$2,1)),4)*100)</f>
        <v/>
      </c>
      <c r="AS859" s="3" t="str">
        <f ca="1">IF($K859="","", ROUND(SUM(OFFSET(シート6!$A839,0,0,AS$2,1))/SUM(OFFSET(シート6!$B839,0,0,AS$2,1)),4)*100)</f>
        <v/>
      </c>
      <c r="AT859" s="3" t="str">
        <f>IF($K859="","",シート7!$B859)</f>
        <v/>
      </c>
      <c r="AU859" s="3" t="str">
        <f>IF($K859="","",シート7!$D859)</f>
        <v/>
      </c>
      <c r="AV859" s="3" t="str">
        <f>IF($K859="","",シート7!$E859)</f>
        <v/>
      </c>
      <c r="AW859" s="3" t="str">
        <f t="shared" si="19"/>
        <v/>
      </c>
    </row>
    <row r="860" spans="1:49" customFormat="false" ht="13">
      <c r="A860" s="3"/>
      <c r="B860" s="3"/>
      <c r="C860" s="3"/>
      <c r="D860" s="3"/>
      <c r="E860" s="3"/>
      <c r="F860" s="3" t="str">
        <f t="shared" si="9"/>
        <v/>
      </c>
      <c r="G860" s="3"/>
      <c r="H860" s="3"/>
      <c r="I860" s="3"/>
      <c r="J860" s="3"/>
      <c r="K860" s="3"/>
      <c r="L860" s="3"/>
      <c r="M860" s="3"/>
      <c r="N860" s="3"/>
      <c r="O860" s="3"/>
      <c r="P860" s="3" t="str">
        <f t="shared" si="0"/>
        <v/>
      </c>
      <c r="Q860" s="3" t="str">
        <f t="shared" si="1"/>
        <v/>
      </c>
      <c r="R860" s="3" t="str">
        <f t="shared" si="10"/>
        <v/>
      </c>
      <c r="S860" s="3" t="str">
        <f t="shared" si="13"/>
        <v/>
      </c>
      <c r="T860" s="3" t="str">
        <f t="shared" si="16"/>
        <v/>
      </c>
      <c r="U860" s="3" t="str">
        <f t="shared" si="20"/>
        <v/>
      </c>
      <c r="V860" s="3" t="str">
        <f t="shared" si="12"/>
        <v/>
      </c>
      <c r="W860" s="3" t="str">
        <f>IF($T860="","", ROUND($T860+W$2*シート5!$B859,2))</f>
        <v/>
      </c>
      <c r="X860" s="3" t="str">
        <f>IF($T860="","", ROUND($T860+X$2*シート5!$B859,2))</f>
        <v/>
      </c>
      <c r="Y860" s="3" t="str">
        <f>IF($T860="","", ROUND($T860+Y$2*シート5!$B859,2))</f>
        <v/>
      </c>
      <c r="Z860" s="3" t="str">
        <f>IF($T860="","", ROUND($T860+Z$2*シート5!$B859,2))</f>
        <v/>
      </c>
      <c r="AA860" s="3" t="str">
        <f>IF($T860="","", ROUND($T860+AA$2*シート5!$B859,2))</f>
        <v/>
      </c>
      <c r="AB860" s="3" t="str">
        <f t="shared" si="17"/>
        <v/>
      </c>
      <c r="AC860" s="3" t="str">
        <f>IF($T860="","", ROUND($T860+AC$2*シート5!$B859,2))</f>
        <v/>
      </c>
      <c r="AD860" s="3" t="str">
        <f>IF($T860="","", ROUND($T860+AD$2*シート5!$B859,2))</f>
        <v/>
      </c>
      <c r="AE860" s="3" t="str">
        <f>IF($T860="","", ROUND($T860+AE$2*シート5!$B859,2))</f>
        <v/>
      </c>
      <c r="AF860" s="3" t="str">
        <f>IF($T860="","", ROUND($T860+AF$2*シート5!$B859,2))</f>
        <v/>
      </c>
      <c r="AG860" s="3" t="str">
        <f>IF($T860="","", ROUND($T860+AG$2*シート5!$B859,2))</f>
        <v/>
      </c>
      <c r="AH860" s="26" t="str">
        <f t="shared" si="18"/>
        <v>-2σ以下</v>
      </c>
      <c r="AI860" s="3" t="str">
        <f t="shared" si="11"/>
        <v/>
      </c>
      <c r="AJ860" s="3" t="str">
        <f t="shared" si="14"/>
        <v/>
      </c>
      <c r="AK860" s="3" t="str">
        <f t="shared" si="5"/>
        <v/>
      </c>
      <c r="AL860" s="3" t="str">
        <f t="shared" si="6"/>
        <v/>
      </c>
      <c r="AM860" s="3" t="str">
        <f t="shared" si="7"/>
        <v/>
      </c>
      <c r="AN860" s="3" t="str">
        <f t="shared" si="15"/>
        <v/>
      </c>
      <c r="AO860" s="29">
        <f ca="1">シート2!L855</f>
        <v>50</v>
      </c>
      <c r="AP860" s="29">
        <f ca="1">シート3!T855</f>
        <v>50</v>
      </c>
      <c r="AQ860" s="29">
        <f ca="1">シート4!AB855</f>
        <v>50</v>
      </c>
      <c r="AR860" s="3" t="str">
        <f ca="1">IF($K860="","", ROUND(SUM(OFFSET(シート6!$A856,0,0,AR$2,1))/SUM(OFFSET(シート6!$B856,0,0,AR$2,1)),4)*100)</f>
        <v/>
      </c>
      <c r="AS860" s="3" t="str">
        <f ca="1">IF($K860="","", ROUND(SUM(OFFSET(シート6!$A840,0,0,AS$2,1))/SUM(OFFSET(シート6!$B840,0,0,AS$2,1)),4)*100)</f>
        <v/>
      </c>
      <c r="AT860" s="3" t="str">
        <f>IF($K860="","",シート7!$B860)</f>
        <v/>
      </c>
      <c r="AU860" s="3" t="str">
        <f>IF($K860="","",シート7!$D860)</f>
        <v/>
      </c>
      <c r="AV860" s="3" t="str">
        <f>IF($K860="","",シート7!$E860)</f>
        <v/>
      </c>
      <c r="AW860" s="3" t="str">
        <f t="shared" si="19"/>
        <v/>
      </c>
    </row>
    <row r="861" spans="1:49" customFormat="false" ht="13">
      <c r="A861" s="3"/>
      <c r="B861" s="3"/>
      <c r="C861" s="3"/>
      <c r="D861" s="3"/>
      <c r="E861" s="3"/>
      <c r="F861" s="3" t="str">
        <f t="shared" si="9"/>
        <v/>
      </c>
      <c r="G861" s="3"/>
      <c r="H861" s="3"/>
      <c r="I861" s="3"/>
      <c r="J861" s="3"/>
      <c r="K861" s="3"/>
      <c r="L861" s="3"/>
      <c r="M861" s="3"/>
      <c r="N861" s="3"/>
      <c r="O861" s="3"/>
      <c r="P861" s="3" t="str">
        <f t="shared" si="0"/>
        <v/>
      </c>
      <c r="Q861" s="3" t="str">
        <f t="shared" si="1"/>
        <v/>
      </c>
      <c r="R861" s="3" t="str">
        <f t="shared" si="10"/>
        <v/>
      </c>
      <c r="S861" s="3" t="str">
        <f t="shared" si="13"/>
        <v/>
      </c>
      <c r="T861" s="3" t="str">
        <f t="shared" si="16"/>
        <v/>
      </c>
      <c r="U861" s="3" t="str">
        <f t="shared" si="20"/>
        <v/>
      </c>
      <c r="V861" s="3" t="str">
        <f t="shared" si="12"/>
        <v/>
      </c>
      <c r="W861" s="3" t="str">
        <f>IF($T861="","", ROUND($T861+W$2*シート5!$B860,2))</f>
        <v/>
      </c>
      <c r="X861" s="3" t="str">
        <f>IF($T861="","", ROUND($T861+X$2*シート5!$B860,2))</f>
        <v/>
      </c>
      <c r="Y861" s="3" t="str">
        <f>IF($T861="","", ROUND($T861+Y$2*シート5!$B860,2))</f>
        <v/>
      </c>
      <c r="Z861" s="3" t="str">
        <f>IF($T861="","", ROUND($T861+Z$2*シート5!$B860,2))</f>
        <v/>
      </c>
      <c r="AA861" s="3" t="str">
        <f>IF($T861="","", ROUND($T861+AA$2*シート5!$B860,2))</f>
        <v/>
      </c>
      <c r="AB861" s="3" t="str">
        <f t="shared" si="17"/>
        <v/>
      </c>
      <c r="AC861" s="3" t="str">
        <f>IF($T861="","", ROUND($T861+AC$2*シート5!$B860,2))</f>
        <v/>
      </c>
      <c r="AD861" s="3" t="str">
        <f>IF($T861="","", ROUND($T861+AD$2*シート5!$B860,2))</f>
        <v/>
      </c>
      <c r="AE861" s="3" t="str">
        <f>IF($T861="","", ROUND($T861+AE$2*シート5!$B860,2))</f>
        <v/>
      </c>
      <c r="AF861" s="3" t="str">
        <f>IF($T861="","", ROUND($T861+AF$2*シート5!$B860,2))</f>
        <v/>
      </c>
      <c r="AG861" s="3" t="str">
        <f>IF($T861="","", ROUND($T861+AG$2*シート5!$B860,2))</f>
        <v/>
      </c>
      <c r="AH861" s="26" t="str">
        <f t="shared" si="18"/>
        <v>-2σ以下</v>
      </c>
      <c r="AI861" s="3" t="str">
        <f t="shared" si="11"/>
        <v/>
      </c>
      <c r="AJ861" s="3" t="str">
        <f t="shared" si="14"/>
        <v/>
      </c>
      <c r="AK861" s="3" t="str">
        <f t="shared" si="5"/>
        <v/>
      </c>
      <c r="AL861" s="3" t="str">
        <f t="shared" si="6"/>
        <v/>
      </c>
      <c r="AM861" s="3" t="str">
        <f t="shared" si="7"/>
        <v/>
      </c>
      <c r="AN861" s="3" t="str">
        <f t="shared" si="15"/>
        <v/>
      </c>
      <c r="AO861" s="29">
        <f ca="1">シート2!L856</f>
        <v>50</v>
      </c>
      <c r="AP861" s="29">
        <f ca="1">シート3!T856</f>
        <v>50</v>
      </c>
      <c r="AQ861" s="29">
        <f ca="1">シート4!AB856</f>
        <v>50</v>
      </c>
      <c r="AR861" s="3" t="str">
        <f ca="1">IF($K861="","", ROUND(SUM(OFFSET(シート6!$A857,0,0,AR$2,1))/SUM(OFFSET(シート6!$B857,0,0,AR$2,1)),4)*100)</f>
        <v/>
      </c>
      <c r="AS861" s="3" t="str">
        <f ca="1">IF($K861="","", ROUND(SUM(OFFSET(シート6!$A841,0,0,AS$2,1))/SUM(OFFSET(シート6!$B841,0,0,AS$2,1)),4)*100)</f>
        <v/>
      </c>
      <c r="AT861" s="3" t="str">
        <f>IF($K861="","",シート7!$B861)</f>
        <v/>
      </c>
      <c r="AU861" s="3" t="str">
        <f>IF($K861="","",シート7!$D861)</f>
        <v/>
      </c>
      <c r="AV861" s="3" t="str">
        <f>IF($K861="","",シート7!$E861)</f>
        <v/>
      </c>
      <c r="AW861" s="3" t="str">
        <f t="shared" si="19"/>
        <v/>
      </c>
    </row>
    <row r="862" spans="1:49" customFormat="false" ht="13">
      <c r="A862" s="3"/>
      <c r="B862" s="3"/>
      <c r="C862" s="3"/>
      <c r="D862" s="3"/>
      <c r="E862" s="3"/>
      <c r="F862" s="3" t="str">
        <f t="shared" si="9"/>
        <v/>
      </c>
      <c r="G862" s="3"/>
      <c r="H862" s="3"/>
      <c r="I862" s="3"/>
      <c r="J862" s="3"/>
      <c r="K862" s="3"/>
      <c r="L862" s="3"/>
      <c r="M862" s="3"/>
      <c r="N862" s="3"/>
      <c r="O862" s="3"/>
      <c r="P862" s="3" t="str">
        <f t="shared" si="0"/>
        <v/>
      </c>
      <c r="Q862" s="3" t="str">
        <f t="shared" si="1"/>
        <v/>
      </c>
      <c r="R862" s="3" t="str">
        <f t="shared" si="10"/>
        <v/>
      </c>
      <c r="S862" s="3" t="str">
        <f t="shared" si="13"/>
        <v/>
      </c>
      <c r="T862" s="3" t="str">
        <f t="shared" si="16"/>
        <v/>
      </c>
      <c r="U862" s="3" t="str">
        <f t="shared" si="20"/>
        <v/>
      </c>
      <c r="V862" s="3" t="str">
        <f t="shared" si="12"/>
        <v/>
      </c>
      <c r="W862" s="3" t="str">
        <f>IF($T862="","", ROUND($T862+W$2*シート5!$B861,2))</f>
        <v/>
      </c>
      <c r="X862" s="3" t="str">
        <f>IF($T862="","", ROUND($T862+X$2*シート5!$B861,2))</f>
        <v/>
      </c>
      <c r="Y862" s="3" t="str">
        <f>IF($T862="","", ROUND($T862+Y$2*シート5!$B861,2))</f>
        <v/>
      </c>
      <c r="Z862" s="3" t="str">
        <f>IF($T862="","", ROUND($T862+Z$2*シート5!$B861,2))</f>
        <v/>
      </c>
      <c r="AA862" s="3" t="str">
        <f>IF($T862="","", ROUND($T862+AA$2*シート5!$B861,2))</f>
        <v/>
      </c>
      <c r="AB862" s="3" t="str">
        <f t="shared" si="17"/>
        <v/>
      </c>
      <c r="AC862" s="3" t="str">
        <f>IF($T862="","", ROUND($T862+AC$2*シート5!$B861,2))</f>
        <v/>
      </c>
      <c r="AD862" s="3" t="str">
        <f>IF($T862="","", ROUND($T862+AD$2*シート5!$B861,2))</f>
        <v/>
      </c>
      <c r="AE862" s="3" t="str">
        <f>IF($T862="","", ROUND($T862+AE$2*シート5!$B861,2))</f>
        <v/>
      </c>
      <c r="AF862" s="3" t="str">
        <f>IF($T862="","", ROUND($T862+AF$2*シート5!$B861,2))</f>
        <v/>
      </c>
      <c r="AG862" s="3" t="str">
        <f>IF($T862="","", ROUND($T862+AG$2*シート5!$B861,2))</f>
        <v/>
      </c>
      <c r="AH862" s="26" t="str">
        <f t="shared" si="18"/>
        <v>-2σ以下</v>
      </c>
      <c r="AI862" s="3" t="str">
        <f t="shared" si="11"/>
        <v/>
      </c>
      <c r="AJ862" s="3" t="str">
        <f t="shared" si="14"/>
        <v/>
      </c>
      <c r="AK862" s="3" t="str">
        <f t="shared" si="5"/>
        <v/>
      </c>
      <c r="AL862" s="3" t="str">
        <f t="shared" si="6"/>
        <v/>
      </c>
      <c r="AM862" s="3" t="str">
        <f t="shared" si="7"/>
        <v/>
      </c>
      <c r="AN862" s="3" t="str">
        <f t="shared" si="15"/>
        <v/>
      </c>
      <c r="AO862" s="29">
        <f ca="1">シート2!L857</f>
        <v>50</v>
      </c>
      <c r="AP862" s="29">
        <f ca="1">シート3!T857</f>
        <v>50</v>
      </c>
      <c r="AQ862" s="29">
        <f ca="1">シート4!AB857</f>
        <v>50</v>
      </c>
      <c r="AR862" s="3" t="str">
        <f ca="1">IF($K862="","", ROUND(SUM(OFFSET(シート6!$A858,0,0,AR$2,1))/SUM(OFFSET(シート6!$B858,0,0,AR$2,1)),4)*100)</f>
        <v/>
      </c>
      <c r="AS862" s="3" t="str">
        <f ca="1">IF($K862="","", ROUND(SUM(OFFSET(シート6!$A842,0,0,AS$2,1))/SUM(OFFSET(シート6!$B842,0,0,AS$2,1)),4)*100)</f>
        <v/>
      </c>
      <c r="AT862" s="3" t="str">
        <f>IF($K862="","",シート7!$B862)</f>
        <v/>
      </c>
      <c r="AU862" s="3" t="str">
        <f>IF($K862="","",シート7!$D862)</f>
        <v/>
      </c>
      <c r="AV862" s="3" t="str">
        <f>IF($K862="","",シート7!$E862)</f>
        <v/>
      </c>
      <c r="AW862" s="3" t="str">
        <f t="shared" si="19"/>
        <v/>
      </c>
    </row>
    <row r="863" spans="1:49" customFormat="false" ht="13">
      <c r="A863" s="3"/>
      <c r="B863" s="3"/>
      <c r="C863" s="3"/>
      <c r="D863" s="3"/>
      <c r="E863" s="3"/>
      <c r="F863" s="3" t="str">
        <f t="shared" si="9"/>
        <v/>
      </c>
      <c r="G863" s="3"/>
      <c r="H863" s="3"/>
      <c r="I863" s="3"/>
      <c r="J863" s="3"/>
      <c r="K863" s="3"/>
      <c r="L863" s="3"/>
      <c r="M863" s="3"/>
      <c r="N863" s="3"/>
      <c r="O863" s="3"/>
      <c r="P863" s="3" t="str">
        <f t="shared" si="0"/>
        <v/>
      </c>
      <c r="Q863" s="3" t="str">
        <f t="shared" si="1"/>
        <v/>
      </c>
      <c r="R863" s="3" t="str">
        <f t="shared" si="10"/>
        <v/>
      </c>
      <c r="S863" s="3" t="str">
        <f t="shared" si="13"/>
        <v/>
      </c>
      <c r="T863" s="3" t="str">
        <f t="shared" si="16"/>
        <v/>
      </c>
      <c r="U863" s="3" t="str">
        <f t="shared" si="20"/>
        <v/>
      </c>
      <c r="V863" s="3" t="str">
        <f t="shared" si="12"/>
        <v/>
      </c>
      <c r="W863" s="3" t="str">
        <f>IF($T863="","", ROUND($T863+W$2*シート5!$B862,2))</f>
        <v/>
      </c>
      <c r="X863" s="3" t="str">
        <f>IF($T863="","", ROUND($T863+X$2*シート5!$B862,2))</f>
        <v/>
      </c>
      <c r="Y863" s="3" t="str">
        <f>IF($T863="","", ROUND($T863+Y$2*シート5!$B862,2))</f>
        <v/>
      </c>
      <c r="Z863" s="3" t="str">
        <f>IF($T863="","", ROUND($T863+Z$2*シート5!$B862,2))</f>
        <v/>
      </c>
      <c r="AA863" s="3" t="str">
        <f>IF($T863="","", ROUND($T863+AA$2*シート5!$B862,2))</f>
        <v/>
      </c>
      <c r="AB863" s="3" t="str">
        <f t="shared" si="17"/>
        <v/>
      </c>
      <c r="AC863" s="3" t="str">
        <f>IF($T863="","", ROUND($T863+AC$2*シート5!$B862,2))</f>
        <v/>
      </c>
      <c r="AD863" s="3" t="str">
        <f>IF($T863="","", ROUND($T863+AD$2*シート5!$B862,2))</f>
        <v/>
      </c>
      <c r="AE863" s="3" t="str">
        <f>IF($T863="","", ROUND($T863+AE$2*シート5!$B862,2))</f>
        <v/>
      </c>
      <c r="AF863" s="3" t="str">
        <f>IF($T863="","", ROUND($T863+AF$2*シート5!$B862,2))</f>
        <v/>
      </c>
      <c r="AG863" s="3" t="str">
        <f>IF($T863="","", ROUND($T863+AG$2*シート5!$B862,2))</f>
        <v/>
      </c>
      <c r="AH863" s="26" t="str">
        <f t="shared" si="18"/>
        <v>-2σ以下</v>
      </c>
      <c r="AI863" s="3" t="str">
        <f t="shared" si="11"/>
        <v/>
      </c>
      <c r="AJ863" s="3" t="str">
        <f t="shared" si="14"/>
        <v/>
      </c>
      <c r="AK863" s="3" t="str">
        <f t="shared" si="5"/>
        <v/>
      </c>
      <c r="AL863" s="3" t="str">
        <f t="shared" si="6"/>
        <v/>
      </c>
      <c r="AM863" s="3" t="str">
        <f t="shared" si="7"/>
        <v/>
      </c>
      <c r="AN863" s="3" t="str">
        <f t="shared" si="15"/>
        <v/>
      </c>
      <c r="AO863" s="29">
        <f ca="1">シート2!L858</f>
        <v>50</v>
      </c>
      <c r="AP863" s="29">
        <f ca="1">シート3!T858</f>
        <v>50</v>
      </c>
      <c r="AQ863" s="29">
        <f ca="1">シート4!AB858</f>
        <v>50</v>
      </c>
      <c r="AR863" s="3" t="str">
        <f ca="1">IF($K863="","", ROUND(SUM(OFFSET(シート6!$A859,0,0,AR$2,1))/SUM(OFFSET(シート6!$B859,0,0,AR$2,1)),4)*100)</f>
        <v/>
      </c>
      <c r="AS863" s="3" t="str">
        <f ca="1">IF($K863="","", ROUND(SUM(OFFSET(シート6!$A843,0,0,AS$2,1))/SUM(OFFSET(シート6!$B843,0,0,AS$2,1)),4)*100)</f>
        <v/>
      </c>
      <c r="AT863" s="3" t="str">
        <f>IF($K863="","",シート7!$B863)</f>
        <v/>
      </c>
      <c r="AU863" s="3" t="str">
        <f>IF($K863="","",シート7!$D863)</f>
        <v/>
      </c>
      <c r="AV863" s="3" t="str">
        <f>IF($K863="","",シート7!$E863)</f>
        <v/>
      </c>
      <c r="AW863" s="3" t="str">
        <f t="shared" si="19"/>
        <v/>
      </c>
    </row>
    <row r="864" spans="1:49" customFormat="false" ht="13">
      <c r="A864" s="3"/>
      <c r="B864" s="3"/>
      <c r="C864" s="3"/>
      <c r="D864" s="3"/>
      <c r="E864" s="3"/>
      <c r="F864" s="3" t="str">
        <f t="shared" si="9"/>
        <v/>
      </c>
      <c r="G864" s="3"/>
      <c r="H864" s="3"/>
      <c r="I864" s="3"/>
      <c r="J864" s="3"/>
      <c r="K864" s="3"/>
      <c r="L864" s="3"/>
      <c r="M864" s="3"/>
      <c r="N864" s="3"/>
      <c r="O864" s="3"/>
      <c r="P864" s="3" t="str">
        <f t="shared" si="0"/>
        <v/>
      </c>
      <c r="Q864" s="3" t="str">
        <f t="shared" si="1"/>
        <v/>
      </c>
      <c r="R864" s="3" t="str">
        <f t="shared" si="10"/>
        <v/>
      </c>
      <c r="S864" s="3" t="str">
        <f t="shared" si="13"/>
        <v/>
      </c>
      <c r="T864" s="3" t="str">
        <f t="shared" si="16"/>
        <v/>
      </c>
      <c r="U864" s="3" t="str">
        <f t="shared" si="20"/>
        <v/>
      </c>
      <c r="V864" s="3" t="str">
        <f t="shared" si="12"/>
        <v/>
      </c>
      <c r="W864" s="3" t="str">
        <f>IF($T864="","", ROUND($T864+W$2*シート5!$B863,2))</f>
        <v/>
      </c>
      <c r="X864" s="3" t="str">
        <f>IF($T864="","", ROUND($T864+X$2*シート5!$B863,2))</f>
        <v/>
      </c>
      <c r="Y864" s="3" t="str">
        <f>IF($T864="","", ROUND($T864+Y$2*シート5!$B863,2))</f>
        <v/>
      </c>
      <c r="Z864" s="3" t="str">
        <f>IF($T864="","", ROUND($T864+Z$2*シート5!$B863,2))</f>
        <v/>
      </c>
      <c r="AA864" s="3" t="str">
        <f>IF($T864="","", ROUND($T864+AA$2*シート5!$B863,2))</f>
        <v/>
      </c>
      <c r="AB864" s="3" t="str">
        <f t="shared" si="17"/>
        <v/>
      </c>
      <c r="AC864" s="3" t="str">
        <f>IF($T864="","", ROUND($T864+AC$2*シート5!$B863,2))</f>
        <v/>
      </c>
      <c r="AD864" s="3" t="str">
        <f>IF($T864="","", ROUND($T864+AD$2*シート5!$B863,2))</f>
        <v/>
      </c>
      <c r="AE864" s="3" t="str">
        <f>IF($T864="","", ROUND($T864+AE$2*シート5!$B863,2))</f>
        <v/>
      </c>
      <c r="AF864" s="3" t="str">
        <f>IF($T864="","", ROUND($T864+AF$2*シート5!$B863,2))</f>
        <v/>
      </c>
      <c r="AG864" s="3" t="str">
        <f>IF($T864="","", ROUND($T864+AG$2*シート5!$B863,2))</f>
        <v/>
      </c>
      <c r="AH864" s="26" t="str">
        <f t="shared" si="18"/>
        <v>-2σ以下</v>
      </c>
      <c r="AI864" s="3" t="str">
        <f t="shared" si="11"/>
        <v/>
      </c>
      <c r="AJ864" s="3" t="str">
        <f t="shared" si="14"/>
        <v/>
      </c>
      <c r="AK864" s="3" t="str">
        <f t="shared" si="5"/>
        <v/>
      </c>
      <c r="AL864" s="3" t="str">
        <f t="shared" si="6"/>
        <v/>
      </c>
      <c r="AM864" s="3" t="str">
        <f t="shared" si="7"/>
        <v/>
      </c>
      <c r="AN864" s="3" t="str">
        <f t="shared" si="15"/>
        <v/>
      </c>
      <c r="AO864" s="29">
        <f ca="1">シート2!L859</f>
        <v>50</v>
      </c>
      <c r="AP864" s="29">
        <f ca="1">シート3!T859</f>
        <v>50</v>
      </c>
      <c r="AQ864" s="29">
        <f ca="1">シート4!AB859</f>
        <v>50</v>
      </c>
      <c r="AR864" s="3" t="str">
        <f ca="1">IF($K864="","", ROUND(SUM(OFFSET(シート6!$A860,0,0,AR$2,1))/SUM(OFFSET(シート6!$B860,0,0,AR$2,1)),4)*100)</f>
        <v/>
      </c>
      <c r="AS864" s="3" t="str">
        <f ca="1">IF($K864="","", ROUND(SUM(OFFSET(シート6!$A844,0,0,AS$2,1))/SUM(OFFSET(シート6!$B844,0,0,AS$2,1)),4)*100)</f>
        <v/>
      </c>
      <c r="AT864" s="3" t="str">
        <f>IF($K864="","",シート7!$B864)</f>
        <v/>
      </c>
      <c r="AU864" s="3" t="str">
        <f>IF($K864="","",シート7!$D864)</f>
        <v/>
      </c>
      <c r="AV864" s="3" t="str">
        <f>IF($K864="","",シート7!$E864)</f>
        <v/>
      </c>
      <c r="AW864" s="3" t="str">
        <f t="shared" si="19"/>
        <v/>
      </c>
    </row>
    <row r="865" spans="1:49" customFormat="false" ht="13">
      <c r="A865" s="3"/>
      <c r="B865" s="3"/>
      <c r="C865" s="3"/>
      <c r="D865" s="3"/>
      <c r="E865" s="3"/>
      <c r="F865" s="3" t="str">
        <f t="shared" si="9"/>
        <v/>
      </c>
      <c r="G865" s="3"/>
      <c r="H865" s="3"/>
      <c r="I865" s="3"/>
      <c r="J865" s="3"/>
      <c r="K865" s="3"/>
      <c r="L865" s="3"/>
      <c r="M865" s="3"/>
      <c r="N865" s="3"/>
      <c r="O865" s="3"/>
      <c r="P865" s="3" t="str">
        <f t="shared" si="0"/>
        <v/>
      </c>
      <c r="Q865" s="3" t="str">
        <f t="shared" si="1"/>
        <v/>
      </c>
      <c r="R865" s="3" t="str">
        <f t="shared" si="10"/>
        <v/>
      </c>
      <c r="S865" s="3" t="str">
        <f t="shared" si="13"/>
        <v/>
      </c>
      <c r="T865" s="3" t="str">
        <f t="shared" si="16"/>
        <v/>
      </c>
      <c r="U865" s="3" t="str">
        <f t="shared" si="20"/>
        <v/>
      </c>
      <c r="V865" s="3" t="str">
        <f t="shared" si="12"/>
        <v/>
      </c>
      <c r="W865" s="3" t="str">
        <f>IF($T865="","", ROUND($T865+W$2*シート5!$B864,2))</f>
        <v/>
      </c>
      <c r="X865" s="3" t="str">
        <f>IF($T865="","", ROUND($T865+X$2*シート5!$B864,2))</f>
        <v/>
      </c>
      <c r="Y865" s="3" t="str">
        <f>IF($T865="","", ROUND($T865+Y$2*シート5!$B864,2))</f>
        <v/>
      </c>
      <c r="Z865" s="3" t="str">
        <f>IF($T865="","", ROUND($T865+Z$2*シート5!$B864,2))</f>
        <v/>
      </c>
      <c r="AA865" s="3" t="str">
        <f>IF($T865="","", ROUND($T865+AA$2*シート5!$B864,2))</f>
        <v/>
      </c>
      <c r="AB865" s="3" t="str">
        <f t="shared" si="17"/>
        <v/>
      </c>
      <c r="AC865" s="3" t="str">
        <f>IF($T865="","", ROUND($T865+AC$2*シート5!$B864,2))</f>
        <v/>
      </c>
      <c r="AD865" s="3" t="str">
        <f>IF($T865="","", ROUND($T865+AD$2*シート5!$B864,2))</f>
        <v/>
      </c>
      <c r="AE865" s="3" t="str">
        <f>IF($T865="","", ROUND($T865+AE$2*シート5!$B864,2))</f>
        <v/>
      </c>
      <c r="AF865" s="3" t="str">
        <f>IF($T865="","", ROUND($T865+AF$2*シート5!$B864,2))</f>
        <v/>
      </c>
      <c r="AG865" s="3" t="str">
        <f>IF($T865="","", ROUND($T865+AG$2*シート5!$B864,2))</f>
        <v/>
      </c>
      <c r="AH865" s="26" t="str">
        <f t="shared" si="18"/>
        <v>-2σ以下</v>
      </c>
      <c r="AI865" s="3" t="str">
        <f t="shared" si="11"/>
        <v/>
      </c>
      <c r="AJ865" s="3" t="str">
        <f t="shared" si="14"/>
        <v/>
      </c>
      <c r="AK865" s="3" t="str">
        <f t="shared" si="5"/>
        <v/>
      </c>
      <c r="AL865" s="3" t="str">
        <f t="shared" si="6"/>
        <v/>
      </c>
      <c r="AM865" s="3" t="str">
        <f t="shared" si="7"/>
        <v/>
      </c>
      <c r="AN865" s="3" t="str">
        <f t="shared" si="15"/>
        <v/>
      </c>
      <c r="AO865" s="29">
        <f ca="1">シート2!L860</f>
        <v>50</v>
      </c>
      <c r="AP865" s="29">
        <f ca="1">シート3!T860</f>
        <v>50</v>
      </c>
      <c r="AQ865" s="29">
        <f ca="1">シート4!AB860</f>
        <v>50</v>
      </c>
      <c r="AR865" s="3" t="str">
        <f ca="1">IF($K865="","", ROUND(SUM(OFFSET(シート6!$A861,0,0,AR$2,1))/SUM(OFFSET(シート6!$B861,0,0,AR$2,1)),4)*100)</f>
        <v/>
      </c>
      <c r="AS865" s="3" t="str">
        <f ca="1">IF($K865="","", ROUND(SUM(OFFSET(シート6!$A845,0,0,AS$2,1))/SUM(OFFSET(シート6!$B845,0,0,AS$2,1)),4)*100)</f>
        <v/>
      </c>
      <c r="AT865" s="3" t="str">
        <f>IF($K865="","",シート7!$B865)</f>
        <v/>
      </c>
      <c r="AU865" s="3" t="str">
        <f>IF($K865="","",シート7!$D865)</f>
        <v/>
      </c>
      <c r="AV865" s="3" t="str">
        <f>IF($K865="","",シート7!$E865)</f>
        <v/>
      </c>
      <c r="AW865" s="3" t="str">
        <f t="shared" si="19"/>
        <v/>
      </c>
    </row>
    <row r="866" spans="1:49" customFormat="false" ht="13">
      <c r="A866" s="3"/>
      <c r="B866" s="3"/>
      <c r="C866" s="3"/>
      <c r="D866" s="3"/>
      <c r="E866" s="3"/>
      <c r="F866" s="3" t="str">
        <f t="shared" si="9"/>
        <v/>
      </c>
      <c r="G866" s="3"/>
      <c r="H866" s="3"/>
      <c r="I866" s="3"/>
      <c r="J866" s="3"/>
      <c r="K866" s="3"/>
      <c r="L866" s="3"/>
      <c r="M866" s="3"/>
      <c r="N866" s="3"/>
      <c r="O866" s="3"/>
      <c r="P866" s="3" t="str">
        <f t="shared" si="0"/>
        <v/>
      </c>
      <c r="Q866" s="3" t="str">
        <f t="shared" si="1"/>
        <v/>
      </c>
      <c r="R866" s="3" t="str">
        <f t="shared" si="10"/>
        <v/>
      </c>
      <c r="S866" s="3" t="str">
        <f t="shared" si="13"/>
        <v/>
      </c>
      <c r="T866" s="3" t="str">
        <f t="shared" si="16"/>
        <v/>
      </c>
      <c r="U866" s="3" t="str">
        <f t="shared" si="20"/>
        <v/>
      </c>
      <c r="V866" s="3" t="str">
        <f t="shared" si="12"/>
        <v/>
      </c>
      <c r="W866" s="3" t="str">
        <f>IF($T866="","", ROUND($T866+W$2*シート5!$B865,2))</f>
        <v/>
      </c>
      <c r="X866" s="3" t="str">
        <f>IF($T866="","", ROUND($T866+X$2*シート5!$B865,2))</f>
        <v/>
      </c>
      <c r="Y866" s="3" t="str">
        <f>IF($T866="","", ROUND($T866+Y$2*シート5!$B865,2))</f>
        <v/>
      </c>
      <c r="Z866" s="3" t="str">
        <f>IF($T866="","", ROUND($T866+Z$2*シート5!$B865,2))</f>
        <v/>
      </c>
      <c r="AA866" s="3" t="str">
        <f>IF($T866="","", ROUND($T866+AA$2*シート5!$B865,2))</f>
        <v/>
      </c>
      <c r="AB866" s="3" t="str">
        <f t="shared" si="17"/>
        <v/>
      </c>
      <c r="AC866" s="3" t="str">
        <f>IF($T866="","", ROUND($T866+AC$2*シート5!$B865,2))</f>
        <v/>
      </c>
      <c r="AD866" s="3" t="str">
        <f>IF($T866="","", ROUND($T866+AD$2*シート5!$B865,2))</f>
        <v/>
      </c>
      <c r="AE866" s="3" t="str">
        <f>IF($T866="","", ROUND($T866+AE$2*シート5!$B865,2))</f>
        <v/>
      </c>
      <c r="AF866" s="3" t="str">
        <f>IF($T866="","", ROUND($T866+AF$2*シート5!$B865,2))</f>
        <v/>
      </c>
      <c r="AG866" s="3" t="str">
        <f>IF($T866="","", ROUND($T866+AG$2*シート5!$B865,2))</f>
        <v/>
      </c>
      <c r="AH866" s="26" t="str">
        <f t="shared" si="18"/>
        <v>-2σ以下</v>
      </c>
      <c r="AI866" s="3" t="str">
        <f t="shared" si="11"/>
        <v/>
      </c>
      <c r="AJ866" s="3" t="str">
        <f t="shared" si="14"/>
        <v/>
      </c>
      <c r="AK866" s="3" t="str">
        <f t="shared" si="5"/>
        <v/>
      </c>
      <c r="AL866" s="3" t="str">
        <f t="shared" si="6"/>
        <v/>
      </c>
      <c r="AM866" s="3" t="str">
        <f t="shared" si="7"/>
        <v/>
      </c>
      <c r="AN866" s="3" t="str">
        <f t="shared" si="15"/>
        <v/>
      </c>
      <c r="AO866" s="29">
        <f ca="1">シート2!L861</f>
        <v>50</v>
      </c>
      <c r="AP866" s="29">
        <f ca="1">シート3!T861</f>
        <v>50</v>
      </c>
      <c r="AQ866" s="29">
        <f ca="1">シート4!AB861</f>
        <v>50</v>
      </c>
      <c r="AR866" s="3" t="str">
        <f ca="1">IF($K866="","", ROUND(SUM(OFFSET(シート6!$A862,0,0,AR$2,1))/SUM(OFFSET(シート6!$B862,0,0,AR$2,1)),4)*100)</f>
        <v/>
      </c>
      <c r="AS866" s="3" t="str">
        <f ca="1">IF($K866="","", ROUND(SUM(OFFSET(シート6!$A846,0,0,AS$2,1))/SUM(OFFSET(シート6!$B846,0,0,AS$2,1)),4)*100)</f>
        <v/>
      </c>
      <c r="AT866" s="3" t="str">
        <f>IF($K866="","",シート7!$B866)</f>
        <v/>
      </c>
      <c r="AU866" s="3" t="str">
        <f>IF($K866="","",シート7!$D866)</f>
        <v/>
      </c>
      <c r="AV866" s="3" t="str">
        <f>IF($K866="","",シート7!$E866)</f>
        <v/>
      </c>
      <c r="AW866" s="3" t="str">
        <f t="shared" si="19"/>
        <v/>
      </c>
    </row>
    <row r="867" spans="1:49" customFormat="false" ht="13">
      <c r="A867" s="3"/>
      <c r="B867" s="3"/>
      <c r="C867" s="3"/>
      <c r="D867" s="3"/>
      <c r="E867" s="3"/>
      <c r="F867" s="3" t="str">
        <f t="shared" si="9"/>
        <v/>
      </c>
      <c r="G867" s="3"/>
      <c r="H867" s="3"/>
      <c r="I867" s="3"/>
      <c r="J867" s="3"/>
      <c r="K867" s="3"/>
      <c r="L867" s="3"/>
      <c r="M867" s="3"/>
      <c r="N867" s="3"/>
      <c r="O867" s="3"/>
      <c r="P867" s="3" t="str">
        <f t="shared" si="0"/>
        <v/>
      </c>
      <c r="Q867" s="3" t="str">
        <f t="shared" si="1"/>
        <v/>
      </c>
      <c r="R867" s="3" t="str">
        <f t="shared" si="10"/>
        <v/>
      </c>
      <c r="S867" s="3" t="str">
        <f t="shared" si="13"/>
        <v/>
      </c>
      <c r="T867" s="3" t="str">
        <f t="shared" si="16"/>
        <v/>
      </c>
      <c r="U867" s="3" t="str">
        <f t="shared" si="20"/>
        <v/>
      </c>
      <c r="V867" s="3" t="str">
        <f t="shared" si="12"/>
        <v/>
      </c>
      <c r="W867" s="3" t="str">
        <f>IF($T867="","", ROUND($T867+W$2*シート5!$B866,2))</f>
        <v/>
      </c>
      <c r="X867" s="3" t="str">
        <f>IF($T867="","", ROUND($T867+X$2*シート5!$B866,2))</f>
        <v/>
      </c>
      <c r="Y867" s="3" t="str">
        <f>IF($T867="","", ROUND($T867+Y$2*シート5!$B866,2))</f>
        <v/>
      </c>
      <c r="Z867" s="3" t="str">
        <f>IF($T867="","", ROUND($T867+Z$2*シート5!$B866,2))</f>
        <v/>
      </c>
      <c r="AA867" s="3" t="str">
        <f>IF($T867="","", ROUND($T867+AA$2*シート5!$B866,2))</f>
        <v/>
      </c>
      <c r="AB867" s="3" t="str">
        <f t="shared" si="17"/>
        <v/>
      </c>
      <c r="AC867" s="3" t="str">
        <f>IF($T867="","", ROUND($T867+AC$2*シート5!$B866,2))</f>
        <v/>
      </c>
      <c r="AD867" s="3" t="str">
        <f>IF($T867="","", ROUND($T867+AD$2*シート5!$B866,2))</f>
        <v/>
      </c>
      <c r="AE867" s="3" t="str">
        <f>IF($T867="","", ROUND($T867+AE$2*シート5!$B866,2))</f>
        <v/>
      </c>
      <c r="AF867" s="3" t="str">
        <f>IF($T867="","", ROUND($T867+AF$2*シート5!$B866,2))</f>
        <v/>
      </c>
      <c r="AG867" s="3" t="str">
        <f>IF($T867="","", ROUND($T867+AG$2*シート5!$B866,2))</f>
        <v/>
      </c>
      <c r="AH867" s="26" t="str">
        <f t="shared" si="18"/>
        <v>-2σ以下</v>
      </c>
      <c r="AI867" s="3" t="str">
        <f t="shared" si="11"/>
        <v/>
      </c>
      <c r="AJ867" s="3" t="str">
        <f t="shared" si="14"/>
        <v/>
      </c>
      <c r="AK867" s="3" t="str">
        <f t="shared" si="5"/>
        <v/>
      </c>
      <c r="AL867" s="3" t="str">
        <f t="shared" si="6"/>
        <v/>
      </c>
      <c r="AM867" s="3" t="str">
        <f t="shared" si="7"/>
        <v/>
      </c>
      <c r="AN867" s="3" t="str">
        <f t="shared" si="15"/>
        <v/>
      </c>
      <c r="AO867" s="29">
        <f ca="1">シート2!L862</f>
        <v>50</v>
      </c>
      <c r="AP867" s="29">
        <f ca="1">シート3!T862</f>
        <v>50</v>
      </c>
      <c r="AQ867" s="29">
        <f ca="1">シート4!AB862</f>
        <v>50</v>
      </c>
      <c r="AR867" s="3" t="str">
        <f ca="1">IF($K867="","", ROUND(SUM(OFFSET(シート6!$A863,0,0,AR$2,1))/SUM(OFFSET(シート6!$B863,0,0,AR$2,1)),4)*100)</f>
        <v/>
      </c>
      <c r="AS867" s="3" t="str">
        <f ca="1">IF($K867="","", ROUND(SUM(OFFSET(シート6!$A847,0,0,AS$2,1))/SUM(OFFSET(シート6!$B847,0,0,AS$2,1)),4)*100)</f>
        <v/>
      </c>
      <c r="AT867" s="3" t="str">
        <f>IF($K867="","",シート7!$B867)</f>
        <v/>
      </c>
      <c r="AU867" s="3" t="str">
        <f>IF($K867="","",シート7!$D867)</f>
        <v/>
      </c>
      <c r="AV867" s="3" t="str">
        <f>IF($K867="","",シート7!$E867)</f>
        <v/>
      </c>
      <c r="AW867" s="3" t="str">
        <f t="shared" si="19"/>
        <v/>
      </c>
    </row>
    <row r="868" spans="1:49" customFormat="false" ht="13">
      <c r="A868" s="3"/>
      <c r="B868" s="3"/>
      <c r="C868" s="3"/>
      <c r="D868" s="3"/>
      <c r="E868" s="3"/>
      <c r="F868" s="3" t="str">
        <f t="shared" si="9"/>
        <v/>
      </c>
      <c r="G868" s="3"/>
      <c r="H868" s="3"/>
      <c r="I868" s="3"/>
      <c r="J868" s="3"/>
      <c r="K868" s="3"/>
      <c r="L868" s="3"/>
      <c r="M868" s="3"/>
      <c r="N868" s="3"/>
      <c r="O868" s="3"/>
      <c r="P868" s="3" t="str">
        <f t="shared" si="0"/>
        <v/>
      </c>
      <c r="Q868" s="3" t="str">
        <f t="shared" si="1"/>
        <v/>
      </c>
      <c r="R868" s="3" t="str">
        <f t="shared" si="10"/>
        <v/>
      </c>
      <c r="S868" s="3" t="str">
        <f t="shared" si="13"/>
        <v/>
      </c>
      <c r="T868" s="3" t="str">
        <f t="shared" si="16"/>
        <v/>
      </c>
      <c r="U868" s="3" t="str">
        <f t="shared" si="20"/>
        <v/>
      </c>
      <c r="V868" s="3" t="str">
        <f t="shared" si="12"/>
        <v/>
      </c>
      <c r="W868" s="3" t="str">
        <f>IF($T868="","", ROUND($T868+W$2*シート5!$B867,2))</f>
        <v/>
      </c>
      <c r="X868" s="3" t="str">
        <f>IF($T868="","", ROUND($T868+X$2*シート5!$B867,2))</f>
        <v/>
      </c>
      <c r="Y868" s="3" t="str">
        <f>IF($T868="","", ROUND($T868+Y$2*シート5!$B867,2))</f>
        <v/>
      </c>
      <c r="Z868" s="3" t="str">
        <f>IF($T868="","", ROUND($T868+Z$2*シート5!$B867,2))</f>
        <v/>
      </c>
      <c r="AA868" s="3" t="str">
        <f>IF($T868="","", ROUND($T868+AA$2*シート5!$B867,2))</f>
        <v/>
      </c>
      <c r="AB868" s="3" t="str">
        <f t="shared" si="17"/>
        <v/>
      </c>
      <c r="AC868" s="3" t="str">
        <f>IF($T868="","", ROUND($T868+AC$2*シート5!$B867,2))</f>
        <v/>
      </c>
      <c r="AD868" s="3" t="str">
        <f>IF($T868="","", ROUND($T868+AD$2*シート5!$B867,2))</f>
        <v/>
      </c>
      <c r="AE868" s="3" t="str">
        <f>IF($T868="","", ROUND($T868+AE$2*シート5!$B867,2))</f>
        <v/>
      </c>
      <c r="AF868" s="3" t="str">
        <f>IF($T868="","", ROUND($T868+AF$2*シート5!$B867,2))</f>
        <v/>
      </c>
      <c r="AG868" s="3" t="str">
        <f>IF($T868="","", ROUND($T868+AG$2*シート5!$B867,2))</f>
        <v/>
      </c>
      <c r="AH868" s="26" t="str">
        <f t="shared" si="18"/>
        <v>-2σ以下</v>
      </c>
      <c r="AI868" s="3" t="str">
        <f t="shared" si="11"/>
        <v/>
      </c>
      <c r="AJ868" s="3" t="str">
        <f t="shared" si="14"/>
        <v/>
      </c>
      <c r="AK868" s="3" t="str">
        <f t="shared" si="5"/>
        <v/>
      </c>
      <c r="AL868" s="3" t="str">
        <f t="shared" si="6"/>
        <v/>
      </c>
      <c r="AM868" s="3" t="str">
        <f t="shared" si="7"/>
        <v/>
      </c>
      <c r="AN868" s="3" t="str">
        <f t="shared" si="15"/>
        <v/>
      </c>
      <c r="AO868" s="29">
        <f ca="1">シート2!L863</f>
        <v>50</v>
      </c>
      <c r="AP868" s="29">
        <f ca="1">シート3!T863</f>
        <v>50</v>
      </c>
      <c r="AQ868" s="29">
        <f ca="1">シート4!AB863</f>
        <v>50</v>
      </c>
      <c r="AR868" s="3" t="str">
        <f ca="1">IF($K868="","", ROUND(SUM(OFFSET(シート6!$A864,0,0,AR$2,1))/SUM(OFFSET(シート6!$B864,0,0,AR$2,1)),4)*100)</f>
        <v/>
      </c>
      <c r="AS868" s="3" t="str">
        <f ca="1">IF($K868="","", ROUND(SUM(OFFSET(シート6!$A848,0,0,AS$2,1))/SUM(OFFSET(シート6!$B848,0,0,AS$2,1)),4)*100)</f>
        <v/>
      </c>
      <c r="AT868" s="3" t="str">
        <f>IF($K868="","",シート7!$B868)</f>
        <v/>
      </c>
      <c r="AU868" s="3" t="str">
        <f>IF($K868="","",シート7!$D868)</f>
        <v/>
      </c>
      <c r="AV868" s="3" t="str">
        <f>IF($K868="","",シート7!$E868)</f>
        <v/>
      </c>
      <c r="AW868" s="3" t="str">
        <f t="shared" si="19"/>
        <v/>
      </c>
    </row>
    <row r="869" spans="1:49" customFormat="false" ht="13">
      <c r="A869" s="3"/>
      <c r="B869" s="3"/>
      <c r="C869" s="3"/>
      <c r="D869" s="3"/>
      <c r="E869" s="3"/>
      <c r="F869" s="3" t="str">
        <f t="shared" si="9"/>
        <v/>
      </c>
      <c r="G869" s="3"/>
      <c r="H869" s="3"/>
      <c r="I869" s="3"/>
      <c r="J869" s="3"/>
      <c r="K869" s="3"/>
      <c r="L869" s="3"/>
      <c r="M869" s="3"/>
      <c r="N869" s="3"/>
      <c r="O869" s="3"/>
      <c r="P869" s="3" t="str">
        <f t="shared" si="0"/>
        <v/>
      </c>
      <c r="Q869" s="3" t="str">
        <f t="shared" si="1"/>
        <v/>
      </c>
      <c r="R869" s="3" t="str">
        <f t="shared" si="10"/>
        <v/>
      </c>
      <c r="S869" s="3" t="str">
        <f t="shared" si="13"/>
        <v/>
      </c>
      <c r="T869" s="3" t="str">
        <f t="shared" si="16"/>
        <v/>
      </c>
      <c r="U869" s="3" t="str">
        <f t="shared" si="20"/>
        <v/>
      </c>
      <c r="V869" s="3" t="str">
        <f t="shared" si="12"/>
        <v/>
      </c>
      <c r="W869" s="3" t="str">
        <f>IF($T869="","", ROUND($T869+W$2*シート5!$B868,2))</f>
        <v/>
      </c>
      <c r="X869" s="3" t="str">
        <f>IF($T869="","", ROUND($T869+X$2*シート5!$B868,2))</f>
        <v/>
      </c>
      <c r="Y869" s="3" t="str">
        <f>IF($T869="","", ROUND($T869+Y$2*シート5!$B868,2))</f>
        <v/>
      </c>
      <c r="Z869" s="3" t="str">
        <f>IF($T869="","", ROUND($T869+Z$2*シート5!$B868,2))</f>
        <v/>
      </c>
      <c r="AA869" s="3" t="str">
        <f>IF($T869="","", ROUND($T869+AA$2*シート5!$B868,2))</f>
        <v/>
      </c>
      <c r="AB869" s="3" t="str">
        <f t="shared" si="17"/>
        <v/>
      </c>
      <c r="AC869" s="3" t="str">
        <f>IF($T869="","", ROUND($T869+AC$2*シート5!$B868,2))</f>
        <v/>
      </c>
      <c r="AD869" s="3" t="str">
        <f>IF($T869="","", ROUND($T869+AD$2*シート5!$B868,2))</f>
        <v/>
      </c>
      <c r="AE869" s="3" t="str">
        <f>IF($T869="","", ROUND($T869+AE$2*シート5!$B868,2))</f>
        <v/>
      </c>
      <c r="AF869" s="3" t="str">
        <f>IF($T869="","", ROUND($T869+AF$2*シート5!$B868,2))</f>
        <v/>
      </c>
      <c r="AG869" s="3" t="str">
        <f>IF($T869="","", ROUND($T869+AG$2*シート5!$B868,2))</f>
        <v/>
      </c>
      <c r="AH869" s="26" t="str">
        <f t="shared" si="18"/>
        <v>-2σ以下</v>
      </c>
      <c r="AI869" s="3" t="str">
        <f t="shared" si="11"/>
        <v/>
      </c>
      <c r="AJ869" s="3" t="str">
        <f t="shared" si="14"/>
        <v/>
      </c>
      <c r="AK869" s="3" t="str">
        <f t="shared" si="5"/>
        <v/>
      </c>
      <c r="AL869" s="3" t="str">
        <f t="shared" si="6"/>
        <v/>
      </c>
      <c r="AM869" s="3" t="str">
        <f t="shared" si="7"/>
        <v/>
      </c>
      <c r="AN869" s="3" t="str">
        <f t="shared" si="15"/>
        <v/>
      </c>
      <c r="AO869" s="29">
        <f ca="1">シート2!L864</f>
        <v>50</v>
      </c>
      <c r="AP869" s="29">
        <f ca="1">シート3!T864</f>
        <v>50</v>
      </c>
      <c r="AQ869" s="29">
        <f ca="1">シート4!AB864</f>
        <v>50</v>
      </c>
      <c r="AR869" s="3" t="str">
        <f ca="1">IF($K869="","", ROUND(SUM(OFFSET(シート6!$A865,0,0,AR$2,1))/SUM(OFFSET(シート6!$B865,0,0,AR$2,1)),4)*100)</f>
        <v/>
      </c>
      <c r="AS869" s="3" t="str">
        <f ca="1">IF($K869="","", ROUND(SUM(OFFSET(シート6!$A849,0,0,AS$2,1))/SUM(OFFSET(シート6!$B849,0,0,AS$2,1)),4)*100)</f>
        <v/>
      </c>
      <c r="AT869" s="3" t="str">
        <f>IF($K869="","",シート7!$B869)</f>
        <v/>
      </c>
      <c r="AU869" s="3" t="str">
        <f>IF($K869="","",シート7!$D869)</f>
        <v/>
      </c>
      <c r="AV869" s="3" t="str">
        <f>IF($K869="","",シート7!$E869)</f>
        <v/>
      </c>
      <c r="AW869" s="3" t="str">
        <f t="shared" si="19"/>
        <v/>
      </c>
    </row>
    <row r="870" spans="1:49" customFormat="false" ht="13">
      <c r="A870" s="3"/>
      <c r="B870" s="3"/>
      <c r="C870" s="3"/>
      <c r="D870" s="3"/>
      <c r="E870" s="3"/>
      <c r="F870" s="3" t="str">
        <f t="shared" si="9"/>
        <v/>
      </c>
      <c r="G870" s="3"/>
      <c r="H870" s="3"/>
      <c r="I870" s="3"/>
      <c r="J870" s="3"/>
      <c r="K870" s="3"/>
      <c r="L870" s="3"/>
      <c r="M870" s="3"/>
      <c r="N870" s="3"/>
      <c r="O870" s="3"/>
      <c r="P870" s="3" t="str">
        <f t="shared" si="0"/>
        <v/>
      </c>
      <c r="Q870" s="3" t="str">
        <f t="shared" si="1"/>
        <v/>
      </c>
      <c r="R870" s="3" t="str">
        <f t="shared" si="10"/>
        <v/>
      </c>
      <c r="S870" s="3" t="str">
        <f t="shared" si="13"/>
        <v/>
      </c>
      <c r="T870" s="3" t="str">
        <f t="shared" si="16"/>
        <v/>
      </c>
      <c r="U870" s="3" t="str">
        <f t="shared" si="20"/>
        <v/>
      </c>
      <c r="V870" s="3" t="str">
        <f t="shared" si="12"/>
        <v/>
      </c>
      <c r="W870" s="3" t="str">
        <f>IF($T870="","", ROUND($T870+W$2*シート5!$B869,2))</f>
        <v/>
      </c>
      <c r="X870" s="3" t="str">
        <f>IF($T870="","", ROUND($T870+X$2*シート5!$B869,2))</f>
        <v/>
      </c>
      <c r="Y870" s="3" t="str">
        <f>IF($T870="","", ROUND($T870+Y$2*シート5!$B869,2))</f>
        <v/>
      </c>
      <c r="Z870" s="3" t="str">
        <f>IF($T870="","", ROUND($T870+Z$2*シート5!$B869,2))</f>
        <v/>
      </c>
      <c r="AA870" s="3" t="str">
        <f>IF($T870="","", ROUND($T870+AA$2*シート5!$B869,2))</f>
        <v/>
      </c>
      <c r="AB870" s="3" t="str">
        <f t="shared" si="17"/>
        <v/>
      </c>
      <c r="AC870" s="3" t="str">
        <f>IF($T870="","", ROUND($T870+AC$2*シート5!$B869,2))</f>
        <v/>
      </c>
      <c r="AD870" s="3" t="str">
        <f>IF($T870="","", ROUND($T870+AD$2*シート5!$B869,2))</f>
        <v/>
      </c>
      <c r="AE870" s="3" t="str">
        <f>IF($T870="","", ROUND($T870+AE$2*シート5!$B869,2))</f>
        <v/>
      </c>
      <c r="AF870" s="3" t="str">
        <f>IF($T870="","", ROUND($T870+AF$2*シート5!$B869,2))</f>
        <v/>
      </c>
      <c r="AG870" s="3" t="str">
        <f>IF($T870="","", ROUND($T870+AG$2*シート5!$B869,2))</f>
        <v/>
      </c>
      <c r="AH870" s="26" t="str">
        <f t="shared" si="18"/>
        <v>-2σ以下</v>
      </c>
      <c r="AI870" s="3" t="str">
        <f t="shared" si="11"/>
        <v/>
      </c>
      <c r="AJ870" s="3" t="str">
        <f t="shared" si="14"/>
        <v/>
      </c>
      <c r="AK870" s="3" t="str">
        <f t="shared" si="5"/>
        <v/>
      </c>
      <c r="AL870" s="3" t="str">
        <f t="shared" si="6"/>
        <v/>
      </c>
      <c r="AM870" s="3" t="str">
        <f t="shared" si="7"/>
        <v/>
      </c>
      <c r="AN870" s="3" t="str">
        <f t="shared" si="15"/>
        <v/>
      </c>
      <c r="AO870" s="29">
        <f ca="1">シート2!L865</f>
        <v>50</v>
      </c>
      <c r="AP870" s="29">
        <f ca="1">シート3!T865</f>
        <v>50</v>
      </c>
      <c r="AQ870" s="29">
        <f ca="1">シート4!AB865</f>
        <v>50</v>
      </c>
      <c r="AR870" s="3" t="str">
        <f ca="1">IF($K870="","", ROUND(SUM(OFFSET(シート6!$A866,0,0,AR$2,1))/SUM(OFFSET(シート6!$B866,0,0,AR$2,1)),4)*100)</f>
        <v/>
      </c>
      <c r="AS870" s="3" t="str">
        <f ca="1">IF($K870="","", ROUND(SUM(OFFSET(シート6!$A850,0,0,AS$2,1))/SUM(OFFSET(シート6!$B850,0,0,AS$2,1)),4)*100)</f>
        <v/>
      </c>
      <c r="AT870" s="3" t="str">
        <f>IF($K870="","",シート7!$B870)</f>
        <v/>
      </c>
      <c r="AU870" s="3" t="str">
        <f>IF($K870="","",シート7!$D870)</f>
        <v/>
      </c>
      <c r="AV870" s="3" t="str">
        <f>IF($K870="","",シート7!$E870)</f>
        <v/>
      </c>
      <c r="AW870" s="3" t="str">
        <f t="shared" si="19"/>
        <v/>
      </c>
    </row>
    <row r="871" spans="1:49" customFormat="false" ht="13">
      <c r="A871" s="3"/>
      <c r="B871" s="3"/>
      <c r="C871" s="3"/>
      <c r="D871" s="3"/>
      <c r="E871" s="3"/>
      <c r="F871" s="3" t="str">
        <f t="shared" si="9"/>
        <v/>
      </c>
      <c r="G871" s="3"/>
      <c r="H871" s="3"/>
      <c r="I871" s="3"/>
      <c r="J871" s="3"/>
      <c r="K871" s="3"/>
      <c r="L871" s="3"/>
      <c r="M871" s="3"/>
      <c r="N871" s="3"/>
      <c r="O871" s="3"/>
      <c r="P871" s="3" t="str">
        <f t="shared" si="0"/>
        <v/>
      </c>
      <c r="Q871" s="3" t="str">
        <f t="shared" si="1"/>
        <v/>
      </c>
      <c r="R871" s="3" t="str">
        <f t="shared" si="10"/>
        <v/>
      </c>
      <c r="S871" s="3" t="str">
        <f t="shared" si="13"/>
        <v/>
      </c>
      <c r="T871" s="3" t="str">
        <f t="shared" si="16"/>
        <v/>
      </c>
      <c r="U871" s="3" t="str">
        <f t="shared" si="20"/>
        <v/>
      </c>
      <c r="V871" s="3" t="str">
        <f t="shared" si="12"/>
        <v/>
      </c>
      <c r="W871" s="3" t="str">
        <f>IF($T871="","", ROUND($T871+W$2*シート5!$B870,2))</f>
        <v/>
      </c>
      <c r="X871" s="3" t="str">
        <f>IF($T871="","", ROUND($T871+X$2*シート5!$B870,2))</f>
        <v/>
      </c>
      <c r="Y871" s="3" t="str">
        <f>IF($T871="","", ROUND($T871+Y$2*シート5!$B870,2))</f>
        <v/>
      </c>
      <c r="Z871" s="3" t="str">
        <f>IF($T871="","", ROUND($T871+Z$2*シート5!$B870,2))</f>
        <v/>
      </c>
      <c r="AA871" s="3" t="str">
        <f>IF($T871="","", ROUND($T871+AA$2*シート5!$B870,2))</f>
        <v/>
      </c>
      <c r="AB871" s="3" t="str">
        <f t="shared" si="17"/>
        <v/>
      </c>
      <c r="AC871" s="3" t="str">
        <f>IF($T871="","", ROUND($T871+AC$2*シート5!$B870,2))</f>
        <v/>
      </c>
      <c r="AD871" s="3" t="str">
        <f>IF($T871="","", ROUND($T871+AD$2*シート5!$B870,2))</f>
        <v/>
      </c>
      <c r="AE871" s="3" t="str">
        <f>IF($T871="","", ROUND($T871+AE$2*シート5!$B870,2))</f>
        <v/>
      </c>
      <c r="AF871" s="3" t="str">
        <f>IF($T871="","", ROUND($T871+AF$2*シート5!$B870,2))</f>
        <v/>
      </c>
      <c r="AG871" s="3" t="str">
        <f>IF($T871="","", ROUND($T871+AG$2*シート5!$B870,2))</f>
        <v/>
      </c>
      <c r="AH871" s="26" t="str">
        <f t="shared" si="18"/>
        <v>-2σ以下</v>
      </c>
      <c r="AI871" s="3" t="str">
        <f t="shared" si="11"/>
        <v/>
      </c>
      <c r="AJ871" s="3" t="str">
        <f t="shared" si="14"/>
        <v/>
      </c>
      <c r="AK871" s="3" t="str">
        <f t="shared" si="5"/>
        <v/>
      </c>
      <c r="AL871" s="3" t="str">
        <f t="shared" si="6"/>
        <v/>
      </c>
      <c r="AM871" s="3" t="str">
        <f t="shared" si="7"/>
        <v/>
      </c>
      <c r="AN871" s="3" t="str">
        <f t="shared" si="15"/>
        <v/>
      </c>
      <c r="AO871" s="29">
        <f ca="1">シート2!L866</f>
        <v>50</v>
      </c>
      <c r="AP871" s="29">
        <f ca="1">シート3!T866</f>
        <v>50</v>
      </c>
      <c r="AQ871" s="29">
        <f ca="1">シート4!AB866</f>
        <v>50</v>
      </c>
      <c r="AR871" s="3" t="str">
        <f ca="1">IF($K871="","", ROUND(SUM(OFFSET(シート6!$A867,0,0,AR$2,1))/SUM(OFFSET(シート6!$B867,0,0,AR$2,1)),4)*100)</f>
        <v/>
      </c>
      <c r="AS871" s="3" t="str">
        <f ca="1">IF($K871="","", ROUND(SUM(OFFSET(シート6!$A851,0,0,AS$2,1))/SUM(OFFSET(シート6!$B851,0,0,AS$2,1)),4)*100)</f>
        <v/>
      </c>
      <c r="AT871" s="3" t="str">
        <f>IF($K871="","",シート7!$B871)</f>
        <v/>
      </c>
      <c r="AU871" s="3" t="str">
        <f>IF($K871="","",シート7!$D871)</f>
        <v/>
      </c>
      <c r="AV871" s="3" t="str">
        <f>IF($K871="","",シート7!$E871)</f>
        <v/>
      </c>
      <c r="AW871" s="3" t="str">
        <f t="shared" si="19"/>
        <v/>
      </c>
    </row>
    <row r="872" spans="1:49" customFormat="false" ht="13">
      <c r="A872" s="3"/>
      <c r="B872" s="3"/>
      <c r="C872" s="3"/>
      <c r="D872" s="3"/>
      <c r="E872" s="3"/>
      <c r="F872" s="3" t="str">
        <f t="shared" si="9"/>
        <v/>
      </c>
      <c r="G872" s="3"/>
      <c r="H872" s="3"/>
      <c r="I872" s="3"/>
      <c r="J872" s="3"/>
      <c r="K872" s="3"/>
      <c r="L872" s="3"/>
      <c r="M872" s="3"/>
      <c r="N872" s="3"/>
      <c r="O872" s="3"/>
      <c r="P872" s="3" t="str">
        <f t="shared" si="0"/>
        <v/>
      </c>
      <c r="Q872" s="3" t="str">
        <f t="shared" si="1"/>
        <v/>
      </c>
      <c r="R872" s="3" t="str">
        <f t="shared" si="10"/>
        <v/>
      </c>
      <c r="S872" s="3" t="str">
        <f t="shared" si="13"/>
        <v/>
      </c>
      <c r="T872" s="3" t="str">
        <f t="shared" si="16"/>
        <v/>
      </c>
      <c r="U872" s="3" t="str">
        <f t="shared" si="20"/>
        <v/>
      </c>
      <c r="V872" s="3" t="str">
        <f t="shared" si="12"/>
        <v/>
      </c>
      <c r="W872" s="3" t="str">
        <f>IF($T872="","", ROUND($T872+W$2*シート5!$B871,2))</f>
        <v/>
      </c>
      <c r="X872" s="3" t="str">
        <f>IF($T872="","", ROUND($T872+X$2*シート5!$B871,2))</f>
        <v/>
      </c>
      <c r="Y872" s="3" t="str">
        <f>IF($T872="","", ROUND($T872+Y$2*シート5!$B871,2))</f>
        <v/>
      </c>
      <c r="Z872" s="3" t="str">
        <f>IF($T872="","", ROUND($T872+Z$2*シート5!$B871,2))</f>
        <v/>
      </c>
      <c r="AA872" s="3" t="str">
        <f>IF($T872="","", ROUND($T872+AA$2*シート5!$B871,2))</f>
        <v/>
      </c>
      <c r="AB872" s="3" t="str">
        <f t="shared" si="17"/>
        <v/>
      </c>
      <c r="AC872" s="3" t="str">
        <f>IF($T872="","", ROUND($T872+AC$2*シート5!$B871,2))</f>
        <v/>
      </c>
      <c r="AD872" s="3" t="str">
        <f>IF($T872="","", ROUND($T872+AD$2*シート5!$B871,2))</f>
        <v/>
      </c>
      <c r="AE872" s="3" t="str">
        <f>IF($T872="","", ROUND($T872+AE$2*シート5!$B871,2))</f>
        <v/>
      </c>
      <c r="AF872" s="3" t="str">
        <f>IF($T872="","", ROUND($T872+AF$2*シート5!$B871,2))</f>
        <v/>
      </c>
      <c r="AG872" s="3" t="str">
        <f>IF($T872="","", ROUND($T872+AG$2*シート5!$B871,2))</f>
        <v/>
      </c>
      <c r="AH872" s="26" t="str">
        <f t="shared" si="18"/>
        <v>-2σ以下</v>
      </c>
      <c r="AI872" s="3" t="str">
        <f t="shared" si="11"/>
        <v/>
      </c>
      <c r="AJ872" s="3" t="str">
        <f t="shared" si="14"/>
        <v/>
      </c>
      <c r="AK872" s="3" t="str">
        <f t="shared" si="5"/>
        <v/>
      </c>
      <c r="AL872" s="3" t="str">
        <f t="shared" si="6"/>
        <v/>
      </c>
      <c r="AM872" s="3" t="str">
        <f t="shared" si="7"/>
        <v/>
      </c>
      <c r="AN872" s="3" t="str">
        <f t="shared" si="15"/>
        <v/>
      </c>
      <c r="AO872" s="29">
        <f ca="1">シート2!L867</f>
        <v>50</v>
      </c>
      <c r="AP872" s="29">
        <f ca="1">シート3!T867</f>
        <v>50</v>
      </c>
      <c r="AQ872" s="29">
        <f ca="1">シート4!AB867</f>
        <v>50</v>
      </c>
      <c r="AR872" s="3" t="str">
        <f ca="1">IF($K872="","", ROUND(SUM(OFFSET(シート6!$A868,0,0,AR$2,1))/SUM(OFFSET(シート6!$B868,0,0,AR$2,1)),4)*100)</f>
        <v/>
      </c>
      <c r="AS872" s="3" t="str">
        <f ca="1">IF($K872="","", ROUND(SUM(OFFSET(シート6!$A852,0,0,AS$2,1))/SUM(OFFSET(シート6!$B852,0,0,AS$2,1)),4)*100)</f>
        <v/>
      </c>
      <c r="AT872" s="3" t="str">
        <f>IF($K872="","",シート7!$B872)</f>
        <v/>
      </c>
      <c r="AU872" s="3" t="str">
        <f>IF($K872="","",シート7!$D872)</f>
        <v/>
      </c>
      <c r="AV872" s="3" t="str">
        <f>IF($K872="","",シート7!$E872)</f>
        <v/>
      </c>
      <c r="AW872" s="3" t="str">
        <f t="shared" si="19"/>
        <v/>
      </c>
    </row>
    <row r="873" spans="1:49" customFormat="false" ht="13">
      <c r="A873" s="3"/>
      <c r="B873" s="3"/>
      <c r="C873" s="3"/>
      <c r="D873" s="3"/>
      <c r="E873" s="3"/>
      <c r="F873" s="3" t="str">
        <f t="shared" si="9"/>
        <v/>
      </c>
      <c r="G873" s="3"/>
      <c r="H873" s="3"/>
      <c r="I873" s="3"/>
      <c r="J873" s="3"/>
      <c r="K873" s="3"/>
      <c r="L873" s="3"/>
      <c r="M873" s="3"/>
      <c r="N873" s="3"/>
      <c r="O873" s="3"/>
      <c r="P873" s="3" t="str">
        <f t="shared" si="0"/>
        <v/>
      </c>
      <c r="Q873" s="3" t="str">
        <f t="shared" si="1"/>
        <v/>
      </c>
      <c r="R873" s="3" t="str">
        <f t="shared" si="10"/>
        <v/>
      </c>
      <c r="S873" s="3" t="str">
        <f t="shared" si="13"/>
        <v/>
      </c>
      <c r="T873" s="3" t="str">
        <f t="shared" si="16"/>
        <v/>
      </c>
      <c r="U873" s="3" t="str">
        <f t="shared" si="20"/>
        <v/>
      </c>
      <c r="V873" s="3" t="str">
        <f t="shared" si="12"/>
        <v/>
      </c>
      <c r="W873" s="3" t="str">
        <f>IF($T873="","", ROUND($T873+W$2*シート5!$B872,2))</f>
        <v/>
      </c>
      <c r="X873" s="3" t="str">
        <f>IF($T873="","", ROUND($T873+X$2*シート5!$B872,2))</f>
        <v/>
      </c>
      <c r="Y873" s="3" t="str">
        <f>IF($T873="","", ROUND($T873+Y$2*シート5!$B872,2))</f>
        <v/>
      </c>
      <c r="Z873" s="3" t="str">
        <f>IF($T873="","", ROUND($T873+Z$2*シート5!$B872,2))</f>
        <v/>
      </c>
      <c r="AA873" s="3" t="str">
        <f>IF($T873="","", ROUND($T873+AA$2*シート5!$B872,2))</f>
        <v/>
      </c>
      <c r="AB873" s="3" t="str">
        <f t="shared" si="17"/>
        <v/>
      </c>
      <c r="AC873" s="3" t="str">
        <f>IF($T873="","", ROUND($T873+AC$2*シート5!$B872,2))</f>
        <v/>
      </c>
      <c r="AD873" s="3" t="str">
        <f>IF($T873="","", ROUND($T873+AD$2*シート5!$B872,2))</f>
        <v/>
      </c>
      <c r="AE873" s="3" t="str">
        <f>IF($T873="","", ROUND($T873+AE$2*シート5!$B872,2))</f>
        <v/>
      </c>
      <c r="AF873" s="3" t="str">
        <f>IF($T873="","", ROUND($T873+AF$2*シート5!$B872,2))</f>
        <v/>
      </c>
      <c r="AG873" s="3" t="str">
        <f>IF($T873="","", ROUND($T873+AG$2*シート5!$B872,2))</f>
        <v/>
      </c>
      <c r="AH873" s="26" t="str">
        <f t="shared" si="18"/>
        <v>-2σ以下</v>
      </c>
      <c r="AI873" s="3" t="str">
        <f t="shared" si="11"/>
        <v/>
      </c>
      <c r="AJ873" s="3" t="str">
        <f t="shared" si="14"/>
        <v/>
      </c>
      <c r="AK873" s="3" t="str">
        <f t="shared" si="5"/>
        <v/>
      </c>
      <c r="AL873" s="3" t="str">
        <f t="shared" si="6"/>
        <v/>
      </c>
      <c r="AM873" s="3" t="str">
        <f t="shared" si="7"/>
        <v/>
      </c>
      <c r="AN873" s="3" t="str">
        <f t="shared" si="15"/>
        <v/>
      </c>
      <c r="AO873" s="29">
        <f ca="1">シート2!L868</f>
        <v>50</v>
      </c>
      <c r="AP873" s="29">
        <f ca="1">シート3!T868</f>
        <v>50</v>
      </c>
      <c r="AQ873" s="29">
        <f ca="1">シート4!AB868</f>
        <v>50</v>
      </c>
      <c r="AR873" s="3" t="str">
        <f ca="1">IF($K873="","", ROUND(SUM(OFFSET(シート6!$A869,0,0,AR$2,1))/SUM(OFFSET(シート6!$B869,0,0,AR$2,1)),4)*100)</f>
        <v/>
      </c>
      <c r="AS873" s="3" t="str">
        <f ca="1">IF($K873="","", ROUND(SUM(OFFSET(シート6!$A853,0,0,AS$2,1))/SUM(OFFSET(シート6!$B853,0,0,AS$2,1)),4)*100)</f>
        <v/>
      </c>
      <c r="AT873" s="3" t="str">
        <f>IF($K873="","",シート7!$B873)</f>
        <v/>
      </c>
      <c r="AU873" s="3" t="str">
        <f>IF($K873="","",シート7!$D873)</f>
        <v/>
      </c>
      <c r="AV873" s="3" t="str">
        <f>IF($K873="","",シート7!$E873)</f>
        <v/>
      </c>
      <c r="AW873" s="3" t="str">
        <f t="shared" si="19"/>
        <v/>
      </c>
    </row>
    <row r="874" spans="1:49" customFormat="false" ht="13">
      <c r="A874" s="3"/>
      <c r="B874" s="3"/>
      <c r="C874" s="3"/>
      <c r="D874" s="3"/>
      <c r="E874" s="3"/>
      <c r="F874" s="3" t="str">
        <f t="shared" si="9"/>
        <v/>
      </c>
      <c r="G874" s="3"/>
      <c r="H874" s="3"/>
      <c r="I874" s="3"/>
      <c r="J874" s="3"/>
      <c r="K874" s="3"/>
      <c r="L874" s="3"/>
      <c r="M874" s="3"/>
      <c r="N874" s="3"/>
      <c r="O874" s="3"/>
      <c r="P874" s="3" t="str">
        <f t="shared" si="0"/>
        <v/>
      </c>
      <c r="Q874" s="3" t="str">
        <f t="shared" si="1"/>
        <v/>
      </c>
      <c r="R874" s="3" t="str">
        <f t="shared" si="10"/>
        <v/>
      </c>
      <c r="S874" s="3" t="str">
        <f t="shared" si="13"/>
        <v/>
      </c>
      <c r="T874" s="3" t="str">
        <f t="shared" si="16"/>
        <v/>
      </c>
      <c r="U874" s="3" t="str">
        <f t="shared" si="20"/>
        <v/>
      </c>
      <c r="V874" s="3" t="str">
        <f t="shared" si="12"/>
        <v/>
      </c>
      <c r="W874" s="3" t="str">
        <f>IF($T874="","", ROUND($T874+W$2*シート5!$B873,2))</f>
        <v/>
      </c>
      <c r="X874" s="3" t="str">
        <f>IF($T874="","", ROUND($T874+X$2*シート5!$B873,2))</f>
        <v/>
      </c>
      <c r="Y874" s="3" t="str">
        <f>IF($T874="","", ROUND($T874+Y$2*シート5!$B873,2))</f>
        <v/>
      </c>
      <c r="Z874" s="3" t="str">
        <f>IF($T874="","", ROUND($T874+Z$2*シート5!$B873,2))</f>
        <v/>
      </c>
      <c r="AA874" s="3" t="str">
        <f>IF($T874="","", ROUND($T874+AA$2*シート5!$B873,2))</f>
        <v/>
      </c>
      <c r="AB874" s="3" t="str">
        <f t="shared" si="17"/>
        <v/>
      </c>
      <c r="AC874" s="3" t="str">
        <f>IF($T874="","", ROUND($T874+AC$2*シート5!$B873,2))</f>
        <v/>
      </c>
      <c r="AD874" s="3" t="str">
        <f>IF($T874="","", ROUND($T874+AD$2*シート5!$B873,2))</f>
        <v/>
      </c>
      <c r="AE874" s="3" t="str">
        <f>IF($T874="","", ROUND($T874+AE$2*シート5!$B873,2))</f>
        <v/>
      </c>
      <c r="AF874" s="3" t="str">
        <f>IF($T874="","", ROUND($T874+AF$2*シート5!$B873,2))</f>
        <v/>
      </c>
      <c r="AG874" s="3" t="str">
        <f>IF($T874="","", ROUND($T874+AG$2*シート5!$B873,2))</f>
        <v/>
      </c>
      <c r="AH874" s="26" t="str">
        <f t="shared" si="18"/>
        <v>-2σ以下</v>
      </c>
      <c r="AI874" s="3" t="str">
        <f t="shared" si="11"/>
        <v/>
      </c>
      <c r="AJ874" s="3" t="str">
        <f t="shared" si="14"/>
        <v/>
      </c>
      <c r="AK874" s="3" t="str">
        <f t="shared" si="5"/>
        <v/>
      </c>
      <c r="AL874" s="3" t="str">
        <f t="shared" si="6"/>
        <v/>
      </c>
      <c r="AM874" s="3" t="str">
        <f t="shared" si="7"/>
        <v/>
      </c>
      <c r="AN874" s="3" t="str">
        <f t="shared" si="15"/>
        <v/>
      </c>
      <c r="AO874" s="29">
        <f ca="1">シート2!L869</f>
        <v>50</v>
      </c>
      <c r="AP874" s="29">
        <f ca="1">シート3!T869</f>
        <v>50</v>
      </c>
      <c r="AQ874" s="29">
        <f ca="1">シート4!AB869</f>
        <v>50</v>
      </c>
      <c r="AR874" s="3" t="str">
        <f ca="1">IF($K874="","", ROUND(SUM(OFFSET(シート6!$A870,0,0,AR$2,1))/SUM(OFFSET(シート6!$B870,0,0,AR$2,1)),4)*100)</f>
        <v/>
      </c>
      <c r="AS874" s="3" t="str">
        <f ca="1">IF($K874="","", ROUND(SUM(OFFSET(シート6!$A854,0,0,AS$2,1))/SUM(OFFSET(シート6!$B854,0,0,AS$2,1)),4)*100)</f>
        <v/>
      </c>
      <c r="AT874" s="3" t="str">
        <f>IF($K874="","",シート7!$B874)</f>
        <v/>
      </c>
      <c r="AU874" s="3" t="str">
        <f>IF($K874="","",シート7!$D874)</f>
        <v/>
      </c>
      <c r="AV874" s="3" t="str">
        <f>IF($K874="","",シート7!$E874)</f>
        <v/>
      </c>
      <c r="AW874" s="3" t="str">
        <f t="shared" si="19"/>
        <v/>
      </c>
    </row>
    <row r="875" spans="1:49" customFormat="false" ht="13">
      <c r="A875" s="3"/>
      <c r="B875" s="3"/>
      <c r="C875" s="3"/>
      <c r="D875" s="3"/>
      <c r="E875" s="3"/>
      <c r="F875" s="3" t="str">
        <f t="shared" si="9"/>
        <v/>
      </c>
      <c r="G875" s="3"/>
      <c r="H875" s="3"/>
      <c r="I875" s="3"/>
      <c r="J875" s="3"/>
      <c r="K875" s="3"/>
      <c r="L875" s="3"/>
      <c r="M875" s="3"/>
      <c r="N875" s="3"/>
      <c r="O875" s="3"/>
      <c r="P875" s="3" t="str">
        <f t="shared" si="0"/>
        <v/>
      </c>
      <c r="Q875" s="3" t="str">
        <f t="shared" si="1"/>
        <v/>
      </c>
      <c r="R875" s="3" t="str">
        <f t="shared" si="10"/>
        <v/>
      </c>
      <c r="S875" s="3" t="str">
        <f t="shared" si="13"/>
        <v/>
      </c>
      <c r="T875" s="3" t="str">
        <f t="shared" si="16"/>
        <v/>
      </c>
      <c r="U875" s="3" t="str">
        <f t="shared" si="20"/>
        <v/>
      </c>
      <c r="V875" s="3" t="str">
        <f t="shared" si="12"/>
        <v/>
      </c>
      <c r="W875" s="3" t="str">
        <f>IF($T875="","", ROUND($T875+W$2*シート5!$B874,2))</f>
        <v/>
      </c>
      <c r="X875" s="3" t="str">
        <f>IF($T875="","", ROUND($T875+X$2*シート5!$B874,2))</f>
        <v/>
      </c>
      <c r="Y875" s="3" t="str">
        <f>IF($T875="","", ROUND($T875+Y$2*シート5!$B874,2))</f>
        <v/>
      </c>
      <c r="Z875" s="3" t="str">
        <f>IF($T875="","", ROUND($T875+Z$2*シート5!$B874,2))</f>
        <v/>
      </c>
      <c r="AA875" s="3" t="str">
        <f>IF($T875="","", ROUND($T875+AA$2*シート5!$B874,2))</f>
        <v/>
      </c>
      <c r="AB875" s="3" t="str">
        <f t="shared" si="17"/>
        <v/>
      </c>
      <c r="AC875" s="3" t="str">
        <f>IF($T875="","", ROUND($T875+AC$2*シート5!$B874,2))</f>
        <v/>
      </c>
      <c r="AD875" s="3" t="str">
        <f>IF($T875="","", ROUND($T875+AD$2*シート5!$B874,2))</f>
        <v/>
      </c>
      <c r="AE875" s="3" t="str">
        <f>IF($T875="","", ROUND($T875+AE$2*シート5!$B874,2))</f>
        <v/>
      </c>
      <c r="AF875" s="3" t="str">
        <f>IF($T875="","", ROUND($T875+AF$2*シート5!$B874,2))</f>
        <v/>
      </c>
      <c r="AG875" s="3" t="str">
        <f>IF($T875="","", ROUND($T875+AG$2*シート5!$B874,2))</f>
        <v/>
      </c>
      <c r="AH875" s="26" t="str">
        <f t="shared" si="18"/>
        <v>-2σ以下</v>
      </c>
      <c r="AI875" s="3" t="str">
        <f t="shared" si="11"/>
        <v/>
      </c>
      <c r="AJ875" s="3" t="str">
        <f t="shared" si="14"/>
        <v/>
      </c>
      <c r="AK875" s="3" t="str">
        <f t="shared" si="5"/>
        <v/>
      </c>
      <c r="AL875" s="3" t="str">
        <f t="shared" si="6"/>
        <v/>
      </c>
      <c r="AM875" s="3" t="str">
        <f t="shared" si="7"/>
        <v/>
      </c>
      <c r="AN875" s="3" t="str">
        <f t="shared" si="15"/>
        <v/>
      </c>
      <c r="AO875" s="29">
        <f ca="1">シート2!L870</f>
        <v>50</v>
      </c>
      <c r="AP875" s="29">
        <f ca="1">シート3!T870</f>
        <v>50</v>
      </c>
      <c r="AQ875" s="29">
        <f ca="1">シート4!AB870</f>
        <v>50</v>
      </c>
      <c r="AR875" s="3" t="str">
        <f ca="1">IF($K875="","", ROUND(SUM(OFFSET(シート6!$A871,0,0,AR$2,1))/SUM(OFFSET(シート6!$B871,0,0,AR$2,1)),4)*100)</f>
        <v/>
      </c>
      <c r="AS875" s="3" t="str">
        <f ca="1">IF($K875="","", ROUND(SUM(OFFSET(シート6!$A855,0,0,AS$2,1))/SUM(OFFSET(シート6!$B855,0,0,AS$2,1)),4)*100)</f>
        <v/>
      </c>
      <c r="AT875" s="3" t="str">
        <f>IF($K875="","",シート7!$B875)</f>
        <v/>
      </c>
      <c r="AU875" s="3" t="str">
        <f>IF($K875="","",シート7!$D875)</f>
        <v/>
      </c>
      <c r="AV875" s="3" t="str">
        <f>IF($K875="","",シート7!$E875)</f>
        <v/>
      </c>
      <c r="AW875" s="3" t="str">
        <f t="shared" si="19"/>
        <v/>
      </c>
    </row>
    <row r="876" spans="1:49" customFormat="false" ht="13">
      <c r="A876" s="3"/>
      <c r="B876" s="3"/>
      <c r="C876" s="3"/>
      <c r="D876" s="3"/>
      <c r="E876" s="3"/>
      <c r="F876" s="3" t="str">
        <f t="shared" si="9"/>
        <v/>
      </c>
      <c r="G876" s="3"/>
      <c r="H876" s="3"/>
      <c r="I876" s="3"/>
      <c r="J876" s="3"/>
      <c r="K876" s="3"/>
      <c r="L876" s="3"/>
      <c r="M876" s="3"/>
      <c r="N876" s="3"/>
      <c r="O876" s="3"/>
      <c r="P876" s="3" t="str">
        <f t="shared" si="0"/>
        <v/>
      </c>
      <c r="Q876" s="3" t="str">
        <f t="shared" si="1"/>
        <v/>
      </c>
      <c r="R876" s="3" t="str">
        <f t="shared" si="10"/>
        <v/>
      </c>
      <c r="S876" s="3" t="str">
        <f t="shared" si="13"/>
        <v/>
      </c>
      <c r="T876" s="3" t="str">
        <f t="shared" si="16"/>
        <v/>
      </c>
      <c r="U876" s="3" t="str">
        <f t="shared" si="20"/>
        <v/>
      </c>
      <c r="V876" s="3" t="str">
        <f t="shared" si="12"/>
        <v/>
      </c>
      <c r="W876" s="3" t="str">
        <f>IF($T876="","", ROUND($T876+W$2*シート5!$B875,2))</f>
        <v/>
      </c>
      <c r="X876" s="3" t="str">
        <f>IF($T876="","", ROUND($T876+X$2*シート5!$B875,2))</f>
        <v/>
      </c>
      <c r="Y876" s="3" t="str">
        <f>IF($T876="","", ROUND($T876+Y$2*シート5!$B875,2))</f>
        <v/>
      </c>
      <c r="Z876" s="3" t="str">
        <f>IF($T876="","", ROUND($T876+Z$2*シート5!$B875,2))</f>
        <v/>
      </c>
      <c r="AA876" s="3" t="str">
        <f>IF($T876="","", ROUND($T876+AA$2*シート5!$B875,2))</f>
        <v/>
      </c>
      <c r="AB876" s="3" t="str">
        <f t="shared" si="17"/>
        <v/>
      </c>
      <c r="AC876" s="3" t="str">
        <f>IF($T876="","", ROUND($T876+AC$2*シート5!$B875,2))</f>
        <v/>
      </c>
      <c r="AD876" s="3" t="str">
        <f>IF($T876="","", ROUND($T876+AD$2*シート5!$B875,2))</f>
        <v/>
      </c>
      <c r="AE876" s="3" t="str">
        <f>IF($T876="","", ROUND($T876+AE$2*シート5!$B875,2))</f>
        <v/>
      </c>
      <c r="AF876" s="3" t="str">
        <f>IF($T876="","", ROUND($T876+AF$2*シート5!$B875,2))</f>
        <v/>
      </c>
      <c r="AG876" s="3" t="str">
        <f>IF($T876="","", ROUND($T876+AG$2*シート5!$B875,2))</f>
        <v/>
      </c>
      <c r="AH876" s="26" t="str">
        <f t="shared" si="18"/>
        <v>-2σ以下</v>
      </c>
      <c r="AI876" s="3" t="str">
        <f t="shared" si="11"/>
        <v/>
      </c>
      <c r="AJ876" s="3" t="str">
        <f t="shared" si="14"/>
        <v/>
      </c>
      <c r="AK876" s="3" t="str">
        <f t="shared" si="5"/>
        <v/>
      </c>
      <c r="AL876" s="3" t="str">
        <f t="shared" si="6"/>
        <v/>
      </c>
      <c r="AM876" s="3" t="str">
        <f t="shared" si="7"/>
        <v/>
      </c>
      <c r="AN876" s="3" t="str">
        <f t="shared" si="15"/>
        <v/>
      </c>
      <c r="AO876" s="29">
        <f ca="1">シート2!L871</f>
        <v>50</v>
      </c>
      <c r="AP876" s="29">
        <f ca="1">シート3!T871</f>
        <v>50</v>
      </c>
      <c r="AQ876" s="29">
        <f ca="1">シート4!AB871</f>
        <v>50</v>
      </c>
      <c r="AR876" s="3" t="str">
        <f ca="1">IF($K876="","", ROUND(SUM(OFFSET(シート6!$A872,0,0,AR$2,1))/SUM(OFFSET(シート6!$B872,0,0,AR$2,1)),4)*100)</f>
        <v/>
      </c>
      <c r="AS876" s="3" t="str">
        <f ca="1">IF($K876="","", ROUND(SUM(OFFSET(シート6!$A856,0,0,AS$2,1))/SUM(OFFSET(シート6!$B856,0,0,AS$2,1)),4)*100)</f>
        <v/>
      </c>
      <c r="AT876" s="3" t="str">
        <f>IF($K876="","",シート7!$B876)</f>
        <v/>
      </c>
      <c r="AU876" s="3" t="str">
        <f>IF($K876="","",シート7!$D876)</f>
        <v/>
      </c>
      <c r="AV876" s="3" t="str">
        <f>IF($K876="","",シート7!$E876)</f>
        <v/>
      </c>
      <c r="AW876" s="3" t="str">
        <f t="shared" si="19"/>
        <v/>
      </c>
    </row>
    <row r="877" spans="1:49" customFormat="false" ht="13">
      <c r="A877" s="3"/>
      <c r="B877" s="3"/>
      <c r="C877" s="3"/>
      <c r="D877" s="3"/>
      <c r="E877" s="3"/>
      <c r="F877" s="3" t="str">
        <f t="shared" si="9"/>
        <v/>
      </c>
      <c r="G877" s="3"/>
      <c r="H877" s="3"/>
      <c r="I877" s="3"/>
      <c r="J877" s="3"/>
      <c r="K877" s="3"/>
      <c r="L877" s="3"/>
      <c r="M877" s="3"/>
      <c r="N877" s="3"/>
      <c r="O877" s="3"/>
      <c r="P877" s="3" t="str">
        <f t="shared" si="0"/>
        <v/>
      </c>
      <c r="Q877" s="3" t="str">
        <f t="shared" si="1"/>
        <v/>
      </c>
      <c r="R877" s="3" t="str">
        <f t="shared" si="10"/>
        <v/>
      </c>
      <c r="S877" s="3" t="str">
        <f t="shared" si="13"/>
        <v/>
      </c>
      <c r="T877" s="3" t="str">
        <f t="shared" si="16"/>
        <v/>
      </c>
      <c r="U877" s="3" t="str">
        <f t="shared" si="20"/>
        <v/>
      </c>
      <c r="V877" s="3" t="str">
        <f t="shared" si="12"/>
        <v/>
      </c>
      <c r="W877" s="3" t="str">
        <f>IF($T877="","", ROUND($T877+W$2*シート5!$B876,2))</f>
        <v/>
      </c>
      <c r="X877" s="3" t="str">
        <f>IF($T877="","", ROUND($T877+X$2*シート5!$B876,2))</f>
        <v/>
      </c>
      <c r="Y877" s="3" t="str">
        <f>IF($T877="","", ROUND($T877+Y$2*シート5!$B876,2))</f>
        <v/>
      </c>
      <c r="Z877" s="3" t="str">
        <f>IF($T877="","", ROUND($T877+Z$2*シート5!$B876,2))</f>
        <v/>
      </c>
      <c r="AA877" s="3" t="str">
        <f>IF($T877="","", ROUND($T877+AA$2*シート5!$B876,2))</f>
        <v/>
      </c>
      <c r="AB877" s="3" t="str">
        <f t="shared" si="17"/>
        <v/>
      </c>
      <c r="AC877" s="3" t="str">
        <f>IF($T877="","", ROUND($T877+AC$2*シート5!$B876,2))</f>
        <v/>
      </c>
      <c r="AD877" s="3" t="str">
        <f>IF($T877="","", ROUND($T877+AD$2*シート5!$B876,2))</f>
        <v/>
      </c>
      <c r="AE877" s="3" t="str">
        <f>IF($T877="","", ROUND($T877+AE$2*シート5!$B876,2))</f>
        <v/>
      </c>
      <c r="AF877" s="3" t="str">
        <f>IF($T877="","", ROUND($T877+AF$2*シート5!$B876,2))</f>
        <v/>
      </c>
      <c r="AG877" s="3" t="str">
        <f>IF($T877="","", ROUND($T877+AG$2*シート5!$B876,2))</f>
        <v/>
      </c>
      <c r="AH877" s="26" t="str">
        <f t="shared" si="18"/>
        <v>-2σ以下</v>
      </c>
      <c r="AI877" s="3" t="str">
        <f t="shared" si="11"/>
        <v/>
      </c>
      <c r="AJ877" s="3" t="str">
        <f t="shared" si="14"/>
        <v/>
      </c>
      <c r="AK877" s="3" t="str">
        <f t="shared" si="5"/>
        <v/>
      </c>
      <c r="AL877" s="3" t="str">
        <f t="shared" si="6"/>
        <v/>
      </c>
      <c r="AM877" s="3" t="str">
        <f t="shared" si="7"/>
        <v/>
      </c>
      <c r="AN877" s="3" t="str">
        <f t="shared" si="15"/>
        <v/>
      </c>
      <c r="AO877" s="29">
        <f ca="1">シート2!L872</f>
        <v>50</v>
      </c>
      <c r="AP877" s="29">
        <f ca="1">シート3!T872</f>
        <v>50</v>
      </c>
      <c r="AQ877" s="29">
        <f ca="1">シート4!AB872</f>
        <v>50</v>
      </c>
      <c r="AR877" s="3" t="str">
        <f ca="1">IF($K877="","", ROUND(SUM(OFFSET(シート6!$A873,0,0,AR$2,1))/SUM(OFFSET(シート6!$B873,0,0,AR$2,1)),4)*100)</f>
        <v/>
      </c>
      <c r="AS877" s="3" t="str">
        <f ca="1">IF($K877="","", ROUND(SUM(OFFSET(シート6!$A857,0,0,AS$2,1))/SUM(OFFSET(シート6!$B857,0,0,AS$2,1)),4)*100)</f>
        <v/>
      </c>
      <c r="AT877" s="3" t="str">
        <f>IF($K877="","",シート7!$B877)</f>
        <v/>
      </c>
      <c r="AU877" s="3" t="str">
        <f>IF($K877="","",シート7!$D877)</f>
        <v/>
      </c>
      <c r="AV877" s="3" t="str">
        <f>IF($K877="","",シート7!$E877)</f>
        <v/>
      </c>
      <c r="AW877" s="3" t="str">
        <f t="shared" si="19"/>
        <v/>
      </c>
    </row>
    <row r="878" spans="1:49" customFormat="false" ht="13">
      <c r="A878" s="3"/>
      <c r="B878" s="3"/>
      <c r="C878" s="3"/>
      <c r="D878" s="3"/>
      <c r="E878" s="3"/>
      <c r="F878" s="3" t="str">
        <f t="shared" si="9"/>
        <v/>
      </c>
      <c r="G878" s="3"/>
      <c r="H878" s="3"/>
      <c r="I878" s="3"/>
      <c r="J878" s="3"/>
      <c r="K878" s="3"/>
      <c r="L878" s="3"/>
      <c r="M878" s="3"/>
      <c r="N878" s="3"/>
      <c r="O878" s="3"/>
      <c r="P878" s="3" t="str">
        <f t="shared" si="0"/>
        <v/>
      </c>
      <c r="Q878" s="3" t="str">
        <f t="shared" si="1"/>
        <v/>
      </c>
      <c r="R878" s="3" t="str">
        <f t="shared" si="10"/>
        <v/>
      </c>
      <c r="S878" s="3" t="str">
        <f t="shared" si="13"/>
        <v/>
      </c>
      <c r="T878" s="3" t="str">
        <f t="shared" si="16"/>
        <v/>
      </c>
      <c r="U878" s="3" t="str">
        <f t="shared" si="20"/>
        <v/>
      </c>
      <c r="V878" s="3" t="str">
        <f t="shared" si="12"/>
        <v/>
      </c>
      <c r="W878" s="3" t="str">
        <f>IF($T878="","", ROUND($T878+W$2*シート5!$B877,2))</f>
        <v/>
      </c>
      <c r="X878" s="3" t="str">
        <f>IF($T878="","", ROUND($T878+X$2*シート5!$B877,2))</f>
        <v/>
      </c>
      <c r="Y878" s="3" t="str">
        <f>IF($T878="","", ROUND($T878+Y$2*シート5!$B877,2))</f>
        <v/>
      </c>
      <c r="Z878" s="3" t="str">
        <f>IF($T878="","", ROUND($T878+Z$2*シート5!$B877,2))</f>
        <v/>
      </c>
      <c r="AA878" s="3" t="str">
        <f>IF($T878="","", ROUND($T878+AA$2*シート5!$B877,2))</f>
        <v/>
      </c>
      <c r="AB878" s="3" t="str">
        <f t="shared" si="17"/>
        <v/>
      </c>
      <c r="AC878" s="3" t="str">
        <f>IF($T878="","", ROUND($T878+AC$2*シート5!$B877,2))</f>
        <v/>
      </c>
      <c r="AD878" s="3" t="str">
        <f>IF($T878="","", ROUND($T878+AD$2*シート5!$B877,2))</f>
        <v/>
      </c>
      <c r="AE878" s="3" t="str">
        <f>IF($T878="","", ROUND($T878+AE$2*シート5!$B877,2))</f>
        <v/>
      </c>
      <c r="AF878" s="3" t="str">
        <f>IF($T878="","", ROUND($T878+AF$2*シート5!$B877,2))</f>
        <v/>
      </c>
      <c r="AG878" s="3" t="str">
        <f>IF($T878="","", ROUND($T878+AG$2*シート5!$B877,2))</f>
        <v/>
      </c>
      <c r="AH878" s="26" t="str">
        <f t="shared" si="18"/>
        <v>-2σ以下</v>
      </c>
      <c r="AI878" s="3" t="str">
        <f t="shared" si="11"/>
        <v/>
      </c>
      <c r="AJ878" s="3" t="str">
        <f t="shared" si="14"/>
        <v/>
      </c>
      <c r="AK878" s="3" t="str">
        <f t="shared" si="5"/>
        <v/>
      </c>
      <c r="AL878" s="3" t="str">
        <f t="shared" si="6"/>
        <v/>
      </c>
      <c r="AM878" s="3" t="str">
        <f t="shared" si="7"/>
        <v/>
      </c>
      <c r="AN878" s="3" t="str">
        <f t="shared" si="15"/>
        <v/>
      </c>
      <c r="AO878" s="29">
        <f ca="1">シート2!L873</f>
        <v>50</v>
      </c>
      <c r="AP878" s="29">
        <f ca="1">シート3!T873</f>
        <v>50</v>
      </c>
      <c r="AQ878" s="29">
        <f ca="1">シート4!AB873</f>
        <v>50</v>
      </c>
      <c r="AR878" s="3" t="str">
        <f ca="1">IF($K878="","", ROUND(SUM(OFFSET(シート6!$A874,0,0,AR$2,1))/SUM(OFFSET(シート6!$B874,0,0,AR$2,1)),4)*100)</f>
        <v/>
      </c>
      <c r="AS878" s="3" t="str">
        <f ca="1">IF($K878="","", ROUND(SUM(OFFSET(シート6!$A858,0,0,AS$2,1))/SUM(OFFSET(シート6!$B858,0,0,AS$2,1)),4)*100)</f>
        <v/>
      </c>
      <c r="AT878" s="3" t="str">
        <f>IF($K878="","",シート7!$B878)</f>
        <v/>
      </c>
      <c r="AU878" s="3" t="str">
        <f>IF($K878="","",シート7!$D878)</f>
        <v/>
      </c>
      <c r="AV878" s="3" t="str">
        <f>IF($K878="","",シート7!$E878)</f>
        <v/>
      </c>
      <c r="AW878" s="3" t="str">
        <f t="shared" si="19"/>
        <v/>
      </c>
    </row>
    <row r="879" spans="1:49" customFormat="false" ht="13">
      <c r="A879" s="3"/>
      <c r="B879" s="3"/>
      <c r="C879" s="3"/>
      <c r="D879" s="3"/>
      <c r="E879" s="3"/>
      <c r="F879" s="3" t="str">
        <f t="shared" si="9"/>
        <v/>
      </c>
      <c r="G879" s="3"/>
      <c r="H879" s="3"/>
      <c r="I879" s="3"/>
      <c r="J879" s="3"/>
      <c r="K879" s="3"/>
      <c r="L879" s="3"/>
      <c r="M879" s="3"/>
      <c r="N879" s="3"/>
      <c r="O879" s="3"/>
      <c r="P879" s="3" t="str">
        <f t="shared" si="0"/>
        <v/>
      </c>
      <c r="Q879" s="3" t="str">
        <f t="shared" si="1"/>
        <v/>
      </c>
      <c r="R879" s="3" t="str">
        <f t="shared" si="10"/>
        <v/>
      </c>
      <c r="S879" s="3" t="str">
        <f t="shared" si="13"/>
        <v/>
      </c>
      <c r="T879" s="3" t="str">
        <f t="shared" si="16"/>
        <v/>
      </c>
      <c r="U879" s="3" t="str">
        <f t="shared" si="20"/>
        <v/>
      </c>
      <c r="V879" s="3" t="str">
        <f t="shared" si="12"/>
        <v/>
      </c>
      <c r="W879" s="3" t="str">
        <f>IF($T879="","", ROUND($T879+W$2*シート5!$B878,2))</f>
        <v/>
      </c>
      <c r="X879" s="3" t="str">
        <f>IF($T879="","", ROUND($T879+X$2*シート5!$B878,2))</f>
        <v/>
      </c>
      <c r="Y879" s="3" t="str">
        <f>IF($T879="","", ROUND($T879+Y$2*シート5!$B878,2))</f>
        <v/>
      </c>
      <c r="Z879" s="3" t="str">
        <f>IF($T879="","", ROUND($T879+Z$2*シート5!$B878,2))</f>
        <v/>
      </c>
      <c r="AA879" s="3" t="str">
        <f>IF($T879="","", ROUND($T879+AA$2*シート5!$B878,2))</f>
        <v/>
      </c>
      <c r="AB879" s="3" t="str">
        <f t="shared" si="17"/>
        <v/>
      </c>
      <c r="AC879" s="3" t="str">
        <f>IF($T879="","", ROUND($T879+AC$2*シート5!$B878,2))</f>
        <v/>
      </c>
      <c r="AD879" s="3" t="str">
        <f>IF($T879="","", ROUND($T879+AD$2*シート5!$B878,2))</f>
        <v/>
      </c>
      <c r="AE879" s="3" t="str">
        <f>IF($T879="","", ROUND($T879+AE$2*シート5!$B878,2))</f>
        <v/>
      </c>
      <c r="AF879" s="3" t="str">
        <f>IF($T879="","", ROUND($T879+AF$2*シート5!$B878,2))</f>
        <v/>
      </c>
      <c r="AG879" s="3" t="str">
        <f>IF($T879="","", ROUND($T879+AG$2*シート5!$B878,2))</f>
        <v/>
      </c>
      <c r="AH879" s="26" t="str">
        <f t="shared" si="18"/>
        <v>-2σ以下</v>
      </c>
      <c r="AI879" s="3" t="str">
        <f t="shared" si="11"/>
        <v/>
      </c>
      <c r="AJ879" s="3" t="str">
        <f t="shared" si="14"/>
        <v/>
      </c>
      <c r="AK879" s="3" t="str">
        <f t="shared" si="5"/>
        <v/>
      </c>
      <c r="AL879" s="3" t="str">
        <f t="shared" si="6"/>
        <v/>
      </c>
      <c r="AM879" s="3" t="str">
        <f t="shared" si="7"/>
        <v/>
      </c>
      <c r="AN879" s="3" t="str">
        <f t="shared" si="15"/>
        <v/>
      </c>
      <c r="AO879" s="29">
        <f ca="1">シート2!L874</f>
        <v>50</v>
      </c>
      <c r="AP879" s="29">
        <f ca="1">シート3!T874</f>
        <v>50</v>
      </c>
      <c r="AQ879" s="29">
        <f ca="1">シート4!AB874</f>
        <v>50</v>
      </c>
      <c r="AR879" s="3" t="str">
        <f ca="1">IF($K879="","", ROUND(SUM(OFFSET(シート6!$A875,0,0,AR$2,1))/SUM(OFFSET(シート6!$B875,0,0,AR$2,1)),4)*100)</f>
        <v/>
      </c>
      <c r="AS879" s="3" t="str">
        <f ca="1">IF($K879="","", ROUND(SUM(OFFSET(シート6!$A859,0,0,AS$2,1))/SUM(OFFSET(シート6!$B859,0,0,AS$2,1)),4)*100)</f>
        <v/>
      </c>
      <c r="AT879" s="3" t="str">
        <f>IF($K879="","",シート7!$B879)</f>
        <v/>
      </c>
      <c r="AU879" s="3" t="str">
        <f>IF($K879="","",シート7!$D879)</f>
        <v/>
      </c>
      <c r="AV879" s="3" t="str">
        <f>IF($K879="","",シート7!$E879)</f>
        <v/>
      </c>
      <c r="AW879" s="3" t="str">
        <f t="shared" si="19"/>
        <v/>
      </c>
    </row>
    <row r="880" spans="1:49" customFormat="false" ht="13">
      <c r="A880" s="3"/>
      <c r="B880" s="3"/>
      <c r="C880" s="3"/>
      <c r="D880" s="3"/>
      <c r="E880" s="3"/>
      <c r="F880" s="3" t="str">
        <f t="shared" si="9"/>
        <v/>
      </c>
      <c r="G880" s="3"/>
      <c r="H880" s="3"/>
      <c r="I880" s="3"/>
      <c r="J880" s="3"/>
      <c r="K880" s="3"/>
      <c r="L880" s="3"/>
      <c r="M880" s="3"/>
      <c r="N880" s="3"/>
      <c r="O880" s="3"/>
      <c r="P880" s="3" t="str">
        <f t="shared" si="0"/>
        <v/>
      </c>
      <c r="Q880" s="3" t="str">
        <f t="shared" si="1"/>
        <v/>
      </c>
      <c r="R880" s="3" t="str">
        <f t="shared" si="10"/>
        <v/>
      </c>
      <c r="S880" s="3" t="str">
        <f t="shared" si="13"/>
        <v/>
      </c>
      <c r="T880" s="3" t="str">
        <f t="shared" si="16"/>
        <v/>
      </c>
      <c r="U880" s="3" t="str">
        <f t="shared" si="20"/>
        <v/>
      </c>
      <c r="V880" s="3" t="str">
        <f t="shared" si="12"/>
        <v/>
      </c>
      <c r="W880" s="3" t="str">
        <f>IF($T880="","", ROUND($T880+W$2*シート5!$B879,2))</f>
        <v/>
      </c>
      <c r="X880" s="3" t="str">
        <f>IF($T880="","", ROUND($T880+X$2*シート5!$B879,2))</f>
        <v/>
      </c>
      <c r="Y880" s="3" t="str">
        <f>IF($T880="","", ROUND($T880+Y$2*シート5!$B879,2))</f>
        <v/>
      </c>
      <c r="Z880" s="3" t="str">
        <f>IF($T880="","", ROUND($T880+Z$2*シート5!$B879,2))</f>
        <v/>
      </c>
      <c r="AA880" s="3" t="str">
        <f>IF($T880="","", ROUND($T880+AA$2*シート5!$B879,2))</f>
        <v/>
      </c>
      <c r="AB880" s="3" t="str">
        <f t="shared" si="17"/>
        <v/>
      </c>
      <c r="AC880" s="3" t="str">
        <f>IF($T880="","", ROUND($T880+AC$2*シート5!$B879,2))</f>
        <v/>
      </c>
      <c r="AD880" s="3" t="str">
        <f>IF($T880="","", ROUND($T880+AD$2*シート5!$B879,2))</f>
        <v/>
      </c>
      <c r="AE880" s="3" t="str">
        <f>IF($T880="","", ROUND($T880+AE$2*シート5!$B879,2))</f>
        <v/>
      </c>
      <c r="AF880" s="3" t="str">
        <f>IF($T880="","", ROUND($T880+AF$2*シート5!$B879,2))</f>
        <v/>
      </c>
      <c r="AG880" s="3" t="str">
        <f>IF($T880="","", ROUND($T880+AG$2*シート5!$B879,2))</f>
        <v/>
      </c>
      <c r="AH880" s="26" t="str">
        <f t="shared" si="18"/>
        <v>-2σ以下</v>
      </c>
      <c r="AI880" s="3" t="str">
        <f t="shared" si="11"/>
        <v/>
      </c>
      <c r="AJ880" s="3" t="str">
        <f t="shared" si="14"/>
        <v/>
      </c>
      <c r="AK880" s="3" t="str">
        <f t="shared" si="5"/>
        <v/>
      </c>
      <c r="AL880" s="3" t="str">
        <f t="shared" si="6"/>
        <v/>
      </c>
      <c r="AM880" s="3" t="str">
        <f t="shared" si="7"/>
        <v/>
      </c>
      <c r="AN880" s="3" t="str">
        <f t="shared" si="15"/>
        <v/>
      </c>
      <c r="AO880" s="29">
        <f ca="1">シート2!L875</f>
        <v>50</v>
      </c>
      <c r="AP880" s="29">
        <f ca="1">シート3!T875</f>
        <v>50</v>
      </c>
      <c r="AQ880" s="29">
        <f ca="1">シート4!AB875</f>
        <v>50</v>
      </c>
      <c r="AR880" s="3" t="str">
        <f ca="1">IF($K880="","", ROUND(SUM(OFFSET(シート6!$A876,0,0,AR$2,1))/SUM(OFFSET(シート6!$B876,0,0,AR$2,1)),4)*100)</f>
        <v/>
      </c>
      <c r="AS880" s="3" t="str">
        <f ca="1">IF($K880="","", ROUND(SUM(OFFSET(シート6!$A860,0,0,AS$2,1))/SUM(OFFSET(シート6!$B860,0,0,AS$2,1)),4)*100)</f>
        <v/>
      </c>
      <c r="AT880" s="3" t="str">
        <f>IF($K880="","",シート7!$B880)</f>
        <v/>
      </c>
      <c r="AU880" s="3" t="str">
        <f>IF($K880="","",シート7!$D880)</f>
        <v/>
      </c>
      <c r="AV880" s="3" t="str">
        <f>IF($K880="","",シート7!$E880)</f>
        <v/>
      </c>
      <c r="AW880" s="3" t="str">
        <f t="shared" si="19"/>
        <v/>
      </c>
    </row>
    <row r="881" spans="1:49" customFormat="false" ht="13">
      <c r="A881" s="3"/>
      <c r="B881" s="3"/>
      <c r="C881" s="3"/>
      <c r="D881" s="3"/>
      <c r="E881" s="3"/>
      <c r="F881" s="3" t="str">
        <f t="shared" si="9"/>
        <v/>
      </c>
      <c r="G881" s="3"/>
      <c r="H881" s="3"/>
      <c r="I881" s="3"/>
      <c r="J881" s="3"/>
      <c r="K881" s="3"/>
      <c r="L881" s="3"/>
      <c r="M881" s="3"/>
      <c r="N881" s="3"/>
      <c r="O881" s="3"/>
      <c r="P881" s="3" t="str">
        <f t="shared" si="0"/>
        <v/>
      </c>
      <c r="Q881" s="3" t="str">
        <f t="shared" si="1"/>
        <v/>
      </c>
      <c r="R881" s="3" t="str">
        <f t="shared" si="10"/>
        <v/>
      </c>
      <c r="S881" s="3" t="str">
        <f t="shared" si="13"/>
        <v/>
      </c>
      <c r="T881" s="3" t="str">
        <f t="shared" si="16"/>
        <v/>
      </c>
      <c r="U881" s="3" t="str">
        <f t="shared" si="20"/>
        <v/>
      </c>
      <c r="V881" s="3" t="str">
        <f t="shared" si="12"/>
        <v/>
      </c>
      <c r="W881" s="3" t="str">
        <f>IF($T881="","", ROUND($T881+W$2*シート5!$B880,2))</f>
        <v/>
      </c>
      <c r="X881" s="3" t="str">
        <f>IF($T881="","", ROUND($T881+X$2*シート5!$B880,2))</f>
        <v/>
      </c>
      <c r="Y881" s="3" t="str">
        <f>IF($T881="","", ROUND($T881+Y$2*シート5!$B880,2))</f>
        <v/>
      </c>
      <c r="Z881" s="3" t="str">
        <f>IF($T881="","", ROUND($T881+Z$2*シート5!$B880,2))</f>
        <v/>
      </c>
      <c r="AA881" s="3" t="str">
        <f>IF($T881="","", ROUND($T881+AA$2*シート5!$B880,2))</f>
        <v/>
      </c>
      <c r="AB881" s="3" t="str">
        <f t="shared" si="17"/>
        <v/>
      </c>
      <c r="AC881" s="3" t="str">
        <f>IF($T881="","", ROUND($T881+AC$2*シート5!$B880,2))</f>
        <v/>
      </c>
      <c r="AD881" s="3" t="str">
        <f>IF($T881="","", ROUND($T881+AD$2*シート5!$B880,2))</f>
        <v/>
      </c>
      <c r="AE881" s="3" t="str">
        <f>IF($T881="","", ROUND($T881+AE$2*シート5!$B880,2))</f>
        <v/>
      </c>
      <c r="AF881" s="3" t="str">
        <f>IF($T881="","", ROUND($T881+AF$2*シート5!$B880,2))</f>
        <v/>
      </c>
      <c r="AG881" s="3" t="str">
        <f>IF($T881="","", ROUND($T881+AG$2*シート5!$B880,2))</f>
        <v/>
      </c>
      <c r="AH881" s="26" t="str">
        <f t="shared" si="18"/>
        <v>-2σ以下</v>
      </c>
      <c r="AI881" s="3" t="str">
        <f t="shared" si="11"/>
        <v/>
      </c>
      <c r="AJ881" s="3" t="str">
        <f t="shared" si="14"/>
        <v/>
      </c>
      <c r="AK881" s="3" t="str">
        <f t="shared" si="5"/>
        <v/>
      </c>
      <c r="AL881" s="3" t="str">
        <f t="shared" si="6"/>
        <v/>
      </c>
      <c r="AM881" s="3" t="str">
        <f t="shared" si="7"/>
        <v/>
      </c>
      <c r="AN881" s="3" t="str">
        <f t="shared" si="15"/>
        <v/>
      </c>
      <c r="AO881" s="29">
        <f ca="1">シート2!L876</f>
        <v>50</v>
      </c>
      <c r="AP881" s="29">
        <f ca="1">シート3!T876</f>
        <v>50</v>
      </c>
      <c r="AQ881" s="29">
        <f ca="1">シート4!AB876</f>
        <v>50</v>
      </c>
      <c r="AR881" s="3" t="str">
        <f ca="1">IF($K881="","", ROUND(SUM(OFFSET(シート6!$A877,0,0,AR$2,1))/SUM(OFFSET(シート6!$B877,0,0,AR$2,1)),4)*100)</f>
        <v/>
      </c>
      <c r="AS881" s="3" t="str">
        <f ca="1">IF($K881="","", ROUND(SUM(OFFSET(シート6!$A861,0,0,AS$2,1))/SUM(OFFSET(シート6!$B861,0,0,AS$2,1)),4)*100)</f>
        <v/>
      </c>
      <c r="AT881" s="3" t="str">
        <f>IF($K881="","",シート7!$B881)</f>
        <v/>
      </c>
      <c r="AU881" s="3" t="str">
        <f>IF($K881="","",シート7!$D881)</f>
        <v/>
      </c>
      <c r="AV881" s="3" t="str">
        <f>IF($K881="","",シート7!$E881)</f>
        <v/>
      </c>
      <c r="AW881" s="3" t="str">
        <f t="shared" si="19"/>
        <v/>
      </c>
    </row>
    <row r="882" spans="1:49" customFormat="false" ht="13">
      <c r="A882" s="3"/>
      <c r="B882" s="3"/>
      <c r="C882" s="3"/>
      <c r="D882" s="3"/>
      <c r="E882" s="3"/>
      <c r="F882" s="3" t="str">
        <f t="shared" si="9"/>
        <v/>
      </c>
      <c r="G882" s="3"/>
      <c r="H882" s="3"/>
      <c r="I882" s="3"/>
      <c r="J882" s="3"/>
      <c r="K882" s="3"/>
      <c r="L882" s="3"/>
      <c r="M882" s="3"/>
      <c r="N882" s="3"/>
      <c r="O882" s="3"/>
      <c r="P882" s="3" t="str">
        <f t="shared" si="0"/>
        <v/>
      </c>
      <c r="Q882" s="3" t="str">
        <f t="shared" si="1"/>
        <v/>
      </c>
      <c r="R882" s="3" t="str">
        <f t="shared" si="10"/>
        <v/>
      </c>
      <c r="S882" s="3" t="str">
        <f t="shared" si="13"/>
        <v/>
      </c>
      <c r="T882" s="3" t="str">
        <f t="shared" si="16"/>
        <v/>
      </c>
      <c r="U882" s="3" t="str">
        <f t="shared" si="20"/>
        <v/>
      </c>
      <c r="V882" s="3" t="str">
        <f t="shared" si="12"/>
        <v/>
      </c>
      <c r="W882" s="3" t="str">
        <f>IF($T882="","", ROUND($T882+W$2*シート5!$B881,2))</f>
        <v/>
      </c>
      <c r="X882" s="3" t="str">
        <f>IF($T882="","", ROUND($T882+X$2*シート5!$B881,2))</f>
        <v/>
      </c>
      <c r="Y882" s="3" t="str">
        <f>IF($T882="","", ROUND($T882+Y$2*シート5!$B881,2))</f>
        <v/>
      </c>
      <c r="Z882" s="3" t="str">
        <f>IF($T882="","", ROUND($T882+Z$2*シート5!$B881,2))</f>
        <v/>
      </c>
      <c r="AA882" s="3" t="str">
        <f>IF($T882="","", ROUND($T882+AA$2*シート5!$B881,2))</f>
        <v/>
      </c>
      <c r="AB882" s="3" t="str">
        <f t="shared" si="17"/>
        <v/>
      </c>
      <c r="AC882" s="3" t="str">
        <f>IF($T882="","", ROUND($T882+AC$2*シート5!$B881,2))</f>
        <v/>
      </c>
      <c r="AD882" s="3" t="str">
        <f>IF($T882="","", ROUND($T882+AD$2*シート5!$B881,2))</f>
        <v/>
      </c>
      <c r="AE882" s="3" t="str">
        <f>IF($T882="","", ROUND($T882+AE$2*シート5!$B881,2))</f>
        <v/>
      </c>
      <c r="AF882" s="3" t="str">
        <f>IF($T882="","", ROUND($T882+AF$2*シート5!$B881,2))</f>
        <v/>
      </c>
      <c r="AG882" s="3" t="str">
        <f>IF($T882="","", ROUND($T882+AG$2*シート5!$B881,2))</f>
        <v/>
      </c>
      <c r="AH882" s="26" t="str">
        <f t="shared" si="18"/>
        <v>-2σ以下</v>
      </c>
      <c r="AI882" s="3" t="str">
        <f t="shared" si="11"/>
        <v/>
      </c>
      <c r="AJ882" s="3" t="str">
        <f t="shared" si="14"/>
        <v/>
      </c>
      <c r="AK882" s="3" t="str">
        <f t="shared" si="5"/>
        <v/>
      </c>
      <c r="AL882" s="3" t="str">
        <f t="shared" si="6"/>
        <v/>
      </c>
      <c r="AM882" s="3" t="str">
        <f t="shared" si="7"/>
        <v/>
      </c>
      <c r="AN882" s="3" t="str">
        <f t="shared" si="15"/>
        <v/>
      </c>
      <c r="AO882" s="29">
        <f ca="1">シート2!L877</f>
        <v>50</v>
      </c>
      <c r="AP882" s="29">
        <f ca="1">シート3!T877</f>
        <v>50</v>
      </c>
      <c r="AQ882" s="29">
        <f ca="1">シート4!AB877</f>
        <v>50</v>
      </c>
      <c r="AR882" s="3" t="str">
        <f ca="1">IF($K882="","", ROUND(SUM(OFFSET(シート6!$A878,0,0,AR$2,1))/SUM(OFFSET(シート6!$B878,0,0,AR$2,1)),4)*100)</f>
        <v/>
      </c>
      <c r="AS882" s="3" t="str">
        <f ca="1">IF($K882="","", ROUND(SUM(OFFSET(シート6!$A862,0,0,AS$2,1))/SUM(OFFSET(シート6!$B862,0,0,AS$2,1)),4)*100)</f>
        <v/>
      </c>
      <c r="AT882" s="3" t="str">
        <f>IF($K882="","",シート7!$B882)</f>
        <v/>
      </c>
      <c r="AU882" s="3" t="str">
        <f>IF($K882="","",シート7!$D882)</f>
        <v/>
      </c>
      <c r="AV882" s="3" t="str">
        <f>IF($K882="","",シート7!$E882)</f>
        <v/>
      </c>
      <c r="AW882" s="3" t="str">
        <f t="shared" si="19"/>
        <v/>
      </c>
    </row>
    <row r="883" spans="1:49" customFormat="false" ht="13">
      <c r="A883" s="3"/>
      <c r="B883" s="3"/>
      <c r="C883" s="3"/>
      <c r="D883" s="3"/>
      <c r="E883" s="3"/>
      <c r="F883" s="3" t="str">
        <f t="shared" si="9"/>
        <v/>
      </c>
      <c r="G883" s="3"/>
      <c r="H883" s="3"/>
      <c r="I883" s="3"/>
      <c r="J883" s="3"/>
      <c r="K883" s="3"/>
      <c r="L883" s="3"/>
      <c r="M883" s="3"/>
      <c r="N883" s="3"/>
      <c r="O883" s="3"/>
      <c r="P883" s="3" t="str">
        <f t="shared" si="0"/>
        <v/>
      </c>
      <c r="Q883" s="3" t="str">
        <f t="shared" si="1"/>
        <v/>
      </c>
      <c r="R883" s="3" t="str">
        <f t="shared" si="10"/>
        <v/>
      </c>
      <c r="S883" s="3" t="str">
        <f t="shared" si="13"/>
        <v/>
      </c>
      <c r="T883" s="3" t="str">
        <f t="shared" si="16"/>
        <v/>
      </c>
      <c r="U883" s="3" t="str">
        <f t="shared" si="20"/>
        <v/>
      </c>
      <c r="V883" s="3" t="str">
        <f t="shared" si="12"/>
        <v/>
      </c>
      <c r="W883" s="3" t="str">
        <f>IF($T883="","", ROUND($T883+W$2*シート5!$B882,2))</f>
        <v/>
      </c>
      <c r="X883" s="3" t="str">
        <f>IF($T883="","", ROUND($T883+X$2*シート5!$B882,2))</f>
        <v/>
      </c>
      <c r="Y883" s="3" t="str">
        <f>IF($T883="","", ROUND($T883+Y$2*シート5!$B882,2))</f>
        <v/>
      </c>
      <c r="Z883" s="3" t="str">
        <f>IF($T883="","", ROUND($T883+Z$2*シート5!$B882,2))</f>
        <v/>
      </c>
      <c r="AA883" s="3" t="str">
        <f>IF($T883="","", ROUND($T883+AA$2*シート5!$B882,2))</f>
        <v/>
      </c>
      <c r="AB883" s="3" t="str">
        <f t="shared" si="17"/>
        <v/>
      </c>
      <c r="AC883" s="3" t="str">
        <f>IF($T883="","", ROUND($T883+AC$2*シート5!$B882,2))</f>
        <v/>
      </c>
      <c r="AD883" s="3" t="str">
        <f>IF($T883="","", ROUND($T883+AD$2*シート5!$B882,2))</f>
        <v/>
      </c>
      <c r="AE883" s="3" t="str">
        <f>IF($T883="","", ROUND($T883+AE$2*シート5!$B882,2))</f>
        <v/>
      </c>
      <c r="AF883" s="3" t="str">
        <f>IF($T883="","", ROUND($T883+AF$2*シート5!$B882,2))</f>
        <v/>
      </c>
      <c r="AG883" s="3" t="str">
        <f>IF($T883="","", ROUND($T883+AG$2*シート5!$B882,2))</f>
        <v/>
      </c>
      <c r="AH883" s="26" t="str">
        <f t="shared" si="18"/>
        <v>-2σ以下</v>
      </c>
      <c r="AI883" s="3" t="str">
        <f t="shared" si="11"/>
        <v/>
      </c>
      <c r="AJ883" s="3" t="str">
        <f t="shared" si="14"/>
        <v/>
      </c>
      <c r="AK883" s="3" t="str">
        <f t="shared" si="5"/>
        <v/>
      </c>
      <c r="AL883" s="3" t="str">
        <f t="shared" si="6"/>
        <v/>
      </c>
      <c r="AM883" s="3" t="str">
        <f t="shared" si="7"/>
        <v/>
      </c>
      <c r="AN883" s="3" t="str">
        <f t="shared" si="15"/>
        <v/>
      </c>
      <c r="AO883" s="29">
        <f ca="1">シート2!L878</f>
        <v>50</v>
      </c>
      <c r="AP883" s="29">
        <f ca="1">シート3!T878</f>
        <v>50</v>
      </c>
      <c r="AQ883" s="29">
        <f ca="1">シート4!AB878</f>
        <v>50</v>
      </c>
      <c r="AR883" s="3" t="str">
        <f ca="1">IF($K883="","", ROUND(SUM(OFFSET(シート6!$A879,0,0,AR$2,1))/SUM(OFFSET(シート6!$B879,0,0,AR$2,1)),4)*100)</f>
        <v/>
      </c>
      <c r="AS883" s="3" t="str">
        <f ca="1">IF($K883="","", ROUND(SUM(OFFSET(シート6!$A863,0,0,AS$2,1))/SUM(OFFSET(シート6!$B863,0,0,AS$2,1)),4)*100)</f>
        <v/>
      </c>
      <c r="AT883" s="3" t="str">
        <f>IF($K883="","",シート7!$B883)</f>
        <v/>
      </c>
      <c r="AU883" s="3" t="str">
        <f>IF($K883="","",シート7!$D883)</f>
        <v/>
      </c>
      <c r="AV883" s="3" t="str">
        <f>IF($K883="","",シート7!$E883)</f>
        <v/>
      </c>
      <c r="AW883" s="3" t="str">
        <f t="shared" si="19"/>
        <v/>
      </c>
    </row>
    <row r="884" spans="1:49" customFormat="false" ht="13">
      <c r="A884" s="3"/>
      <c r="B884" s="3"/>
      <c r="C884" s="3"/>
      <c r="D884" s="3"/>
      <c r="E884" s="3"/>
      <c r="F884" s="3" t="str">
        <f t="shared" si="9"/>
        <v/>
      </c>
      <c r="G884" s="3"/>
      <c r="H884" s="3"/>
      <c r="I884" s="3"/>
      <c r="J884" s="3"/>
      <c r="K884" s="3"/>
      <c r="L884" s="3"/>
      <c r="M884" s="3"/>
      <c r="N884" s="3"/>
      <c r="O884" s="3"/>
      <c r="P884" s="3" t="str">
        <f t="shared" si="0"/>
        <v/>
      </c>
      <c r="Q884" s="3" t="str">
        <f t="shared" si="1"/>
        <v/>
      </c>
      <c r="R884" s="3" t="str">
        <f t="shared" si="10"/>
        <v/>
      </c>
      <c r="S884" s="3" t="str">
        <f t="shared" si="13"/>
        <v/>
      </c>
      <c r="T884" s="3" t="str">
        <f t="shared" si="16"/>
        <v/>
      </c>
      <c r="U884" s="3" t="str">
        <f t="shared" si="20"/>
        <v/>
      </c>
      <c r="V884" s="3" t="str">
        <f t="shared" si="12"/>
        <v/>
      </c>
      <c r="W884" s="3" t="str">
        <f>IF($T884="","", ROUND($T884+W$2*シート5!$B883,2))</f>
        <v/>
      </c>
      <c r="X884" s="3" t="str">
        <f>IF($T884="","", ROUND($T884+X$2*シート5!$B883,2))</f>
        <v/>
      </c>
      <c r="Y884" s="3" t="str">
        <f>IF($T884="","", ROUND($T884+Y$2*シート5!$B883,2))</f>
        <v/>
      </c>
      <c r="Z884" s="3" t="str">
        <f>IF($T884="","", ROUND($T884+Z$2*シート5!$B883,2))</f>
        <v/>
      </c>
      <c r="AA884" s="3" t="str">
        <f>IF($T884="","", ROUND($T884+AA$2*シート5!$B883,2))</f>
        <v/>
      </c>
      <c r="AB884" s="3" t="str">
        <f t="shared" si="17"/>
        <v/>
      </c>
      <c r="AC884" s="3" t="str">
        <f>IF($T884="","", ROUND($T884+AC$2*シート5!$B883,2))</f>
        <v/>
      </c>
      <c r="AD884" s="3" t="str">
        <f>IF($T884="","", ROUND($T884+AD$2*シート5!$B883,2))</f>
        <v/>
      </c>
      <c r="AE884" s="3" t="str">
        <f>IF($T884="","", ROUND($T884+AE$2*シート5!$B883,2))</f>
        <v/>
      </c>
      <c r="AF884" s="3" t="str">
        <f>IF($T884="","", ROUND($T884+AF$2*シート5!$B883,2))</f>
        <v/>
      </c>
      <c r="AG884" s="3" t="str">
        <f>IF($T884="","", ROUND($T884+AG$2*シート5!$B883,2))</f>
        <v/>
      </c>
      <c r="AH884" s="26" t="str">
        <f t="shared" si="18"/>
        <v>-2σ以下</v>
      </c>
      <c r="AI884" s="3" t="str">
        <f t="shared" si="11"/>
        <v/>
      </c>
      <c r="AJ884" s="3" t="str">
        <f t="shared" si="14"/>
        <v/>
      </c>
      <c r="AK884" s="3" t="str">
        <f t="shared" si="5"/>
        <v/>
      </c>
      <c r="AL884" s="3" t="str">
        <f t="shared" si="6"/>
        <v/>
      </c>
      <c r="AM884" s="3" t="str">
        <f t="shared" si="7"/>
        <v/>
      </c>
      <c r="AN884" s="3" t="str">
        <f t="shared" si="15"/>
        <v/>
      </c>
      <c r="AO884" s="29">
        <f ca="1">シート2!L879</f>
        <v>50</v>
      </c>
      <c r="AP884" s="29">
        <f ca="1">シート3!T879</f>
        <v>50</v>
      </c>
      <c r="AQ884" s="29">
        <f ca="1">シート4!AB879</f>
        <v>50</v>
      </c>
      <c r="AR884" s="3" t="str">
        <f ca="1">IF($K884="","", ROUND(SUM(OFFSET(シート6!$A880,0,0,AR$2,1))/SUM(OFFSET(シート6!$B880,0,0,AR$2,1)),4)*100)</f>
        <v/>
      </c>
      <c r="AS884" s="3" t="str">
        <f ca="1">IF($K884="","", ROUND(SUM(OFFSET(シート6!$A864,0,0,AS$2,1))/SUM(OFFSET(シート6!$B864,0,0,AS$2,1)),4)*100)</f>
        <v/>
      </c>
      <c r="AT884" s="3" t="str">
        <f>IF($K884="","",シート7!$B884)</f>
        <v/>
      </c>
      <c r="AU884" s="3" t="str">
        <f>IF($K884="","",シート7!$D884)</f>
        <v/>
      </c>
      <c r="AV884" s="3" t="str">
        <f>IF($K884="","",シート7!$E884)</f>
        <v/>
      </c>
      <c r="AW884" s="3" t="str">
        <f t="shared" si="19"/>
        <v/>
      </c>
    </row>
    <row r="885" spans="1:49" customFormat="false" ht="13">
      <c r="A885" s="3"/>
      <c r="B885" s="3"/>
      <c r="C885" s="3"/>
      <c r="D885" s="3"/>
      <c r="E885" s="3"/>
      <c r="F885" s="3" t="str">
        <f t="shared" si="9"/>
        <v/>
      </c>
      <c r="G885" s="3"/>
      <c r="H885" s="3"/>
      <c r="I885" s="3"/>
      <c r="J885" s="3"/>
      <c r="K885" s="3"/>
      <c r="L885" s="3"/>
      <c r="M885" s="3"/>
      <c r="N885" s="3"/>
      <c r="O885" s="3"/>
      <c r="P885" s="3" t="str">
        <f t="shared" si="0"/>
        <v/>
      </c>
      <c r="Q885" s="3" t="str">
        <f t="shared" si="1"/>
        <v/>
      </c>
      <c r="R885" s="3" t="str">
        <f t="shared" si="10"/>
        <v/>
      </c>
      <c r="S885" s="3" t="str">
        <f t="shared" si="13"/>
        <v/>
      </c>
      <c r="T885" s="3" t="str">
        <f t="shared" si="16"/>
        <v/>
      </c>
      <c r="U885" s="3" t="str">
        <f t="shared" si="20"/>
        <v/>
      </c>
      <c r="V885" s="3" t="str">
        <f t="shared" si="12"/>
        <v/>
      </c>
      <c r="W885" s="3" t="str">
        <f>IF($T885="","", ROUND($T885+W$2*シート5!$B884,2))</f>
        <v/>
      </c>
      <c r="X885" s="3" t="str">
        <f>IF($T885="","", ROUND($T885+X$2*シート5!$B884,2))</f>
        <v/>
      </c>
      <c r="Y885" s="3" t="str">
        <f>IF($T885="","", ROUND($T885+Y$2*シート5!$B884,2))</f>
        <v/>
      </c>
      <c r="Z885" s="3" t="str">
        <f>IF($T885="","", ROUND($T885+Z$2*シート5!$B884,2))</f>
        <v/>
      </c>
      <c r="AA885" s="3" t="str">
        <f>IF($T885="","", ROUND($T885+AA$2*シート5!$B884,2))</f>
        <v/>
      </c>
      <c r="AB885" s="3" t="str">
        <f t="shared" si="17"/>
        <v/>
      </c>
      <c r="AC885" s="3" t="str">
        <f>IF($T885="","", ROUND($T885+AC$2*シート5!$B884,2))</f>
        <v/>
      </c>
      <c r="AD885" s="3" t="str">
        <f>IF($T885="","", ROUND($T885+AD$2*シート5!$B884,2))</f>
        <v/>
      </c>
      <c r="AE885" s="3" t="str">
        <f>IF($T885="","", ROUND($T885+AE$2*シート5!$B884,2))</f>
        <v/>
      </c>
      <c r="AF885" s="3" t="str">
        <f>IF($T885="","", ROUND($T885+AF$2*シート5!$B884,2))</f>
        <v/>
      </c>
      <c r="AG885" s="3" t="str">
        <f>IF($T885="","", ROUND($T885+AG$2*シート5!$B884,2))</f>
        <v/>
      </c>
      <c r="AH885" s="26" t="str">
        <f t="shared" si="18"/>
        <v>-2σ以下</v>
      </c>
      <c r="AI885" s="3" t="str">
        <f t="shared" si="11"/>
        <v/>
      </c>
      <c r="AJ885" s="3" t="str">
        <f t="shared" si="14"/>
        <v/>
      </c>
      <c r="AK885" s="3" t="str">
        <f t="shared" si="5"/>
        <v/>
      </c>
      <c r="AL885" s="3" t="str">
        <f t="shared" si="6"/>
        <v/>
      </c>
      <c r="AM885" s="3" t="str">
        <f t="shared" si="7"/>
        <v/>
      </c>
      <c r="AN885" s="3" t="str">
        <f t="shared" si="15"/>
        <v/>
      </c>
      <c r="AO885" s="29">
        <f ca="1">シート2!L880</f>
        <v>50</v>
      </c>
      <c r="AP885" s="29">
        <f ca="1">シート3!T880</f>
        <v>50</v>
      </c>
      <c r="AQ885" s="29">
        <f ca="1">シート4!AB880</f>
        <v>50</v>
      </c>
      <c r="AR885" s="3" t="str">
        <f ca="1">IF($K885="","", ROUND(SUM(OFFSET(シート6!$A881,0,0,AR$2,1))/SUM(OFFSET(シート6!$B881,0,0,AR$2,1)),4)*100)</f>
        <v/>
      </c>
      <c r="AS885" s="3" t="str">
        <f ca="1">IF($K885="","", ROUND(SUM(OFFSET(シート6!$A865,0,0,AS$2,1))/SUM(OFFSET(シート6!$B865,0,0,AS$2,1)),4)*100)</f>
        <v/>
      </c>
      <c r="AT885" s="3" t="str">
        <f>IF($K885="","",シート7!$B885)</f>
        <v/>
      </c>
      <c r="AU885" s="3" t="str">
        <f>IF($K885="","",シート7!$D885)</f>
        <v/>
      </c>
      <c r="AV885" s="3" t="str">
        <f>IF($K885="","",シート7!$E885)</f>
        <v/>
      </c>
      <c r="AW885" s="3" t="str">
        <f t="shared" si="19"/>
        <v/>
      </c>
    </row>
    <row r="886" spans="1:49" customFormat="false" ht="13">
      <c r="A886" s="3"/>
      <c r="B886" s="3"/>
      <c r="C886" s="3"/>
      <c r="D886" s="3"/>
      <c r="E886" s="3"/>
      <c r="F886" s="3" t="str">
        <f t="shared" si="9"/>
        <v/>
      </c>
      <c r="G886" s="3"/>
      <c r="H886" s="3"/>
      <c r="I886" s="3"/>
      <c r="J886" s="3"/>
      <c r="K886" s="3"/>
      <c r="L886" s="3"/>
      <c r="M886" s="3"/>
      <c r="N886" s="3"/>
      <c r="O886" s="3"/>
      <c r="P886" s="3" t="str">
        <f t="shared" si="0"/>
        <v/>
      </c>
      <c r="Q886" s="3" t="str">
        <f t="shared" si="1"/>
        <v/>
      </c>
      <c r="R886" s="3" t="str">
        <f t="shared" si="10"/>
        <v/>
      </c>
      <c r="S886" s="3" t="str">
        <f t="shared" si="13"/>
        <v/>
      </c>
      <c r="T886" s="3" t="str">
        <f t="shared" si="16"/>
        <v/>
      </c>
      <c r="U886" s="3" t="str">
        <f t="shared" si="20"/>
        <v/>
      </c>
      <c r="V886" s="3" t="str">
        <f t="shared" si="12"/>
        <v/>
      </c>
      <c r="W886" s="3" t="str">
        <f>IF($T886="","", ROUND($T886+W$2*シート5!$B885,2))</f>
        <v/>
      </c>
      <c r="X886" s="3" t="str">
        <f>IF($T886="","", ROUND($T886+X$2*シート5!$B885,2))</f>
        <v/>
      </c>
      <c r="Y886" s="3" t="str">
        <f>IF($T886="","", ROUND($T886+Y$2*シート5!$B885,2))</f>
        <v/>
      </c>
      <c r="Z886" s="3" t="str">
        <f>IF($T886="","", ROUND($T886+Z$2*シート5!$B885,2))</f>
        <v/>
      </c>
      <c r="AA886" s="3" t="str">
        <f>IF($T886="","", ROUND($T886+AA$2*シート5!$B885,2))</f>
        <v/>
      </c>
      <c r="AB886" s="3" t="str">
        <f t="shared" si="17"/>
        <v/>
      </c>
      <c r="AC886" s="3" t="str">
        <f>IF($T886="","", ROUND($T886+AC$2*シート5!$B885,2))</f>
        <v/>
      </c>
      <c r="AD886" s="3" t="str">
        <f>IF($T886="","", ROUND($T886+AD$2*シート5!$B885,2))</f>
        <v/>
      </c>
      <c r="AE886" s="3" t="str">
        <f>IF($T886="","", ROUND($T886+AE$2*シート5!$B885,2))</f>
        <v/>
      </c>
      <c r="AF886" s="3" t="str">
        <f>IF($T886="","", ROUND($T886+AF$2*シート5!$B885,2))</f>
        <v/>
      </c>
      <c r="AG886" s="3" t="str">
        <f>IF($T886="","", ROUND($T886+AG$2*シート5!$B885,2))</f>
        <v/>
      </c>
      <c r="AH886" s="26" t="str">
        <f t="shared" si="18"/>
        <v>-2σ以下</v>
      </c>
      <c r="AI886" s="3" t="str">
        <f t="shared" si="11"/>
        <v/>
      </c>
      <c r="AJ886" s="3" t="str">
        <f t="shared" si="14"/>
        <v/>
      </c>
      <c r="AK886" s="3" t="str">
        <f t="shared" si="5"/>
        <v/>
      </c>
      <c r="AL886" s="3" t="str">
        <f t="shared" si="6"/>
        <v/>
      </c>
      <c r="AM886" s="3" t="str">
        <f t="shared" si="7"/>
        <v/>
      </c>
      <c r="AN886" s="3" t="str">
        <f t="shared" si="15"/>
        <v/>
      </c>
      <c r="AO886" s="29">
        <f ca="1">シート2!L881</f>
        <v>50</v>
      </c>
      <c r="AP886" s="29">
        <f ca="1">シート3!T881</f>
        <v>50</v>
      </c>
      <c r="AQ886" s="29">
        <f ca="1">シート4!AB881</f>
        <v>50</v>
      </c>
      <c r="AR886" s="3" t="str">
        <f ca="1">IF($K886="","", ROUND(SUM(OFFSET(シート6!$A882,0,0,AR$2,1))/SUM(OFFSET(シート6!$B882,0,0,AR$2,1)),4)*100)</f>
        <v/>
      </c>
      <c r="AS886" s="3" t="str">
        <f ca="1">IF($K886="","", ROUND(SUM(OFFSET(シート6!$A866,0,0,AS$2,1))/SUM(OFFSET(シート6!$B866,0,0,AS$2,1)),4)*100)</f>
        <v/>
      </c>
      <c r="AT886" s="3" t="str">
        <f>IF($K886="","",シート7!$B886)</f>
        <v/>
      </c>
      <c r="AU886" s="3" t="str">
        <f>IF($K886="","",シート7!$D886)</f>
        <v/>
      </c>
      <c r="AV886" s="3" t="str">
        <f>IF($K886="","",シート7!$E886)</f>
        <v/>
      </c>
      <c r="AW886" s="3" t="str">
        <f t="shared" si="19"/>
        <v/>
      </c>
    </row>
    <row r="887" spans="1:49" customFormat="false" ht="13">
      <c r="A887" s="3"/>
      <c r="B887" s="3"/>
      <c r="C887" s="3"/>
      <c r="D887" s="3"/>
      <c r="E887" s="3"/>
      <c r="F887" s="3" t="str">
        <f t="shared" si="9"/>
        <v/>
      </c>
      <c r="G887" s="3"/>
      <c r="H887" s="3"/>
      <c r="I887" s="3"/>
      <c r="J887" s="3"/>
      <c r="K887" s="3"/>
      <c r="L887" s="3"/>
      <c r="M887" s="3"/>
      <c r="N887" s="3"/>
      <c r="O887" s="3"/>
      <c r="P887" s="3" t="str">
        <f t="shared" si="0"/>
        <v/>
      </c>
      <c r="Q887" s="3" t="str">
        <f t="shared" si="1"/>
        <v/>
      </c>
      <c r="R887" s="3" t="str">
        <f t="shared" si="10"/>
        <v/>
      </c>
      <c r="S887" s="3" t="str">
        <f t="shared" si="13"/>
        <v/>
      </c>
      <c r="T887" s="3" t="str">
        <f t="shared" si="16"/>
        <v/>
      </c>
      <c r="U887" s="3" t="str">
        <f t="shared" si="20"/>
        <v/>
      </c>
      <c r="V887" s="3" t="str">
        <f t="shared" si="12"/>
        <v/>
      </c>
      <c r="W887" s="3" t="str">
        <f>IF($T887="","", ROUND($T887+W$2*シート5!$B886,2))</f>
        <v/>
      </c>
      <c r="X887" s="3" t="str">
        <f>IF($T887="","", ROUND($T887+X$2*シート5!$B886,2))</f>
        <v/>
      </c>
      <c r="Y887" s="3" t="str">
        <f>IF($T887="","", ROUND($T887+Y$2*シート5!$B886,2))</f>
        <v/>
      </c>
      <c r="Z887" s="3" t="str">
        <f>IF($T887="","", ROUND($T887+Z$2*シート5!$B886,2))</f>
        <v/>
      </c>
      <c r="AA887" s="3" t="str">
        <f>IF($T887="","", ROUND($T887+AA$2*シート5!$B886,2))</f>
        <v/>
      </c>
      <c r="AB887" s="3" t="str">
        <f t="shared" si="17"/>
        <v/>
      </c>
      <c r="AC887" s="3" t="str">
        <f>IF($T887="","", ROUND($T887+AC$2*シート5!$B886,2))</f>
        <v/>
      </c>
      <c r="AD887" s="3" t="str">
        <f>IF($T887="","", ROUND($T887+AD$2*シート5!$B886,2))</f>
        <v/>
      </c>
      <c r="AE887" s="3" t="str">
        <f>IF($T887="","", ROUND($T887+AE$2*シート5!$B886,2))</f>
        <v/>
      </c>
      <c r="AF887" s="3" t="str">
        <f>IF($T887="","", ROUND($T887+AF$2*シート5!$B886,2))</f>
        <v/>
      </c>
      <c r="AG887" s="3" t="str">
        <f>IF($T887="","", ROUND($T887+AG$2*シート5!$B886,2))</f>
        <v/>
      </c>
      <c r="AH887" s="26" t="str">
        <f t="shared" si="18"/>
        <v>-2σ以下</v>
      </c>
      <c r="AI887" s="3" t="str">
        <f t="shared" si="11"/>
        <v/>
      </c>
      <c r="AJ887" s="3" t="str">
        <f t="shared" si="14"/>
        <v/>
      </c>
      <c r="AK887" s="3" t="str">
        <f t="shared" si="5"/>
        <v/>
      </c>
      <c r="AL887" s="3" t="str">
        <f t="shared" si="6"/>
        <v/>
      </c>
      <c r="AM887" s="3" t="str">
        <f t="shared" si="7"/>
        <v/>
      </c>
      <c r="AN887" s="3" t="str">
        <f t="shared" si="15"/>
        <v/>
      </c>
      <c r="AO887" s="29">
        <f ca="1">シート2!L882</f>
        <v>50</v>
      </c>
      <c r="AP887" s="29">
        <f ca="1">シート3!T882</f>
        <v>50</v>
      </c>
      <c r="AQ887" s="29">
        <f ca="1">シート4!AB882</f>
        <v>50</v>
      </c>
      <c r="AR887" s="3" t="str">
        <f ca="1">IF($K887="","", ROUND(SUM(OFFSET(シート6!$A883,0,0,AR$2,1))/SUM(OFFSET(シート6!$B883,0,0,AR$2,1)),4)*100)</f>
        <v/>
      </c>
      <c r="AS887" s="3" t="str">
        <f ca="1">IF($K887="","", ROUND(SUM(OFFSET(シート6!$A867,0,0,AS$2,1))/SUM(OFFSET(シート6!$B867,0,0,AS$2,1)),4)*100)</f>
        <v/>
      </c>
      <c r="AT887" s="3" t="str">
        <f>IF($K887="","",シート7!$B887)</f>
        <v/>
      </c>
      <c r="AU887" s="3" t="str">
        <f>IF($K887="","",シート7!$D887)</f>
        <v/>
      </c>
      <c r="AV887" s="3" t="str">
        <f>IF($K887="","",シート7!$E887)</f>
        <v/>
      </c>
      <c r="AW887" s="3" t="str">
        <f t="shared" si="19"/>
        <v/>
      </c>
    </row>
    <row r="888" spans="1:49" customFormat="false" ht="13">
      <c r="A888" s="3"/>
      <c r="B888" s="3"/>
      <c r="C888" s="3"/>
      <c r="D888" s="3"/>
      <c r="E888" s="3"/>
      <c r="F888" s="3" t="str">
        <f t="shared" si="9"/>
        <v/>
      </c>
      <c r="G888" s="3"/>
      <c r="H888" s="3"/>
      <c r="I888" s="3"/>
      <c r="J888" s="3"/>
      <c r="K888" s="3"/>
      <c r="L888" s="3"/>
      <c r="M888" s="3"/>
      <c r="N888" s="3"/>
      <c r="O888" s="3"/>
      <c r="P888" s="3" t="str">
        <f t="shared" si="0"/>
        <v/>
      </c>
      <c r="Q888" s="3" t="str">
        <f t="shared" si="1"/>
        <v/>
      </c>
      <c r="R888" s="3" t="str">
        <f t="shared" si="10"/>
        <v/>
      </c>
      <c r="S888" s="3" t="str">
        <f t="shared" si="13"/>
        <v/>
      </c>
      <c r="T888" s="3" t="str">
        <f t="shared" si="16"/>
        <v/>
      </c>
      <c r="U888" s="3" t="str">
        <f t="shared" si="20"/>
        <v/>
      </c>
      <c r="V888" s="3" t="str">
        <f t="shared" si="12"/>
        <v/>
      </c>
      <c r="W888" s="3" t="str">
        <f>IF($T888="","", ROUND($T888+W$2*シート5!$B887,2))</f>
        <v/>
      </c>
      <c r="X888" s="3" t="str">
        <f>IF($T888="","", ROUND($T888+X$2*シート5!$B887,2))</f>
        <v/>
      </c>
      <c r="Y888" s="3" t="str">
        <f>IF($T888="","", ROUND($T888+Y$2*シート5!$B887,2))</f>
        <v/>
      </c>
      <c r="Z888" s="3" t="str">
        <f>IF($T888="","", ROUND($T888+Z$2*シート5!$B887,2))</f>
        <v/>
      </c>
      <c r="AA888" s="3" t="str">
        <f>IF($T888="","", ROUND($T888+AA$2*シート5!$B887,2))</f>
        <v/>
      </c>
      <c r="AB888" s="3" t="str">
        <f t="shared" si="17"/>
        <v/>
      </c>
      <c r="AC888" s="3" t="str">
        <f>IF($T888="","", ROUND($T888+AC$2*シート5!$B887,2))</f>
        <v/>
      </c>
      <c r="AD888" s="3" t="str">
        <f>IF($T888="","", ROUND($T888+AD$2*シート5!$B887,2))</f>
        <v/>
      </c>
      <c r="AE888" s="3" t="str">
        <f>IF($T888="","", ROUND($T888+AE$2*シート5!$B887,2))</f>
        <v/>
      </c>
      <c r="AF888" s="3" t="str">
        <f>IF($T888="","", ROUND($T888+AF$2*シート5!$B887,2))</f>
        <v/>
      </c>
      <c r="AG888" s="3" t="str">
        <f>IF($T888="","", ROUND($T888+AG$2*シート5!$B887,2))</f>
        <v/>
      </c>
      <c r="AH888" s="26" t="str">
        <f t="shared" si="18"/>
        <v>-2σ以下</v>
      </c>
      <c r="AI888" s="3" t="str">
        <f t="shared" si="11"/>
        <v/>
      </c>
      <c r="AJ888" s="3" t="str">
        <f t="shared" si="14"/>
        <v/>
      </c>
      <c r="AK888" s="3" t="str">
        <f t="shared" si="5"/>
        <v/>
      </c>
      <c r="AL888" s="3" t="str">
        <f t="shared" si="6"/>
        <v/>
      </c>
      <c r="AM888" s="3" t="str">
        <f t="shared" si="7"/>
        <v/>
      </c>
      <c r="AN888" s="3" t="str">
        <f t="shared" si="15"/>
        <v/>
      </c>
      <c r="AO888" s="29">
        <f ca="1">シート2!L883</f>
        <v>50</v>
      </c>
      <c r="AP888" s="29">
        <f ca="1">シート3!T883</f>
        <v>50</v>
      </c>
      <c r="AQ888" s="29">
        <f ca="1">シート4!AB883</f>
        <v>50</v>
      </c>
      <c r="AR888" s="3" t="str">
        <f ca="1">IF($K888="","", ROUND(SUM(OFFSET(シート6!$A884,0,0,AR$2,1))/SUM(OFFSET(シート6!$B884,0,0,AR$2,1)),4)*100)</f>
        <v/>
      </c>
      <c r="AS888" s="3" t="str">
        <f ca="1">IF($K888="","", ROUND(SUM(OFFSET(シート6!$A868,0,0,AS$2,1))/SUM(OFFSET(シート6!$B868,0,0,AS$2,1)),4)*100)</f>
        <v/>
      </c>
      <c r="AT888" s="3" t="str">
        <f>IF($K888="","",シート7!$B888)</f>
        <v/>
      </c>
      <c r="AU888" s="3" t="str">
        <f>IF($K888="","",シート7!$D888)</f>
        <v/>
      </c>
      <c r="AV888" s="3" t="str">
        <f>IF($K888="","",シート7!$E888)</f>
        <v/>
      </c>
      <c r="AW888" s="3" t="str">
        <f t="shared" si="19"/>
        <v/>
      </c>
    </row>
    <row r="889" spans="1:49" customFormat="false" ht="13">
      <c r="A889" s="3"/>
      <c r="B889" s="3"/>
      <c r="C889" s="3"/>
      <c r="D889" s="3"/>
      <c r="E889" s="3"/>
      <c r="F889" s="3" t="str">
        <f t="shared" si="9"/>
        <v/>
      </c>
      <c r="G889" s="3"/>
      <c r="H889" s="3"/>
      <c r="I889" s="3"/>
      <c r="J889" s="3"/>
      <c r="K889" s="3"/>
      <c r="L889" s="3"/>
      <c r="M889" s="3"/>
      <c r="N889" s="3"/>
      <c r="O889" s="3"/>
      <c r="P889" s="3" t="str">
        <f t="shared" si="0"/>
        <v/>
      </c>
      <c r="Q889" s="3" t="str">
        <f t="shared" si="1"/>
        <v/>
      </c>
      <c r="R889" s="3" t="str">
        <f t="shared" si="10"/>
        <v/>
      </c>
      <c r="S889" s="3" t="str">
        <f t="shared" si="13"/>
        <v/>
      </c>
      <c r="T889" s="3" t="str">
        <f t="shared" si="16"/>
        <v/>
      </c>
      <c r="U889" s="3" t="str">
        <f t="shared" si="20"/>
        <v/>
      </c>
      <c r="V889" s="3" t="str">
        <f t="shared" si="12"/>
        <v/>
      </c>
      <c r="W889" s="3" t="str">
        <f>IF($T889="","", ROUND($T889+W$2*シート5!$B888,2))</f>
        <v/>
      </c>
      <c r="X889" s="3" t="str">
        <f>IF($T889="","", ROUND($T889+X$2*シート5!$B888,2))</f>
        <v/>
      </c>
      <c r="Y889" s="3" t="str">
        <f>IF($T889="","", ROUND($T889+Y$2*シート5!$B888,2))</f>
        <v/>
      </c>
      <c r="Z889" s="3" t="str">
        <f>IF($T889="","", ROUND($T889+Z$2*シート5!$B888,2))</f>
        <v/>
      </c>
      <c r="AA889" s="3" t="str">
        <f>IF($T889="","", ROUND($T889+AA$2*シート5!$B888,2))</f>
        <v/>
      </c>
      <c r="AB889" s="3" t="str">
        <f t="shared" si="17"/>
        <v/>
      </c>
      <c r="AC889" s="3" t="str">
        <f>IF($T889="","", ROUND($T889+AC$2*シート5!$B888,2))</f>
        <v/>
      </c>
      <c r="AD889" s="3" t="str">
        <f>IF($T889="","", ROUND($T889+AD$2*シート5!$B888,2))</f>
        <v/>
      </c>
      <c r="AE889" s="3" t="str">
        <f>IF($T889="","", ROUND($T889+AE$2*シート5!$B888,2))</f>
        <v/>
      </c>
      <c r="AF889" s="3" t="str">
        <f>IF($T889="","", ROUND($T889+AF$2*シート5!$B888,2))</f>
        <v/>
      </c>
      <c r="AG889" s="3" t="str">
        <f>IF($T889="","", ROUND($T889+AG$2*シート5!$B888,2))</f>
        <v/>
      </c>
      <c r="AH889" s="26" t="str">
        <f t="shared" si="18"/>
        <v>-2σ以下</v>
      </c>
      <c r="AI889" s="3" t="str">
        <f t="shared" si="11"/>
        <v/>
      </c>
      <c r="AJ889" s="3" t="str">
        <f t="shared" si="14"/>
        <v/>
      </c>
      <c r="AK889" s="3" t="str">
        <f t="shared" si="5"/>
        <v/>
      </c>
      <c r="AL889" s="3" t="str">
        <f t="shared" si="6"/>
        <v/>
      </c>
      <c r="AM889" s="3" t="str">
        <f t="shared" si="7"/>
        <v/>
      </c>
      <c r="AN889" s="3" t="str">
        <f t="shared" si="15"/>
        <v/>
      </c>
      <c r="AO889" s="29">
        <f ca="1">シート2!L884</f>
        <v>50</v>
      </c>
      <c r="AP889" s="29">
        <f ca="1">シート3!T884</f>
        <v>50</v>
      </c>
      <c r="AQ889" s="29">
        <f ca="1">シート4!AB884</f>
        <v>50</v>
      </c>
      <c r="AR889" s="3" t="str">
        <f ca="1">IF($K889="","", ROUND(SUM(OFFSET(シート6!$A885,0,0,AR$2,1))/SUM(OFFSET(シート6!$B885,0,0,AR$2,1)),4)*100)</f>
        <v/>
      </c>
      <c r="AS889" s="3" t="str">
        <f ca="1">IF($K889="","", ROUND(SUM(OFFSET(シート6!$A869,0,0,AS$2,1))/SUM(OFFSET(シート6!$B869,0,0,AS$2,1)),4)*100)</f>
        <v/>
      </c>
      <c r="AT889" s="3" t="str">
        <f>IF($K889="","",シート7!$B889)</f>
        <v/>
      </c>
      <c r="AU889" s="3" t="str">
        <f>IF($K889="","",シート7!$D889)</f>
        <v/>
      </c>
      <c r="AV889" s="3" t="str">
        <f>IF($K889="","",シート7!$E889)</f>
        <v/>
      </c>
      <c r="AW889" s="3" t="str">
        <f t="shared" si="19"/>
        <v/>
      </c>
    </row>
    <row r="890" spans="1:49" customFormat="false" ht="13">
      <c r="A890" s="3"/>
      <c r="B890" s="3"/>
      <c r="C890" s="3"/>
      <c r="D890" s="3"/>
      <c r="E890" s="3"/>
      <c r="F890" s="3" t="str">
        <f t="shared" si="9"/>
        <v/>
      </c>
      <c r="G890" s="3"/>
      <c r="H890" s="3"/>
      <c r="I890" s="3"/>
      <c r="J890" s="3"/>
      <c r="K890" s="3"/>
      <c r="L890" s="3"/>
      <c r="M890" s="3"/>
      <c r="N890" s="3"/>
      <c r="O890" s="3"/>
      <c r="P890" s="3" t="str">
        <f t="shared" si="0"/>
        <v/>
      </c>
      <c r="Q890" s="3" t="str">
        <f t="shared" si="1"/>
        <v/>
      </c>
      <c r="R890" s="3" t="str">
        <f t="shared" si="10"/>
        <v/>
      </c>
      <c r="S890" s="3" t="str">
        <f t="shared" si="13"/>
        <v/>
      </c>
      <c r="T890" s="3" t="str">
        <f t="shared" si="16"/>
        <v/>
      </c>
      <c r="U890" s="3" t="str">
        <f t="shared" si="20"/>
        <v/>
      </c>
      <c r="V890" s="3" t="str">
        <f t="shared" si="12"/>
        <v/>
      </c>
      <c r="W890" s="3" t="str">
        <f>IF($T890="","", ROUND($T890+W$2*シート5!$B889,2))</f>
        <v/>
      </c>
      <c r="X890" s="3" t="str">
        <f>IF($T890="","", ROUND($T890+X$2*シート5!$B889,2))</f>
        <v/>
      </c>
      <c r="Y890" s="3" t="str">
        <f>IF($T890="","", ROUND($T890+Y$2*シート5!$B889,2))</f>
        <v/>
      </c>
      <c r="Z890" s="3" t="str">
        <f>IF($T890="","", ROUND($T890+Z$2*シート5!$B889,2))</f>
        <v/>
      </c>
      <c r="AA890" s="3" t="str">
        <f>IF($T890="","", ROUND($T890+AA$2*シート5!$B889,2))</f>
        <v/>
      </c>
      <c r="AB890" s="3" t="str">
        <f t="shared" si="17"/>
        <v/>
      </c>
      <c r="AC890" s="3" t="str">
        <f>IF($T890="","", ROUND($T890+AC$2*シート5!$B889,2))</f>
        <v/>
      </c>
      <c r="AD890" s="3" t="str">
        <f>IF($T890="","", ROUND($T890+AD$2*シート5!$B889,2))</f>
        <v/>
      </c>
      <c r="AE890" s="3" t="str">
        <f>IF($T890="","", ROUND($T890+AE$2*シート5!$B889,2))</f>
        <v/>
      </c>
      <c r="AF890" s="3" t="str">
        <f>IF($T890="","", ROUND($T890+AF$2*シート5!$B889,2))</f>
        <v/>
      </c>
      <c r="AG890" s="3" t="str">
        <f>IF($T890="","", ROUND($T890+AG$2*シート5!$B889,2))</f>
        <v/>
      </c>
      <c r="AH890" s="26" t="str">
        <f t="shared" si="18"/>
        <v>-2σ以下</v>
      </c>
      <c r="AI890" s="3" t="str">
        <f t="shared" si="11"/>
        <v/>
      </c>
      <c r="AJ890" s="3" t="str">
        <f t="shared" si="14"/>
        <v/>
      </c>
      <c r="AK890" s="3" t="str">
        <f t="shared" si="5"/>
        <v/>
      </c>
      <c r="AL890" s="3" t="str">
        <f t="shared" si="6"/>
        <v/>
      </c>
      <c r="AM890" s="3" t="str">
        <f t="shared" si="7"/>
        <v/>
      </c>
      <c r="AN890" s="3" t="str">
        <f t="shared" si="15"/>
        <v/>
      </c>
      <c r="AO890" s="29">
        <f ca="1">シート2!L885</f>
        <v>50</v>
      </c>
      <c r="AP890" s="29">
        <f ca="1">シート3!T885</f>
        <v>50</v>
      </c>
      <c r="AQ890" s="29">
        <f ca="1">シート4!AB885</f>
        <v>50</v>
      </c>
      <c r="AR890" s="3" t="str">
        <f ca="1">IF($K890="","", ROUND(SUM(OFFSET(シート6!$A886,0,0,AR$2,1))/SUM(OFFSET(シート6!$B886,0,0,AR$2,1)),4)*100)</f>
        <v/>
      </c>
      <c r="AS890" s="3" t="str">
        <f ca="1">IF($K890="","", ROUND(SUM(OFFSET(シート6!$A870,0,0,AS$2,1))/SUM(OFFSET(シート6!$B870,0,0,AS$2,1)),4)*100)</f>
        <v/>
      </c>
      <c r="AT890" s="3" t="str">
        <f>IF($K890="","",シート7!$B890)</f>
        <v/>
      </c>
      <c r="AU890" s="3" t="str">
        <f>IF($K890="","",シート7!$D890)</f>
        <v/>
      </c>
      <c r="AV890" s="3" t="str">
        <f>IF($K890="","",シート7!$E890)</f>
        <v/>
      </c>
      <c r="AW890" s="3" t="str">
        <f t="shared" si="19"/>
        <v/>
      </c>
    </row>
    <row r="891" spans="1:49" customFormat="false" ht="13">
      <c r="A891" s="3"/>
      <c r="B891" s="3"/>
      <c r="C891" s="3"/>
      <c r="D891" s="3"/>
      <c r="E891" s="3"/>
      <c r="F891" s="3" t="str">
        <f t="shared" si="9"/>
        <v/>
      </c>
      <c r="G891" s="3"/>
      <c r="H891" s="3"/>
      <c r="I891" s="3"/>
      <c r="J891" s="3"/>
      <c r="K891" s="3"/>
      <c r="L891" s="3"/>
      <c r="M891" s="3"/>
      <c r="N891" s="3"/>
      <c r="O891" s="3"/>
      <c r="P891" s="3" t="str">
        <f t="shared" si="0"/>
        <v/>
      </c>
      <c r="Q891" s="3" t="str">
        <f t="shared" si="1"/>
        <v/>
      </c>
      <c r="R891" s="3" t="str">
        <f t="shared" si="10"/>
        <v/>
      </c>
      <c r="S891" s="3" t="str">
        <f t="shared" si="13"/>
        <v/>
      </c>
      <c r="T891" s="3" t="str">
        <f t="shared" si="16"/>
        <v/>
      </c>
      <c r="U891" s="3" t="str">
        <f t="shared" si="20"/>
        <v/>
      </c>
      <c r="V891" s="3" t="str">
        <f t="shared" si="12"/>
        <v/>
      </c>
      <c r="W891" s="3" t="str">
        <f>IF($T891="","", ROUND($T891+W$2*シート5!$B890,2))</f>
        <v/>
      </c>
      <c r="X891" s="3" t="str">
        <f>IF($T891="","", ROUND($T891+X$2*シート5!$B890,2))</f>
        <v/>
      </c>
      <c r="Y891" s="3" t="str">
        <f>IF($T891="","", ROUND($T891+Y$2*シート5!$B890,2))</f>
        <v/>
      </c>
      <c r="Z891" s="3" t="str">
        <f>IF($T891="","", ROUND($T891+Z$2*シート5!$B890,2))</f>
        <v/>
      </c>
      <c r="AA891" s="3" t="str">
        <f>IF($T891="","", ROUND($T891+AA$2*シート5!$B890,2))</f>
        <v/>
      </c>
      <c r="AB891" s="3" t="str">
        <f t="shared" si="17"/>
        <v/>
      </c>
      <c r="AC891" s="3" t="str">
        <f>IF($T891="","", ROUND($T891+AC$2*シート5!$B890,2))</f>
        <v/>
      </c>
      <c r="AD891" s="3" t="str">
        <f>IF($T891="","", ROUND($T891+AD$2*シート5!$B890,2))</f>
        <v/>
      </c>
      <c r="AE891" s="3" t="str">
        <f>IF($T891="","", ROUND($T891+AE$2*シート5!$B890,2))</f>
        <v/>
      </c>
      <c r="AF891" s="3" t="str">
        <f>IF($T891="","", ROUND($T891+AF$2*シート5!$B890,2))</f>
        <v/>
      </c>
      <c r="AG891" s="3" t="str">
        <f>IF($T891="","", ROUND($T891+AG$2*シート5!$B890,2))</f>
        <v/>
      </c>
      <c r="AH891" s="26" t="str">
        <f t="shared" si="18"/>
        <v>-2σ以下</v>
      </c>
      <c r="AI891" s="3" t="str">
        <f t="shared" si="11"/>
        <v/>
      </c>
      <c r="AJ891" s="3" t="str">
        <f t="shared" si="14"/>
        <v/>
      </c>
      <c r="AK891" s="3" t="str">
        <f t="shared" si="5"/>
        <v/>
      </c>
      <c r="AL891" s="3" t="str">
        <f t="shared" si="6"/>
        <v/>
      </c>
      <c r="AM891" s="3" t="str">
        <f t="shared" si="7"/>
        <v/>
      </c>
      <c r="AN891" s="3" t="str">
        <f t="shared" si="15"/>
        <v/>
      </c>
      <c r="AO891" s="29">
        <f ca="1">シート2!L886</f>
        <v>50</v>
      </c>
      <c r="AP891" s="29">
        <f ca="1">シート3!T886</f>
        <v>50</v>
      </c>
      <c r="AQ891" s="29">
        <f ca="1">シート4!AB886</f>
        <v>50</v>
      </c>
      <c r="AR891" s="3" t="str">
        <f ca="1">IF($K891="","", ROUND(SUM(OFFSET(シート6!$A887,0,0,AR$2,1))/SUM(OFFSET(シート6!$B887,0,0,AR$2,1)),4)*100)</f>
        <v/>
      </c>
      <c r="AS891" s="3" t="str">
        <f ca="1">IF($K891="","", ROUND(SUM(OFFSET(シート6!$A871,0,0,AS$2,1))/SUM(OFFSET(シート6!$B871,0,0,AS$2,1)),4)*100)</f>
        <v/>
      </c>
      <c r="AT891" s="3" t="str">
        <f>IF($K891="","",シート7!$B891)</f>
        <v/>
      </c>
      <c r="AU891" s="3" t="str">
        <f>IF($K891="","",シート7!$D891)</f>
        <v/>
      </c>
      <c r="AV891" s="3" t="str">
        <f>IF($K891="","",シート7!$E891)</f>
        <v/>
      </c>
      <c r="AW891" s="3" t="str">
        <f t="shared" si="19"/>
        <v/>
      </c>
    </row>
    <row r="892" spans="1:49" customFormat="false" ht="13">
      <c r="A892" s="3"/>
      <c r="B892" s="3"/>
      <c r="C892" s="3"/>
      <c r="D892" s="3"/>
      <c r="E892" s="3"/>
      <c r="F892" s="3" t="str">
        <f t="shared" si="9"/>
        <v/>
      </c>
      <c r="G892" s="3"/>
      <c r="H892" s="3"/>
      <c r="I892" s="3"/>
      <c r="J892" s="3"/>
      <c r="K892" s="3"/>
      <c r="L892" s="3"/>
      <c r="M892" s="3"/>
      <c r="N892" s="3"/>
      <c r="O892" s="3"/>
      <c r="P892" s="3" t="str">
        <f t="shared" si="0"/>
        <v/>
      </c>
      <c r="Q892" s="3" t="str">
        <f t="shared" si="1"/>
        <v/>
      </c>
      <c r="R892" s="3" t="str">
        <f t="shared" si="10"/>
        <v/>
      </c>
      <c r="S892" s="3" t="str">
        <f t="shared" si="13"/>
        <v/>
      </c>
      <c r="T892" s="3" t="str">
        <f t="shared" si="16"/>
        <v/>
      </c>
      <c r="U892" s="3" t="str">
        <f t="shared" si="20"/>
        <v/>
      </c>
      <c r="V892" s="3" t="str">
        <f t="shared" si="12"/>
        <v/>
      </c>
      <c r="W892" s="3" t="str">
        <f>IF($T892="","", ROUND($T892+W$2*シート5!$B891,2))</f>
        <v/>
      </c>
      <c r="X892" s="3" t="str">
        <f>IF($T892="","", ROUND($T892+X$2*シート5!$B891,2))</f>
        <v/>
      </c>
      <c r="Y892" s="3" t="str">
        <f>IF($T892="","", ROUND($T892+Y$2*シート5!$B891,2))</f>
        <v/>
      </c>
      <c r="Z892" s="3" t="str">
        <f>IF($T892="","", ROUND($T892+Z$2*シート5!$B891,2))</f>
        <v/>
      </c>
      <c r="AA892" s="3" t="str">
        <f>IF($T892="","", ROUND($T892+AA$2*シート5!$B891,2))</f>
        <v/>
      </c>
      <c r="AB892" s="3" t="str">
        <f t="shared" si="17"/>
        <v/>
      </c>
      <c r="AC892" s="3" t="str">
        <f>IF($T892="","", ROUND($T892+AC$2*シート5!$B891,2))</f>
        <v/>
      </c>
      <c r="AD892" s="3" t="str">
        <f>IF($T892="","", ROUND($T892+AD$2*シート5!$B891,2))</f>
        <v/>
      </c>
      <c r="AE892" s="3" t="str">
        <f>IF($T892="","", ROUND($T892+AE$2*シート5!$B891,2))</f>
        <v/>
      </c>
      <c r="AF892" s="3" t="str">
        <f>IF($T892="","", ROUND($T892+AF$2*シート5!$B891,2))</f>
        <v/>
      </c>
      <c r="AG892" s="3" t="str">
        <f>IF($T892="","", ROUND($T892+AG$2*シート5!$B891,2))</f>
        <v/>
      </c>
      <c r="AH892" s="26" t="str">
        <f t="shared" si="18"/>
        <v>-2σ以下</v>
      </c>
      <c r="AI892" s="3" t="str">
        <f t="shared" si="11"/>
        <v/>
      </c>
      <c r="AJ892" s="3" t="str">
        <f t="shared" si="14"/>
        <v/>
      </c>
      <c r="AK892" s="3" t="str">
        <f t="shared" si="5"/>
        <v/>
      </c>
      <c r="AL892" s="3" t="str">
        <f t="shared" si="6"/>
        <v/>
      </c>
      <c r="AM892" s="3" t="str">
        <f t="shared" si="7"/>
        <v/>
      </c>
      <c r="AN892" s="3" t="str">
        <f t="shared" si="15"/>
        <v/>
      </c>
      <c r="AO892" s="29">
        <f ca="1">シート2!L887</f>
        <v>50</v>
      </c>
      <c r="AP892" s="29">
        <f ca="1">シート3!T887</f>
        <v>50</v>
      </c>
      <c r="AQ892" s="29">
        <f ca="1">シート4!AB887</f>
        <v>50</v>
      </c>
      <c r="AR892" s="3" t="str">
        <f ca="1">IF($K892="","", ROUND(SUM(OFFSET(シート6!$A888,0,0,AR$2,1))/SUM(OFFSET(シート6!$B888,0,0,AR$2,1)),4)*100)</f>
        <v/>
      </c>
      <c r="AS892" s="3" t="str">
        <f ca="1">IF($K892="","", ROUND(SUM(OFFSET(シート6!$A872,0,0,AS$2,1))/SUM(OFFSET(シート6!$B872,0,0,AS$2,1)),4)*100)</f>
        <v/>
      </c>
      <c r="AT892" s="3" t="str">
        <f>IF($K892="","",シート7!$B892)</f>
        <v/>
      </c>
      <c r="AU892" s="3" t="str">
        <f>IF($K892="","",シート7!$D892)</f>
        <v/>
      </c>
      <c r="AV892" s="3" t="str">
        <f>IF($K892="","",シート7!$E892)</f>
        <v/>
      </c>
      <c r="AW892" s="3" t="str">
        <f t="shared" si="19"/>
        <v/>
      </c>
    </row>
    <row r="893" spans="1:49" customFormat="false" ht="13">
      <c r="A893" s="3"/>
      <c r="B893" s="3"/>
      <c r="C893" s="3"/>
      <c r="D893" s="3"/>
      <c r="E893" s="3"/>
      <c r="F893" s="3" t="str">
        <f t="shared" si="9"/>
        <v/>
      </c>
      <c r="G893" s="3"/>
      <c r="H893" s="3"/>
      <c r="I893" s="3"/>
      <c r="J893" s="3"/>
      <c r="K893" s="3"/>
      <c r="L893" s="3"/>
      <c r="M893" s="3"/>
      <c r="N893" s="3"/>
      <c r="O893" s="3"/>
      <c r="P893" s="3" t="str">
        <f t="shared" si="0"/>
        <v/>
      </c>
      <c r="Q893" s="3" t="str">
        <f t="shared" si="1"/>
        <v/>
      </c>
      <c r="R893" s="3" t="str">
        <f t="shared" si="10"/>
        <v/>
      </c>
      <c r="S893" s="3" t="str">
        <f t="shared" si="13"/>
        <v/>
      </c>
      <c r="T893" s="3" t="str">
        <f t="shared" si="16"/>
        <v/>
      </c>
      <c r="U893" s="3" t="str">
        <f t="shared" si="20"/>
        <v/>
      </c>
      <c r="V893" s="3" t="str">
        <f t="shared" si="12"/>
        <v/>
      </c>
      <c r="W893" s="3" t="str">
        <f>IF($T893="","", ROUND($T893+W$2*シート5!$B892,2))</f>
        <v/>
      </c>
      <c r="X893" s="3" t="str">
        <f>IF($T893="","", ROUND($T893+X$2*シート5!$B892,2))</f>
        <v/>
      </c>
      <c r="Y893" s="3" t="str">
        <f>IF($T893="","", ROUND($T893+Y$2*シート5!$B892,2))</f>
        <v/>
      </c>
      <c r="Z893" s="3" t="str">
        <f>IF($T893="","", ROUND($T893+Z$2*シート5!$B892,2))</f>
        <v/>
      </c>
      <c r="AA893" s="3" t="str">
        <f>IF($T893="","", ROUND($T893+AA$2*シート5!$B892,2))</f>
        <v/>
      </c>
      <c r="AB893" s="3" t="str">
        <f t="shared" si="17"/>
        <v/>
      </c>
      <c r="AC893" s="3" t="str">
        <f>IF($T893="","", ROUND($T893+AC$2*シート5!$B892,2))</f>
        <v/>
      </c>
      <c r="AD893" s="3" t="str">
        <f>IF($T893="","", ROUND($T893+AD$2*シート5!$B892,2))</f>
        <v/>
      </c>
      <c r="AE893" s="3" t="str">
        <f>IF($T893="","", ROUND($T893+AE$2*シート5!$B892,2))</f>
        <v/>
      </c>
      <c r="AF893" s="3" t="str">
        <f>IF($T893="","", ROUND($T893+AF$2*シート5!$B892,2))</f>
        <v/>
      </c>
      <c r="AG893" s="3" t="str">
        <f>IF($T893="","", ROUND($T893+AG$2*シート5!$B892,2))</f>
        <v/>
      </c>
      <c r="AH893" s="26" t="str">
        <f t="shared" si="18"/>
        <v>-2σ以下</v>
      </c>
      <c r="AI893" s="3" t="str">
        <f t="shared" si="11"/>
        <v/>
      </c>
      <c r="AJ893" s="3" t="str">
        <f t="shared" si="14"/>
        <v/>
      </c>
      <c r="AK893" s="3" t="str">
        <f t="shared" si="5"/>
        <v/>
      </c>
      <c r="AL893" s="3" t="str">
        <f t="shared" si="6"/>
        <v/>
      </c>
      <c r="AM893" s="3" t="str">
        <f t="shared" si="7"/>
        <v/>
      </c>
      <c r="AN893" s="3" t="str">
        <f t="shared" si="15"/>
        <v/>
      </c>
      <c r="AO893" s="29">
        <f ca="1">シート2!L888</f>
        <v>50</v>
      </c>
      <c r="AP893" s="29">
        <f ca="1">シート3!T888</f>
        <v>50</v>
      </c>
      <c r="AQ893" s="29">
        <f ca="1">シート4!AB888</f>
        <v>50</v>
      </c>
      <c r="AR893" s="3" t="str">
        <f ca="1">IF($K893="","", ROUND(SUM(OFFSET(シート6!$A889,0,0,AR$2,1))/SUM(OFFSET(シート6!$B889,0,0,AR$2,1)),4)*100)</f>
        <v/>
      </c>
      <c r="AS893" s="3" t="str">
        <f ca="1">IF($K893="","", ROUND(SUM(OFFSET(シート6!$A873,0,0,AS$2,1))/SUM(OFFSET(シート6!$B873,0,0,AS$2,1)),4)*100)</f>
        <v/>
      </c>
      <c r="AT893" s="3" t="str">
        <f>IF($K893="","",シート7!$B893)</f>
        <v/>
      </c>
      <c r="AU893" s="3" t="str">
        <f>IF($K893="","",シート7!$D893)</f>
        <v/>
      </c>
      <c r="AV893" s="3" t="str">
        <f>IF($K893="","",シート7!$E893)</f>
        <v/>
      </c>
      <c r="AW893" s="3" t="str">
        <f t="shared" si="19"/>
        <v/>
      </c>
    </row>
    <row r="894" spans="1:49" customFormat="false" ht="13">
      <c r="A894" s="3"/>
      <c r="B894" s="3"/>
      <c r="C894" s="3"/>
      <c r="D894" s="3"/>
      <c r="E894" s="3"/>
      <c r="F894" s="3" t="str">
        <f t="shared" si="9"/>
        <v/>
      </c>
      <c r="G894" s="3"/>
      <c r="H894" s="3"/>
      <c r="I894" s="3"/>
      <c r="J894" s="3"/>
      <c r="K894" s="3"/>
      <c r="L894" s="3"/>
      <c r="M894" s="3"/>
      <c r="N894" s="3"/>
      <c r="O894" s="3"/>
      <c r="P894" s="3" t="str">
        <f t="shared" si="0"/>
        <v/>
      </c>
      <c r="Q894" s="3" t="str">
        <f t="shared" si="1"/>
        <v/>
      </c>
      <c r="R894" s="3" t="str">
        <f t="shared" si="10"/>
        <v/>
      </c>
      <c r="S894" s="3" t="str">
        <f t="shared" si="13"/>
        <v/>
      </c>
      <c r="T894" s="3" t="str">
        <f t="shared" si="16"/>
        <v/>
      </c>
      <c r="U894" s="3" t="str">
        <f t="shared" si="20"/>
        <v/>
      </c>
      <c r="V894" s="3" t="str">
        <f t="shared" si="12"/>
        <v/>
      </c>
      <c r="W894" s="3" t="str">
        <f>IF($T894="","", ROUND($T894+W$2*シート5!$B893,2))</f>
        <v/>
      </c>
      <c r="X894" s="3" t="str">
        <f>IF($T894="","", ROUND($T894+X$2*シート5!$B893,2))</f>
        <v/>
      </c>
      <c r="Y894" s="3" t="str">
        <f>IF($T894="","", ROUND($T894+Y$2*シート5!$B893,2))</f>
        <v/>
      </c>
      <c r="Z894" s="3" t="str">
        <f>IF($T894="","", ROUND($T894+Z$2*シート5!$B893,2))</f>
        <v/>
      </c>
      <c r="AA894" s="3" t="str">
        <f>IF($T894="","", ROUND($T894+AA$2*シート5!$B893,2))</f>
        <v/>
      </c>
      <c r="AB894" s="3" t="str">
        <f t="shared" si="17"/>
        <v/>
      </c>
      <c r="AC894" s="3" t="str">
        <f>IF($T894="","", ROUND($T894+AC$2*シート5!$B893,2))</f>
        <v/>
      </c>
      <c r="AD894" s="3" t="str">
        <f>IF($T894="","", ROUND($T894+AD$2*シート5!$B893,2))</f>
        <v/>
      </c>
      <c r="AE894" s="3" t="str">
        <f>IF($T894="","", ROUND($T894+AE$2*シート5!$B893,2))</f>
        <v/>
      </c>
      <c r="AF894" s="3" t="str">
        <f>IF($T894="","", ROUND($T894+AF$2*シート5!$B893,2))</f>
        <v/>
      </c>
      <c r="AG894" s="3" t="str">
        <f>IF($T894="","", ROUND($T894+AG$2*シート5!$B893,2))</f>
        <v/>
      </c>
      <c r="AH894" s="26" t="str">
        <f t="shared" si="18"/>
        <v>-2σ以下</v>
      </c>
      <c r="AI894" s="3" t="str">
        <f t="shared" si="11"/>
        <v/>
      </c>
      <c r="AJ894" s="3" t="str">
        <f t="shared" si="14"/>
        <v/>
      </c>
      <c r="AK894" s="3" t="str">
        <f t="shared" si="5"/>
        <v/>
      </c>
      <c r="AL894" s="3" t="str">
        <f t="shared" si="6"/>
        <v/>
      </c>
      <c r="AM894" s="3" t="str">
        <f t="shared" si="7"/>
        <v/>
      </c>
      <c r="AN894" s="3" t="str">
        <f t="shared" si="15"/>
        <v/>
      </c>
      <c r="AO894" s="29">
        <f ca="1">シート2!L889</f>
        <v>50</v>
      </c>
      <c r="AP894" s="29">
        <f ca="1">シート3!T889</f>
        <v>50</v>
      </c>
      <c r="AQ894" s="29">
        <f ca="1">シート4!AB889</f>
        <v>50</v>
      </c>
      <c r="AR894" s="3" t="str">
        <f ca="1">IF($K894="","", ROUND(SUM(OFFSET(シート6!$A890,0,0,AR$2,1))/SUM(OFFSET(シート6!$B890,0,0,AR$2,1)),4)*100)</f>
        <v/>
      </c>
      <c r="AS894" s="3" t="str">
        <f ca="1">IF($K894="","", ROUND(SUM(OFFSET(シート6!$A874,0,0,AS$2,1))/SUM(OFFSET(シート6!$B874,0,0,AS$2,1)),4)*100)</f>
        <v/>
      </c>
      <c r="AT894" s="3" t="str">
        <f>IF($K894="","",シート7!$B894)</f>
        <v/>
      </c>
      <c r="AU894" s="3" t="str">
        <f>IF($K894="","",シート7!$D894)</f>
        <v/>
      </c>
      <c r="AV894" s="3" t="str">
        <f>IF($K894="","",シート7!$E894)</f>
        <v/>
      </c>
      <c r="AW894" s="3" t="str">
        <f t="shared" si="19"/>
        <v/>
      </c>
    </row>
    <row r="895" spans="1:49" customFormat="false" ht="13">
      <c r="A895" s="3"/>
      <c r="B895" s="3"/>
      <c r="C895" s="3"/>
      <c r="D895" s="3"/>
      <c r="E895" s="3"/>
      <c r="F895" s="3" t="str">
        <f t="shared" si="9"/>
        <v/>
      </c>
      <c r="G895" s="3"/>
      <c r="H895" s="3"/>
      <c r="I895" s="3"/>
      <c r="J895" s="3"/>
      <c r="K895" s="3"/>
      <c r="L895" s="3"/>
      <c r="M895" s="3"/>
      <c r="N895" s="3"/>
      <c r="O895" s="3"/>
      <c r="P895" s="3" t="str">
        <f t="shared" si="0"/>
        <v/>
      </c>
      <c r="Q895" s="3" t="str">
        <f t="shared" si="1"/>
        <v/>
      </c>
      <c r="R895" s="3" t="str">
        <f t="shared" si="10"/>
        <v/>
      </c>
      <c r="S895" s="3" t="str">
        <f t="shared" si="13"/>
        <v/>
      </c>
      <c r="T895" s="3" t="str">
        <f t="shared" si="16"/>
        <v/>
      </c>
      <c r="U895" s="3" t="str">
        <f t="shared" si="20"/>
        <v/>
      </c>
      <c r="V895" s="3" t="str">
        <f t="shared" si="12"/>
        <v/>
      </c>
      <c r="W895" s="3" t="str">
        <f>IF($T895="","", ROUND($T895+W$2*シート5!$B894,2))</f>
        <v/>
      </c>
      <c r="X895" s="3" t="str">
        <f>IF($T895="","", ROUND($T895+X$2*シート5!$B894,2))</f>
        <v/>
      </c>
      <c r="Y895" s="3" t="str">
        <f>IF($T895="","", ROUND($T895+Y$2*シート5!$B894,2))</f>
        <v/>
      </c>
      <c r="Z895" s="3" t="str">
        <f>IF($T895="","", ROUND($T895+Z$2*シート5!$B894,2))</f>
        <v/>
      </c>
      <c r="AA895" s="3" t="str">
        <f>IF($T895="","", ROUND($T895+AA$2*シート5!$B894,2))</f>
        <v/>
      </c>
      <c r="AB895" s="3" t="str">
        <f t="shared" si="17"/>
        <v/>
      </c>
      <c r="AC895" s="3" t="str">
        <f>IF($T895="","", ROUND($T895+AC$2*シート5!$B894,2))</f>
        <v/>
      </c>
      <c r="AD895" s="3" t="str">
        <f>IF($T895="","", ROUND($T895+AD$2*シート5!$B894,2))</f>
        <v/>
      </c>
      <c r="AE895" s="3" t="str">
        <f>IF($T895="","", ROUND($T895+AE$2*シート5!$B894,2))</f>
        <v/>
      </c>
      <c r="AF895" s="3" t="str">
        <f>IF($T895="","", ROUND($T895+AF$2*シート5!$B894,2))</f>
        <v/>
      </c>
      <c r="AG895" s="3" t="str">
        <f>IF($T895="","", ROUND($T895+AG$2*シート5!$B894,2))</f>
        <v/>
      </c>
      <c r="AH895" s="26" t="str">
        <f t="shared" si="18"/>
        <v>-2σ以下</v>
      </c>
      <c r="AI895" s="3" t="str">
        <f t="shared" si="11"/>
        <v/>
      </c>
      <c r="AJ895" s="3" t="str">
        <f t="shared" si="14"/>
        <v/>
      </c>
      <c r="AK895" s="3" t="str">
        <f t="shared" si="5"/>
        <v/>
      </c>
      <c r="AL895" s="3" t="str">
        <f t="shared" si="6"/>
        <v/>
      </c>
      <c r="AM895" s="3" t="str">
        <f t="shared" si="7"/>
        <v/>
      </c>
      <c r="AN895" s="3" t="str">
        <f t="shared" si="15"/>
        <v/>
      </c>
      <c r="AO895" s="29">
        <f ca="1">シート2!L890</f>
        <v>50</v>
      </c>
      <c r="AP895" s="29">
        <f ca="1">シート3!T890</f>
        <v>50</v>
      </c>
      <c r="AQ895" s="29">
        <f ca="1">シート4!AB890</f>
        <v>50</v>
      </c>
      <c r="AR895" s="3" t="str">
        <f ca="1">IF($K895="","", ROUND(SUM(OFFSET(シート6!$A891,0,0,AR$2,1))/SUM(OFFSET(シート6!$B891,0,0,AR$2,1)),4)*100)</f>
        <v/>
      </c>
      <c r="AS895" s="3" t="str">
        <f ca="1">IF($K895="","", ROUND(SUM(OFFSET(シート6!$A875,0,0,AS$2,1))/SUM(OFFSET(シート6!$B875,0,0,AS$2,1)),4)*100)</f>
        <v/>
      </c>
      <c r="AT895" s="3" t="str">
        <f>IF($K895="","",シート7!$B895)</f>
        <v/>
      </c>
      <c r="AU895" s="3" t="str">
        <f>IF($K895="","",シート7!$D895)</f>
        <v/>
      </c>
      <c r="AV895" s="3" t="str">
        <f>IF($K895="","",シート7!$E895)</f>
        <v/>
      </c>
      <c r="AW895" s="3" t="str">
        <f t="shared" si="19"/>
        <v/>
      </c>
    </row>
    <row r="896" spans="1:49" customFormat="false" ht="13">
      <c r="A896" s="3"/>
      <c r="B896" s="3"/>
      <c r="C896" s="3"/>
      <c r="D896" s="3"/>
      <c r="E896" s="3"/>
      <c r="F896" s="3" t="str">
        <f t="shared" si="9"/>
        <v/>
      </c>
      <c r="G896" s="3"/>
      <c r="H896" s="3"/>
      <c r="I896" s="3"/>
      <c r="J896" s="3"/>
      <c r="K896" s="3"/>
      <c r="L896" s="3"/>
      <c r="M896" s="3"/>
      <c r="N896" s="3"/>
      <c r="O896" s="3"/>
      <c r="P896" s="3" t="str">
        <f t="shared" si="0"/>
        <v/>
      </c>
      <c r="Q896" s="3" t="str">
        <f t="shared" si="1"/>
        <v/>
      </c>
      <c r="R896" s="3" t="str">
        <f t="shared" si="10"/>
        <v/>
      </c>
      <c r="S896" s="3" t="str">
        <f t="shared" si="13"/>
        <v/>
      </c>
      <c r="T896" s="3" t="str">
        <f t="shared" si="16"/>
        <v/>
      </c>
      <c r="U896" s="3" t="str">
        <f t="shared" si="20"/>
        <v/>
      </c>
      <c r="V896" s="3" t="str">
        <f t="shared" si="12"/>
        <v/>
      </c>
      <c r="W896" s="3" t="str">
        <f>IF($T896="","", ROUND($T896+W$2*シート5!$B895,2))</f>
        <v/>
      </c>
      <c r="X896" s="3" t="str">
        <f>IF($T896="","", ROUND($T896+X$2*シート5!$B895,2))</f>
        <v/>
      </c>
      <c r="Y896" s="3" t="str">
        <f>IF($T896="","", ROUND($T896+Y$2*シート5!$B895,2))</f>
        <v/>
      </c>
      <c r="Z896" s="3" t="str">
        <f>IF($T896="","", ROUND($T896+Z$2*シート5!$B895,2))</f>
        <v/>
      </c>
      <c r="AA896" s="3" t="str">
        <f>IF($T896="","", ROUND($T896+AA$2*シート5!$B895,2))</f>
        <v/>
      </c>
      <c r="AB896" s="3" t="str">
        <f t="shared" si="17"/>
        <v/>
      </c>
      <c r="AC896" s="3" t="str">
        <f>IF($T896="","", ROUND($T896+AC$2*シート5!$B895,2))</f>
        <v/>
      </c>
      <c r="AD896" s="3" t="str">
        <f>IF($T896="","", ROUND($T896+AD$2*シート5!$B895,2))</f>
        <v/>
      </c>
      <c r="AE896" s="3" t="str">
        <f>IF($T896="","", ROUND($T896+AE$2*シート5!$B895,2))</f>
        <v/>
      </c>
      <c r="AF896" s="3" t="str">
        <f>IF($T896="","", ROUND($T896+AF$2*シート5!$B895,2))</f>
        <v/>
      </c>
      <c r="AG896" s="3" t="str">
        <f>IF($T896="","", ROUND($T896+AG$2*シート5!$B895,2))</f>
        <v/>
      </c>
      <c r="AH896" s="26" t="str">
        <f t="shared" si="18"/>
        <v>-2σ以下</v>
      </c>
      <c r="AI896" s="3" t="str">
        <f t="shared" si="11"/>
        <v/>
      </c>
      <c r="AJ896" s="3" t="str">
        <f t="shared" si="14"/>
        <v/>
      </c>
      <c r="AK896" s="3" t="str">
        <f t="shared" si="5"/>
        <v/>
      </c>
      <c r="AL896" s="3" t="str">
        <f t="shared" si="6"/>
        <v/>
      </c>
      <c r="AM896" s="3" t="str">
        <f t="shared" si="7"/>
        <v/>
      </c>
      <c r="AN896" s="3" t="str">
        <f t="shared" si="15"/>
        <v/>
      </c>
      <c r="AO896" s="29">
        <f ca="1">シート2!L891</f>
        <v>50</v>
      </c>
      <c r="AP896" s="29">
        <f ca="1">シート3!T891</f>
        <v>50</v>
      </c>
      <c r="AQ896" s="29">
        <f ca="1">シート4!AB891</f>
        <v>50</v>
      </c>
      <c r="AR896" s="3" t="str">
        <f ca="1">IF($K896="","", ROUND(SUM(OFFSET(シート6!$A892,0,0,AR$2,1))/SUM(OFFSET(シート6!$B892,0,0,AR$2,1)),4)*100)</f>
        <v/>
      </c>
      <c r="AS896" s="3" t="str">
        <f ca="1">IF($K896="","", ROUND(SUM(OFFSET(シート6!$A876,0,0,AS$2,1))/SUM(OFFSET(シート6!$B876,0,0,AS$2,1)),4)*100)</f>
        <v/>
      </c>
      <c r="AT896" s="3" t="str">
        <f>IF($K896="","",シート7!$B896)</f>
        <v/>
      </c>
      <c r="AU896" s="3" t="str">
        <f>IF($K896="","",シート7!$D896)</f>
        <v/>
      </c>
      <c r="AV896" s="3" t="str">
        <f>IF($K896="","",シート7!$E896)</f>
        <v/>
      </c>
      <c r="AW896" s="3" t="str">
        <f t="shared" si="19"/>
        <v/>
      </c>
    </row>
    <row r="897" spans="1:49" customFormat="false" ht="13">
      <c r="A897" s="3"/>
      <c r="B897" s="3"/>
      <c r="C897" s="3"/>
      <c r="D897" s="3"/>
      <c r="E897" s="3"/>
      <c r="F897" s="3" t="str">
        <f t="shared" si="9"/>
        <v/>
      </c>
      <c r="G897" s="3"/>
      <c r="H897" s="3"/>
      <c r="I897" s="3"/>
      <c r="J897" s="3"/>
      <c r="K897" s="3"/>
      <c r="L897" s="3"/>
      <c r="M897" s="3"/>
      <c r="N897" s="3"/>
      <c r="O897" s="3"/>
      <c r="P897" s="3" t="str">
        <f t="shared" si="0"/>
        <v/>
      </c>
      <c r="Q897" s="3" t="str">
        <f t="shared" si="1"/>
        <v/>
      </c>
      <c r="R897" s="3" t="str">
        <f t="shared" si="10"/>
        <v/>
      </c>
      <c r="S897" s="3" t="str">
        <f t="shared" si="13"/>
        <v/>
      </c>
      <c r="T897" s="3" t="str">
        <f t="shared" si="16"/>
        <v/>
      </c>
      <c r="U897" s="3" t="str">
        <f t="shared" si="20"/>
        <v/>
      </c>
      <c r="V897" s="3" t="str">
        <f t="shared" si="12"/>
        <v/>
      </c>
      <c r="W897" s="3" t="str">
        <f>IF($T897="","", ROUND($T897+W$2*シート5!$B896,2))</f>
        <v/>
      </c>
      <c r="X897" s="3" t="str">
        <f>IF($T897="","", ROUND($T897+X$2*シート5!$B896,2))</f>
        <v/>
      </c>
      <c r="Y897" s="3" t="str">
        <f>IF($T897="","", ROUND($T897+Y$2*シート5!$B896,2))</f>
        <v/>
      </c>
      <c r="Z897" s="3" t="str">
        <f>IF($T897="","", ROUND($T897+Z$2*シート5!$B896,2))</f>
        <v/>
      </c>
      <c r="AA897" s="3" t="str">
        <f>IF($T897="","", ROUND($T897+AA$2*シート5!$B896,2))</f>
        <v/>
      </c>
      <c r="AB897" s="3" t="str">
        <f t="shared" si="17"/>
        <v/>
      </c>
      <c r="AC897" s="3" t="str">
        <f>IF($T897="","", ROUND($T897+AC$2*シート5!$B896,2))</f>
        <v/>
      </c>
      <c r="AD897" s="3" t="str">
        <f>IF($T897="","", ROUND($T897+AD$2*シート5!$B896,2))</f>
        <v/>
      </c>
      <c r="AE897" s="3" t="str">
        <f>IF($T897="","", ROUND($T897+AE$2*シート5!$B896,2))</f>
        <v/>
      </c>
      <c r="AF897" s="3" t="str">
        <f>IF($T897="","", ROUND($T897+AF$2*シート5!$B896,2))</f>
        <v/>
      </c>
      <c r="AG897" s="3" t="str">
        <f>IF($T897="","", ROUND($T897+AG$2*シート5!$B896,2))</f>
        <v/>
      </c>
      <c r="AH897" s="26" t="str">
        <f t="shared" si="18"/>
        <v>-2σ以下</v>
      </c>
      <c r="AI897" s="3" t="str">
        <f t="shared" si="11"/>
        <v/>
      </c>
      <c r="AJ897" s="3" t="str">
        <f t="shared" si="14"/>
        <v/>
      </c>
      <c r="AK897" s="3" t="str">
        <f t="shared" si="5"/>
        <v/>
      </c>
      <c r="AL897" s="3" t="str">
        <f t="shared" si="6"/>
        <v/>
      </c>
      <c r="AM897" s="3" t="str">
        <f t="shared" si="7"/>
        <v/>
      </c>
      <c r="AN897" s="3" t="str">
        <f t="shared" si="15"/>
        <v/>
      </c>
      <c r="AO897" s="29">
        <f ca="1">シート2!L892</f>
        <v>50</v>
      </c>
      <c r="AP897" s="29">
        <f ca="1">シート3!T892</f>
        <v>50</v>
      </c>
      <c r="AQ897" s="29">
        <f ca="1">シート4!AB892</f>
        <v>50</v>
      </c>
      <c r="AR897" s="3" t="str">
        <f ca="1">IF($K897="","", ROUND(SUM(OFFSET(シート6!$A893,0,0,AR$2,1))/SUM(OFFSET(シート6!$B893,0,0,AR$2,1)),4)*100)</f>
        <v/>
      </c>
      <c r="AS897" s="3" t="str">
        <f ca="1">IF($K897="","", ROUND(SUM(OFFSET(シート6!$A877,0,0,AS$2,1))/SUM(OFFSET(シート6!$B877,0,0,AS$2,1)),4)*100)</f>
        <v/>
      </c>
      <c r="AT897" s="3" t="str">
        <f>IF($K897="","",シート7!$B897)</f>
        <v/>
      </c>
      <c r="AU897" s="3" t="str">
        <f>IF($K897="","",シート7!$D897)</f>
        <v/>
      </c>
      <c r="AV897" s="3" t="str">
        <f>IF($K897="","",シート7!$E897)</f>
        <v/>
      </c>
      <c r="AW897" s="3" t="str">
        <f t="shared" si="19"/>
        <v/>
      </c>
    </row>
    <row r="898" spans="1:49" customFormat="false" ht="13">
      <c r="A898" s="3"/>
      <c r="B898" s="3"/>
      <c r="C898" s="3"/>
      <c r="D898" s="3"/>
      <c r="E898" s="3"/>
      <c r="F898" s="3" t="str">
        <f t="shared" si="9"/>
        <v/>
      </c>
      <c r="G898" s="3"/>
      <c r="H898" s="3"/>
      <c r="I898" s="3"/>
      <c r="J898" s="3"/>
      <c r="K898" s="3"/>
      <c r="L898" s="3"/>
      <c r="M898" s="3"/>
      <c r="N898" s="3"/>
      <c r="O898" s="3"/>
      <c r="P898" s="3" t="str">
        <f t="shared" si="0"/>
        <v/>
      </c>
      <c r="Q898" s="3" t="str">
        <f t="shared" si="1"/>
        <v/>
      </c>
      <c r="R898" s="3" t="str">
        <f t="shared" si="10"/>
        <v/>
      </c>
      <c r="S898" s="3" t="str">
        <f t="shared" si="13"/>
        <v/>
      </c>
      <c r="T898" s="3" t="str">
        <f t="shared" si="16"/>
        <v/>
      </c>
      <c r="U898" s="3" t="str">
        <f t="shared" si="20"/>
        <v/>
      </c>
      <c r="V898" s="3" t="str">
        <f t="shared" si="12"/>
        <v/>
      </c>
      <c r="W898" s="3" t="str">
        <f>IF($T898="","", ROUND($T898+W$2*シート5!$B897,2))</f>
        <v/>
      </c>
      <c r="X898" s="3" t="str">
        <f>IF($T898="","", ROUND($T898+X$2*シート5!$B897,2))</f>
        <v/>
      </c>
      <c r="Y898" s="3" t="str">
        <f>IF($T898="","", ROUND($T898+Y$2*シート5!$B897,2))</f>
        <v/>
      </c>
      <c r="Z898" s="3" t="str">
        <f>IF($T898="","", ROUND($T898+Z$2*シート5!$B897,2))</f>
        <v/>
      </c>
      <c r="AA898" s="3" t="str">
        <f>IF($T898="","", ROUND($T898+AA$2*シート5!$B897,2))</f>
        <v/>
      </c>
      <c r="AB898" s="3" t="str">
        <f t="shared" si="17"/>
        <v/>
      </c>
      <c r="AC898" s="3" t="str">
        <f>IF($T898="","", ROUND($T898+AC$2*シート5!$B897,2))</f>
        <v/>
      </c>
      <c r="AD898" s="3" t="str">
        <f>IF($T898="","", ROUND($T898+AD$2*シート5!$B897,2))</f>
        <v/>
      </c>
      <c r="AE898" s="3" t="str">
        <f>IF($T898="","", ROUND($T898+AE$2*シート5!$B897,2))</f>
        <v/>
      </c>
      <c r="AF898" s="3" t="str">
        <f>IF($T898="","", ROUND($T898+AF$2*シート5!$B897,2))</f>
        <v/>
      </c>
      <c r="AG898" s="3" t="str">
        <f>IF($T898="","", ROUND($T898+AG$2*シート5!$B897,2))</f>
        <v/>
      </c>
      <c r="AH898" s="26" t="str">
        <f t="shared" si="18"/>
        <v>-2σ以下</v>
      </c>
      <c r="AI898" s="3" t="str">
        <f t="shared" si="11"/>
        <v/>
      </c>
      <c r="AJ898" s="3" t="str">
        <f t="shared" si="14"/>
        <v/>
      </c>
      <c r="AK898" s="3" t="str">
        <f t="shared" si="5"/>
        <v/>
      </c>
      <c r="AL898" s="3" t="str">
        <f t="shared" si="6"/>
        <v/>
      </c>
      <c r="AM898" s="3" t="str">
        <f t="shared" si="7"/>
        <v/>
      </c>
      <c r="AN898" s="3" t="str">
        <f t="shared" si="15"/>
        <v/>
      </c>
      <c r="AO898" s="29">
        <f ca="1">シート2!L893</f>
        <v>50</v>
      </c>
      <c r="AP898" s="29">
        <f ca="1">シート3!T893</f>
        <v>50</v>
      </c>
      <c r="AQ898" s="29">
        <f ca="1">シート4!AB893</f>
        <v>50</v>
      </c>
      <c r="AR898" s="3" t="str">
        <f ca="1">IF($K898="","", ROUND(SUM(OFFSET(シート6!$A894,0,0,AR$2,1))/SUM(OFFSET(シート6!$B894,0,0,AR$2,1)),4)*100)</f>
        <v/>
      </c>
      <c r="AS898" s="3" t="str">
        <f ca="1">IF($K898="","", ROUND(SUM(OFFSET(シート6!$A878,0,0,AS$2,1))/SUM(OFFSET(シート6!$B878,0,0,AS$2,1)),4)*100)</f>
        <v/>
      </c>
      <c r="AT898" s="3" t="str">
        <f>IF($K898="","",シート7!$B898)</f>
        <v/>
      </c>
      <c r="AU898" s="3" t="str">
        <f>IF($K898="","",シート7!$D898)</f>
        <v/>
      </c>
      <c r="AV898" s="3" t="str">
        <f>IF($K898="","",シート7!$E898)</f>
        <v/>
      </c>
      <c r="AW898" s="3" t="str">
        <f t="shared" si="19"/>
        <v/>
      </c>
    </row>
    <row r="899" spans="1:49" customFormat="false" ht="13">
      <c r="A899" s="3"/>
      <c r="B899" s="3"/>
      <c r="C899" s="3"/>
      <c r="D899" s="3"/>
      <c r="E899" s="3"/>
      <c r="F899" s="3" t="str">
        <f t="shared" si="9"/>
        <v/>
      </c>
      <c r="G899" s="3"/>
      <c r="H899" s="3"/>
      <c r="I899" s="3"/>
      <c r="J899" s="3"/>
      <c r="K899" s="3"/>
      <c r="L899" s="3"/>
      <c r="M899" s="3"/>
      <c r="N899" s="3"/>
      <c r="O899" s="3"/>
      <c r="P899" s="3" t="str">
        <f t="shared" si="0"/>
        <v/>
      </c>
      <c r="Q899" s="3" t="str">
        <f t="shared" si="1"/>
        <v/>
      </c>
      <c r="R899" s="3" t="str">
        <f t="shared" si="10"/>
        <v/>
      </c>
      <c r="S899" s="3" t="str">
        <f t="shared" si="13"/>
        <v/>
      </c>
      <c r="T899" s="3" t="str">
        <f t="shared" si="16"/>
        <v/>
      </c>
      <c r="U899" s="3" t="str">
        <f t="shared" si="20"/>
        <v/>
      </c>
      <c r="V899" s="3" t="str">
        <f t="shared" si="12"/>
        <v/>
      </c>
      <c r="W899" s="3" t="str">
        <f>IF($T899="","", ROUND($T899+W$2*シート5!$B898,2))</f>
        <v/>
      </c>
      <c r="X899" s="3" t="str">
        <f>IF($T899="","", ROUND($T899+X$2*シート5!$B898,2))</f>
        <v/>
      </c>
      <c r="Y899" s="3" t="str">
        <f>IF($T899="","", ROUND($T899+Y$2*シート5!$B898,2))</f>
        <v/>
      </c>
      <c r="Z899" s="3" t="str">
        <f>IF($T899="","", ROUND($T899+Z$2*シート5!$B898,2))</f>
        <v/>
      </c>
      <c r="AA899" s="3" t="str">
        <f>IF($T899="","", ROUND($T899+AA$2*シート5!$B898,2))</f>
        <v/>
      </c>
      <c r="AB899" s="3" t="str">
        <f t="shared" si="17"/>
        <v/>
      </c>
      <c r="AC899" s="3" t="str">
        <f>IF($T899="","", ROUND($T899+AC$2*シート5!$B898,2))</f>
        <v/>
      </c>
      <c r="AD899" s="3" t="str">
        <f>IF($T899="","", ROUND($T899+AD$2*シート5!$B898,2))</f>
        <v/>
      </c>
      <c r="AE899" s="3" t="str">
        <f>IF($T899="","", ROUND($T899+AE$2*シート5!$B898,2))</f>
        <v/>
      </c>
      <c r="AF899" s="3" t="str">
        <f>IF($T899="","", ROUND($T899+AF$2*シート5!$B898,2))</f>
        <v/>
      </c>
      <c r="AG899" s="3" t="str">
        <f>IF($T899="","", ROUND($T899+AG$2*シート5!$B898,2))</f>
        <v/>
      </c>
      <c r="AH899" s="26" t="str">
        <f t="shared" si="18"/>
        <v>-2σ以下</v>
      </c>
      <c r="AI899" s="3" t="str">
        <f t="shared" si="11"/>
        <v/>
      </c>
      <c r="AJ899" s="3" t="str">
        <f t="shared" si="14"/>
        <v/>
      </c>
      <c r="AK899" s="3" t="str">
        <f t="shared" si="5"/>
        <v/>
      </c>
      <c r="AL899" s="3" t="str">
        <f t="shared" si="6"/>
        <v/>
      </c>
      <c r="AM899" s="3" t="str">
        <f t="shared" si="7"/>
        <v/>
      </c>
      <c r="AN899" s="3" t="str">
        <f t="shared" si="15"/>
        <v/>
      </c>
      <c r="AO899" s="29">
        <f ca="1">シート2!L894</f>
        <v>50</v>
      </c>
      <c r="AP899" s="29">
        <f ca="1">シート3!T894</f>
        <v>50</v>
      </c>
      <c r="AQ899" s="29">
        <f ca="1">シート4!AB894</f>
        <v>50</v>
      </c>
      <c r="AR899" s="3" t="str">
        <f ca="1">IF($K899="","", ROUND(SUM(OFFSET(シート6!$A895,0,0,AR$2,1))/SUM(OFFSET(シート6!$B895,0,0,AR$2,1)),4)*100)</f>
        <v/>
      </c>
      <c r="AS899" s="3" t="str">
        <f ca="1">IF($K899="","", ROUND(SUM(OFFSET(シート6!$A879,0,0,AS$2,1))/SUM(OFFSET(シート6!$B879,0,0,AS$2,1)),4)*100)</f>
        <v/>
      </c>
      <c r="AT899" s="3" t="str">
        <f>IF($K899="","",シート7!$B899)</f>
        <v/>
      </c>
      <c r="AU899" s="3" t="str">
        <f>IF($K899="","",シート7!$D899)</f>
        <v/>
      </c>
      <c r="AV899" s="3" t="str">
        <f>IF($K899="","",シート7!$E899)</f>
        <v/>
      </c>
      <c r="AW899" s="3" t="str">
        <f t="shared" si="19"/>
        <v/>
      </c>
    </row>
    <row r="900" spans="1:49" customFormat="false" ht="13">
      <c r="A900" s="3"/>
      <c r="B900" s="3"/>
      <c r="C900" s="3"/>
      <c r="D900" s="3"/>
      <c r="E900" s="3"/>
      <c r="F900" s="3" t="str">
        <f t="shared" si="9"/>
        <v/>
      </c>
      <c r="G900" s="3"/>
      <c r="H900" s="3"/>
      <c r="I900" s="3"/>
      <c r="J900" s="3"/>
      <c r="K900" s="3"/>
      <c r="L900" s="3"/>
      <c r="M900" s="3"/>
      <c r="N900" s="3"/>
      <c r="O900" s="3"/>
      <c r="P900" s="3" t="str">
        <f t="shared" si="0"/>
        <v/>
      </c>
      <c r="Q900" s="3" t="str">
        <f t="shared" si="1"/>
        <v/>
      </c>
      <c r="R900" s="3" t="str">
        <f t="shared" si="10"/>
        <v/>
      </c>
      <c r="S900" s="3" t="str">
        <f t="shared" si="13"/>
        <v/>
      </c>
      <c r="T900" s="3" t="str">
        <f t="shared" si="16"/>
        <v/>
      </c>
      <c r="U900" s="3" t="str">
        <f t="shared" si="20"/>
        <v/>
      </c>
      <c r="V900" s="3" t="str">
        <f t="shared" si="12"/>
        <v/>
      </c>
      <c r="W900" s="3" t="str">
        <f>IF($T900="","", ROUND($T900+W$2*シート5!$B899,2))</f>
        <v/>
      </c>
      <c r="X900" s="3" t="str">
        <f>IF($T900="","", ROUND($T900+X$2*シート5!$B899,2))</f>
        <v/>
      </c>
      <c r="Y900" s="3" t="str">
        <f>IF($T900="","", ROUND($T900+Y$2*シート5!$B899,2))</f>
        <v/>
      </c>
      <c r="Z900" s="3" t="str">
        <f>IF($T900="","", ROUND($T900+Z$2*シート5!$B899,2))</f>
        <v/>
      </c>
      <c r="AA900" s="3" t="str">
        <f>IF($T900="","", ROUND($T900+AA$2*シート5!$B899,2))</f>
        <v/>
      </c>
      <c r="AB900" s="3" t="str">
        <f t="shared" si="17"/>
        <v/>
      </c>
      <c r="AC900" s="3" t="str">
        <f>IF($T900="","", ROUND($T900+AC$2*シート5!$B899,2))</f>
        <v/>
      </c>
      <c r="AD900" s="3" t="str">
        <f>IF($T900="","", ROUND($T900+AD$2*シート5!$B899,2))</f>
        <v/>
      </c>
      <c r="AE900" s="3" t="str">
        <f>IF($T900="","", ROUND($T900+AE$2*シート5!$B899,2))</f>
        <v/>
      </c>
      <c r="AF900" s="3" t="str">
        <f>IF($T900="","", ROUND($T900+AF$2*シート5!$B899,2))</f>
        <v/>
      </c>
      <c r="AG900" s="3" t="str">
        <f>IF($T900="","", ROUND($T900+AG$2*シート5!$B899,2))</f>
        <v/>
      </c>
      <c r="AH900" s="26" t="str">
        <f t="shared" si="18"/>
        <v>-2σ以下</v>
      </c>
      <c r="AI900" s="3" t="str">
        <f t="shared" si="11"/>
        <v/>
      </c>
      <c r="AJ900" s="3" t="str">
        <f t="shared" si="14"/>
        <v/>
      </c>
      <c r="AK900" s="3" t="str">
        <f t="shared" si="5"/>
        <v/>
      </c>
      <c r="AL900" s="3" t="str">
        <f t="shared" si="6"/>
        <v/>
      </c>
      <c r="AM900" s="3" t="str">
        <f t="shared" si="7"/>
        <v/>
      </c>
      <c r="AN900" s="3" t="str">
        <f t="shared" si="15"/>
        <v/>
      </c>
      <c r="AO900" s="29">
        <f ca="1">シート2!L895</f>
        <v>50</v>
      </c>
      <c r="AP900" s="29">
        <f ca="1">シート3!T895</f>
        <v>50</v>
      </c>
      <c r="AQ900" s="29">
        <f ca="1">シート4!AB895</f>
        <v>50</v>
      </c>
      <c r="AR900" s="3" t="str">
        <f ca="1">IF($K900="","", ROUND(SUM(OFFSET(シート6!$A896,0,0,AR$2,1))/SUM(OFFSET(シート6!$B896,0,0,AR$2,1)),4)*100)</f>
        <v/>
      </c>
      <c r="AS900" s="3" t="str">
        <f ca="1">IF($K900="","", ROUND(SUM(OFFSET(シート6!$A880,0,0,AS$2,1))/SUM(OFFSET(シート6!$B880,0,0,AS$2,1)),4)*100)</f>
        <v/>
      </c>
      <c r="AT900" s="3" t="str">
        <f>IF($K900="","",シート7!$B900)</f>
        <v/>
      </c>
      <c r="AU900" s="3" t="str">
        <f>IF($K900="","",シート7!$D900)</f>
        <v/>
      </c>
      <c r="AV900" s="3" t="str">
        <f>IF($K900="","",シート7!$E900)</f>
        <v/>
      </c>
      <c r="AW900" s="3" t="str">
        <f t="shared" si="19"/>
        <v/>
      </c>
    </row>
    <row r="901" spans="1:49" customFormat="false" ht="13">
      <c r="A901" s="3"/>
      <c r="B901" s="3"/>
      <c r="C901" s="3"/>
      <c r="D901" s="3"/>
      <c r="E901" s="3"/>
      <c r="F901" s="3" t="str">
        <f t="shared" si="9"/>
        <v/>
      </c>
      <c r="G901" s="3"/>
      <c r="H901" s="3"/>
      <c r="I901" s="3"/>
      <c r="J901" s="3"/>
      <c r="K901" s="3"/>
      <c r="L901" s="3"/>
      <c r="M901" s="3"/>
      <c r="N901" s="3"/>
      <c r="O901" s="3"/>
      <c r="P901" s="3" t="str">
        <f t="shared" si="0"/>
        <v/>
      </c>
      <c r="Q901" s="3" t="str">
        <f t="shared" si="1"/>
        <v/>
      </c>
      <c r="R901" s="3" t="str">
        <f t="shared" si="10"/>
        <v/>
      </c>
      <c r="S901" s="3" t="str">
        <f t="shared" si="13"/>
        <v/>
      </c>
      <c r="T901" s="3" t="str">
        <f t="shared" si="16"/>
        <v/>
      </c>
      <c r="U901" s="3" t="str">
        <f t="shared" si="20"/>
        <v/>
      </c>
      <c r="V901" s="3" t="str">
        <f t="shared" si="12"/>
        <v/>
      </c>
      <c r="W901" s="3" t="str">
        <f>IF($T901="","", ROUND($T901+W$2*シート5!$B900,2))</f>
        <v/>
      </c>
      <c r="X901" s="3" t="str">
        <f>IF($T901="","", ROUND($T901+X$2*シート5!$B900,2))</f>
        <v/>
      </c>
      <c r="Y901" s="3" t="str">
        <f>IF($T901="","", ROUND($T901+Y$2*シート5!$B900,2))</f>
        <v/>
      </c>
      <c r="Z901" s="3" t="str">
        <f>IF($T901="","", ROUND($T901+Z$2*シート5!$B900,2))</f>
        <v/>
      </c>
      <c r="AA901" s="3" t="str">
        <f>IF($T901="","", ROUND($T901+AA$2*シート5!$B900,2))</f>
        <v/>
      </c>
      <c r="AB901" s="3" t="str">
        <f t="shared" si="17"/>
        <v/>
      </c>
      <c r="AC901" s="3" t="str">
        <f>IF($T901="","", ROUND($T901+AC$2*シート5!$B900,2))</f>
        <v/>
      </c>
      <c r="AD901" s="3" t="str">
        <f>IF($T901="","", ROUND($T901+AD$2*シート5!$B900,2))</f>
        <v/>
      </c>
      <c r="AE901" s="3" t="str">
        <f>IF($T901="","", ROUND($T901+AE$2*シート5!$B900,2))</f>
        <v/>
      </c>
      <c r="AF901" s="3" t="str">
        <f>IF($T901="","", ROUND($T901+AF$2*シート5!$B900,2))</f>
        <v/>
      </c>
      <c r="AG901" s="3" t="str">
        <f>IF($T901="","", ROUND($T901+AG$2*シート5!$B900,2))</f>
        <v/>
      </c>
      <c r="AH901" s="26" t="str">
        <f t="shared" si="18"/>
        <v>-2σ以下</v>
      </c>
      <c r="AI901" s="3" t="str">
        <f t="shared" si="11"/>
        <v/>
      </c>
      <c r="AJ901" s="3" t="str">
        <f t="shared" si="14"/>
        <v/>
      </c>
      <c r="AK901" s="3" t="str">
        <f t="shared" si="5"/>
        <v/>
      </c>
      <c r="AL901" s="3" t="str">
        <f t="shared" si="6"/>
        <v/>
      </c>
      <c r="AM901" s="3" t="str">
        <f t="shared" si="7"/>
        <v/>
      </c>
      <c r="AN901" s="3" t="str">
        <f t="shared" si="15"/>
        <v/>
      </c>
      <c r="AO901" s="29">
        <f ca="1">シート2!L896</f>
        <v>50</v>
      </c>
      <c r="AP901" s="29">
        <f ca="1">シート3!T896</f>
        <v>50</v>
      </c>
      <c r="AQ901" s="29">
        <f ca="1">シート4!AB896</f>
        <v>50</v>
      </c>
      <c r="AR901" s="3" t="str">
        <f ca="1">IF($K901="","", ROUND(SUM(OFFSET(シート6!$A897,0,0,AR$2,1))/SUM(OFFSET(シート6!$B897,0,0,AR$2,1)),4)*100)</f>
        <v/>
      </c>
      <c r="AS901" s="3" t="str">
        <f ca="1">IF($K901="","", ROUND(SUM(OFFSET(シート6!$A881,0,0,AS$2,1))/SUM(OFFSET(シート6!$B881,0,0,AS$2,1)),4)*100)</f>
        <v/>
      </c>
      <c r="AT901" s="3" t="str">
        <f>IF($K901="","",シート7!$B901)</f>
        <v/>
      </c>
      <c r="AU901" s="3" t="str">
        <f>IF($K901="","",シート7!$D901)</f>
        <v/>
      </c>
      <c r="AV901" s="3" t="str">
        <f>IF($K901="","",シート7!$E901)</f>
        <v/>
      </c>
      <c r="AW901" s="3" t="str">
        <f t="shared" si="19"/>
        <v/>
      </c>
    </row>
    <row r="902" spans="1:49" customFormat="false" ht="13">
      <c r="A902" s="3"/>
      <c r="B902" s="3"/>
      <c r="C902" s="3"/>
      <c r="D902" s="3"/>
      <c r="E902" s="3"/>
      <c r="F902" s="3" t="str">
        <f t="shared" si="9"/>
        <v/>
      </c>
      <c r="G902" s="3"/>
      <c r="H902" s="3"/>
      <c r="I902" s="3"/>
      <c r="J902" s="3"/>
      <c r="K902" s="3"/>
      <c r="L902" s="3"/>
      <c r="M902" s="3"/>
      <c r="N902" s="3"/>
      <c r="O902" s="3"/>
      <c r="P902" s="3" t="str">
        <f t="shared" si="0"/>
        <v/>
      </c>
      <c r="Q902" s="3" t="str">
        <f t="shared" si="1"/>
        <v/>
      </c>
      <c r="R902" s="3" t="str">
        <f t="shared" si="10"/>
        <v/>
      </c>
      <c r="S902" s="3" t="str">
        <f t="shared" si="13"/>
        <v/>
      </c>
      <c r="T902" s="3" t="str">
        <f t="shared" si="16"/>
        <v/>
      </c>
      <c r="U902" s="3" t="str">
        <f t="shared" si="20"/>
        <v/>
      </c>
      <c r="V902" s="3" t="str">
        <f t="shared" si="12"/>
        <v/>
      </c>
      <c r="W902" s="3" t="str">
        <f>IF($T902="","", ROUND($T902+W$2*シート5!$B901,2))</f>
        <v/>
      </c>
      <c r="X902" s="3" t="str">
        <f>IF($T902="","", ROUND($T902+X$2*シート5!$B901,2))</f>
        <v/>
      </c>
      <c r="Y902" s="3" t="str">
        <f>IF($T902="","", ROUND($T902+Y$2*シート5!$B901,2))</f>
        <v/>
      </c>
      <c r="Z902" s="3" t="str">
        <f>IF($T902="","", ROUND($T902+Z$2*シート5!$B901,2))</f>
        <v/>
      </c>
      <c r="AA902" s="3" t="str">
        <f>IF($T902="","", ROUND($T902+AA$2*シート5!$B901,2))</f>
        <v/>
      </c>
      <c r="AB902" s="3" t="str">
        <f t="shared" si="17"/>
        <v/>
      </c>
      <c r="AC902" s="3" t="str">
        <f>IF($T902="","", ROUND($T902+AC$2*シート5!$B901,2))</f>
        <v/>
      </c>
      <c r="AD902" s="3" t="str">
        <f>IF($T902="","", ROUND($T902+AD$2*シート5!$B901,2))</f>
        <v/>
      </c>
      <c r="AE902" s="3" t="str">
        <f>IF($T902="","", ROUND($T902+AE$2*シート5!$B901,2))</f>
        <v/>
      </c>
      <c r="AF902" s="3" t="str">
        <f>IF($T902="","", ROUND($T902+AF$2*シート5!$B901,2))</f>
        <v/>
      </c>
      <c r="AG902" s="3" t="str">
        <f>IF($T902="","", ROUND($T902+AG$2*シート5!$B901,2))</f>
        <v/>
      </c>
      <c r="AH902" s="26" t="str">
        <f t="shared" si="18"/>
        <v>-2σ以下</v>
      </c>
      <c r="AI902" s="3" t="str">
        <f t="shared" si="11"/>
        <v/>
      </c>
      <c r="AJ902" s="3" t="str">
        <f t="shared" si="14"/>
        <v/>
      </c>
      <c r="AK902" s="3" t="str">
        <f t="shared" si="5"/>
        <v/>
      </c>
      <c r="AL902" s="3" t="str">
        <f t="shared" si="6"/>
        <v/>
      </c>
      <c r="AM902" s="3" t="str">
        <f t="shared" si="7"/>
        <v/>
      </c>
      <c r="AN902" s="3" t="str">
        <f t="shared" si="15"/>
        <v/>
      </c>
      <c r="AO902" s="29">
        <f ca="1">シート2!L897</f>
        <v>50</v>
      </c>
      <c r="AP902" s="29">
        <f ca="1">シート3!T897</f>
        <v>50</v>
      </c>
      <c r="AQ902" s="29">
        <f ca="1">シート4!AB897</f>
        <v>50</v>
      </c>
      <c r="AR902" s="3" t="str">
        <f ca="1">IF($K902="","", ROUND(SUM(OFFSET(シート6!$A898,0,0,AR$2,1))/SUM(OFFSET(シート6!$B898,0,0,AR$2,1)),4)*100)</f>
        <v/>
      </c>
      <c r="AS902" s="3" t="str">
        <f ca="1">IF($K902="","", ROUND(SUM(OFFSET(シート6!$A882,0,0,AS$2,1))/SUM(OFFSET(シート6!$B882,0,0,AS$2,1)),4)*100)</f>
        <v/>
      </c>
      <c r="AT902" s="3" t="str">
        <f>IF($K902="","",シート7!$B902)</f>
        <v/>
      </c>
      <c r="AU902" s="3" t="str">
        <f>IF($K902="","",シート7!$D902)</f>
        <v/>
      </c>
      <c r="AV902" s="3" t="str">
        <f>IF($K902="","",シート7!$E902)</f>
        <v/>
      </c>
      <c r="AW902" s="3" t="str">
        <f t="shared" si="19"/>
        <v/>
      </c>
    </row>
    <row r="903" spans="1:49" customFormat="false" ht="13">
      <c r="A903" s="3"/>
      <c r="B903" s="3"/>
      <c r="C903" s="3"/>
      <c r="D903" s="3"/>
      <c r="E903" s="3"/>
      <c r="F903" s="3" t="str">
        <f t="shared" si="9"/>
        <v/>
      </c>
      <c r="G903" s="3"/>
      <c r="H903" s="3"/>
      <c r="I903" s="3"/>
      <c r="J903" s="3"/>
      <c r="K903" s="3"/>
      <c r="L903" s="3"/>
      <c r="M903" s="3"/>
      <c r="N903" s="3"/>
      <c r="O903" s="3"/>
      <c r="P903" s="3" t="str">
        <f t="shared" si="0"/>
        <v/>
      </c>
      <c r="Q903" s="3" t="str">
        <f t="shared" si="1"/>
        <v/>
      </c>
      <c r="R903" s="3" t="str">
        <f t="shared" si="10"/>
        <v/>
      </c>
      <c r="S903" s="3" t="str">
        <f t="shared" si="13"/>
        <v/>
      </c>
      <c r="T903" s="3" t="str">
        <f t="shared" si="16"/>
        <v/>
      </c>
      <c r="U903" s="3" t="str">
        <f t="shared" si="20"/>
        <v/>
      </c>
      <c r="V903" s="3" t="str">
        <f t="shared" si="12"/>
        <v/>
      </c>
      <c r="W903" s="3" t="str">
        <f>IF($T903="","", ROUND($T903+W$2*シート5!$B902,2))</f>
        <v/>
      </c>
      <c r="X903" s="3" t="str">
        <f>IF($T903="","", ROUND($T903+X$2*シート5!$B902,2))</f>
        <v/>
      </c>
      <c r="Y903" s="3" t="str">
        <f>IF($T903="","", ROUND($T903+Y$2*シート5!$B902,2))</f>
        <v/>
      </c>
      <c r="Z903" s="3" t="str">
        <f>IF($T903="","", ROUND($T903+Z$2*シート5!$B902,2))</f>
        <v/>
      </c>
      <c r="AA903" s="3" t="str">
        <f>IF($T903="","", ROUND($T903+AA$2*シート5!$B902,2))</f>
        <v/>
      </c>
      <c r="AB903" s="3" t="str">
        <f t="shared" si="17"/>
        <v/>
      </c>
      <c r="AC903" s="3" t="str">
        <f>IF($T903="","", ROUND($T903+AC$2*シート5!$B902,2))</f>
        <v/>
      </c>
      <c r="AD903" s="3" t="str">
        <f>IF($T903="","", ROUND($T903+AD$2*シート5!$B902,2))</f>
        <v/>
      </c>
      <c r="AE903" s="3" t="str">
        <f>IF($T903="","", ROUND($T903+AE$2*シート5!$B902,2))</f>
        <v/>
      </c>
      <c r="AF903" s="3" t="str">
        <f>IF($T903="","", ROUND($T903+AF$2*シート5!$B902,2))</f>
        <v/>
      </c>
      <c r="AG903" s="3" t="str">
        <f>IF($T903="","", ROUND($T903+AG$2*シート5!$B902,2))</f>
        <v/>
      </c>
      <c r="AH903" s="26" t="str">
        <f t="shared" si="18"/>
        <v>-2σ以下</v>
      </c>
      <c r="AI903" s="3" t="str">
        <f t="shared" si="11"/>
        <v/>
      </c>
      <c r="AJ903" s="3" t="str">
        <f t="shared" si="14"/>
        <v/>
      </c>
      <c r="AK903" s="3" t="str">
        <f t="shared" si="5"/>
        <v/>
      </c>
      <c r="AL903" s="3" t="str">
        <f t="shared" si="6"/>
        <v/>
      </c>
      <c r="AM903" s="3" t="str">
        <f t="shared" si="7"/>
        <v/>
      </c>
      <c r="AN903" s="3" t="str">
        <f t="shared" si="15"/>
        <v/>
      </c>
      <c r="AO903" s="29">
        <f ca="1">シート2!L898</f>
        <v>50</v>
      </c>
      <c r="AP903" s="29">
        <f ca="1">シート3!T898</f>
        <v>50</v>
      </c>
      <c r="AQ903" s="29">
        <f ca="1">シート4!AB898</f>
        <v>50</v>
      </c>
      <c r="AR903" s="3" t="str">
        <f ca="1">IF($K903="","", ROUND(SUM(OFFSET(シート6!$A899,0,0,AR$2,1))/SUM(OFFSET(シート6!$B899,0,0,AR$2,1)),4)*100)</f>
        <v/>
      </c>
      <c r="AS903" s="3" t="str">
        <f ca="1">IF($K903="","", ROUND(SUM(OFFSET(シート6!$A883,0,0,AS$2,1))/SUM(OFFSET(シート6!$B883,0,0,AS$2,1)),4)*100)</f>
        <v/>
      </c>
      <c r="AT903" s="3" t="str">
        <f>IF($K903="","",シート7!$B903)</f>
        <v/>
      </c>
      <c r="AU903" s="3" t="str">
        <f>IF($K903="","",シート7!$D903)</f>
        <v/>
      </c>
      <c r="AV903" s="3" t="str">
        <f>IF($K903="","",シート7!$E903)</f>
        <v/>
      </c>
      <c r="AW903" s="3" t="str">
        <f t="shared" si="19"/>
        <v/>
      </c>
    </row>
    <row r="904" spans="1:49" customFormat="false" ht="13">
      <c r="A904" s="3"/>
      <c r="B904" s="3"/>
      <c r="C904" s="3"/>
      <c r="D904" s="3"/>
      <c r="E904" s="3"/>
      <c r="F904" s="3" t="str">
        <f t="shared" si="9"/>
        <v/>
      </c>
      <c r="G904" s="3"/>
      <c r="H904" s="3"/>
      <c r="I904" s="3"/>
      <c r="J904" s="3"/>
      <c r="K904" s="3"/>
      <c r="L904" s="3"/>
      <c r="M904" s="3"/>
      <c r="N904" s="3"/>
      <c r="O904" s="3"/>
      <c r="P904" s="3" t="str">
        <f t="shared" si="0"/>
        <v/>
      </c>
      <c r="Q904" s="3" t="str">
        <f t="shared" si="1"/>
        <v/>
      </c>
      <c r="R904" s="3" t="str">
        <f t="shared" si="10"/>
        <v/>
      </c>
      <c r="S904" s="3" t="str">
        <f t="shared" si="13"/>
        <v/>
      </c>
      <c r="T904" s="3" t="str">
        <f t="shared" si="16"/>
        <v/>
      </c>
      <c r="U904" s="3" t="str">
        <f t="shared" si="20"/>
        <v/>
      </c>
      <c r="V904" s="3" t="str">
        <f t="shared" si="12"/>
        <v/>
      </c>
      <c r="W904" s="3" t="str">
        <f>IF($T904="","", ROUND($T904+W$2*シート5!$B903,2))</f>
        <v/>
      </c>
      <c r="X904" s="3" t="str">
        <f>IF($T904="","", ROUND($T904+X$2*シート5!$B903,2))</f>
        <v/>
      </c>
      <c r="Y904" s="3" t="str">
        <f>IF($T904="","", ROUND($T904+Y$2*シート5!$B903,2))</f>
        <v/>
      </c>
      <c r="Z904" s="3" t="str">
        <f>IF($T904="","", ROUND($T904+Z$2*シート5!$B903,2))</f>
        <v/>
      </c>
      <c r="AA904" s="3" t="str">
        <f>IF($T904="","", ROUND($T904+AA$2*シート5!$B903,2))</f>
        <v/>
      </c>
      <c r="AB904" s="3" t="str">
        <f t="shared" si="17"/>
        <v/>
      </c>
      <c r="AC904" s="3" t="str">
        <f>IF($T904="","", ROUND($T904+AC$2*シート5!$B903,2))</f>
        <v/>
      </c>
      <c r="AD904" s="3" t="str">
        <f>IF($T904="","", ROUND($T904+AD$2*シート5!$B903,2))</f>
        <v/>
      </c>
      <c r="AE904" s="3" t="str">
        <f>IF($T904="","", ROUND($T904+AE$2*シート5!$B903,2))</f>
        <v/>
      </c>
      <c r="AF904" s="3" t="str">
        <f>IF($T904="","", ROUND($T904+AF$2*シート5!$B903,2))</f>
        <v/>
      </c>
      <c r="AG904" s="3" t="str">
        <f>IF($T904="","", ROUND($T904+AG$2*シート5!$B903,2))</f>
        <v/>
      </c>
      <c r="AH904" s="26" t="str">
        <f t="shared" si="18"/>
        <v>-2σ以下</v>
      </c>
      <c r="AI904" s="3" t="str">
        <f t="shared" si="11"/>
        <v/>
      </c>
      <c r="AJ904" s="3" t="str">
        <f t="shared" si="14"/>
        <v/>
      </c>
      <c r="AK904" s="3" t="str">
        <f t="shared" si="5"/>
        <v/>
      </c>
      <c r="AL904" s="3" t="str">
        <f t="shared" si="6"/>
        <v/>
      </c>
      <c r="AM904" s="3" t="str">
        <f t="shared" si="7"/>
        <v/>
      </c>
      <c r="AN904" s="3" t="str">
        <f t="shared" si="15"/>
        <v/>
      </c>
      <c r="AO904" s="29">
        <f ca="1">シート2!L899</f>
        <v>50</v>
      </c>
      <c r="AP904" s="29">
        <f ca="1">シート3!T899</f>
        <v>50</v>
      </c>
      <c r="AQ904" s="29">
        <f ca="1">シート4!AB899</f>
        <v>50</v>
      </c>
      <c r="AR904" s="3" t="str">
        <f ca="1">IF($K904="","", ROUND(SUM(OFFSET(シート6!$A900,0,0,AR$2,1))/SUM(OFFSET(シート6!$B900,0,0,AR$2,1)),4)*100)</f>
        <v/>
      </c>
      <c r="AS904" s="3" t="str">
        <f ca="1">IF($K904="","", ROUND(SUM(OFFSET(シート6!$A884,0,0,AS$2,1))/SUM(OFFSET(シート6!$B884,0,0,AS$2,1)),4)*100)</f>
        <v/>
      </c>
      <c r="AT904" s="3" t="str">
        <f>IF($K904="","",シート7!$B904)</f>
        <v/>
      </c>
      <c r="AU904" s="3" t="str">
        <f>IF($K904="","",シート7!$D904)</f>
        <v/>
      </c>
      <c r="AV904" s="3" t="str">
        <f>IF($K904="","",シート7!$E904)</f>
        <v/>
      </c>
      <c r="AW904" s="3" t="str">
        <f t="shared" si="19"/>
        <v/>
      </c>
    </row>
    <row r="905" spans="1:49" customFormat="false" ht="13">
      <c r="A905" s="3"/>
      <c r="B905" s="3"/>
      <c r="C905" s="3"/>
      <c r="D905" s="3"/>
      <c r="E905" s="3"/>
      <c r="F905" s="3" t="str">
        <f t="shared" si="9"/>
        <v/>
      </c>
      <c r="G905" s="3"/>
      <c r="H905" s="3"/>
      <c r="I905" s="3"/>
      <c r="J905" s="3"/>
      <c r="K905" s="3"/>
      <c r="L905" s="3"/>
      <c r="M905" s="3"/>
      <c r="N905" s="3"/>
      <c r="O905" s="3"/>
      <c r="P905" s="3" t="str">
        <f t="shared" si="0"/>
        <v/>
      </c>
      <c r="Q905" s="3" t="str">
        <f t="shared" si="1"/>
        <v/>
      </c>
      <c r="R905" s="3" t="str">
        <f t="shared" si="10"/>
        <v/>
      </c>
      <c r="S905" s="3" t="str">
        <f t="shared" si="13"/>
        <v/>
      </c>
      <c r="T905" s="3" t="str">
        <f t="shared" si="16"/>
        <v/>
      </c>
      <c r="U905" s="3" t="str">
        <f t="shared" si="20"/>
        <v/>
      </c>
      <c r="V905" s="3" t="str">
        <f t="shared" si="12"/>
        <v/>
      </c>
      <c r="W905" s="3" t="str">
        <f>IF($T905="","", ROUND($T905+W$2*シート5!$B904,2))</f>
        <v/>
      </c>
      <c r="X905" s="3" t="str">
        <f>IF($T905="","", ROUND($T905+X$2*シート5!$B904,2))</f>
        <v/>
      </c>
      <c r="Y905" s="3" t="str">
        <f>IF($T905="","", ROUND($T905+Y$2*シート5!$B904,2))</f>
        <v/>
      </c>
      <c r="Z905" s="3" t="str">
        <f>IF($T905="","", ROUND($T905+Z$2*シート5!$B904,2))</f>
        <v/>
      </c>
      <c r="AA905" s="3" t="str">
        <f>IF($T905="","", ROUND($T905+AA$2*シート5!$B904,2))</f>
        <v/>
      </c>
      <c r="AB905" s="3" t="str">
        <f t="shared" si="17"/>
        <v/>
      </c>
      <c r="AC905" s="3" t="str">
        <f>IF($T905="","", ROUND($T905+AC$2*シート5!$B904,2))</f>
        <v/>
      </c>
      <c r="AD905" s="3" t="str">
        <f>IF($T905="","", ROUND($T905+AD$2*シート5!$B904,2))</f>
        <v/>
      </c>
      <c r="AE905" s="3" t="str">
        <f>IF($T905="","", ROUND($T905+AE$2*シート5!$B904,2))</f>
        <v/>
      </c>
      <c r="AF905" s="3" t="str">
        <f>IF($T905="","", ROUND($T905+AF$2*シート5!$B904,2))</f>
        <v/>
      </c>
      <c r="AG905" s="3" t="str">
        <f>IF($T905="","", ROUND($T905+AG$2*シート5!$B904,2))</f>
        <v/>
      </c>
      <c r="AH905" s="26" t="str">
        <f t="shared" si="18"/>
        <v>-2σ以下</v>
      </c>
      <c r="AI905" s="3" t="str">
        <f t="shared" si="11"/>
        <v/>
      </c>
      <c r="AJ905" s="3" t="str">
        <f t="shared" si="14"/>
        <v/>
      </c>
      <c r="AK905" s="3" t="str">
        <f t="shared" si="5"/>
        <v/>
      </c>
      <c r="AL905" s="3" t="str">
        <f t="shared" si="6"/>
        <v/>
      </c>
      <c r="AM905" s="3" t="str">
        <f t="shared" si="7"/>
        <v/>
      </c>
      <c r="AN905" s="3" t="str">
        <f t="shared" si="15"/>
        <v/>
      </c>
      <c r="AO905" s="29">
        <f ca="1">シート2!L900</f>
        <v>50</v>
      </c>
      <c r="AP905" s="29">
        <f ca="1">シート3!T900</f>
        <v>50</v>
      </c>
      <c r="AQ905" s="29">
        <f ca="1">シート4!AB900</f>
        <v>50</v>
      </c>
      <c r="AR905" s="3" t="str">
        <f ca="1">IF($K905="","", ROUND(SUM(OFFSET(シート6!$A901,0,0,AR$2,1))/SUM(OFFSET(シート6!$B901,0,0,AR$2,1)),4)*100)</f>
        <v/>
      </c>
      <c r="AS905" s="3" t="str">
        <f ca="1">IF($K905="","", ROUND(SUM(OFFSET(シート6!$A885,0,0,AS$2,1))/SUM(OFFSET(シート6!$B885,0,0,AS$2,1)),4)*100)</f>
        <v/>
      </c>
      <c r="AT905" s="3" t="str">
        <f>IF($K905="","",シート7!$B905)</f>
        <v/>
      </c>
      <c r="AU905" s="3" t="str">
        <f>IF($K905="","",シート7!$D905)</f>
        <v/>
      </c>
      <c r="AV905" s="3" t="str">
        <f>IF($K905="","",シート7!$E905)</f>
        <v/>
      </c>
      <c r="AW905" s="3" t="str">
        <f t="shared" si="19"/>
        <v/>
      </c>
    </row>
    <row r="906" spans="1:49" customFormat="false" ht="13">
      <c r="A906" s="3"/>
      <c r="B906" s="3"/>
      <c r="C906" s="3"/>
      <c r="D906" s="3"/>
      <c r="E906" s="3"/>
      <c r="F906" s="3" t="str">
        <f t="shared" si="9"/>
        <v/>
      </c>
      <c r="G906" s="3"/>
      <c r="H906" s="3"/>
      <c r="I906" s="3"/>
      <c r="J906" s="3"/>
      <c r="K906" s="3"/>
      <c r="L906" s="3"/>
      <c r="M906" s="3"/>
      <c r="N906" s="3"/>
      <c r="O906" s="3"/>
      <c r="P906" s="3" t="str">
        <f t="shared" si="0"/>
        <v/>
      </c>
      <c r="Q906" s="3" t="str">
        <f t="shared" si="1"/>
        <v/>
      </c>
      <c r="R906" s="3" t="str">
        <f t="shared" si="10"/>
        <v/>
      </c>
      <c r="S906" s="3" t="str">
        <f t="shared" si="13"/>
        <v/>
      </c>
      <c r="T906" s="3" t="str">
        <f t="shared" si="16"/>
        <v/>
      </c>
      <c r="U906" s="3" t="str">
        <f t="shared" si="20"/>
        <v/>
      </c>
      <c r="V906" s="3" t="str">
        <f t="shared" si="12"/>
        <v/>
      </c>
      <c r="W906" s="3" t="str">
        <f>IF($T906="","", ROUND($T906+W$2*シート5!$B905,2))</f>
        <v/>
      </c>
      <c r="X906" s="3" t="str">
        <f>IF($T906="","", ROUND($T906+X$2*シート5!$B905,2))</f>
        <v/>
      </c>
      <c r="Y906" s="3" t="str">
        <f>IF($T906="","", ROUND($T906+Y$2*シート5!$B905,2))</f>
        <v/>
      </c>
      <c r="Z906" s="3" t="str">
        <f>IF($T906="","", ROUND($T906+Z$2*シート5!$B905,2))</f>
        <v/>
      </c>
      <c r="AA906" s="3" t="str">
        <f>IF($T906="","", ROUND($T906+AA$2*シート5!$B905,2))</f>
        <v/>
      </c>
      <c r="AB906" s="3" t="str">
        <f t="shared" si="17"/>
        <v/>
      </c>
      <c r="AC906" s="3" t="str">
        <f>IF($T906="","", ROUND($T906+AC$2*シート5!$B905,2))</f>
        <v/>
      </c>
      <c r="AD906" s="3" t="str">
        <f>IF($T906="","", ROUND($T906+AD$2*シート5!$B905,2))</f>
        <v/>
      </c>
      <c r="AE906" s="3" t="str">
        <f>IF($T906="","", ROUND($T906+AE$2*シート5!$B905,2))</f>
        <v/>
      </c>
      <c r="AF906" s="3" t="str">
        <f>IF($T906="","", ROUND($T906+AF$2*シート5!$B905,2))</f>
        <v/>
      </c>
      <c r="AG906" s="3" t="str">
        <f>IF($T906="","", ROUND($T906+AG$2*シート5!$B905,2))</f>
        <v/>
      </c>
      <c r="AH906" s="26" t="str">
        <f t="shared" si="18"/>
        <v>-2σ以下</v>
      </c>
      <c r="AI906" s="3" t="str">
        <f t="shared" si="11"/>
        <v/>
      </c>
      <c r="AJ906" s="3" t="str">
        <f t="shared" si="14"/>
        <v/>
      </c>
      <c r="AK906" s="3" t="str">
        <f t="shared" si="5"/>
        <v/>
      </c>
      <c r="AL906" s="3" t="str">
        <f t="shared" si="6"/>
        <v/>
      </c>
      <c r="AM906" s="3" t="str">
        <f t="shared" si="7"/>
        <v/>
      </c>
      <c r="AN906" s="3" t="str">
        <f t="shared" si="15"/>
        <v/>
      </c>
      <c r="AO906" s="29">
        <f ca="1">シート2!L901</f>
        <v>50</v>
      </c>
      <c r="AP906" s="29">
        <f ca="1">シート3!T901</f>
        <v>50</v>
      </c>
      <c r="AQ906" s="29">
        <f ca="1">シート4!AB901</f>
        <v>50</v>
      </c>
      <c r="AR906" s="3" t="str">
        <f ca="1">IF($K906="","", ROUND(SUM(OFFSET(シート6!$A902,0,0,AR$2,1))/SUM(OFFSET(シート6!$B902,0,0,AR$2,1)),4)*100)</f>
        <v/>
      </c>
      <c r="AS906" s="3" t="str">
        <f ca="1">IF($K906="","", ROUND(SUM(OFFSET(シート6!$A886,0,0,AS$2,1))/SUM(OFFSET(シート6!$B886,0,0,AS$2,1)),4)*100)</f>
        <v/>
      </c>
      <c r="AT906" s="3" t="str">
        <f>IF($K906="","",シート7!$B906)</f>
        <v/>
      </c>
      <c r="AU906" s="3" t="str">
        <f>IF($K906="","",シート7!$D906)</f>
        <v/>
      </c>
      <c r="AV906" s="3" t="str">
        <f>IF($K906="","",シート7!$E906)</f>
        <v/>
      </c>
      <c r="AW906" s="3" t="str">
        <f t="shared" si="19"/>
        <v/>
      </c>
    </row>
    <row r="907" spans="1:49" customFormat="false" ht="13">
      <c r="A907" s="3"/>
      <c r="B907" s="3"/>
      <c r="C907" s="3"/>
      <c r="D907" s="3"/>
      <c r="E907" s="3"/>
      <c r="F907" s="3" t="str">
        <f t="shared" si="9"/>
        <v/>
      </c>
      <c r="G907" s="3"/>
      <c r="H907" s="3"/>
      <c r="I907" s="3"/>
      <c r="J907" s="3"/>
      <c r="K907" s="3"/>
      <c r="L907" s="3"/>
      <c r="M907" s="3"/>
      <c r="N907" s="3"/>
      <c r="O907" s="3"/>
      <c r="P907" s="3" t="str">
        <f t="shared" si="0"/>
        <v/>
      </c>
      <c r="Q907" s="3" t="str">
        <f t="shared" si="1"/>
        <v/>
      </c>
      <c r="R907" s="3" t="str">
        <f t="shared" si="10"/>
        <v/>
      </c>
      <c r="S907" s="3" t="str">
        <f t="shared" si="13"/>
        <v/>
      </c>
      <c r="T907" s="3" t="str">
        <f t="shared" si="16"/>
        <v/>
      </c>
      <c r="U907" s="3" t="str">
        <f t="shared" si="20"/>
        <v/>
      </c>
      <c r="V907" s="3" t="str">
        <f t="shared" si="12"/>
        <v/>
      </c>
      <c r="W907" s="3" t="str">
        <f>IF($T907="","", ROUND($T907+W$2*シート5!$B906,2))</f>
        <v/>
      </c>
      <c r="X907" s="3" t="str">
        <f>IF($T907="","", ROUND($T907+X$2*シート5!$B906,2))</f>
        <v/>
      </c>
      <c r="Y907" s="3" t="str">
        <f>IF($T907="","", ROUND($T907+Y$2*シート5!$B906,2))</f>
        <v/>
      </c>
      <c r="Z907" s="3" t="str">
        <f>IF($T907="","", ROUND($T907+Z$2*シート5!$B906,2))</f>
        <v/>
      </c>
      <c r="AA907" s="3" t="str">
        <f>IF($T907="","", ROUND($T907+AA$2*シート5!$B906,2))</f>
        <v/>
      </c>
      <c r="AB907" s="3" t="str">
        <f t="shared" si="17"/>
        <v/>
      </c>
      <c r="AC907" s="3" t="str">
        <f>IF($T907="","", ROUND($T907+AC$2*シート5!$B906,2))</f>
        <v/>
      </c>
      <c r="AD907" s="3" t="str">
        <f>IF($T907="","", ROUND($T907+AD$2*シート5!$B906,2))</f>
        <v/>
      </c>
      <c r="AE907" s="3" t="str">
        <f>IF($T907="","", ROUND($T907+AE$2*シート5!$B906,2))</f>
        <v/>
      </c>
      <c r="AF907" s="3" t="str">
        <f>IF($T907="","", ROUND($T907+AF$2*シート5!$B906,2))</f>
        <v/>
      </c>
      <c r="AG907" s="3" t="str">
        <f>IF($T907="","", ROUND($T907+AG$2*シート5!$B906,2))</f>
        <v/>
      </c>
      <c r="AH907" s="26" t="str">
        <f t="shared" si="18"/>
        <v>-2σ以下</v>
      </c>
      <c r="AI907" s="3" t="str">
        <f t="shared" si="11"/>
        <v/>
      </c>
      <c r="AJ907" s="3" t="str">
        <f t="shared" si="14"/>
        <v/>
      </c>
      <c r="AK907" s="3" t="str">
        <f t="shared" si="5"/>
        <v/>
      </c>
      <c r="AL907" s="3" t="str">
        <f t="shared" si="6"/>
        <v/>
      </c>
      <c r="AM907" s="3" t="str">
        <f t="shared" si="7"/>
        <v/>
      </c>
      <c r="AN907" s="3" t="str">
        <f t="shared" si="15"/>
        <v/>
      </c>
      <c r="AO907" s="29">
        <f ca="1">シート2!L902</f>
        <v>50</v>
      </c>
      <c r="AP907" s="29">
        <f ca="1">シート3!T902</f>
        <v>50</v>
      </c>
      <c r="AQ907" s="29">
        <f ca="1">シート4!AB902</f>
        <v>50</v>
      </c>
      <c r="AR907" s="3" t="str">
        <f ca="1">IF($K907="","", ROUND(SUM(OFFSET(シート6!$A903,0,0,AR$2,1))/SUM(OFFSET(シート6!$B903,0,0,AR$2,1)),4)*100)</f>
        <v/>
      </c>
      <c r="AS907" s="3" t="str">
        <f ca="1">IF($K907="","", ROUND(SUM(OFFSET(シート6!$A887,0,0,AS$2,1))/SUM(OFFSET(シート6!$B887,0,0,AS$2,1)),4)*100)</f>
        <v/>
      </c>
      <c r="AT907" s="3" t="str">
        <f>IF($K907="","",シート7!$B907)</f>
        <v/>
      </c>
      <c r="AU907" s="3" t="str">
        <f>IF($K907="","",シート7!$D907)</f>
        <v/>
      </c>
      <c r="AV907" s="3" t="str">
        <f>IF($K907="","",シート7!$E907)</f>
        <v/>
      </c>
      <c r="AW907" s="3" t="str">
        <f t="shared" si="19"/>
        <v/>
      </c>
    </row>
    <row r="908" spans="1:49" customFormat="false" ht="13">
      <c r="A908" s="3"/>
      <c r="B908" s="3"/>
      <c r="C908" s="3"/>
      <c r="D908" s="3"/>
      <c r="E908" s="3"/>
      <c r="F908" s="3" t="str">
        <f t="shared" si="9"/>
        <v/>
      </c>
      <c r="G908" s="3"/>
      <c r="H908" s="3"/>
      <c r="I908" s="3"/>
      <c r="J908" s="3"/>
      <c r="K908" s="3"/>
      <c r="L908" s="3"/>
      <c r="M908" s="3"/>
      <c r="N908" s="3"/>
      <c r="O908" s="3"/>
      <c r="P908" s="3" t="str">
        <f t="shared" si="0"/>
        <v/>
      </c>
      <c r="Q908" s="3" t="str">
        <f t="shared" si="1"/>
        <v/>
      </c>
      <c r="R908" s="3" t="str">
        <f t="shared" si="10"/>
        <v/>
      </c>
      <c r="S908" s="3" t="str">
        <f t="shared" si="13"/>
        <v/>
      </c>
      <c r="T908" s="3" t="str">
        <f t="shared" si="16"/>
        <v/>
      </c>
      <c r="U908" s="3" t="str">
        <f t="shared" si="20"/>
        <v/>
      </c>
      <c r="V908" s="3" t="str">
        <f t="shared" si="12"/>
        <v/>
      </c>
      <c r="W908" s="3" t="str">
        <f>IF($T908="","", ROUND($T908+W$2*シート5!$B907,2))</f>
        <v/>
      </c>
      <c r="X908" s="3" t="str">
        <f>IF($T908="","", ROUND($T908+X$2*シート5!$B907,2))</f>
        <v/>
      </c>
      <c r="Y908" s="3" t="str">
        <f>IF($T908="","", ROUND($T908+Y$2*シート5!$B907,2))</f>
        <v/>
      </c>
      <c r="Z908" s="3" t="str">
        <f>IF($T908="","", ROUND($T908+Z$2*シート5!$B907,2))</f>
        <v/>
      </c>
      <c r="AA908" s="3" t="str">
        <f>IF($T908="","", ROUND($T908+AA$2*シート5!$B907,2))</f>
        <v/>
      </c>
      <c r="AB908" s="3" t="str">
        <f t="shared" si="17"/>
        <v/>
      </c>
      <c r="AC908" s="3" t="str">
        <f>IF($T908="","", ROUND($T908+AC$2*シート5!$B907,2))</f>
        <v/>
      </c>
      <c r="AD908" s="3" t="str">
        <f>IF($T908="","", ROUND($T908+AD$2*シート5!$B907,2))</f>
        <v/>
      </c>
      <c r="AE908" s="3" t="str">
        <f>IF($T908="","", ROUND($T908+AE$2*シート5!$B907,2))</f>
        <v/>
      </c>
      <c r="AF908" s="3" t="str">
        <f>IF($T908="","", ROUND($T908+AF$2*シート5!$B907,2))</f>
        <v/>
      </c>
      <c r="AG908" s="3" t="str">
        <f>IF($T908="","", ROUND($T908+AG$2*シート5!$B907,2))</f>
        <v/>
      </c>
      <c r="AH908" s="26" t="str">
        <f t="shared" si="18"/>
        <v>-2σ以下</v>
      </c>
      <c r="AI908" s="3" t="str">
        <f t="shared" si="11"/>
        <v/>
      </c>
      <c r="AJ908" s="3" t="str">
        <f t="shared" si="14"/>
        <v/>
      </c>
      <c r="AK908" s="3" t="str">
        <f t="shared" si="5"/>
        <v/>
      </c>
      <c r="AL908" s="3" t="str">
        <f t="shared" si="6"/>
        <v/>
      </c>
      <c r="AM908" s="3" t="str">
        <f t="shared" si="7"/>
        <v/>
      </c>
      <c r="AN908" s="3" t="str">
        <f t="shared" si="15"/>
        <v/>
      </c>
      <c r="AO908" s="29">
        <f ca="1">シート2!L903</f>
        <v>50</v>
      </c>
      <c r="AP908" s="29">
        <f ca="1">シート3!T903</f>
        <v>50</v>
      </c>
      <c r="AQ908" s="29">
        <f ca="1">シート4!AB903</f>
        <v>50</v>
      </c>
      <c r="AR908" s="3" t="str">
        <f ca="1">IF($K908="","", ROUND(SUM(OFFSET(シート6!$A904,0,0,AR$2,1))/SUM(OFFSET(シート6!$B904,0,0,AR$2,1)),4)*100)</f>
        <v/>
      </c>
      <c r="AS908" s="3" t="str">
        <f ca="1">IF($K908="","", ROUND(SUM(OFFSET(シート6!$A888,0,0,AS$2,1))/SUM(OFFSET(シート6!$B888,0,0,AS$2,1)),4)*100)</f>
        <v/>
      </c>
      <c r="AT908" s="3" t="str">
        <f>IF($K908="","",シート7!$B908)</f>
        <v/>
      </c>
      <c r="AU908" s="3" t="str">
        <f>IF($K908="","",シート7!$D908)</f>
        <v/>
      </c>
      <c r="AV908" s="3" t="str">
        <f>IF($K908="","",シート7!$E908)</f>
        <v/>
      </c>
      <c r="AW908" s="3" t="str">
        <f t="shared" si="19"/>
        <v/>
      </c>
    </row>
    <row r="909" spans="1:49" customFormat="false" ht="13">
      <c r="A909" s="3"/>
      <c r="B909" s="3"/>
      <c r="C909" s="3"/>
      <c r="D909" s="3"/>
      <c r="E909" s="3"/>
      <c r="F909" s="3" t="str">
        <f t="shared" si="9"/>
        <v/>
      </c>
      <c r="G909" s="3"/>
      <c r="H909" s="3"/>
      <c r="I909" s="3"/>
      <c r="J909" s="3"/>
      <c r="K909" s="3"/>
      <c r="L909" s="3"/>
      <c r="M909" s="3"/>
      <c r="N909" s="3"/>
      <c r="O909" s="3"/>
      <c r="P909" s="3" t="str">
        <f t="shared" si="0"/>
        <v/>
      </c>
      <c r="Q909" s="3" t="str">
        <f t="shared" si="1"/>
        <v/>
      </c>
      <c r="R909" s="3" t="str">
        <f t="shared" si="10"/>
        <v/>
      </c>
      <c r="S909" s="3" t="str">
        <f t="shared" si="13"/>
        <v/>
      </c>
      <c r="T909" s="3" t="str">
        <f t="shared" si="16"/>
        <v/>
      </c>
      <c r="U909" s="3" t="str">
        <f t="shared" si="20"/>
        <v/>
      </c>
      <c r="V909" s="3" t="str">
        <f t="shared" si="12"/>
        <v/>
      </c>
      <c r="W909" s="3" t="str">
        <f>IF($T909="","", ROUND($T909+W$2*シート5!$B908,2))</f>
        <v/>
      </c>
      <c r="X909" s="3" t="str">
        <f>IF($T909="","", ROUND($T909+X$2*シート5!$B908,2))</f>
        <v/>
      </c>
      <c r="Y909" s="3" t="str">
        <f>IF($T909="","", ROUND($T909+Y$2*シート5!$B908,2))</f>
        <v/>
      </c>
      <c r="Z909" s="3" t="str">
        <f>IF($T909="","", ROUND($T909+Z$2*シート5!$B908,2))</f>
        <v/>
      </c>
      <c r="AA909" s="3" t="str">
        <f>IF($T909="","", ROUND($T909+AA$2*シート5!$B908,2))</f>
        <v/>
      </c>
      <c r="AB909" s="3" t="str">
        <f t="shared" si="17"/>
        <v/>
      </c>
      <c r="AC909" s="3" t="str">
        <f>IF($T909="","", ROUND($T909+AC$2*シート5!$B908,2))</f>
        <v/>
      </c>
      <c r="AD909" s="3" t="str">
        <f>IF($T909="","", ROUND($T909+AD$2*シート5!$B908,2))</f>
        <v/>
      </c>
      <c r="AE909" s="3" t="str">
        <f>IF($T909="","", ROUND($T909+AE$2*シート5!$B908,2))</f>
        <v/>
      </c>
      <c r="AF909" s="3" t="str">
        <f>IF($T909="","", ROUND($T909+AF$2*シート5!$B908,2))</f>
        <v/>
      </c>
      <c r="AG909" s="3" t="str">
        <f>IF($T909="","", ROUND($T909+AG$2*シート5!$B908,2))</f>
        <v/>
      </c>
      <c r="AH909" s="26" t="str">
        <f t="shared" si="18"/>
        <v>-2σ以下</v>
      </c>
      <c r="AI909" s="3" t="str">
        <f t="shared" si="11"/>
        <v/>
      </c>
      <c r="AJ909" s="3" t="str">
        <f t="shared" si="14"/>
        <v/>
      </c>
      <c r="AK909" s="3" t="str">
        <f t="shared" si="5"/>
        <v/>
      </c>
      <c r="AL909" s="3" t="str">
        <f t="shared" si="6"/>
        <v/>
      </c>
      <c r="AM909" s="3" t="str">
        <f t="shared" si="7"/>
        <v/>
      </c>
      <c r="AN909" s="3" t="str">
        <f t="shared" si="15"/>
        <v/>
      </c>
      <c r="AO909" s="29">
        <f ca="1">シート2!L904</f>
        <v>50</v>
      </c>
      <c r="AP909" s="29">
        <f ca="1">シート3!T904</f>
        <v>50</v>
      </c>
      <c r="AQ909" s="29">
        <f ca="1">シート4!AB904</f>
        <v>50</v>
      </c>
      <c r="AR909" s="3" t="str">
        <f ca="1">IF($K909="","", ROUND(SUM(OFFSET(シート6!$A905,0,0,AR$2,1))/SUM(OFFSET(シート6!$B905,0,0,AR$2,1)),4)*100)</f>
        <v/>
      </c>
      <c r="AS909" s="3" t="str">
        <f ca="1">IF($K909="","", ROUND(SUM(OFFSET(シート6!$A889,0,0,AS$2,1))/SUM(OFFSET(シート6!$B889,0,0,AS$2,1)),4)*100)</f>
        <v/>
      </c>
      <c r="AT909" s="3" t="str">
        <f>IF($K909="","",シート7!$B909)</f>
        <v/>
      </c>
      <c r="AU909" s="3" t="str">
        <f>IF($K909="","",シート7!$D909)</f>
        <v/>
      </c>
      <c r="AV909" s="3" t="str">
        <f>IF($K909="","",シート7!$E909)</f>
        <v/>
      </c>
      <c r="AW909" s="3" t="str">
        <f t="shared" si="19"/>
        <v/>
      </c>
    </row>
    <row r="910" spans="1:49" customFormat="false" ht="13">
      <c r="A910" s="3"/>
      <c r="B910" s="3"/>
      <c r="C910" s="3"/>
      <c r="D910" s="3"/>
      <c r="E910" s="3"/>
      <c r="F910" s="3" t="str">
        <f t="shared" si="9"/>
        <v/>
      </c>
      <c r="G910" s="3"/>
      <c r="H910" s="3"/>
      <c r="I910" s="3"/>
      <c r="J910" s="3"/>
      <c r="K910" s="3"/>
      <c r="L910" s="3"/>
      <c r="M910" s="3"/>
      <c r="N910" s="3"/>
      <c r="O910" s="3"/>
      <c r="P910" s="3" t="str">
        <f t="shared" si="0"/>
        <v/>
      </c>
      <c r="Q910" s="3" t="str">
        <f t="shared" si="1"/>
        <v/>
      </c>
      <c r="R910" s="3" t="str">
        <f t="shared" si="10"/>
        <v/>
      </c>
      <c r="S910" s="3" t="str">
        <f t="shared" si="13"/>
        <v/>
      </c>
      <c r="T910" s="3" t="str">
        <f t="shared" si="16"/>
        <v/>
      </c>
      <c r="U910" s="3" t="str">
        <f t="shared" si="20"/>
        <v/>
      </c>
      <c r="V910" s="3" t="str">
        <f t="shared" si="12"/>
        <v/>
      </c>
      <c r="W910" s="3" t="str">
        <f>IF($T910="","", ROUND($T910+W$2*シート5!$B909,2))</f>
        <v/>
      </c>
      <c r="X910" s="3" t="str">
        <f>IF($T910="","", ROUND($T910+X$2*シート5!$B909,2))</f>
        <v/>
      </c>
      <c r="Y910" s="3" t="str">
        <f>IF($T910="","", ROUND($T910+Y$2*シート5!$B909,2))</f>
        <v/>
      </c>
      <c r="Z910" s="3" t="str">
        <f>IF($T910="","", ROUND($T910+Z$2*シート5!$B909,2))</f>
        <v/>
      </c>
      <c r="AA910" s="3" t="str">
        <f>IF($T910="","", ROUND($T910+AA$2*シート5!$B909,2))</f>
        <v/>
      </c>
      <c r="AB910" s="3" t="str">
        <f t="shared" si="17"/>
        <v/>
      </c>
      <c r="AC910" s="3" t="str">
        <f>IF($T910="","", ROUND($T910+AC$2*シート5!$B909,2))</f>
        <v/>
      </c>
      <c r="AD910" s="3" t="str">
        <f>IF($T910="","", ROUND($T910+AD$2*シート5!$B909,2))</f>
        <v/>
      </c>
      <c r="AE910" s="3" t="str">
        <f>IF($T910="","", ROUND($T910+AE$2*シート5!$B909,2))</f>
        <v/>
      </c>
      <c r="AF910" s="3" t="str">
        <f>IF($T910="","", ROUND($T910+AF$2*シート5!$B909,2))</f>
        <v/>
      </c>
      <c r="AG910" s="3" t="str">
        <f>IF($T910="","", ROUND($T910+AG$2*シート5!$B909,2))</f>
        <v/>
      </c>
      <c r="AH910" s="26" t="str">
        <f t="shared" si="18"/>
        <v>-2σ以下</v>
      </c>
      <c r="AI910" s="3" t="str">
        <f t="shared" si="11"/>
        <v/>
      </c>
      <c r="AJ910" s="3" t="str">
        <f t="shared" si="14"/>
        <v/>
      </c>
      <c r="AK910" s="3" t="str">
        <f t="shared" si="5"/>
        <v/>
      </c>
      <c r="AL910" s="3" t="str">
        <f t="shared" si="6"/>
        <v/>
      </c>
      <c r="AM910" s="3" t="str">
        <f t="shared" si="7"/>
        <v/>
      </c>
      <c r="AN910" s="3" t="str">
        <f t="shared" si="15"/>
        <v/>
      </c>
      <c r="AO910" s="29">
        <f ca="1">シート2!L905</f>
        <v>50</v>
      </c>
      <c r="AP910" s="29">
        <f ca="1">シート3!T905</f>
        <v>50</v>
      </c>
      <c r="AQ910" s="29">
        <f ca="1">シート4!AB905</f>
        <v>50</v>
      </c>
      <c r="AR910" s="3" t="str">
        <f ca="1">IF($K910="","", ROUND(SUM(OFFSET(シート6!$A906,0,0,AR$2,1))/SUM(OFFSET(シート6!$B906,0,0,AR$2,1)),4)*100)</f>
        <v/>
      </c>
      <c r="AS910" s="3" t="str">
        <f ca="1">IF($K910="","", ROUND(SUM(OFFSET(シート6!$A890,0,0,AS$2,1))/SUM(OFFSET(シート6!$B890,0,0,AS$2,1)),4)*100)</f>
        <v/>
      </c>
      <c r="AT910" s="3" t="str">
        <f>IF($K910="","",シート7!$B910)</f>
        <v/>
      </c>
      <c r="AU910" s="3" t="str">
        <f>IF($K910="","",シート7!$D910)</f>
        <v/>
      </c>
      <c r="AV910" s="3" t="str">
        <f>IF($K910="","",シート7!$E910)</f>
        <v/>
      </c>
      <c r="AW910" s="3" t="str">
        <f t="shared" si="19"/>
        <v/>
      </c>
    </row>
    <row r="911" spans="1:49" customFormat="false" ht="13">
      <c r="A911" s="3"/>
      <c r="B911" s="3"/>
      <c r="C911" s="3"/>
      <c r="D911" s="3"/>
      <c r="E911" s="3"/>
      <c r="F911" s="3" t="str">
        <f t="shared" si="9"/>
        <v/>
      </c>
      <c r="G911" s="3"/>
      <c r="H911" s="3"/>
      <c r="I911" s="3"/>
      <c r="J911" s="3"/>
      <c r="K911" s="3"/>
      <c r="L911" s="3"/>
      <c r="M911" s="3"/>
      <c r="N911" s="3"/>
      <c r="O911" s="3"/>
      <c r="P911" s="3" t="str">
        <f t="shared" si="0"/>
        <v/>
      </c>
      <c r="Q911" s="3" t="str">
        <f t="shared" si="1"/>
        <v/>
      </c>
      <c r="R911" s="3" t="str">
        <f t="shared" si="10"/>
        <v/>
      </c>
      <c r="S911" s="3" t="str">
        <f t="shared" si="13"/>
        <v/>
      </c>
      <c r="T911" s="3" t="str">
        <f t="shared" si="16"/>
        <v/>
      </c>
      <c r="U911" s="3" t="str">
        <f t="shared" si="20"/>
        <v/>
      </c>
      <c r="V911" s="3" t="str">
        <f t="shared" si="12"/>
        <v/>
      </c>
      <c r="W911" s="3" t="str">
        <f>IF($T911="","", ROUND($T911+W$2*シート5!$B910,2))</f>
        <v/>
      </c>
      <c r="X911" s="3" t="str">
        <f>IF($T911="","", ROUND($T911+X$2*シート5!$B910,2))</f>
        <v/>
      </c>
      <c r="Y911" s="3" t="str">
        <f>IF($T911="","", ROUND($T911+Y$2*シート5!$B910,2))</f>
        <v/>
      </c>
      <c r="Z911" s="3" t="str">
        <f>IF($T911="","", ROUND($T911+Z$2*シート5!$B910,2))</f>
        <v/>
      </c>
      <c r="AA911" s="3" t="str">
        <f>IF($T911="","", ROUND($T911+AA$2*シート5!$B910,2))</f>
        <v/>
      </c>
      <c r="AB911" s="3" t="str">
        <f t="shared" si="17"/>
        <v/>
      </c>
      <c r="AC911" s="3" t="str">
        <f>IF($T911="","", ROUND($T911+AC$2*シート5!$B910,2))</f>
        <v/>
      </c>
      <c r="AD911" s="3" t="str">
        <f>IF($T911="","", ROUND($T911+AD$2*シート5!$B910,2))</f>
        <v/>
      </c>
      <c r="AE911" s="3" t="str">
        <f>IF($T911="","", ROUND($T911+AE$2*シート5!$B910,2))</f>
        <v/>
      </c>
      <c r="AF911" s="3" t="str">
        <f>IF($T911="","", ROUND($T911+AF$2*シート5!$B910,2))</f>
        <v/>
      </c>
      <c r="AG911" s="3" t="str">
        <f>IF($T911="","", ROUND($T911+AG$2*シート5!$B910,2))</f>
        <v/>
      </c>
      <c r="AH911" s="26" t="str">
        <f t="shared" si="18"/>
        <v>-2σ以下</v>
      </c>
      <c r="AI911" s="3" t="str">
        <f t="shared" si="11"/>
        <v/>
      </c>
      <c r="AJ911" s="3" t="str">
        <f t="shared" si="14"/>
        <v/>
      </c>
      <c r="AK911" s="3" t="str">
        <f t="shared" si="5"/>
        <v/>
      </c>
      <c r="AL911" s="3" t="str">
        <f t="shared" si="6"/>
        <v/>
      </c>
      <c r="AM911" s="3" t="str">
        <f t="shared" si="7"/>
        <v/>
      </c>
      <c r="AN911" s="3" t="str">
        <f t="shared" si="15"/>
        <v/>
      </c>
      <c r="AO911" s="29">
        <f ca="1">シート2!L906</f>
        <v>50</v>
      </c>
      <c r="AP911" s="29">
        <f ca="1">シート3!T906</f>
        <v>50</v>
      </c>
      <c r="AQ911" s="29">
        <f ca="1">シート4!AB906</f>
        <v>50</v>
      </c>
      <c r="AR911" s="3" t="str">
        <f ca="1">IF($K911="","", ROUND(SUM(OFFSET(シート6!$A907,0,0,AR$2,1))/SUM(OFFSET(シート6!$B907,0,0,AR$2,1)),4)*100)</f>
        <v/>
      </c>
      <c r="AS911" s="3" t="str">
        <f ca="1">IF($K911="","", ROUND(SUM(OFFSET(シート6!$A891,0,0,AS$2,1))/SUM(OFFSET(シート6!$B891,0,0,AS$2,1)),4)*100)</f>
        <v/>
      </c>
      <c r="AT911" s="3" t="str">
        <f>IF($K911="","",シート7!$B911)</f>
        <v/>
      </c>
      <c r="AU911" s="3" t="str">
        <f>IF($K911="","",シート7!$D911)</f>
        <v/>
      </c>
      <c r="AV911" s="3" t="str">
        <f>IF($K911="","",シート7!$E911)</f>
        <v/>
      </c>
      <c r="AW911" s="3" t="str">
        <f t="shared" si="19"/>
        <v/>
      </c>
    </row>
    <row r="912" spans="1:49" customFormat="false" ht="13">
      <c r="A912" s="3"/>
      <c r="B912" s="3"/>
      <c r="C912" s="3"/>
      <c r="D912" s="3"/>
      <c r="E912" s="3"/>
      <c r="F912" s="3" t="str">
        <f t="shared" si="9"/>
        <v/>
      </c>
      <c r="G912" s="3"/>
      <c r="H912" s="3"/>
      <c r="I912" s="3"/>
      <c r="J912" s="3"/>
      <c r="K912" s="3"/>
      <c r="L912" s="3"/>
      <c r="M912" s="3"/>
      <c r="N912" s="3"/>
      <c r="O912" s="3"/>
      <c r="P912" s="3" t="str">
        <f t="shared" si="0"/>
        <v/>
      </c>
      <c r="Q912" s="3" t="str">
        <f t="shared" si="1"/>
        <v/>
      </c>
      <c r="R912" s="3" t="str">
        <f t="shared" si="10"/>
        <v/>
      </c>
      <c r="S912" s="3" t="str">
        <f t="shared" si="13"/>
        <v/>
      </c>
      <c r="T912" s="3" t="str">
        <f t="shared" si="16"/>
        <v/>
      </c>
      <c r="U912" s="3" t="str">
        <f t="shared" si="20"/>
        <v/>
      </c>
      <c r="V912" s="3" t="str">
        <f t="shared" si="12"/>
        <v/>
      </c>
      <c r="W912" s="3" t="str">
        <f>IF($T912="","", ROUND($T912+W$2*シート5!$B911,2))</f>
        <v/>
      </c>
      <c r="X912" s="3" t="str">
        <f>IF($T912="","", ROUND($T912+X$2*シート5!$B911,2))</f>
        <v/>
      </c>
      <c r="Y912" s="3" t="str">
        <f>IF($T912="","", ROUND($T912+Y$2*シート5!$B911,2))</f>
        <v/>
      </c>
      <c r="Z912" s="3" t="str">
        <f>IF($T912="","", ROUND($T912+Z$2*シート5!$B911,2))</f>
        <v/>
      </c>
      <c r="AA912" s="3" t="str">
        <f>IF($T912="","", ROUND($T912+AA$2*シート5!$B911,2))</f>
        <v/>
      </c>
      <c r="AB912" s="3" t="str">
        <f t="shared" si="17"/>
        <v/>
      </c>
      <c r="AC912" s="3" t="str">
        <f>IF($T912="","", ROUND($T912+AC$2*シート5!$B911,2))</f>
        <v/>
      </c>
      <c r="AD912" s="3" t="str">
        <f>IF($T912="","", ROUND($T912+AD$2*シート5!$B911,2))</f>
        <v/>
      </c>
      <c r="AE912" s="3" t="str">
        <f>IF($T912="","", ROUND($T912+AE$2*シート5!$B911,2))</f>
        <v/>
      </c>
      <c r="AF912" s="3" t="str">
        <f>IF($T912="","", ROUND($T912+AF$2*シート5!$B911,2))</f>
        <v/>
      </c>
      <c r="AG912" s="3" t="str">
        <f>IF($T912="","", ROUND($T912+AG$2*シート5!$B911,2))</f>
        <v/>
      </c>
      <c r="AH912" s="26" t="str">
        <f t="shared" si="18"/>
        <v>-2σ以下</v>
      </c>
      <c r="AI912" s="3" t="str">
        <f t="shared" si="11"/>
        <v/>
      </c>
      <c r="AJ912" s="3" t="str">
        <f t="shared" si="14"/>
        <v/>
      </c>
      <c r="AK912" s="3" t="str">
        <f t="shared" si="5"/>
        <v/>
      </c>
      <c r="AL912" s="3" t="str">
        <f t="shared" si="6"/>
        <v/>
      </c>
      <c r="AM912" s="3" t="str">
        <f t="shared" si="7"/>
        <v/>
      </c>
      <c r="AN912" s="3" t="str">
        <f t="shared" si="15"/>
        <v/>
      </c>
      <c r="AO912" s="29">
        <f ca="1">シート2!L907</f>
        <v>50</v>
      </c>
      <c r="AP912" s="29">
        <f ca="1">シート3!T907</f>
        <v>50</v>
      </c>
      <c r="AQ912" s="29">
        <f ca="1">シート4!AB907</f>
        <v>50</v>
      </c>
      <c r="AR912" s="3" t="str">
        <f ca="1">IF($K912="","", ROUND(SUM(OFFSET(シート6!$A908,0,0,AR$2,1))/SUM(OFFSET(シート6!$B908,0,0,AR$2,1)),4)*100)</f>
        <v/>
      </c>
      <c r="AS912" s="3" t="str">
        <f ca="1">IF($K912="","", ROUND(SUM(OFFSET(シート6!$A892,0,0,AS$2,1))/SUM(OFFSET(シート6!$B892,0,0,AS$2,1)),4)*100)</f>
        <v/>
      </c>
      <c r="AT912" s="3" t="str">
        <f>IF($K912="","",シート7!$B912)</f>
        <v/>
      </c>
      <c r="AU912" s="3" t="str">
        <f>IF($K912="","",シート7!$D912)</f>
        <v/>
      </c>
      <c r="AV912" s="3" t="str">
        <f>IF($K912="","",シート7!$E912)</f>
        <v/>
      </c>
      <c r="AW912" s="3" t="str">
        <f t="shared" si="19"/>
        <v/>
      </c>
    </row>
    <row r="913" spans="1:49" customFormat="false" ht="13">
      <c r="A913" s="3"/>
      <c r="B913" s="3"/>
      <c r="C913" s="3"/>
      <c r="D913" s="3"/>
      <c r="E913" s="3"/>
      <c r="F913" s="3" t="str">
        <f t="shared" si="9"/>
        <v/>
      </c>
      <c r="G913" s="3"/>
      <c r="H913" s="3"/>
      <c r="I913" s="3"/>
      <c r="J913" s="3"/>
      <c r="K913" s="3"/>
      <c r="L913" s="3"/>
      <c r="M913" s="3"/>
      <c r="N913" s="3"/>
      <c r="O913" s="3"/>
      <c r="P913" s="3" t="str">
        <f t="shared" si="0"/>
        <v/>
      </c>
      <c r="Q913" s="3" t="str">
        <f t="shared" si="1"/>
        <v/>
      </c>
      <c r="R913" s="3" t="str">
        <f t="shared" si="10"/>
        <v/>
      </c>
      <c r="S913" s="3" t="str">
        <f t="shared" si="13"/>
        <v/>
      </c>
      <c r="T913" s="3" t="str">
        <f t="shared" si="16"/>
        <v/>
      </c>
      <c r="U913" s="3" t="str">
        <f t="shared" si="20"/>
        <v/>
      </c>
      <c r="V913" s="3" t="str">
        <f t="shared" si="12"/>
        <v/>
      </c>
      <c r="W913" s="3" t="str">
        <f>IF($T913="","", ROUND($T913+W$2*シート5!$B912,2))</f>
        <v/>
      </c>
      <c r="X913" s="3" t="str">
        <f>IF($T913="","", ROUND($T913+X$2*シート5!$B912,2))</f>
        <v/>
      </c>
      <c r="Y913" s="3" t="str">
        <f>IF($T913="","", ROUND($T913+Y$2*シート5!$B912,2))</f>
        <v/>
      </c>
      <c r="Z913" s="3" t="str">
        <f>IF($T913="","", ROUND($T913+Z$2*シート5!$B912,2))</f>
        <v/>
      </c>
      <c r="AA913" s="3" t="str">
        <f>IF($T913="","", ROUND($T913+AA$2*シート5!$B912,2))</f>
        <v/>
      </c>
      <c r="AB913" s="3" t="str">
        <f t="shared" si="17"/>
        <v/>
      </c>
      <c r="AC913" s="3" t="str">
        <f>IF($T913="","", ROUND($T913+AC$2*シート5!$B912,2))</f>
        <v/>
      </c>
      <c r="AD913" s="3" t="str">
        <f>IF($T913="","", ROUND($T913+AD$2*シート5!$B912,2))</f>
        <v/>
      </c>
      <c r="AE913" s="3" t="str">
        <f>IF($T913="","", ROUND($T913+AE$2*シート5!$B912,2))</f>
        <v/>
      </c>
      <c r="AF913" s="3" t="str">
        <f>IF($T913="","", ROUND($T913+AF$2*シート5!$B912,2))</f>
        <v/>
      </c>
      <c r="AG913" s="3" t="str">
        <f>IF($T913="","", ROUND($T913+AG$2*シート5!$B912,2))</f>
        <v/>
      </c>
      <c r="AH913" s="26" t="str">
        <f t="shared" si="18"/>
        <v>-2σ以下</v>
      </c>
      <c r="AI913" s="3" t="str">
        <f t="shared" si="11"/>
        <v/>
      </c>
      <c r="AJ913" s="3" t="str">
        <f t="shared" si="14"/>
        <v/>
      </c>
      <c r="AK913" s="3" t="str">
        <f t="shared" si="5"/>
        <v/>
      </c>
      <c r="AL913" s="3" t="str">
        <f t="shared" si="6"/>
        <v/>
      </c>
      <c r="AM913" s="3" t="str">
        <f t="shared" si="7"/>
        <v/>
      </c>
      <c r="AN913" s="3" t="str">
        <f t="shared" si="15"/>
        <v/>
      </c>
      <c r="AO913" s="29">
        <f ca="1">シート2!L908</f>
        <v>50</v>
      </c>
      <c r="AP913" s="29">
        <f ca="1">シート3!T908</f>
        <v>50</v>
      </c>
      <c r="AQ913" s="29">
        <f ca="1">シート4!AB908</f>
        <v>50</v>
      </c>
      <c r="AR913" s="3" t="str">
        <f ca="1">IF($K913="","", ROUND(SUM(OFFSET(シート6!$A909,0,0,AR$2,1))/SUM(OFFSET(シート6!$B909,0,0,AR$2,1)),4)*100)</f>
        <v/>
      </c>
      <c r="AS913" s="3" t="str">
        <f ca="1">IF($K913="","", ROUND(SUM(OFFSET(シート6!$A893,0,0,AS$2,1))/SUM(OFFSET(シート6!$B893,0,0,AS$2,1)),4)*100)</f>
        <v/>
      </c>
      <c r="AT913" s="3" t="str">
        <f>IF($K913="","",シート7!$B913)</f>
        <v/>
      </c>
      <c r="AU913" s="3" t="str">
        <f>IF($K913="","",シート7!$D913)</f>
        <v/>
      </c>
      <c r="AV913" s="3" t="str">
        <f>IF($K913="","",シート7!$E913)</f>
        <v/>
      </c>
      <c r="AW913" s="3" t="str">
        <f t="shared" si="19"/>
        <v/>
      </c>
    </row>
    <row r="914" spans="1:49" customFormat="false" ht="13">
      <c r="A914" s="3"/>
      <c r="B914" s="3"/>
      <c r="C914" s="3"/>
      <c r="D914" s="3"/>
      <c r="E914" s="3"/>
      <c r="F914" s="3" t="str">
        <f t="shared" si="9"/>
        <v/>
      </c>
      <c r="G914" s="3"/>
      <c r="H914" s="3"/>
      <c r="I914" s="3"/>
      <c r="J914" s="3"/>
      <c r="K914" s="3"/>
      <c r="L914" s="3"/>
      <c r="M914" s="3"/>
      <c r="N914" s="3"/>
      <c r="O914" s="3"/>
      <c r="P914" s="3" t="str">
        <f t="shared" si="0"/>
        <v/>
      </c>
      <c r="Q914" s="3" t="str">
        <f t="shared" si="1"/>
        <v/>
      </c>
      <c r="R914" s="3" t="str">
        <f t="shared" si="10"/>
        <v/>
      </c>
      <c r="S914" s="3" t="str">
        <f t="shared" si="13"/>
        <v/>
      </c>
      <c r="T914" s="3" t="str">
        <f t="shared" si="16"/>
        <v/>
      </c>
      <c r="U914" s="3" t="str">
        <f t="shared" si="20"/>
        <v/>
      </c>
      <c r="V914" s="3" t="str">
        <f t="shared" si="12"/>
        <v/>
      </c>
      <c r="W914" s="3" t="str">
        <f>IF($T914="","", ROUND($T914+W$2*シート5!$B913,2))</f>
        <v/>
      </c>
      <c r="X914" s="3" t="str">
        <f>IF($T914="","", ROUND($T914+X$2*シート5!$B913,2))</f>
        <v/>
      </c>
      <c r="Y914" s="3" t="str">
        <f>IF($T914="","", ROUND($T914+Y$2*シート5!$B913,2))</f>
        <v/>
      </c>
      <c r="Z914" s="3" t="str">
        <f>IF($T914="","", ROUND($T914+Z$2*シート5!$B913,2))</f>
        <v/>
      </c>
      <c r="AA914" s="3" t="str">
        <f>IF($T914="","", ROUND($T914+AA$2*シート5!$B913,2))</f>
        <v/>
      </c>
      <c r="AB914" s="3" t="str">
        <f t="shared" si="17"/>
        <v/>
      </c>
      <c r="AC914" s="3" t="str">
        <f>IF($T914="","", ROUND($T914+AC$2*シート5!$B913,2))</f>
        <v/>
      </c>
      <c r="AD914" s="3" t="str">
        <f>IF($T914="","", ROUND($T914+AD$2*シート5!$B913,2))</f>
        <v/>
      </c>
      <c r="AE914" s="3" t="str">
        <f>IF($T914="","", ROUND($T914+AE$2*シート5!$B913,2))</f>
        <v/>
      </c>
      <c r="AF914" s="3" t="str">
        <f>IF($T914="","", ROUND($T914+AF$2*シート5!$B913,2))</f>
        <v/>
      </c>
      <c r="AG914" s="3" t="str">
        <f>IF($T914="","", ROUND($T914+AG$2*シート5!$B913,2))</f>
        <v/>
      </c>
      <c r="AH914" s="26" t="str">
        <f t="shared" si="18"/>
        <v>-2σ以下</v>
      </c>
      <c r="AI914" s="3" t="str">
        <f t="shared" si="11"/>
        <v/>
      </c>
      <c r="AJ914" s="3" t="str">
        <f t="shared" si="14"/>
        <v/>
      </c>
      <c r="AK914" s="3" t="str">
        <f t="shared" si="5"/>
        <v/>
      </c>
      <c r="AL914" s="3" t="str">
        <f t="shared" si="6"/>
        <v/>
      </c>
      <c r="AM914" s="3" t="str">
        <f t="shared" si="7"/>
        <v/>
      </c>
      <c r="AN914" s="3" t="str">
        <f t="shared" si="15"/>
        <v/>
      </c>
      <c r="AO914" s="29">
        <f ca="1">シート2!L909</f>
        <v>50</v>
      </c>
      <c r="AP914" s="29">
        <f ca="1">シート3!T909</f>
        <v>50</v>
      </c>
      <c r="AQ914" s="29">
        <f ca="1">シート4!AB909</f>
        <v>50</v>
      </c>
      <c r="AR914" s="3" t="str">
        <f ca="1">IF($K914="","", ROUND(SUM(OFFSET(シート6!$A910,0,0,AR$2,1))/SUM(OFFSET(シート6!$B910,0,0,AR$2,1)),4)*100)</f>
        <v/>
      </c>
      <c r="AS914" s="3" t="str">
        <f ca="1">IF($K914="","", ROUND(SUM(OFFSET(シート6!$A894,0,0,AS$2,1))/SUM(OFFSET(シート6!$B894,0,0,AS$2,1)),4)*100)</f>
        <v/>
      </c>
      <c r="AT914" s="3" t="str">
        <f>IF($K914="","",シート7!$B914)</f>
        <v/>
      </c>
      <c r="AU914" s="3" t="str">
        <f>IF($K914="","",シート7!$D914)</f>
        <v/>
      </c>
      <c r="AV914" s="3" t="str">
        <f>IF($K914="","",シート7!$E914)</f>
        <v/>
      </c>
      <c r="AW914" s="3" t="str">
        <f t="shared" si="19"/>
        <v/>
      </c>
    </row>
    <row r="915" spans="1:49" customFormat="false" ht="13">
      <c r="A915" s="3"/>
      <c r="B915" s="3"/>
      <c r="C915" s="3"/>
      <c r="D915" s="3"/>
      <c r="E915" s="3"/>
      <c r="F915" s="3" t="str">
        <f t="shared" si="9"/>
        <v/>
      </c>
      <c r="G915" s="3"/>
      <c r="H915" s="3"/>
      <c r="I915" s="3"/>
      <c r="J915" s="3"/>
      <c r="K915" s="3"/>
      <c r="L915" s="3"/>
      <c r="M915" s="3"/>
      <c r="N915" s="3"/>
      <c r="O915" s="3"/>
      <c r="P915" s="3" t="str">
        <f t="shared" si="0"/>
        <v/>
      </c>
      <c r="Q915" s="3" t="str">
        <f t="shared" si="1"/>
        <v/>
      </c>
      <c r="R915" s="3" t="str">
        <f t="shared" si="10"/>
        <v/>
      </c>
      <c r="S915" s="3" t="str">
        <f t="shared" si="13"/>
        <v/>
      </c>
      <c r="T915" s="3" t="str">
        <f t="shared" si="16"/>
        <v/>
      </c>
      <c r="U915" s="3" t="str">
        <f t="shared" si="20"/>
        <v/>
      </c>
      <c r="V915" s="3" t="str">
        <f t="shared" si="12"/>
        <v/>
      </c>
      <c r="W915" s="3" t="str">
        <f>IF($T915="","", ROUND($T915+W$2*シート5!$B914,2))</f>
        <v/>
      </c>
      <c r="X915" s="3" t="str">
        <f>IF($T915="","", ROUND($T915+X$2*シート5!$B914,2))</f>
        <v/>
      </c>
      <c r="Y915" s="3" t="str">
        <f>IF($T915="","", ROUND($T915+Y$2*シート5!$B914,2))</f>
        <v/>
      </c>
      <c r="Z915" s="3" t="str">
        <f>IF($T915="","", ROUND($T915+Z$2*シート5!$B914,2))</f>
        <v/>
      </c>
      <c r="AA915" s="3" t="str">
        <f>IF($T915="","", ROUND($T915+AA$2*シート5!$B914,2))</f>
        <v/>
      </c>
      <c r="AB915" s="3" t="str">
        <f t="shared" si="17"/>
        <v/>
      </c>
      <c r="AC915" s="3" t="str">
        <f>IF($T915="","", ROUND($T915+AC$2*シート5!$B914,2))</f>
        <v/>
      </c>
      <c r="AD915" s="3" t="str">
        <f>IF($T915="","", ROUND($T915+AD$2*シート5!$B914,2))</f>
        <v/>
      </c>
      <c r="AE915" s="3" t="str">
        <f>IF($T915="","", ROUND($T915+AE$2*シート5!$B914,2))</f>
        <v/>
      </c>
      <c r="AF915" s="3" t="str">
        <f>IF($T915="","", ROUND($T915+AF$2*シート5!$B914,2))</f>
        <v/>
      </c>
      <c r="AG915" s="3" t="str">
        <f>IF($T915="","", ROUND($T915+AG$2*シート5!$B914,2))</f>
        <v/>
      </c>
      <c r="AH915" s="26" t="str">
        <f t="shared" si="18"/>
        <v>-2σ以下</v>
      </c>
      <c r="AI915" s="3" t="str">
        <f t="shared" si="11"/>
        <v/>
      </c>
      <c r="AJ915" s="3" t="str">
        <f t="shared" si="14"/>
        <v/>
      </c>
      <c r="AK915" s="3" t="str">
        <f t="shared" si="5"/>
        <v/>
      </c>
      <c r="AL915" s="3" t="str">
        <f t="shared" si="6"/>
        <v/>
      </c>
      <c r="AM915" s="3" t="str">
        <f t="shared" si="7"/>
        <v/>
      </c>
      <c r="AN915" s="3" t="str">
        <f t="shared" si="15"/>
        <v/>
      </c>
      <c r="AO915" s="29">
        <f ca="1">シート2!L910</f>
        <v>50</v>
      </c>
      <c r="AP915" s="29">
        <f ca="1">シート3!T910</f>
        <v>50</v>
      </c>
      <c r="AQ915" s="29">
        <f ca="1">シート4!AB910</f>
        <v>50</v>
      </c>
      <c r="AR915" s="3" t="str">
        <f ca="1">IF($K915="","", ROUND(SUM(OFFSET(シート6!$A911,0,0,AR$2,1))/SUM(OFFSET(シート6!$B911,0,0,AR$2,1)),4)*100)</f>
        <v/>
      </c>
      <c r="AS915" s="3" t="str">
        <f ca="1">IF($K915="","", ROUND(SUM(OFFSET(シート6!$A895,0,0,AS$2,1))/SUM(OFFSET(シート6!$B895,0,0,AS$2,1)),4)*100)</f>
        <v/>
      </c>
      <c r="AT915" s="3" t="str">
        <f>IF($K915="","",シート7!$B915)</f>
        <v/>
      </c>
      <c r="AU915" s="3" t="str">
        <f>IF($K915="","",シート7!$D915)</f>
        <v/>
      </c>
      <c r="AV915" s="3" t="str">
        <f>IF($K915="","",シート7!$E915)</f>
        <v/>
      </c>
      <c r="AW915" s="3" t="str">
        <f t="shared" si="19"/>
        <v/>
      </c>
    </row>
    <row r="916" spans="1:49" customFormat="false" ht="13">
      <c r="A916" s="3"/>
      <c r="B916" s="3"/>
      <c r="C916" s="3"/>
      <c r="D916" s="3"/>
      <c r="E916" s="3"/>
      <c r="F916" s="3" t="str">
        <f t="shared" si="9"/>
        <v/>
      </c>
      <c r="G916" s="3"/>
      <c r="H916" s="3"/>
      <c r="I916" s="3"/>
      <c r="J916" s="3"/>
      <c r="K916" s="3"/>
      <c r="L916" s="3"/>
      <c r="M916" s="3"/>
      <c r="N916" s="3"/>
      <c r="O916" s="3"/>
      <c r="P916" s="3" t="str">
        <f t="shared" si="0"/>
        <v/>
      </c>
      <c r="Q916" s="3" t="str">
        <f t="shared" si="1"/>
        <v/>
      </c>
      <c r="R916" s="3" t="str">
        <f t="shared" si="10"/>
        <v/>
      </c>
      <c r="S916" s="3" t="str">
        <f t="shared" si="13"/>
        <v/>
      </c>
      <c r="T916" s="3" t="str">
        <f t="shared" si="16"/>
        <v/>
      </c>
      <c r="U916" s="3" t="str">
        <f t="shared" si="20"/>
        <v/>
      </c>
      <c r="V916" s="3" t="str">
        <f t="shared" si="12"/>
        <v/>
      </c>
      <c r="W916" s="3" t="str">
        <f>IF($T916="","", ROUND($T916+W$2*シート5!$B915,2))</f>
        <v/>
      </c>
      <c r="X916" s="3" t="str">
        <f>IF($T916="","", ROUND($T916+X$2*シート5!$B915,2))</f>
        <v/>
      </c>
      <c r="Y916" s="3" t="str">
        <f>IF($T916="","", ROUND($T916+Y$2*シート5!$B915,2))</f>
        <v/>
      </c>
      <c r="Z916" s="3" t="str">
        <f>IF($T916="","", ROUND($T916+Z$2*シート5!$B915,2))</f>
        <v/>
      </c>
      <c r="AA916" s="3" t="str">
        <f>IF($T916="","", ROUND($T916+AA$2*シート5!$B915,2))</f>
        <v/>
      </c>
      <c r="AB916" s="3" t="str">
        <f t="shared" si="17"/>
        <v/>
      </c>
      <c r="AC916" s="3" t="str">
        <f>IF($T916="","", ROUND($T916+AC$2*シート5!$B915,2))</f>
        <v/>
      </c>
      <c r="AD916" s="3" t="str">
        <f>IF($T916="","", ROUND($T916+AD$2*シート5!$B915,2))</f>
        <v/>
      </c>
      <c r="AE916" s="3" t="str">
        <f>IF($T916="","", ROUND($T916+AE$2*シート5!$B915,2))</f>
        <v/>
      </c>
      <c r="AF916" s="3" t="str">
        <f>IF($T916="","", ROUND($T916+AF$2*シート5!$B915,2))</f>
        <v/>
      </c>
      <c r="AG916" s="3" t="str">
        <f>IF($T916="","", ROUND($T916+AG$2*シート5!$B915,2))</f>
        <v/>
      </c>
      <c r="AH916" s="26" t="str">
        <f t="shared" si="18"/>
        <v>-2σ以下</v>
      </c>
      <c r="AI916" s="3" t="str">
        <f t="shared" si="11"/>
        <v/>
      </c>
      <c r="AJ916" s="3" t="str">
        <f t="shared" si="14"/>
        <v/>
      </c>
      <c r="AK916" s="3" t="str">
        <f t="shared" si="5"/>
        <v/>
      </c>
      <c r="AL916" s="3" t="str">
        <f t="shared" si="6"/>
        <v/>
      </c>
      <c r="AM916" s="3" t="str">
        <f t="shared" si="7"/>
        <v/>
      </c>
      <c r="AN916" s="3" t="str">
        <f t="shared" si="15"/>
        <v/>
      </c>
      <c r="AO916" s="29">
        <f ca="1">シート2!L911</f>
        <v>50</v>
      </c>
      <c r="AP916" s="29">
        <f ca="1">シート3!T911</f>
        <v>50</v>
      </c>
      <c r="AQ916" s="29">
        <f ca="1">シート4!AB911</f>
        <v>50</v>
      </c>
      <c r="AR916" s="3" t="str">
        <f ca="1">IF($K916="","", ROUND(SUM(OFFSET(シート6!$A912,0,0,AR$2,1))/SUM(OFFSET(シート6!$B912,0,0,AR$2,1)),4)*100)</f>
        <v/>
      </c>
      <c r="AS916" s="3" t="str">
        <f ca="1">IF($K916="","", ROUND(SUM(OFFSET(シート6!$A896,0,0,AS$2,1))/SUM(OFFSET(シート6!$B896,0,0,AS$2,1)),4)*100)</f>
        <v/>
      </c>
      <c r="AT916" s="3" t="str">
        <f>IF($K916="","",シート7!$B916)</f>
        <v/>
      </c>
      <c r="AU916" s="3" t="str">
        <f>IF($K916="","",シート7!$D916)</f>
        <v/>
      </c>
      <c r="AV916" s="3" t="str">
        <f>IF($K916="","",シート7!$E916)</f>
        <v/>
      </c>
      <c r="AW916" s="3" t="str">
        <f t="shared" si="19"/>
        <v/>
      </c>
    </row>
    <row r="917" spans="1:49" customFormat="false" ht="13">
      <c r="A917" s="3"/>
      <c r="B917" s="3"/>
      <c r="C917" s="3"/>
      <c r="D917" s="3"/>
      <c r="E917" s="3"/>
      <c r="F917" s="3" t="str">
        <f t="shared" si="9"/>
        <v/>
      </c>
      <c r="G917" s="3"/>
      <c r="H917" s="3"/>
      <c r="I917" s="3"/>
      <c r="J917" s="3"/>
      <c r="K917" s="3"/>
      <c r="L917" s="3"/>
      <c r="M917" s="3"/>
      <c r="N917" s="3"/>
      <c r="O917" s="3"/>
      <c r="P917" s="3" t="str">
        <f t="shared" si="0"/>
        <v/>
      </c>
      <c r="Q917" s="3" t="str">
        <f t="shared" si="1"/>
        <v/>
      </c>
      <c r="R917" s="3" t="str">
        <f t="shared" si="10"/>
        <v/>
      </c>
      <c r="S917" s="3" t="str">
        <f t="shared" si="13"/>
        <v/>
      </c>
      <c r="T917" s="3" t="str">
        <f t="shared" si="16"/>
        <v/>
      </c>
      <c r="U917" s="3" t="str">
        <f t="shared" si="20"/>
        <v/>
      </c>
      <c r="V917" s="3" t="str">
        <f t="shared" si="12"/>
        <v/>
      </c>
      <c r="W917" s="3" t="str">
        <f>IF($T917="","", ROUND($T917+W$2*シート5!$B916,2))</f>
        <v/>
      </c>
      <c r="X917" s="3" t="str">
        <f>IF($T917="","", ROUND($T917+X$2*シート5!$B916,2))</f>
        <v/>
      </c>
      <c r="Y917" s="3" t="str">
        <f>IF($T917="","", ROUND($T917+Y$2*シート5!$B916,2))</f>
        <v/>
      </c>
      <c r="Z917" s="3" t="str">
        <f>IF($T917="","", ROUND($T917+Z$2*シート5!$B916,2))</f>
        <v/>
      </c>
      <c r="AA917" s="3" t="str">
        <f>IF($T917="","", ROUND($T917+AA$2*シート5!$B916,2))</f>
        <v/>
      </c>
      <c r="AB917" s="3" t="str">
        <f t="shared" si="17"/>
        <v/>
      </c>
      <c r="AC917" s="3" t="str">
        <f>IF($T917="","", ROUND($T917+AC$2*シート5!$B916,2))</f>
        <v/>
      </c>
      <c r="AD917" s="3" t="str">
        <f>IF($T917="","", ROUND($T917+AD$2*シート5!$B916,2))</f>
        <v/>
      </c>
      <c r="AE917" s="3" t="str">
        <f>IF($T917="","", ROUND($T917+AE$2*シート5!$B916,2))</f>
        <v/>
      </c>
      <c r="AF917" s="3" t="str">
        <f>IF($T917="","", ROUND($T917+AF$2*シート5!$B916,2))</f>
        <v/>
      </c>
      <c r="AG917" s="3" t="str">
        <f>IF($T917="","", ROUND($T917+AG$2*シート5!$B916,2))</f>
        <v/>
      </c>
      <c r="AH917" s="26" t="str">
        <f t="shared" si="18"/>
        <v>-2σ以下</v>
      </c>
      <c r="AI917" s="3" t="str">
        <f t="shared" si="11"/>
        <v/>
      </c>
      <c r="AJ917" s="3" t="str">
        <f t="shared" si="14"/>
        <v/>
      </c>
      <c r="AK917" s="3" t="str">
        <f t="shared" si="5"/>
        <v/>
      </c>
      <c r="AL917" s="3" t="str">
        <f t="shared" si="6"/>
        <v/>
      </c>
      <c r="AM917" s="3" t="str">
        <f t="shared" si="7"/>
        <v/>
      </c>
      <c r="AN917" s="3" t="str">
        <f t="shared" si="15"/>
        <v/>
      </c>
      <c r="AO917" s="29">
        <f ca="1">シート2!L912</f>
        <v>50</v>
      </c>
      <c r="AP917" s="29">
        <f ca="1">シート3!T912</f>
        <v>50</v>
      </c>
      <c r="AQ917" s="29">
        <f ca="1">シート4!AB912</f>
        <v>50</v>
      </c>
      <c r="AR917" s="3" t="str">
        <f ca="1">IF($K917="","", ROUND(SUM(OFFSET(シート6!$A913,0,0,AR$2,1))/SUM(OFFSET(シート6!$B913,0,0,AR$2,1)),4)*100)</f>
        <v/>
      </c>
      <c r="AS917" s="3" t="str">
        <f ca="1">IF($K917="","", ROUND(SUM(OFFSET(シート6!$A897,0,0,AS$2,1))/SUM(OFFSET(シート6!$B897,0,0,AS$2,1)),4)*100)</f>
        <v/>
      </c>
      <c r="AT917" s="3" t="str">
        <f>IF($K917="","",シート7!$B917)</f>
        <v/>
      </c>
      <c r="AU917" s="3" t="str">
        <f>IF($K917="","",シート7!$D917)</f>
        <v/>
      </c>
      <c r="AV917" s="3" t="str">
        <f>IF($K917="","",シート7!$E917)</f>
        <v/>
      </c>
      <c r="AW917" s="3" t="str">
        <f t="shared" si="19"/>
        <v/>
      </c>
    </row>
    <row r="918" spans="1:49" customFormat="false" ht="13">
      <c r="A918" s="3"/>
      <c r="B918" s="3"/>
      <c r="C918" s="3"/>
      <c r="D918" s="3"/>
      <c r="E918" s="3"/>
      <c r="F918" s="3" t="str">
        <f t="shared" si="9"/>
        <v/>
      </c>
      <c r="G918" s="3"/>
      <c r="H918" s="3"/>
      <c r="I918" s="3"/>
      <c r="J918" s="3"/>
      <c r="K918" s="3"/>
      <c r="L918" s="3"/>
      <c r="M918" s="3"/>
      <c r="N918" s="3"/>
      <c r="O918" s="3"/>
      <c r="P918" s="3" t="str">
        <f t="shared" si="0"/>
        <v/>
      </c>
      <c r="Q918" s="3" t="str">
        <f t="shared" si="1"/>
        <v/>
      </c>
      <c r="R918" s="3" t="str">
        <f t="shared" si="10"/>
        <v/>
      </c>
      <c r="S918" s="3" t="str">
        <f t="shared" si="13"/>
        <v/>
      </c>
      <c r="T918" s="3" t="str">
        <f t="shared" si="16"/>
        <v/>
      </c>
      <c r="U918" s="3" t="str">
        <f t="shared" si="20"/>
        <v/>
      </c>
      <c r="V918" s="3" t="str">
        <f t="shared" si="12"/>
        <v/>
      </c>
      <c r="W918" s="3" t="str">
        <f>IF($T918="","", ROUND($T918+W$2*シート5!$B917,2))</f>
        <v/>
      </c>
      <c r="X918" s="3" t="str">
        <f>IF($T918="","", ROUND($T918+X$2*シート5!$B917,2))</f>
        <v/>
      </c>
      <c r="Y918" s="3" t="str">
        <f>IF($T918="","", ROUND($T918+Y$2*シート5!$B917,2))</f>
        <v/>
      </c>
      <c r="Z918" s="3" t="str">
        <f>IF($T918="","", ROUND($T918+Z$2*シート5!$B917,2))</f>
        <v/>
      </c>
      <c r="AA918" s="3" t="str">
        <f>IF($T918="","", ROUND($T918+AA$2*シート5!$B917,2))</f>
        <v/>
      </c>
      <c r="AB918" s="3" t="str">
        <f t="shared" si="17"/>
        <v/>
      </c>
      <c r="AC918" s="3" t="str">
        <f>IF($T918="","", ROUND($T918+AC$2*シート5!$B917,2))</f>
        <v/>
      </c>
      <c r="AD918" s="3" t="str">
        <f>IF($T918="","", ROUND($T918+AD$2*シート5!$B917,2))</f>
        <v/>
      </c>
      <c r="AE918" s="3" t="str">
        <f>IF($T918="","", ROUND($T918+AE$2*シート5!$B917,2))</f>
        <v/>
      </c>
      <c r="AF918" s="3" t="str">
        <f>IF($T918="","", ROUND($T918+AF$2*シート5!$B917,2))</f>
        <v/>
      </c>
      <c r="AG918" s="3" t="str">
        <f>IF($T918="","", ROUND($T918+AG$2*シート5!$B917,2))</f>
        <v/>
      </c>
      <c r="AH918" s="26" t="str">
        <f t="shared" si="18"/>
        <v>-2σ以下</v>
      </c>
      <c r="AI918" s="3" t="str">
        <f t="shared" si="11"/>
        <v/>
      </c>
      <c r="AJ918" s="3" t="str">
        <f t="shared" si="14"/>
        <v/>
      </c>
      <c r="AK918" s="3" t="str">
        <f t="shared" si="5"/>
        <v/>
      </c>
      <c r="AL918" s="3" t="str">
        <f t="shared" si="6"/>
        <v/>
      </c>
      <c r="AM918" s="3" t="str">
        <f t="shared" si="7"/>
        <v/>
      </c>
      <c r="AN918" s="3" t="str">
        <f t="shared" si="15"/>
        <v/>
      </c>
      <c r="AO918" s="29">
        <f ca="1">シート2!L913</f>
        <v>50</v>
      </c>
      <c r="AP918" s="29">
        <f ca="1">シート3!T913</f>
        <v>50</v>
      </c>
      <c r="AQ918" s="29">
        <f ca="1">シート4!AB913</f>
        <v>50</v>
      </c>
      <c r="AR918" s="3" t="str">
        <f ca="1">IF($K918="","", ROUND(SUM(OFFSET(シート6!$A914,0,0,AR$2,1))/SUM(OFFSET(シート6!$B914,0,0,AR$2,1)),4)*100)</f>
        <v/>
      </c>
      <c r="AS918" s="3" t="str">
        <f ca="1">IF($K918="","", ROUND(SUM(OFFSET(シート6!$A898,0,0,AS$2,1))/SUM(OFFSET(シート6!$B898,0,0,AS$2,1)),4)*100)</f>
        <v/>
      </c>
      <c r="AT918" s="3" t="str">
        <f>IF($K918="","",シート7!$B918)</f>
        <v/>
      </c>
      <c r="AU918" s="3" t="str">
        <f>IF($K918="","",シート7!$D918)</f>
        <v/>
      </c>
      <c r="AV918" s="3" t="str">
        <f>IF($K918="","",シート7!$E918)</f>
        <v/>
      </c>
      <c r="AW918" s="3" t="str">
        <f t="shared" si="19"/>
        <v/>
      </c>
    </row>
    <row r="919" spans="1:49" customFormat="false" ht="13">
      <c r="A919" s="3"/>
      <c r="B919" s="3"/>
      <c r="C919" s="3"/>
      <c r="D919" s="3"/>
      <c r="E919" s="3"/>
      <c r="F919" s="3" t="str">
        <f t="shared" si="9"/>
        <v/>
      </c>
      <c r="G919" s="3"/>
      <c r="H919" s="3"/>
      <c r="I919" s="3"/>
      <c r="J919" s="3"/>
      <c r="K919" s="3"/>
      <c r="L919" s="3"/>
      <c r="M919" s="3"/>
      <c r="N919" s="3"/>
      <c r="O919" s="3"/>
      <c r="P919" s="3" t="str">
        <f t="shared" si="0"/>
        <v/>
      </c>
      <c r="Q919" s="3" t="str">
        <f t="shared" si="1"/>
        <v/>
      </c>
      <c r="R919" s="3" t="str">
        <f t="shared" si="10"/>
        <v/>
      </c>
      <c r="S919" s="3" t="str">
        <f t="shared" si="13"/>
        <v/>
      </c>
      <c r="T919" s="3" t="str">
        <f t="shared" si="16"/>
        <v/>
      </c>
      <c r="U919" s="3" t="str">
        <f t="shared" si="20"/>
        <v/>
      </c>
      <c r="V919" s="3" t="str">
        <f t="shared" si="12"/>
        <v/>
      </c>
      <c r="W919" s="3" t="str">
        <f>IF($T919="","", ROUND($T919+W$2*シート5!$B918,2))</f>
        <v/>
      </c>
      <c r="X919" s="3" t="str">
        <f>IF($T919="","", ROUND($T919+X$2*シート5!$B918,2))</f>
        <v/>
      </c>
      <c r="Y919" s="3" t="str">
        <f>IF($T919="","", ROUND($T919+Y$2*シート5!$B918,2))</f>
        <v/>
      </c>
      <c r="Z919" s="3" t="str">
        <f>IF($T919="","", ROUND($T919+Z$2*シート5!$B918,2))</f>
        <v/>
      </c>
      <c r="AA919" s="3" t="str">
        <f>IF($T919="","", ROUND($T919+AA$2*シート5!$B918,2))</f>
        <v/>
      </c>
      <c r="AB919" s="3" t="str">
        <f t="shared" si="17"/>
        <v/>
      </c>
      <c r="AC919" s="3" t="str">
        <f>IF($T919="","", ROUND($T919+AC$2*シート5!$B918,2))</f>
        <v/>
      </c>
      <c r="AD919" s="3" t="str">
        <f>IF($T919="","", ROUND($T919+AD$2*シート5!$B918,2))</f>
        <v/>
      </c>
      <c r="AE919" s="3" t="str">
        <f>IF($T919="","", ROUND($T919+AE$2*シート5!$B918,2))</f>
        <v/>
      </c>
      <c r="AF919" s="3" t="str">
        <f>IF($T919="","", ROUND($T919+AF$2*シート5!$B918,2))</f>
        <v/>
      </c>
      <c r="AG919" s="3" t="str">
        <f>IF($T919="","", ROUND($T919+AG$2*シート5!$B918,2))</f>
        <v/>
      </c>
      <c r="AH919" s="26" t="str">
        <f t="shared" si="18"/>
        <v>-2σ以下</v>
      </c>
      <c r="AI919" s="3" t="str">
        <f t="shared" si="11"/>
        <v/>
      </c>
      <c r="AJ919" s="3" t="str">
        <f t="shared" si="14"/>
        <v/>
      </c>
      <c r="AK919" s="3" t="str">
        <f t="shared" si="5"/>
        <v/>
      </c>
      <c r="AL919" s="3" t="str">
        <f t="shared" si="6"/>
        <v/>
      </c>
      <c r="AM919" s="3" t="str">
        <f t="shared" si="7"/>
        <v/>
      </c>
      <c r="AN919" s="3" t="str">
        <f t="shared" si="15"/>
        <v/>
      </c>
      <c r="AO919" s="29">
        <f ca="1">シート2!L914</f>
        <v>50</v>
      </c>
      <c r="AP919" s="29">
        <f ca="1">シート3!T914</f>
        <v>50</v>
      </c>
      <c r="AQ919" s="29">
        <f ca="1">シート4!AB914</f>
        <v>50</v>
      </c>
      <c r="AR919" s="3" t="str">
        <f ca="1">IF($K919="","", ROUND(SUM(OFFSET(シート6!$A915,0,0,AR$2,1))/SUM(OFFSET(シート6!$B915,0,0,AR$2,1)),4)*100)</f>
        <v/>
      </c>
      <c r="AS919" s="3" t="str">
        <f ca="1">IF($K919="","", ROUND(SUM(OFFSET(シート6!$A899,0,0,AS$2,1))/SUM(OFFSET(シート6!$B899,0,0,AS$2,1)),4)*100)</f>
        <v/>
      </c>
      <c r="AT919" s="3" t="str">
        <f>IF($K919="","",シート7!$B919)</f>
        <v/>
      </c>
      <c r="AU919" s="3" t="str">
        <f>IF($K919="","",シート7!$D919)</f>
        <v/>
      </c>
      <c r="AV919" s="3" t="str">
        <f>IF($K919="","",シート7!$E919)</f>
        <v/>
      </c>
      <c r="AW919" s="3" t="str">
        <f t="shared" si="19"/>
        <v/>
      </c>
    </row>
    <row r="920" spans="1:49" customFormat="false" ht="13">
      <c r="A920" s="3"/>
      <c r="B920" s="3"/>
      <c r="C920" s="3"/>
      <c r="D920" s="3"/>
      <c r="E920" s="3"/>
      <c r="F920" s="3" t="str">
        <f t="shared" si="9"/>
        <v/>
      </c>
      <c r="G920" s="3"/>
      <c r="H920" s="3"/>
      <c r="I920" s="3"/>
      <c r="J920" s="3"/>
      <c r="K920" s="3"/>
      <c r="L920" s="3"/>
      <c r="M920" s="3"/>
      <c r="N920" s="3"/>
      <c r="O920" s="3"/>
      <c r="P920" s="3" t="str">
        <f t="shared" si="0"/>
        <v/>
      </c>
      <c r="Q920" s="3" t="str">
        <f t="shared" si="1"/>
        <v/>
      </c>
      <c r="R920" s="3" t="str">
        <f t="shared" si="10"/>
        <v/>
      </c>
      <c r="S920" s="3" t="str">
        <f t="shared" si="13"/>
        <v/>
      </c>
      <c r="T920" s="3" t="str">
        <f t="shared" si="16"/>
        <v/>
      </c>
      <c r="U920" s="3" t="str">
        <f t="shared" si="20"/>
        <v/>
      </c>
      <c r="V920" s="3" t="str">
        <f t="shared" si="12"/>
        <v/>
      </c>
      <c r="W920" s="3" t="str">
        <f>IF($T920="","", ROUND($T920+W$2*シート5!$B919,2))</f>
        <v/>
      </c>
      <c r="X920" s="3" t="str">
        <f>IF($T920="","", ROUND($T920+X$2*シート5!$B919,2))</f>
        <v/>
      </c>
      <c r="Y920" s="3" t="str">
        <f>IF($T920="","", ROUND($T920+Y$2*シート5!$B919,2))</f>
        <v/>
      </c>
      <c r="Z920" s="3" t="str">
        <f>IF($T920="","", ROUND($T920+Z$2*シート5!$B919,2))</f>
        <v/>
      </c>
      <c r="AA920" s="3" t="str">
        <f>IF($T920="","", ROUND($T920+AA$2*シート5!$B919,2))</f>
        <v/>
      </c>
      <c r="AB920" s="3" t="str">
        <f t="shared" si="17"/>
        <v/>
      </c>
      <c r="AC920" s="3" t="str">
        <f>IF($T920="","", ROUND($T920+AC$2*シート5!$B919,2))</f>
        <v/>
      </c>
      <c r="AD920" s="3" t="str">
        <f>IF($T920="","", ROUND($T920+AD$2*シート5!$B919,2))</f>
        <v/>
      </c>
      <c r="AE920" s="3" t="str">
        <f>IF($T920="","", ROUND($T920+AE$2*シート5!$B919,2))</f>
        <v/>
      </c>
      <c r="AF920" s="3" t="str">
        <f>IF($T920="","", ROUND($T920+AF$2*シート5!$B919,2))</f>
        <v/>
      </c>
      <c r="AG920" s="3" t="str">
        <f>IF($T920="","", ROUND($T920+AG$2*シート5!$B919,2))</f>
        <v/>
      </c>
      <c r="AH920" s="26" t="str">
        <f t="shared" si="18"/>
        <v>-2σ以下</v>
      </c>
      <c r="AI920" s="3" t="str">
        <f t="shared" si="11"/>
        <v/>
      </c>
      <c r="AJ920" s="3" t="str">
        <f t="shared" si="14"/>
        <v/>
      </c>
      <c r="AK920" s="3" t="str">
        <f t="shared" si="5"/>
        <v/>
      </c>
      <c r="AL920" s="3" t="str">
        <f t="shared" si="6"/>
        <v/>
      </c>
      <c r="AM920" s="3" t="str">
        <f t="shared" si="7"/>
        <v/>
      </c>
      <c r="AN920" s="3" t="str">
        <f t="shared" si="15"/>
        <v/>
      </c>
      <c r="AO920" s="29">
        <f ca="1">シート2!L915</f>
        <v>50</v>
      </c>
      <c r="AP920" s="29">
        <f ca="1">シート3!T915</f>
        <v>50</v>
      </c>
      <c r="AQ920" s="29">
        <f ca="1">シート4!AB915</f>
        <v>50</v>
      </c>
      <c r="AR920" s="3" t="str">
        <f ca="1">IF($K920="","", ROUND(SUM(OFFSET(シート6!$A916,0,0,AR$2,1))/SUM(OFFSET(シート6!$B916,0,0,AR$2,1)),4)*100)</f>
        <v/>
      </c>
      <c r="AS920" s="3" t="str">
        <f ca="1">IF($K920="","", ROUND(SUM(OFFSET(シート6!$A900,0,0,AS$2,1))/SUM(OFFSET(シート6!$B900,0,0,AS$2,1)),4)*100)</f>
        <v/>
      </c>
      <c r="AT920" s="3" t="str">
        <f>IF($K920="","",シート7!$B920)</f>
        <v/>
      </c>
      <c r="AU920" s="3" t="str">
        <f>IF($K920="","",シート7!$D920)</f>
        <v/>
      </c>
      <c r="AV920" s="3" t="str">
        <f>IF($K920="","",シート7!$E920)</f>
        <v/>
      </c>
      <c r="AW920" s="3" t="str">
        <f t="shared" si="19"/>
        <v/>
      </c>
    </row>
    <row r="921" spans="1:49" customFormat="false" ht="13">
      <c r="A921" s="3"/>
      <c r="B921" s="3"/>
      <c r="C921" s="3"/>
      <c r="D921" s="3"/>
      <c r="E921" s="3"/>
      <c r="F921" s="3" t="str">
        <f t="shared" si="9"/>
        <v/>
      </c>
      <c r="G921" s="3"/>
      <c r="H921" s="3"/>
      <c r="I921" s="3"/>
      <c r="J921" s="3"/>
      <c r="K921" s="3"/>
      <c r="L921" s="3"/>
      <c r="M921" s="3"/>
      <c r="N921" s="3"/>
      <c r="O921" s="3"/>
      <c r="P921" s="3" t="str">
        <f t="shared" si="0"/>
        <v/>
      </c>
      <c r="Q921" s="3" t="str">
        <f t="shared" si="1"/>
        <v/>
      </c>
      <c r="R921" s="3" t="str">
        <f t="shared" si="10"/>
        <v/>
      </c>
      <c r="S921" s="3" t="str">
        <f t="shared" si="13"/>
        <v/>
      </c>
      <c r="T921" s="3" t="str">
        <f t="shared" si="16"/>
        <v/>
      </c>
      <c r="U921" s="3" t="str">
        <f t="shared" si="20"/>
        <v/>
      </c>
      <c r="V921" s="3" t="str">
        <f t="shared" si="12"/>
        <v/>
      </c>
      <c r="W921" s="3" t="str">
        <f>IF($T921="","", ROUND($T921+W$2*シート5!$B920,2))</f>
        <v/>
      </c>
      <c r="X921" s="3" t="str">
        <f>IF($T921="","", ROUND($T921+X$2*シート5!$B920,2))</f>
        <v/>
      </c>
      <c r="Y921" s="3" t="str">
        <f>IF($T921="","", ROUND($T921+Y$2*シート5!$B920,2))</f>
        <v/>
      </c>
      <c r="Z921" s="3" t="str">
        <f>IF($T921="","", ROUND($T921+Z$2*シート5!$B920,2))</f>
        <v/>
      </c>
      <c r="AA921" s="3" t="str">
        <f>IF($T921="","", ROUND($T921+AA$2*シート5!$B920,2))</f>
        <v/>
      </c>
      <c r="AB921" s="3" t="str">
        <f t="shared" si="17"/>
        <v/>
      </c>
      <c r="AC921" s="3" t="str">
        <f>IF($T921="","", ROUND($T921+AC$2*シート5!$B920,2))</f>
        <v/>
      </c>
      <c r="AD921" s="3" t="str">
        <f>IF($T921="","", ROUND($T921+AD$2*シート5!$B920,2))</f>
        <v/>
      </c>
      <c r="AE921" s="3" t="str">
        <f>IF($T921="","", ROUND($T921+AE$2*シート5!$B920,2))</f>
        <v/>
      </c>
      <c r="AF921" s="3" t="str">
        <f>IF($T921="","", ROUND($T921+AF$2*シート5!$B920,2))</f>
        <v/>
      </c>
      <c r="AG921" s="3" t="str">
        <f>IF($T921="","", ROUND($T921+AG$2*シート5!$B920,2))</f>
        <v/>
      </c>
      <c r="AH921" s="26" t="str">
        <f t="shared" si="18"/>
        <v>-2σ以下</v>
      </c>
      <c r="AI921" s="3" t="str">
        <f t="shared" si="11"/>
        <v/>
      </c>
      <c r="AJ921" s="3" t="str">
        <f t="shared" si="14"/>
        <v/>
      </c>
      <c r="AK921" s="3" t="str">
        <f t="shared" si="5"/>
        <v/>
      </c>
      <c r="AL921" s="3" t="str">
        <f t="shared" si="6"/>
        <v/>
      </c>
      <c r="AM921" s="3" t="str">
        <f t="shared" si="7"/>
        <v/>
      </c>
      <c r="AN921" s="3" t="str">
        <f t="shared" si="15"/>
        <v/>
      </c>
      <c r="AO921" s="29">
        <f ca="1">シート2!L916</f>
        <v>50</v>
      </c>
      <c r="AP921" s="29">
        <f ca="1">シート3!T916</f>
        <v>50</v>
      </c>
      <c r="AQ921" s="29">
        <f ca="1">シート4!AB916</f>
        <v>50</v>
      </c>
      <c r="AR921" s="3" t="str">
        <f ca="1">IF($K921="","", ROUND(SUM(OFFSET(シート6!$A917,0,0,AR$2,1))/SUM(OFFSET(シート6!$B917,0,0,AR$2,1)),4)*100)</f>
        <v/>
      </c>
      <c r="AS921" s="3" t="str">
        <f ca="1">IF($K921="","", ROUND(SUM(OFFSET(シート6!$A901,0,0,AS$2,1))/SUM(OFFSET(シート6!$B901,0,0,AS$2,1)),4)*100)</f>
        <v/>
      </c>
      <c r="AT921" s="3" t="str">
        <f>IF($K921="","",シート7!$B921)</f>
        <v/>
      </c>
      <c r="AU921" s="3" t="str">
        <f>IF($K921="","",シート7!$D921)</f>
        <v/>
      </c>
      <c r="AV921" s="3" t="str">
        <f>IF($K921="","",シート7!$E921)</f>
        <v/>
      </c>
      <c r="AW921" s="3" t="str">
        <f t="shared" si="19"/>
        <v/>
      </c>
    </row>
    <row r="922" spans="1:49" customFormat="false" ht="13">
      <c r="A922" s="3"/>
      <c r="B922" s="3"/>
      <c r="C922" s="3"/>
      <c r="D922" s="3"/>
      <c r="E922" s="3"/>
      <c r="F922" s="3" t="str">
        <f t="shared" si="9"/>
        <v/>
      </c>
      <c r="G922" s="3"/>
      <c r="H922" s="3"/>
      <c r="I922" s="3"/>
      <c r="J922" s="3"/>
      <c r="K922" s="3"/>
      <c r="L922" s="3"/>
      <c r="M922" s="3"/>
      <c r="N922" s="3"/>
      <c r="O922" s="3"/>
      <c r="P922" s="3" t="str">
        <f t="shared" si="0"/>
        <v/>
      </c>
      <c r="Q922" s="3" t="str">
        <f t="shared" si="1"/>
        <v/>
      </c>
      <c r="R922" s="3" t="str">
        <f t="shared" si="10"/>
        <v/>
      </c>
      <c r="S922" s="3" t="str">
        <f t="shared" si="13"/>
        <v/>
      </c>
      <c r="T922" s="3" t="str">
        <f t="shared" si="16"/>
        <v/>
      </c>
      <c r="U922" s="3" t="str">
        <f t="shared" si="20"/>
        <v/>
      </c>
      <c r="V922" s="3" t="str">
        <f t="shared" si="12"/>
        <v/>
      </c>
      <c r="W922" s="3" t="str">
        <f>IF($T922="","", ROUND($T922+W$2*シート5!$B921,2))</f>
        <v/>
      </c>
      <c r="X922" s="3" t="str">
        <f>IF($T922="","", ROUND($T922+X$2*シート5!$B921,2))</f>
        <v/>
      </c>
      <c r="Y922" s="3" t="str">
        <f>IF($T922="","", ROUND($T922+Y$2*シート5!$B921,2))</f>
        <v/>
      </c>
      <c r="Z922" s="3" t="str">
        <f>IF($T922="","", ROUND($T922+Z$2*シート5!$B921,2))</f>
        <v/>
      </c>
      <c r="AA922" s="3" t="str">
        <f>IF($T922="","", ROUND($T922+AA$2*シート5!$B921,2))</f>
        <v/>
      </c>
      <c r="AB922" s="3" t="str">
        <f t="shared" si="17"/>
        <v/>
      </c>
      <c r="AC922" s="3" t="str">
        <f>IF($T922="","", ROUND($T922+AC$2*シート5!$B921,2))</f>
        <v/>
      </c>
      <c r="AD922" s="3" t="str">
        <f>IF($T922="","", ROUND($T922+AD$2*シート5!$B921,2))</f>
        <v/>
      </c>
      <c r="AE922" s="3" t="str">
        <f>IF($T922="","", ROUND($T922+AE$2*シート5!$B921,2))</f>
        <v/>
      </c>
      <c r="AF922" s="3" t="str">
        <f>IF($T922="","", ROUND($T922+AF$2*シート5!$B921,2))</f>
        <v/>
      </c>
      <c r="AG922" s="3" t="str">
        <f>IF($T922="","", ROUND($T922+AG$2*シート5!$B921,2))</f>
        <v/>
      </c>
      <c r="AH922" s="26" t="str">
        <f t="shared" si="18"/>
        <v>-2σ以下</v>
      </c>
      <c r="AI922" s="3" t="str">
        <f t="shared" si="11"/>
        <v/>
      </c>
      <c r="AJ922" s="3" t="str">
        <f t="shared" si="14"/>
        <v/>
      </c>
      <c r="AK922" s="3" t="str">
        <f t="shared" si="5"/>
        <v/>
      </c>
      <c r="AL922" s="3" t="str">
        <f t="shared" si="6"/>
        <v/>
      </c>
      <c r="AM922" s="3" t="str">
        <f t="shared" si="7"/>
        <v/>
      </c>
      <c r="AN922" s="3" t="str">
        <f t="shared" si="15"/>
        <v/>
      </c>
      <c r="AO922" s="29">
        <f ca="1">シート2!L917</f>
        <v>50</v>
      </c>
      <c r="AP922" s="29">
        <f ca="1">シート3!T917</f>
        <v>50</v>
      </c>
      <c r="AQ922" s="29">
        <f ca="1">シート4!AB917</f>
        <v>50</v>
      </c>
      <c r="AR922" s="3" t="str">
        <f ca="1">IF($K922="","", ROUND(SUM(OFFSET(シート6!$A918,0,0,AR$2,1))/SUM(OFFSET(シート6!$B918,0,0,AR$2,1)),4)*100)</f>
        <v/>
      </c>
      <c r="AS922" s="3" t="str">
        <f ca="1">IF($K922="","", ROUND(SUM(OFFSET(シート6!$A902,0,0,AS$2,1))/SUM(OFFSET(シート6!$B902,0,0,AS$2,1)),4)*100)</f>
        <v/>
      </c>
      <c r="AT922" s="3" t="str">
        <f>IF($K922="","",シート7!$B922)</f>
        <v/>
      </c>
      <c r="AU922" s="3" t="str">
        <f>IF($K922="","",シート7!$D922)</f>
        <v/>
      </c>
      <c r="AV922" s="3" t="str">
        <f>IF($K922="","",シート7!$E922)</f>
        <v/>
      </c>
      <c r="AW922" s="3" t="str">
        <f t="shared" si="19"/>
        <v/>
      </c>
    </row>
    <row r="923" spans="1:49" customFormat="false" ht="13">
      <c r="A923" s="3"/>
      <c r="B923" s="3"/>
      <c r="C923" s="3"/>
      <c r="D923" s="3"/>
      <c r="E923" s="3"/>
      <c r="F923" s="3" t="str">
        <f t="shared" si="9"/>
        <v/>
      </c>
      <c r="G923" s="3"/>
      <c r="H923" s="3"/>
      <c r="I923" s="3"/>
      <c r="J923" s="3"/>
      <c r="K923" s="3"/>
      <c r="L923" s="3"/>
      <c r="M923" s="3"/>
      <c r="N923" s="3"/>
      <c r="O923" s="3"/>
      <c r="P923" s="3" t="str">
        <f t="shared" si="0"/>
        <v/>
      </c>
      <c r="Q923" s="3" t="str">
        <f t="shared" si="1"/>
        <v/>
      </c>
      <c r="R923" s="3" t="str">
        <f t="shared" si="10"/>
        <v/>
      </c>
      <c r="S923" s="3" t="str">
        <f t="shared" si="13"/>
        <v/>
      </c>
      <c r="T923" s="3" t="str">
        <f t="shared" si="16"/>
        <v/>
      </c>
      <c r="U923" s="3" t="str">
        <f t="shared" si="20"/>
        <v/>
      </c>
      <c r="V923" s="3" t="str">
        <f t="shared" si="12"/>
        <v/>
      </c>
      <c r="W923" s="3" t="str">
        <f>IF($T923="","", ROUND($T923+W$2*シート5!$B922,2))</f>
        <v/>
      </c>
      <c r="X923" s="3" t="str">
        <f>IF($T923="","", ROUND($T923+X$2*シート5!$B922,2))</f>
        <v/>
      </c>
      <c r="Y923" s="3" t="str">
        <f>IF($T923="","", ROUND($T923+Y$2*シート5!$B922,2))</f>
        <v/>
      </c>
      <c r="Z923" s="3" t="str">
        <f>IF($T923="","", ROUND($T923+Z$2*シート5!$B922,2))</f>
        <v/>
      </c>
      <c r="AA923" s="3" t="str">
        <f>IF($T923="","", ROUND($T923+AA$2*シート5!$B922,2))</f>
        <v/>
      </c>
      <c r="AB923" s="3" t="str">
        <f t="shared" si="17"/>
        <v/>
      </c>
      <c r="AC923" s="3" t="str">
        <f>IF($T923="","", ROUND($T923+AC$2*シート5!$B922,2))</f>
        <v/>
      </c>
      <c r="AD923" s="3" t="str">
        <f>IF($T923="","", ROUND($T923+AD$2*シート5!$B922,2))</f>
        <v/>
      </c>
      <c r="AE923" s="3" t="str">
        <f>IF($T923="","", ROUND($T923+AE$2*シート5!$B922,2))</f>
        <v/>
      </c>
      <c r="AF923" s="3" t="str">
        <f>IF($T923="","", ROUND($T923+AF$2*シート5!$B922,2))</f>
        <v/>
      </c>
      <c r="AG923" s="3" t="str">
        <f>IF($T923="","", ROUND($T923+AG$2*シート5!$B922,2))</f>
        <v/>
      </c>
      <c r="AH923" s="26" t="str">
        <f t="shared" si="18"/>
        <v>-2σ以下</v>
      </c>
      <c r="AI923" s="3" t="str">
        <f t="shared" si="11"/>
        <v/>
      </c>
      <c r="AJ923" s="3" t="str">
        <f t="shared" si="14"/>
        <v/>
      </c>
      <c r="AK923" s="3" t="str">
        <f t="shared" si="5"/>
        <v/>
      </c>
      <c r="AL923" s="3" t="str">
        <f t="shared" si="6"/>
        <v/>
      </c>
      <c r="AM923" s="3" t="str">
        <f t="shared" si="7"/>
        <v/>
      </c>
      <c r="AN923" s="3" t="str">
        <f t="shared" si="15"/>
        <v/>
      </c>
      <c r="AO923" s="29">
        <f ca="1">シート2!L918</f>
        <v>50</v>
      </c>
      <c r="AP923" s="29">
        <f ca="1">シート3!T918</f>
        <v>50</v>
      </c>
      <c r="AQ923" s="29">
        <f ca="1">シート4!AB918</f>
        <v>50</v>
      </c>
      <c r="AR923" s="3" t="str">
        <f ca="1">IF($K923="","", ROUND(SUM(OFFSET(シート6!$A919,0,0,AR$2,1))/SUM(OFFSET(シート6!$B919,0,0,AR$2,1)),4)*100)</f>
        <v/>
      </c>
      <c r="AS923" s="3" t="str">
        <f ca="1">IF($K923="","", ROUND(SUM(OFFSET(シート6!$A903,0,0,AS$2,1))/SUM(OFFSET(シート6!$B903,0,0,AS$2,1)),4)*100)</f>
        <v/>
      </c>
      <c r="AT923" s="3" t="str">
        <f>IF($K923="","",シート7!$B923)</f>
        <v/>
      </c>
      <c r="AU923" s="3" t="str">
        <f>IF($K923="","",シート7!$D923)</f>
        <v/>
      </c>
      <c r="AV923" s="3" t="str">
        <f>IF($K923="","",シート7!$E923)</f>
        <v/>
      </c>
      <c r="AW923" s="3" t="str">
        <f t="shared" si="19"/>
        <v/>
      </c>
    </row>
    <row r="924" spans="1:49" customFormat="false" ht="13">
      <c r="A924" s="3"/>
      <c r="B924" s="3"/>
      <c r="C924" s="3"/>
      <c r="D924" s="3"/>
      <c r="E924" s="3"/>
      <c r="F924" s="3" t="str">
        <f t="shared" si="9"/>
        <v/>
      </c>
      <c r="G924" s="3"/>
      <c r="H924" s="3"/>
      <c r="I924" s="3"/>
      <c r="J924" s="3"/>
      <c r="K924" s="3"/>
      <c r="L924" s="3"/>
      <c r="M924" s="3"/>
      <c r="N924" s="3"/>
      <c r="O924" s="3"/>
      <c r="P924" s="3" t="str">
        <f t="shared" si="0"/>
        <v/>
      </c>
      <c r="Q924" s="3" t="str">
        <f t="shared" si="1"/>
        <v/>
      </c>
      <c r="R924" s="3" t="str">
        <f t="shared" si="10"/>
        <v/>
      </c>
      <c r="S924" s="3" t="str">
        <f t="shared" si="13"/>
        <v/>
      </c>
      <c r="T924" s="3" t="str">
        <f t="shared" si="16"/>
        <v/>
      </c>
      <c r="U924" s="3" t="str">
        <f t="shared" si="20"/>
        <v/>
      </c>
      <c r="V924" s="3" t="str">
        <f t="shared" si="12"/>
        <v/>
      </c>
      <c r="W924" s="3" t="str">
        <f>IF($T924="","", ROUND($T924+W$2*シート5!$B923,2))</f>
        <v/>
      </c>
      <c r="X924" s="3" t="str">
        <f>IF($T924="","", ROUND($T924+X$2*シート5!$B923,2))</f>
        <v/>
      </c>
      <c r="Y924" s="3" t="str">
        <f>IF($T924="","", ROUND($T924+Y$2*シート5!$B923,2))</f>
        <v/>
      </c>
      <c r="Z924" s="3" t="str">
        <f>IF($T924="","", ROUND($T924+Z$2*シート5!$B923,2))</f>
        <v/>
      </c>
      <c r="AA924" s="3" t="str">
        <f>IF($T924="","", ROUND($T924+AA$2*シート5!$B923,2))</f>
        <v/>
      </c>
      <c r="AB924" s="3" t="str">
        <f t="shared" si="17"/>
        <v/>
      </c>
      <c r="AC924" s="3" t="str">
        <f>IF($T924="","", ROUND($T924+AC$2*シート5!$B923,2))</f>
        <v/>
      </c>
      <c r="AD924" s="3" t="str">
        <f>IF($T924="","", ROUND($T924+AD$2*シート5!$B923,2))</f>
        <v/>
      </c>
      <c r="AE924" s="3" t="str">
        <f>IF($T924="","", ROUND($T924+AE$2*シート5!$B923,2))</f>
        <v/>
      </c>
      <c r="AF924" s="3" t="str">
        <f>IF($T924="","", ROUND($T924+AF$2*シート5!$B923,2))</f>
        <v/>
      </c>
      <c r="AG924" s="3" t="str">
        <f>IF($T924="","", ROUND($T924+AG$2*シート5!$B923,2))</f>
        <v/>
      </c>
      <c r="AH924" s="26" t="str">
        <f t="shared" si="18"/>
        <v>-2σ以下</v>
      </c>
      <c r="AI924" s="3" t="str">
        <f t="shared" si="11"/>
        <v/>
      </c>
      <c r="AJ924" s="3" t="str">
        <f t="shared" si="14"/>
        <v/>
      </c>
      <c r="AK924" s="3" t="str">
        <f t="shared" si="5"/>
        <v/>
      </c>
      <c r="AL924" s="3" t="str">
        <f t="shared" si="6"/>
        <v/>
      </c>
      <c r="AM924" s="3" t="str">
        <f t="shared" si="7"/>
        <v/>
      </c>
      <c r="AN924" s="3" t="str">
        <f t="shared" si="15"/>
        <v/>
      </c>
      <c r="AO924" s="29">
        <f ca="1">シート2!L919</f>
        <v>50</v>
      </c>
      <c r="AP924" s="29">
        <f ca="1">シート3!T919</f>
        <v>50</v>
      </c>
      <c r="AQ924" s="29">
        <f ca="1">シート4!AB919</f>
        <v>50</v>
      </c>
      <c r="AR924" s="3" t="str">
        <f ca="1">IF($K924="","", ROUND(SUM(OFFSET(シート6!$A920,0,0,AR$2,1))/SUM(OFFSET(シート6!$B920,0,0,AR$2,1)),4)*100)</f>
        <v/>
      </c>
      <c r="AS924" s="3" t="str">
        <f ca="1">IF($K924="","", ROUND(SUM(OFFSET(シート6!$A904,0,0,AS$2,1))/SUM(OFFSET(シート6!$B904,0,0,AS$2,1)),4)*100)</f>
        <v/>
      </c>
      <c r="AT924" s="3" t="str">
        <f>IF($K924="","",シート7!$B924)</f>
        <v/>
      </c>
      <c r="AU924" s="3" t="str">
        <f>IF($K924="","",シート7!$D924)</f>
        <v/>
      </c>
      <c r="AV924" s="3" t="str">
        <f>IF($K924="","",シート7!$E924)</f>
        <v/>
      </c>
      <c r="AW924" s="3" t="str">
        <f t="shared" si="19"/>
        <v/>
      </c>
    </row>
    <row r="925" spans="1:49" customFormat="false" ht="13">
      <c r="A925" s="3"/>
      <c r="B925" s="3"/>
      <c r="C925" s="3"/>
      <c r="D925" s="3"/>
      <c r="E925" s="3"/>
      <c r="F925" s="3" t="str">
        <f t="shared" si="9"/>
        <v/>
      </c>
      <c r="G925" s="3"/>
      <c r="H925" s="3"/>
      <c r="I925" s="3"/>
      <c r="J925" s="3"/>
      <c r="K925" s="3"/>
      <c r="L925" s="3"/>
      <c r="M925" s="3"/>
      <c r="N925" s="3"/>
      <c r="O925" s="3"/>
      <c r="P925" s="3" t="str">
        <f t="shared" si="0"/>
        <v/>
      </c>
      <c r="Q925" s="3" t="str">
        <f t="shared" si="1"/>
        <v/>
      </c>
      <c r="R925" s="3" t="str">
        <f t="shared" si="10"/>
        <v/>
      </c>
      <c r="S925" s="3" t="str">
        <f t="shared" si="13"/>
        <v/>
      </c>
      <c r="T925" s="3" t="str">
        <f t="shared" si="16"/>
        <v/>
      </c>
      <c r="U925" s="3" t="str">
        <f t="shared" si="20"/>
        <v/>
      </c>
      <c r="V925" s="3" t="str">
        <f t="shared" si="12"/>
        <v/>
      </c>
      <c r="W925" s="3" t="str">
        <f>IF($T925="","", ROUND($T925+W$2*シート5!$B924,2))</f>
        <v/>
      </c>
      <c r="X925" s="3" t="str">
        <f>IF($T925="","", ROUND($T925+X$2*シート5!$B924,2))</f>
        <v/>
      </c>
      <c r="Y925" s="3" t="str">
        <f>IF($T925="","", ROUND($T925+Y$2*シート5!$B924,2))</f>
        <v/>
      </c>
      <c r="Z925" s="3" t="str">
        <f>IF($T925="","", ROUND($T925+Z$2*シート5!$B924,2))</f>
        <v/>
      </c>
      <c r="AA925" s="3" t="str">
        <f>IF($T925="","", ROUND($T925+AA$2*シート5!$B924,2))</f>
        <v/>
      </c>
      <c r="AB925" s="3" t="str">
        <f t="shared" si="17"/>
        <v/>
      </c>
      <c r="AC925" s="3" t="str">
        <f>IF($T925="","", ROUND($T925+AC$2*シート5!$B924,2))</f>
        <v/>
      </c>
      <c r="AD925" s="3" t="str">
        <f>IF($T925="","", ROUND($T925+AD$2*シート5!$B924,2))</f>
        <v/>
      </c>
      <c r="AE925" s="3" t="str">
        <f>IF($T925="","", ROUND($T925+AE$2*シート5!$B924,2))</f>
        <v/>
      </c>
      <c r="AF925" s="3" t="str">
        <f>IF($T925="","", ROUND($T925+AF$2*シート5!$B924,2))</f>
        <v/>
      </c>
      <c r="AG925" s="3" t="str">
        <f>IF($T925="","", ROUND($T925+AG$2*シート5!$B924,2))</f>
        <v/>
      </c>
      <c r="AH925" s="26" t="str">
        <f t="shared" si="18"/>
        <v>-2σ以下</v>
      </c>
      <c r="AI925" s="3" t="str">
        <f t="shared" si="11"/>
        <v/>
      </c>
      <c r="AJ925" s="3" t="str">
        <f t="shared" si="14"/>
        <v/>
      </c>
      <c r="AK925" s="3" t="str">
        <f t="shared" si="5"/>
        <v/>
      </c>
      <c r="AL925" s="3" t="str">
        <f t="shared" si="6"/>
        <v/>
      </c>
      <c r="AM925" s="3" t="str">
        <f t="shared" si="7"/>
        <v/>
      </c>
      <c r="AN925" s="3" t="str">
        <f t="shared" si="15"/>
        <v/>
      </c>
      <c r="AO925" s="29">
        <f ca="1">シート2!L920</f>
        <v>50</v>
      </c>
      <c r="AP925" s="29">
        <f ca="1">シート3!T920</f>
        <v>50</v>
      </c>
      <c r="AQ925" s="29">
        <f ca="1">シート4!AB920</f>
        <v>50</v>
      </c>
      <c r="AR925" s="3" t="str">
        <f ca="1">IF($K925="","", ROUND(SUM(OFFSET(シート6!$A921,0,0,AR$2,1))/SUM(OFFSET(シート6!$B921,0,0,AR$2,1)),4)*100)</f>
        <v/>
      </c>
      <c r="AS925" s="3" t="str">
        <f ca="1">IF($K925="","", ROUND(SUM(OFFSET(シート6!$A905,0,0,AS$2,1))/SUM(OFFSET(シート6!$B905,0,0,AS$2,1)),4)*100)</f>
        <v/>
      </c>
      <c r="AT925" s="3" t="str">
        <f>IF($K925="","",シート7!$B925)</f>
        <v/>
      </c>
      <c r="AU925" s="3" t="str">
        <f>IF($K925="","",シート7!$D925)</f>
        <v/>
      </c>
      <c r="AV925" s="3" t="str">
        <f>IF($K925="","",シート7!$E925)</f>
        <v/>
      </c>
      <c r="AW925" s="3" t="str">
        <f t="shared" si="19"/>
        <v/>
      </c>
    </row>
    <row r="926" spans="1:49" customFormat="false" ht="13">
      <c r="A926" s="3"/>
      <c r="B926" s="3"/>
      <c r="C926" s="3"/>
      <c r="D926" s="3"/>
      <c r="E926" s="3"/>
      <c r="F926" s="3" t="str">
        <f t="shared" si="9"/>
        <v/>
      </c>
      <c r="G926" s="3"/>
      <c r="H926" s="3"/>
      <c r="I926" s="3"/>
      <c r="J926" s="3"/>
      <c r="K926" s="3"/>
      <c r="L926" s="3"/>
      <c r="M926" s="3"/>
      <c r="N926" s="3"/>
      <c r="O926" s="3"/>
      <c r="P926" s="3" t="str">
        <f t="shared" si="0"/>
        <v/>
      </c>
      <c r="Q926" s="3" t="str">
        <f t="shared" si="1"/>
        <v/>
      </c>
      <c r="R926" s="3" t="str">
        <f t="shared" si="10"/>
        <v/>
      </c>
      <c r="S926" s="3" t="str">
        <f t="shared" si="13"/>
        <v/>
      </c>
      <c r="T926" s="3" t="str">
        <f t="shared" si="16"/>
        <v/>
      </c>
      <c r="U926" s="3" t="str">
        <f t="shared" si="20"/>
        <v/>
      </c>
      <c r="V926" s="3" t="str">
        <f t="shared" si="12"/>
        <v/>
      </c>
      <c r="W926" s="3" t="str">
        <f>IF($T926="","", ROUND($T926+W$2*シート5!$B925,2))</f>
        <v/>
      </c>
      <c r="X926" s="3" t="str">
        <f>IF($T926="","", ROUND($T926+X$2*シート5!$B925,2))</f>
        <v/>
      </c>
      <c r="Y926" s="3" t="str">
        <f>IF($T926="","", ROUND($T926+Y$2*シート5!$B925,2))</f>
        <v/>
      </c>
      <c r="Z926" s="3" t="str">
        <f>IF($T926="","", ROUND($T926+Z$2*シート5!$B925,2))</f>
        <v/>
      </c>
      <c r="AA926" s="3" t="str">
        <f>IF($T926="","", ROUND($T926+AA$2*シート5!$B925,2))</f>
        <v/>
      </c>
      <c r="AB926" s="3" t="str">
        <f t="shared" si="17"/>
        <v/>
      </c>
      <c r="AC926" s="3" t="str">
        <f>IF($T926="","", ROUND($T926+AC$2*シート5!$B925,2))</f>
        <v/>
      </c>
      <c r="AD926" s="3" t="str">
        <f>IF($T926="","", ROUND($T926+AD$2*シート5!$B925,2))</f>
        <v/>
      </c>
      <c r="AE926" s="3" t="str">
        <f>IF($T926="","", ROUND($T926+AE$2*シート5!$B925,2))</f>
        <v/>
      </c>
      <c r="AF926" s="3" t="str">
        <f>IF($T926="","", ROUND($T926+AF$2*シート5!$B925,2))</f>
        <v/>
      </c>
      <c r="AG926" s="3" t="str">
        <f>IF($T926="","", ROUND($T926+AG$2*シート5!$B925,2))</f>
        <v/>
      </c>
      <c r="AH926" s="26" t="str">
        <f t="shared" si="18"/>
        <v>-2σ以下</v>
      </c>
      <c r="AI926" s="3" t="str">
        <f t="shared" si="11"/>
        <v/>
      </c>
      <c r="AJ926" s="3" t="str">
        <f t="shared" si="14"/>
        <v/>
      </c>
      <c r="AK926" s="3" t="str">
        <f t="shared" si="5"/>
        <v/>
      </c>
      <c r="AL926" s="3" t="str">
        <f t="shared" si="6"/>
        <v/>
      </c>
      <c r="AM926" s="3" t="str">
        <f t="shared" si="7"/>
        <v/>
      </c>
      <c r="AN926" s="3" t="str">
        <f t="shared" si="15"/>
        <v/>
      </c>
      <c r="AO926" s="29">
        <f ca="1">シート2!L921</f>
        <v>50</v>
      </c>
      <c r="AP926" s="29">
        <f ca="1">シート3!T921</f>
        <v>50</v>
      </c>
      <c r="AQ926" s="29">
        <f ca="1">シート4!AB921</f>
        <v>50</v>
      </c>
      <c r="AR926" s="3" t="str">
        <f ca="1">IF($K926="","", ROUND(SUM(OFFSET(シート6!$A922,0,0,AR$2,1))/SUM(OFFSET(シート6!$B922,0,0,AR$2,1)),4)*100)</f>
        <v/>
      </c>
      <c r="AS926" s="3" t="str">
        <f ca="1">IF($K926="","", ROUND(SUM(OFFSET(シート6!$A906,0,0,AS$2,1))/SUM(OFFSET(シート6!$B906,0,0,AS$2,1)),4)*100)</f>
        <v/>
      </c>
      <c r="AT926" s="3" t="str">
        <f>IF($K926="","",シート7!$B926)</f>
        <v/>
      </c>
      <c r="AU926" s="3" t="str">
        <f>IF($K926="","",シート7!$D926)</f>
        <v/>
      </c>
      <c r="AV926" s="3" t="str">
        <f>IF($K926="","",シート7!$E926)</f>
        <v/>
      </c>
      <c r="AW926" s="3" t="str">
        <f t="shared" si="19"/>
        <v/>
      </c>
    </row>
    <row r="927" spans="1:49" customFormat="false" ht="13">
      <c r="A927" s="3"/>
      <c r="B927" s="3"/>
      <c r="C927" s="3"/>
      <c r="D927" s="3"/>
      <c r="E927" s="3"/>
      <c r="F927" s="3" t="str">
        <f t="shared" si="9"/>
        <v/>
      </c>
      <c r="G927" s="3"/>
      <c r="H927" s="3"/>
      <c r="I927" s="3"/>
      <c r="J927" s="3"/>
      <c r="K927" s="3"/>
      <c r="L927" s="3"/>
      <c r="M927" s="3"/>
      <c r="N927" s="3"/>
      <c r="O927" s="3"/>
      <c r="P927" s="3" t="str">
        <f t="shared" si="0"/>
        <v/>
      </c>
      <c r="Q927" s="3" t="str">
        <f t="shared" si="1"/>
        <v/>
      </c>
      <c r="R927" s="3" t="str">
        <f t="shared" si="10"/>
        <v/>
      </c>
      <c r="S927" s="3" t="str">
        <f t="shared" si="13"/>
        <v/>
      </c>
      <c r="T927" s="3" t="str">
        <f t="shared" si="16"/>
        <v/>
      </c>
      <c r="U927" s="3" t="str">
        <f t="shared" si="20"/>
        <v/>
      </c>
      <c r="V927" s="3" t="str">
        <f t="shared" si="12"/>
        <v/>
      </c>
      <c r="W927" s="3" t="str">
        <f>IF($T927="","", ROUND($T927+W$2*シート5!$B926,2))</f>
        <v/>
      </c>
      <c r="X927" s="3" t="str">
        <f>IF($T927="","", ROUND($T927+X$2*シート5!$B926,2))</f>
        <v/>
      </c>
      <c r="Y927" s="3" t="str">
        <f>IF($T927="","", ROUND($T927+Y$2*シート5!$B926,2))</f>
        <v/>
      </c>
      <c r="Z927" s="3" t="str">
        <f>IF($T927="","", ROUND($T927+Z$2*シート5!$B926,2))</f>
        <v/>
      </c>
      <c r="AA927" s="3" t="str">
        <f>IF($T927="","", ROUND($T927+AA$2*シート5!$B926,2))</f>
        <v/>
      </c>
      <c r="AB927" s="3" t="str">
        <f t="shared" si="17"/>
        <v/>
      </c>
      <c r="AC927" s="3" t="str">
        <f>IF($T927="","", ROUND($T927+AC$2*シート5!$B926,2))</f>
        <v/>
      </c>
      <c r="AD927" s="3" t="str">
        <f>IF($T927="","", ROUND($T927+AD$2*シート5!$B926,2))</f>
        <v/>
      </c>
      <c r="AE927" s="3" t="str">
        <f>IF($T927="","", ROUND($T927+AE$2*シート5!$B926,2))</f>
        <v/>
      </c>
      <c r="AF927" s="3" t="str">
        <f>IF($T927="","", ROUND($T927+AF$2*シート5!$B926,2))</f>
        <v/>
      </c>
      <c r="AG927" s="3" t="str">
        <f>IF($T927="","", ROUND($T927+AG$2*シート5!$B926,2))</f>
        <v/>
      </c>
      <c r="AH927" s="26" t="str">
        <f t="shared" si="18"/>
        <v>-2σ以下</v>
      </c>
      <c r="AI927" s="3" t="str">
        <f t="shared" si="11"/>
        <v/>
      </c>
      <c r="AJ927" s="3" t="str">
        <f t="shared" si="14"/>
        <v/>
      </c>
      <c r="AK927" s="3" t="str">
        <f t="shared" si="5"/>
        <v/>
      </c>
      <c r="AL927" s="3" t="str">
        <f t="shared" si="6"/>
        <v/>
      </c>
      <c r="AM927" s="3" t="str">
        <f t="shared" si="7"/>
        <v/>
      </c>
      <c r="AN927" s="3" t="str">
        <f t="shared" si="15"/>
        <v/>
      </c>
      <c r="AO927" s="29">
        <f ca="1">シート2!L922</f>
        <v>50</v>
      </c>
      <c r="AP927" s="29">
        <f ca="1">シート3!T922</f>
        <v>50</v>
      </c>
      <c r="AQ927" s="29">
        <f ca="1">シート4!AB922</f>
        <v>50</v>
      </c>
      <c r="AR927" s="3" t="str">
        <f ca="1">IF($K927="","", ROUND(SUM(OFFSET(シート6!$A923,0,0,AR$2,1))/SUM(OFFSET(シート6!$B923,0,0,AR$2,1)),4)*100)</f>
        <v/>
      </c>
      <c r="AS927" s="3" t="str">
        <f ca="1">IF($K927="","", ROUND(SUM(OFFSET(シート6!$A907,0,0,AS$2,1))/SUM(OFFSET(シート6!$B907,0,0,AS$2,1)),4)*100)</f>
        <v/>
      </c>
      <c r="AT927" s="3" t="str">
        <f>IF($K927="","",シート7!$B927)</f>
        <v/>
      </c>
      <c r="AU927" s="3" t="str">
        <f>IF($K927="","",シート7!$D927)</f>
        <v/>
      </c>
      <c r="AV927" s="3" t="str">
        <f>IF($K927="","",シート7!$E927)</f>
        <v/>
      </c>
      <c r="AW927" s="3" t="str">
        <f t="shared" si="19"/>
        <v/>
      </c>
    </row>
    <row r="928" spans="1:49" customFormat="false" ht="13">
      <c r="A928" s="3"/>
      <c r="B928" s="3"/>
      <c r="C928" s="3"/>
      <c r="D928" s="3"/>
      <c r="E928" s="3"/>
      <c r="F928" s="3" t="str">
        <f t="shared" si="9"/>
        <v/>
      </c>
      <c r="G928" s="3"/>
      <c r="H928" s="3"/>
      <c r="I928" s="3"/>
      <c r="J928" s="3"/>
      <c r="K928" s="3"/>
      <c r="L928" s="3"/>
      <c r="M928" s="3"/>
      <c r="N928" s="3"/>
      <c r="O928" s="3"/>
      <c r="P928" s="3" t="str">
        <f t="shared" si="0"/>
        <v/>
      </c>
      <c r="Q928" s="3" t="str">
        <f t="shared" si="1"/>
        <v/>
      </c>
      <c r="R928" s="3" t="str">
        <f t="shared" si="10"/>
        <v/>
      </c>
      <c r="S928" s="3" t="str">
        <f t="shared" si="13"/>
        <v/>
      </c>
      <c r="T928" s="3" t="str">
        <f t="shared" si="16"/>
        <v/>
      </c>
      <c r="U928" s="3" t="str">
        <f t="shared" si="20"/>
        <v/>
      </c>
      <c r="V928" s="3" t="str">
        <f t="shared" si="12"/>
        <v/>
      </c>
      <c r="W928" s="3" t="str">
        <f>IF($T928="","", ROUND($T928+W$2*シート5!$B927,2))</f>
        <v/>
      </c>
      <c r="X928" s="3" t="str">
        <f>IF($T928="","", ROUND($T928+X$2*シート5!$B927,2))</f>
        <v/>
      </c>
      <c r="Y928" s="3" t="str">
        <f>IF($T928="","", ROUND($T928+Y$2*シート5!$B927,2))</f>
        <v/>
      </c>
      <c r="Z928" s="3" t="str">
        <f>IF($T928="","", ROUND($T928+Z$2*シート5!$B927,2))</f>
        <v/>
      </c>
      <c r="AA928" s="3" t="str">
        <f>IF($T928="","", ROUND($T928+AA$2*シート5!$B927,2))</f>
        <v/>
      </c>
      <c r="AB928" s="3" t="str">
        <f t="shared" si="17"/>
        <v/>
      </c>
      <c r="AC928" s="3" t="str">
        <f>IF($T928="","", ROUND($T928+AC$2*シート5!$B927,2))</f>
        <v/>
      </c>
      <c r="AD928" s="3" t="str">
        <f>IF($T928="","", ROUND($T928+AD$2*シート5!$B927,2))</f>
        <v/>
      </c>
      <c r="AE928" s="3" t="str">
        <f>IF($T928="","", ROUND($T928+AE$2*シート5!$B927,2))</f>
        <v/>
      </c>
      <c r="AF928" s="3" t="str">
        <f>IF($T928="","", ROUND($T928+AF$2*シート5!$B927,2))</f>
        <v/>
      </c>
      <c r="AG928" s="3" t="str">
        <f>IF($T928="","", ROUND($T928+AG$2*シート5!$B927,2))</f>
        <v/>
      </c>
      <c r="AH928" s="26" t="str">
        <f t="shared" si="18"/>
        <v>-2σ以下</v>
      </c>
      <c r="AI928" s="3" t="str">
        <f t="shared" si="11"/>
        <v/>
      </c>
      <c r="AJ928" s="3" t="str">
        <f t="shared" si="14"/>
        <v/>
      </c>
      <c r="AK928" s="3" t="str">
        <f t="shared" si="5"/>
        <v/>
      </c>
      <c r="AL928" s="3" t="str">
        <f t="shared" si="6"/>
        <v/>
      </c>
      <c r="AM928" s="3" t="str">
        <f t="shared" si="7"/>
        <v/>
      </c>
      <c r="AN928" s="3" t="str">
        <f t="shared" si="15"/>
        <v/>
      </c>
      <c r="AO928" s="29">
        <f ca="1">シート2!L923</f>
        <v>50</v>
      </c>
      <c r="AP928" s="29">
        <f ca="1">シート3!T923</f>
        <v>50</v>
      </c>
      <c r="AQ928" s="29">
        <f ca="1">シート4!AB923</f>
        <v>50</v>
      </c>
      <c r="AR928" s="3" t="str">
        <f ca="1">IF($K928="","", ROUND(SUM(OFFSET(シート6!$A924,0,0,AR$2,1))/SUM(OFFSET(シート6!$B924,0,0,AR$2,1)),4)*100)</f>
        <v/>
      </c>
      <c r="AS928" s="3" t="str">
        <f ca="1">IF($K928="","", ROUND(SUM(OFFSET(シート6!$A908,0,0,AS$2,1))/SUM(OFFSET(シート6!$B908,0,0,AS$2,1)),4)*100)</f>
        <v/>
      </c>
      <c r="AT928" s="3" t="str">
        <f>IF($K928="","",シート7!$B928)</f>
        <v/>
      </c>
      <c r="AU928" s="3" t="str">
        <f>IF($K928="","",シート7!$D928)</f>
        <v/>
      </c>
      <c r="AV928" s="3" t="str">
        <f>IF($K928="","",シート7!$E928)</f>
        <v/>
      </c>
      <c r="AW928" s="3" t="str">
        <f t="shared" si="19"/>
        <v/>
      </c>
    </row>
    <row r="929" spans="1:49" customFormat="false" ht="13">
      <c r="A929" s="3"/>
      <c r="B929" s="3"/>
      <c r="C929" s="3"/>
      <c r="D929" s="3"/>
      <c r="E929" s="3"/>
      <c r="F929" s="3" t="str">
        <f t="shared" si="9"/>
        <v/>
      </c>
      <c r="G929" s="3"/>
      <c r="H929" s="3"/>
      <c r="I929" s="3"/>
      <c r="J929" s="3"/>
      <c r="K929" s="3"/>
      <c r="L929" s="3"/>
      <c r="M929" s="3"/>
      <c r="N929" s="3"/>
      <c r="O929" s="3"/>
      <c r="P929" s="3" t="str">
        <f t="shared" si="0"/>
        <v/>
      </c>
      <c r="Q929" s="3" t="str">
        <f t="shared" si="1"/>
        <v/>
      </c>
      <c r="R929" s="3" t="str">
        <f t="shared" si="10"/>
        <v/>
      </c>
      <c r="S929" s="3" t="str">
        <f t="shared" si="13"/>
        <v/>
      </c>
      <c r="T929" s="3" t="str">
        <f t="shared" si="16"/>
        <v/>
      </c>
      <c r="U929" s="3" t="str">
        <f t="shared" si="20"/>
        <v/>
      </c>
      <c r="V929" s="3" t="str">
        <f t="shared" si="12"/>
        <v/>
      </c>
      <c r="W929" s="3" t="str">
        <f>IF($T929="","", ROUND($T929+W$2*シート5!$B928,2))</f>
        <v/>
      </c>
      <c r="X929" s="3" t="str">
        <f>IF($T929="","", ROUND($T929+X$2*シート5!$B928,2))</f>
        <v/>
      </c>
      <c r="Y929" s="3" t="str">
        <f>IF($T929="","", ROUND($T929+Y$2*シート5!$B928,2))</f>
        <v/>
      </c>
      <c r="Z929" s="3" t="str">
        <f>IF($T929="","", ROUND($T929+Z$2*シート5!$B928,2))</f>
        <v/>
      </c>
      <c r="AA929" s="3" t="str">
        <f>IF($T929="","", ROUND($T929+AA$2*シート5!$B928,2))</f>
        <v/>
      </c>
      <c r="AB929" s="3" t="str">
        <f t="shared" si="17"/>
        <v/>
      </c>
      <c r="AC929" s="3" t="str">
        <f>IF($T929="","", ROUND($T929+AC$2*シート5!$B928,2))</f>
        <v/>
      </c>
      <c r="AD929" s="3" t="str">
        <f>IF($T929="","", ROUND($T929+AD$2*シート5!$B928,2))</f>
        <v/>
      </c>
      <c r="AE929" s="3" t="str">
        <f>IF($T929="","", ROUND($T929+AE$2*シート5!$B928,2))</f>
        <v/>
      </c>
      <c r="AF929" s="3" t="str">
        <f>IF($T929="","", ROUND($T929+AF$2*シート5!$B928,2))</f>
        <v/>
      </c>
      <c r="AG929" s="3" t="str">
        <f>IF($T929="","", ROUND($T929+AG$2*シート5!$B928,2))</f>
        <v/>
      </c>
      <c r="AH929" s="26" t="str">
        <f t="shared" si="18"/>
        <v>-2σ以下</v>
      </c>
      <c r="AI929" s="3" t="str">
        <f t="shared" si="11"/>
        <v/>
      </c>
      <c r="AJ929" s="3" t="str">
        <f t="shared" si="14"/>
        <v/>
      </c>
      <c r="AK929" s="3" t="str">
        <f t="shared" si="5"/>
        <v/>
      </c>
      <c r="AL929" s="3" t="str">
        <f t="shared" si="6"/>
        <v/>
      </c>
      <c r="AM929" s="3" t="str">
        <f t="shared" si="7"/>
        <v/>
      </c>
      <c r="AN929" s="3" t="str">
        <f t="shared" si="15"/>
        <v/>
      </c>
      <c r="AO929" s="29">
        <f ca="1">シート2!L924</f>
        <v>50</v>
      </c>
      <c r="AP929" s="29">
        <f ca="1">シート3!T924</f>
        <v>50</v>
      </c>
      <c r="AQ929" s="29">
        <f ca="1">シート4!AB924</f>
        <v>50</v>
      </c>
      <c r="AR929" s="3" t="str">
        <f ca="1">IF($K929="","", ROUND(SUM(OFFSET(シート6!$A925,0,0,AR$2,1))/SUM(OFFSET(シート6!$B925,0,0,AR$2,1)),4)*100)</f>
        <v/>
      </c>
      <c r="AS929" s="3" t="str">
        <f ca="1">IF($K929="","", ROUND(SUM(OFFSET(シート6!$A909,0,0,AS$2,1))/SUM(OFFSET(シート6!$B909,0,0,AS$2,1)),4)*100)</f>
        <v/>
      </c>
      <c r="AT929" s="3" t="str">
        <f>IF($K929="","",シート7!$B929)</f>
        <v/>
      </c>
      <c r="AU929" s="3" t="str">
        <f>IF($K929="","",シート7!$D929)</f>
        <v/>
      </c>
      <c r="AV929" s="3" t="str">
        <f>IF($K929="","",シート7!$E929)</f>
        <v/>
      </c>
      <c r="AW929" s="3" t="str">
        <f t="shared" si="19"/>
        <v/>
      </c>
    </row>
    <row r="930" spans="1:49" customFormat="false" ht="13">
      <c r="A930" s="3"/>
      <c r="B930" s="3"/>
      <c r="C930" s="3"/>
      <c r="D930" s="3"/>
      <c r="E930" s="3"/>
      <c r="F930" s="3" t="str">
        <f t="shared" si="9"/>
        <v/>
      </c>
      <c r="G930" s="3"/>
      <c r="H930" s="3"/>
      <c r="I930" s="3"/>
      <c r="J930" s="3"/>
      <c r="K930" s="3"/>
      <c r="L930" s="3"/>
      <c r="M930" s="3"/>
      <c r="N930" s="3"/>
      <c r="O930" s="3"/>
      <c r="P930" s="3" t="str">
        <f t="shared" si="0"/>
        <v/>
      </c>
      <c r="Q930" s="3" t="str">
        <f t="shared" si="1"/>
        <v/>
      </c>
      <c r="R930" s="3" t="str">
        <f t="shared" si="10"/>
        <v/>
      </c>
      <c r="S930" s="3" t="str">
        <f t="shared" si="13"/>
        <v/>
      </c>
      <c r="T930" s="3" t="str">
        <f t="shared" si="16"/>
        <v/>
      </c>
      <c r="U930" s="3" t="str">
        <f t="shared" si="20"/>
        <v/>
      </c>
      <c r="V930" s="3" t="str">
        <f t="shared" si="12"/>
        <v/>
      </c>
      <c r="W930" s="3" t="str">
        <f>IF($T930="","", ROUND($T930+W$2*シート5!$B929,2))</f>
        <v/>
      </c>
      <c r="X930" s="3" t="str">
        <f>IF($T930="","", ROUND($T930+X$2*シート5!$B929,2))</f>
        <v/>
      </c>
      <c r="Y930" s="3" t="str">
        <f>IF($T930="","", ROUND($T930+Y$2*シート5!$B929,2))</f>
        <v/>
      </c>
      <c r="Z930" s="3" t="str">
        <f>IF($T930="","", ROUND($T930+Z$2*シート5!$B929,2))</f>
        <v/>
      </c>
      <c r="AA930" s="3" t="str">
        <f>IF($T930="","", ROUND($T930+AA$2*シート5!$B929,2))</f>
        <v/>
      </c>
      <c r="AB930" s="3" t="str">
        <f t="shared" si="17"/>
        <v/>
      </c>
      <c r="AC930" s="3" t="str">
        <f>IF($T930="","", ROUND($T930+AC$2*シート5!$B929,2))</f>
        <v/>
      </c>
      <c r="AD930" s="3" t="str">
        <f>IF($T930="","", ROUND($T930+AD$2*シート5!$B929,2))</f>
        <v/>
      </c>
      <c r="AE930" s="3" t="str">
        <f>IF($T930="","", ROUND($T930+AE$2*シート5!$B929,2))</f>
        <v/>
      </c>
      <c r="AF930" s="3" t="str">
        <f>IF($T930="","", ROUND($T930+AF$2*シート5!$B929,2))</f>
        <v/>
      </c>
      <c r="AG930" s="3" t="str">
        <f>IF($T930="","", ROUND($T930+AG$2*シート5!$B929,2))</f>
        <v/>
      </c>
      <c r="AH930" s="26" t="str">
        <f t="shared" si="18"/>
        <v>-2σ以下</v>
      </c>
      <c r="AI930" s="3" t="str">
        <f t="shared" si="11"/>
        <v/>
      </c>
      <c r="AJ930" s="3" t="str">
        <f t="shared" si="14"/>
        <v/>
      </c>
      <c r="AK930" s="3" t="str">
        <f t="shared" si="5"/>
        <v/>
      </c>
      <c r="AL930" s="3" t="str">
        <f t="shared" si="6"/>
        <v/>
      </c>
      <c r="AM930" s="3" t="str">
        <f t="shared" si="7"/>
        <v/>
      </c>
      <c r="AN930" s="3" t="str">
        <f t="shared" si="15"/>
        <v/>
      </c>
      <c r="AO930" s="29">
        <f ca="1">シート2!L925</f>
        <v>50</v>
      </c>
      <c r="AP930" s="29">
        <f ca="1">シート3!T925</f>
        <v>50</v>
      </c>
      <c r="AQ930" s="29">
        <f ca="1">シート4!AB925</f>
        <v>50</v>
      </c>
      <c r="AR930" s="3" t="str">
        <f ca="1">IF($K930="","", ROUND(SUM(OFFSET(シート6!$A926,0,0,AR$2,1))/SUM(OFFSET(シート6!$B926,0,0,AR$2,1)),4)*100)</f>
        <v/>
      </c>
      <c r="AS930" s="3" t="str">
        <f ca="1">IF($K930="","", ROUND(SUM(OFFSET(シート6!$A910,0,0,AS$2,1))/SUM(OFFSET(シート6!$B910,0,0,AS$2,1)),4)*100)</f>
        <v/>
      </c>
      <c r="AT930" s="3" t="str">
        <f>IF($K930="","",シート7!$B930)</f>
        <v/>
      </c>
      <c r="AU930" s="3" t="str">
        <f>IF($K930="","",シート7!$D930)</f>
        <v/>
      </c>
      <c r="AV930" s="3" t="str">
        <f>IF($K930="","",シート7!$E930)</f>
        <v/>
      </c>
      <c r="AW930" s="3" t="str">
        <f t="shared" si="19"/>
        <v/>
      </c>
    </row>
    <row r="931" spans="1:49" customFormat="false" ht="13">
      <c r="A931" s="3"/>
      <c r="B931" s="3"/>
      <c r="C931" s="3"/>
      <c r="D931" s="3"/>
      <c r="E931" s="3"/>
      <c r="F931" s="3" t="str">
        <f t="shared" si="9"/>
        <v/>
      </c>
      <c r="G931" s="3"/>
      <c r="H931" s="3"/>
      <c r="I931" s="3"/>
      <c r="J931" s="3"/>
      <c r="K931" s="3"/>
      <c r="L931" s="3"/>
      <c r="M931" s="3"/>
      <c r="N931" s="3"/>
      <c r="O931" s="3"/>
      <c r="P931" s="3" t="str">
        <f t="shared" si="0"/>
        <v/>
      </c>
      <c r="Q931" s="3" t="str">
        <f t="shared" si="1"/>
        <v/>
      </c>
      <c r="R931" s="3" t="str">
        <f t="shared" si="10"/>
        <v/>
      </c>
      <c r="S931" s="3" t="str">
        <f t="shared" si="13"/>
        <v/>
      </c>
      <c r="T931" s="3" t="str">
        <f t="shared" si="16"/>
        <v/>
      </c>
      <c r="U931" s="3" t="str">
        <f t="shared" si="20"/>
        <v/>
      </c>
      <c r="V931" s="3" t="str">
        <f t="shared" si="12"/>
        <v/>
      </c>
      <c r="W931" s="3" t="str">
        <f>IF($T931="","", ROUND($T931+W$2*シート5!$B930,2))</f>
        <v/>
      </c>
      <c r="X931" s="3" t="str">
        <f>IF($T931="","", ROUND($T931+X$2*シート5!$B930,2))</f>
        <v/>
      </c>
      <c r="Y931" s="3" t="str">
        <f>IF($T931="","", ROUND($T931+Y$2*シート5!$B930,2))</f>
        <v/>
      </c>
      <c r="Z931" s="3" t="str">
        <f>IF($T931="","", ROUND($T931+Z$2*シート5!$B930,2))</f>
        <v/>
      </c>
      <c r="AA931" s="3" t="str">
        <f>IF($T931="","", ROUND($T931+AA$2*シート5!$B930,2))</f>
        <v/>
      </c>
      <c r="AB931" s="3" t="str">
        <f t="shared" si="17"/>
        <v/>
      </c>
      <c r="AC931" s="3" t="str">
        <f>IF($T931="","", ROUND($T931+AC$2*シート5!$B930,2))</f>
        <v/>
      </c>
      <c r="AD931" s="3" t="str">
        <f>IF($T931="","", ROUND($T931+AD$2*シート5!$B930,2))</f>
        <v/>
      </c>
      <c r="AE931" s="3" t="str">
        <f>IF($T931="","", ROUND($T931+AE$2*シート5!$B930,2))</f>
        <v/>
      </c>
      <c r="AF931" s="3" t="str">
        <f>IF($T931="","", ROUND($T931+AF$2*シート5!$B930,2))</f>
        <v/>
      </c>
      <c r="AG931" s="3" t="str">
        <f>IF($T931="","", ROUND($T931+AG$2*シート5!$B930,2))</f>
        <v/>
      </c>
      <c r="AH931" s="26" t="str">
        <f t="shared" si="18"/>
        <v>-2σ以下</v>
      </c>
      <c r="AI931" s="3" t="str">
        <f t="shared" si="11"/>
        <v/>
      </c>
      <c r="AJ931" s="3" t="str">
        <f t="shared" si="14"/>
        <v/>
      </c>
      <c r="AK931" s="3" t="str">
        <f t="shared" si="5"/>
        <v/>
      </c>
      <c r="AL931" s="3" t="str">
        <f t="shared" si="6"/>
        <v/>
      </c>
      <c r="AM931" s="3" t="str">
        <f t="shared" si="7"/>
        <v/>
      </c>
      <c r="AN931" s="3" t="str">
        <f t="shared" si="15"/>
        <v/>
      </c>
      <c r="AO931" s="29">
        <f ca="1">シート2!L926</f>
        <v>50</v>
      </c>
      <c r="AP931" s="29">
        <f ca="1">シート3!T926</f>
        <v>50</v>
      </c>
      <c r="AQ931" s="29">
        <f ca="1">シート4!AB926</f>
        <v>50</v>
      </c>
      <c r="AR931" s="3" t="str">
        <f ca="1">IF($K931="","", ROUND(SUM(OFFSET(シート6!$A927,0,0,AR$2,1))/SUM(OFFSET(シート6!$B927,0,0,AR$2,1)),4)*100)</f>
        <v/>
      </c>
      <c r="AS931" s="3" t="str">
        <f ca="1">IF($K931="","", ROUND(SUM(OFFSET(シート6!$A911,0,0,AS$2,1))/SUM(OFFSET(シート6!$B911,0,0,AS$2,1)),4)*100)</f>
        <v/>
      </c>
      <c r="AT931" s="3" t="str">
        <f>IF($K931="","",シート7!$B931)</f>
        <v/>
      </c>
      <c r="AU931" s="3" t="str">
        <f>IF($K931="","",シート7!$D931)</f>
        <v/>
      </c>
      <c r="AV931" s="3" t="str">
        <f>IF($K931="","",シート7!$E931)</f>
        <v/>
      </c>
      <c r="AW931" s="3" t="str">
        <f t="shared" si="19"/>
        <v/>
      </c>
    </row>
    <row r="932" spans="1:49" customFormat="false" ht="13">
      <c r="A932" s="3"/>
      <c r="B932" s="3"/>
      <c r="C932" s="3"/>
      <c r="D932" s="3"/>
      <c r="E932" s="3"/>
      <c r="F932" s="3" t="str">
        <f t="shared" si="9"/>
        <v/>
      </c>
      <c r="G932" s="3"/>
      <c r="H932" s="3"/>
      <c r="I932" s="3"/>
      <c r="J932" s="3"/>
      <c r="K932" s="3"/>
      <c r="L932" s="3"/>
      <c r="M932" s="3"/>
      <c r="N932" s="3"/>
      <c r="O932" s="3"/>
      <c r="P932" s="3" t="str">
        <f t="shared" si="0"/>
        <v/>
      </c>
      <c r="Q932" s="3" t="str">
        <f t="shared" si="1"/>
        <v/>
      </c>
      <c r="R932" s="3" t="str">
        <f t="shared" si="10"/>
        <v/>
      </c>
      <c r="S932" s="3" t="str">
        <f t="shared" si="13"/>
        <v/>
      </c>
      <c r="T932" s="3" t="str">
        <f t="shared" si="16"/>
        <v/>
      </c>
      <c r="U932" s="3" t="str">
        <f t="shared" si="20"/>
        <v/>
      </c>
      <c r="V932" s="3" t="str">
        <f t="shared" si="12"/>
        <v/>
      </c>
      <c r="W932" s="3" t="str">
        <f>IF($T932="","", ROUND($T932+W$2*シート5!$B931,2))</f>
        <v/>
      </c>
      <c r="X932" s="3" t="str">
        <f>IF($T932="","", ROUND($T932+X$2*シート5!$B931,2))</f>
        <v/>
      </c>
      <c r="Y932" s="3" t="str">
        <f>IF($T932="","", ROUND($T932+Y$2*シート5!$B931,2))</f>
        <v/>
      </c>
      <c r="Z932" s="3" t="str">
        <f>IF($T932="","", ROUND($T932+Z$2*シート5!$B931,2))</f>
        <v/>
      </c>
      <c r="AA932" s="3" t="str">
        <f>IF($T932="","", ROUND($T932+AA$2*シート5!$B931,2))</f>
        <v/>
      </c>
      <c r="AB932" s="3" t="str">
        <f t="shared" si="17"/>
        <v/>
      </c>
      <c r="AC932" s="3" t="str">
        <f>IF($T932="","", ROUND($T932+AC$2*シート5!$B931,2))</f>
        <v/>
      </c>
      <c r="AD932" s="3" t="str">
        <f>IF($T932="","", ROUND($T932+AD$2*シート5!$B931,2))</f>
        <v/>
      </c>
      <c r="AE932" s="3" t="str">
        <f>IF($T932="","", ROUND($T932+AE$2*シート5!$B931,2))</f>
        <v/>
      </c>
      <c r="AF932" s="3" t="str">
        <f>IF($T932="","", ROUND($T932+AF$2*シート5!$B931,2))</f>
        <v/>
      </c>
      <c r="AG932" s="3" t="str">
        <f>IF($T932="","", ROUND($T932+AG$2*シート5!$B931,2))</f>
        <v/>
      </c>
      <c r="AH932" s="26" t="str">
        <f t="shared" si="18"/>
        <v>-2σ以下</v>
      </c>
      <c r="AI932" s="3" t="str">
        <f t="shared" si="11"/>
        <v/>
      </c>
      <c r="AJ932" s="3" t="str">
        <f t="shared" si="14"/>
        <v/>
      </c>
      <c r="AK932" s="3" t="str">
        <f t="shared" si="5"/>
        <v/>
      </c>
      <c r="AL932" s="3" t="str">
        <f t="shared" si="6"/>
        <v/>
      </c>
      <c r="AM932" s="3" t="str">
        <f t="shared" si="7"/>
        <v/>
      </c>
      <c r="AN932" s="3" t="str">
        <f t="shared" si="15"/>
        <v/>
      </c>
      <c r="AO932" s="29">
        <f ca="1">シート2!L927</f>
        <v>50</v>
      </c>
      <c r="AP932" s="29">
        <f ca="1">シート3!T927</f>
        <v>50</v>
      </c>
      <c r="AQ932" s="29">
        <f ca="1">シート4!AB927</f>
        <v>50</v>
      </c>
      <c r="AR932" s="3" t="str">
        <f ca="1">IF($K932="","", ROUND(SUM(OFFSET(シート6!$A928,0,0,AR$2,1))/SUM(OFFSET(シート6!$B928,0,0,AR$2,1)),4)*100)</f>
        <v/>
      </c>
      <c r="AS932" s="3" t="str">
        <f ca="1">IF($K932="","", ROUND(SUM(OFFSET(シート6!$A912,0,0,AS$2,1))/SUM(OFFSET(シート6!$B912,0,0,AS$2,1)),4)*100)</f>
        <v/>
      </c>
      <c r="AT932" s="3" t="str">
        <f>IF($K932="","",シート7!$B932)</f>
        <v/>
      </c>
      <c r="AU932" s="3" t="str">
        <f>IF($K932="","",シート7!$D932)</f>
        <v/>
      </c>
      <c r="AV932" s="3" t="str">
        <f>IF($K932="","",シート7!$E932)</f>
        <v/>
      </c>
      <c r="AW932" s="3" t="str">
        <f t="shared" si="19"/>
        <v/>
      </c>
    </row>
    <row r="933" spans="1:49" customFormat="false" ht="13">
      <c r="A933" s="3"/>
      <c r="B933" s="3"/>
      <c r="C933" s="3"/>
      <c r="D933" s="3"/>
      <c r="E933" s="3"/>
      <c r="F933" s="3" t="str">
        <f t="shared" si="9"/>
        <v/>
      </c>
      <c r="G933" s="3"/>
      <c r="H933" s="3"/>
      <c r="I933" s="3"/>
      <c r="J933" s="3"/>
      <c r="K933" s="3"/>
      <c r="L933" s="3"/>
      <c r="M933" s="3"/>
      <c r="N933" s="3"/>
      <c r="O933" s="3"/>
      <c r="P933" s="3" t="str">
        <f t="shared" si="0"/>
        <v/>
      </c>
      <c r="Q933" s="3" t="str">
        <f t="shared" si="1"/>
        <v/>
      </c>
      <c r="R933" s="3" t="str">
        <f t="shared" si="10"/>
        <v/>
      </c>
      <c r="S933" s="3" t="str">
        <f t="shared" si="13"/>
        <v/>
      </c>
      <c r="T933" s="3" t="str">
        <f t="shared" si="16"/>
        <v/>
      </c>
      <c r="U933" s="3" t="str">
        <f t="shared" si="20"/>
        <v/>
      </c>
      <c r="V933" s="3" t="str">
        <f t="shared" si="12"/>
        <v/>
      </c>
      <c r="W933" s="3" t="str">
        <f>IF($T933="","", ROUND($T933+W$2*シート5!$B932,2))</f>
        <v/>
      </c>
      <c r="X933" s="3" t="str">
        <f>IF($T933="","", ROUND($T933+X$2*シート5!$B932,2))</f>
        <v/>
      </c>
      <c r="Y933" s="3" t="str">
        <f>IF($T933="","", ROUND($T933+Y$2*シート5!$B932,2))</f>
        <v/>
      </c>
      <c r="Z933" s="3" t="str">
        <f>IF($T933="","", ROUND($T933+Z$2*シート5!$B932,2))</f>
        <v/>
      </c>
      <c r="AA933" s="3" t="str">
        <f>IF($T933="","", ROUND($T933+AA$2*シート5!$B932,2))</f>
        <v/>
      </c>
      <c r="AB933" s="3" t="str">
        <f t="shared" si="17"/>
        <v/>
      </c>
      <c r="AC933" s="3" t="str">
        <f>IF($T933="","", ROUND($T933+AC$2*シート5!$B932,2))</f>
        <v/>
      </c>
      <c r="AD933" s="3" t="str">
        <f>IF($T933="","", ROUND($T933+AD$2*シート5!$B932,2))</f>
        <v/>
      </c>
      <c r="AE933" s="3" t="str">
        <f>IF($T933="","", ROUND($T933+AE$2*シート5!$B932,2))</f>
        <v/>
      </c>
      <c r="AF933" s="3" t="str">
        <f>IF($T933="","", ROUND($T933+AF$2*シート5!$B932,2))</f>
        <v/>
      </c>
      <c r="AG933" s="3" t="str">
        <f>IF($T933="","", ROUND($T933+AG$2*シート5!$B932,2))</f>
        <v/>
      </c>
      <c r="AH933" s="26" t="str">
        <f t="shared" si="18"/>
        <v>-2σ以下</v>
      </c>
      <c r="AI933" s="3" t="str">
        <f t="shared" si="11"/>
        <v/>
      </c>
      <c r="AJ933" s="3" t="str">
        <f t="shared" si="14"/>
        <v/>
      </c>
      <c r="AK933" s="3" t="str">
        <f t="shared" si="5"/>
        <v/>
      </c>
      <c r="AL933" s="3" t="str">
        <f t="shared" si="6"/>
        <v/>
      </c>
      <c r="AM933" s="3" t="str">
        <f t="shared" si="7"/>
        <v/>
      </c>
      <c r="AN933" s="3" t="str">
        <f t="shared" si="15"/>
        <v/>
      </c>
      <c r="AO933" s="29">
        <f ca="1">シート2!L928</f>
        <v>50</v>
      </c>
      <c r="AP933" s="29">
        <f ca="1">シート3!T928</f>
        <v>50</v>
      </c>
      <c r="AQ933" s="29">
        <f ca="1">シート4!AB928</f>
        <v>50</v>
      </c>
      <c r="AR933" s="3" t="str">
        <f ca="1">IF($K933="","", ROUND(SUM(OFFSET(シート6!$A929,0,0,AR$2,1))/SUM(OFFSET(シート6!$B929,0,0,AR$2,1)),4)*100)</f>
        <v/>
      </c>
      <c r="AS933" s="3" t="str">
        <f ca="1">IF($K933="","", ROUND(SUM(OFFSET(シート6!$A913,0,0,AS$2,1))/SUM(OFFSET(シート6!$B913,0,0,AS$2,1)),4)*100)</f>
        <v/>
      </c>
      <c r="AT933" s="3" t="str">
        <f>IF($K933="","",シート7!$B933)</f>
        <v/>
      </c>
      <c r="AU933" s="3" t="str">
        <f>IF($K933="","",シート7!$D933)</f>
        <v/>
      </c>
      <c r="AV933" s="3" t="str">
        <f>IF($K933="","",シート7!$E933)</f>
        <v/>
      </c>
      <c r="AW933" s="3" t="str">
        <f t="shared" si="19"/>
        <v/>
      </c>
    </row>
    <row r="934" spans="1:49" customFormat="false" ht="13">
      <c r="A934" s="3"/>
      <c r="B934" s="3"/>
      <c r="C934" s="3"/>
      <c r="D934" s="3"/>
      <c r="E934" s="3"/>
      <c r="F934" s="3" t="str">
        <f t="shared" si="9"/>
        <v/>
      </c>
      <c r="G934" s="3"/>
      <c r="H934" s="3"/>
      <c r="I934" s="3"/>
      <c r="J934" s="3"/>
      <c r="K934" s="3"/>
      <c r="L934" s="3"/>
      <c r="M934" s="3"/>
      <c r="N934" s="3"/>
      <c r="O934" s="3"/>
      <c r="P934" s="3" t="str">
        <f t="shared" si="0"/>
        <v/>
      </c>
      <c r="Q934" s="3" t="str">
        <f t="shared" si="1"/>
        <v/>
      </c>
      <c r="R934" s="3" t="str">
        <f t="shared" si="10"/>
        <v/>
      </c>
      <c r="S934" s="3" t="str">
        <f t="shared" si="13"/>
        <v/>
      </c>
      <c r="T934" s="3" t="str">
        <f t="shared" si="16"/>
        <v/>
      </c>
      <c r="U934" s="3" t="str">
        <f t="shared" si="20"/>
        <v/>
      </c>
      <c r="V934" s="3" t="str">
        <f t="shared" si="12"/>
        <v/>
      </c>
      <c r="W934" s="3" t="str">
        <f>IF($T934="","", ROUND($T934+W$2*シート5!$B933,2))</f>
        <v/>
      </c>
      <c r="X934" s="3" t="str">
        <f>IF($T934="","", ROUND($T934+X$2*シート5!$B933,2))</f>
        <v/>
      </c>
      <c r="Y934" s="3" t="str">
        <f>IF($T934="","", ROUND($T934+Y$2*シート5!$B933,2))</f>
        <v/>
      </c>
      <c r="Z934" s="3" t="str">
        <f>IF($T934="","", ROUND($T934+Z$2*シート5!$B933,2))</f>
        <v/>
      </c>
      <c r="AA934" s="3" t="str">
        <f>IF($T934="","", ROUND($T934+AA$2*シート5!$B933,2))</f>
        <v/>
      </c>
      <c r="AB934" s="3" t="str">
        <f t="shared" si="17"/>
        <v/>
      </c>
      <c r="AC934" s="3" t="str">
        <f>IF($T934="","", ROUND($T934+AC$2*シート5!$B933,2))</f>
        <v/>
      </c>
      <c r="AD934" s="3" t="str">
        <f>IF($T934="","", ROUND($T934+AD$2*シート5!$B933,2))</f>
        <v/>
      </c>
      <c r="AE934" s="3" t="str">
        <f>IF($T934="","", ROUND($T934+AE$2*シート5!$B933,2))</f>
        <v/>
      </c>
      <c r="AF934" s="3" t="str">
        <f>IF($T934="","", ROUND($T934+AF$2*シート5!$B933,2))</f>
        <v/>
      </c>
      <c r="AG934" s="3" t="str">
        <f>IF($T934="","", ROUND($T934+AG$2*シート5!$B933,2))</f>
        <v/>
      </c>
      <c r="AH934" s="26" t="str">
        <f t="shared" si="18"/>
        <v>-2σ以下</v>
      </c>
      <c r="AI934" s="3" t="str">
        <f t="shared" si="11"/>
        <v/>
      </c>
      <c r="AJ934" s="3" t="str">
        <f t="shared" si="14"/>
        <v/>
      </c>
      <c r="AK934" s="3" t="str">
        <f t="shared" si="5"/>
        <v/>
      </c>
      <c r="AL934" s="3" t="str">
        <f t="shared" si="6"/>
        <v/>
      </c>
      <c r="AM934" s="3" t="str">
        <f t="shared" si="7"/>
        <v/>
      </c>
      <c r="AN934" s="3" t="str">
        <f t="shared" si="15"/>
        <v/>
      </c>
      <c r="AO934" s="29">
        <f ca="1">シート2!L929</f>
        <v>50</v>
      </c>
      <c r="AP934" s="29">
        <f ca="1">シート3!T929</f>
        <v>50</v>
      </c>
      <c r="AQ934" s="29">
        <f ca="1">シート4!AB929</f>
        <v>50</v>
      </c>
      <c r="AR934" s="3" t="str">
        <f ca="1">IF($K934="","", ROUND(SUM(OFFSET(シート6!$A930,0,0,AR$2,1))/SUM(OFFSET(シート6!$B930,0,0,AR$2,1)),4)*100)</f>
        <v/>
      </c>
      <c r="AS934" s="3" t="str">
        <f ca="1">IF($K934="","", ROUND(SUM(OFFSET(シート6!$A914,0,0,AS$2,1))/SUM(OFFSET(シート6!$B914,0,0,AS$2,1)),4)*100)</f>
        <v/>
      </c>
      <c r="AT934" s="3" t="str">
        <f>IF($K934="","",シート7!$B934)</f>
        <v/>
      </c>
      <c r="AU934" s="3" t="str">
        <f>IF($K934="","",シート7!$D934)</f>
        <v/>
      </c>
      <c r="AV934" s="3" t="str">
        <f>IF($K934="","",シート7!$E934)</f>
        <v/>
      </c>
      <c r="AW934" s="3" t="str">
        <f t="shared" si="19"/>
        <v/>
      </c>
    </row>
    <row r="935" spans="1:49" customFormat="false" ht="13">
      <c r="A935" s="3"/>
      <c r="B935" s="3"/>
      <c r="C935" s="3"/>
      <c r="D935" s="3"/>
      <c r="E935" s="3"/>
      <c r="F935" s="3" t="str">
        <f t="shared" si="9"/>
        <v/>
      </c>
      <c r="G935" s="3"/>
      <c r="H935" s="3"/>
      <c r="I935" s="3"/>
      <c r="J935" s="3"/>
      <c r="K935" s="3"/>
      <c r="L935" s="3"/>
      <c r="M935" s="3"/>
      <c r="N935" s="3"/>
      <c r="O935" s="3"/>
      <c r="P935" s="3" t="str">
        <f t="shared" si="0"/>
        <v/>
      </c>
      <c r="Q935" s="3" t="str">
        <f t="shared" si="1"/>
        <v/>
      </c>
      <c r="R935" s="3" t="str">
        <f t="shared" si="10"/>
        <v/>
      </c>
      <c r="S935" s="3" t="str">
        <f t="shared" si="13"/>
        <v/>
      </c>
      <c r="T935" s="3" t="str">
        <f t="shared" si="16"/>
        <v/>
      </c>
      <c r="U935" s="3" t="str">
        <f t="shared" si="20"/>
        <v/>
      </c>
      <c r="V935" s="3" t="str">
        <f t="shared" si="12"/>
        <v/>
      </c>
      <c r="W935" s="3" t="str">
        <f>IF($T935="","", ROUND($T935+W$2*シート5!$B934,2))</f>
        <v/>
      </c>
      <c r="X935" s="3" t="str">
        <f>IF($T935="","", ROUND($T935+X$2*シート5!$B934,2))</f>
        <v/>
      </c>
      <c r="Y935" s="3" t="str">
        <f>IF($T935="","", ROUND($T935+Y$2*シート5!$B934,2))</f>
        <v/>
      </c>
      <c r="Z935" s="3" t="str">
        <f>IF($T935="","", ROUND($T935+Z$2*シート5!$B934,2))</f>
        <v/>
      </c>
      <c r="AA935" s="3" t="str">
        <f>IF($T935="","", ROUND($T935+AA$2*シート5!$B934,2))</f>
        <v/>
      </c>
      <c r="AB935" s="3" t="str">
        <f t="shared" si="17"/>
        <v/>
      </c>
      <c r="AC935" s="3" t="str">
        <f>IF($T935="","", ROUND($T935+AC$2*シート5!$B934,2))</f>
        <v/>
      </c>
      <c r="AD935" s="3" t="str">
        <f>IF($T935="","", ROUND($T935+AD$2*シート5!$B934,2))</f>
        <v/>
      </c>
      <c r="AE935" s="3" t="str">
        <f>IF($T935="","", ROUND($T935+AE$2*シート5!$B934,2))</f>
        <v/>
      </c>
      <c r="AF935" s="3" t="str">
        <f>IF($T935="","", ROUND($T935+AF$2*シート5!$B934,2))</f>
        <v/>
      </c>
      <c r="AG935" s="3" t="str">
        <f>IF($T935="","", ROUND($T935+AG$2*シート5!$B934,2))</f>
        <v/>
      </c>
      <c r="AH935" s="26" t="str">
        <f t="shared" si="18"/>
        <v>-2σ以下</v>
      </c>
      <c r="AI935" s="3" t="str">
        <f t="shared" si="11"/>
        <v/>
      </c>
      <c r="AJ935" s="3" t="str">
        <f t="shared" si="14"/>
        <v/>
      </c>
      <c r="AK935" s="3" t="str">
        <f t="shared" si="5"/>
        <v/>
      </c>
      <c r="AL935" s="3" t="str">
        <f t="shared" si="6"/>
        <v/>
      </c>
      <c r="AM935" s="3" t="str">
        <f t="shared" si="7"/>
        <v/>
      </c>
      <c r="AN935" s="3" t="str">
        <f t="shared" si="15"/>
        <v/>
      </c>
      <c r="AO935" s="29">
        <f ca="1">シート2!L930</f>
        <v>50</v>
      </c>
      <c r="AP935" s="29">
        <f ca="1">シート3!T930</f>
        <v>50</v>
      </c>
      <c r="AQ935" s="29">
        <f ca="1">シート4!AB930</f>
        <v>50</v>
      </c>
      <c r="AR935" s="3" t="str">
        <f ca="1">IF($K935="","", ROUND(SUM(OFFSET(シート6!$A931,0,0,AR$2,1))/SUM(OFFSET(シート6!$B931,0,0,AR$2,1)),4)*100)</f>
        <v/>
      </c>
      <c r="AS935" s="3" t="str">
        <f ca="1">IF($K935="","", ROUND(SUM(OFFSET(シート6!$A915,0,0,AS$2,1))/SUM(OFFSET(シート6!$B915,0,0,AS$2,1)),4)*100)</f>
        <v/>
      </c>
      <c r="AT935" s="3" t="str">
        <f>IF($K935="","",シート7!$B935)</f>
        <v/>
      </c>
      <c r="AU935" s="3" t="str">
        <f>IF($K935="","",シート7!$D935)</f>
        <v/>
      </c>
      <c r="AV935" s="3" t="str">
        <f>IF($K935="","",シート7!$E935)</f>
        <v/>
      </c>
      <c r="AW935" s="3" t="str">
        <f t="shared" si="19"/>
        <v/>
      </c>
    </row>
    <row r="936" spans="1:49" customFormat="false" ht="13">
      <c r="A936" s="3"/>
      <c r="B936" s="3"/>
      <c r="C936" s="3"/>
      <c r="D936" s="3"/>
      <c r="E936" s="3"/>
      <c r="F936" s="3" t="str">
        <f t="shared" si="9"/>
        <v/>
      </c>
      <c r="G936" s="3"/>
      <c r="H936" s="3"/>
      <c r="I936" s="3"/>
      <c r="J936" s="3"/>
      <c r="K936" s="3"/>
      <c r="L936" s="3"/>
      <c r="M936" s="3"/>
      <c r="N936" s="3"/>
      <c r="O936" s="3"/>
      <c r="P936" s="3" t="str">
        <f t="shared" si="0"/>
        <v/>
      </c>
      <c r="Q936" s="3" t="str">
        <f t="shared" si="1"/>
        <v/>
      </c>
      <c r="R936" s="3" t="str">
        <f t="shared" si="10"/>
        <v/>
      </c>
      <c r="S936" s="3" t="str">
        <f t="shared" si="13"/>
        <v/>
      </c>
      <c r="T936" s="3" t="str">
        <f t="shared" si="16"/>
        <v/>
      </c>
      <c r="U936" s="3" t="str">
        <f t="shared" si="20"/>
        <v/>
      </c>
      <c r="V936" s="3" t="str">
        <f t="shared" si="12"/>
        <v/>
      </c>
      <c r="W936" s="3" t="str">
        <f>IF($T936="","", ROUND($T936+W$2*シート5!$B935,2))</f>
        <v/>
      </c>
      <c r="X936" s="3" t="str">
        <f>IF($T936="","", ROUND($T936+X$2*シート5!$B935,2))</f>
        <v/>
      </c>
      <c r="Y936" s="3" t="str">
        <f>IF($T936="","", ROUND($T936+Y$2*シート5!$B935,2))</f>
        <v/>
      </c>
      <c r="Z936" s="3" t="str">
        <f>IF($T936="","", ROUND($T936+Z$2*シート5!$B935,2))</f>
        <v/>
      </c>
      <c r="AA936" s="3" t="str">
        <f>IF($T936="","", ROUND($T936+AA$2*シート5!$B935,2))</f>
        <v/>
      </c>
      <c r="AB936" s="3" t="str">
        <f t="shared" si="17"/>
        <v/>
      </c>
      <c r="AC936" s="3" t="str">
        <f>IF($T936="","", ROUND($T936+AC$2*シート5!$B935,2))</f>
        <v/>
      </c>
      <c r="AD936" s="3" t="str">
        <f>IF($T936="","", ROUND($T936+AD$2*シート5!$B935,2))</f>
        <v/>
      </c>
      <c r="AE936" s="3" t="str">
        <f>IF($T936="","", ROUND($T936+AE$2*シート5!$B935,2))</f>
        <v/>
      </c>
      <c r="AF936" s="3" t="str">
        <f>IF($T936="","", ROUND($T936+AF$2*シート5!$B935,2))</f>
        <v/>
      </c>
      <c r="AG936" s="3" t="str">
        <f>IF($T936="","", ROUND($T936+AG$2*シート5!$B935,2))</f>
        <v/>
      </c>
      <c r="AH936" s="26" t="str">
        <f t="shared" si="18"/>
        <v>-2σ以下</v>
      </c>
      <c r="AI936" s="3" t="str">
        <f t="shared" si="11"/>
        <v/>
      </c>
      <c r="AJ936" s="3" t="str">
        <f t="shared" si="14"/>
        <v/>
      </c>
      <c r="AK936" s="3" t="str">
        <f t="shared" si="5"/>
        <v/>
      </c>
      <c r="AL936" s="3" t="str">
        <f t="shared" si="6"/>
        <v/>
      </c>
      <c r="AM936" s="3" t="str">
        <f t="shared" si="7"/>
        <v/>
      </c>
      <c r="AN936" s="3" t="str">
        <f t="shared" si="15"/>
        <v/>
      </c>
      <c r="AO936" s="29">
        <f ca="1">シート2!L931</f>
        <v>50</v>
      </c>
      <c r="AP936" s="29">
        <f ca="1">シート3!T931</f>
        <v>50</v>
      </c>
      <c r="AQ936" s="29">
        <f ca="1">シート4!AB931</f>
        <v>50</v>
      </c>
      <c r="AR936" s="3" t="str">
        <f ca="1">IF($K936="","", ROUND(SUM(OFFSET(シート6!$A932,0,0,AR$2,1))/SUM(OFFSET(シート6!$B932,0,0,AR$2,1)),4)*100)</f>
        <v/>
      </c>
      <c r="AS936" s="3" t="str">
        <f ca="1">IF($K936="","", ROUND(SUM(OFFSET(シート6!$A916,0,0,AS$2,1))/SUM(OFFSET(シート6!$B916,0,0,AS$2,1)),4)*100)</f>
        <v/>
      </c>
      <c r="AT936" s="3" t="str">
        <f>IF($K936="","",シート7!$B936)</f>
        <v/>
      </c>
      <c r="AU936" s="3" t="str">
        <f>IF($K936="","",シート7!$D936)</f>
        <v/>
      </c>
      <c r="AV936" s="3" t="str">
        <f>IF($K936="","",シート7!$E936)</f>
        <v/>
      </c>
      <c r="AW936" s="3" t="str">
        <f t="shared" si="19"/>
        <v/>
      </c>
    </row>
    <row r="937" spans="1:49" customFormat="false" ht="13">
      <c r="A937" s="3"/>
      <c r="B937" s="3"/>
      <c r="C937" s="3"/>
      <c r="D937" s="3"/>
      <c r="E937" s="3"/>
      <c r="F937" s="3" t="str">
        <f t="shared" si="9"/>
        <v/>
      </c>
      <c r="G937" s="3"/>
      <c r="H937" s="3"/>
      <c r="I937" s="3"/>
      <c r="J937" s="3"/>
      <c r="K937" s="3"/>
      <c r="L937" s="3"/>
      <c r="M937" s="3"/>
      <c r="N937" s="3"/>
      <c r="O937" s="3"/>
      <c r="P937" s="3" t="str">
        <f t="shared" si="0"/>
        <v/>
      </c>
      <c r="Q937" s="3" t="str">
        <f t="shared" si="1"/>
        <v/>
      </c>
      <c r="R937" s="3" t="str">
        <f t="shared" si="10"/>
        <v/>
      </c>
      <c r="S937" s="3" t="str">
        <f t="shared" si="13"/>
        <v/>
      </c>
      <c r="T937" s="3" t="str">
        <f t="shared" si="16"/>
        <v/>
      </c>
      <c r="U937" s="3" t="str">
        <f t="shared" si="20"/>
        <v/>
      </c>
      <c r="V937" s="3" t="str">
        <f t="shared" si="12"/>
        <v/>
      </c>
      <c r="W937" s="3" t="str">
        <f>IF($T937="","", ROUND($T937+W$2*シート5!$B936,2))</f>
        <v/>
      </c>
      <c r="X937" s="3" t="str">
        <f>IF($T937="","", ROUND($T937+X$2*シート5!$B936,2))</f>
        <v/>
      </c>
      <c r="Y937" s="3" t="str">
        <f>IF($T937="","", ROUND($T937+Y$2*シート5!$B936,2))</f>
        <v/>
      </c>
      <c r="Z937" s="3" t="str">
        <f>IF($T937="","", ROUND($T937+Z$2*シート5!$B936,2))</f>
        <v/>
      </c>
      <c r="AA937" s="3" t="str">
        <f>IF($T937="","", ROUND($T937+AA$2*シート5!$B936,2))</f>
        <v/>
      </c>
      <c r="AB937" s="3" t="str">
        <f t="shared" si="17"/>
        <v/>
      </c>
      <c r="AC937" s="3" t="str">
        <f>IF($T937="","", ROUND($T937+AC$2*シート5!$B936,2))</f>
        <v/>
      </c>
      <c r="AD937" s="3" t="str">
        <f>IF($T937="","", ROUND($T937+AD$2*シート5!$B936,2))</f>
        <v/>
      </c>
      <c r="AE937" s="3" t="str">
        <f>IF($T937="","", ROUND($T937+AE$2*シート5!$B936,2))</f>
        <v/>
      </c>
      <c r="AF937" s="3" t="str">
        <f>IF($T937="","", ROUND($T937+AF$2*シート5!$B936,2))</f>
        <v/>
      </c>
      <c r="AG937" s="3" t="str">
        <f>IF($T937="","", ROUND($T937+AG$2*シート5!$B936,2))</f>
        <v/>
      </c>
      <c r="AH937" s="26" t="str">
        <f t="shared" si="18"/>
        <v>-2σ以下</v>
      </c>
      <c r="AI937" s="3" t="str">
        <f t="shared" si="11"/>
        <v/>
      </c>
      <c r="AJ937" s="3" t="str">
        <f t="shared" si="14"/>
        <v/>
      </c>
      <c r="AK937" s="3" t="str">
        <f t="shared" si="5"/>
        <v/>
      </c>
      <c r="AL937" s="3" t="str">
        <f t="shared" si="6"/>
        <v/>
      </c>
      <c r="AM937" s="3" t="str">
        <f t="shared" si="7"/>
        <v/>
      </c>
      <c r="AN937" s="3" t="str">
        <f t="shared" si="15"/>
        <v/>
      </c>
      <c r="AO937" s="29">
        <f ca="1">シート2!L932</f>
        <v>50</v>
      </c>
      <c r="AP937" s="29">
        <f ca="1">シート3!T932</f>
        <v>50</v>
      </c>
      <c r="AQ937" s="29">
        <f ca="1">シート4!AB932</f>
        <v>50</v>
      </c>
      <c r="AR937" s="3" t="str">
        <f ca="1">IF($K937="","", ROUND(SUM(OFFSET(シート6!$A933,0,0,AR$2,1))/SUM(OFFSET(シート6!$B933,0,0,AR$2,1)),4)*100)</f>
        <v/>
      </c>
      <c r="AS937" s="3" t="str">
        <f ca="1">IF($K937="","", ROUND(SUM(OFFSET(シート6!$A917,0,0,AS$2,1))/SUM(OFFSET(シート6!$B917,0,0,AS$2,1)),4)*100)</f>
        <v/>
      </c>
      <c r="AT937" s="3" t="str">
        <f>IF($K937="","",シート7!$B937)</f>
        <v/>
      </c>
      <c r="AU937" s="3" t="str">
        <f>IF($K937="","",シート7!$D937)</f>
        <v/>
      </c>
      <c r="AV937" s="3" t="str">
        <f>IF($K937="","",シート7!$E937)</f>
        <v/>
      </c>
      <c r="AW937" s="3" t="str">
        <f t="shared" si="19"/>
        <v/>
      </c>
    </row>
    <row r="938" spans="1:49" customFormat="false" ht="13">
      <c r="A938" s="3"/>
      <c r="B938" s="3"/>
      <c r="C938" s="3"/>
      <c r="D938" s="3"/>
      <c r="E938" s="3"/>
      <c r="F938" s="3" t="str">
        <f t="shared" si="9"/>
        <v/>
      </c>
      <c r="G938" s="3"/>
      <c r="H938" s="3"/>
      <c r="I938" s="3"/>
      <c r="J938" s="3"/>
      <c r="K938" s="3"/>
      <c r="L938" s="3"/>
      <c r="M938" s="3"/>
      <c r="N938" s="3"/>
      <c r="O938" s="3"/>
      <c r="P938" s="3" t="str">
        <f t="shared" si="0"/>
        <v/>
      </c>
      <c r="Q938" s="3" t="str">
        <f t="shared" si="1"/>
        <v/>
      </c>
      <c r="R938" s="3" t="str">
        <f t="shared" si="10"/>
        <v/>
      </c>
      <c r="S938" s="3" t="str">
        <f t="shared" si="13"/>
        <v/>
      </c>
      <c r="T938" s="3" t="str">
        <f t="shared" si="16"/>
        <v/>
      </c>
      <c r="U938" s="3" t="str">
        <f t="shared" si="20"/>
        <v/>
      </c>
      <c r="V938" s="3" t="str">
        <f t="shared" si="12"/>
        <v/>
      </c>
      <c r="W938" s="3" t="str">
        <f>IF($T938="","", ROUND($T938+W$2*シート5!$B937,2))</f>
        <v/>
      </c>
      <c r="X938" s="3" t="str">
        <f>IF($T938="","", ROUND($T938+X$2*シート5!$B937,2))</f>
        <v/>
      </c>
      <c r="Y938" s="3" t="str">
        <f>IF($T938="","", ROUND($T938+Y$2*シート5!$B937,2))</f>
        <v/>
      </c>
      <c r="Z938" s="3" t="str">
        <f>IF($T938="","", ROUND($T938+Z$2*シート5!$B937,2))</f>
        <v/>
      </c>
      <c r="AA938" s="3" t="str">
        <f>IF($T938="","", ROUND($T938+AA$2*シート5!$B937,2))</f>
        <v/>
      </c>
      <c r="AB938" s="3" t="str">
        <f t="shared" si="17"/>
        <v/>
      </c>
      <c r="AC938" s="3" t="str">
        <f>IF($T938="","", ROUND($T938+AC$2*シート5!$B937,2))</f>
        <v/>
      </c>
      <c r="AD938" s="3" t="str">
        <f>IF($T938="","", ROUND($T938+AD$2*シート5!$B937,2))</f>
        <v/>
      </c>
      <c r="AE938" s="3" t="str">
        <f>IF($T938="","", ROUND($T938+AE$2*シート5!$B937,2))</f>
        <v/>
      </c>
      <c r="AF938" s="3" t="str">
        <f>IF($T938="","", ROUND($T938+AF$2*シート5!$B937,2))</f>
        <v/>
      </c>
      <c r="AG938" s="3" t="str">
        <f>IF($T938="","", ROUND($T938+AG$2*シート5!$B937,2))</f>
        <v/>
      </c>
      <c r="AH938" s="26" t="str">
        <f t="shared" si="18"/>
        <v>-2σ以下</v>
      </c>
      <c r="AI938" s="3" t="str">
        <f t="shared" si="11"/>
        <v/>
      </c>
      <c r="AJ938" s="3" t="str">
        <f t="shared" si="14"/>
        <v/>
      </c>
      <c r="AK938" s="3" t="str">
        <f t="shared" si="5"/>
        <v/>
      </c>
      <c r="AL938" s="3" t="str">
        <f t="shared" si="6"/>
        <v/>
      </c>
      <c r="AM938" s="3" t="str">
        <f t="shared" si="7"/>
        <v/>
      </c>
      <c r="AN938" s="3" t="str">
        <f t="shared" si="15"/>
        <v/>
      </c>
      <c r="AO938" s="29">
        <f ca="1">シート2!L933</f>
        <v>50</v>
      </c>
      <c r="AP938" s="29">
        <f ca="1">シート3!T933</f>
        <v>50</v>
      </c>
      <c r="AQ938" s="29">
        <f ca="1">シート4!AB933</f>
        <v>50</v>
      </c>
      <c r="AR938" s="3" t="str">
        <f ca="1">IF($K938="","", ROUND(SUM(OFFSET(シート6!$A934,0,0,AR$2,1))/SUM(OFFSET(シート6!$B934,0,0,AR$2,1)),4)*100)</f>
        <v/>
      </c>
      <c r="AS938" s="3" t="str">
        <f ca="1">IF($K938="","", ROUND(SUM(OFFSET(シート6!$A918,0,0,AS$2,1))/SUM(OFFSET(シート6!$B918,0,0,AS$2,1)),4)*100)</f>
        <v/>
      </c>
      <c r="AT938" s="3" t="str">
        <f>IF($K938="","",シート7!$B938)</f>
        <v/>
      </c>
      <c r="AU938" s="3" t="str">
        <f>IF($K938="","",シート7!$D938)</f>
        <v/>
      </c>
      <c r="AV938" s="3" t="str">
        <f>IF($K938="","",シート7!$E938)</f>
        <v/>
      </c>
      <c r="AW938" s="3" t="str">
        <f t="shared" si="19"/>
        <v/>
      </c>
    </row>
    <row r="939" spans="1:49" customFormat="false" ht="13">
      <c r="A939" s="3"/>
      <c r="B939" s="3"/>
      <c r="C939" s="3"/>
      <c r="D939" s="3"/>
      <c r="E939" s="3"/>
      <c r="F939" s="3" t="str">
        <f t="shared" si="9"/>
        <v/>
      </c>
      <c r="G939" s="3"/>
      <c r="H939" s="3"/>
      <c r="I939" s="3"/>
      <c r="J939" s="3"/>
      <c r="K939" s="3"/>
      <c r="L939" s="3"/>
      <c r="M939" s="3"/>
      <c r="N939" s="3"/>
      <c r="O939" s="3"/>
      <c r="P939" s="3" t="str">
        <f t="shared" si="0"/>
        <v/>
      </c>
      <c r="Q939" s="3" t="str">
        <f t="shared" si="1"/>
        <v/>
      </c>
      <c r="R939" s="3" t="str">
        <f t="shared" si="10"/>
        <v/>
      </c>
      <c r="S939" s="3" t="str">
        <f t="shared" si="13"/>
        <v/>
      </c>
      <c r="T939" s="3" t="str">
        <f t="shared" si="16"/>
        <v/>
      </c>
      <c r="U939" s="3" t="str">
        <f t="shared" si="20"/>
        <v/>
      </c>
      <c r="V939" s="3" t="str">
        <f t="shared" si="12"/>
        <v/>
      </c>
      <c r="W939" s="3" t="str">
        <f>IF($T939="","", ROUND($T939+W$2*シート5!$B938,2))</f>
        <v/>
      </c>
      <c r="X939" s="3" t="str">
        <f>IF($T939="","", ROUND($T939+X$2*シート5!$B938,2))</f>
        <v/>
      </c>
      <c r="Y939" s="3" t="str">
        <f>IF($T939="","", ROUND($T939+Y$2*シート5!$B938,2))</f>
        <v/>
      </c>
      <c r="Z939" s="3" t="str">
        <f>IF($T939="","", ROUND($T939+Z$2*シート5!$B938,2))</f>
        <v/>
      </c>
      <c r="AA939" s="3" t="str">
        <f>IF($T939="","", ROUND($T939+AA$2*シート5!$B938,2))</f>
        <v/>
      </c>
      <c r="AB939" s="3" t="str">
        <f t="shared" si="17"/>
        <v/>
      </c>
      <c r="AC939" s="3" t="str">
        <f>IF($T939="","", ROUND($T939+AC$2*シート5!$B938,2))</f>
        <v/>
      </c>
      <c r="AD939" s="3" t="str">
        <f>IF($T939="","", ROUND($T939+AD$2*シート5!$B938,2))</f>
        <v/>
      </c>
      <c r="AE939" s="3" t="str">
        <f>IF($T939="","", ROUND($T939+AE$2*シート5!$B938,2))</f>
        <v/>
      </c>
      <c r="AF939" s="3" t="str">
        <f>IF($T939="","", ROUND($T939+AF$2*シート5!$B938,2))</f>
        <v/>
      </c>
      <c r="AG939" s="3" t="str">
        <f>IF($T939="","", ROUND($T939+AG$2*シート5!$B938,2))</f>
        <v/>
      </c>
      <c r="AH939" s="26" t="str">
        <f t="shared" si="18"/>
        <v>-2σ以下</v>
      </c>
      <c r="AI939" s="3" t="str">
        <f t="shared" si="11"/>
        <v/>
      </c>
      <c r="AJ939" s="3" t="str">
        <f t="shared" si="14"/>
        <v/>
      </c>
      <c r="AK939" s="3" t="str">
        <f t="shared" si="5"/>
        <v/>
      </c>
      <c r="AL939" s="3" t="str">
        <f t="shared" si="6"/>
        <v/>
      </c>
      <c r="AM939" s="3" t="str">
        <f t="shared" si="7"/>
        <v/>
      </c>
      <c r="AN939" s="3" t="str">
        <f t="shared" si="15"/>
        <v/>
      </c>
      <c r="AO939" s="29">
        <f ca="1">シート2!L934</f>
        <v>50</v>
      </c>
      <c r="AP939" s="29">
        <f ca="1">シート3!T934</f>
        <v>50</v>
      </c>
      <c r="AQ939" s="29">
        <f ca="1">シート4!AB934</f>
        <v>50</v>
      </c>
      <c r="AR939" s="3" t="str">
        <f ca="1">IF($K939="","", ROUND(SUM(OFFSET(シート6!$A935,0,0,AR$2,1))/SUM(OFFSET(シート6!$B935,0,0,AR$2,1)),4)*100)</f>
        <v/>
      </c>
      <c r="AS939" s="3" t="str">
        <f ca="1">IF($K939="","", ROUND(SUM(OFFSET(シート6!$A919,0,0,AS$2,1))/SUM(OFFSET(シート6!$B919,0,0,AS$2,1)),4)*100)</f>
        <v/>
      </c>
      <c r="AT939" s="3" t="str">
        <f>IF($K939="","",シート7!$B939)</f>
        <v/>
      </c>
      <c r="AU939" s="3" t="str">
        <f>IF($K939="","",シート7!$D939)</f>
        <v/>
      </c>
      <c r="AV939" s="3" t="str">
        <f>IF($K939="","",シート7!$E939)</f>
        <v/>
      </c>
      <c r="AW939" s="3" t="str">
        <f t="shared" si="19"/>
        <v/>
      </c>
    </row>
    <row r="940" spans="1:49" customFormat="false" ht="13">
      <c r="A940" s="3"/>
      <c r="B940" s="3"/>
      <c r="C940" s="3"/>
      <c r="D940" s="3"/>
      <c r="E940" s="3"/>
      <c r="F940" s="3" t="str">
        <f t="shared" si="9"/>
        <v/>
      </c>
      <c r="G940" s="3"/>
      <c r="H940" s="3"/>
      <c r="I940" s="3"/>
      <c r="J940" s="3"/>
      <c r="K940" s="3"/>
      <c r="L940" s="3"/>
      <c r="M940" s="3"/>
      <c r="N940" s="3"/>
      <c r="O940" s="3"/>
      <c r="P940" s="3" t="str">
        <f t="shared" si="0"/>
        <v/>
      </c>
      <c r="Q940" s="3" t="str">
        <f t="shared" si="1"/>
        <v/>
      </c>
      <c r="R940" s="3" t="str">
        <f t="shared" si="10"/>
        <v/>
      </c>
      <c r="S940" s="3" t="str">
        <f t="shared" si="13"/>
        <v/>
      </c>
      <c r="T940" s="3" t="str">
        <f t="shared" si="16"/>
        <v/>
      </c>
      <c r="U940" s="3" t="str">
        <f t="shared" si="20"/>
        <v/>
      </c>
      <c r="V940" s="3" t="str">
        <f t="shared" si="12"/>
        <v/>
      </c>
      <c r="W940" s="3" t="str">
        <f>IF($T940="","", ROUND($T940+W$2*シート5!$B939,2))</f>
        <v/>
      </c>
      <c r="X940" s="3" t="str">
        <f>IF($T940="","", ROUND($T940+X$2*シート5!$B939,2))</f>
        <v/>
      </c>
      <c r="Y940" s="3" t="str">
        <f>IF($T940="","", ROUND($T940+Y$2*シート5!$B939,2))</f>
        <v/>
      </c>
      <c r="Z940" s="3" t="str">
        <f>IF($T940="","", ROUND($T940+Z$2*シート5!$B939,2))</f>
        <v/>
      </c>
      <c r="AA940" s="3" t="str">
        <f>IF($T940="","", ROUND($T940+AA$2*シート5!$B939,2))</f>
        <v/>
      </c>
      <c r="AB940" s="3" t="str">
        <f t="shared" si="17"/>
        <v/>
      </c>
      <c r="AC940" s="3" t="str">
        <f>IF($T940="","", ROUND($T940+AC$2*シート5!$B939,2))</f>
        <v/>
      </c>
      <c r="AD940" s="3" t="str">
        <f>IF($T940="","", ROUND($T940+AD$2*シート5!$B939,2))</f>
        <v/>
      </c>
      <c r="AE940" s="3" t="str">
        <f>IF($T940="","", ROUND($T940+AE$2*シート5!$B939,2))</f>
        <v/>
      </c>
      <c r="AF940" s="3" t="str">
        <f>IF($T940="","", ROUND($T940+AF$2*シート5!$B939,2))</f>
        <v/>
      </c>
      <c r="AG940" s="3" t="str">
        <f>IF($T940="","", ROUND($T940+AG$2*シート5!$B939,2))</f>
        <v/>
      </c>
      <c r="AH940" s="26" t="str">
        <f t="shared" si="18"/>
        <v>-2σ以下</v>
      </c>
      <c r="AI940" s="3" t="str">
        <f t="shared" si="11"/>
        <v/>
      </c>
      <c r="AJ940" s="3" t="str">
        <f t="shared" si="14"/>
        <v/>
      </c>
      <c r="AK940" s="3" t="str">
        <f t="shared" si="5"/>
        <v/>
      </c>
      <c r="AL940" s="3" t="str">
        <f t="shared" si="6"/>
        <v/>
      </c>
      <c r="AM940" s="3" t="str">
        <f t="shared" si="7"/>
        <v/>
      </c>
      <c r="AN940" s="3" t="str">
        <f t="shared" si="15"/>
        <v/>
      </c>
      <c r="AO940" s="29">
        <f ca="1">シート2!L935</f>
        <v>50</v>
      </c>
      <c r="AP940" s="29">
        <f ca="1">シート3!T935</f>
        <v>50</v>
      </c>
      <c r="AQ940" s="29">
        <f ca="1">シート4!AB935</f>
        <v>50</v>
      </c>
      <c r="AR940" s="3" t="str">
        <f ca="1">IF($K940="","", ROUND(SUM(OFFSET(シート6!$A936,0,0,AR$2,1))/SUM(OFFSET(シート6!$B936,0,0,AR$2,1)),4)*100)</f>
        <v/>
      </c>
      <c r="AS940" s="3" t="str">
        <f ca="1">IF($K940="","", ROUND(SUM(OFFSET(シート6!$A920,0,0,AS$2,1))/SUM(OFFSET(シート6!$B920,0,0,AS$2,1)),4)*100)</f>
        <v/>
      </c>
      <c r="AT940" s="3" t="str">
        <f>IF($K940="","",シート7!$B940)</f>
        <v/>
      </c>
      <c r="AU940" s="3" t="str">
        <f>IF($K940="","",シート7!$D940)</f>
        <v/>
      </c>
      <c r="AV940" s="3" t="str">
        <f>IF($K940="","",シート7!$E940)</f>
        <v/>
      </c>
      <c r="AW940" s="3" t="str">
        <f t="shared" si="19"/>
        <v/>
      </c>
    </row>
    <row r="941" spans="1:49" customFormat="false" ht="13">
      <c r="A941" s="3"/>
      <c r="B941" s="3"/>
      <c r="C941" s="3"/>
      <c r="D941" s="3"/>
      <c r="E941" s="3"/>
      <c r="F941" s="3" t="str">
        <f t="shared" si="9"/>
        <v/>
      </c>
      <c r="G941" s="3"/>
      <c r="H941" s="3"/>
      <c r="I941" s="3"/>
      <c r="J941" s="3"/>
      <c r="K941" s="3"/>
      <c r="L941" s="3"/>
      <c r="M941" s="3"/>
      <c r="N941" s="3"/>
      <c r="O941" s="3"/>
      <c r="P941" s="3" t="str">
        <f t="shared" si="0"/>
        <v/>
      </c>
      <c r="Q941" s="3" t="str">
        <f t="shared" si="1"/>
        <v/>
      </c>
      <c r="R941" s="3" t="str">
        <f t="shared" si="10"/>
        <v/>
      </c>
      <c r="S941" s="3" t="str">
        <f t="shared" si="13"/>
        <v/>
      </c>
      <c r="T941" s="3" t="str">
        <f t="shared" si="16"/>
        <v/>
      </c>
      <c r="U941" s="3" t="str">
        <f t="shared" si="20"/>
        <v/>
      </c>
      <c r="V941" s="3" t="str">
        <f t="shared" si="12"/>
        <v/>
      </c>
      <c r="W941" s="3" t="str">
        <f>IF($T941="","", ROUND($T941+W$2*シート5!$B940,2))</f>
        <v/>
      </c>
      <c r="X941" s="3" t="str">
        <f>IF($T941="","", ROUND($T941+X$2*シート5!$B940,2))</f>
        <v/>
      </c>
      <c r="Y941" s="3" t="str">
        <f>IF($T941="","", ROUND($T941+Y$2*シート5!$B940,2))</f>
        <v/>
      </c>
      <c r="Z941" s="3" t="str">
        <f>IF($T941="","", ROUND($T941+Z$2*シート5!$B940,2))</f>
        <v/>
      </c>
      <c r="AA941" s="3" t="str">
        <f>IF($T941="","", ROUND($T941+AA$2*シート5!$B940,2))</f>
        <v/>
      </c>
      <c r="AB941" s="3" t="str">
        <f t="shared" si="17"/>
        <v/>
      </c>
      <c r="AC941" s="3" t="str">
        <f>IF($T941="","", ROUND($T941+AC$2*シート5!$B940,2))</f>
        <v/>
      </c>
      <c r="AD941" s="3" t="str">
        <f>IF($T941="","", ROUND($T941+AD$2*シート5!$B940,2))</f>
        <v/>
      </c>
      <c r="AE941" s="3" t="str">
        <f>IF($T941="","", ROUND($T941+AE$2*シート5!$B940,2))</f>
        <v/>
      </c>
      <c r="AF941" s="3" t="str">
        <f>IF($T941="","", ROUND($T941+AF$2*シート5!$B940,2))</f>
        <v/>
      </c>
      <c r="AG941" s="3" t="str">
        <f>IF($T941="","", ROUND($T941+AG$2*シート5!$B940,2))</f>
        <v/>
      </c>
      <c r="AH941" s="26" t="str">
        <f t="shared" si="18"/>
        <v>-2σ以下</v>
      </c>
      <c r="AI941" s="3" t="str">
        <f t="shared" si="11"/>
        <v/>
      </c>
      <c r="AJ941" s="3" t="str">
        <f t="shared" si="14"/>
        <v/>
      </c>
      <c r="AK941" s="3" t="str">
        <f t="shared" si="5"/>
        <v/>
      </c>
      <c r="AL941" s="3" t="str">
        <f t="shared" si="6"/>
        <v/>
      </c>
      <c r="AM941" s="3" t="str">
        <f t="shared" si="7"/>
        <v/>
      </c>
      <c r="AN941" s="3" t="str">
        <f t="shared" si="15"/>
        <v/>
      </c>
      <c r="AO941" s="29">
        <f ca="1">シート2!L936</f>
        <v>50</v>
      </c>
      <c r="AP941" s="29">
        <f ca="1">シート3!T936</f>
        <v>50</v>
      </c>
      <c r="AQ941" s="29">
        <f ca="1">シート4!AB936</f>
        <v>50</v>
      </c>
      <c r="AR941" s="3" t="str">
        <f ca="1">IF($K941="","", ROUND(SUM(OFFSET(シート6!$A937,0,0,AR$2,1))/SUM(OFFSET(シート6!$B937,0,0,AR$2,1)),4)*100)</f>
        <v/>
      </c>
      <c r="AS941" s="3" t="str">
        <f ca="1">IF($K941="","", ROUND(SUM(OFFSET(シート6!$A921,0,0,AS$2,1))/SUM(OFFSET(シート6!$B921,0,0,AS$2,1)),4)*100)</f>
        <v/>
      </c>
      <c r="AT941" s="3" t="str">
        <f>IF($K941="","",シート7!$B941)</f>
        <v/>
      </c>
      <c r="AU941" s="3" t="str">
        <f>IF($K941="","",シート7!$D941)</f>
        <v/>
      </c>
      <c r="AV941" s="3" t="str">
        <f>IF($K941="","",シート7!$E941)</f>
        <v/>
      </c>
      <c r="AW941" s="3" t="str">
        <f t="shared" si="19"/>
        <v/>
      </c>
    </row>
    <row r="942" spans="1:49" customFormat="false" ht="13">
      <c r="A942" s="3"/>
      <c r="B942" s="3"/>
      <c r="C942" s="3"/>
      <c r="D942" s="3"/>
      <c r="E942" s="3"/>
      <c r="F942" s="3" t="str">
        <f t="shared" si="9"/>
        <v/>
      </c>
      <c r="G942" s="3"/>
      <c r="H942" s="3"/>
      <c r="I942" s="3"/>
      <c r="J942" s="3"/>
      <c r="K942" s="3"/>
      <c r="L942" s="3"/>
      <c r="M942" s="3"/>
      <c r="N942" s="3"/>
      <c r="O942" s="3"/>
      <c r="P942" s="3" t="str">
        <f t="shared" si="0"/>
        <v/>
      </c>
      <c r="Q942" s="3" t="str">
        <f t="shared" si="1"/>
        <v/>
      </c>
      <c r="R942" s="3" t="str">
        <f t="shared" si="10"/>
        <v/>
      </c>
      <c r="S942" s="3" t="str">
        <f t="shared" si="13"/>
        <v/>
      </c>
      <c r="T942" s="3" t="str">
        <f t="shared" si="16"/>
        <v/>
      </c>
      <c r="U942" s="3" t="str">
        <f t="shared" si="20"/>
        <v/>
      </c>
      <c r="V942" s="3" t="str">
        <f t="shared" si="12"/>
        <v/>
      </c>
      <c r="W942" s="3" t="str">
        <f>IF($T942="","", ROUND($T942+W$2*シート5!$B941,2))</f>
        <v/>
      </c>
      <c r="X942" s="3" t="str">
        <f>IF($T942="","", ROUND($T942+X$2*シート5!$B941,2))</f>
        <v/>
      </c>
      <c r="Y942" s="3" t="str">
        <f>IF($T942="","", ROUND($T942+Y$2*シート5!$B941,2))</f>
        <v/>
      </c>
      <c r="Z942" s="3" t="str">
        <f>IF($T942="","", ROUND($T942+Z$2*シート5!$B941,2))</f>
        <v/>
      </c>
      <c r="AA942" s="3" t="str">
        <f>IF($T942="","", ROUND($T942+AA$2*シート5!$B941,2))</f>
        <v/>
      </c>
      <c r="AB942" s="3" t="str">
        <f t="shared" si="17"/>
        <v/>
      </c>
      <c r="AC942" s="3" t="str">
        <f>IF($T942="","", ROUND($T942+AC$2*シート5!$B941,2))</f>
        <v/>
      </c>
      <c r="AD942" s="3" t="str">
        <f>IF($T942="","", ROUND($T942+AD$2*シート5!$B941,2))</f>
        <v/>
      </c>
      <c r="AE942" s="3" t="str">
        <f>IF($T942="","", ROUND($T942+AE$2*シート5!$B941,2))</f>
        <v/>
      </c>
      <c r="AF942" s="3" t="str">
        <f>IF($T942="","", ROUND($T942+AF$2*シート5!$B941,2))</f>
        <v/>
      </c>
      <c r="AG942" s="3" t="str">
        <f>IF($T942="","", ROUND($T942+AG$2*シート5!$B941,2))</f>
        <v/>
      </c>
      <c r="AH942" s="26" t="str">
        <f t="shared" si="18"/>
        <v>-2σ以下</v>
      </c>
      <c r="AI942" s="3" t="str">
        <f t="shared" si="11"/>
        <v/>
      </c>
      <c r="AJ942" s="3" t="str">
        <f t="shared" si="14"/>
        <v/>
      </c>
      <c r="AK942" s="3" t="str">
        <f t="shared" si="5"/>
        <v/>
      </c>
      <c r="AL942" s="3" t="str">
        <f t="shared" si="6"/>
        <v/>
      </c>
      <c r="AM942" s="3" t="str">
        <f t="shared" si="7"/>
        <v/>
      </c>
      <c r="AN942" s="3" t="str">
        <f t="shared" si="15"/>
        <v/>
      </c>
      <c r="AO942" s="29">
        <f ca="1">シート2!L937</f>
        <v>50</v>
      </c>
      <c r="AP942" s="29">
        <f ca="1">シート3!T937</f>
        <v>50</v>
      </c>
      <c r="AQ942" s="29">
        <f ca="1">シート4!AB937</f>
        <v>50</v>
      </c>
      <c r="AR942" s="3" t="str">
        <f ca="1">IF($K942="","", ROUND(SUM(OFFSET(シート6!$A938,0,0,AR$2,1))/SUM(OFFSET(シート6!$B938,0,0,AR$2,1)),4)*100)</f>
        <v/>
      </c>
      <c r="AS942" s="3" t="str">
        <f ca="1">IF($K942="","", ROUND(SUM(OFFSET(シート6!$A922,0,0,AS$2,1))/SUM(OFFSET(シート6!$B922,0,0,AS$2,1)),4)*100)</f>
        <v/>
      </c>
      <c r="AT942" s="3" t="str">
        <f>IF($K942="","",シート7!$B942)</f>
        <v/>
      </c>
      <c r="AU942" s="3" t="str">
        <f>IF($K942="","",シート7!$D942)</f>
        <v/>
      </c>
      <c r="AV942" s="3" t="str">
        <f>IF($K942="","",シート7!$E942)</f>
        <v/>
      </c>
      <c r="AW942" s="3" t="str">
        <f t="shared" si="19"/>
        <v/>
      </c>
    </row>
    <row r="943" spans="1:49" customFormat="false" ht="13">
      <c r="A943" s="3"/>
      <c r="B943" s="3"/>
      <c r="C943" s="3"/>
      <c r="D943" s="3"/>
      <c r="E943" s="3"/>
      <c r="F943" s="3" t="str">
        <f t="shared" si="9"/>
        <v/>
      </c>
      <c r="G943" s="3"/>
      <c r="H943" s="3"/>
      <c r="I943" s="3"/>
      <c r="J943" s="3"/>
      <c r="K943" s="3"/>
      <c r="L943" s="3"/>
      <c r="M943" s="3"/>
      <c r="N943" s="3"/>
      <c r="O943" s="3"/>
      <c r="P943" s="3" t="str">
        <f t="shared" si="0"/>
        <v/>
      </c>
      <c r="Q943" s="3" t="str">
        <f t="shared" si="1"/>
        <v/>
      </c>
      <c r="R943" s="3" t="str">
        <f t="shared" si="10"/>
        <v/>
      </c>
      <c r="S943" s="3" t="str">
        <f t="shared" si="13"/>
        <v/>
      </c>
      <c r="T943" s="3" t="str">
        <f t="shared" si="16"/>
        <v/>
      </c>
      <c r="U943" s="3" t="str">
        <f t="shared" si="20"/>
        <v/>
      </c>
      <c r="V943" s="3" t="str">
        <f t="shared" si="12"/>
        <v/>
      </c>
      <c r="W943" s="3" t="str">
        <f>IF($T943="","", ROUND($T943+W$2*シート5!$B942,2))</f>
        <v/>
      </c>
      <c r="X943" s="3" t="str">
        <f>IF($T943="","", ROUND($T943+X$2*シート5!$B942,2))</f>
        <v/>
      </c>
      <c r="Y943" s="3" t="str">
        <f>IF($T943="","", ROUND($T943+Y$2*シート5!$B942,2))</f>
        <v/>
      </c>
      <c r="Z943" s="3" t="str">
        <f>IF($T943="","", ROUND($T943+Z$2*シート5!$B942,2))</f>
        <v/>
      </c>
      <c r="AA943" s="3" t="str">
        <f>IF($T943="","", ROUND($T943+AA$2*シート5!$B942,2))</f>
        <v/>
      </c>
      <c r="AB943" s="3" t="str">
        <f t="shared" si="17"/>
        <v/>
      </c>
      <c r="AC943" s="3" t="str">
        <f>IF($T943="","", ROUND($T943+AC$2*シート5!$B942,2))</f>
        <v/>
      </c>
      <c r="AD943" s="3" t="str">
        <f>IF($T943="","", ROUND($T943+AD$2*シート5!$B942,2))</f>
        <v/>
      </c>
      <c r="AE943" s="3" t="str">
        <f>IF($T943="","", ROUND($T943+AE$2*シート5!$B942,2))</f>
        <v/>
      </c>
      <c r="AF943" s="3" t="str">
        <f>IF($T943="","", ROUND($T943+AF$2*シート5!$B942,2))</f>
        <v/>
      </c>
      <c r="AG943" s="3" t="str">
        <f>IF($T943="","", ROUND($T943+AG$2*シート5!$B942,2))</f>
        <v/>
      </c>
      <c r="AH943" s="26" t="str">
        <f t="shared" si="18"/>
        <v>-2σ以下</v>
      </c>
      <c r="AI943" s="3" t="str">
        <f t="shared" si="11"/>
        <v/>
      </c>
      <c r="AJ943" s="3" t="str">
        <f t="shared" si="14"/>
        <v/>
      </c>
      <c r="AK943" s="3" t="str">
        <f t="shared" si="5"/>
        <v/>
      </c>
      <c r="AL943" s="3" t="str">
        <f t="shared" si="6"/>
        <v/>
      </c>
      <c r="AM943" s="3" t="str">
        <f t="shared" si="7"/>
        <v/>
      </c>
      <c r="AN943" s="3" t="str">
        <f t="shared" si="15"/>
        <v/>
      </c>
      <c r="AO943" s="29">
        <f ca="1">シート2!L938</f>
        <v>50</v>
      </c>
      <c r="AP943" s="29">
        <f ca="1">シート3!T938</f>
        <v>50</v>
      </c>
      <c r="AQ943" s="29">
        <f ca="1">シート4!AB938</f>
        <v>50</v>
      </c>
      <c r="AR943" s="3" t="str">
        <f ca="1">IF($K943="","", ROUND(SUM(OFFSET(シート6!$A939,0,0,AR$2,1))/SUM(OFFSET(シート6!$B939,0,0,AR$2,1)),4)*100)</f>
        <v/>
      </c>
      <c r="AS943" s="3" t="str">
        <f ca="1">IF($K943="","", ROUND(SUM(OFFSET(シート6!$A923,0,0,AS$2,1))/SUM(OFFSET(シート6!$B923,0,0,AS$2,1)),4)*100)</f>
        <v/>
      </c>
      <c r="AT943" s="3" t="str">
        <f>IF($K943="","",シート7!$B943)</f>
        <v/>
      </c>
      <c r="AU943" s="3" t="str">
        <f>IF($K943="","",シート7!$D943)</f>
        <v/>
      </c>
      <c r="AV943" s="3" t="str">
        <f>IF($K943="","",シート7!$E943)</f>
        <v/>
      </c>
      <c r="AW943" s="3" t="str">
        <f t="shared" si="19"/>
        <v/>
      </c>
    </row>
    <row r="944" spans="1:49" customFormat="false" ht="13">
      <c r="A944" s="3"/>
      <c r="B944" s="3"/>
      <c r="C944" s="3"/>
      <c r="D944" s="3"/>
      <c r="E944" s="3"/>
      <c r="F944" s="3" t="str">
        <f t="shared" si="9"/>
        <v/>
      </c>
      <c r="G944" s="3"/>
      <c r="H944" s="3"/>
      <c r="I944" s="3"/>
      <c r="J944" s="3"/>
      <c r="K944" s="3"/>
      <c r="L944" s="3"/>
      <c r="M944" s="3"/>
      <c r="N944" s="3"/>
      <c r="O944" s="3"/>
      <c r="P944" s="3" t="str">
        <f t="shared" si="0"/>
        <v/>
      </c>
      <c r="Q944" s="3" t="str">
        <f t="shared" si="1"/>
        <v/>
      </c>
      <c r="R944" s="3" t="str">
        <f t="shared" si="10"/>
        <v/>
      </c>
      <c r="S944" s="3" t="str">
        <f t="shared" si="13"/>
        <v/>
      </c>
      <c r="T944" s="3" t="str">
        <f t="shared" si="16"/>
        <v/>
      </c>
      <c r="U944" s="3" t="str">
        <f t="shared" si="20"/>
        <v/>
      </c>
      <c r="V944" s="3" t="str">
        <f t="shared" si="12"/>
        <v/>
      </c>
      <c r="W944" s="3" t="str">
        <f>IF($T944="","", ROUND($T944+W$2*シート5!$B943,2))</f>
        <v/>
      </c>
      <c r="X944" s="3" t="str">
        <f>IF($T944="","", ROUND($T944+X$2*シート5!$B943,2))</f>
        <v/>
      </c>
      <c r="Y944" s="3" t="str">
        <f>IF($T944="","", ROUND($T944+Y$2*シート5!$B943,2))</f>
        <v/>
      </c>
      <c r="Z944" s="3" t="str">
        <f>IF($T944="","", ROUND($T944+Z$2*シート5!$B943,2))</f>
        <v/>
      </c>
      <c r="AA944" s="3" t="str">
        <f>IF($T944="","", ROUND($T944+AA$2*シート5!$B943,2))</f>
        <v/>
      </c>
      <c r="AB944" s="3" t="str">
        <f t="shared" si="17"/>
        <v/>
      </c>
      <c r="AC944" s="3" t="str">
        <f>IF($T944="","", ROUND($T944+AC$2*シート5!$B943,2))</f>
        <v/>
      </c>
      <c r="AD944" s="3" t="str">
        <f>IF($T944="","", ROUND($T944+AD$2*シート5!$B943,2))</f>
        <v/>
      </c>
      <c r="AE944" s="3" t="str">
        <f>IF($T944="","", ROUND($T944+AE$2*シート5!$B943,2))</f>
        <v/>
      </c>
      <c r="AF944" s="3" t="str">
        <f>IF($T944="","", ROUND($T944+AF$2*シート5!$B943,2))</f>
        <v/>
      </c>
      <c r="AG944" s="3" t="str">
        <f>IF($T944="","", ROUND($T944+AG$2*シート5!$B943,2))</f>
        <v/>
      </c>
      <c r="AH944" s="26" t="str">
        <f t="shared" si="18"/>
        <v>-2σ以下</v>
      </c>
      <c r="AI944" s="3" t="str">
        <f t="shared" si="11"/>
        <v/>
      </c>
      <c r="AJ944" s="3" t="str">
        <f t="shared" si="14"/>
        <v/>
      </c>
      <c r="AK944" s="3" t="str">
        <f t="shared" si="5"/>
        <v/>
      </c>
      <c r="AL944" s="3" t="str">
        <f t="shared" si="6"/>
        <v/>
      </c>
      <c r="AM944" s="3" t="str">
        <f t="shared" si="7"/>
        <v/>
      </c>
      <c r="AN944" s="3" t="str">
        <f t="shared" si="15"/>
        <v/>
      </c>
      <c r="AO944" s="29">
        <f ca="1">シート2!L939</f>
        <v>50</v>
      </c>
      <c r="AP944" s="29">
        <f ca="1">シート3!T939</f>
        <v>50</v>
      </c>
      <c r="AQ944" s="29">
        <f ca="1">シート4!AB939</f>
        <v>50</v>
      </c>
      <c r="AR944" s="3" t="str">
        <f ca="1">IF($K944="","", ROUND(SUM(OFFSET(シート6!$A940,0,0,AR$2,1))/SUM(OFFSET(シート6!$B940,0,0,AR$2,1)),4)*100)</f>
        <v/>
      </c>
      <c r="AS944" s="3" t="str">
        <f ca="1">IF($K944="","", ROUND(SUM(OFFSET(シート6!$A924,0,0,AS$2,1))/SUM(OFFSET(シート6!$B924,0,0,AS$2,1)),4)*100)</f>
        <v/>
      </c>
      <c r="AT944" s="3" t="str">
        <f>IF($K944="","",シート7!$B944)</f>
        <v/>
      </c>
      <c r="AU944" s="3" t="str">
        <f>IF($K944="","",シート7!$D944)</f>
        <v/>
      </c>
      <c r="AV944" s="3" t="str">
        <f>IF($K944="","",シート7!$E944)</f>
        <v/>
      </c>
      <c r="AW944" s="3" t="str">
        <f t="shared" si="19"/>
        <v/>
      </c>
    </row>
    <row r="945" spans="1:49" customFormat="false" ht="13">
      <c r="A945" s="3"/>
      <c r="B945" s="3"/>
      <c r="C945" s="3"/>
      <c r="D945" s="3"/>
      <c r="E945" s="3"/>
      <c r="F945" s="3" t="str">
        <f t="shared" si="9"/>
        <v/>
      </c>
      <c r="G945" s="3"/>
      <c r="H945" s="3"/>
      <c r="I945" s="3"/>
      <c r="J945" s="3"/>
      <c r="K945" s="3"/>
      <c r="L945" s="3"/>
      <c r="M945" s="3"/>
      <c r="N945" s="3"/>
      <c r="O945" s="3"/>
      <c r="P945" s="3" t="str">
        <f t="shared" si="0"/>
        <v/>
      </c>
      <c r="Q945" s="3" t="str">
        <f t="shared" si="1"/>
        <v/>
      </c>
      <c r="R945" s="3" t="str">
        <f t="shared" si="10"/>
        <v/>
      </c>
      <c r="S945" s="3" t="str">
        <f t="shared" si="13"/>
        <v/>
      </c>
      <c r="T945" s="3" t="str">
        <f t="shared" si="16"/>
        <v/>
      </c>
      <c r="U945" s="3" t="str">
        <f t="shared" si="20"/>
        <v/>
      </c>
      <c r="V945" s="3" t="str">
        <f t="shared" si="12"/>
        <v/>
      </c>
      <c r="W945" s="3" t="str">
        <f>IF($T945="","", ROUND($T945+W$2*シート5!$B944,2))</f>
        <v/>
      </c>
      <c r="X945" s="3" t="str">
        <f>IF($T945="","", ROUND($T945+X$2*シート5!$B944,2))</f>
        <v/>
      </c>
      <c r="Y945" s="3" t="str">
        <f>IF($T945="","", ROUND($T945+Y$2*シート5!$B944,2))</f>
        <v/>
      </c>
      <c r="Z945" s="3" t="str">
        <f>IF($T945="","", ROUND($T945+Z$2*シート5!$B944,2))</f>
        <v/>
      </c>
      <c r="AA945" s="3" t="str">
        <f>IF($T945="","", ROUND($T945+AA$2*シート5!$B944,2))</f>
        <v/>
      </c>
      <c r="AB945" s="3" t="str">
        <f t="shared" si="17"/>
        <v/>
      </c>
      <c r="AC945" s="3" t="str">
        <f>IF($T945="","", ROUND($T945+AC$2*シート5!$B944,2))</f>
        <v/>
      </c>
      <c r="AD945" s="3" t="str">
        <f>IF($T945="","", ROUND($T945+AD$2*シート5!$B944,2))</f>
        <v/>
      </c>
      <c r="AE945" s="3" t="str">
        <f>IF($T945="","", ROUND($T945+AE$2*シート5!$B944,2))</f>
        <v/>
      </c>
      <c r="AF945" s="3" t="str">
        <f>IF($T945="","", ROUND($T945+AF$2*シート5!$B944,2))</f>
        <v/>
      </c>
      <c r="AG945" s="3" t="str">
        <f>IF($T945="","", ROUND($T945+AG$2*シート5!$B944,2))</f>
        <v/>
      </c>
      <c r="AH945" s="26" t="str">
        <f t="shared" si="18"/>
        <v>-2σ以下</v>
      </c>
      <c r="AI945" s="3" t="str">
        <f t="shared" si="11"/>
        <v/>
      </c>
      <c r="AJ945" s="3" t="str">
        <f t="shared" si="14"/>
        <v/>
      </c>
      <c r="AK945" s="3" t="str">
        <f t="shared" si="5"/>
        <v/>
      </c>
      <c r="AL945" s="3" t="str">
        <f t="shared" si="6"/>
        <v/>
      </c>
      <c r="AM945" s="3" t="str">
        <f t="shared" si="7"/>
        <v/>
      </c>
      <c r="AN945" s="3" t="str">
        <f t="shared" si="15"/>
        <v/>
      </c>
      <c r="AO945" s="29">
        <f ca="1">シート2!L940</f>
        <v>50</v>
      </c>
      <c r="AP945" s="29">
        <f ca="1">シート3!T940</f>
        <v>50</v>
      </c>
      <c r="AQ945" s="29">
        <f ca="1">シート4!AB940</f>
        <v>50</v>
      </c>
      <c r="AR945" s="3" t="str">
        <f ca="1">IF($K945="","", ROUND(SUM(OFFSET(シート6!$A941,0,0,AR$2,1))/SUM(OFFSET(シート6!$B941,0,0,AR$2,1)),4)*100)</f>
        <v/>
      </c>
      <c r="AS945" s="3" t="str">
        <f ca="1">IF($K945="","", ROUND(SUM(OFFSET(シート6!$A925,0,0,AS$2,1))/SUM(OFFSET(シート6!$B925,0,0,AS$2,1)),4)*100)</f>
        <v/>
      </c>
      <c r="AT945" s="3" t="str">
        <f>IF($K945="","",シート7!$B945)</f>
        <v/>
      </c>
      <c r="AU945" s="3" t="str">
        <f>IF($K945="","",シート7!$D945)</f>
        <v/>
      </c>
      <c r="AV945" s="3" t="str">
        <f>IF($K945="","",シート7!$E945)</f>
        <v/>
      </c>
      <c r="AW945" s="3" t="str">
        <f t="shared" si="19"/>
        <v/>
      </c>
    </row>
    <row r="946" spans="1:49" customFormat="false" ht="13">
      <c r="A946" s="3"/>
      <c r="B946" s="3"/>
      <c r="C946" s="3"/>
      <c r="D946" s="3"/>
      <c r="E946" s="3"/>
      <c r="F946" s="3" t="str">
        <f t="shared" si="9"/>
        <v/>
      </c>
      <c r="G946" s="3"/>
      <c r="H946" s="3"/>
      <c r="I946" s="3"/>
      <c r="J946" s="3"/>
      <c r="K946" s="3"/>
      <c r="L946" s="3"/>
      <c r="M946" s="3"/>
      <c r="N946" s="3"/>
      <c r="O946" s="3"/>
      <c r="P946" s="3" t="str">
        <f t="shared" si="0"/>
        <v/>
      </c>
      <c r="Q946" s="3" t="str">
        <f t="shared" si="1"/>
        <v/>
      </c>
      <c r="R946" s="3" t="str">
        <f t="shared" si="10"/>
        <v/>
      </c>
      <c r="S946" s="3" t="str">
        <f t="shared" si="13"/>
        <v/>
      </c>
      <c r="T946" s="3" t="str">
        <f t="shared" si="16"/>
        <v/>
      </c>
      <c r="U946" s="3" t="str">
        <f t="shared" si="20"/>
        <v/>
      </c>
      <c r="V946" s="3" t="str">
        <f t="shared" si="12"/>
        <v/>
      </c>
      <c r="W946" s="3" t="str">
        <f>IF($T946="","", ROUND($T946+W$2*シート5!$B945,2))</f>
        <v/>
      </c>
      <c r="X946" s="3" t="str">
        <f>IF($T946="","", ROUND($T946+X$2*シート5!$B945,2))</f>
        <v/>
      </c>
      <c r="Y946" s="3" t="str">
        <f>IF($T946="","", ROUND($T946+Y$2*シート5!$B945,2))</f>
        <v/>
      </c>
      <c r="Z946" s="3" t="str">
        <f>IF($T946="","", ROUND($T946+Z$2*シート5!$B945,2))</f>
        <v/>
      </c>
      <c r="AA946" s="3" t="str">
        <f>IF($T946="","", ROUND($T946+AA$2*シート5!$B945,2))</f>
        <v/>
      </c>
      <c r="AB946" s="3" t="str">
        <f t="shared" si="17"/>
        <v/>
      </c>
      <c r="AC946" s="3" t="str">
        <f>IF($T946="","", ROUND($T946+AC$2*シート5!$B945,2))</f>
        <v/>
      </c>
      <c r="AD946" s="3" t="str">
        <f>IF($T946="","", ROUND($T946+AD$2*シート5!$B945,2))</f>
        <v/>
      </c>
      <c r="AE946" s="3" t="str">
        <f>IF($T946="","", ROUND($T946+AE$2*シート5!$B945,2))</f>
        <v/>
      </c>
      <c r="AF946" s="3" t="str">
        <f>IF($T946="","", ROUND($T946+AF$2*シート5!$B945,2))</f>
        <v/>
      </c>
      <c r="AG946" s="3" t="str">
        <f>IF($T946="","", ROUND($T946+AG$2*シート5!$B945,2))</f>
        <v/>
      </c>
      <c r="AH946" s="26" t="str">
        <f t="shared" si="18"/>
        <v>-2σ以下</v>
      </c>
      <c r="AI946" s="3" t="str">
        <f t="shared" si="11"/>
        <v/>
      </c>
      <c r="AJ946" s="3" t="str">
        <f t="shared" si="14"/>
        <v/>
      </c>
      <c r="AK946" s="3" t="str">
        <f t="shared" si="5"/>
        <v/>
      </c>
      <c r="AL946" s="3" t="str">
        <f t="shared" si="6"/>
        <v/>
      </c>
      <c r="AM946" s="3" t="str">
        <f t="shared" si="7"/>
        <v/>
      </c>
      <c r="AN946" s="3" t="str">
        <f t="shared" si="15"/>
        <v/>
      </c>
      <c r="AO946" s="29">
        <f ca="1">シート2!L941</f>
        <v>50</v>
      </c>
      <c r="AP946" s="29">
        <f ca="1">シート3!T941</f>
        <v>50</v>
      </c>
      <c r="AQ946" s="29">
        <f ca="1">シート4!AB941</f>
        <v>50</v>
      </c>
      <c r="AR946" s="3" t="str">
        <f ca="1">IF($K946="","", ROUND(SUM(OFFSET(シート6!$A942,0,0,AR$2,1))/SUM(OFFSET(シート6!$B942,0,0,AR$2,1)),4)*100)</f>
        <v/>
      </c>
      <c r="AS946" s="3" t="str">
        <f ca="1">IF($K946="","", ROUND(SUM(OFFSET(シート6!$A926,0,0,AS$2,1))/SUM(OFFSET(シート6!$B926,0,0,AS$2,1)),4)*100)</f>
        <v/>
      </c>
      <c r="AT946" s="3" t="str">
        <f>IF($K946="","",シート7!$B946)</f>
        <v/>
      </c>
      <c r="AU946" s="3" t="str">
        <f>IF($K946="","",シート7!$D946)</f>
        <v/>
      </c>
      <c r="AV946" s="3" t="str">
        <f>IF($K946="","",シート7!$E946)</f>
        <v/>
      </c>
      <c r="AW946" s="3" t="str">
        <f t="shared" si="19"/>
        <v/>
      </c>
    </row>
    <row r="947" spans="1:49" customFormat="false" ht="13">
      <c r="A947" s="3"/>
      <c r="B947" s="3"/>
      <c r="C947" s="3"/>
      <c r="D947" s="3"/>
      <c r="E947" s="3"/>
      <c r="F947" s="3" t="str">
        <f t="shared" si="9"/>
        <v/>
      </c>
      <c r="G947" s="3"/>
      <c r="H947" s="3"/>
      <c r="I947" s="3"/>
      <c r="J947" s="3"/>
      <c r="K947" s="3"/>
      <c r="L947" s="3"/>
      <c r="M947" s="3"/>
      <c r="N947" s="3"/>
      <c r="O947" s="3"/>
      <c r="P947" s="3" t="str">
        <f t="shared" si="0"/>
        <v/>
      </c>
      <c r="Q947" s="3" t="str">
        <f t="shared" si="1"/>
        <v/>
      </c>
      <c r="R947" s="3" t="str">
        <f t="shared" si="10"/>
        <v/>
      </c>
      <c r="S947" s="3" t="str">
        <f t="shared" si="13"/>
        <v/>
      </c>
      <c r="T947" s="3" t="str">
        <f t="shared" si="16"/>
        <v/>
      </c>
      <c r="U947" s="3" t="str">
        <f t="shared" si="20"/>
        <v/>
      </c>
      <c r="V947" s="3" t="str">
        <f t="shared" si="12"/>
        <v/>
      </c>
      <c r="W947" s="3" t="str">
        <f>IF($T947="","", ROUND($T947+W$2*シート5!$B946,2))</f>
        <v/>
      </c>
      <c r="X947" s="3" t="str">
        <f>IF($T947="","", ROUND($T947+X$2*シート5!$B946,2))</f>
        <v/>
      </c>
      <c r="Y947" s="3" t="str">
        <f>IF($T947="","", ROUND($T947+Y$2*シート5!$B946,2))</f>
        <v/>
      </c>
      <c r="Z947" s="3" t="str">
        <f>IF($T947="","", ROUND($T947+Z$2*シート5!$B946,2))</f>
        <v/>
      </c>
      <c r="AA947" s="3" t="str">
        <f>IF($T947="","", ROUND($T947+AA$2*シート5!$B946,2))</f>
        <v/>
      </c>
      <c r="AB947" s="3" t="str">
        <f t="shared" si="17"/>
        <v/>
      </c>
      <c r="AC947" s="3" t="str">
        <f>IF($T947="","", ROUND($T947+AC$2*シート5!$B946,2))</f>
        <v/>
      </c>
      <c r="AD947" s="3" t="str">
        <f>IF($T947="","", ROUND($T947+AD$2*シート5!$B946,2))</f>
        <v/>
      </c>
      <c r="AE947" s="3" t="str">
        <f>IF($T947="","", ROUND($T947+AE$2*シート5!$B946,2))</f>
        <v/>
      </c>
      <c r="AF947" s="3" t="str">
        <f>IF($T947="","", ROUND($T947+AF$2*シート5!$B946,2))</f>
        <v/>
      </c>
      <c r="AG947" s="3" t="str">
        <f>IF($T947="","", ROUND($T947+AG$2*シート5!$B946,2))</f>
        <v/>
      </c>
      <c r="AH947" s="26" t="str">
        <f t="shared" si="18"/>
        <v>-2σ以下</v>
      </c>
      <c r="AI947" s="3" t="str">
        <f t="shared" si="11"/>
        <v/>
      </c>
      <c r="AJ947" s="3" t="str">
        <f t="shared" si="14"/>
        <v/>
      </c>
      <c r="AK947" s="3" t="str">
        <f t="shared" si="5"/>
        <v/>
      </c>
      <c r="AL947" s="3" t="str">
        <f t="shared" si="6"/>
        <v/>
      </c>
      <c r="AM947" s="3" t="str">
        <f t="shared" si="7"/>
        <v/>
      </c>
      <c r="AN947" s="3" t="str">
        <f t="shared" si="15"/>
        <v/>
      </c>
      <c r="AO947" s="29">
        <f ca="1">シート2!L942</f>
        <v>50</v>
      </c>
      <c r="AP947" s="29">
        <f ca="1">シート3!T942</f>
        <v>50</v>
      </c>
      <c r="AQ947" s="29">
        <f ca="1">シート4!AB942</f>
        <v>50</v>
      </c>
      <c r="AR947" s="3" t="str">
        <f ca="1">IF($K947="","", ROUND(SUM(OFFSET(シート6!$A943,0,0,AR$2,1))/SUM(OFFSET(シート6!$B943,0,0,AR$2,1)),4)*100)</f>
        <v/>
      </c>
      <c r="AS947" s="3" t="str">
        <f ca="1">IF($K947="","", ROUND(SUM(OFFSET(シート6!$A927,0,0,AS$2,1))/SUM(OFFSET(シート6!$B927,0,0,AS$2,1)),4)*100)</f>
        <v/>
      </c>
      <c r="AT947" s="3" t="str">
        <f>IF($K947="","",シート7!$B947)</f>
        <v/>
      </c>
      <c r="AU947" s="3" t="str">
        <f>IF($K947="","",シート7!$D947)</f>
        <v/>
      </c>
      <c r="AV947" s="3" t="str">
        <f>IF($K947="","",シート7!$E947)</f>
        <v/>
      </c>
      <c r="AW947" s="3" t="str">
        <f t="shared" si="19"/>
        <v/>
      </c>
    </row>
    <row r="948" spans="1:49" customFormat="false" ht="13">
      <c r="A948" s="3"/>
      <c r="B948" s="3"/>
      <c r="C948" s="3"/>
      <c r="D948" s="3"/>
      <c r="E948" s="3"/>
      <c r="F948" s="3" t="str">
        <f t="shared" si="9"/>
        <v/>
      </c>
      <c r="G948" s="3"/>
      <c r="H948" s="3"/>
      <c r="I948" s="3"/>
      <c r="J948" s="3"/>
      <c r="K948" s="3"/>
      <c r="L948" s="3"/>
      <c r="M948" s="3"/>
      <c r="N948" s="3"/>
      <c r="O948" s="3"/>
      <c r="P948" s="3" t="str">
        <f t="shared" si="0"/>
        <v/>
      </c>
      <c r="Q948" s="3" t="str">
        <f t="shared" si="1"/>
        <v/>
      </c>
      <c r="R948" s="3" t="str">
        <f t="shared" si="10"/>
        <v/>
      </c>
      <c r="S948" s="3" t="str">
        <f t="shared" si="13"/>
        <v/>
      </c>
      <c r="T948" s="3" t="str">
        <f t="shared" si="16"/>
        <v/>
      </c>
      <c r="U948" s="3" t="str">
        <f t="shared" si="20"/>
        <v/>
      </c>
      <c r="V948" s="3" t="str">
        <f t="shared" si="12"/>
        <v/>
      </c>
      <c r="W948" s="3" t="str">
        <f>IF($T948="","", ROUND($T948+W$2*シート5!$B947,2))</f>
        <v/>
      </c>
      <c r="X948" s="3" t="str">
        <f>IF($T948="","", ROUND($T948+X$2*シート5!$B947,2))</f>
        <v/>
      </c>
      <c r="Y948" s="3" t="str">
        <f>IF($T948="","", ROUND($T948+Y$2*シート5!$B947,2))</f>
        <v/>
      </c>
      <c r="Z948" s="3" t="str">
        <f>IF($T948="","", ROUND($T948+Z$2*シート5!$B947,2))</f>
        <v/>
      </c>
      <c r="AA948" s="3" t="str">
        <f>IF($T948="","", ROUND($T948+AA$2*シート5!$B947,2))</f>
        <v/>
      </c>
      <c r="AB948" s="3" t="str">
        <f t="shared" si="17"/>
        <v/>
      </c>
      <c r="AC948" s="3" t="str">
        <f>IF($T948="","", ROUND($T948+AC$2*シート5!$B947,2))</f>
        <v/>
      </c>
      <c r="AD948" s="3" t="str">
        <f>IF($T948="","", ROUND($T948+AD$2*シート5!$B947,2))</f>
        <v/>
      </c>
      <c r="AE948" s="3" t="str">
        <f>IF($T948="","", ROUND($T948+AE$2*シート5!$B947,2))</f>
        <v/>
      </c>
      <c r="AF948" s="3" t="str">
        <f>IF($T948="","", ROUND($T948+AF$2*シート5!$B947,2))</f>
        <v/>
      </c>
      <c r="AG948" s="3" t="str">
        <f>IF($T948="","", ROUND($T948+AG$2*シート5!$B947,2))</f>
        <v/>
      </c>
      <c r="AH948" s="26" t="str">
        <f t="shared" si="18"/>
        <v>-2σ以下</v>
      </c>
      <c r="AI948" s="3" t="str">
        <f t="shared" si="11"/>
        <v/>
      </c>
      <c r="AJ948" s="3" t="str">
        <f t="shared" si="14"/>
        <v/>
      </c>
      <c r="AK948" s="3" t="str">
        <f t="shared" si="5"/>
        <v/>
      </c>
      <c r="AL948" s="3" t="str">
        <f t="shared" si="6"/>
        <v/>
      </c>
      <c r="AM948" s="3" t="str">
        <f t="shared" si="7"/>
        <v/>
      </c>
      <c r="AN948" s="3" t="str">
        <f t="shared" si="15"/>
        <v/>
      </c>
      <c r="AO948" s="29">
        <f ca="1">シート2!L943</f>
        <v>50</v>
      </c>
      <c r="AP948" s="29">
        <f ca="1">シート3!T943</f>
        <v>50</v>
      </c>
      <c r="AQ948" s="29">
        <f ca="1">シート4!AB943</f>
        <v>50</v>
      </c>
      <c r="AR948" s="3" t="str">
        <f ca="1">IF($K948="","", ROUND(SUM(OFFSET(シート6!$A944,0,0,AR$2,1))/SUM(OFFSET(シート6!$B944,0,0,AR$2,1)),4)*100)</f>
        <v/>
      </c>
      <c r="AS948" s="3" t="str">
        <f ca="1">IF($K948="","", ROUND(SUM(OFFSET(シート6!$A928,0,0,AS$2,1))/SUM(OFFSET(シート6!$B928,0,0,AS$2,1)),4)*100)</f>
        <v/>
      </c>
      <c r="AT948" s="3" t="str">
        <f>IF($K948="","",シート7!$B948)</f>
        <v/>
      </c>
      <c r="AU948" s="3" t="str">
        <f>IF($K948="","",シート7!$D948)</f>
        <v/>
      </c>
      <c r="AV948" s="3" t="str">
        <f>IF($K948="","",シート7!$E948)</f>
        <v/>
      </c>
      <c r="AW948" s="3" t="str">
        <f t="shared" si="19"/>
        <v/>
      </c>
    </row>
    <row r="949" spans="1:49" customFormat="false" ht="13">
      <c r="A949" s="3"/>
      <c r="B949" s="3"/>
      <c r="C949" s="3"/>
      <c r="D949" s="3"/>
      <c r="E949" s="3"/>
      <c r="F949" s="3" t="str">
        <f t="shared" si="9"/>
        <v/>
      </c>
      <c r="G949" s="3"/>
      <c r="H949" s="3"/>
      <c r="I949" s="3"/>
      <c r="J949" s="3"/>
      <c r="K949" s="3"/>
      <c r="L949" s="3"/>
      <c r="M949" s="3"/>
      <c r="N949" s="3"/>
      <c r="O949" s="3"/>
      <c r="P949" s="3" t="str">
        <f t="shared" si="0"/>
        <v/>
      </c>
      <c r="Q949" s="3" t="str">
        <f t="shared" si="1"/>
        <v/>
      </c>
      <c r="R949" s="3" t="str">
        <f t="shared" si="10"/>
        <v/>
      </c>
      <c r="S949" s="3" t="str">
        <f t="shared" si="13"/>
        <v/>
      </c>
      <c r="T949" s="3" t="str">
        <f t="shared" si="16"/>
        <v/>
      </c>
      <c r="U949" s="3" t="str">
        <f t="shared" si="20"/>
        <v/>
      </c>
      <c r="V949" s="3" t="str">
        <f t="shared" si="12"/>
        <v/>
      </c>
      <c r="W949" s="3" t="str">
        <f>IF($T949="","", ROUND($T949+W$2*シート5!$B948,2))</f>
        <v/>
      </c>
      <c r="X949" s="3" t="str">
        <f>IF($T949="","", ROUND($T949+X$2*シート5!$B948,2))</f>
        <v/>
      </c>
      <c r="Y949" s="3" t="str">
        <f>IF($T949="","", ROUND($T949+Y$2*シート5!$B948,2))</f>
        <v/>
      </c>
      <c r="Z949" s="3" t="str">
        <f>IF($T949="","", ROUND($T949+Z$2*シート5!$B948,2))</f>
        <v/>
      </c>
      <c r="AA949" s="3" t="str">
        <f>IF($T949="","", ROUND($T949+AA$2*シート5!$B948,2))</f>
        <v/>
      </c>
      <c r="AB949" s="3" t="str">
        <f t="shared" si="17"/>
        <v/>
      </c>
      <c r="AC949" s="3" t="str">
        <f>IF($T949="","", ROUND($T949+AC$2*シート5!$B948,2))</f>
        <v/>
      </c>
      <c r="AD949" s="3" t="str">
        <f>IF($T949="","", ROUND($T949+AD$2*シート5!$B948,2))</f>
        <v/>
      </c>
      <c r="AE949" s="3" t="str">
        <f>IF($T949="","", ROUND($T949+AE$2*シート5!$B948,2))</f>
        <v/>
      </c>
      <c r="AF949" s="3" t="str">
        <f>IF($T949="","", ROUND($T949+AF$2*シート5!$B948,2))</f>
        <v/>
      </c>
      <c r="AG949" s="3" t="str">
        <f>IF($T949="","", ROUND($T949+AG$2*シート5!$B948,2))</f>
        <v/>
      </c>
      <c r="AH949" s="26" t="str">
        <f t="shared" si="18"/>
        <v>-2σ以下</v>
      </c>
      <c r="AI949" s="3" t="str">
        <f t="shared" si="11"/>
        <v/>
      </c>
      <c r="AJ949" s="3" t="str">
        <f t="shared" si="14"/>
        <v/>
      </c>
      <c r="AK949" s="3" t="str">
        <f t="shared" si="5"/>
        <v/>
      </c>
      <c r="AL949" s="3" t="str">
        <f t="shared" si="6"/>
        <v/>
      </c>
      <c r="AM949" s="3" t="str">
        <f t="shared" si="7"/>
        <v/>
      </c>
      <c r="AN949" s="3" t="str">
        <f t="shared" si="15"/>
        <v/>
      </c>
      <c r="AO949" s="29">
        <f ca="1">シート2!L944</f>
        <v>50</v>
      </c>
      <c r="AP949" s="29">
        <f ca="1">シート3!T944</f>
        <v>50</v>
      </c>
      <c r="AQ949" s="29">
        <f ca="1">シート4!AB944</f>
        <v>50</v>
      </c>
      <c r="AR949" s="3" t="str">
        <f ca="1">IF($K949="","", ROUND(SUM(OFFSET(シート6!$A945,0,0,AR$2,1))/SUM(OFFSET(シート6!$B945,0,0,AR$2,1)),4)*100)</f>
        <v/>
      </c>
      <c r="AS949" s="3" t="str">
        <f ca="1">IF($K949="","", ROUND(SUM(OFFSET(シート6!$A929,0,0,AS$2,1))/SUM(OFFSET(シート6!$B929,0,0,AS$2,1)),4)*100)</f>
        <v/>
      </c>
      <c r="AT949" s="3" t="str">
        <f>IF($K949="","",シート7!$B949)</f>
        <v/>
      </c>
      <c r="AU949" s="3" t="str">
        <f>IF($K949="","",シート7!$D949)</f>
        <v/>
      </c>
      <c r="AV949" s="3" t="str">
        <f>IF($K949="","",シート7!$E949)</f>
        <v/>
      </c>
      <c r="AW949" s="3" t="str">
        <f t="shared" si="19"/>
        <v/>
      </c>
    </row>
    <row r="950" spans="1:49" customFormat="false" ht="13">
      <c r="A950" s="3"/>
      <c r="B950" s="3"/>
      <c r="C950" s="3"/>
      <c r="D950" s="3"/>
      <c r="E950" s="3"/>
      <c r="F950" s="3" t="str">
        <f t="shared" si="9"/>
        <v/>
      </c>
      <c r="G950" s="3"/>
      <c r="H950" s="3"/>
      <c r="I950" s="3"/>
      <c r="J950" s="3"/>
      <c r="K950" s="3"/>
      <c r="L950" s="3"/>
      <c r="M950" s="3"/>
      <c r="N950" s="3"/>
      <c r="O950" s="3"/>
      <c r="P950" s="3" t="str">
        <f t="shared" si="0"/>
        <v/>
      </c>
      <c r="Q950" s="3" t="str">
        <f t="shared" si="1"/>
        <v/>
      </c>
      <c r="R950" s="3" t="str">
        <f t="shared" si="10"/>
        <v/>
      </c>
      <c r="S950" s="3" t="str">
        <f t="shared" si="13"/>
        <v/>
      </c>
      <c r="T950" s="3" t="str">
        <f t="shared" si="16"/>
        <v/>
      </c>
      <c r="U950" s="3" t="str">
        <f t="shared" si="20"/>
        <v/>
      </c>
      <c r="V950" s="3" t="str">
        <f t="shared" si="12"/>
        <v/>
      </c>
      <c r="W950" s="3" t="str">
        <f>IF($T950="","", ROUND($T950+W$2*シート5!$B949,2))</f>
        <v/>
      </c>
      <c r="X950" s="3" t="str">
        <f>IF($T950="","", ROUND($T950+X$2*シート5!$B949,2))</f>
        <v/>
      </c>
      <c r="Y950" s="3" t="str">
        <f>IF($T950="","", ROUND($T950+Y$2*シート5!$B949,2))</f>
        <v/>
      </c>
      <c r="Z950" s="3" t="str">
        <f>IF($T950="","", ROUND($T950+Z$2*シート5!$B949,2))</f>
        <v/>
      </c>
      <c r="AA950" s="3" t="str">
        <f>IF($T950="","", ROUND($T950+AA$2*シート5!$B949,2))</f>
        <v/>
      </c>
      <c r="AB950" s="3" t="str">
        <f t="shared" si="17"/>
        <v/>
      </c>
      <c r="AC950" s="3" t="str">
        <f>IF($T950="","", ROUND($T950+AC$2*シート5!$B949,2))</f>
        <v/>
      </c>
      <c r="AD950" s="3" t="str">
        <f>IF($T950="","", ROUND($T950+AD$2*シート5!$B949,2))</f>
        <v/>
      </c>
      <c r="AE950" s="3" t="str">
        <f>IF($T950="","", ROUND($T950+AE$2*シート5!$B949,2))</f>
        <v/>
      </c>
      <c r="AF950" s="3" t="str">
        <f>IF($T950="","", ROUND($T950+AF$2*シート5!$B949,2))</f>
        <v/>
      </c>
      <c r="AG950" s="3" t="str">
        <f>IF($T950="","", ROUND($T950+AG$2*シート5!$B949,2))</f>
        <v/>
      </c>
      <c r="AH950" s="26" t="str">
        <f t="shared" si="18"/>
        <v>-2σ以下</v>
      </c>
      <c r="AI950" s="3" t="str">
        <f t="shared" si="11"/>
        <v/>
      </c>
      <c r="AJ950" s="3" t="str">
        <f t="shared" si="14"/>
        <v/>
      </c>
      <c r="AK950" s="3" t="str">
        <f t="shared" si="5"/>
        <v/>
      </c>
      <c r="AL950" s="3" t="str">
        <f t="shared" si="6"/>
        <v/>
      </c>
      <c r="AM950" s="3" t="str">
        <f t="shared" si="7"/>
        <v/>
      </c>
      <c r="AN950" s="3" t="str">
        <f t="shared" si="15"/>
        <v/>
      </c>
      <c r="AO950" s="29">
        <f ca="1">シート2!L945</f>
        <v>50</v>
      </c>
      <c r="AP950" s="29">
        <f ca="1">シート3!T945</f>
        <v>50</v>
      </c>
      <c r="AQ950" s="29">
        <f ca="1">シート4!AB945</f>
        <v>50</v>
      </c>
      <c r="AR950" s="3" t="str">
        <f ca="1">IF($K950="","", ROUND(SUM(OFFSET(シート6!$A946,0,0,AR$2,1))/SUM(OFFSET(シート6!$B946,0,0,AR$2,1)),4)*100)</f>
        <v/>
      </c>
      <c r="AS950" s="3" t="str">
        <f ca="1">IF($K950="","", ROUND(SUM(OFFSET(シート6!$A930,0,0,AS$2,1))/SUM(OFFSET(シート6!$B930,0,0,AS$2,1)),4)*100)</f>
        <v/>
      </c>
      <c r="AT950" s="3" t="str">
        <f>IF($K950="","",シート7!$B950)</f>
        <v/>
      </c>
      <c r="AU950" s="3" t="str">
        <f>IF($K950="","",シート7!$D950)</f>
        <v/>
      </c>
      <c r="AV950" s="3" t="str">
        <f>IF($K950="","",シート7!$E950)</f>
        <v/>
      </c>
      <c r="AW950" s="3" t="str">
        <f t="shared" si="19"/>
        <v/>
      </c>
    </row>
    <row r="951" spans="1:49" customFormat="false" ht="13">
      <c r="A951" s="3"/>
      <c r="B951" s="3"/>
      <c r="C951" s="3"/>
      <c r="D951" s="3"/>
      <c r="E951" s="3"/>
      <c r="F951" s="3" t="str">
        <f t="shared" si="9"/>
        <v/>
      </c>
      <c r="G951" s="3"/>
      <c r="H951" s="3"/>
      <c r="I951" s="3"/>
      <c r="J951" s="3"/>
      <c r="K951" s="3"/>
      <c r="L951" s="3"/>
      <c r="M951" s="3"/>
      <c r="N951" s="3"/>
      <c r="O951" s="3"/>
      <c r="P951" s="3" t="str">
        <f t="shared" si="0"/>
        <v/>
      </c>
      <c r="Q951" s="3" t="str">
        <f t="shared" si="1"/>
        <v/>
      </c>
      <c r="R951" s="3" t="str">
        <f t="shared" si="10"/>
        <v/>
      </c>
      <c r="S951" s="3" t="str">
        <f t="shared" si="13"/>
        <v/>
      </c>
      <c r="T951" s="3" t="str">
        <f t="shared" si="16"/>
        <v/>
      </c>
      <c r="U951" s="3" t="str">
        <f t="shared" si="20"/>
        <v/>
      </c>
      <c r="V951" s="3" t="str">
        <f t="shared" si="12"/>
        <v/>
      </c>
      <c r="W951" s="3" t="str">
        <f>IF($T951="","", ROUND($T951+W$2*シート5!$B950,2))</f>
        <v/>
      </c>
      <c r="X951" s="3" t="str">
        <f>IF($T951="","", ROUND($T951+X$2*シート5!$B950,2))</f>
        <v/>
      </c>
      <c r="Y951" s="3" t="str">
        <f>IF($T951="","", ROUND($T951+Y$2*シート5!$B950,2))</f>
        <v/>
      </c>
      <c r="Z951" s="3" t="str">
        <f>IF($T951="","", ROUND($T951+Z$2*シート5!$B950,2))</f>
        <v/>
      </c>
      <c r="AA951" s="3" t="str">
        <f>IF($T951="","", ROUND($T951+AA$2*シート5!$B950,2))</f>
        <v/>
      </c>
      <c r="AB951" s="3" t="str">
        <f t="shared" si="17"/>
        <v/>
      </c>
      <c r="AC951" s="3" t="str">
        <f>IF($T951="","", ROUND($T951+AC$2*シート5!$B950,2))</f>
        <v/>
      </c>
      <c r="AD951" s="3" t="str">
        <f>IF($T951="","", ROUND($T951+AD$2*シート5!$B950,2))</f>
        <v/>
      </c>
      <c r="AE951" s="3" t="str">
        <f>IF($T951="","", ROUND($T951+AE$2*シート5!$B950,2))</f>
        <v/>
      </c>
      <c r="AF951" s="3" t="str">
        <f>IF($T951="","", ROUND($T951+AF$2*シート5!$B950,2))</f>
        <v/>
      </c>
      <c r="AG951" s="3" t="str">
        <f>IF($T951="","", ROUND($T951+AG$2*シート5!$B950,2))</f>
        <v/>
      </c>
      <c r="AH951" s="26" t="str">
        <f t="shared" si="18"/>
        <v>-2σ以下</v>
      </c>
      <c r="AI951" s="3" t="str">
        <f t="shared" si="11"/>
        <v/>
      </c>
      <c r="AJ951" s="3" t="str">
        <f t="shared" si="14"/>
        <v/>
      </c>
      <c r="AK951" s="3" t="str">
        <f t="shared" si="5"/>
        <v/>
      </c>
      <c r="AL951" s="3" t="str">
        <f t="shared" si="6"/>
        <v/>
      </c>
      <c r="AM951" s="3" t="str">
        <f t="shared" si="7"/>
        <v/>
      </c>
      <c r="AN951" s="3" t="str">
        <f t="shared" si="15"/>
        <v/>
      </c>
      <c r="AO951" s="29">
        <f ca="1">シート2!L946</f>
        <v>50</v>
      </c>
      <c r="AP951" s="29">
        <f ca="1">シート3!T946</f>
        <v>50</v>
      </c>
      <c r="AQ951" s="29">
        <f ca="1">シート4!AB946</f>
        <v>50</v>
      </c>
      <c r="AR951" s="3" t="str">
        <f ca="1">IF($K951="","", ROUND(SUM(OFFSET(シート6!$A947,0,0,AR$2,1))/SUM(OFFSET(シート6!$B947,0,0,AR$2,1)),4)*100)</f>
        <v/>
      </c>
      <c r="AS951" s="3" t="str">
        <f ca="1">IF($K951="","", ROUND(SUM(OFFSET(シート6!$A931,0,0,AS$2,1))/SUM(OFFSET(シート6!$B931,0,0,AS$2,1)),4)*100)</f>
        <v/>
      </c>
      <c r="AT951" s="3" t="str">
        <f>IF($K951="","",シート7!$B951)</f>
        <v/>
      </c>
      <c r="AU951" s="3" t="str">
        <f>IF($K951="","",シート7!$D951)</f>
        <v/>
      </c>
      <c r="AV951" s="3" t="str">
        <f>IF($K951="","",シート7!$E951)</f>
        <v/>
      </c>
      <c r="AW951" s="3" t="str">
        <f t="shared" si="19"/>
        <v/>
      </c>
    </row>
    <row r="952" spans="1:49" customFormat="false" ht="13">
      <c r="A952" s="3"/>
      <c r="B952" s="3"/>
      <c r="C952" s="3"/>
      <c r="D952" s="3"/>
      <c r="E952" s="3"/>
      <c r="F952" s="3" t="str">
        <f t="shared" si="9"/>
        <v/>
      </c>
      <c r="G952" s="3"/>
      <c r="H952" s="3"/>
      <c r="I952" s="3"/>
      <c r="J952" s="3"/>
      <c r="K952" s="3"/>
      <c r="L952" s="3"/>
      <c r="M952" s="3"/>
      <c r="N952" s="3"/>
      <c r="O952" s="3"/>
      <c r="P952" s="3" t="str">
        <f t="shared" si="0"/>
        <v/>
      </c>
      <c r="Q952" s="3" t="str">
        <f t="shared" si="1"/>
        <v/>
      </c>
      <c r="R952" s="3" t="str">
        <f t="shared" si="10"/>
        <v/>
      </c>
      <c r="S952" s="3" t="str">
        <f t="shared" si="13"/>
        <v/>
      </c>
      <c r="T952" s="3" t="str">
        <f t="shared" si="16"/>
        <v/>
      </c>
      <c r="U952" s="3" t="str">
        <f t="shared" si="20"/>
        <v/>
      </c>
      <c r="V952" s="3" t="str">
        <f t="shared" si="12"/>
        <v/>
      </c>
      <c r="W952" s="3" t="str">
        <f>IF($T952="","", ROUND($T952+W$2*シート5!$B951,2))</f>
        <v/>
      </c>
      <c r="X952" s="3" t="str">
        <f>IF($T952="","", ROUND($T952+X$2*シート5!$B951,2))</f>
        <v/>
      </c>
      <c r="Y952" s="3" t="str">
        <f>IF($T952="","", ROUND($T952+Y$2*シート5!$B951,2))</f>
        <v/>
      </c>
      <c r="Z952" s="3" t="str">
        <f>IF($T952="","", ROUND($T952+Z$2*シート5!$B951,2))</f>
        <v/>
      </c>
      <c r="AA952" s="3" t="str">
        <f>IF($T952="","", ROUND($T952+AA$2*シート5!$B951,2))</f>
        <v/>
      </c>
      <c r="AB952" s="3" t="str">
        <f t="shared" si="17"/>
        <v/>
      </c>
      <c r="AC952" s="3" t="str">
        <f>IF($T952="","", ROUND($T952+AC$2*シート5!$B951,2))</f>
        <v/>
      </c>
      <c r="AD952" s="3" t="str">
        <f>IF($T952="","", ROUND($T952+AD$2*シート5!$B951,2))</f>
        <v/>
      </c>
      <c r="AE952" s="3" t="str">
        <f>IF($T952="","", ROUND($T952+AE$2*シート5!$B951,2))</f>
        <v/>
      </c>
      <c r="AF952" s="3" t="str">
        <f>IF($T952="","", ROUND($T952+AF$2*シート5!$B951,2))</f>
        <v/>
      </c>
      <c r="AG952" s="3" t="str">
        <f>IF($T952="","", ROUND($T952+AG$2*シート5!$B951,2))</f>
        <v/>
      </c>
      <c r="AH952" s="26" t="str">
        <f t="shared" si="18"/>
        <v>-2σ以下</v>
      </c>
      <c r="AI952" s="3" t="str">
        <f t="shared" si="11"/>
        <v/>
      </c>
      <c r="AJ952" s="3" t="str">
        <f t="shared" si="14"/>
        <v/>
      </c>
      <c r="AK952" s="3" t="str">
        <f t="shared" si="5"/>
        <v/>
      </c>
      <c r="AL952" s="3" t="str">
        <f t="shared" si="6"/>
        <v/>
      </c>
      <c r="AM952" s="3" t="str">
        <f t="shared" si="7"/>
        <v/>
      </c>
      <c r="AN952" s="3" t="str">
        <f t="shared" si="15"/>
        <v/>
      </c>
      <c r="AO952" s="29">
        <f ca="1">シート2!L947</f>
        <v>50</v>
      </c>
      <c r="AP952" s="29">
        <f ca="1">シート3!T947</f>
        <v>50</v>
      </c>
      <c r="AQ952" s="29">
        <f ca="1">シート4!AB947</f>
        <v>50</v>
      </c>
      <c r="AR952" s="3" t="str">
        <f ca="1">IF($K952="","", ROUND(SUM(OFFSET(シート6!$A948,0,0,AR$2,1))/SUM(OFFSET(シート6!$B948,0,0,AR$2,1)),4)*100)</f>
        <v/>
      </c>
      <c r="AS952" s="3" t="str">
        <f ca="1">IF($K952="","", ROUND(SUM(OFFSET(シート6!$A932,0,0,AS$2,1))/SUM(OFFSET(シート6!$B932,0,0,AS$2,1)),4)*100)</f>
        <v/>
      </c>
      <c r="AT952" s="3" t="str">
        <f>IF($K952="","",シート7!$B952)</f>
        <v/>
      </c>
      <c r="AU952" s="3" t="str">
        <f>IF($K952="","",シート7!$D952)</f>
        <v/>
      </c>
      <c r="AV952" s="3" t="str">
        <f>IF($K952="","",シート7!$E952)</f>
        <v/>
      </c>
      <c r="AW952" s="3" t="str">
        <f t="shared" si="19"/>
        <v/>
      </c>
    </row>
    <row r="953" spans="1:49" customFormat="false" ht="13">
      <c r="A953" s="3"/>
      <c r="B953" s="3"/>
      <c r="C953" s="3"/>
      <c r="D953" s="3"/>
      <c r="E953" s="3"/>
      <c r="F953" s="3" t="str">
        <f t="shared" si="9"/>
        <v/>
      </c>
      <c r="G953" s="3"/>
      <c r="H953" s="3"/>
      <c r="I953" s="3"/>
      <c r="J953" s="3"/>
      <c r="K953" s="3"/>
      <c r="L953" s="3"/>
      <c r="M953" s="3"/>
      <c r="N953" s="3"/>
      <c r="O953" s="3"/>
      <c r="P953" s="3" t="str">
        <f t="shared" si="0"/>
        <v/>
      </c>
      <c r="Q953" s="3" t="str">
        <f t="shared" si="1"/>
        <v/>
      </c>
      <c r="R953" s="3" t="str">
        <f t="shared" si="10"/>
        <v/>
      </c>
      <c r="S953" s="3" t="str">
        <f t="shared" si="13"/>
        <v/>
      </c>
      <c r="T953" s="3" t="str">
        <f t="shared" si="16"/>
        <v/>
      </c>
      <c r="U953" s="3" t="str">
        <f t="shared" si="20"/>
        <v/>
      </c>
      <c r="V953" s="3" t="str">
        <f t="shared" si="12"/>
        <v/>
      </c>
      <c r="W953" s="3" t="str">
        <f>IF($T953="","", ROUND($T953+W$2*シート5!$B952,2))</f>
        <v/>
      </c>
      <c r="X953" s="3" t="str">
        <f>IF($T953="","", ROUND($T953+X$2*シート5!$B952,2))</f>
        <v/>
      </c>
      <c r="Y953" s="3" t="str">
        <f>IF($T953="","", ROUND($T953+Y$2*シート5!$B952,2))</f>
        <v/>
      </c>
      <c r="Z953" s="3" t="str">
        <f>IF($T953="","", ROUND($T953+Z$2*シート5!$B952,2))</f>
        <v/>
      </c>
      <c r="AA953" s="3" t="str">
        <f>IF($T953="","", ROUND($T953+AA$2*シート5!$B952,2))</f>
        <v/>
      </c>
      <c r="AB953" s="3" t="str">
        <f t="shared" si="17"/>
        <v/>
      </c>
      <c r="AC953" s="3" t="str">
        <f>IF($T953="","", ROUND($T953+AC$2*シート5!$B952,2))</f>
        <v/>
      </c>
      <c r="AD953" s="3" t="str">
        <f>IF($T953="","", ROUND($T953+AD$2*シート5!$B952,2))</f>
        <v/>
      </c>
      <c r="AE953" s="3" t="str">
        <f>IF($T953="","", ROUND($T953+AE$2*シート5!$B952,2))</f>
        <v/>
      </c>
      <c r="AF953" s="3" t="str">
        <f>IF($T953="","", ROUND($T953+AF$2*シート5!$B952,2))</f>
        <v/>
      </c>
      <c r="AG953" s="3" t="str">
        <f>IF($T953="","", ROUND($T953+AG$2*シート5!$B952,2))</f>
        <v/>
      </c>
      <c r="AH953" s="26" t="str">
        <f t="shared" si="18"/>
        <v>-2σ以下</v>
      </c>
      <c r="AI953" s="3" t="str">
        <f t="shared" si="11"/>
        <v/>
      </c>
      <c r="AJ953" s="3" t="str">
        <f t="shared" si="14"/>
        <v/>
      </c>
      <c r="AK953" s="3" t="str">
        <f t="shared" si="5"/>
        <v/>
      </c>
      <c r="AL953" s="3" t="str">
        <f t="shared" si="6"/>
        <v/>
      </c>
      <c r="AM953" s="3" t="str">
        <f t="shared" si="7"/>
        <v/>
      </c>
      <c r="AN953" s="3" t="str">
        <f t="shared" si="15"/>
        <v/>
      </c>
      <c r="AO953" s="29">
        <f ca="1">シート2!L948</f>
        <v>50</v>
      </c>
      <c r="AP953" s="29">
        <f ca="1">シート3!T948</f>
        <v>50</v>
      </c>
      <c r="AQ953" s="29">
        <f ca="1">シート4!AB948</f>
        <v>50</v>
      </c>
      <c r="AR953" s="3" t="str">
        <f ca="1">IF($K953="","", ROUND(SUM(OFFSET(シート6!$A949,0,0,AR$2,1))/SUM(OFFSET(シート6!$B949,0,0,AR$2,1)),4)*100)</f>
        <v/>
      </c>
      <c r="AS953" s="3" t="str">
        <f ca="1">IF($K953="","", ROUND(SUM(OFFSET(シート6!$A933,0,0,AS$2,1))/SUM(OFFSET(シート6!$B933,0,0,AS$2,1)),4)*100)</f>
        <v/>
      </c>
      <c r="AT953" s="3" t="str">
        <f>IF($K953="","",シート7!$B953)</f>
        <v/>
      </c>
      <c r="AU953" s="3" t="str">
        <f>IF($K953="","",シート7!$D953)</f>
        <v/>
      </c>
      <c r="AV953" s="3" t="str">
        <f>IF($K953="","",シート7!$E953)</f>
        <v/>
      </c>
      <c r="AW953" s="3" t="str">
        <f t="shared" si="19"/>
        <v/>
      </c>
    </row>
    <row r="954" spans="1:49" customFormat="false" ht="13">
      <c r="A954" s="3"/>
      <c r="B954" s="3"/>
      <c r="C954" s="3"/>
      <c r="D954" s="3"/>
      <c r="E954" s="3"/>
      <c r="F954" s="3" t="str">
        <f t="shared" si="9"/>
        <v/>
      </c>
      <c r="G954" s="3"/>
      <c r="H954" s="3"/>
      <c r="I954" s="3"/>
      <c r="J954" s="3"/>
      <c r="K954" s="3"/>
      <c r="L954" s="3"/>
      <c r="M954" s="3"/>
      <c r="N954" s="3"/>
      <c r="O954" s="3"/>
      <c r="P954" s="3" t="str">
        <f t="shared" si="0"/>
        <v/>
      </c>
      <c r="Q954" s="3" t="str">
        <f t="shared" si="1"/>
        <v/>
      </c>
      <c r="R954" s="3" t="str">
        <f t="shared" si="10"/>
        <v/>
      </c>
      <c r="S954" s="3" t="str">
        <f t="shared" si="13"/>
        <v/>
      </c>
      <c r="T954" s="3" t="str">
        <f t="shared" si="16"/>
        <v/>
      </c>
      <c r="U954" s="3" t="str">
        <f t="shared" si="20"/>
        <v/>
      </c>
      <c r="V954" s="3" t="str">
        <f t="shared" si="12"/>
        <v/>
      </c>
      <c r="W954" s="3" t="str">
        <f>IF($T954="","", ROUND($T954+W$2*シート5!$B953,2))</f>
        <v/>
      </c>
      <c r="X954" s="3" t="str">
        <f>IF($T954="","", ROUND($T954+X$2*シート5!$B953,2))</f>
        <v/>
      </c>
      <c r="Y954" s="3" t="str">
        <f>IF($T954="","", ROUND($T954+Y$2*シート5!$B953,2))</f>
        <v/>
      </c>
      <c r="Z954" s="3" t="str">
        <f>IF($T954="","", ROUND($T954+Z$2*シート5!$B953,2))</f>
        <v/>
      </c>
      <c r="AA954" s="3" t="str">
        <f>IF($T954="","", ROUND($T954+AA$2*シート5!$B953,2))</f>
        <v/>
      </c>
      <c r="AB954" s="3" t="str">
        <f t="shared" si="17"/>
        <v/>
      </c>
      <c r="AC954" s="3" t="str">
        <f>IF($T954="","", ROUND($T954+AC$2*シート5!$B953,2))</f>
        <v/>
      </c>
      <c r="AD954" s="3" t="str">
        <f>IF($T954="","", ROUND($T954+AD$2*シート5!$B953,2))</f>
        <v/>
      </c>
      <c r="AE954" s="3" t="str">
        <f>IF($T954="","", ROUND($T954+AE$2*シート5!$B953,2))</f>
        <v/>
      </c>
      <c r="AF954" s="3" t="str">
        <f>IF($T954="","", ROUND($T954+AF$2*シート5!$B953,2))</f>
        <v/>
      </c>
      <c r="AG954" s="3" t="str">
        <f>IF($T954="","", ROUND($T954+AG$2*シート5!$B953,2))</f>
        <v/>
      </c>
      <c r="AH954" s="26" t="str">
        <f t="shared" si="18"/>
        <v>-2σ以下</v>
      </c>
      <c r="AI954" s="3" t="str">
        <f t="shared" si="11"/>
        <v/>
      </c>
      <c r="AJ954" s="3" t="str">
        <f t="shared" si="14"/>
        <v/>
      </c>
      <c r="AK954" s="3" t="str">
        <f t="shared" si="5"/>
        <v/>
      </c>
      <c r="AL954" s="3" t="str">
        <f t="shared" si="6"/>
        <v/>
      </c>
      <c r="AM954" s="3" t="str">
        <f t="shared" si="7"/>
        <v/>
      </c>
      <c r="AN954" s="3" t="str">
        <f t="shared" si="15"/>
        <v/>
      </c>
      <c r="AO954" s="29">
        <f ca="1">シート2!L949</f>
        <v>50</v>
      </c>
      <c r="AP954" s="29">
        <f ca="1">シート3!T949</f>
        <v>50</v>
      </c>
      <c r="AQ954" s="29">
        <f ca="1">シート4!AB949</f>
        <v>50</v>
      </c>
      <c r="AR954" s="3" t="str">
        <f ca="1">IF($K954="","", ROUND(SUM(OFFSET(シート6!$A950,0,0,AR$2,1))/SUM(OFFSET(シート6!$B950,0,0,AR$2,1)),4)*100)</f>
        <v/>
      </c>
      <c r="AS954" s="3" t="str">
        <f ca="1">IF($K954="","", ROUND(SUM(OFFSET(シート6!$A934,0,0,AS$2,1))/SUM(OFFSET(シート6!$B934,0,0,AS$2,1)),4)*100)</f>
        <v/>
      </c>
      <c r="AT954" s="3" t="str">
        <f>IF($K954="","",シート7!$B954)</f>
        <v/>
      </c>
      <c r="AU954" s="3" t="str">
        <f>IF($K954="","",シート7!$D954)</f>
        <v/>
      </c>
      <c r="AV954" s="3" t="str">
        <f>IF($K954="","",シート7!$E954)</f>
        <v/>
      </c>
      <c r="AW954" s="3" t="str">
        <f t="shared" si="19"/>
        <v/>
      </c>
    </row>
    <row r="955" spans="1:49" customFormat="false" ht="13">
      <c r="A955" s="3"/>
      <c r="B955" s="3"/>
      <c r="C955" s="3"/>
      <c r="D955" s="3"/>
      <c r="E955" s="3"/>
      <c r="F955" s="3" t="str">
        <f t="shared" si="9"/>
        <v/>
      </c>
      <c r="G955" s="3"/>
      <c r="H955" s="3"/>
      <c r="I955" s="3"/>
      <c r="J955" s="3"/>
      <c r="K955" s="3"/>
      <c r="L955" s="3"/>
      <c r="M955" s="3"/>
      <c r="N955" s="3"/>
      <c r="O955" s="3"/>
      <c r="P955" s="3" t="str">
        <f t="shared" si="0"/>
        <v/>
      </c>
      <c r="Q955" s="3" t="str">
        <f t="shared" si="1"/>
        <v/>
      </c>
      <c r="R955" s="3" t="str">
        <f t="shared" si="10"/>
        <v/>
      </c>
      <c r="S955" s="3" t="str">
        <f t="shared" si="13"/>
        <v/>
      </c>
      <c r="T955" s="3" t="str">
        <f t="shared" si="16"/>
        <v/>
      </c>
      <c r="U955" s="3" t="str">
        <f t="shared" si="20"/>
        <v/>
      </c>
      <c r="V955" s="3" t="str">
        <f t="shared" si="12"/>
        <v/>
      </c>
      <c r="W955" s="3" t="str">
        <f>IF($T955="","", ROUND($T955+W$2*シート5!$B954,2))</f>
        <v/>
      </c>
      <c r="X955" s="3" t="str">
        <f>IF($T955="","", ROUND($T955+X$2*シート5!$B954,2))</f>
        <v/>
      </c>
      <c r="Y955" s="3" t="str">
        <f>IF($T955="","", ROUND($T955+Y$2*シート5!$B954,2))</f>
        <v/>
      </c>
      <c r="Z955" s="3" t="str">
        <f>IF($T955="","", ROUND($T955+Z$2*シート5!$B954,2))</f>
        <v/>
      </c>
      <c r="AA955" s="3" t="str">
        <f>IF($T955="","", ROUND($T955+AA$2*シート5!$B954,2))</f>
        <v/>
      </c>
      <c r="AB955" s="3" t="str">
        <f t="shared" si="17"/>
        <v/>
      </c>
      <c r="AC955" s="3" t="str">
        <f>IF($T955="","", ROUND($T955+AC$2*シート5!$B954,2))</f>
        <v/>
      </c>
      <c r="AD955" s="3" t="str">
        <f>IF($T955="","", ROUND($T955+AD$2*シート5!$B954,2))</f>
        <v/>
      </c>
      <c r="AE955" s="3" t="str">
        <f>IF($T955="","", ROUND($T955+AE$2*シート5!$B954,2))</f>
        <v/>
      </c>
      <c r="AF955" s="3" t="str">
        <f>IF($T955="","", ROUND($T955+AF$2*シート5!$B954,2))</f>
        <v/>
      </c>
      <c r="AG955" s="3" t="str">
        <f>IF($T955="","", ROUND($T955+AG$2*シート5!$B954,2))</f>
        <v/>
      </c>
      <c r="AH955" s="26" t="str">
        <f t="shared" si="18"/>
        <v>-2σ以下</v>
      </c>
      <c r="AI955" s="3" t="str">
        <f t="shared" si="11"/>
        <v/>
      </c>
      <c r="AJ955" s="3" t="str">
        <f t="shared" si="14"/>
        <v/>
      </c>
      <c r="AK955" s="3" t="str">
        <f t="shared" si="5"/>
        <v/>
      </c>
      <c r="AL955" s="3" t="str">
        <f t="shared" si="6"/>
        <v/>
      </c>
      <c r="AM955" s="3" t="str">
        <f t="shared" si="7"/>
        <v/>
      </c>
      <c r="AN955" s="3" t="str">
        <f t="shared" si="15"/>
        <v/>
      </c>
      <c r="AO955" s="29">
        <f ca="1">シート2!L950</f>
        <v>50</v>
      </c>
      <c r="AP955" s="29">
        <f ca="1">シート3!T950</f>
        <v>50</v>
      </c>
      <c r="AQ955" s="29">
        <f ca="1">シート4!AB950</f>
        <v>50</v>
      </c>
      <c r="AR955" s="3" t="str">
        <f ca="1">IF($K955="","", ROUND(SUM(OFFSET(シート6!$A951,0,0,AR$2,1))/SUM(OFFSET(シート6!$B951,0,0,AR$2,1)),4)*100)</f>
        <v/>
      </c>
      <c r="AS955" s="3" t="str">
        <f ca="1">IF($K955="","", ROUND(SUM(OFFSET(シート6!$A935,0,0,AS$2,1))/SUM(OFFSET(シート6!$B935,0,0,AS$2,1)),4)*100)</f>
        <v/>
      </c>
      <c r="AT955" s="3" t="str">
        <f>IF($K955="","",シート7!$B955)</f>
        <v/>
      </c>
      <c r="AU955" s="3" t="str">
        <f>IF($K955="","",シート7!$D955)</f>
        <v/>
      </c>
      <c r="AV955" s="3" t="str">
        <f>IF($K955="","",シート7!$E955)</f>
        <v/>
      </c>
      <c r="AW955" s="3" t="str">
        <f t="shared" si="19"/>
        <v/>
      </c>
    </row>
    <row r="956" spans="1:49" customFormat="false" ht="13">
      <c r="A956" s="3"/>
      <c r="B956" s="3"/>
      <c r="C956" s="3"/>
      <c r="D956" s="3"/>
      <c r="E956" s="3"/>
      <c r="F956" s="3" t="str">
        <f t="shared" si="9"/>
        <v/>
      </c>
      <c r="G956" s="3"/>
      <c r="H956" s="3"/>
      <c r="I956" s="3"/>
      <c r="J956" s="3"/>
      <c r="K956" s="3"/>
      <c r="L956" s="3"/>
      <c r="M956" s="3"/>
      <c r="N956" s="3"/>
      <c r="O956" s="3"/>
      <c r="P956" s="3" t="str">
        <f t="shared" si="0"/>
        <v/>
      </c>
      <c r="Q956" s="3" t="str">
        <f t="shared" si="1"/>
        <v/>
      </c>
      <c r="R956" s="3" t="str">
        <f t="shared" si="10"/>
        <v/>
      </c>
      <c r="S956" s="3" t="str">
        <f t="shared" si="13"/>
        <v/>
      </c>
      <c r="T956" s="3" t="str">
        <f t="shared" si="16"/>
        <v/>
      </c>
      <c r="U956" s="3" t="str">
        <f t="shared" si="20"/>
        <v/>
      </c>
      <c r="V956" s="3" t="str">
        <f t="shared" si="12"/>
        <v/>
      </c>
      <c r="W956" s="3" t="str">
        <f>IF($T956="","", ROUND($T956+W$2*シート5!$B955,2))</f>
        <v/>
      </c>
      <c r="X956" s="3" t="str">
        <f>IF($T956="","", ROUND($T956+X$2*シート5!$B955,2))</f>
        <v/>
      </c>
      <c r="Y956" s="3" t="str">
        <f>IF($T956="","", ROUND($T956+Y$2*シート5!$B955,2))</f>
        <v/>
      </c>
      <c r="Z956" s="3" t="str">
        <f>IF($T956="","", ROUND($T956+Z$2*シート5!$B955,2))</f>
        <v/>
      </c>
      <c r="AA956" s="3" t="str">
        <f>IF($T956="","", ROUND($T956+AA$2*シート5!$B955,2))</f>
        <v/>
      </c>
      <c r="AB956" s="3" t="str">
        <f t="shared" si="17"/>
        <v/>
      </c>
      <c r="AC956" s="3" t="str">
        <f>IF($T956="","", ROUND($T956+AC$2*シート5!$B955,2))</f>
        <v/>
      </c>
      <c r="AD956" s="3" t="str">
        <f>IF($T956="","", ROUND($T956+AD$2*シート5!$B955,2))</f>
        <v/>
      </c>
      <c r="AE956" s="3" t="str">
        <f>IF($T956="","", ROUND($T956+AE$2*シート5!$B955,2))</f>
        <v/>
      </c>
      <c r="AF956" s="3" t="str">
        <f>IF($T956="","", ROUND($T956+AF$2*シート5!$B955,2))</f>
        <v/>
      </c>
      <c r="AG956" s="3" t="str">
        <f>IF($T956="","", ROUND($T956+AG$2*シート5!$B955,2))</f>
        <v/>
      </c>
      <c r="AH956" s="26" t="str">
        <f t="shared" si="18"/>
        <v>-2σ以下</v>
      </c>
      <c r="AI956" s="3" t="str">
        <f t="shared" si="11"/>
        <v/>
      </c>
      <c r="AJ956" s="3" t="str">
        <f t="shared" si="14"/>
        <v/>
      </c>
      <c r="AK956" s="3" t="str">
        <f t="shared" si="5"/>
        <v/>
      </c>
      <c r="AL956" s="3" t="str">
        <f t="shared" si="6"/>
        <v/>
      </c>
      <c r="AM956" s="3" t="str">
        <f t="shared" si="7"/>
        <v/>
      </c>
      <c r="AN956" s="3" t="str">
        <f t="shared" si="15"/>
        <v/>
      </c>
      <c r="AO956" s="29">
        <f ca="1">シート2!L951</f>
        <v>50</v>
      </c>
      <c r="AP956" s="29">
        <f ca="1">シート3!T951</f>
        <v>50</v>
      </c>
      <c r="AQ956" s="29">
        <f ca="1">シート4!AB951</f>
        <v>50</v>
      </c>
      <c r="AR956" s="3" t="str">
        <f ca="1">IF($K956="","", ROUND(SUM(OFFSET(シート6!$A952,0,0,AR$2,1))/SUM(OFFSET(シート6!$B952,0,0,AR$2,1)),4)*100)</f>
        <v/>
      </c>
      <c r="AS956" s="3" t="str">
        <f ca="1">IF($K956="","", ROUND(SUM(OFFSET(シート6!$A936,0,0,AS$2,1))/SUM(OFFSET(シート6!$B936,0,0,AS$2,1)),4)*100)</f>
        <v/>
      </c>
      <c r="AT956" s="3" t="str">
        <f>IF($K956="","",シート7!$B956)</f>
        <v/>
      </c>
      <c r="AU956" s="3" t="str">
        <f>IF($K956="","",シート7!$D956)</f>
        <v/>
      </c>
      <c r="AV956" s="3" t="str">
        <f>IF($K956="","",シート7!$E956)</f>
        <v/>
      </c>
      <c r="AW956" s="3" t="str">
        <f t="shared" si="19"/>
        <v/>
      </c>
    </row>
    <row r="957" spans="1:49" customFormat="false" ht="13">
      <c r="A957" s="3"/>
      <c r="B957" s="3"/>
      <c r="C957" s="3"/>
      <c r="D957" s="3"/>
      <c r="E957" s="3"/>
      <c r="F957" s="3" t="str">
        <f t="shared" si="9"/>
        <v/>
      </c>
      <c r="G957" s="3"/>
      <c r="H957" s="3"/>
      <c r="I957" s="3"/>
      <c r="J957" s="3"/>
      <c r="K957" s="3"/>
      <c r="L957" s="3"/>
      <c r="M957" s="3"/>
      <c r="N957" s="3"/>
      <c r="O957" s="3"/>
      <c r="P957" s="3" t="str">
        <f t="shared" si="0"/>
        <v/>
      </c>
      <c r="Q957" s="3" t="str">
        <f t="shared" si="1"/>
        <v/>
      </c>
      <c r="R957" s="3" t="str">
        <f t="shared" si="10"/>
        <v/>
      </c>
      <c r="S957" s="3" t="str">
        <f t="shared" si="13"/>
        <v/>
      </c>
      <c r="T957" s="3" t="str">
        <f t="shared" si="16"/>
        <v/>
      </c>
      <c r="U957" s="3" t="str">
        <f t="shared" si="20"/>
        <v/>
      </c>
      <c r="V957" s="3" t="str">
        <f t="shared" si="12"/>
        <v/>
      </c>
      <c r="W957" s="3" t="str">
        <f>IF($T957="","", ROUND($T957+W$2*シート5!$B956,2))</f>
        <v/>
      </c>
      <c r="X957" s="3" t="str">
        <f>IF($T957="","", ROUND($T957+X$2*シート5!$B956,2))</f>
        <v/>
      </c>
      <c r="Y957" s="3" t="str">
        <f>IF($T957="","", ROUND($T957+Y$2*シート5!$B956,2))</f>
        <v/>
      </c>
      <c r="Z957" s="3" t="str">
        <f>IF($T957="","", ROUND($T957+Z$2*シート5!$B956,2))</f>
        <v/>
      </c>
      <c r="AA957" s="3" t="str">
        <f>IF($T957="","", ROUND($T957+AA$2*シート5!$B956,2))</f>
        <v/>
      </c>
      <c r="AB957" s="3" t="str">
        <f t="shared" si="17"/>
        <v/>
      </c>
      <c r="AC957" s="3" t="str">
        <f>IF($T957="","", ROUND($T957+AC$2*シート5!$B956,2))</f>
        <v/>
      </c>
      <c r="AD957" s="3" t="str">
        <f>IF($T957="","", ROUND($T957+AD$2*シート5!$B956,2))</f>
        <v/>
      </c>
      <c r="AE957" s="3" t="str">
        <f>IF($T957="","", ROUND($T957+AE$2*シート5!$B956,2))</f>
        <v/>
      </c>
      <c r="AF957" s="3" t="str">
        <f>IF($T957="","", ROUND($T957+AF$2*シート5!$B956,2))</f>
        <v/>
      </c>
      <c r="AG957" s="3" t="str">
        <f>IF($T957="","", ROUND($T957+AG$2*シート5!$B956,2))</f>
        <v/>
      </c>
      <c r="AH957" s="26" t="str">
        <f t="shared" si="18"/>
        <v>-2σ以下</v>
      </c>
      <c r="AI957" s="3" t="str">
        <f t="shared" si="11"/>
        <v/>
      </c>
      <c r="AJ957" s="3" t="str">
        <f t="shared" si="14"/>
        <v/>
      </c>
      <c r="AK957" s="3" t="str">
        <f t="shared" si="5"/>
        <v/>
      </c>
      <c r="AL957" s="3" t="str">
        <f t="shared" si="6"/>
        <v/>
      </c>
      <c r="AM957" s="3" t="str">
        <f t="shared" si="7"/>
        <v/>
      </c>
      <c r="AN957" s="3" t="str">
        <f t="shared" si="15"/>
        <v/>
      </c>
      <c r="AO957" s="29">
        <f ca="1">シート2!L952</f>
        <v>50</v>
      </c>
      <c r="AP957" s="29">
        <f ca="1">シート3!T952</f>
        <v>50</v>
      </c>
      <c r="AQ957" s="29">
        <f ca="1">シート4!AB952</f>
        <v>50</v>
      </c>
      <c r="AR957" s="3" t="str">
        <f ca="1">IF($K957="","", ROUND(SUM(OFFSET(シート6!$A953,0,0,AR$2,1))/SUM(OFFSET(シート6!$B953,0,0,AR$2,1)),4)*100)</f>
        <v/>
      </c>
      <c r="AS957" s="3" t="str">
        <f ca="1">IF($K957="","", ROUND(SUM(OFFSET(シート6!$A937,0,0,AS$2,1))/SUM(OFFSET(シート6!$B937,0,0,AS$2,1)),4)*100)</f>
        <v/>
      </c>
      <c r="AT957" s="3" t="str">
        <f>IF($K957="","",シート7!$B957)</f>
        <v/>
      </c>
      <c r="AU957" s="3" t="str">
        <f>IF($K957="","",シート7!$D957)</f>
        <v/>
      </c>
      <c r="AV957" s="3" t="str">
        <f>IF($K957="","",シート7!$E957)</f>
        <v/>
      </c>
      <c r="AW957" s="3" t="str">
        <f t="shared" si="19"/>
        <v/>
      </c>
    </row>
    <row r="958" spans="1:49" customFormat="false" ht="13">
      <c r="A958" s="3"/>
      <c r="B958" s="3"/>
      <c r="C958" s="3"/>
      <c r="D958" s="3"/>
      <c r="E958" s="3"/>
      <c r="F958" s="3" t="str">
        <f t="shared" si="9"/>
        <v/>
      </c>
      <c r="G958" s="3"/>
      <c r="H958" s="3"/>
      <c r="I958" s="3"/>
      <c r="J958" s="3"/>
      <c r="K958" s="3"/>
      <c r="L958" s="3"/>
      <c r="M958" s="3"/>
      <c r="N958" s="3"/>
      <c r="O958" s="3"/>
      <c r="P958" s="3" t="str">
        <f t="shared" si="0"/>
        <v/>
      </c>
      <c r="Q958" s="3" t="str">
        <f t="shared" si="1"/>
        <v/>
      </c>
      <c r="R958" s="3" t="str">
        <f t="shared" si="10"/>
        <v/>
      </c>
      <c r="S958" s="3" t="str">
        <f t="shared" si="13"/>
        <v/>
      </c>
      <c r="T958" s="3" t="str">
        <f t="shared" si="16"/>
        <v/>
      </c>
      <c r="U958" s="3" t="str">
        <f t="shared" si="20"/>
        <v/>
      </c>
      <c r="V958" s="3" t="str">
        <f t="shared" si="12"/>
        <v/>
      </c>
      <c r="W958" s="3" t="str">
        <f>IF($T958="","", ROUND($T958+W$2*シート5!$B957,2))</f>
        <v/>
      </c>
      <c r="X958" s="3" t="str">
        <f>IF($T958="","", ROUND($T958+X$2*シート5!$B957,2))</f>
        <v/>
      </c>
      <c r="Y958" s="3" t="str">
        <f>IF($T958="","", ROUND($T958+Y$2*シート5!$B957,2))</f>
        <v/>
      </c>
      <c r="Z958" s="3" t="str">
        <f>IF($T958="","", ROUND($T958+Z$2*シート5!$B957,2))</f>
        <v/>
      </c>
      <c r="AA958" s="3" t="str">
        <f>IF($T958="","", ROUND($T958+AA$2*シート5!$B957,2))</f>
        <v/>
      </c>
      <c r="AB958" s="3" t="str">
        <f t="shared" si="17"/>
        <v/>
      </c>
      <c r="AC958" s="3" t="str">
        <f>IF($T958="","", ROUND($T958+AC$2*シート5!$B957,2))</f>
        <v/>
      </c>
      <c r="AD958" s="3" t="str">
        <f>IF($T958="","", ROUND($T958+AD$2*シート5!$B957,2))</f>
        <v/>
      </c>
      <c r="AE958" s="3" t="str">
        <f>IF($T958="","", ROUND($T958+AE$2*シート5!$B957,2))</f>
        <v/>
      </c>
      <c r="AF958" s="3" t="str">
        <f>IF($T958="","", ROUND($T958+AF$2*シート5!$B957,2))</f>
        <v/>
      </c>
      <c r="AG958" s="3" t="str">
        <f>IF($T958="","", ROUND($T958+AG$2*シート5!$B957,2))</f>
        <v/>
      </c>
      <c r="AH958" s="26" t="str">
        <f t="shared" si="18"/>
        <v>-2σ以下</v>
      </c>
      <c r="AI958" s="3" t="str">
        <f t="shared" si="11"/>
        <v/>
      </c>
      <c r="AJ958" s="3" t="str">
        <f t="shared" si="14"/>
        <v/>
      </c>
      <c r="AK958" s="3" t="str">
        <f t="shared" si="5"/>
        <v/>
      </c>
      <c r="AL958" s="3" t="str">
        <f t="shared" si="6"/>
        <v/>
      </c>
      <c r="AM958" s="3" t="str">
        <f t="shared" si="7"/>
        <v/>
      </c>
      <c r="AN958" s="3" t="str">
        <f t="shared" si="15"/>
        <v/>
      </c>
      <c r="AO958" s="29">
        <f ca="1">シート2!L953</f>
        <v>50</v>
      </c>
      <c r="AP958" s="29">
        <f ca="1">シート3!T953</f>
        <v>50</v>
      </c>
      <c r="AQ958" s="29">
        <f ca="1">シート4!AB953</f>
        <v>50</v>
      </c>
      <c r="AR958" s="3" t="str">
        <f ca="1">IF($K958="","", ROUND(SUM(OFFSET(シート6!$A954,0,0,AR$2,1))/SUM(OFFSET(シート6!$B954,0,0,AR$2,1)),4)*100)</f>
        <v/>
      </c>
      <c r="AS958" s="3" t="str">
        <f ca="1">IF($K958="","", ROUND(SUM(OFFSET(シート6!$A938,0,0,AS$2,1))/SUM(OFFSET(シート6!$B938,0,0,AS$2,1)),4)*100)</f>
        <v/>
      </c>
      <c r="AT958" s="3" t="str">
        <f>IF($K958="","",シート7!$B958)</f>
        <v/>
      </c>
      <c r="AU958" s="3" t="str">
        <f>IF($K958="","",シート7!$D958)</f>
        <v/>
      </c>
      <c r="AV958" s="3" t="str">
        <f>IF($K958="","",シート7!$E958)</f>
        <v/>
      </c>
      <c r="AW958" s="3" t="str">
        <f t="shared" si="19"/>
        <v/>
      </c>
    </row>
    <row r="959" spans="1:49" customFormat="false" ht="13">
      <c r="A959" s="3"/>
      <c r="B959" s="3"/>
      <c r="C959" s="3"/>
      <c r="D959" s="3"/>
      <c r="E959" s="3"/>
      <c r="F959" s="3" t="str">
        <f t="shared" si="9"/>
        <v/>
      </c>
      <c r="G959" s="3"/>
      <c r="H959" s="3"/>
      <c r="I959" s="3"/>
      <c r="J959" s="3"/>
      <c r="K959" s="3"/>
      <c r="L959" s="3"/>
      <c r="M959" s="3"/>
      <c r="N959" s="3"/>
      <c r="O959" s="3"/>
      <c r="P959" s="3" t="str">
        <f t="shared" si="0"/>
        <v/>
      </c>
      <c r="Q959" s="3" t="str">
        <f t="shared" si="1"/>
        <v/>
      </c>
      <c r="R959" s="3" t="str">
        <f t="shared" si="10"/>
        <v/>
      </c>
      <c r="S959" s="3" t="str">
        <f t="shared" si="13"/>
        <v/>
      </c>
      <c r="T959" s="3" t="str">
        <f t="shared" si="16"/>
        <v/>
      </c>
      <c r="U959" s="3" t="str">
        <f t="shared" si="20"/>
        <v/>
      </c>
      <c r="V959" s="3" t="str">
        <f t="shared" si="12"/>
        <v/>
      </c>
      <c r="W959" s="3" t="str">
        <f>IF($T959="","", ROUND($T959+W$2*シート5!$B958,2))</f>
        <v/>
      </c>
      <c r="X959" s="3" t="str">
        <f>IF($T959="","", ROUND($T959+X$2*シート5!$B958,2))</f>
        <v/>
      </c>
      <c r="Y959" s="3" t="str">
        <f>IF($T959="","", ROUND($T959+Y$2*シート5!$B958,2))</f>
        <v/>
      </c>
      <c r="Z959" s="3" t="str">
        <f>IF($T959="","", ROUND($T959+Z$2*シート5!$B958,2))</f>
        <v/>
      </c>
      <c r="AA959" s="3" t="str">
        <f>IF($T959="","", ROUND($T959+AA$2*シート5!$B958,2))</f>
        <v/>
      </c>
      <c r="AB959" s="3" t="str">
        <f t="shared" si="17"/>
        <v/>
      </c>
      <c r="AC959" s="3" t="str">
        <f>IF($T959="","", ROUND($T959+AC$2*シート5!$B958,2))</f>
        <v/>
      </c>
      <c r="AD959" s="3" t="str">
        <f>IF($T959="","", ROUND($T959+AD$2*シート5!$B958,2))</f>
        <v/>
      </c>
      <c r="AE959" s="3" t="str">
        <f>IF($T959="","", ROUND($T959+AE$2*シート5!$B958,2))</f>
        <v/>
      </c>
      <c r="AF959" s="3" t="str">
        <f>IF($T959="","", ROUND($T959+AF$2*シート5!$B958,2))</f>
        <v/>
      </c>
      <c r="AG959" s="3" t="str">
        <f>IF($T959="","", ROUND($T959+AG$2*シート5!$B958,2))</f>
        <v/>
      </c>
      <c r="AH959" s="26" t="str">
        <f t="shared" si="18"/>
        <v>-2σ以下</v>
      </c>
      <c r="AI959" s="3" t="str">
        <f t="shared" si="11"/>
        <v/>
      </c>
      <c r="AJ959" s="3" t="str">
        <f t="shared" si="14"/>
        <v/>
      </c>
      <c r="AK959" s="3" t="str">
        <f t="shared" si="5"/>
        <v/>
      </c>
      <c r="AL959" s="3" t="str">
        <f t="shared" si="6"/>
        <v/>
      </c>
      <c r="AM959" s="3" t="str">
        <f t="shared" si="7"/>
        <v/>
      </c>
      <c r="AN959" s="3" t="str">
        <f t="shared" si="15"/>
        <v/>
      </c>
      <c r="AO959" s="29">
        <f ca="1">シート2!L954</f>
        <v>50</v>
      </c>
      <c r="AP959" s="29">
        <f ca="1">シート3!T954</f>
        <v>50</v>
      </c>
      <c r="AQ959" s="29">
        <f ca="1">シート4!AB954</f>
        <v>50</v>
      </c>
      <c r="AR959" s="3" t="str">
        <f ca="1">IF($K959="","", ROUND(SUM(OFFSET(シート6!$A955,0,0,AR$2,1))/SUM(OFFSET(シート6!$B955,0,0,AR$2,1)),4)*100)</f>
        <v/>
      </c>
      <c r="AS959" s="3" t="str">
        <f ca="1">IF($K959="","", ROUND(SUM(OFFSET(シート6!$A939,0,0,AS$2,1))/SUM(OFFSET(シート6!$B939,0,0,AS$2,1)),4)*100)</f>
        <v/>
      </c>
      <c r="AT959" s="3" t="str">
        <f>IF($K959="","",シート7!$B959)</f>
        <v/>
      </c>
      <c r="AU959" s="3" t="str">
        <f>IF($K959="","",シート7!$D959)</f>
        <v/>
      </c>
      <c r="AV959" s="3" t="str">
        <f>IF($K959="","",シート7!$E959)</f>
        <v/>
      </c>
      <c r="AW959" s="3" t="str">
        <f t="shared" si="19"/>
        <v/>
      </c>
    </row>
    <row r="960" spans="1:49" customFormat="false" ht="13">
      <c r="A960" s="3"/>
      <c r="B960" s="3"/>
      <c r="C960" s="3"/>
      <c r="D960" s="3"/>
      <c r="E960" s="3"/>
      <c r="F960" s="3" t="str">
        <f t="shared" si="9"/>
        <v/>
      </c>
      <c r="G960" s="3"/>
      <c r="H960" s="3"/>
      <c r="I960" s="3"/>
      <c r="J960" s="3"/>
      <c r="K960" s="3"/>
      <c r="L960" s="3"/>
      <c r="M960" s="3"/>
      <c r="N960" s="3"/>
      <c r="O960" s="3"/>
      <c r="P960" s="3" t="str">
        <f t="shared" si="0"/>
        <v/>
      </c>
      <c r="Q960" s="3" t="str">
        <f t="shared" si="1"/>
        <v/>
      </c>
      <c r="R960" s="3" t="str">
        <f t="shared" si="10"/>
        <v/>
      </c>
      <c r="S960" s="3" t="str">
        <f t="shared" si="13"/>
        <v/>
      </c>
      <c r="T960" s="3" t="str">
        <f t="shared" si="16"/>
        <v/>
      </c>
      <c r="U960" s="3" t="str">
        <f t="shared" si="20"/>
        <v/>
      </c>
      <c r="V960" s="3" t="str">
        <f t="shared" si="12"/>
        <v/>
      </c>
      <c r="W960" s="3" t="str">
        <f>IF($T960="","", ROUND($T960+W$2*シート5!$B959,2))</f>
        <v/>
      </c>
      <c r="X960" s="3" t="str">
        <f>IF($T960="","", ROUND($T960+X$2*シート5!$B959,2))</f>
        <v/>
      </c>
      <c r="Y960" s="3" t="str">
        <f>IF($T960="","", ROUND($T960+Y$2*シート5!$B959,2))</f>
        <v/>
      </c>
      <c r="Z960" s="3" t="str">
        <f>IF($T960="","", ROUND($T960+Z$2*シート5!$B959,2))</f>
        <v/>
      </c>
      <c r="AA960" s="3" t="str">
        <f>IF($T960="","", ROUND($T960+AA$2*シート5!$B959,2))</f>
        <v/>
      </c>
      <c r="AB960" s="3" t="str">
        <f t="shared" si="17"/>
        <v/>
      </c>
      <c r="AC960" s="3" t="str">
        <f>IF($T960="","", ROUND($T960+AC$2*シート5!$B959,2))</f>
        <v/>
      </c>
      <c r="AD960" s="3" t="str">
        <f>IF($T960="","", ROUND($T960+AD$2*シート5!$B959,2))</f>
        <v/>
      </c>
      <c r="AE960" s="3" t="str">
        <f>IF($T960="","", ROUND($T960+AE$2*シート5!$B959,2))</f>
        <v/>
      </c>
      <c r="AF960" s="3" t="str">
        <f>IF($T960="","", ROUND($T960+AF$2*シート5!$B959,2))</f>
        <v/>
      </c>
      <c r="AG960" s="3" t="str">
        <f>IF($T960="","", ROUND($T960+AG$2*シート5!$B959,2))</f>
        <v/>
      </c>
      <c r="AH960" s="26" t="str">
        <f t="shared" si="18"/>
        <v>-2σ以下</v>
      </c>
      <c r="AI960" s="3" t="str">
        <f t="shared" si="11"/>
        <v/>
      </c>
      <c r="AJ960" s="3" t="str">
        <f t="shared" si="14"/>
        <v/>
      </c>
      <c r="AK960" s="3" t="str">
        <f t="shared" si="5"/>
        <v/>
      </c>
      <c r="AL960" s="3" t="str">
        <f t="shared" si="6"/>
        <v/>
      </c>
      <c r="AM960" s="3" t="str">
        <f t="shared" si="7"/>
        <v/>
      </c>
      <c r="AN960" s="3" t="str">
        <f t="shared" si="15"/>
        <v/>
      </c>
      <c r="AO960" s="29">
        <f ca="1">シート2!L955</f>
        <v>50</v>
      </c>
      <c r="AP960" s="29">
        <f ca="1">シート3!T955</f>
        <v>50</v>
      </c>
      <c r="AQ960" s="29">
        <f ca="1">シート4!AB955</f>
        <v>50</v>
      </c>
      <c r="AR960" s="3" t="str">
        <f ca="1">IF($K960="","", ROUND(SUM(OFFSET(シート6!$A956,0,0,AR$2,1))/SUM(OFFSET(シート6!$B956,0,0,AR$2,1)),4)*100)</f>
        <v/>
      </c>
      <c r="AS960" s="3" t="str">
        <f ca="1">IF($K960="","", ROUND(SUM(OFFSET(シート6!$A940,0,0,AS$2,1))/SUM(OFFSET(シート6!$B940,0,0,AS$2,1)),4)*100)</f>
        <v/>
      </c>
      <c r="AT960" s="3" t="str">
        <f>IF($K960="","",シート7!$B960)</f>
        <v/>
      </c>
      <c r="AU960" s="3" t="str">
        <f>IF($K960="","",シート7!$D960)</f>
        <v/>
      </c>
      <c r="AV960" s="3" t="str">
        <f>IF($K960="","",シート7!$E960)</f>
        <v/>
      </c>
      <c r="AW960" s="3" t="str">
        <f t="shared" si="19"/>
        <v/>
      </c>
    </row>
    <row r="961" spans="1:49" customFormat="false" ht="13">
      <c r="A961" s="3"/>
      <c r="B961" s="3"/>
      <c r="C961" s="3"/>
      <c r="D961" s="3"/>
      <c r="E961" s="3"/>
      <c r="F961" s="3" t="str">
        <f t="shared" si="9"/>
        <v/>
      </c>
      <c r="G961" s="3"/>
      <c r="H961" s="3"/>
      <c r="I961" s="3"/>
      <c r="J961" s="3"/>
      <c r="K961" s="3"/>
      <c r="L961" s="3"/>
      <c r="M961" s="3"/>
      <c r="N961" s="3"/>
      <c r="O961" s="3"/>
      <c r="P961" s="3" t="str">
        <f t="shared" si="0"/>
        <v/>
      </c>
      <c r="Q961" s="3" t="str">
        <f t="shared" si="1"/>
        <v/>
      </c>
      <c r="R961" s="3" t="str">
        <f t="shared" si="10"/>
        <v/>
      </c>
      <c r="S961" s="3" t="str">
        <f t="shared" si="13"/>
        <v/>
      </c>
      <c r="T961" s="3" t="str">
        <f t="shared" si="16"/>
        <v/>
      </c>
      <c r="U961" s="3" t="str">
        <f t="shared" si="20"/>
        <v/>
      </c>
      <c r="V961" s="3" t="str">
        <f t="shared" si="12"/>
        <v/>
      </c>
      <c r="W961" s="3" t="str">
        <f>IF($T961="","", ROUND($T961+W$2*シート5!$B960,2))</f>
        <v/>
      </c>
      <c r="X961" s="3" t="str">
        <f>IF($T961="","", ROUND($T961+X$2*シート5!$B960,2))</f>
        <v/>
      </c>
      <c r="Y961" s="3" t="str">
        <f>IF($T961="","", ROUND($T961+Y$2*シート5!$B960,2))</f>
        <v/>
      </c>
      <c r="Z961" s="3" t="str">
        <f>IF($T961="","", ROUND($T961+Z$2*シート5!$B960,2))</f>
        <v/>
      </c>
      <c r="AA961" s="3" t="str">
        <f>IF($T961="","", ROUND($T961+AA$2*シート5!$B960,2))</f>
        <v/>
      </c>
      <c r="AB961" s="3" t="str">
        <f t="shared" si="17"/>
        <v/>
      </c>
      <c r="AC961" s="3" t="str">
        <f>IF($T961="","", ROUND($T961+AC$2*シート5!$B960,2))</f>
        <v/>
      </c>
      <c r="AD961" s="3" t="str">
        <f>IF($T961="","", ROUND($T961+AD$2*シート5!$B960,2))</f>
        <v/>
      </c>
      <c r="AE961" s="3" t="str">
        <f>IF($T961="","", ROUND($T961+AE$2*シート5!$B960,2))</f>
        <v/>
      </c>
      <c r="AF961" s="3" t="str">
        <f>IF($T961="","", ROUND($T961+AF$2*シート5!$B960,2))</f>
        <v/>
      </c>
      <c r="AG961" s="3" t="str">
        <f>IF($T961="","", ROUND($T961+AG$2*シート5!$B960,2))</f>
        <v/>
      </c>
      <c r="AH961" s="26" t="str">
        <f t="shared" si="18"/>
        <v>-2σ以下</v>
      </c>
      <c r="AI961" s="3" t="str">
        <f t="shared" si="11"/>
        <v/>
      </c>
      <c r="AJ961" s="3" t="str">
        <f t="shared" si="14"/>
        <v/>
      </c>
      <c r="AK961" s="3" t="str">
        <f t="shared" si="5"/>
        <v/>
      </c>
      <c r="AL961" s="3" t="str">
        <f t="shared" si="6"/>
        <v/>
      </c>
      <c r="AM961" s="3" t="str">
        <f t="shared" si="7"/>
        <v/>
      </c>
      <c r="AN961" s="3" t="str">
        <f t="shared" si="15"/>
        <v/>
      </c>
      <c r="AO961" s="29">
        <f ca="1">シート2!L956</f>
        <v>50</v>
      </c>
      <c r="AP961" s="29">
        <f ca="1">シート3!T956</f>
        <v>50</v>
      </c>
      <c r="AQ961" s="29">
        <f ca="1">シート4!AB956</f>
        <v>50</v>
      </c>
      <c r="AR961" s="3" t="str">
        <f ca="1">IF($K961="","", ROUND(SUM(OFFSET(シート6!$A957,0,0,AR$2,1))/SUM(OFFSET(シート6!$B957,0,0,AR$2,1)),4)*100)</f>
        <v/>
      </c>
      <c r="AS961" s="3" t="str">
        <f ca="1">IF($K961="","", ROUND(SUM(OFFSET(シート6!$A941,0,0,AS$2,1))/SUM(OFFSET(シート6!$B941,0,0,AS$2,1)),4)*100)</f>
        <v/>
      </c>
      <c r="AT961" s="3" t="str">
        <f>IF($K961="","",シート7!$B961)</f>
        <v/>
      </c>
      <c r="AU961" s="3" t="str">
        <f>IF($K961="","",シート7!$D961)</f>
        <v/>
      </c>
      <c r="AV961" s="3" t="str">
        <f>IF($K961="","",シート7!$E961)</f>
        <v/>
      </c>
      <c r="AW961" s="3" t="str">
        <f t="shared" si="19"/>
        <v/>
      </c>
    </row>
    <row r="962" spans="1:49" customFormat="false" ht="13">
      <c r="A962" s="3"/>
      <c r="B962" s="3"/>
      <c r="C962" s="3"/>
      <c r="D962" s="3"/>
      <c r="E962" s="3"/>
      <c r="F962" s="3" t="str">
        <f t="shared" si="9"/>
        <v/>
      </c>
      <c r="G962" s="3"/>
      <c r="H962" s="3"/>
      <c r="I962" s="3"/>
      <c r="J962" s="3"/>
      <c r="K962" s="3"/>
      <c r="L962" s="3"/>
      <c r="M962" s="3"/>
      <c r="N962" s="3"/>
      <c r="O962" s="3"/>
      <c r="P962" s="3" t="str">
        <f t="shared" si="0"/>
        <v/>
      </c>
      <c r="Q962" s="3" t="str">
        <f t="shared" si="1"/>
        <v/>
      </c>
      <c r="R962" s="3" t="str">
        <f t="shared" si="10"/>
        <v/>
      </c>
      <c r="S962" s="3" t="str">
        <f t="shared" si="13"/>
        <v/>
      </c>
      <c r="T962" s="3" t="str">
        <f t="shared" si="16"/>
        <v/>
      </c>
      <c r="U962" s="3" t="str">
        <f t="shared" si="20"/>
        <v/>
      </c>
      <c r="V962" s="3" t="str">
        <f t="shared" si="12"/>
        <v/>
      </c>
      <c r="W962" s="3" t="str">
        <f>IF($T962="","", ROUND($T962+W$2*シート5!$B961,2))</f>
        <v/>
      </c>
      <c r="X962" s="3" t="str">
        <f>IF($T962="","", ROUND($T962+X$2*シート5!$B961,2))</f>
        <v/>
      </c>
      <c r="Y962" s="3" t="str">
        <f>IF($T962="","", ROUND($T962+Y$2*シート5!$B961,2))</f>
        <v/>
      </c>
      <c r="Z962" s="3" t="str">
        <f>IF($T962="","", ROUND($T962+Z$2*シート5!$B961,2))</f>
        <v/>
      </c>
      <c r="AA962" s="3" t="str">
        <f>IF($T962="","", ROUND($T962+AA$2*シート5!$B961,2))</f>
        <v/>
      </c>
      <c r="AB962" s="3" t="str">
        <f t="shared" si="17"/>
        <v/>
      </c>
      <c r="AC962" s="3" t="str">
        <f>IF($T962="","", ROUND($T962+AC$2*シート5!$B961,2))</f>
        <v/>
      </c>
      <c r="AD962" s="3" t="str">
        <f>IF($T962="","", ROUND($T962+AD$2*シート5!$B961,2))</f>
        <v/>
      </c>
      <c r="AE962" s="3" t="str">
        <f>IF($T962="","", ROUND($T962+AE$2*シート5!$B961,2))</f>
        <v/>
      </c>
      <c r="AF962" s="3" t="str">
        <f>IF($T962="","", ROUND($T962+AF$2*シート5!$B961,2))</f>
        <v/>
      </c>
      <c r="AG962" s="3" t="str">
        <f>IF($T962="","", ROUND($T962+AG$2*シート5!$B961,2))</f>
        <v/>
      </c>
      <c r="AH962" s="26" t="str">
        <f t="shared" si="18"/>
        <v>-2σ以下</v>
      </c>
      <c r="AI962" s="3" t="str">
        <f t="shared" si="11"/>
        <v/>
      </c>
      <c r="AJ962" s="3" t="str">
        <f t="shared" si="14"/>
        <v/>
      </c>
      <c r="AK962" s="3" t="str">
        <f t="shared" si="5"/>
        <v/>
      </c>
      <c r="AL962" s="3" t="str">
        <f t="shared" si="6"/>
        <v/>
      </c>
      <c r="AM962" s="3" t="str">
        <f t="shared" si="7"/>
        <v/>
      </c>
      <c r="AN962" s="3" t="str">
        <f t="shared" si="15"/>
        <v/>
      </c>
      <c r="AO962" s="29">
        <f ca="1">シート2!L957</f>
        <v>50</v>
      </c>
      <c r="AP962" s="29">
        <f ca="1">シート3!T957</f>
        <v>50</v>
      </c>
      <c r="AQ962" s="29">
        <f ca="1">シート4!AB957</f>
        <v>50</v>
      </c>
      <c r="AR962" s="3" t="str">
        <f ca="1">IF($K962="","", ROUND(SUM(OFFSET(シート6!$A958,0,0,AR$2,1))/SUM(OFFSET(シート6!$B958,0,0,AR$2,1)),4)*100)</f>
        <v/>
      </c>
      <c r="AS962" s="3" t="str">
        <f ca="1">IF($K962="","", ROUND(SUM(OFFSET(シート6!$A942,0,0,AS$2,1))/SUM(OFFSET(シート6!$B942,0,0,AS$2,1)),4)*100)</f>
        <v/>
      </c>
      <c r="AT962" s="3" t="str">
        <f>IF($K962="","",シート7!$B962)</f>
        <v/>
      </c>
      <c r="AU962" s="3" t="str">
        <f>IF($K962="","",シート7!$D962)</f>
        <v/>
      </c>
      <c r="AV962" s="3" t="str">
        <f>IF($K962="","",シート7!$E962)</f>
        <v/>
      </c>
      <c r="AW962" s="3" t="str">
        <f t="shared" si="19"/>
        <v/>
      </c>
    </row>
    <row r="963" spans="1:49" customFormat="false" ht="13">
      <c r="A963" s="3"/>
      <c r="B963" s="3"/>
      <c r="C963" s="3"/>
      <c r="D963" s="3"/>
      <c r="E963" s="3"/>
      <c r="F963" s="3" t="str">
        <f t="shared" si="9"/>
        <v/>
      </c>
      <c r="G963" s="3"/>
      <c r="H963" s="3"/>
      <c r="I963" s="3"/>
      <c r="J963" s="3"/>
      <c r="K963" s="3"/>
      <c r="L963" s="3"/>
      <c r="M963" s="3"/>
      <c r="N963" s="3"/>
      <c r="O963" s="3"/>
      <c r="P963" s="3" t="str">
        <f t="shared" si="0"/>
        <v/>
      </c>
      <c r="Q963" s="3" t="str">
        <f t="shared" si="1"/>
        <v/>
      </c>
      <c r="R963" s="3" t="str">
        <f t="shared" si="10"/>
        <v/>
      </c>
      <c r="S963" s="3" t="str">
        <f t="shared" si="13"/>
        <v/>
      </c>
      <c r="T963" s="3" t="str">
        <f t="shared" si="16"/>
        <v/>
      </c>
      <c r="U963" s="3" t="str">
        <f t="shared" si="20"/>
        <v/>
      </c>
      <c r="V963" s="3" t="str">
        <f t="shared" si="12"/>
        <v/>
      </c>
      <c r="W963" s="3" t="str">
        <f>IF($T963="","", ROUND($T963+W$2*シート5!$B962,2))</f>
        <v/>
      </c>
      <c r="X963" s="3" t="str">
        <f>IF($T963="","", ROUND($T963+X$2*シート5!$B962,2))</f>
        <v/>
      </c>
      <c r="Y963" s="3" t="str">
        <f>IF($T963="","", ROUND($T963+Y$2*シート5!$B962,2))</f>
        <v/>
      </c>
      <c r="Z963" s="3" t="str">
        <f>IF($T963="","", ROUND($T963+Z$2*シート5!$B962,2))</f>
        <v/>
      </c>
      <c r="AA963" s="3" t="str">
        <f>IF($T963="","", ROUND($T963+AA$2*シート5!$B962,2))</f>
        <v/>
      </c>
      <c r="AB963" s="3" t="str">
        <f t="shared" si="17"/>
        <v/>
      </c>
      <c r="AC963" s="3" t="str">
        <f>IF($T963="","", ROUND($T963+AC$2*シート5!$B962,2))</f>
        <v/>
      </c>
      <c r="AD963" s="3" t="str">
        <f>IF($T963="","", ROUND($T963+AD$2*シート5!$B962,2))</f>
        <v/>
      </c>
      <c r="AE963" s="3" t="str">
        <f>IF($T963="","", ROUND($T963+AE$2*シート5!$B962,2))</f>
        <v/>
      </c>
      <c r="AF963" s="3" t="str">
        <f>IF($T963="","", ROUND($T963+AF$2*シート5!$B962,2))</f>
        <v/>
      </c>
      <c r="AG963" s="3" t="str">
        <f>IF($T963="","", ROUND($T963+AG$2*シート5!$B962,2))</f>
        <v/>
      </c>
      <c r="AH963" s="26" t="str">
        <f t="shared" si="18"/>
        <v>-2σ以下</v>
      </c>
      <c r="AI963" s="3" t="str">
        <f t="shared" si="11"/>
        <v/>
      </c>
      <c r="AJ963" s="3" t="str">
        <f t="shared" si="14"/>
        <v/>
      </c>
      <c r="AK963" s="3" t="str">
        <f t="shared" si="5"/>
        <v/>
      </c>
      <c r="AL963" s="3" t="str">
        <f t="shared" si="6"/>
        <v/>
      </c>
      <c r="AM963" s="3" t="str">
        <f t="shared" si="7"/>
        <v/>
      </c>
      <c r="AN963" s="3" t="str">
        <f t="shared" si="15"/>
        <v/>
      </c>
      <c r="AO963" s="29">
        <f ca="1">シート2!L958</f>
        <v>50</v>
      </c>
      <c r="AP963" s="29">
        <f ca="1">シート3!T958</f>
        <v>50</v>
      </c>
      <c r="AQ963" s="29">
        <f ca="1">シート4!AB958</f>
        <v>50</v>
      </c>
      <c r="AR963" s="3" t="str">
        <f ca="1">IF($K963="","", ROUND(SUM(OFFSET(シート6!$A959,0,0,AR$2,1))/SUM(OFFSET(シート6!$B959,0,0,AR$2,1)),4)*100)</f>
        <v/>
      </c>
      <c r="AS963" s="3" t="str">
        <f ca="1">IF($K963="","", ROUND(SUM(OFFSET(シート6!$A943,0,0,AS$2,1))/SUM(OFFSET(シート6!$B943,0,0,AS$2,1)),4)*100)</f>
        <v/>
      </c>
      <c r="AT963" s="3" t="str">
        <f>IF($K963="","",シート7!$B963)</f>
        <v/>
      </c>
      <c r="AU963" s="3" t="str">
        <f>IF($K963="","",シート7!$D963)</f>
        <v/>
      </c>
      <c r="AV963" s="3" t="str">
        <f>IF($K963="","",シート7!$E963)</f>
        <v/>
      </c>
      <c r="AW963" s="3" t="str">
        <f t="shared" si="19"/>
        <v/>
      </c>
    </row>
    <row r="964" spans="1:49" customFormat="false" ht="13">
      <c r="A964" s="3"/>
      <c r="B964" s="3"/>
      <c r="C964" s="3"/>
      <c r="D964" s="3"/>
      <c r="E964" s="3"/>
      <c r="F964" s="3" t="str">
        <f t="shared" si="9"/>
        <v/>
      </c>
      <c r="G964" s="3"/>
      <c r="H964" s="3"/>
      <c r="I964" s="3"/>
      <c r="J964" s="3"/>
      <c r="K964" s="3"/>
      <c r="L964" s="3"/>
      <c r="M964" s="3"/>
      <c r="N964" s="3"/>
      <c r="O964" s="3"/>
      <c r="P964" s="3" t="str">
        <f t="shared" si="0"/>
        <v/>
      </c>
      <c r="Q964" s="3" t="str">
        <f t="shared" si="1"/>
        <v/>
      </c>
      <c r="R964" s="3" t="str">
        <f t="shared" si="10"/>
        <v/>
      </c>
      <c r="S964" s="3" t="str">
        <f t="shared" si="13"/>
        <v/>
      </c>
      <c r="T964" s="3" t="str">
        <f t="shared" si="16"/>
        <v/>
      </c>
      <c r="U964" s="3" t="str">
        <f t="shared" si="20"/>
        <v/>
      </c>
      <c r="V964" s="3" t="str">
        <f t="shared" si="12"/>
        <v/>
      </c>
      <c r="W964" s="3" t="str">
        <f>IF($T964="","", ROUND($T964+W$2*シート5!$B963,2))</f>
        <v/>
      </c>
      <c r="X964" s="3" t="str">
        <f>IF($T964="","", ROUND($T964+X$2*シート5!$B963,2))</f>
        <v/>
      </c>
      <c r="Y964" s="3" t="str">
        <f>IF($T964="","", ROUND($T964+Y$2*シート5!$B963,2))</f>
        <v/>
      </c>
      <c r="Z964" s="3" t="str">
        <f>IF($T964="","", ROUND($T964+Z$2*シート5!$B963,2))</f>
        <v/>
      </c>
      <c r="AA964" s="3" t="str">
        <f>IF($T964="","", ROUND($T964+AA$2*シート5!$B963,2))</f>
        <v/>
      </c>
      <c r="AB964" s="3" t="str">
        <f t="shared" si="17"/>
        <v/>
      </c>
      <c r="AC964" s="3" t="str">
        <f>IF($T964="","", ROUND($T964+AC$2*シート5!$B963,2))</f>
        <v/>
      </c>
      <c r="AD964" s="3" t="str">
        <f>IF($T964="","", ROUND($T964+AD$2*シート5!$B963,2))</f>
        <v/>
      </c>
      <c r="AE964" s="3" t="str">
        <f>IF($T964="","", ROUND($T964+AE$2*シート5!$B963,2))</f>
        <v/>
      </c>
      <c r="AF964" s="3" t="str">
        <f>IF($T964="","", ROUND($T964+AF$2*シート5!$B963,2))</f>
        <v/>
      </c>
      <c r="AG964" s="3" t="str">
        <f>IF($T964="","", ROUND($T964+AG$2*シート5!$B963,2))</f>
        <v/>
      </c>
      <c r="AH964" s="26" t="str">
        <f t="shared" si="18"/>
        <v>-2σ以下</v>
      </c>
      <c r="AI964" s="3" t="str">
        <f t="shared" si="11"/>
        <v/>
      </c>
      <c r="AJ964" s="3" t="str">
        <f t="shared" si="14"/>
        <v/>
      </c>
      <c r="AK964" s="3" t="str">
        <f t="shared" si="5"/>
        <v/>
      </c>
      <c r="AL964" s="3" t="str">
        <f t="shared" si="6"/>
        <v/>
      </c>
      <c r="AM964" s="3" t="str">
        <f t="shared" si="7"/>
        <v/>
      </c>
      <c r="AN964" s="3" t="str">
        <f t="shared" si="15"/>
        <v/>
      </c>
      <c r="AO964" s="29">
        <f ca="1">シート2!L959</f>
        <v>50</v>
      </c>
      <c r="AP964" s="29">
        <f ca="1">シート3!T959</f>
        <v>50</v>
      </c>
      <c r="AQ964" s="29">
        <f ca="1">シート4!AB959</f>
        <v>50</v>
      </c>
      <c r="AR964" s="3" t="str">
        <f ca="1">IF($K964="","", ROUND(SUM(OFFSET(シート6!$A960,0,0,AR$2,1))/SUM(OFFSET(シート6!$B960,0,0,AR$2,1)),4)*100)</f>
        <v/>
      </c>
      <c r="AS964" s="3" t="str">
        <f ca="1">IF($K964="","", ROUND(SUM(OFFSET(シート6!$A944,0,0,AS$2,1))/SUM(OFFSET(シート6!$B944,0,0,AS$2,1)),4)*100)</f>
        <v/>
      </c>
      <c r="AT964" s="3" t="str">
        <f>IF($K964="","",シート7!$B964)</f>
        <v/>
      </c>
      <c r="AU964" s="3" t="str">
        <f>IF($K964="","",シート7!$D964)</f>
        <v/>
      </c>
      <c r="AV964" s="3" t="str">
        <f>IF($K964="","",シート7!$E964)</f>
        <v/>
      </c>
      <c r="AW964" s="3" t="str">
        <f t="shared" si="19"/>
        <v/>
      </c>
    </row>
    <row r="965" spans="1:49" customFormat="false" ht="13">
      <c r="A965" s="3"/>
      <c r="B965" s="3"/>
      <c r="C965" s="3"/>
      <c r="D965" s="3"/>
      <c r="E965" s="3"/>
      <c r="F965" s="3" t="str">
        <f t="shared" si="9"/>
        <v/>
      </c>
      <c r="G965" s="3"/>
      <c r="H965" s="3"/>
      <c r="I965" s="3"/>
      <c r="J965" s="3"/>
      <c r="K965" s="3"/>
      <c r="L965" s="3"/>
      <c r="M965" s="3"/>
      <c r="N965" s="3"/>
      <c r="O965" s="3"/>
      <c r="P965" s="3" t="str">
        <f t="shared" si="0"/>
        <v/>
      </c>
      <c r="Q965" s="3" t="str">
        <f t="shared" si="1"/>
        <v/>
      </c>
      <c r="R965" s="3" t="str">
        <f t="shared" si="10"/>
        <v/>
      </c>
      <c r="S965" s="3" t="str">
        <f t="shared" si="13"/>
        <v/>
      </c>
      <c r="T965" s="3" t="str">
        <f t="shared" si="16"/>
        <v/>
      </c>
      <c r="U965" s="3" t="str">
        <f t="shared" si="20"/>
        <v/>
      </c>
      <c r="V965" s="3" t="str">
        <f t="shared" si="12"/>
        <v/>
      </c>
      <c r="W965" s="3" t="str">
        <f>IF($T965="","", ROUND($T965+W$2*シート5!$B964,2))</f>
        <v/>
      </c>
      <c r="X965" s="3" t="str">
        <f>IF($T965="","", ROUND($T965+X$2*シート5!$B964,2))</f>
        <v/>
      </c>
      <c r="Y965" s="3" t="str">
        <f>IF($T965="","", ROUND($T965+Y$2*シート5!$B964,2))</f>
        <v/>
      </c>
      <c r="Z965" s="3" t="str">
        <f>IF($T965="","", ROUND($T965+Z$2*シート5!$B964,2))</f>
        <v/>
      </c>
      <c r="AA965" s="3" t="str">
        <f>IF($T965="","", ROUND($T965+AA$2*シート5!$B964,2))</f>
        <v/>
      </c>
      <c r="AB965" s="3" t="str">
        <f t="shared" si="17"/>
        <v/>
      </c>
      <c r="AC965" s="3" t="str">
        <f>IF($T965="","", ROUND($T965+AC$2*シート5!$B964,2))</f>
        <v/>
      </c>
      <c r="AD965" s="3" t="str">
        <f>IF($T965="","", ROUND($T965+AD$2*シート5!$B964,2))</f>
        <v/>
      </c>
      <c r="AE965" s="3" t="str">
        <f>IF($T965="","", ROUND($T965+AE$2*シート5!$B964,2))</f>
        <v/>
      </c>
      <c r="AF965" s="3" t="str">
        <f>IF($T965="","", ROUND($T965+AF$2*シート5!$B964,2))</f>
        <v/>
      </c>
      <c r="AG965" s="3" t="str">
        <f>IF($T965="","", ROUND($T965+AG$2*シート5!$B964,2))</f>
        <v/>
      </c>
      <c r="AH965" s="26" t="str">
        <f t="shared" si="18"/>
        <v>-2σ以下</v>
      </c>
      <c r="AI965" s="3" t="str">
        <f t="shared" si="11"/>
        <v/>
      </c>
      <c r="AJ965" s="3" t="str">
        <f t="shared" si="14"/>
        <v/>
      </c>
      <c r="AK965" s="3" t="str">
        <f t="shared" si="5"/>
        <v/>
      </c>
      <c r="AL965" s="3" t="str">
        <f t="shared" si="6"/>
        <v/>
      </c>
      <c r="AM965" s="3" t="str">
        <f t="shared" si="7"/>
        <v/>
      </c>
      <c r="AN965" s="3" t="str">
        <f t="shared" si="15"/>
        <v/>
      </c>
      <c r="AO965" s="29">
        <f ca="1">シート2!L960</f>
        <v>50</v>
      </c>
      <c r="AP965" s="29">
        <f ca="1">シート3!T960</f>
        <v>50</v>
      </c>
      <c r="AQ965" s="29">
        <f ca="1">シート4!AB960</f>
        <v>50</v>
      </c>
      <c r="AR965" s="3" t="str">
        <f ca="1">IF($K965="","", ROUND(SUM(OFFSET(シート6!$A961,0,0,AR$2,1))/SUM(OFFSET(シート6!$B961,0,0,AR$2,1)),4)*100)</f>
        <v/>
      </c>
      <c r="AS965" s="3" t="str">
        <f ca="1">IF($K965="","", ROUND(SUM(OFFSET(シート6!$A945,0,0,AS$2,1))/SUM(OFFSET(シート6!$B945,0,0,AS$2,1)),4)*100)</f>
        <v/>
      </c>
      <c r="AT965" s="3" t="str">
        <f>IF($K965="","",シート7!$B965)</f>
        <v/>
      </c>
      <c r="AU965" s="3" t="str">
        <f>IF($K965="","",シート7!$D965)</f>
        <v/>
      </c>
      <c r="AV965" s="3" t="str">
        <f>IF($K965="","",シート7!$E965)</f>
        <v/>
      </c>
      <c r="AW965" s="3" t="str">
        <f t="shared" si="19"/>
        <v/>
      </c>
    </row>
    <row r="966" spans="1:49" customFormat="false" ht="13">
      <c r="A966" s="3"/>
      <c r="B966" s="3"/>
      <c r="C966" s="3"/>
      <c r="D966" s="3"/>
      <c r="E966" s="3"/>
      <c r="F966" s="3" t="str">
        <f t="shared" si="9"/>
        <v/>
      </c>
      <c r="G966" s="3"/>
      <c r="H966" s="3"/>
      <c r="I966" s="3"/>
      <c r="J966" s="3"/>
      <c r="K966" s="3"/>
      <c r="L966" s="3"/>
      <c r="M966" s="3"/>
      <c r="N966" s="3"/>
      <c r="O966" s="3"/>
      <c r="P966" s="3" t="str">
        <f t="shared" si="0"/>
        <v/>
      </c>
      <c r="Q966" s="3" t="str">
        <f t="shared" si="1"/>
        <v/>
      </c>
      <c r="R966" s="3" t="str">
        <f t="shared" si="10"/>
        <v/>
      </c>
      <c r="S966" s="3" t="str">
        <f t="shared" si="13"/>
        <v/>
      </c>
      <c r="T966" s="3" t="str">
        <f t="shared" si="16"/>
        <v/>
      </c>
      <c r="U966" s="3" t="str">
        <f t="shared" si="20"/>
        <v/>
      </c>
      <c r="V966" s="3" t="str">
        <f t="shared" si="12"/>
        <v/>
      </c>
      <c r="W966" s="3" t="str">
        <f>IF($T966="","", ROUND($T966+W$2*シート5!$B965,2))</f>
        <v/>
      </c>
      <c r="X966" s="3" t="str">
        <f>IF($T966="","", ROUND($T966+X$2*シート5!$B965,2))</f>
        <v/>
      </c>
      <c r="Y966" s="3" t="str">
        <f>IF($T966="","", ROUND($T966+Y$2*シート5!$B965,2))</f>
        <v/>
      </c>
      <c r="Z966" s="3" t="str">
        <f>IF($T966="","", ROUND($T966+Z$2*シート5!$B965,2))</f>
        <v/>
      </c>
      <c r="AA966" s="3" t="str">
        <f>IF($T966="","", ROUND($T966+AA$2*シート5!$B965,2))</f>
        <v/>
      </c>
      <c r="AB966" s="3" t="str">
        <f t="shared" si="17"/>
        <v/>
      </c>
      <c r="AC966" s="3" t="str">
        <f>IF($T966="","", ROUND($T966+AC$2*シート5!$B965,2))</f>
        <v/>
      </c>
      <c r="AD966" s="3" t="str">
        <f>IF($T966="","", ROUND($T966+AD$2*シート5!$B965,2))</f>
        <v/>
      </c>
      <c r="AE966" s="3" t="str">
        <f>IF($T966="","", ROUND($T966+AE$2*シート5!$B965,2))</f>
        <v/>
      </c>
      <c r="AF966" s="3" t="str">
        <f>IF($T966="","", ROUND($T966+AF$2*シート5!$B965,2))</f>
        <v/>
      </c>
      <c r="AG966" s="3" t="str">
        <f>IF($T966="","", ROUND($T966+AG$2*シート5!$B965,2))</f>
        <v/>
      </c>
      <c r="AH966" s="26" t="str">
        <f t="shared" si="18"/>
        <v>-2σ以下</v>
      </c>
      <c r="AI966" s="3" t="str">
        <f t="shared" si="11"/>
        <v/>
      </c>
      <c r="AJ966" s="3" t="str">
        <f t="shared" si="14"/>
        <v/>
      </c>
      <c r="AK966" s="3" t="str">
        <f t="shared" si="5"/>
        <v/>
      </c>
      <c r="AL966" s="3" t="str">
        <f t="shared" si="6"/>
        <v/>
      </c>
      <c r="AM966" s="3" t="str">
        <f t="shared" si="7"/>
        <v/>
      </c>
      <c r="AN966" s="3" t="str">
        <f t="shared" si="15"/>
        <v/>
      </c>
      <c r="AO966" s="29">
        <f ca="1">シート2!L961</f>
        <v>50</v>
      </c>
      <c r="AP966" s="29">
        <f ca="1">シート3!T961</f>
        <v>50</v>
      </c>
      <c r="AQ966" s="29">
        <f ca="1">シート4!AB961</f>
        <v>50</v>
      </c>
      <c r="AR966" s="3" t="str">
        <f ca="1">IF($K966="","", ROUND(SUM(OFFSET(シート6!$A962,0,0,AR$2,1))/SUM(OFFSET(シート6!$B962,0,0,AR$2,1)),4)*100)</f>
        <v/>
      </c>
      <c r="AS966" s="3" t="str">
        <f ca="1">IF($K966="","", ROUND(SUM(OFFSET(シート6!$A946,0,0,AS$2,1))/SUM(OFFSET(シート6!$B946,0,0,AS$2,1)),4)*100)</f>
        <v/>
      </c>
      <c r="AT966" s="3" t="str">
        <f>IF($K966="","",シート7!$B966)</f>
        <v/>
      </c>
      <c r="AU966" s="3" t="str">
        <f>IF($K966="","",シート7!$D966)</f>
        <v/>
      </c>
      <c r="AV966" s="3" t="str">
        <f>IF($K966="","",シート7!$E966)</f>
        <v/>
      </c>
      <c r="AW966" s="3" t="str">
        <f t="shared" si="19"/>
        <v/>
      </c>
    </row>
    <row r="967" spans="1:49" customFormat="false" ht="13">
      <c r="A967" s="3"/>
      <c r="B967" s="3"/>
      <c r="C967" s="3"/>
      <c r="D967" s="3"/>
      <c r="E967" s="3"/>
      <c r="F967" s="3" t="str">
        <f t="shared" si="9"/>
        <v/>
      </c>
      <c r="G967" s="3"/>
      <c r="H967" s="3"/>
      <c r="I967" s="3"/>
      <c r="J967" s="3"/>
      <c r="K967" s="3"/>
      <c r="L967" s="3"/>
      <c r="M967" s="3"/>
      <c r="N967" s="3"/>
      <c r="O967" s="3"/>
      <c r="P967" s="3" t="str">
        <f t="shared" si="0"/>
        <v/>
      </c>
      <c r="Q967" s="3" t="str">
        <f t="shared" si="1"/>
        <v/>
      </c>
      <c r="R967" s="3" t="str">
        <f t="shared" si="10"/>
        <v/>
      </c>
      <c r="S967" s="3" t="str">
        <f t="shared" si="13"/>
        <v/>
      </c>
      <c r="T967" s="3" t="str">
        <f t="shared" si="16"/>
        <v/>
      </c>
      <c r="U967" s="3" t="str">
        <f t="shared" si="20"/>
        <v/>
      </c>
      <c r="V967" s="3" t="str">
        <f t="shared" si="12"/>
        <v/>
      </c>
      <c r="W967" s="3" t="str">
        <f>IF($T967="","", ROUND($T967+W$2*シート5!$B966,2))</f>
        <v/>
      </c>
      <c r="X967" s="3" t="str">
        <f>IF($T967="","", ROUND($T967+X$2*シート5!$B966,2))</f>
        <v/>
      </c>
      <c r="Y967" s="3" t="str">
        <f>IF($T967="","", ROUND($T967+Y$2*シート5!$B966,2))</f>
        <v/>
      </c>
      <c r="Z967" s="3" t="str">
        <f>IF($T967="","", ROUND($T967+Z$2*シート5!$B966,2))</f>
        <v/>
      </c>
      <c r="AA967" s="3" t="str">
        <f>IF($T967="","", ROUND($T967+AA$2*シート5!$B966,2))</f>
        <v/>
      </c>
      <c r="AB967" s="3" t="str">
        <f t="shared" si="17"/>
        <v/>
      </c>
      <c r="AC967" s="3" t="str">
        <f>IF($T967="","", ROUND($T967+AC$2*シート5!$B966,2))</f>
        <v/>
      </c>
      <c r="AD967" s="3" t="str">
        <f>IF($T967="","", ROUND($T967+AD$2*シート5!$B966,2))</f>
        <v/>
      </c>
      <c r="AE967" s="3" t="str">
        <f>IF($T967="","", ROUND($T967+AE$2*シート5!$B966,2))</f>
        <v/>
      </c>
      <c r="AF967" s="3" t="str">
        <f>IF($T967="","", ROUND($T967+AF$2*シート5!$B966,2))</f>
        <v/>
      </c>
      <c r="AG967" s="3" t="str">
        <f>IF($T967="","", ROUND($T967+AG$2*シート5!$B966,2))</f>
        <v/>
      </c>
      <c r="AH967" s="26" t="str">
        <f t="shared" si="18"/>
        <v>-2σ以下</v>
      </c>
      <c r="AI967" s="3" t="str">
        <f t="shared" si="11"/>
        <v/>
      </c>
      <c r="AJ967" s="3" t="str">
        <f t="shared" si="14"/>
        <v/>
      </c>
      <c r="AK967" s="3" t="str">
        <f t="shared" si="5"/>
        <v/>
      </c>
      <c r="AL967" s="3" t="str">
        <f t="shared" si="6"/>
        <v/>
      </c>
      <c r="AM967" s="3" t="str">
        <f t="shared" si="7"/>
        <v/>
      </c>
      <c r="AN967" s="3" t="str">
        <f t="shared" si="15"/>
        <v/>
      </c>
      <c r="AO967" s="29">
        <f ca="1">シート2!L962</f>
        <v>50</v>
      </c>
      <c r="AP967" s="29">
        <f ca="1">シート3!T962</f>
        <v>50</v>
      </c>
      <c r="AQ967" s="29">
        <f ca="1">シート4!AB962</f>
        <v>50</v>
      </c>
      <c r="AR967" s="3" t="str">
        <f ca="1">IF($K967="","", ROUND(SUM(OFFSET(シート6!$A963,0,0,AR$2,1))/SUM(OFFSET(シート6!$B963,0,0,AR$2,1)),4)*100)</f>
        <v/>
      </c>
      <c r="AS967" s="3" t="str">
        <f ca="1">IF($K967="","", ROUND(SUM(OFFSET(シート6!$A947,0,0,AS$2,1))/SUM(OFFSET(シート6!$B947,0,0,AS$2,1)),4)*100)</f>
        <v/>
      </c>
      <c r="AT967" s="3" t="str">
        <f>IF($K967="","",シート7!$B967)</f>
        <v/>
      </c>
      <c r="AU967" s="3" t="str">
        <f>IF($K967="","",シート7!$D967)</f>
        <v/>
      </c>
      <c r="AV967" s="3" t="str">
        <f>IF($K967="","",シート7!$E967)</f>
        <v/>
      </c>
      <c r="AW967" s="3" t="str">
        <f t="shared" si="19"/>
        <v/>
      </c>
    </row>
    <row r="968" spans="1:49" customFormat="false" ht="13">
      <c r="A968" s="3"/>
      <c r="B968" s="3"/>
      <c r="C968" s="3"/>
      <c r="D968" s="3"/>
      <c r="E968" s="3"/>
      <c r="F968" s="3" t="str">
        <f t="shared" si="9"/>
        <v/>
      </c>
      <c r="G968" s="3"/>
      <c r="H968" s="3"/>
      <c r="I968" s="3"/>
      <c r="J968" s="3"/>
      <c r="K968" s="3"/>
      <c r="L968" s="3"/>
      <c r="M968" s="3"/>
      <c r="N968" s="3"/>
      <c r="O968" s="3"/>
      <c r="P968" s="3" t="str">
        <f t="shared" si="0"/>
        <v/>
      </c>
      <c r="Q968" s="3" t="str">
        <f t="shared" si="1"/>
        <v/>
      </c>
      <c r="R968" s="3" t="str">
        <f t="shared" si="10"/>
        <v/>
      </c>
      <c r="S968" s="3" t="str">
        <f t="shared" si="13"/>
        <v/>
      </c>
      <c r="T968" s="3" t="str">
        <f t="shared" si="16"/>
        <v/>
      </c>
      <c r="U968" s="3" t="str">
        <f t="shared" si="20"/>
        <v/>
      </c>
      <c r="V968" s="3" t="str">
        <f t="shared" si="12"/>
        <v/>
      </c>
      <c r="W968" s="3" t="str">
        <f>IF($T968="","", ROUND($T968+W$2*シート5!$B967,2))</f>
        <v/>
      </c>
      <c r="X968" s="3" t="str">
        <f>IF($T968="","", ROUND($T968+X$2*シート5!$B967,2))</f>
        <v/>
      </c>
      <c r="Y968" s="3" t="str">
        <f>IF($T968="","", ROUND($T968+Y$2*シート5!$B967,2))</f>
        <v/>
      </c>
      <c r="Z968" s="3" t="str">
        <f>IF($T968="","", ROUND($T968+Z$2*シート5!$B967,2))</f>
        <v/>
      </c>
      <c r="AA968" s="3" t="str">
        <f>IF($T968="","", ROUND($T968+AA$2*シート5!$B967,2))</f>
        <v/>
      </c>
      <c r="AB968" s="3" t="str">
        <f t="shared" si="17"/>
        <v/>
      </c>
      <c r="AC968" s="3" t="str">
        <f>IF($T968="","", ROUND($T968+AC$2*シート5!$B967,2))</f>
        <v/>
      </c>
      <c r="AD968" s="3" t="str">
        <f>IF($T968="","", ROUND($T968+AD$2*シート5!$B967,2))</f>
        <v/>
      </c>
      <c r="AE968" s="3" t="str">
        <f>IF($T968="","", ROUND($T968+AE$2*シート5!$B967,2))</f>
        <v/>
      </c>
      <c r="AF968" s="3" t="str">
        <f>IF($T968="","", ROUND($T968+AF$2*シート5!$B967,2))</f>
        <v/>
      </c>
      <c r="AG968" s="3" t="str">
        <f>IF($T968="","", ROUND($T968+AG$2*シート5!$B967,2))</f>
        <v/>
      </c>
      <c r="AH968" s="26" t="str">
        <f t="shared" si="18"/>
        <v>-2σ以下</v>
      </c>
      <c r="AI968" s="3" t="str">
        <f t="shared" si="11"/>
        <v/>
      </c>
      <c r="AJ968" s="3" t="str">
        <f t="shared" si="14"/>
        <v/>
      </c>
      <c r="AK968" s="3" t="str">
        <f t="shared" si="5"/>
        <v/>
      </c>
      <c r="AL968" s="3" t="str">
        <f t="shared" si="6"/>
        <v/>
      </c>
      <c r="AM968" s="3" t="str">
        <f t="shared" si="7"/>
        <v/>
      </c>
      <c r="AN968" s="3" t="str">
        <f t="shared" si="15"/>
        <v/>
      </c>
      <c r="AO968" s="29">
        <f ca="1">シート2!L963</f>
        <v>50</v>
      </c>
      <c r="AP968" s="29">
        <f ca="1">シート3!T963</f>
        <v>50</v>
      </c>
      <c r="AQ968" s="29">
        <f ca="1">シート4!AB963</f>
        <v>50</v>
      </c>
      <c r="AR968" s="3" t="str">
        <f ca="1">IF($K968="","", ROUND(SUM(OFFSET(シート6!$A964,0,0,AR$2,1))/SUM(OFFSET(シート6!$B964,0,0,AR$2,1)),4)*100)</f>
        <v/>
      </c>
      <c r="AS968" s="3" t="str">
        <f ca="1">IF($K968="","", ROUND(SUM(OFFSET(シート6!$A948,0,0,AS$2,1))/SUM(OFFSET(シート6!$B948,0,0,AS$2,1)),4)*100)</f>
        <v/>
      </c>
      <c r="AT968" s="3" t="str">
        <f>IF($K968="","",シート7!$B968)</f>
        <v/>
      </c>
      <c r="AU968" s="3" t="str">
        <f>IF($K968="","",シート7!$D968)</f>
        <v/>
      </c>
      <c r="AV968" s="3" t="str">
        <f>IF($K968="","",シート7!$E968)</f>
        <v/>
      </c>
      <c r="AW968" s="3" t="str">
        <f t="shared" si="19"/>
        <v/>
      </c>
    </row>
    <row r="969" spans="1:49" customFormat="false" ht="13">
      <c r="A969" s="3"/>
      <c r="B969" s="3"/>
      <c r="C969" s="3"/>
      <c r="D969" s="3"/>
      <c r="E969" s="3"/>
      <c r="F969" s="3" t="str">
        <f t="shared" si="9"/>
        <v/>
      </c>
      <c r="G969" s="3"/>
      <c r="H969" s="3"/>
      <c r="I969" s="3"/>
      <c r="J969" s="3"/>
      <c r="K969" s="3"/>
      <c r="L969" s="3"/>
      <c r="M969" s="3"/>
      <c r="N969" s="3"/>
      <c r="O969" s="3"/>
      <c r="P969" s="3" t="str">
        <f t="shared" si="0"/>
        <v/>
      </c>
      <c r="Q969" s="3" t="str">
        <f t="shared" si="1"/>
        <v/>
      </c>
      <c r="R969" s="3" t="str">
        <f t="shared" si="10"/>
        <v/>
      </c>
      <c r="S969" s="3" t="str">
        <f t="shared" si="13"/>
        <v/>
      </c>
      <c r="T969" s="3" t="str">
        <f t="shared" si="16"/>
        <v/>
      </c>
      <c r="U969" s="3" t="str">
        <f t="shared" si="20"/>
        <v/>
      </c>
      <c r="V969" s="3" t="str">
        <f t="shared" si="12"/>
        <v/>
      </c>
      <c r="W969" s="3" t="str">
        <f>IF($T969="","", ROUND($T969+W$2*シート5!$B968,2))</f>
        <v/>
      </c>
      <c r="X969" s="3" t="str">
        <f>IF($T969="","", ROUND($T969+X$2*シート5!$B968,2))</f>
        <v/>
      </c>
      <c r="Y969" s="3" t="str">
        <f>IF($T969="","", ROUND($T969+Y$2*シート5!$B968,2))</f>
        <v/>
      </c>
      <c r="Z969" s="3" t="str">
        <f>IF($T969="","", ROUND($T969+Z$2*シート5!$B968,2))</f>
        <v/>
      </c>
      <c r="AA969" s="3" t="str">
        <f>IF($T969="","", ROUND($T969+AA$2*シート5!$B968,2))</f>
        <v/>
      </c>
      <c r="AB969" s="3" t="str">
        <f t="shared" si="17"/>
        <v/>
      </c>
      <c r="AC969" s="3" t="str">
        <f>IF($T969="","", ROUND($T969+AC$2*シート5!$B968,2))</f>
        <v/>
      </c>
      <c r="AD969" s="3" t="str">
        <f>IF($T969="","", ROUND($T969+AD$2*シート5!$B968,2))</f>
        <v/>
      </c>
      <c r="AE969" s="3" t="str">
        <f>IF($T969="","", ROUND($T969+AE$2*シート5!$B968,2))</f>
        <v/>
      </c>
      <c r="AF969" s="3" t="str">
        <f>IF($T969="","", ROUND($T969+AF$2*シート5!$B968,2))</f>
        <v/>
      </c>
      <c r="AG969" s="3" t="str">
        <f>IF($T969="","", ROUND($T969+AG$2*シート5!$B968,2))</f>
        <v/>
      </c>
      <c r="AH969" s="26" t="str">
        <f t="shared" si="18"/>
        <v>-2σ以下</v>
      </c>
      <c r="AI969" s="3" t="str">
        <f t="shared" si="11"/>
        <v/>
      </c>
      <c r="AJ969" s="3" t="str">
        <f t="shared" si="14"/>
        <v/>
      </c>
      <c r="AK969" s="3" t="str">
        <f t="shared" si="5"/>
        <v/>
      </c>
      <c r="AL969" s="3" t="str">
        <f t="shared" si="6"/>
        <v/>
      </c>
      <c r="AM969" s="3" t="str">
        <f t="shared" si="7"/>
        <v/>
      </c>
      <c r="AN969" s="3" t="str">
        <f t="shared" si="15"/>
        <v/>
      </c>
      <c r="AO969" s="29">
        <f ca="1">シート2!L964</f>
        <v>50</v>
      </c>
      <c r="AP969" s="29">
        <f ca="1">シート3!T964</f>
        <v>50</v>
      </c>
      <c r="AQ969" s="29">
        <f ca="1">シート4!AB964</f>
        <v>50</v>
      </c>
      <c r="AR969" s="3" t="str">
        <f ca="1">IF($K969="","", ROUND(SUM(OFFSET(シート6!$A965,0,0,AR$2,1))/SUM(OFFSET(シート6!$B965,0,0,AR$2,1)),4)*100)</f>
        <v/>
      </c>
      <c r="AS969" s="3" t="str">
        <f ca="1">IF($K969="","", ROUND(SUM(OFFSET(シート6!$A949,0,0,AS$2,1))/SUM(OFFSET(シート6!$B949,0,0,AS$2,1)),4)*100)</f>
        <v/>
      </c>
      <c r="AT969" s="3" t="str">
        <f>IF($K969="","",シート7!$B969)</f>
        <v/>
      </c>
      <c r="AU969" s="3" t="str">
        <f>IF($K969="","",シート7!$D969)</f>
        <v/>
      </c>
      <c r="AV969" s="3" t="str">
        <f>IF($K969="","",シート7!$E969)</f>
        <v/>
      </c>
      <c r="AW969" s="3" t="str">
        <f t="shared" si="19"/>
        <v/>
      </c>
    </row>
    <row r="970" spans="1:49" customFormat="false" ht="13">
      <c r="A970" s="3"/>
      <c r="B970" s="3"/>
      <c r="C970" s="3"/>
      <c r="D970" s="3"/>
      <c r="E970" s="3"/>
      <c r="F970" s="3" t="str">
        <f t="shared" si="9"/>
        <v/>
      </c>
      <c r="G970" s="3"/>
      <c r="H970" s="3"/>
      <c r="I970" s="3"/>
      <c r="J970" s="3"/>
      <c r="K970" s="3"/>
      <c r="L970" s="3"/>
      <c r="M970" s="3"/>
      <c r="N970" s="3"/>
      <c r="O970" s="3"/>
      <c r="P970" s="3" t="str">
        <f t="shared" si="0"/>
        <v/>
      </c>
      <c r="Q970" s="3" t="str">
        <f t="shared" si="1"/>
        <v/>
      </c>
      <c r="R970" s="3" t="str">
        <f t="shared" si="10"/>
        <v/>
      </c>
      <c r="S970" s="3" t="str">
        <f t="shared" si="13"/>
        <v/>
      </c>
      <c r="T970" s="3" t="str">
        <f t="shared" si="16"/>
        <v/>
      </c>
      <c r="U970" s="3" t="str">
        <f t="shared" si="20"/>
        <v/>
      </c>
      <c r="V970" s="3" t="str">
        <f t="shared" si="12"/>
        <v/>
      </c>
      <c r="W970" s="3" t="str">
        <f>IF($T970="","", ROUND($T970+W$2*シート5!$B969,2))</f>
        <v/>
      </c>
      <c r="X970" s="3" t="str">
        <f>IF($T970="","", ROUND($T970+X$2*シート5!$B969,2))</f>
        <v/>
      </c>
      <c r="Y970" s="3" t="str">
        <f>IF($T970="","", ROUND($T970+Y$2*シート5!$B969,2))</f>
        <v/>
      </c>
      <c r="Z970" s="3" t="str">
        <f>IF($T970="","", ROUND($T970+Z$2*シート5!$B969,2))</f>
        <v/>
      </c>
      <c r="AA970" s="3" t="str">
        <f>IF($T970="","", ROUND($T970+AA$2*シート5!$B969,2))</f>
        <v/>
      </c>
      <c r="AB970" s="3" t="str">
        <f t="shared" si="17"/>
        <v/>
      </c>
      <c r="AC970" s="3" t="str">
        <f>IF($T970="","", ROUND($T970+AC$2*シート5!$B969,2))</f>
        <v/>
      </c>
      <c r="AD970" s="3" t="str">
        <f>IF($T970="","", ROUND($T970+AD$2*シート5!$B969,2))</f>
        <v/>
      </c>
      <c r="AE970" s="3" t="str">
        <f>IF($T970="","", ROUND($T970+AE$2*シート5!$B969,2))</f>
        <v/>
      </c>
      <c r="AF970" s="3" t="str">
        <f>IF($T970="","", ROUND($T970+AF$2*シート5!$B969,2))</f>
        <v/>
      </c>
      <c r="AG970" s="3" t="str">
        <f>IF($T970="","", ROUND($T970+AG$2*シート5!$B969,2))</f>
        <v/>
      </c>
      <c r="AH970" s="26" t="str">
        <f t="shared" si="18"/>
        <v>-2σ以下</v>
      </c>
      <c r="AI970" s="3" t="str">
        <f t="shared" si="11"/>
        <v/>
      </c>
      <c r="AJ970" s="3" t="str">
        <f t="shared" si="14"/>
        <v/>
      </c>
      <c r="AK970" s="3" t="str">
        <f t="shared" si="5"/>
        <v/>
      </c>
      <c r="AL970" s="3" t="str">
        <f t="shared" si="6"/>
        <v/>
      </c>
      <c r="AM970" s="3" t="str">
        <f t="shared" si="7"/>
        <v/>
      </c>
      <c r="AN970" s="3" t="str">
        <f t="shared" si="15"/>
        <v/>
      </c>
      <c r="AO970" s="29">
        <f ca="1">シート2!L965</f>
        <v>50</v>
      </c>
      <c r="AP970" s="29">
        <f ca="1">シート3!T965</f>
        <v>50</v>
      </c>
      <c r="AQ970" s="29">
        <f ca="1">シート4!AB965</f>
        <v>50</v>
      </c>
      <c r="AR970" s="3" t="str">
        <f ca="1">IF($K970="","", ROUND(SUM(OFFSET(シート6!$A966,0,0,AR$2,1))/SUM(OFFSET(シート6!$B966,0,0,AR$2,1)),4)*100)</f>
        <v/>
      </c>
      <c r="AS970" s="3" t="str">
        <f ca="1">IF($K970="","", ROUND(SUM(OFFSET(シート6!$A950,0,0,AS$2,1))/SUM(OFFSET(シート6!$B950,0,0,AS$2,1)),4)*100)</f>
        <v/>
      </c>
      <c r="AT970" s="3" t="str">
        <f>IF($K970="","",シート7!$B970)</f>
        <v/>
      </c>
      <c r="AU970" s="3" t="str">
        <f>IF($K970="","",シート7!$D970)</f>
        <v/>
      </c>
      <c r="AV970" s="3" t="str">
        <f>IF($K970="","",シート7!$E970)</f>
        <v/>
      </c>
      <c r="AW970" s="3" t="str">
        <f t="shared" si="19"/>
        <v/>
      </c>
    </row>
    <row r="971" spans="1:49" customFormat="false" ht="13">
      <c r="A971" s="3"/>
      <c r="B971" s="3"/>
      <c r="C971" s="3"/>
      <c r="D971" s="3"/>
      <c r="E971" s="3"/>
      <c r="F971" s="3" t="str">
        <f t="shared" si="9"/>
        <v/>
      </c>
      <c r="G971" s="3"/>
      <c r="H971" s="3"/>
      <c r="I971" s="3"/>
      <c r="J971" s="3"/>
      <c r="K971" s="3"/>
      <c r="L971" s="3"/>
      <c r="M971" s="3"/>
      <c r="N971" s="3"/>
      <c r="O971" s="3"/>
      <c r="P971" s="3" t="str">
        <f t="shared" si="0"/>
        <v/>
      </c>
      <c r="Q971" s="3" t="str">
        <f t="shared" si="1"/>
        <v/>
      </c>
      <c r="R971" s="3" t="str">
        <f t="shared" si="10"/>
        <v/>
      </c>
      <c r="S971" s="3" t="str">
        <f t="shared" si="13"/>
        <v/>
      </c>
      <c r="T971" s="3" t="str">
        <f t="shared" si="16"/>
        <v/>
      </c>
      <c r="U971" s="3" t="str">
        <f t="shared" si="20"/>
        <v/>
      </c>
      <c r="V971" s="3" t="str">
        <f t="shared" si="12"/>
        <v/>
      </c>
      <c r="W971" s="3" t="str">
        <f>IF($T971="","", ROUND($T971+W$2*シート5!$B970,2))</f>
        <v/>
      </c>
      <c r="X971" s="3" t="str">
        <f>IF($T971="","", ROUND($T971+X$2*シート5!$B970,2))</f>
        <v/>
      </c>
      <c r="Y971" s="3" t="str">
        <f>IF($T971="","", ROUND($T971+Y$2*シート5!$B970,2))</f>
        <v/>
      </c>
      <c r="Z971" s="3" t="str">
        <f>IF($T971="","", ROUND($T971+Z$2*シート5!$B970,2))</f>
        <v/>
      </c>
      <c r="AA971" s="3" t="str">
        <f>IF($T971="","", ROUND($T971+AA$2*シート5!$B970,2))</f>
        <v/>
      </c>
      <c r="AB971" s="3" t="str">
        <f t="shared" si="17"/>
        <v/>
      </c>
      <c r="AC971" s="3" t="str">
        <f>IF($T971="","", ROUND($T971+AC$2*シート5!$B970,2))</f>
        <v/>
      </c>
      <c r="AD971" s="3" t="str">
        <f>IF($T971="","", ROUND($T971+AD$2*シート5!$B970,2))</f>
        <v/>
      </c>
      <c r="AE971" s="3" t="str">
        <f>IF($T971="","", ROUND($T971+AE$2*シート5!$B970,2))</f>
        <v/>
      </c>
      <c r="AF971" s="3" t="str">
        <f>IF($T971="","", ROUND($T971+AF$2*シート5!$B970,2))</f>
        <v/>
      </c>
      <c r="AG971" s="3" t="str">
        <f>IF($T971="","", ROUND($T971+AG$2*シート5!$B970,2))</f>
        <v/>
      </c>
      <c r="AH971" s="26" t="str">
        <f t="shared" si="18"/>
        <v>-2σ以下</v>
      </c>
      <c r="AI971" s="3" t="str">
        <f t="shared" si="11"/>
        <v/>
      </c>
      <c r="AJ971" s="3" t="str">
        <f t="shared" si="14"/>
        <v/>
      </c>
      <c r="AK971" s="3" t="str">
        <f t="shared" si="5"/>
        <v/>
      </c>
      <c r="AL971" s="3" t="str">
        <f t="shared" si="6"/>
        <v/>
      </c>
      <c r="AM971" s="3" t="str">
        <f t="shared" si="7"/>
        <v/>
      </c>
      <c r="AN971" s="3" t="str">
        <f t="shared" si="15"/>
        <v/>
      </c>
      <c r="AO971" s="29">
        <f ca="1">シート2!L966</f>
        <v>50</v>
      </c>
      <c r="AP971" s="29">
        <f ca="1">シート3!T966</f>
        <v>50</v>
      </c>
      <c r="AQ971" s="29">
        <f ca="1">シート4!AB966</f>
        <v>50</v>
      </c>
      <c r="AR971" s="3" t="str">
        <f ca="1">IF($K971="","", ROUND(SUM(OFFSET(シート6!$A967,0,0,AR$2,1))/SUM(OFFSET(シート6!$B967,0,0,AR$2,1)),4)*100)</f>
        <v/>
      </c>
      <c r="AS971" s="3" t="str">
        <f ca="1">IF($K971="","", ROUND(SUM(OFFSET(シート6!$A951,0,0,AS$2,1))/SUM(OFFSET(シート6!$B951,0,0,AS$2,1)),4)*100)</f>
        <v/>
      </c>
      <c r="AT971" s="3" t="str">
        <f>IF($K971="","",シート7!$B971)</f>
        <v/>
      </c>
      <c r="AU971" s="3" t="str">
        <f>IF($K971="","",シート7!$D971)</f>
        <v/>
      </c>
      <c r="AV971" s="3" t="str">
        <f>IF($K971="","",シート7!$E971)</f>
        <v/>
      </c>
      <c r="AW971" s="3" t="str">
        <f t="shared" si="19"/>
        <v/>
      </c>
    </row>
    <row r="972" spans="1:49" customFormat="false" ht="13">
      <c r="A972" s="3"/>
      <c r="B972" s="3"/>
      <c r="C972" s="3"/>
      <c r="D972" s="3"/>
      <c r="E972" s="3"/>
      <c r="F972" s="3" t="str">
        <f t="shared" si="9"/>
        <v/>
      </c>
      <c r="G972" s="3"/>
      <c r="H972" s="3"/>
      <c r="I972" s="3"/>
      <c r="J972" s="3"/>
      <c r="K972" s="3"/>
      <c r="L972" s="3"/>
      <c r="M972" s="3"/>
      <c r="N972" s="3"/>
      <c r="O972" s="3"/>
      <c r="P972" s="3" t="str">
        <f t="shared" si="0"/>
        <v/>
      </c>
      <c r="Q972" s="3" t="str">
        <f t="shared" si="1"/>
        <v/>
      </c>
      <c r="R972" s="3" t="str">
        <f t="shared" si="10"/>
        <v/>
      </c>
      <c r="S972" s="3" t="str">
        <f t="shared" si="13"/>
        <v/>
      </c>
      <c r="T972" s="3" t="str">
        <f t="shared" si="16"/>
        <v/>
      </c>
      <c r="U972" s="3" t="str">
        <f t="shared" si="20"/>
        <v/>
      </c>
      <c r="V972" s="3" t="str">
        <f t="shared" si="12"/>
        <v/>
      </c>
      <c r="W972" s="3" t="str">
        <f>IF($T972="","", ROUND($T972+W$2*シート5!$B971,2))</f>
        <v/>
      </c>
      <c r="X972" s="3" t="str">
        <f>IF($T972="","", ROUND($T972+X$2*シート5!$B971,2))</f>
        <v/>
      </c>
      <c r="Y972" s="3" t="str">
        <f>IF($T972="","", ROUND($T972+Y$2*シート5!$B971,2))</f>
        <v/>
      </c>
      <c r="Z972" s="3" t="str">
        <f>IF($T972="","", ROUND($T972+Z$2*シート5!$B971,2))</f>
        <v/>
      </c>
      <c r="AA972" s="3" t="str">
        <f>IF($T972="","", ROUND($T972+AA$2*シート5!$B971,2))</f>
        <v/>
      </c>
      <c r="AB972" s="3" t="str">
        <f t="shared" si="17"/>
        <v/>
      </c>
      <c r="AC972" s="3" t="str">
        <f>IF($T972="","", ROUND($T972+AC$2*シート5!$B971,2))</f>
        <v/>
      </c>
      <c r="AD972" s="3" t="str">
        <f>IF($T972="","", ROUND($T972+AD$2*シート5!$B971,2))</f>
        <v/>
      </c>
      <c r="AE972" s="3" t="str">
        <f>IF($T972="","", ROUND($T972+AE$2*シート5!$B971,2))</f>
        <v/>
      </c>
      <c r="AF972" s="3" t="str">
        <f>IF($T972="","", ROUND($T972+AF$2*シート5!$B971,2))</f>
        <v/>
      </c>
      <c r="AG972" s="3" t="str">
        <f>IF($T972="","", ROUND($T972+AG$2*シート5!$B971,2))</f>
        <v/>
      </c>
      <c r="AH972" s="26" t="str">
        <f t="shared" si="18"/>
        <v>-2σ以下</v>
      </c>
      <c r="AI972" s="3" t="str">
        <f t="shared" si="11"/>
        <v/>
      </c>
      <c r="AJ972" s="3" t="str">
        <f t="shared" si="14"/>
        <v/>
      </c>
      <c r="AK972" s="3" t="str">
        <f t="shared" si="5"/>
        <v/>
      </c>
      <c r="AL972" s="3" t="str">
        <f t="shared" si="6"/>
        <v/>
      </c>
      <c r="AM972" s="3" t="str">
        <f t="shared" si="7"/>
        <v/>
      </c>
      <c r="AN972" s="3" t="str">
        <f t="shared" si="15"/>
        <v/>
      </c>
      <c r="AO972" s="29">
        <f ca="1">シート2!L967</f>
        <v>50</v>
      </c>
      <c r="AP972" s="29">
        <f ca="1">シート3!T967</f>
        <v>50</v>
      </c>
      <c r="AQ972" s="29">
        <f ca="1">シート4!AB967</f>
        <v>50</v>
      </c>
      <c r="AR972" s="3" t="str">
        <f ca="1">IF($K972="","", ROUND(SUM(OFFSET(シート6!$A968,0,0,AR$2,1))/SUM(OFFSET(シート6!$B968,0,0,AR$2,1)),4)*100)</f>
        <v/>
      </c>
      <c r="AS972" s="3" t="str">
        <f ca="1">IF($K972="","", ROUND(SUM(OFFSET(シート6!$A952,0,0,AS$2,1))/SUM(OFFSET(シート6!$B952,0,0,AS$2,1)),4)*100)</f>
        <v/>
      </c>
      <c r="AT972" s="3" t="str">
        <f>IF($K972="","",シート7!$B972)</f>
        <v/>
      </c>
      <c r="AU972" s="3" t="str">
        <f>IF($K972="","",シート7!$D972)</f>
        <v/>
      </c>
      <c r="AV972" s="3" t="str">
        <f>IF($K972="","",シート7!$E972)</f>
        <v/>
      </c>
      <c r="AW972" s="3" t="str">
        <f t="shared" si="19"/>
        <v/>
      </c>
    </row>
    <row r="973" spans="1:49" customFormat="false" ht="13">
      <c r="A973" s="3"/>
      <c r="B973" s="3"/>
      <c r="C973" s="3"/>
      <c r="D973" s="3"/>
      <c r="E973" s="3"/>
      <c r="F973" s="3" t="str">
        <f t="shared" si="9"/>
        <v/>
      </c>
      <c r="G973" s="3"/>
      <c r="H973" s="3"/>
      <c r="I973" s="3"/>
      <c r="J973" s="3"/>
      <c r="K973" s="3"/>
      <c r="L973" s="3"/>
      <c r="M973" s="3"/>
      <c r="N973" s="3"/>
      <c r="O973" s="3"/>
      <c r="P973" s="3" t="str">
        <f t="shared" si="0"/>
        <v/>
      </c>
      <c r="Q973" s="3" t="str">
        <f t="shared" si="1"/>
        <v/>
      </c>
      <c r="R973" s="3" t="str">
        <f t="shared" si="10"/>
        <v/>
      </c>
      <c r="S973" s="3" t="str">
        <f t="shared" si="13"/>
        <v/>
      </c>
      <c r="T973" s="3" t="str">
        <f t="shared" si="16"/>
        <v/>
      </c>
      <c r="U973" s="3" t="str">
        <f t="shared" si="20"/>
        <v/>
      </c>
      <c r="V973" s="3" t="str">
        <f t="shared" si="12"/>
        <v/>
      </c>
      <c r="W973" s="3" t="str">
        <f>IF($T973="","", ROUND($T973+W$2*シート5!$B972,2))</f>
        <v/>
      </c>
      <c r="X973" s="3" t="str">
        <f>IF($T973="","", ROUND($T973+X$2*シート5!$B972,2))</f>
        <v/>
      </c>
      <c r="Y973" s="3" t="str">
        <f>IF($T973="","", ROUND($T973+Y$2*シート5!$B972,2))</f>
        <v/>
      </c>
      <c r="Z973" s="3" t="str">
        <f>IF($T973="","", ROUND($T973+Z$2*シート5!$B972,2))</f>
        <v/>
      </c>
      <c r="AA973" s="3" t="str">
        <f>IF($T973="","", ROUND($T973+AA$2*シート5!$B972,2))</f>
        <v/>
      </c>
      <c r="AB973" s="3" t="str">
        <f t="shared" si="17"/>
        <v/>
      </c>
      <c r="AC973" s="3" t="str">
        <f>IF($T973="","", ROUND($T973+AC$2*シート5!$B972,2))</f>
        <v/>
      </c>
      <c r="AD973" s="3" t="str">
        <f>IF($T973="","", ROUND($T973+AD$2*シート5!$B972,2))</f>
        <v/>
      </c>
      <c r="AE973" s="3" t="str">
        <f>IF($T973="","", ROUND($T973+AE$2*シート5!$B972,2))</f>
        <v/>
      </c>
      <c r="AF973" s="3" t="str">
        <f>IF($T973="","", ROUND($T973+AF$2*シート5!$B972,2))</f>
        <v/>
      </c>
      <c r="AG973" s="3" t="str">
        <f>IF($T973="","", ROUND($T973+AG$2*シート5!$B972,2))</f>
        <v/>
      </c>
      <c r="AH973" s="26" t="str">
        <f t="shared" si="18"/>
        <v>-2σ以下</v>
      </c>
      <c r="AI973" s="3" t="str">
        <f t="shared" si="11"/>
        <v/>
      </c>
      <c r="AJ973" s="3" t="str">
        <f t="shared" si="14"/>
        <v/>
      </c>
      <c r="AK973" s="3" t="str">
        <f t="shared" si="5"/>
        <v/>
      </c>
      <c r="AL973" s="3" t="str">
        <f t="shared" si="6"/>
        <v/>
      </c>
      <c r="AM973" s="3" t="str">
        <f t="shared" si="7"/>
        <v/>
      </c>
      <c r="AN973" s="3" t="str">
        <f t="shared" si="15"/>
        <v/>
      </c>
      <c r="AO973" s="29">
        <f ca="1">シート2!L968</f>
        <v>50</v>
      </c>
      <c r="AP973" s="29">
        <f ca="1">シート3!T968</f>
        <v>50</v>
      </c>
      <c r="AQ973" s="29">
        <f ca="1">シート4!AB968</f>
        <v>50</v>
      </c>
      <c r="AR973" s="3" t="str">
        <f ca="1">IF($K973="","", ROUND(SUM(OFFSET(シート6!$A969,0,0,AR$2,1))/SUM(OFFSET(シート6!$B969,0,0,AR$2,1)),4)*100)</f>
        <v/>
      </c>
      <c r="AS973" s="3" t="str">
        <f ca="1">IF($K973="","", ROUND(SUM(OFFSET(シート6!$A953,0,0,AS$2,1))/SUM(OFFSET(シート6!$B953,0,0,AS$2,1)),4)*100)</f>
        <v/>
      </c>
      <c r="AT973" s="3" t="str">
        <f>IF($K973="","",シート7!$B973)</f>
        <v/>
      </c>
      <c r="AU973" s="3" t="str">
        <f>IF($K973="","",シート7!$D973)</f>
        <v/>
      </c>
      <c r="AV973" s="3" t="str">
        <f>IF($K973="","",シート7!$E973)</f>
        <v/>
      </c>
      <c r="AW973" s="3" t="str">
        <f t="shared" si="19"/>
        <v/>
      </c>
    </row>
    <row r="974" spans="1:49" customFormat="false" ht="13">
      <c r="A974" s="3"/>
      <c r="B974" s="3"/>
      <c r="C974" s="3"/>
      <c r="D974" s="3"/>
      <c r="E974" s="3"/>
      <c r="F974" s="3" t="str">
        <f t="shared" si="9"/>
        <v/>
      </c>
      <c r="G974" s="3"/>
      <c r="H974" s="3"/>
      <c r="I974" s="3"/>
      <c r="J974" s="3"/>
      <c r="K974" s="3"/>
      <c r="L974" s="3"/>
      <c r="M974" s="3"/>
      <c r="N974" s="3"/>
      <c r="O974" s="3"/>
      <c r="P974" s="3" t="str">
        <f t="shared" si="0"/>
        <v/>
      </c>
      <c r="Q974" s="3" t="str">
        <f t="shared" si="1"/>
        <v/>
      </c>
      <c r="R974" s="3" t="str">
        <f t="shared" si="10"/>
        <v/>
      </c>
      <c r="S974" s="3" t="str">
        <f t="shared" si="13"/>
        <v/>
      </c>
      <c r="T974" s="3" t="str">
        <f t="shared" si="16"/>
        <v/>
      </c>
      <c r="U974" s="3" t="str">
        <f t="shared" si="20"/>
        <v/>
      </c>
      <c r="V974" s="3" t="str">
        <f t="shared" si="12"/>
        <v/>
      </c>
      <c r="W974" s="3" t="str">
        <f>IF($T974="","", ROUND($T974+W$2*シート5!$B973,2))</f>
        <v/>
      </c>
      <c r="X974" s="3" t="str">
        <f>IF($T974="","", ROUND($T974+X$2*シート5!$B973,2))</f>
        <v/>
      </c>
      <c r="Y974" s="3" t="str">
        <f>IF($T974="","", ROUND($T974+Y$2*シート5!$B973,2))</f>
        <v/>
      </c>
      <c r="Z974" s="3" t="str">
        <f>IF($T974="","", ROUND($T974+Z$2*シート5!$B973,2))</f>
        <v/>
      </c>
      <c r="AA974" s="3" t="str">
        <f>IF($T974="","", ROUND($T974+AA$2*シート5!$B973,2))</f>
        <v/>
      </c>
      <c r="AB974" s="3" t="str">
        <f t="shared" si="17"/>
        <v/>
      </c>
      <c r="AC974" s="3" t="str">
        <f>IF($T974="","", ROUND($T974+AC$2*シート5!$B973,2))</f>
        <v/>
      </c>
      <c r="AD974" s="3" t="str">
        <f>IF($T974="","", ROUND($T974+AD$2*シート5!$B973,2))</f>
        <v/>
      </c>
      <c r="AE974" s="3" t="str">
        <f>IF($T974="","", ROUND($T974+AE$2*シート5!$B973,2))</f>
        <v/>
      </c>
      <c r="AF974" s="3" t="str">
        <f>IF($T974="","", ROUND($T974+AF$2*シート5!$B973,2))</f>
        <v/>
      </c>
      <c r="AG974" s="3" t="str">
        <f>IF($T974="","", ROUND($T974+AG$2*シート5!$B973,2))</f>
        <v/>
      </c>
      <c r="AH974" s="26" t="str">
        <f t="shared" si="18"/>
        <v>-2σ以下</v>
      </c>
      <c r="AI974" s="3" t="str">
        <f t="shared" si="11"/>
        <v/>
      </c>
      <c r="AJ974" s="3" t="str">
        <f t="shared" si="14"/>
        <v/>
      </c>
      <c r="AK974" s="3" t="str">
        <f t="shared" si="5"/>
        <v/>
      </c>
      <c r="AL974" s="3" t="str">
        <f t="shared" si="6"/>
        <v/>
      </c>
      <c r="AM974" s="3" t="str">
        <f t="shared" si="7"/>
        <v/>
      </c>
      <c r="AN974" s="3" t="str">
        <f t="shared" si="15"/>
        <v/>
      </c>
      <c r="AO974" s="29">
        <f ca="1">シート2!L969</f>
        <v>50</v>
      </c>
      <c r="AP974" s="29">
        <f ca="1">シート3!T969</f>
        <v>50</v>
      </c>
      <c r="AQ974" s="29">
        <f ca="1">シート4!AB969</f>
        <v>50</v>
      </c>
      <c r="AR974" s="3" t="str">
        <f ca="1">IF($K974="","", ROUND(SUM(OFFSET(シート6!$A970,0,0,AR$2,1))/SUM(OFFSET(シート6!$B970,0,0,AR$2,1)),4)*100)</f>
        <v/>
      </c>
      <c r="AS974" s="3" t="str">
        <f ca="1">IF($K974="","", ROUND(SUM(OFFSET(シート6!$A954,0,0,AS$2,1))/SUM(OFFSET(シート6!$B954,0,0,AS$2,1)),4)*100)</f>
        <v/>
      </c>
      <c r="AT974" s="3" t="str">
        <f>IF($K974="","",シート7!$B974)</f>
        <v/>
      </c>
      <c r="AU974" s="3" t="str">
        <f>IF($K974="","",シート7!$D974)</f>
        <v/>
      </c>
      <c r="AV974" s="3" t="str">
        <f>IF($K974="","",シート7!$E974)</f>
        <v/>
      </c>
      <c r="AW974" s="3" t="str">
        <f t="shared" si="19"/>
        <v/>
      </c>
    </row>
    <row r="975" spans="1:49" customFormat="false" ht="13">
      <c r="A975" s="3"/>
      <c r="B975" s="3"/>
      <c r="C975" s="3"/>
      <c r="D975" s="3"/>
      <c r="E975" s="3"/>
      <c r="F975" s="3" t="str">
        <f t="shared" si="9"/>
        <v/>
      </c>
      <c r="G975" s="3"/>
      <c r="H975" s="3"/>
      <c r="I975" s="3"/>
      <c r="J975" s="3"/>
      <c r="K975" s="3"/>
      <c r="L975" s="3"/>
      <c r="M975" s="3"/>
      <c r="N975" s="3"/>
      <c r="O975" s="3"/>
      <c r="P975" s="3" t="str">
        <f t="shared" si="0"/>
        <v/>
      </c>
      <c r="Q975" s="3" t="str">
        <f t="shared" si="1"/>
        <v/>
      </c>
      <c r="R975" s="3" t="str">
        <f t="shared" si="10"/>
        <v/>
      </c>
      <c r="S975" s="3" t="str">
        <f t="shared" si="13"/>
        <v/>
      </c>
      <c r="T975" s="3" t="str">
        <f t="shared" si="16"/>
        <v/>
      </c>
      <c r="U975" s="3" t="str">
        <f t="shared" si="20"/>
        <v/>
      </c>
      <c r="V975" s="3" t="str">
        <f t="shared" si="12"/>
        <v/>
      </c>
      <c r="W975" s="3" t="str">
        <f>IF($T975="","", ROUND($T975+W$2*シート5!$B974,2))</f>
        <v/>
      </c>
      <c r="X975" s="3" t="str">
        <f>IF($T975="","", ROUND($T975+X$2*シート5!$B974,2))</f>
        <v/>
      </c>
      <c r="Y975" s="3" t="str">
        <f>IF($T975="","", ROUND($T975+Y$2*シート5!$B974,2))</f>
        <v/>
      </c>
      <c r="Z975" s="3" t="str">
        <f>IF($T975="","", ROUND($T975+Z$2*シート5!$B974,2))</f>
        <v/>
      </c>
      <c r="AA975" s="3" t="str">
        <f>IF($T975="","", ROUND($T975+AA$2*シート5!$B974,2))</f>
        <v/>
      </c>
      <c r="AB975" s="3" t="str">
        <f t="shared" si="17"/>
        <v/>
      </c>
      <c r="AC975" s="3" t="str">
        <f>IF($T975="","", ROUND($T975+AC$2*シート5!$B974,2))</f>
        <v/>
      </c>
      <c r="AD975" s="3" t="str">
        <f>IF($T975="","", ROUND($T975+AD$2*シート5!$B974,2))</f>
        <v/>
      </c>
      <c r="AE975" s="3" t="str">
        <f>IF($T975="","", ROUND($T975+AE$2*シート5!$B974,2))</f>
        <v/>
      </c>
      <c r="AF975" s="3" t="str">
        <f>IF($T975="","", ROUND($T975+AF$2*シート5!$B974,2))</f>
        <v/>
      </c>
      <c r="AG975" s="3" t="str">
        <f>IF($T975="","", ROUND($T975+AG$2*シート5!$B974,2))</f>
        <v/>
      </c>
      <c r="AH975" s="26" t="str">
        <f t="shared" si="18"/>
        <v>-2σ以下</v>
      </c>
      <c r="AI975" s="3" t="str">
        <f t="shared" si="11"/>
        <v/>
      </c>
      <c r="AJ975" s="3" t="str">
        <f t="shared" si="14"/>
        <v/>
      </c>
      <c r="AK975" s="3" t="str">
        <f t="shared" si="5"/>
        <v/>
      </c>
      <c r="AL975" s="3" t="str">
        <f t="shared" si="6"/>
        <v/>
      </c>
      <c r="AM975" s="3" t="str">
        <f t="shared" si="7"/>
        <v/>
      </c>
      <c r="AN975" s="3" t="str">
        <f t="shared" si="15"/>
        <v/>
      </c>
      <c r="AO975" s="29">
        <f ca="1">シート2!L970</f>
        <v>50</v>
      </c>
      <c r="AP975" s="29">
        <f ca="1">シート3!T970</f>
        <v>50</v>
      </c>
      <c r="AQ975" s="29">
        <f ca="1">シート4!AB970</f>
        <v>50</v>
      </c>
      <c r="AR975" s="3" t="str">
        <f ca="1">IF($K975="","", ROUND(SUM(OFFSET(シート6!$A971,0,0,AR$2,1))/SUM(OFFSET(シート6!$B971,0,0,AR$2,1)),4)*100)</f>
        <v/>
      </c>
      <c r="AS975" s="3" t="str">
        <f ca="1">IF($K975="","", ROUND(SUM(OFFSET(シート6!$A955,0,0,AS$2,1))/SUM(OFFSET(シート6!$B955,0,0,AS$2,1)),4)*100)</f>
        <v/>
      </c>
      <c r="AT975" s="3" t="str">
        <f>IF($K975="","",シート7!$B975)</f>
        <v/>
      </c>
      <c r="AU975" s="3" t="str">
        <f>IF($K975="","",シート7!$D975)</f>
        <v/>
      </c>
      <c r="AV975" s="3" t="str">
        <f>IF($K975="","",シート7!$E975)</f>
        <v/>
      </c>
      <c r="AW975" s="3" t="str">
        <f t="shared" si="19"/>
        <v/>
      </c>
    </row>
    <row r="976" spans="1:49" customFormat="false" ht="13">
      <c r="A976" s="3"/>
      <c r="B976" s="3"/>
      <c r="C976" s="3"/>
      <c r="D976" s="3"/>
      <c r="E976" s="3"/>
      <c r="F976" s="3" t="str">
        <f t="shared" si="9"/>
        <v/>
      </c>
      <c r="G976" s="3"/>
      <c r="H976" s="3"/>
      <c r="I976" s="3"/>
      <c r="J976" s="3"/>
      <c r="K976" s="3"/>
      <c r="L976" s="3"/>
      <c r="M976" s="3"/>
      <c r="N976" s="3"/>
      <c r="O976" s="3"/>
      <c r="P976" s="3" t="str">
        <f t="shared" si="0"/>
        <v/>
      </c>
      <c r="Q976" s="3" t="str">
        <f t="shared" si="1"/>
        <v/>
      </c>
      <c r="R976" s="3" t="str">
        <f t="shared" si="10"/>
        <v/>
      </c>
      <c r="S976" s="3" t="str">
        <f t="shared" si="13"/>
        <v/>
      </c>
      <c r="T976" s="3" t="str">
        <f t="shared" si="16"/>
        <v/>
      </c>
      <c r="U976" s="3" t="str">
        <f t="shared" si="20"/>
        <v/>
      </c>
      <c r="V976" s="3" t="str">
        <f t="shared" si="12"/>
        <v/>
      </c>
      <c r="W976" s="3" t="str">
        <f>IF($T976="","", ROUND($T976+W$2*シート5!$B975,2))</f>
        <v/>
      </c>
      <c r="X976" s="3" t="str">
        <f>IF($T976="","", ROUND($T976+X$2*シート5!$B975,2))</f>
        <v/>
      </c>
      <c r="Y976" s="3" t="str">
        <f>IF($T976="","", ROUND($T976+Y$2*シート5!$B975,2))</f>
        <v/>
      </c>
      <c r="Z976" s="3" t="str">
        <f>IF($T976="","", ROUND($T976+Z$2*シート5!$B975,2))</f>
        <v/>
      </c>
      <c r="AA976" s="3" t="str">
        <f>IF($T976="","", ROUND($T976+AA$2*シート5!$B975,2))</f>
        <v/>
      </c>
      <c r="AB976" s="3" t="str">
        <f t="shared" si="17"/>
        <v/>
      </c>
      <c r="AC976" s="3" t="str">
        <f>IF($T976="","", ROUND($T976+AC$2*シート5!$B975,2))</f>
        <v/>
      </c>
      <c r="AD976" s="3" t="str">
        <f>IF($T976="","", ROUND($T976+AD$2*シート5!$B975,2))</f>
        <v/>
      </c>
      <c r="AE976" s="3" t="str">
        <f>IF($T976="","", ROUND($T976+AE$2*シート5!$B975,2))</f>
        <v/>
      </c>
      <c r="AF976" s="3" t="str">
        <f>IF($T976="","", ROUND($T976+AF$2*シート5!$B975,2))</f>
        <v/>
      </c>
      <c r="AG976" s="3" t="str">
        <f>IF($T976="","", ROUND($T976+AG$2*シート5!$B975,2))</f>
        <v/>
      </c>
      <c r="AH976" s="26" t="str">
        <f t="shared" si="18"/>
        <v>-2σ以下</v>
      </c>
      <c r="AI976" s="3" t="str">
        <f t="shared" si="11"/>
        <v/>
      </c>
      <c r="AJ976" s="3" t="str">
        <f t="shared" si="14"/>
        <v/>
      </c>
      <c r="AK976" s="3" t="str">
        <f t="shared" si="5"/>
        <v/>
      </c>
      <c r="AL976" s="3" t="str">
        <f t="shared" si="6"/>
        <v/>
      </c>
      <c r="AM976" s="3" t="str">
        <f t="shared" si="7"/>
        <v/>
      </c>
      <c r="AN976" s="3" t="str">
        <f t="shared" si="15"/>
        <v/>
      </c>
      <c r="AO976" s="29">
        <f ca="1">シート2!L971</f>
        <v>50</v>
      </c>
      <c r="AP976" s="29">
        <f ca="1">シート3!T971</f>
        <v>50</v>
      </c>
      <c r="AQ976" s="29">
        <f ca="1">シート4!AB971</f>
        <v>50</v>
      </c>
      <c r="AR976" s="3" t="str">
        <f ca="1">IF($K976="","", ROUND(SUM(OFFSET(シート6!$A972,0,0,AR$2,1))/SUM(OFFSET(シート6!$B972,0,0,AR$2,1)),4)*100)</f>
        <v/>
      </c>
      <c r="AS976" s="3" t="str">
        <f ca="1">IF($K976="","", ROUND(SUM(OFFSET(シート6!$A956,0,0,AS$2,1))/SUM(OFFSET(シート6!$B956,0,0,AS$2,1)),4)*100)</f>
        <v/>
      </c>
      <c r="AT976" s="3" t="str">
        <f>IF($K976="","",シート7!$B976)</f>
        <v/>
      </c>
      <c r="AU976" s="3" t="str">
        <f>IF($K976="","",シート7!$D976)</f>
        <v/>
      </c>
      <c r="AV976" s="3" t="str">
        <f>IF($K976="","",シート7!$E976)</f>
        <v/>
      </c>
      <c r="AW976" s="3" t="str">
        <f t="shared" si="19"/>
        <v/>
      </c>
    </row>
    <row r="977" spans="1:49" customFormat="false" ht="13">
      <c r="A977" s="3"/>
      <c r="B977" s="3"/>
      <c r="C977" s="3"/>
      <c r="D977" s="3"/>
      <c r="E977" s="3"/>
      <c r="F977" s="3" t="str">
        <f t="shared" si="9"/>
        <v/>
      </c>
      <c r="G977" s="3"/>
      <c r="H977" s="3"/>
      <c r="I977" s="3"/>
      <c r="J977" s="3"/>
      <c r="K977" s="3"/>
      <c r="L977" s="3"/>
      <c r="M977" s="3"/>
      <c r="N977" s="3"/>
      <c r="O977" s="3"/>
      <c r="P977" s="3" t="str">
        <f t="shared" si="0"/>
        <v/>
      </c>
      <c r="Q977" s="3" t="str">
        <f t="shared" si="1"/>
        <v/>
      </c>
      <c r="R977" s="3" t="str">
        <f t="shared" si="10"/>
        <v/>
      </c>
      <c r="S977" s="3" t="str">
        <f t="shared" si="13"/>
        <v/>
      </c>
      <c r="T977" s="3" t="str">
        <f t="shared" si="16"/>
        <v/>
      </c>
      <c r="U977" s="3" t="str">
        <f t="shared" si="20"/>
        <v/>
      </c>
      <c r="V977" s="3" t="str">
        <f t="shared" si="12"/>
        <v/>
      </c>
      <c r="W977" s="3" t="str">
        <f>IF($T977="","", ROUND($T977+W$2*シート5!$B976,2))</f>
        <v/>
      </c>
      <c r="X977" s="3" t="str">
        <f>IF($T977="","", ROUND($T977+X$2*シート5!$B976,2))</f>
        <v/>
      </c>
      <c r="Y977" s="3" t="str">
        <f>IF($T977="","", ROUND($T977+Y$2*シート5!$B976,2))</f>
        <v/>
      </c>
      <c r="Z977" s="3" t="str">
        <f>IF($T977="","", ROUND($T977+Z$2*シート5!$B976,2))</f>
        <v/>
      </c>
      <c r="AA977" s="3" t="str">
        <f>IF($T977="","", ROUND($T977+AA$2*シート5!$B976,2))</f>
        <v/>
      </c>
      <c r="AB977" s="3" t="str">
        <f t="shared" si="17"/>
        <v/>
      </c>
      <c r="AC977" s="3" t="str">
        <f>IF($T977="","", ROUND($T977+AC$2*シート5!$B976,2))</f>
        <v/>
      </c>
      <c r="AD977" s="3" t="str">
        <f>IF($T977="","", ROUND($T977+AD$2*シート5!$B976,2))</f>
        <v/>
      </c>
      <c r="AE977" s="3" t="str">
        <f>IF($T977="","", ROUND($T977+AE$2*シート5!$B976,2))</f>
        <v/>
      </c>
      <c r="AF977" s="3" t="str">
        <f>IF($T977="","", ROUND($T977+AF$2*シート5!$B976,2))</f>
        <v/>
      </c>
      <c r="AG977" s="3" t="str">
        <f>IF($T977="","", ROUND($T977+AG$2*シート5!$B976,2))</f>
        <v/>
      </c>
      <c r="AH977" s="26" t="str">
        <f t="shared" si="18"/>
        <v>-2σ以下</v>
      </c>
      <c r="AI977" s="3" t="str">
        <f t="shared" si="11"/>
        <v/>
      </c>
      <c r="AJ977" s="3" t="str">
        <f t="shared" si="14"/>
        <v/>
      </c>
      <c r="AK977" s="3" t="str">
        <f t="shared" si="5"/>
        <v/>
      </c>
      <c r="AL977" s="3" t="str">
        <f t="shared" si="6"/>
        <v/>
      </c>
      <c r="AM977" s="3" t="str">
        <f t="shared" si="7"/>
        <v/>
      </c>
      <c r="AN977" s="3" t="str">
        <f t="shared" si="15"/>
        <v/>
      </c>
      <c r="AO977" s="29">
        <f ca="1">シート2!L972</f>
        <v>50</v>
      </c>
      <c r="AP977" s="29">
        <f ca="1">シート3!T972</f>
        <v>50</v>
      </c>
      <c r="AQ977" s="29">
        <f ca="1">シート4!AB972</f>
        <v>50</v>
      </c>
      <c r="AR977" s="3" t="str">
        <f ca="1">IF($K977="","", ROUND(SUM(OFFSET(シート6!$A973,0,0,AR$2,1))/SUM(OFFSET(シート6!$B973,0,0,AR$2,1)),4)*100)</f>
        <v/>
      </c>
      <c r="AS977" s="3" t="str">
        <f ca="1">IF($K977="","", ROUND(SUM(OFFSET(シート6!$A957,0,0,AS$2,1))/SUM(OFFSET(シート6!$B957,0,0,AS$2,1)),4)*100)</f>
        <v/>
      </c>
      <c r="AT977" s="3" t="str">
        <f>IF($K977="","",シート7!$B977)</f>
        <v/>
      </c>
      <c r="AU977" s="3" t="str">
        <f>IF($K977="","",シート7!$D977)</f>
        <v/>
      </c>
      <c r="AV977" s="3" t="str">
        <f>IF($K977="","",シート7!$E977)</f>
        <v/>
      </c>
      <c r="AW977" s="3" t="str">
        <f t="shared" si="19"/>
        <v/>
      </c>
    </row>
    <row r="978" spans="1:49" customFormat="false" ht="13">
      <c r="A978" s="3"/>
      <c r="B978" s="3"/>
      <c r="C978" s="3"/>
      <c r="D978" s="3"/>
      <c r="E978" s="3"/>
      <c r="F978" s="3" t="str">
        <f t="shared" si="9"/>
        <v/>
      </c>
      <c r="G978" s="3"/>
      <c r="H978" s="3"/>
      <c r="I978" s="3"/>
      <c r="J978" s="3"/>
      <c r="K978" s="3"/>
      <c r="L978" s="3"/>
      <c r="M978" s="3"/>
      <c r="N978" s="3"/>
      <c r="O978" s="3"/>
      <c r="P978" s="3" t="str">
        <f t="shared" si="0"/>
        <v/>
      </c>
      <c r="Q978" s="3" t="str">
        <f t="shared" si="1"/>
        <v/>
      </c>
      <c r="R978" s="3" t="str">
        <f t="shared" si="10"/>
        <v/>
      </c>
      <c r="S978" s="3" t="str">
        <f t="shared" si="13"/>
        <v/>
      </c>
      <c r="T978" s="3" t="str">
        <f t="shared" si="16"/>
        <v/>
      </c>
      <c r="U978" s="3" t="str">
        <f t="shared" si="20"/>
        <v/>
      </c>
      <c r="V978" s="3" t="str">
        <f t="shared" si="12"/>
        <v/>
      </c>
      <c r="W978" s="3" t="str">
        <f>IF($T978="","", ROUND($T978+W$2*シート5!$B977,2))</f>
        <v/>
      </c>
      <c r="X978" s="3" t="str">
        <f>IF($T978="","", ROUND($T978+X$2*シート5!$B977,2))</f>
        <v/>
      </c>
      <c r="Y978" s="3" t="str">
        <f>IF($T978="","", ROUND($T978+Y$2*シート5!$B977,2))</f>
        <v/>
      </c>
      <c r="Z978" s="3" t="str">
        <f>IF($T978="","", ROUND($T978+Z$2*シート5!$B977,2))</f>
        <v/>
      </c>
      <c r="AA978" s="3" t="str">
        <f>IF($T978="","", ROUND($T978+AA$2*シート5!$B977,2))</f>
        <v/>
      </c>
      <c r="AB978" s="3" t="str">
        <f t="shared" si="17"/>
        <v/>
      </c>
      <c r="AC978" s="3" t="str">
        <f>IF($T978="","", ROUND($T978+AC$2*シート5!$B977,2))</f>
        <v/>
      </c>
      <c r="AD978" s="3" t="str">
        <f>IF($T978="","", ROUND($T978+AD$2*シート5!$B977,2))</f>
        <v/>
      </c>
      <c r="AE978" s="3" t="str">
        <f>IF($T978="","", ROUND($T978+AE$2*シート5!$B977,2))</f>
        <v/>
      </c>
      <c r="AF978" s="3" t="str">
        <f>IF($T978="","", ROUND($T978+AF$2*シート5!$B977,2))</f>
        <v/>
      </c>
      <c r="AG978" s="3" t="str">
        <f>IF($T978="","", ROUND($T978+AG$2*シート5!$B977,2))</f>
        <v/>
      </c>
      <c r="AH978" s="26" t="str">
        <f t="shared" si="18"/>
        <v>-2σ以下</v>
      </c>
      <c r="AI978" s="3" t="str">
        <f t="shared" si="11"/>
        <v/>
      </c>
      <c r="AJ978" s="3" t="str">
        <f t="shared" si="14"/>
        <v/>
      </c>
      <c r="AK978" s="3" t="str">
        <f t="shared" si="5"/>
        <v/>
      </c>
      <c r="AL978" s="3" t="str">
        <f t="shared" si="6"/>
        <v/>
      </c>
      <c r="AM978" s="3" t="str">
        <f t="shared" si="7"/>
        <v/>
      </c>
      <c r="AN978" s="3" t="str">
        <f t="shared" si="15"/>
        <v/>
      </c>
      <c r="AO978" s="29">
        <f ca="1">シート2!L973</f>
        <v>50</v>
      </c>
      <c r="AP978" s="29">
        <f ca="1">シート3!T973</f>
        <v>50</v>
      </c>
      <c r="AQ978" s="29">
        <f ca="1">シート4!AB973</f>
        <v>50</v>
      </c>
      <c r="AR978" s="3" t="str">
        <f ca="1">IF($K978="","", ROUND(SUM(OFFSET(シート6!$A974,0,0,AR$2,1))/SUM(OFFSET(シート6!$B974,0,0,AR$2,1)),4)*100)</f>
        <v/>
      </c>
      <c r="AS978" s="3" t="str">
        <f ca="1">IF($K978="","", ROUND(SUM(OFFSET(シート6!$A958,0,0,AS$2,1))/SUM(OFFSET(シート6!$B958,0,0,AS$2,1)),4)*100)</f>
        <v/>
      </c>
      <c r="AT978" s="3" t="str">
        <f>IF($K978="","",シート7!$B978)</f>
        <v/>
      </c>
      <c r="AU978" s="3" t="str">
        <f>IF($K978="","",シート7!$D978)</f>
        <v/>
      </c>
      <c r="AV978" s="3" t="str">
        <f>IF($K978="","",シート7!$E978)</f>
        <v/>
      </c>
      <c r="AW978" s="3" t="str">
        <f t="shared" si="19"/>
        <v/>
      </c>
    </row>
    <row r="979" spans="1:49" customFormat="false" ht="13">
      <c r="A979" s="3"/>
      <c r="B979" s="3"/>
      <c r="C979" s="3"/>
      <c r="D979" s="3"/>
      <c r="E979" s="3"/>
      <c r="F979" s="3" t="str">
        <f t="shared" si="9"/>
        <v/>
      </c>
      <c r="G979" s="3"/>
      <c r="H979" s="3"/>
      <c r="I979" s="3"/>
      <c r="J979" s="3"/>
      <c r="K979" s="3"/>
      <c r="L979" s="3"/>
      <c r="M979" s="3"/>
      <c r="N979" s="3"/>
      <c r="O979" s="3"/>
      <c r="P979" s="3" t="str">
        <f t="shared" si="0"/>
        <v/>
      </c>
      <c r="Q979" s="3" t="str">
        <f t="shared" si="1"/>
        <v/>
      </c>
      <c r="R979" s="3" t="str">
        <f t="shared" si="10"/>
        <v/>
      </c>
      <c r="S979" s="3" t="str">
        <f t="shared" si="13"/>
        <v/>
      </c>
      <c r="T979" s="3" t="str">
        <f t="shared" si="16"/>
        <v/>
      </c>
      <c r="U979" s="3" t="str">
        <f t="shared" si="20"/>
        <v/>
      </c>
      <c r="V979" s="3" t="str">
        <f t="shared" si="12"/>
        <v/>
      </c>
      <c r="W979" s="3" t="str">
        <f>IF($T979="","", ROUND($T979+W$2*シート5!$B978,2))</f>
        <v/>
      </c>
      <c r="X979" s="3" t="str">
        <f>IF($T979="","", ROUND($T979+X$2*シート5!$B978,2))</f>
        <v/>
      </c>
      <c r="Y979" s="3" t="str">
        <f>IF($T979="","", ROUND($T979+Y$2*シート5!$B978,2))</f>
        <v/>
      </c>
      <c r="Z979" s="3" t="str">
        <f>IF($T979="","", ROUND($T979+Z$2*シート5!$B978,2))</f>
        <v/>
      </c>
      <c r="AA979" s="3" t="str">
        <f>IF($T979="","", ROUND($T979+AA$2*シート5!$B978,2))</f>
        <v/>
      </c>
      <c r="AB979" s="3" t="str">
        <f t="shared" si="17"/>
        <v/>
      </c>
      <c r="AC979" s="3" t="str">
        <f>IF($T979="","", ROUND($T979+AC$2*シート5!$B978,2))</f>
        <v/>
      </c>
      <c r="AD979" s="3" t="str">
        <f>IF($T979="","", ROUND($T979+AD$2*シート5!$B978,2))</f>
        <v/>
      </c>
      <c r="AE979" s="3" t="str">
        <f>IF($T979="","", ROUND($T979+AE$2*シート5!$B978,2))</f>
        <v/>
      </c>
      <c r="AF979" s="3" t="str">
        <f>IF($T979="","", ROUND($T979+AF$2*シート5!$B978,2))</f>
        <v/>
      </c>
      <c r="AG979" s="3" t="str">
        <f>IF($T979="","", ROUND($T979+AG$2*シート5!$B978,2))</f>
        <v/>
      </c>
      <c r="AH979" s="26" t="str">
        <f t="shared" si="18"/>
        <v>-2σ以下</v>
      </c>
      <c r="AI979" s="3" t="str">
        <f t="shared" si="11"/>
        <v/>
      </c>
      <c r="AJ979" s="3" t="str">
        <f t="shared" si="14"/>
        <v/>
      </c>
      <c r="AK979" s="3" t="str">
        <f t="shared" si="5"/>
        <v/>
      </c>
      <c r="AL979" s="3" t="str">
        <f t="shared" si="6"/>
        <v/>
      </c>
      <c r="AM979" s="3" t="str">
        <f t="shared" si="7"/>
        <v/>
      </c>
      <c r="AN979" s="3" t="str">
        <f t="shared" si="15"/>
        <v/>
      </c>
      <c r="AO979" s="29">
        <f ca="1">シート2!L974</f>
        <v>50</v>
      </c>
      <c r="AP979" s="29">
        <f ca="1">シート3!T974</f>
        <v>50</v>
      </c>
      <c r="AQ979" s="29">
        <f ca="1">シート4!AB974</f>
        <v>50</v>
      </c>
      <c r="AR979" s="3" t="str">
        <f ca="1">IF($K979="","", ROUND(SUM(OFFSET(シート6!$A975,0,0,AR$2,1))/SUM(OFFSET(シート6!$B975,0,0,AR$2,1)),4)*100)</f>
        <v/>
      </c>
      <c r="AS979" s="3" t="str">
        <f ca="1">IF($K979="","", ROUND(SUM(OFFSET(シート6!$A959,0,0,AS$2,1))/SUM(OFFSET(シート6!$B959,0,0,AS$2,1)),4)*100)</f>
        <v/>
      </c>
      <c r="AT979" s="3" t="str">
        <f>IF($K979="","",シート7!$B979)</f>
        <v/>
      </c>
      <c r="AU979" s="3" t="str">
        <f>IF($K979="","",シート7!$D979)</f>
        <v/>
      </c>
      <c r="AV979" s="3" t="str">
        <f>IF($K979="","",シート7!$E979)</f>
        <v/>
      </c>
      <c r="AW979" s="3" t="str">
        <f t="shared" si="19"/>
        <v/>
      </c>
    </row>
    <row r="980" spans="1:49" customFormat="false" ht="13">
      <c r="A980" s="3"/>
      <c r="B980" s="3"/>
      <c r="C980" s="3"/>
      <c r="D980" s="3"/>
      <c r="E980" s="3"/>
      <c r="F980" s="3" t="str">
        <f t="shared" si="9"/>
        <v/>
      </c>
      <c r="G980" s="3"/>
      <c r="H980" s="3"/>
      <c r="I980" s="3"/>
      <c r="J980" s="3"/>
      <c r="K980" s="3"/>
      <c r="L980" s="3"/>
      <c r="M980" s="3"/>
      <c r="N980" s="3"/>
      <c r="O980" s="3"/>
      <c r="P980" s="3" t="str">
        <f t="shared" si="0"/>
        <v/>
      </c>
      <c r="Q980" s="3" t="str">
        <f t="shared" si="1"/>
        <v/>
      </c>
      <c r="R980" s="3" t="str">
        <f t="shared" si="10"/>
        <v/>
      </c>
      <c r="S980" s="3" t="str">
        <f t="shared" si="13"/>
        <v/>
      </c>
      <c r="T980" s="3" t="str">
        <f t="shared" si="16"/>
        <v/>
      </c>
      <c r="U980" s="3" t="str">
        <f t="shared" si="20"/>
        <v/>
      </c>
      <c r="V980" s="3" t="str">
        <f t="shared" si="12"/>
        <v/>
      </c>
      <c r="W980" s="3" t="str">
        <f>IF($T980="","", ROUND($T980+W$2*シート5!$B979,2))</f>
        <v/>
      </c>
      <c r="X980" s="3" t="str">
        <f>IF($T980="","", ROUND($T980+X$2*シート5!$B979,2))</f>
        <v/>
      </c>
      <c r="Y980" s="3" t="str">
        <f>IF($T980="","", ROUND($T980+Y$2*シート5!$B979,2))</f>
        <v/>
      </c>
      <c r="Z980" s="3" t="str">
        <f>IF($T980="","", ROUND($T980+Z$2*シート5!$B979,2))</f>
        <v/>
      </c>
      <c r="AA980" s="3" t="str">
        <f>IF($T980="","", ROUND($T980+AA$2*シート5!$B979,2))</f>
        <v/>
      </c>
      <c r="AB980" s="3" t="str">
        <f t="shared" si="17"/>
        <v/>
      </c>
      <c r="AC980" s="3" t="str">
        <f>IF($T980="","", ROUND($T980+AC$2*シート5!$B979,2))</f>
        <v/>
      </c>
      <c r="AD980" s="3" t="str">
        <f>IF($T980="","", ROUND($T980+AD$2*シート5!$B979,2))</f>
        <v/>
      </c>
      <c r="AE980" s="3" t="str">
        <f>IF($T980="","", ROUND($T980+AE$2*シート5!$B979,2))</f>
        <v/>
      </c>
      <c r="AF980" s="3" t="str">
        <f>IF($T980="","", ROUND($T980+AF$2*シート5!$B979,2))</f>
        <v/>
      </c>
      <c r="AG980" s="3" t="str">
        <f>IF($T980="","", ROUND($T980+AG$2*シート5!$B979,2))</f>
        <v/>
      </c>
      <c r="AH980" s="26" t="str">
        <f t="shared" si="18"/>
        <v>-2σ以下</v>
      </c>
      <c r="AI980" s="3" t="str">
        <f t="shared" si="11"/>
        <v/>
      </c>
      <c r="AJ980" s="3" t="str">
        <f t="shared" si="14"/>
        <v/>
      </c>
      <c r="AK980" s="3" t="str">
        <f t="shared" si="5"/>
        <v/>
      </c>
      <c r="AL980" s="3" t="str">
        <f t="shared" si="6"/>
        <v/>
      </c>
      <c r="AM980" s="3" t="str">
        <f t="shared" si="7"/>
        <v/>
      </c>
      <c r="AN980" s="3" t="str">
        <f t="shared" si="15"/>
        <v/>
      </c>
      <c r="AO980" s="29">
        <f ca="1">シート2!L975</f>
        <v>50</v>
      </c>
      <c r="AP980" s="29">
        <f ca="1">シート3!T975</f>
        <v>50</v>
      </c>
      <c r="AQ980" s="29">
        <f ca="1">シート4!AB975</f>
        <v>50</v>
      </c>
      <c r="AR980" s="3" t="str">
        <f ca="1">IF($K980="","", ROUND(SUM(OFFSET(シート6!$A976,0,0,AR$2,1))/SUM(OFFSET(シート6!$B976,0,0,AR$2,1)),4)*100)</f>
        <v/>
      </c>
      <c r="AS980" s="3" t="str">
        <f ca="1">IF($K980="","", ROUND(SUM(OFFSET(シート6!$A960,0,0,AS$2,1))/SUM(OFFSET(シート6!$B960,0,0,AS$2,1)),4)*100)</f>
        <v/>
      </c>
      <c r="AT980" s="3" t="str">
        <f>IF($K980="","",シート7!$B980)</f>
        <v/>
      </c>
      <c r="AU980" s="3" t="str">
        <f>IF($K980="","",シート7!$D980)</f>
        <v/>
      </c>
      <c r="AV980" s="3" t="str">
        <f>IF($K980="","",シート7!$E980)</f>
        <v/>
      </c>
      <c r="AW980" s="3" t="str">
        <f t="shared" si="19"/>
        <v/>
      </c>
    </row>
    <row r="981" spans="1:49" customFormat="false" ht="13">
      <c r="A981" s="3"/>
      <c r="B981" s="3"/>
      <c r="C981" s="3"/>
      <c r="D981" s="3"/>
      <c r="E981" s="3"/>
      <c r="F981" s="3" t="str">
        <f t="shared" si="9"/>
        <v/>
      </c>
      <c r="G981" s="3"/>
      <c r="H981" s="3"/>
      <c r="I981" s="3"/>
      <c r="J981" s="3"/>
      <c r="K981" s="3"/>
      <c r="L981" s="3"/>
      <c r="M981" s="3"/>
      <c r="N981" s="3"/>
      <c r="O981" s="3"/>
      <c r="P981" s="3" t="str">
        <f t="shared" si="0"/>
        <v/>
      </c>
      <c r="Q981" s="3" t="str">
        <f t="shared" si="1"/>
        <v/>
      </c>
      <c r="R981" s="3" t="str">
        <f t="shared" si="10"/>
        <v/>
      </c>
      <c r="S981" s="3" t="str">
        <f t="shared" si="13"/>
        <v/>
      </c>
      <c r="T981" s="3" t="str">
        <f t="shared" si="16"/>
        <v/>
      </c>
      <c r="U981" s="3" t="str">
        <f t="shared" si="20"/>
        <v/>
      </c>
      <c r="V981" s="3" t="str">
        <f t="shared" si="12"/>
        <v/>
      </c>
      <c r="W981" s="3" t="str">
        <f>IF($T981="","", ROUND($T981+W$2*シート5!$B980,2))</f>
        <v/>
      </c>
      <c r="X981" s="3" t="str">
        <f>IF($T981="","", ROUND($T981+X$2*シート5!$B980,2))</f>
        <v/>
      </c>
      <c r="Y981" s="3" t="str">
        <f>IF($T981="","", ROUND($T981+Y$2*シート5!$B980,2))</f>
        <v/>
      </c>
      <c r="Z981" s="3" t="str">
        <f>IF($T981="","", ROUND($T981+Z$2*シート5!$B980,2))</f>
        <v/>
      </c>
      <c r="AA981" s="3" t="str">
        <f>IF($T981="","", ROUND($T981+AA$2*シート5!$B980,2))</f>
        <v/>
      </c>
      <c r="AB981" s="3" t="str">
        <f t="shared" si="17"/>
        <v/>
      </c>
      <c r="AC981" s="3" t="str">
        <f>IF($T981="","", ROUND($T981+AC$2*シート5!$B980,2))</f>
        <v/>
      </c>
      <c r="AD981" s="3" t="str">
        <f>IF($T981="","", ROUND($T981+AD$2*シート5!$B980,2))</f>
        <v/>
      </c>
      <c r="AE981" s="3" t="str">
        <f>IF($T981="","", ROUND($T981+AE$2*シート5!$B980,2))</f>
        <v/>
      </c>
      <c r="AF981" s="3" t="str">
        <f>IF($T981="","", ROUND($T981+AF$2*シート5!$B980,2))</f>
        <v/>
      </c>
      <c r="AG981" s="3" t="str">
        <f>IF($T981="","", ROUND($T981+AG$2*シート5!$B980,2))</f>
        <v/>
      </c>
      <c r="AH981" s="26" t="str">
        <f t="shared" si="18"/>
        <v>-2σ以下</v>
      </c>
      <c r="AI981" s="3" t="str">
        <f t="shared" si="11"/>
        <v/>
      </c>
      <c r="AJ981" s="3" t="str">
        <f t="shared" si="14"/>
        <v/>
      </c>
      <c r="AK981" s="3" t="str">
        <f t="shared" si="5"/>
        <v/>
      </c>
      <c r="AL981" s="3" t="str">
        <f t="shared" si="6"/>
        <v/>
      </c>
      <c r="AM981" s="3" t="str">
        <f t="shared" si="7"/>
        <v/>
      </c>
      <c r="AN981" s="3" t="str">
        <f t="shared" si="15"/>
        <v/>
      </c>
      <c r="AO981" s="29">
        <f ca="1">シート2!L976</f>
        <v>50</v>
      </c>
      <c r="AP981" s="29">
        <f ca="1">シート3!T976</f>
        <v>50</v>
      </c>
      <c r="AQ981" s="29">
        <f ca="1">シート4!AB976</f>
        <v>50</v>
      </c>
      <c r="AR981" s="3" t="str">
        <f ca="1">IF($K981="","", ROUND(SUM(OFFSET(シート6!$A977,0,0,AR$2,1))/SUM(OFFSET(シート6!$B977,0,0,AR$2,1)),4)*100)</f>
        <v/>
      </c>
      <c r="AS981" s="3" t="str">
        <f ca="1">IF($K981="","", ROUND(SUM(OFFSET(シート6!$A961,0,0,AS$2,1))/SUM(OFFSET(シート6!$B961,0,0,AS$2,1)),4)*100)</f>
        <v/>
      </c>
      <c r="AT981" s="3" t="str">
        <f>IF($K981="","",シート7!$B981)</f>
        <v/>
      </c>
      <c r="AU981" s="3" t="str">
        <f>IF($K981="","",シート7!$D981)</f>
        <v/>
      </c>
      <c r="AV981" s="3" t="str">
        <f>IF($K981="","",シート7!$E981)</f>
        <v/>
      </c>
      <c r="AW981" s="3" t="str">
        <f t="shared" si="19"/>
        <v/>
      </c>
    </row>
    <row r="982" spans="1:49" customFormat="false" ht="13">
      <c r="A982" s="3"/>
      <c r="B982" s="3"/>
      <c r="C982" s="3"/>
      <c r="D982" s="3"/>
      <c r="E982" s="3"/>
      <c r="F982" s="3" t="str">
        <f t="shared" si="9"/>
        <v/>
      </c>
      <c r="G982" s="3"/>
      <c r="H982" s="3"/>
      <c r="I982" s="3"/>
      <c r="J982" s="3"/>
      <c r="K982" s="3"/>
      <c r="L982" s="3"/>
      <c r="M982" s="3"/>
      <c r="N982" s="3"/>
      <c r="O982" s="3"/>
      <c r="P982" s="3" t="str">
        <f t="shared" si="0"/>
        <v/>
      </c>
      <c r="Q982" s="3" t="str">
        <f t="shared" si="1"/>
        <v/>
      </c>
      <c r="R982" s="3" t="str">
        <f t="shared" si="10"/>
        <v/>
      </c>
      <c r="S982" s="3" t="str">
        <f t="shared" si="13"/>
        <v/>
      </c>
      <c r="T982" s="3" t="str">
        <f t="shared" si="16"/>
        <v/>
      </c>
      <c r="U982" s="3" t="str">
        <f t="shared" si="20"/>
        <v/>
      </c>
      <c r="V982" s="3" t="str">
        <f t="shared" si="12"/>
        <v/>
      </c>
      <c r="W982" s="3" t="str">
        <f>IF($T982="","", ROUND($T982+W$2*シート5!$B981,2))</f>
        <v/>
      </c>
      <c r="X982" s="3" t="str">
        <f>IF($T982="","", ROUND($T982+X$2*シート5!$B981,2))</f>
        <v/>
      </c>
      <c r="Y982" s="3" t="str">
        <f>IF($T982="","", ROUND($T982+Y$2*シート5!$B981,2))</f>
        <v/>
      </c>
      <c r="Z982" s="3" t="str">
        <f>IF($T982="","", ROUND($T982+Z$2*シート5!$B981,2))</f>
        <v/>
      </c>
      <c r="AA982" s="3" t="str">
        <f>IF($T982="","", ROUND($T982+AA$2*シート5!$B981,2))</f>
        <v/>
      </c>
      <c r="AB982" s="3" t="str">
        <f t="shared" si="17"/>
        <v/>
      </c>
      <c r="AC982" s="3" t="str">
        <f>IF($T982="","", ROUND($T982+AC$2*シート5!$B981,2))</f>
        <v/>
      </c>
      <c r="AD982" s="3" t="str">
        <f>IF($T982="","", ROUND($T982+AD$2*シート5!$B981,2))</f>
        <v/>
      </c>
      <c r="AE982" s="3" t="str">
        <f>IF($T982="","", ROUND($T982+AE$2*シート5!$B981,2))</f>
        <v/>
      </c>
      <c r="AF982" s="3" t="str">
        <f>IF($T982="","", ROUND($T982+AF$2*シート5!$B981,2))</f>
        <v/>
      </c>
      <c r="AG982" s="3" t="str">
        <f>IF($T982="","", ROUND($T982+AG$2*シート5!$B981,2))</f>
        <v/>
      </c>
      <c r="AH982" s="26" t="str">
        <f t="shared" si="18"/>
        <v>-2σ以下</v>
      </c>
      <c r="AI982" s="3" t="str">
        <f t="shared" si="11"/>
        <v/>
      </c>
      <c r="AJ982" s="3" t="str">
        <f t="shared" si="14"/>
        <v/>
      </c>
      <c r="AK982" s="3" t="str">
        <f t="shared" si="5"/>
        <v/>
      </c>
      <c r="AL982" s="3" t="str">
        <f t="shared" si="6"/>
        <v/>
      </c>
      <c r="AM982" s="3" t="str">
        <f t="shared" si="7"/>
        <v/>
      </c>
      <c r="AN982" s="3" t="str">
        <f t="shared" si="15"/>
        <v/>
      </c>
      <c r="AO982" s="29">
        <f ca="1">シート2!L977</f>
        <v>50</v>
      </c>
      <c r="AP982" s="29">
        <f ca="1">シート3!T977</f>
        <v>50</v>
      </c>
      <c r="AQ982" s="29">
        <f ca="1">シート4!AB977</f>
        <v>50</v>
      </c>
      <c r="AR982" s="3" t="str">
        <f ca="1">IF($K982="","", ROUND(SUM(OFFSET(シート6!$A978,0,0,AR$2,1))/SUM(OFFSET(シート6!$B978,0,0,AR$2,1)),4)*100)</f>
        <v/>
      </c>
      <c r="AS982" s="3" t="str">
        <f ca="1">IF($K982="","", ROUND(SUM(OFFSET(シート6!$A962,0,0,AS$2,1))/SUM(OFFSET(シート6!$B962,0,0,AS$2,1)),4)*100)</f>
        <v/>
      </c>
      <c r="AT982" s="3" t="str">
        <f>IF($K982="","",シート7!$B982)</f>
        <v/>
      </c>
      <c r="AU982" s="3" t="str">
        <f>IF($K982="","",シート7!$D982)</f>
        <v/>
      </c>
      <c r="AV982" s="3" t="str">
        <f>IF($K982="","",シート7!$E982)</f>
        <v/>
      </c>
      <c r="AW982" s="3" t="str">
        <f t="shared" si="19"/>
        <v/>
      </c>
    </row>
    <row r="983" spans="1:49" customFormat="false" ht="13">
      <c r="A983" s="3"/>
      <c r="B983" s="3"/>
      <c r="C983" s="3"/>
      <c r="D983" s="3"/>
      <c r="E983" s="3"/>
      <c r="F983" s="3" t="str">
        <f t="shared" si="9"/>
        <v/>
      </c>
      <c r="G983" s="3"/>
      <c r="H983" s="3"/>
      <c r="I983" s="3"/>
      <c r="J983" s="3"/>
      <c r="K983" s="3"/>
      <c r="L983" s="3"/>
      <c r="M983" s="3"/>
      <c r="N983" s="3"/>
      <c r="O983" s="3"/>
      <c r="P983" s="3" t="str">
        <f t="shared" si="0"/>
        <v/>
      </c>
      <c r="Q983" s="3" t="str">
        <f t="shared" si="1"/>
        <v/>
      </c>
      <c r="R983" s="3" t="str">
        <f t="shared" si="10"/>
        <v/>
      </c>
      <c r="S983" s="3" t="str">
        <f t="shared" si="13"/>
        <v/>
      </c>
      <c r="T983" s="3" t="str">
        <f t="shared" si="16"/>
        <v/>
      </c>
      <c r="U983" s="3" t="str">
        <f t="shared" si="20"/>
        <v/>
      </c>
      <c r="V983" s="3" t="str">
        <f t="shared" si="12"/>
        <v/>
      </c>
      <c r="W983" s="3" t="str">
        <f>IF($T983="","", ROUND($T983+W$2*シート5!$B982,2))</f>
        <v/>
      </c>
      <c r="X983" s="3" t="str">
        <f>IF($T983="","", ROUND($T983+X$2*シート5!$B982,2))</f>
        <v/>
      </c>
      <c r="Y983" s="3" t="str">
        <f>IF($T983="","", ROUND($T983+Y$2*シート5!$B982,2))</f>
        <v/>
      </c>
      <c r="Z983" s="3" t="str">
        <f>IF($T983="","", ROUND($T983+Z$2*シート5!$B982,2))</f>
        <v/>
      </c>
      <c r="AA983" s="3" t="str">
        <f>IF($T983="","", ROUND($T983+AA$2*シート5!$B982,2))</f>
        <v/>
      </c>
      <c r="AB983" s="3" t="str">
        <f t="shared" si="17"/>
        <v/>
      </c>
      <c r="AC983" s="3" t="str">
        <f>IF($T983="","", ROUND($T983+AC$2*シート5!$B982,2))</f>
        <v/>
      </c>
      <c r="AD983" s="3" t="str">
        <f>IF($T983="","", ROUND($T983+AD$2*シート5!$B982,2))</f>
        <v/>
      </c>
      <c r="AE983" s="3" t="str">
        <f>IF($T983="","", ROUND($T983+AE$2*シート5!$B982,2))</f>
        <v/>
      </c>
      <c r="AF983" s="3" t="str">
        <f>IF($T983="","", ROUND($T983+AF$2*シート5!$B982,2))</f>
        <v/>
      </c>
      <c r="AG983" s="3" t="str">
        <f>IF($T983="","", ROUND($T983+AG$2*シート5!$B982,2))</f>
        <v/>
      </c>
      <c r="AH983" s="26" t="str">
        <f t="shared" si="18"/>
        <v>-2σ以下</v>
      </c>
      <c r="AI983" s="3" t="str">
        <f t="shared" si="11"/>
        <v/>
      </c>
      <c r="AJ983" s="3" t="str">
        <f t="shared" si="14"/>
        <v/>
      </c>
      <c r="AK983" s="3" t="str">
        <f t="shared" si="5"/>
        <v/>
      </c>
      <c r="AL983" s="3" t="str">
        <f t="shared" si="6"/>
        <v/>
      </c>
      <c r="AM983" s="3" t="str">
        <f t="shared" si="7"/>
        <v/>
      </c>
      <c r="AN983" s="3" t="str">
        <f t="shared" si="15"/>
        <v/>
      </c>
      <c r="AO983" s="29">
        <f ca="1">シート2!L978</f>
        <v>50</v>
      </c>
      <c r="AP983" s="29">
        <f ca="1">シート3!T978</f>
        <v>50</v>
      </c>
      <c r="AQ983" s="29">
        <f ca="1">シート4!AB978</f>
        <v>50</v>
      </c>
      <c r="AR983" s="3" t="str">
        <f ca="1">IF($K983="","", ROUND(SUM(OFFSET(シート6!$A979,0,0,AR$2,1))/SUM(OFFSET(シート6!$B979,0,0,AR$2,1)),4)*100)</f>
        <v/>
      </c>
      <c r="AS983" s="3" t="str">
        <f ca="1">IF($K983="","", ROUND(SUM(OFFSET(シート6!$A963,0,0,AS$2,1))/SUM(OFFSET(シート6!$B963,0,0,AS$2,1)),4)*100)</f>
        <v/>
      </c>
      <c r="AT983" s="3" t="str">
        <f>IF($K983="","",シート7!$B983)</f>
        <v/>
      </c>
      <c r="AU983" s="3" t="str">
        <f>IF($K983="","",シート7!$D983)</f>
        <v/>
      </c>
      <c r="AV983" s="3" t="str">
        <f>IF($K983="","",シート7!$E983)</f>
        <v/>
      </c>
      <c r="AW983" s="3" t="str">
        <f t="shared" si="19"/>
        <v/>
      </c>
    </row>
    <row r="984" spans="1:49" customFormat="false" ht="13">
      <c r="A984" s="3"/>
      <c r="B984" s="3"/>
      <c r="C984" s="3"/>
      <c r="D984" s="3"/>
      <c r="E984" s="3"/>
      <c r="F984" s="3" t="str">
        <f t="shared" si="9"/>
        <v/>
      </c>
      <c r="G984" s="3"/>
      <c r="H984" s="3"/>
      <c r="I984" s="3"/>
      <c r="J984" s="3"/>
      <c r="K984" s="3"/>
      <c r="L984" s="3"/>
      <c r="M984" s="3"/>
      <c r="N984" s="3"/>
      <c r="O984" s="3"/>
      <c r="P984" s="3" t="str">
        <f t="shared" si="0"/>
        <v/>
      </c>
      <c r="Q984" s="3" t="str">
        <f t="shared" si="1"/>
        <v/>
      </c>
      <c r="R984" s="3" t="str">
        <f t="shared" si="10"/>
        <v/>
      </c>
      <c r="S984" s="3" t="str">
        <f t="shared" si="13"/>
        <v/>
      </c>
      <c r="T984" s="3" t="str">
        <f t="shared" si="16"/>
        <v/>
      </c>
      <c r="U984" s="3" t="str">
        <f t="shared" si="20"/>
        <v/>
      </c>
      <c r="V984" s="3" t="str">
        <f t="shared" si="12"/>
        <v/>
      </c>
      <c r="W984" s="3" t="str">
        <f>IF($T984="","", ROUND($T984+W$2*シート5!$B983,2))</f>
        <v/>
      </c>
      <c r="X984" s="3" t="str">
        <f>IF($T984="","", ROUND($T984+X$2*シート5!$B983,2))</f>
        <v/>
      </c>
      <c r="Y984" s="3" t="str">
        <f>IF($T984="","", ROUND($T984+Y$2*シート5!$B983,2))</f>
        <v/>
      </c>
      <c r="Z984" s="3" t="str">
        <f>IF($T984="","", ROUND($T984+Z$2*シート5!$B983,2))</f>
        <v/>
      </c>
      <c r="AA984" s="3" t="str">
        <f>IF($T984="","", ROUND($T984+AA$2*シート5!$B983,2))</f>
        <v/>
      </c>
      <c r="AB984" s="3" t="str">
        <f t="shared" si="17"/>
        <v/>
      </c>
      <c r="AC984" s="3" t="str">
        <f>IF($T984="","", ROUND($T984+AC$2*シート5!$B983,2))</f>
        <v/>
      </c>
      <c r="AD984" s="3" t="str">
        <f>IF($T984="","", ROUND($T984+AD$2*シート5!$B983,2))</f>
        <v/>
      </c>
      <c r="AE984" s="3" t="str">
        <f>IF($T984="","", ROUND($T984+AE$2*シート5!$B983,2))</f>
        <v/>
      </c>
      <c r="AF984" s="3" t="str">
        <f>IF($T984="","", ROUND($T984+AF$2*シート5!$B983,2))</f>
        <v/>
      </c>
      <c r="AG984" s="3" t="str">
        <f>IF($T984="","", ROUND($T984+AG$2*シート5!$B983,2))</f>
        <v/>
      </c>
      <c r="AH984" s="26" t="str">
        <f t="shared" si="18"/>
        <v>-2σ以下</v>
      </c>
      <c r="AI984" s="3" t="str">
        <f t="shared" si="11"/>
        <v/>
      </c>
      <c r="AJ984" s="3" t="str">
        <f t="shared" si="14"/>
        <v/>
      </c>
      <c r="AK984" s="3" t="str">
        <f t="shared" si="5"/>
        <v/>
      </c>
      <c r="AL984" s="3" t="str">
        <f t="shared" si="6"/>
        <v/>
      </c>
      <c r="AM984" s="3" t="str">
        <f t="shared" si="7"/>
        <v/>
      </c>
      <c r="AN984" s="3" t="str">
        <f t="shared" si="15"/>
        <v/>
      </c>
      <c r="AO984" s="29">
        <f ca="1">シート2!L979</f>
        <v>50</v>
      </c>
      <c r="AP984" s="29">
        <f ca="1">シート3!T979</f>
        <v>50</v>
      </c>
      <c r="AQ984" s="29">
        <f ca="1">シート4!AB979</f>
        <v>50</v>
      </c>
      <c r="AR984" s="3" t="str">
        <f ca="1">IF($K984="","", ROUND(SUM(OFFSET(シート6!$A980,0,0,AR$2,1))/SUM(OFFSET(シート6!$B980,0,0,AR$2,1)),4)*100)</f>
        <v/>
      </c>
      <c r="AS984" s="3" t="str">
        <f ca="1">IF($K984="","", ROUND(SUM(OFFSET(シート6!$A964,0,0,AS$2,1))/SUM(OFFSET(シート6!$B964,0,0,AS$2,1)),4)*100)</f>
        <v/>
      </c>
      <c r="AT984" s="3" t="str">
        <f>IF($K984="","",シート7!$B984)</f>
        <v/>
      </c>
      <c r="AU984" s="3" t="str">
        <f>IF($K984="","",シート7!$D984)</f>
        <v/>
      </c>
      <c r="AV984" s="3" t="str">
        <f>IF($K984="","",シート7!$E984)</f>
        <v/>
      </c>
      <c r="AW984" s="3" t="str">
        <f t="shared" si="19"/>
        <v/>
      </c>
    </row>
    <row r="985" spans="1:49" customFormat="false" ht="13">
      <c r="A985" s="3"/>
      <c r="B985" s="3"/>
      <c r="C985" s="3"/>
      <c r="D985" s="3"/>
      <c r="E985" s="3"/>
      <c r="F985" s="3" t="str">
        <f t="shared" si="9"/>
        <v/>
      </c>
      <c r="G985" s="3"/>
      <c r="H985" s="3"/>
      <c r="I985" s="3"/>
      <c r="J985" s="3"/>
      <c r="K985" s="3"/>
      <c r="L985" s="3"/>
      <c r="M985" s="3"/>
      <c r="N985" s="3"/>
      <c r="O985" s="3"/>
      <c r="P985" s="3" t="str">
        <f t="shared" si="0"/>
        <v/>
      </c>
      <c r="Q985" s="3" t="str">
        <f t="shared" si="1"/>
        <v/>
      </c>
      <c r="R985" s="3" t="str">
        <f t="shared" si="10"/>
        <v/>
      </c>
      <c r="S985" s="3" t="str">
        <f t="shared" si="13"/>
        <v/>
      </c>
      <c r="T985" s="3" t="str">
        <f t="shared" si="16"/>
        <v/>
      </c>
      <c r="U985" s="3" t="str">
        <f t="shared" si="20"/>
        <v/>
      </c>
      <c r="V985" s="3" t="str">
        <f t="shared" si="12"/>
        <v/>
      </c>
      <c r="W985" s="3" t="str">
        <f>IF($T985="","", ROUND($T985+W$2*シート5!$B984,2))</f>
        <v/>
      </c>
      <c r="X985" s="3" t="str">
        <f>IF($T985="","", ROUND($T985+X$2*シート5!$B984,2))</f>
        <v/>
      </c>
      <c r="Y985" s="3" t="str">
        <f>IF($T985="","", ROUND($T985+Y$2*シート5!$B984,2))</f>
        <v/>
      </c>
      <c r="Z985" s="3" t="str">
        <f>IF($T985="","", ROUND($T985+Z$2*シート5!$B984,2))</f>
        <v/>
      </c>
      <c r="AA985" s="3" t="str">
        <f>IF($T985="","", ROUND($T985+AA$2*シート5!$B984,2))</f>
        <v/>
      </c>
      <c r="AB985" s="3" t="str">
        <f t="shared" si="17"/>
        <v/>
      </c>
      <c r="AC985" s="3" t="str">
        <f>IF($T985="","", ROUND($T985+AC$2*シート5!$B984,2))</f>
        <v/>
      </c>
      <c r="AD985" s="3" t="str">
        <f>IF($T985="","", ROUND($T985+AD$2*シート5!$B984,2))</f>
        <v/>
      </c>
      <c r="AE985" s="3" t="str">
        <f>IF($T985="","", ROUND($T985+AE$2*シート5!$B984,2))</f>
        <v/>
      </c>
      <c r="AF985" s="3" t="str">
        <f>IF($T985="","", ROUND($T985+AF$2*シート5!$B984,2))</f>
        <v/>
      </c>
      <c r="AG985" s="3" t="str">
        <f>IF($T985="","", ROUND($T985+AG$2*シート5!$B984,2))</f>
        <v/>
      </c>
      <c r="AH985" s="26" t="str">
        <f t="shared" si="18"/>
        <v>-2σ以下</v>
      </c>
      <c r="AI985" s="3" t="str">
        <f t="shared" si="11"/>
        <v/>
      </c>
      <c r="AJ985" s="3" t="str">
        <f t="shared" si="14"/>
        <v/>
      </c>
      <c r="AK985" s="3" t="str">
        <f t="shared" si="5"/>
        <v/>
      </c>
      <c r="AL985" s="3" t="str">
        <f t="shared" si="6"/>
        <v/>
      </c>
      <c r="AM985" s="3" t="str">
        <f t="shared" si="7"/>
        <v/>
      </c>
      <c r="AN985" s="3" t="str">
        <f t="shared" si="15"/>
        <v/>
      </c>
      <c r="AO985" s="29">
        <f ca="1">シート2!L980</f>
        <v>50</v>
      </c>
      <c r="AP985" s="29">
        <f ca="1">シート3!T980</f>
        <v>50</v>
      </c>
      <c r="AQ985" s="29">
        <f ca="1">シート4!AB980</f>
        <v>50</v>
      </c>
      <c r="AR985" s="3" t="str">
        <f ca="1">IF($K985="","", ROUND(SUM(OFFSET(シート6!$A981,0,0,AR$2,1))/SUM(OFFSET(シート6!$B981,0,0,AR$2,1)),4)*100)</f>
        <v/>
      </c>
      <c r="AS985" s="3" t="str">
        <f ca="1">IF($K985="","", ROUND(SUM(OFFSET(シート6!$A965,0,0,AS$2,1))/SUM(OFFSET(シート6!$B965,0,0,AS$2,1)),4)*100)</f>
        <v/>
      </c>
      <c r="AT985" s="3" t="str">
        <f>IF($K985="","",シート7!$B985)</f>
        <v/>
      </c>
      <c r="AU985" s="3" t="str">
        <f>IF($K985="","",シート7!$D985)</f>
        <v/>
      </c>
      <c r="AV985" s="3" t="str">
        <f>IF($K985="","",シート7!$E985)</f>
        <v/>
      </c>
      <c r="AW985" s="3" t="str">
        <f t="shared" si="19"/>
        <v/>
      </c>
    </row>
    <row r="986" spans="1:49" customFormat="false" ht="13">
      <c r="A986" s="3"/>
      <c r="B986" s="3"/>
      <c r="C986" s="3"/>
      <c r="D986" s="3"/>
      <c r="E986" s="3"/>
      <c r="F986" s="3" t="str">
        <f t="shared" si="9"/>
        <v/>
      </c>
      <c r="G986" s="3"/>
      <c r="H986" s="3"/>
      <c r="I986" s="3"/>
      <c r="J986" s="3"/>
      <c r="K986" s="3"/>
      <c r="L986" s="3"/>
      <c r="M986" s="3"/>
      <c r="N986" s="3"/>
      <c r="O986" s="3"/>
      <c r="P986" s="3" t="str">
        <f t="shared" si="0"/>
        <v/>
      </c>
      <c r="Q986" s="3" t="str">
        <f t="shared" si="1"/>
        <v/>
      </c>
      <c r="R986" s="3" t="str">
        <f t="shared" si="10"/>
        <v/>
      </c>
      <c r="S986" s="3" t="str">
        <f t="shared" si="13"/>
        <v/>
      </c>
      <c r="T986" s="3" t="str">
        <f t="shared" si="16"/>
        <v/>
      </c>
      <c r="U986" s="3" t="str">
        <f t="shared" si="20"/>
        <v/>
      </c>
      <c r="V986" s="3" t="str">
        <f t="shared" si="12"/>
        <v/>
      </c>
      <c r="W986" s="3" t="str">
        <f>IF($T986="","", ROUND($T986+W$2*シート5!$B985,2))</f>
        <v/>
      </c>
      <c r="X986" s="3" t="str">
        <f>IF($T986="","", ROUND($T986+X$2*シート5!$B985,2))</f>
        <v/>
      </c>
      <c r="Y986" s="3" t="str">
        <f>IF($T986="","", ROUND($T986+Y$2*シート5!$B985,2))</f>
        <v/>
      </c>
      <c r="Z986" s="3" t="str">
        <f>IF($T986="","", ROUND($T986+Z$2*シート5!$B985,2))</f>
        <v/>
      </c>
      <c r="AA986" s="3" t="str">
        <f>IF($T986="","", ROUND($T986+AA$2*シート5!$B985,2))</f>
        <v/>
      </c>
      <c r="AB986" s="3" t="str">
        <f t="shared" si="17"/>
        <v/>
      </c>
      <c r="AC986" s="3" t="str">
        <f>IF($T986="","", ROUND($T986+AC$2*シート5!$B985,2))</f>
        <v/>
      </c>
      <c r="AD986" s="3" t="str">
        <f>IF($T986="","", ROUND($T986+AD$2*シート5!$B985,2))</f>
        <v/>
      </c>
      <c r="AE986" s="3" t="str">
        <f>IF($T986="","", ROUND($T986+AE$2*シート5!$B985,2))</f>
        <v/>
      </c>
      <c r="AF986" s="3" t="str">
        <f>IF($T986="","", ROUND($T986+AF$2*シート5!$B985,2))</f>
        <v/>
      </c>
      <c r="AG986" s="3" t="str">
        <f>IF($T986="","", ROUND($T986+AG$2*シート5!$B985,2))</f>
        <v/>
      </c>
      <c r="AH986" s="26" t="str">
        <f t="shared" si="18"/>
        <v>-2σ以下</v>
      </c>
      <c r="AI986" s="3" t="str">
        <f t="shared" si="11"/>
        <v/>
      </c>
      <c r="AJ986" s="3" t="str">
        <f t="shared" si="14"/>
        <v/>
      </c>
      <c r="AK986" s="3" t="str">
        <f t="shared" si="5"/>
        <v/>
      </c>
      <c r="AL986" s="3" t="str">
        <f t="shared" si="6"/>
        <v/>
      </c>
      <c r="AM986" s="3" t="str">
        <f t="shared" si="7"/>
        <v/>
      </c>
      <c r="AN986" s="3" t="str">
        <f t="shared" si="15"/>
        <v/>
      </c>
      <c r="AO986" s="29">
        <f ca="1">シート2!L981</f>
        <v>50</v>
      </c>
      <c r="AP986" s="29">
        <f ca="1">シート3!T981</f>
        <v>50</v>
      </c>
      <c r="AQ986" s="29">
        <f ca="1">シート4!AB981</f>
        <v>50</v>
      </c>
      <c r="AR986" s="3" t="str">
        <f ca="1">IF($K986="","", ROUND(SUM(OFFSET(シート6!$A982,0,0,AR$2,1))/SUM(OFFSET(シート6!$B982,0,0,AR$2,1)),4)*100)</f>
        <v/>
      </c>
      <c r="AS986" s="3" t="str">
        <f ca="1">IF($K986="","", ROUND(SUM(OFFSET(シート6!$A966,0,0,AS$2,1))/SUM(OFFSET(シート6!$B966,0,0,AS$2,1)),4)*100)</f>
        <v/>
      </c>
      <c r="AT986" s="3" t="str">
        <f>IF($K986="","",シート7!$B986)</f>
        <v/>
      </c>
      <c r="AU986" s="3" t="str">
        <f>IF($K986="","",シート7!$D986)</f>
        <v/>
      </c>
      <c r="AV986" s="3" t="str">
        <f>IF($K986="","",シート7!$E986)</f>
        <v/>
      </c>
      <c r="AW986" s="3" t="str">
        <f t="shared" si="19"/>
        <v/>
      </c>
    </row>
    <row r="987" spans="1:49" customFormat="false" ht="13">
      <c r="A987" s="3"/>
      <c r="B987" s="3"/>
      <c r="C987" s="3"/>
      <c r="D987" s="3"/>
      <c r="E987" s="3"/>
      <c r="F987" s="3" t="str">
        <f t="shared" si="9"/>
        <v/>
      </c>
      <c r="G987" s="3"/>
      <c r="H987" s="3"/>
      <c r="I987" s="3"/>
      <c r="J987" s="3"/>
      <c r="K987" s="3"/>
      <c r="L987" s="3"/>
      <c r="M987" s="3"/>
      <c r="N987" s="3"/>
      <c r="O987" s="3"/>
      <c r="P987" s="3" t="str">
        <f t="shared" si="0"/>
        <v/>
      </c>
      <c r="Q987" s="3" t="str">
        <f t="shared" si="1"/>
        <v/>
      </c>
      <c r="R987" s="3" t="str">
        <f t="shared" si="10"/>
        <v/>
      </c>
      <c r="S987" s="3" t="str">
        <f t="shared" si="13"/>
        <v/>
      </c>
      <c r="T987" s="3" t="str">
        <f t="shared" si="16"/>
        <v/>
      </c>
      <c r="U987" s="3" t="str">
        <f t="shared" si="20"/>
        <v/>
      </c>
      <c r="V987" s="3" t="str">
        <f t="shared" si="12"/>
        <v/>
      </c>
      <c r="W987" s="3" t="str">
        <f>IF($T987="","", ROUND($T987+W$2*シート5!$B986,2))</f>
        <v/>
      </c>
      <c r="X987" s="3" t="str">
        <f>IF($T987="","", ROUND($T987+X$2*シート5!$B986,2))</f>
        <v/>
      </c>
      <c r="Y987" s="3" t="str">
        <f>IF($T987="","", ROUND($T987+Y$2*シート5!$B986,2))</f>
        <v/>
      </c>
      <c r="Z987" s="3" t="str">
        <f>IF($T987="","", ROUND($T987+Z$2*シート5!$B986,2))</f>
        <v/>
      </c>
      <c r="AA987" s="3" t="str">
        <f>IF($T987="","", ROUND($T987+AA$2*シート5!$B986,2))</f>
        <v/>
      </c>
      <c r="AB987" s="3" t="str">
        <f t="shared" si="17"/>
        <v/>
      </c>
      <c r="AC987" s="3" t="str">
        <f>IF($T987="","", ROUND($T987+AC$2*シート5!$B986,2))</f>
        <v/>
      </c>
      <c r="AD987" s="3" t="str">
        <f>IF($T987="","", ROUND($T987+AD$2*シート5!$B986,2))</f>
        <v/>
      </c>
      <c r="AE987" s="3" t="str">
        <f>IF($T987="","", ROUND($T987+AE$2*シート5!$B986,2))</f>
        <v/>
      </c>
      <c r="AF987" s="3" t="str">
        <f>IF($T987="","", ROUND($T987+AF$2*シート5!$B986,2))</f>
        <v/>
      </c>
      <c r="AG987" s="3" t="str">
        <f>IF($T987="","", ROUND($T987+AG$2*シート5!$B986,2))</f>
        <v/>
      </c>
      <c r="AH987" s="26" t="str">
        <f t="shared" si="18"/>
        <v>-2σ以下</v>
      </c>
      <c r="AI987" s="3" t="str">
        <f t="shared" si="11"/>
        <v/>
      </c>
      <c r="AJ987" s="3" t="str">
        <f t="shared" si="14"/>
        <v/>
      </c>
      <c r="AK987" s="3" t="str">
        <f t="shared" si="5"/>
        <v/>
      </c>
      <c r="AL987" s="3" t="str">
        <f t="shared" si="6"/>
        <v/>
      </c>
      <c r="AM987" s="3" t="str">
        <f t="shared" si="7"/>
        <v/>
      </c>
      <c r="AN987" s="3" t="str">
        <f t="shared" si="15"/>
        <v/>
      </c>
      <c r="AO987" s="29">
        <f ca="1">シート2!L982</f>
        <v>50</v>
      </c>
      <c r="AP987" s="29">
        <f ca="1">シート3!T982</f>
        <v>50</v>
      </c>
      <c r="AQ987" s="29">
        <f ca="1">シート4!AB982</f>
        <v>50</v>
      </c>
      <c r="AR987" s="3" t="str">
        <f ca="1">IF($K987="","", ROUND(SUM(OFFSET(シート6!$A983,0,0,AR$2,1))/SUM(OFFSET(シート6!$B983,0,0,AR$2,1)),4)*100)</f>
        <v/>
      </c>
      <c r="AS987" s="3" t="str">
        <f ca="1">IF($K987="","", ROUND(SUM(OFFSET(シート6!$A967,0,0,AS$2,1))/SUM(OFFSET(シート6!$B967,0,0,AS$2,1)),4)*100)</f>
        <v/>
      </c>
      <c r="AT987" s="3" t="str">
        <f>IF($K987="","",シート7!$B987)</f>
        <v/>
      </c>
      <c r="AU987" s="3" t="str">
        <f>IF($K987="","",シート7!$D987)</f>
        <v/>
      </c>
      <c r="AV987" s="3" t="str">
        <f>IF($K987="","",シート7!$E987)</f>
        <v/>
      </c>
      <c r="AW987" s="3" t="str">
        <f t="shared" si="19"/>
        <v/>
      </c>
    </row>
    <row r="988" spans="1:49" customFormat="false" ht="13">
      <c r="A988" s="3"/>
      <c r="B988" s="3"/>
      <c r="C988" s="3"/>
      <c r="D988" s="3"/>
      <c r="E988" s="3"/>
      <c r="F988" s="3" t="str">
        <f t="shared" si="9"/>
        <v/>
      </c>
      <c r="G988" s="3"/>
      <c r="H988" s="3"/>
      <c r="I988" s="3"/>
      <c r="J988" s="3"/>
      <c r="K988" s="3"/>
      <c r="L988" s="3"/>
      <c r="M988" s="3"/>
      <c r="N988" s="3"/>
      <c r="O988" s="3"/>
      <c r="P988" s="3" t="str">
        <f t="shared" si="0"/>
        <v/>
      </c>
      <c r="Q988" s="3" t="str">
        <f t="shared" si="1"/>
        <v/>
      </c>
      <c r="R988" s="3" t="str">
        <f t="shared" si="10"/>
        <v/>
      </c>
      <c r="S988" s="3" t="str">
        <f t="shared" si="13"/>
        <v/>
      </c>
      <c r="T988" s="3" t="str">
        <f t="shared" si="16"/>
        <v/>
      </c>
      <c r="U988" s="3" t="str">
        <f t="shared" si="20"/>
        <v/>
      </c>
      <c r="V988" s="3" t="str">
        <f t="shared" si="12"/>
        <v/>
      </c>
      <c r="W988" s="3" t="str">
        <f>IF($T988="","", ROUND($T988+W$2*シート5!$B987,2))</f>
        <v/>
      </c>
      <c r="X988" s="3" t="str">
        <f>IF($T988="","", ROUND($T988+X$2*シート5!$B987,2))</f>
        <v/>
      </c>
      <c r="Y988" s="3" t="str">
        <f>IF($T988="","", ROUND($T988+Y$2*シート5!$B987,2))</f>
        <v/>
      </c>
      <c r="Z988" s="3" t="str">
        <f>IF($T988="","", ROUND($T988+Z$2*シート5!$B987,2))</f>
        <v/>
      </c>
      <c r="AA988" s="3" t="str">
        <f>IF($T988="","", ROUND($T988+AA$2*シート5!$B987,2))</f>
        <v/>
      </c>
      <c r="AB988" s="3" t="str">
        <f t="shared" si="17"/>
        <v/>
      </c>
      <c r="AC988" s="3" t="str">
        <f>IF($T988="","", ROUND($T988+AC$2*シート5!$B987,2))</f>
        <v/>
      </c>
      <c r="AD988" s="3" t="str">
        <f>IF($T988="","", ROUND($T988+AD$2*シート5!$B987,2))</f>
        <v/>
      </c>
      <c r="AE988" s="3" t="str">
        <f>IF($T988="","", ROUND($T988+AE$2*シート5!$B987,2))</f>
        <v/>
      </c>
      <c r="AF988" s="3" t="str">
        <f>IF($T988="","", ROUND($T988+AF$2*シート5!$B987,2))</f>
        <v/>
      </c>
      <c r="AG988" s="3" t="str">
        <f>IF($T988="","", ROUND($T988+AG$2*シート5!$B987,2))</f>
        <v/>
      </c>
      <c r="AH988" s="26" t="str">
        <f t="shared" si="18"/>
        <v>-2σ以下</v>
      </c>
      <c r="AI988" s="3" t="str">
        <f t="shared" si="11"/>
        <v/>
      </c>
      <c r="AJ988" s="3" t="str">
        <f t="shared" si="14"/>
        <v/>
      </c>
      <c r="AK988" s="3" t="str">
        <f t="shared" si="5"/>
        <v/>
      </c>
      <c r="AL988" s="3" t="str">
        <f t="shared" si="6"/>
        <v/>
      </c>
      <c r="AM988" s="3" t="str">
        <f t="shared" si="7"/>
        <v/>
      </c>
      <c r="AN988" s="3" t="str">
        <f t="shared" si="15"/>
        <v/>
      </c>
      <c r="AO988" s="29">
        <f ca="1">シート2!L983</f>
        <v>50</v>
      </c>
      <c r="AP988" s="29">
        <f ca="1">シート3!T983</f>
        <v>50</v>
      </c>
      <c r="AQ988" s="29">
        <f ca="1">シート4!AB983</f>
        <v>50</v>
      </c>
      <c r="AR988" s="3" t="str">
        <f ca="1">IF($K988="","", ROUND(SUM(OFFSET(シート6!$A984,0,0,AR$2,1))/SUM(OFFSET(シート6!$B984,0,0,AR$2,1)),4)*100)</f>
        <v/>
      </c>
      <c r="AS988" s="3" t="str">
        <f ca="1">IF($K988="","", ROUND(SUM(OFFSET(シート6!$A968,0,0,AS$2,1))/SUM(OFFSET(シート6!$B968,0,0,AS$2,1)),4)*100)</f>
        <v/>
      </c>
      <c r="AT988" s="3" t="str">
        <f>IF($K988="","",シート7!$B988)</f>
        <v/>
      </c>
      <c r="AU988" s="3" t="str">
        <f>IF($K988="","",シート7!$D988)</f>
        <v/>
      </c>
      <c r="AV988" s="3" t="str">
        <f>IF($K988="","",シート7!$E988)</f>
        <v/>
      </c>
      <c r="AW988" s="3" t="str">
        <f t="shared" si="19"/>
        <v/>
      </c>
    </row>
    <row r="989" spans="1:49" customFormat="false" ht="13">
      <c r="A989" s="3"/>
      <c r="B989" s="3"/>
      <c r="C989" s="3"/>
      <c r="D989" s="3"/>
      <c r="E989" s="3"/>
      <c r="F989" s="3" t="str">
        <f t="shared" si="9"/>
        <v/>
      </c>
      <c r="G989" s="3"/>
      <c r="H989" s="3"/>
      <c r="I989" s="3"/>
      <c r="J989" s="3"/>
      <c r="K989" s="3"/>
      <c r="L989" s="3"/>
      <c r="M989" s="3"/>
      <c r="N989" s="3"/>
      <c r="O989" s="3"/>
      <c r="P989" s="3" t="str">
        <f t="shared" si="0"/>
        <v/>
      </c>
      <c r="Q989" s="3" t="str">
        <f t="shared" si="1"/>
        <v/>
      </c>
      <c r="R989" s="3" t="str">
        <f t="shared" si="10"/>
        <v/>
      </c>
      <c r="S989" s="3" t="str">
        <f t="shared" si="13"/>
        <v/>
      </c>
      <c r="T989" s="3" t="str">
        <f t="shared" si="16"/>
        <v/>
      </c>
      <c r="U989" s="3" t="str">
        <f t="shared" si="20"/>
        <v/>
      </c>
      <c r="V989" s="3" t="str">
        <f t="shared" si="12"/>
        <v/>
      </c>
      <c r="W989" s="3" t="str">
        <f>IF($T989="","", ROUND($T989+W$2*シート5!$B988,2))</f>
        <v/>
      </c>
      <c r="X989" s="3" t="str">
        <f>IF($T989="","", ROUND($T989+X$2*シート5!$B988,2))</f>
        <v/>
      </c>
      <c r="Y989" s="3" t="str">
        <f>IF($T989="","", ROUND($T989+Y$2*シート5!$B988,2))</f>
        <v/>
      </c>
      <c r="Z989" s="3" t="str">
        <f>IF($T989="","", ROUND($T989+Z$2*シート5!$B988,2))</f>
        <v/>
      </c>
      <c r="AA989" s="3" t="str">
        <f>IF($T989="","", ROUND($T989+AA$2*シート5!$B988,2))</f>
        <v/>
      </c>
      <c r="AB989" s="3" t="str">
        <f t="shared" si="17"/>
        <v/>
      </c>
      <c r="AC989" s="3" t="str">
        <f>IF($T989="","", ROUND($T989+AC$2*シート5!$B988,2))</f>
        <v/>
      </c>
      <c r="AD989" s="3" t="str">
        <f>IF($T989="","", ROUND($T989+AD$2*シート5!$B988,2))</f>
        <v/>
      </c>
      <c r="AE989" s="3" t="str">
        <f>IF($T989="","", ROUND($T989+AE$2*シート5!$B988,2))</f>
        <v/>
      </c>
      <c r="AF989" s="3" t="str">
        <f>IF($T989="","", ROUND($T989+AF$2*シート5!$B988,2))</f>
        <v/>
      </c>
      <c r="AG989" s="3" t="str">
        <f>IF($T989="","", ROUND($T989+AG$2*シート5!$B988,2))</f>
        <v/>
      </c>
      <c r="AH989" s="26" t="str">
        <f t="shared" si="18"/>
        <v>-2σ以下</v>
      </c>
      <c r="AI989" s="3" t="str">
        <f t="shared" si="11"/>
        <v/>
      </c>
      <c r="AJ989" s="3" t="str">
        <f t="shared" si="14"/>
        <v/>
      </c>
      <c r="AK989" s="3" t="str">
        <f t="shared" si="5"/>
        <v/>
      </c>
      <c r="AL989" s="3" t="str">
        <f t="shared" si="6"/>
        <v/>
      </c>
      <c r="AM989" s="3" t="str">
        <f t="shared" si="7"/>
        <v/>
      </c>
      <c r="AN989" s="3" t="str">
        <f t="shared" si="15"/>
        <v/>
      </c>
      <c r="AO989" s="29">
        <f ca="1">シート2!L984</f>
        <v>50</v>
      </c>
      <c r="AP989" s="29">
        <f ca="1">シート3!T984</f>
        <v>50</v>
      </c>
      <c r="AQ989" s="29">
        <f ca="1">シート4!AB984</f>
        <v>50</v>
      </c>
      <c r="AR989" s="3" t="str">
        <f ca="1">IF($K989="","", ROUND(SUM(OFFSET(シート6!$A985,0,0,AR$2,1))/SUM(OFFSET(シート6!$B985,0,0,AR$2,1)),4)*100)</f>
        <v/>
      </c>
      <c r="AS989" s="3" t="str">
        <f ca="1">IF($K989="","", ROUND(SUM(OFFSET(シート6!$A969,0,0,AS$2,1))/SUM(OFFSET(シート6!$B969,0,0,AS$2,1)),4)*100)</f>
        <v/>
      </c>
      <c r="AT989" s="3" t="str">
        <f>IF($K989="","",シート7!$B989)</f>
        <v/>
      </c>
      <c r="AU989" s="3" t="str">
        <f>IF($K989="","",シート7!$D989)</f>
        <v/>
      </c>
      <c r="AV989" s="3" t="str">
        <f>IF($K989="","",シート7!$E989)</f>
        <v/>
      </c>
      <c r="AW989" s="3" t="str">
        <f t="shared" si="19"/>
        <v/>
      </c>
    </row>
    <row r="990" spans="1:49" customFormat="false" ht="13">
      <c r="A990" s="3"/>
      <c r="B990" s="3"/>
      <c r="C990" s="3"/>
      <c r="D990" s="3"/>
      <c r="E990" s="3"/>
      <c r="F990" s="3" t="str">
        <f t="shared" si="9"/>
        <v/>
      </c>
      <c r="G990" s="3"/>
      <c r="H990" s="3"/>
      <c r="I990" s="3"/>
      <c r="J990" s="3"/>
      <c r="K990" s="3"/>
      <c r="L990" s="3"/>
      <c r="M990" s="3"/>
      <c r="N990" s="3"/>
      <c r="O990" s="3"/>
      <c r="P990" s="3" t="str">
        <f t="shared" si="0"/>
        <v/>
      </c>
      <c r="Q990" s="3" t="str">
        <f t="shared" si="1"/>
        <v/>
      </c>
      <c r="R990" s="3" t="str">
        <f t="shared" si="10"/>
        <v/>
      </c>
      <c r="S990" s="3" t="str">
        <f t="shared" si="13"/>
        <v/>
      </c>
      <c r="T990" s="3" t="str">
        <f t="shared" si="16"/>
        <v/>
      </c>
      <c r="U990" s="3" t="str">
        <f t="shared" si="20"/>
        <v/>
      </c>
      <c r="V990" s="3" t="str">
        <f t="shared" si="12"/>
        <v/>
      </c>
      <c r="W990" s="3" t="str">
        <f>IF($T990="","", ROUND($T990+W$2*シート5!$B989,2))</f>
        <v/>
      </c>
      <c r="X990" s="3" t="str">
        <f>IF($T990="","", ROUND($T990+X$2*シート5!$B989,2))</f>
        <v/>
      </c>
      <c r="Y990" s="3" t="str">
        <f>IF($T990="","", ROUND($T990+Y$2*シート5!$B989,2))</f>
        <v/>
      </c>
      <c r="Z990" s="3" t="str">
        <f>IF($T990="","", ROUND($T990+Z$2*シート5!$B989,2))</f>
        <v/>
      </c>
      <c r="AA990" s="3" t="str">
        <f>IF($T990="","", ROUND($T990+AA$2*シート5!$B989,2))</f>
        <v/>
      </c>
      <c r="AB990" s="3" t="str">
        <f t="shared" si="17"/>
        <v/>
      </c>
      <c r="AC990" s="3" t="str">
        <f>IF($T990="","", ROUND($T990+AC$2*シート5!$B989,2))</f>
        <v/>
      </c>
      <c r="AD990" s="3" t="str">
        <f>IF($T990="","", ROUND($T990+AD$2*シート5!$B989,2))</f>
        <v/>
      </c>
      <c r="AE990" s="3" t="str">
        <f>IF($T990="","", ROUND($T990+AE$2*シート5!$B989,2))</f>
        <v/>
      </c>
      <c r="AF990" s="3" t="str">
        <f>IF($T990="","", ROUND($T990+AF$2*シート5!$B989,2))</f>
        <v/>
      </c>
      <c r="AG990" s="3" t="str">
        <f>IF($T990="","", ROUND($T990+AG$2*シート5!$B989,2))</f>
        <v/>
      </c>
      <c r="AH990" s="26" t="str">
        <f t="shared" si="18"/>
        <v>-2σ以下</v>
      </c>
      <c r="AI990" s="3" t="str">
        <f t="shared" si="11"/>
        <v/>
      </c>
      <c r="AJ990" s="3" t="str">
        <f t="shared" si="14"/>
        <v/>
      </c>
      <c r="AK990" s="3" t="str">
        <f t="shared" si="5"/>
        <v/>
      </c>
      <c r="AL990" s="3" t="str">
        <f t="shared" si="6"/>
        <v/>
      </c>
      <c r="AM990" s="3" t="str">
        <f t="shared" si="7"/>
        <v/>
      </c>
      <c r="AN990" s="3" t="str">
        <f t="shared" si="15"/>
        <v/>
      </c>
      <c r="AO990" s="29">
        <f ca="1">シート2!L985</f>
        <v>50</v>
      </c>
      <c r="AP990" s="29">
        <f ca="1">シート3!T985</f>
        <v>50</v>
      </c>
      <c r="AQ990" s="29">
        <f ca="1">シート4!AB985</f>
        <v>50</v>
      </c>
      <c r="AR990" s="3" t="str">
        <f ca="1">IF($K990="","", ROUND(SUM(OFFSET(シート6!$A986,0,0,AR$2,1))/SUM(OFFSET(シート6!$B986,0,0,AR$2,1)),4)*100)</f>
        <v/>
      </c>
      <c r="AS990" s="3" t="str">
        <f ca="1">IF($K990="","", ROUND(SUM(OFFSET(シート6!$A970,0,0,AS$2,1))/SUM(OFFSET(シート6!$B970,0,0,AS$2,1)),4)*100)</f>
        <v/>
      </c>
      <c r="AT990" s="3" t="str">
        <f>IF($K990="","",シート7!$B990)</f>
        <v/>
      </c>
      <c r="AU990" s="3" t="str">
        <f>IF($K990="","",シート7!$D990)</f>
        <v/>
      </c>
      <c r="AV990" s="3" t="str">
        <f>IF($K990="","",シート7!$E990)</f>
        <v/>
      </c>
      <c r="AW990" s="3" t="str">
        <f t="shared" si="19"/>
        <v/>
      </c>
    </row>
    <row r="991" spans="1:49" customFormat="false" ht="13">
      <c r="A991" s="3"/>
      <c r="B991" s="3"/>
      <c r="C991" s="3"/>
      <c r="D991" s="3"/>
      <c r="E991" s="3"/>
      <c r="F991" s="3" t="str">
        <f t="shared" si="9"/>
        <v/>
      </c>
      <c r="G991" s="3"/>
      <c r="H991" s="3"/>
      <c r="I991" s="3"/>
      <c r="J991" s="3"/>
      <c r="K991" s="3"/>
      <c r="L991" s="3"/>
      <c r="M991" s="3"/>
      <c r="N991" s="3"/>
      <c r="O991" s="3"/>
      <c r="P991" s="3" t="str">
        <f t="shared" si="0"/>
        <v/>
      </c>
      <c r="Q991" s="3" t="str">
        <f t="shared" si="1"/>
        <v/>
      </c>
      <c r="R991" s="3" t="str">
        <f t="shared" si="10"/>
        <v/>
      </c>
      <c r="S991" s="3" t="str">
        <f t="shared" si="13"/>
        <v/>
      </c>
      <c r="T991" s="3" t="str">
        <f t="shared" si="16"/>
        <v/>
      </c>
      <c r="U991" s="3" t="str">
        <f t="shared" si="20"/>
        <v/>
      </c>
      <c r="V991" s="3" t="str">
        <f t="shared" si="12"/>
        <v/>
      </c>
      <c r="W991" s="3" t="str">
        <f>IF($T991="","", ROUND($T991+W$2*シート5!$B990,2))</f>
        <v/>
      </c>
      <c r="X991" s="3" t="str">
        <f>IF($T991="","", ROUND($T991+X$2*シート5!$B990,2))</f>
        <v/>
      </c>
      <c r="Y991" s="3" t="str">
        <f>IF($T991="","", ROUND($T991+Y$2*シート5!$B990,2))</f>
        <v/>
      </c>
      <c r="Z991" s="3" t="str">
        <f>IF($T991="","", ROUND($T991+Z$2*シート5!$B990,2))</f>
        <v/>
      </c>
      <c r="AA991" s="3" t="str">
        <f>IF($T991="","", ROUND($T991+AA$2*シート5!$B990,2))</f>
        <v/>
      </c>
      <c r="AB991" s="3" t="str">
        <f t="shared" si="17"/>
        <v/>
      </c>
      <c r="AC991" s="3" t="str">
        <f>IF($T991="","", ROUND($T991+AC$2*シート5!$B990,2))</f>
        <v/>
      </c>
      <c r="AD991" s="3" t="str">
        <f>IF($T991="","", ROUND($T991+AD$2*シート5!$B990,2))</f>
        <v/>
      </c>
      <c r="AE991" s="3" t="str">
        <f>IF($T991="","", ROUND($T991+AE$2*シート5!$B990,2))</f>
        <v/>
      </c>
      <c r="AF991" s="3" t="str">
        <f>IF($T991="","", ROUND($T991+AF$2*シート5!$B990,2))</f>
        <v/>
      </c>
      <c r="AG991" s="3" t="str">
        <f>IF($T991="","", ROUND($T991+AG$2*シート5!$B990,2))</f>
        <v/>
      </c>
      <c r="AH991" s="26" t="str">
        <f t="shared" si="18"/>
        <v>-2σ以下</v>
      </c>
      <c r="AI991" s="3" t="str">
        <f t="shared" si="11"/>
        <v/>
      </c>
      <c r="AJ991" s="3" t="str">
        <f t="shared" si="14"/>
        <v/>
      </c>
      <c r="AK991" s="3" t="str">
        <f t="shared" si="5"/>
        <v/>
      </c>
      <c r="AL991" s="3" t="str">
        <f t="shared" si="6"/>
        <v/>
      </c>
      <c r="AM991" s="3" t="str">
        <f t="shared" si="7"/>
        <v/>
      </c>
      <c r="AN991" s="3" t="str">
        <f t="shared" si="15"/>
        <v/>
      </c>
      <c r="AO991" s="29">
        <f ca="1">シート2!L986</f>
        <v>50</v>
      </c>
      <c r="AP991" s="29">
        <f ca="1">シート3!T986</f>
        <v>50</v>
      </c>
      <c r="AQ991" s="29">
        <f ca="1">シート4!AB986</f>
        <v>50</v>
      </c>
      <c r="AR991" s="3" t="str">
        <f ca="1">IF($K991="","", ROUND(SUM(OFFSET(シート6!$A987,0,0,AR$2,1))/SUM(OFFSET(シート6!$B987,0,0,AR$2,1)),4)*100)</f>
        <v/>
      </c>
      <c r="AS991" s="3" t="str">
        <f ca="1">IF($K991="","", ROUND(SUM(OFFSET(シート6!$A971,0,0,AS$2,1))/SUM(OFFSET(シート6!$B971,0,0,AS$2,1)),4)*100)</f>
        <v/>
      </c>
      <c r="AT991" s="3" t="str">
        <f>IF($K991="","",シート7!$B991)</f>
        <v/>
      </c>
      <c r="AU991" s="3" t="str">
        <f>IF($K991="","",シート7!$D991)</f>
        <v/>
      </c>
      <c r="AV991" s="3" t="str">
        <f>IF($K991="","",シート7!$E991)</f>
        <v/>
      </c>
      <c r="AW991" s="3" t="str">
        <f t="shared" si="19"/>
        <v/>
      </c>
    </row>
    <row r="992" spans="1:49" customFormat="false" ht="13">
      <c r="A992" s="3"/>
      <c r="B992" s="3"/>
      <c r="C992" s="3"/>
      <c r="D992" s="3"/>
      <c r="E992" s="3"/>
      <c r="F992" s="3" t="str">
        <f t="shared" si="9"/>
        <v/>
      </c>
      <c r="G992" s="3"/>
      <c r="H992" s="3"/>
      <c r="I992" s="3"/>
      <c r="J992" s="3"/>
      <c r="K992" s="3"/>
      <c r="L992" s="3"/>
      <c r="M992" s="3"/>
      <c r="N992" s="3"/>
      <c r="O992" s="3"/>
      <c r="P992" s="3" t="str">
        <f t="shared" si="0"/>
        <v/>
      </c>
      <c r="Q992" s="3" t="str">
        <f t="shared" si="1"/>
        <v/>
      </c>
      <c r="R992" s="3" t="str">
        <f t="shared" si="10"/>
        <v/>
      </c>
      <c r="S992" s="3" t="str">
        <f t="shared" si="13"/>
        <v/>
      </c>
      <c r="T992" s="3" t="str">
        <f t="shared" si="16"/>
        <v/>
      </c>
      <c r="U992" s="3" t="str">
        <f t="shared" si="20"/>
        <v/>
      </c>
      <c r="V992" s="3" t="str">
        <f t="shared" si="12"/>
        <v/>
      </c>
      <c r="W992" s="3" t="str">
        <f>IF($T992="","", ROUND($T992+W$2*シート5!$B991,2))</f>
        <v/>
      </c>
      <c r="X992" s="3" t="str">
        <f>IF($T992="","", ROUND($T992+X$2*シート5!$B991,2))</f>
        <v/>
      </c>
      <c r="Y992" s="3" t="str">
        <f>IF($T992="","", ROUND($T992+Y$2*シート5!$B991,2))</f>
        <v/>
      </c>
      <c r="Z992" s="3" t="str">
        <f>IF($T992="","", ROUND($T992+Z$2*シート5!$B991,2))</f>
        <v/>
      </c>
      <c r="AA992" s="3" t="str">
        <f>IF($T992="","", ROUND($T992+AA$2*シート5!$B991,2))</f>
        <v/>
      </c>
      <c r="AB992" s="3" t="str">
        <f t="shared" si="17"/>
        <v/>
      </c>
      <c r="AC992" s="3" t="str">
        <f>IF($T992="","", ROUND($T992+AC$2*シート5!$B991,2))</f>
        <v/>
      </c>
      <c r="AD992" s="3" t="str">
        <f>IF($T992="","", ROUND($T992+AD$2*シート5!$B991,2))</f>
        <v/>
      </c>
      <c r="AE992" s="3" t="str">
        <f>IF($T992="","", ROUND($T992+AE$2*シート5!$B991,2))</f>
        <v/>
      </c>
      <c r="AF992" s="3" t="str">
        <f>IF($T992="","", ROUND($T992+AF$2*シート5!$B991,2))</f>
        <v/>
      </c>
      <c r="AG992" s="3" t="str">
        <f>IF($T992="","", ROUND($T992+AG$2*シート5!$B991,2))</f>
        <v/>
      </c>
      <c r="AH992" s="26" t="str">
        <f t="shared" si="18"/>
        <v>-2σ以下</v>
      </c>
      <c r="AI992" s="3" t="str">
        <f t="shared" si="11"/>
        <v/>
      </c>
      <c r="AJ992" s="3" t="str">
        <f t="shared" si="14"/>
        <v/>
      </c>
      <c r="AK992" s="3" t="str">
        <f t="shared" si="5"/>
        <v/>
      </c>
      <c r="AL992" s="3" t="str">
        <f t="shared" si="6"/>
        <v/>
      </c>
      <c r="AM992" s="3" t="str">
        <f t="shared" si="7"/>
        <v/>
      </c>
      <c r="AN992" s="3" t="str">
        <f t="shared" si="15"/>
        <v/>
      </c>
      <c r="AO992" s="29">
        <f ca="1">シート2!L987</f>
        <v>50</v>
      </c>
      <c r="AP992" s="29">
        <f ca="1">シート3!T987</f>
        <v>50</v>
      </c>
      <c r="AQ992" s="29">
        <f ca="1">シート4!AB987</f>
        <v>50</v>
      </c>
      <c r="AR992" s="3" t="str">
        <f ca="1">IF($K992="","", ROUND(SUM(OFFSET(シート6!$A988,0,0,AR$2,1))/SUM(OFFSET(シート6!$B988,0,0,AR$2,1)),4)*100)</f>
        <v/>
      </c>
      <c r="AS992" s="3" t="str">
        <f ca="1">IF($K992="","", ROUND(SUM(OFFSET(シート6!$A972,0,0,AS$2,1))/SUM(OFFSET(シート6!$B972,0,0,AS$2,1)),4)*100)</f>
        <v/>
      </c>
      <c r="AT992" s="3" t="str">
        <f>IF($K992="","",シート7!$B992)</f>
        <v/>
      </c>
      <c r="AU992" s="3" t="str">
        <f>IF($K992="","",シート7!$D992)</f>
        <v/>
      </c>
      <c r="AV992" s="3" t="str">
        <f>IF($K992="","",シート7!$E992)</f>
        <v/>
      </c>
      <c r="AW992" s="3" t="str">
        <f t="shared" si="19"/>
        <v/>
      </c>
    </row>
    <row r="993" spans="1:49" customFormat="false" ht="13">
      <c r="A993" s="3"/>
      <c r="B993" s="3"/>
      <c r="C993" s="3"/>
      <c r="D993" s="3"/>
      <c r="E993" s="3"/>
      <c r="F993" s="3" t="str">
        <f t="shared" si="9"/>
        <v/>
      </c>
      <c r="G993" s="3"/>
      <c r="H993" s="3"/>
      <c r="I993" s="3"/>
      <c r="J993" s="3"/>
      <c r="K993" s="3"/>
      <c r="L993" s="3"/>
      <c r="M993" s="3"/>
      <c r="N993" s="3"/>
      <c r="O993" s="3"/>
      <c r="P993" s="3" t="str">
        <f t="shared" si="0"/>
        <v/>
      </c>
      <c r="Q993" s="3" t="str">
        <f t="shared" si="1"/>
        <v/>
      </c>
      <c r="R993" s="3" t="str">
        <f t="shared" si="10"/>
        <v/>
      </c>
      <c r="S993" s="3" t="str">
        <f t="shared" si="13"/>
        <v/>
      </c>
      <c r="T993" s="3" t="str">
        <f t="shared" si="16"/>
        <v/>
      </c>
      <c r="U993" s="3" t="str">
        <f t="shared" si="20"/>
        <v/>
      </c>
      <c r="V993" s="3" t="str">
        <f t="shared" si="12"/>
        <v/>
      </c>
      <c r="W993" s="3" t="str">
        <f>IF($T993="","", ROUND($T993+W$2*シート5!$B992,2))</f>
        <v/>
      </c>
      <c r="X993" s="3" t="str">
        <f>IF($T993="","", ROUND($T993+X$2*シート5!$B992,2))</f>
        <v/>
      </c>
      <c r="Y993" s="3" t="str">
        <f>IF($T993="","", ROUND($T993+Y$2*シート5!$B992,2))</f>
        <v/>
      </c>
      <c r="Z993" s="3" t="str">
        <f>IF($T993="","", ROUND($T993+Z$2*シート5!$B992,2))</f>
        <v/>
      </c>
      <c r="AA993" s="3" t="str">
        <f>IF($T993="","", ROUND($T993+AA$2*シート5!$B992,2))</f>
        <v/>
      </c>
      <c r="AB993" s="3" t="str">
        <f t="shared" si="17"/>
        <v/>
      </c>
      <c r="AC993" s="3" t="str">
        <f>IF($T993="","", ROUND($T993+AC$2*シート5!$B992,2))</f>
        <v/>
      </c>
      <c r="AD993" s="3" t="str">
        <f>IF($T993="","", ROUND($T993+AD$2*シート5!$B992,2))</f>
        <v/>
      </c>
      <c r="AE993" s="3" t="str">
        <f>IF($T993="","", ROUND($T993+AE$2*シート5!$B992,2))</f>
        <v/>
      </c>
      <c r="AF993" s="3" t="str">
        <f>IF($T993="","", ROUND($T993+AF$2*シート5!$B992,2))</f>
        <v/>
      </c>
      <c r="AG993" s="3" t="str">
        <f>IF($T993="","", ROUND($T993+AG$2*シート5!$B992,2))</f>
        <v/>
      </c>
      <c r="AH993" s="26" t="str">
        <f t="shared" si="18"/>
        <v>-2σ以下</v>
      </c>
      <c r="AI993" s="3" t="str">
        <f t="shared" si="11"/>
        <v/>
      </c>
      <c r="AJ993" s="3" t="str">
        <f t="shared" si="14"/>
        <v/>
      </c>
      <c r="AK993" s="3" t="str">
        <f t="shared" si="5"/>
        <v/>
      </c>
      <c r="AL993" s="3" t="str">
        <f t="shared" si="6"/>
        <v/>
      </c>
      <c r="AM993" s="3" t="str">
        <f t="shared" si="7"/>
        <v/>
      </c>
      <c r="AN993" s="3" t="str">
        <f t="shared" si="15"/>
        <v/>
      </c>
      <c r="AO993" s="29">
        <f ca="1">シート2!L988</f>
        <v>50</v>
      </c>
      <c r="AP993" s="29">
        <f ca="1">シート3!T988</f>
        <v>50</v>
      </c>
      <c r="AQ993" s="29">
        <f ca="1">シート4!AB988</f>
        <v>50</v>
      </c>
      <c r="AR993" s="3" t="str">
        <f ca="1">IF($K993="","", ROUND(SUM(OFFSET(シート6!$A989,0,0,AR$2,1))/SUM(OFFSET(シート6!$B989,0,0,AR$2,1)),4)*100)</f>
        <v/>
      </c>
      <c r="AS993" s="3" t="str">
        <f ca="1">IF($K993="","", ROUND(SUM(OFFSET(シート6!$A973,0,0,AS$2,1))/SUM(OFFSET(シート6!$B973,0,0,AS$2,1)),4)*100)</f>
        <v/>
      </c>
      <c r="AT993" s="3" t="str">
        <f>IF($K993="","",シート7!$B993)</f>
        <v/>
      </c>
      <c r="AU993" s="3" t="str">
        <f>IF($K993="","",シート7!$D993)</f>
        <v/>
      </c>
      <c r="AV993" s="3" t="str">
        <f>IF($K993="","",シート7!$E993)</f>
        <v/>
      </c>
      <c r="AW993" s="3" t="str">
        <f t="shared" si="19"/>
        <v/>
      </c>
    </row>
    <row r="994" spans="1:49" customFormat="false" ht="13">
      <c r="A994" s="3"/>
      <c r="B994" s="3"/>
      <c r="C994" s="3"/>
      <c r="D994" s="3"/>
      <c r="E994" s="3"/>
      <c r="F994" s="3" t="str">
        <f t="shared" si="9"/>
        <v/>
      </c>
      <c r="G994" s="3"/>
      <c r="H994" s="3"/>
      <c r="I994" s="3"/>
      <c r="J994" s="3"/>
      <c r="K994" s="3"/>
      <c r="L994" s="3"/>
      <c r="M994" s="3"/>
      <c r="N994" s="3"/>
      <c r="O994" s="3"/>
      <c r="P994" s="3" t="str">
        <f t="shared" si="0"/>
        <v/>
      </c>
      <c r="Q994" s="3" t="str">
        <f t="shared" si="1"/>
        <v/>
      </c>
      <c r="R994" s="3" t="str">
        <f t="shared" si="10"/>
        <v/>
      </c>
      <c r="S994" s="3" t="str">
        <f t="shared" si="13"/>
        <v/>
      </c>
      <c r="T994" s="3" t="str">
        <f t="shared" si="16"/>
        <v/>
      </c>
      <c r="U994" s="3" t="str">
        <f t="shared" si="20"/>
        <v/>
      </c>
      <c r="V994" s="3" t="str">
        <f t="shared" si="12"/>
        <v/>
      </c>
      <c r="W994" s="3" t="str">
        <f>IF($T994="","", ROUND($T994+W$2*シート5!$B993,2))</f>
        <v/>
      </c>
      <c r="X994" s="3" t="str">
        <f>IF($T994="","", ROUND($T994+X$2*シート5!$B993,2))</f>
        <v/>
      </c>
      <c r="Y994" s="3" t="str">
        <f>IF($T994="","", ROUND($T994+Y$2*シート5!$B993,2))</f>
        <v/>
      </c>
      <c r="Z994" s="3" t="str">
        <f>IF($T994="","", ROUND($T994+Z$2*シート5!$B993,2))</f>
        <v/>
      </c>
      <c r="AA994" s="3" t="str">
        <f>IF($T994="","", ROUND($T994+AA$2*シート5!$B993,2))</f>
        <v/>
      </c>
      <c r="AB994" s="3" t="str">
        <f t="shared" si="17"/>
        <v/>
      </c>
      <c r="AC994" s="3" t="str">
        <f>IF($T994="","", ROUND($T994+AC$2*シート5!$B993,2))</f>
        <v/>
      </c>
      <c r="AD994" s="3" t="str">
        <f>IF($T994="","", ROUND($T994+AD$2*シート5!$B993,2))</f>
        <v/>
      </c>
      <c r="AE994" s="3" t="str">
        <f>IF($T994="","", ROUND($T994+AE$2*シート5!$B993,2))</f>
        <v/>
      </c>
      <c r="AF994" s="3" t="str">
        <f>IF($T994="","", ROUND($T994+AF$2*シート5!$B993,2))</f>
        <v/>
      </c>
      <c r="AG994" s="3" t="str">
        <f>IF($T994="","", ROUND($T994+AG$2*シート5!$B993,2))</f>
        <v/>
      </c>
      <c r="AH994" s="26" t="str">
        <f t="shared" si="18"/>
        <v>-2σ以下</v>
      </c>
      <c r="AI994" s="3" t="str">
        <f t="shared" si="11"/>
        <v/>
      </c>
      <c r="AJ994" s="3" t="str">
        <f t="shared" si="14"/>
        <v/>
      </c>
      <c r="AK994" s="3" t="str">
        <f t="shared" si="5"/>
        <v/>
      </c>
      <c r="AL994" s="3" t="str">
        <f t="shared" si="6"/>
        <v/>
      </c>
      <c r="AM994" s="3" t="str">
        <f t="shared" si="7"/>
        <v/>
      </c>
      <c r="AN994" s="3" t="str">
        <f t="shared" si="15"/>
        <v/>
      </c>
      <c r="AO994" s="29">
        <f ca="1">シート2!L989</f>
        <v>50</v>
      </c>
      <c r="AP994" s="29">
        <f ca="1">シート3!T989</f>
        <v>50</v>
      </c>
      <c r="AQ994" s="29">
        <f ca="1">シート4!AB989</f>
        <v>50</v>
      </c>
      <c r="AR994" s="3" t="str">
        <f ca="1">IF($K994="","", ROUND(SUM(OFFSET(シート6!$A990,0,0,AR$2,1))/SUM(OFFSET(シート6!$B990,0,0,AR$2,1)),4)*100)</f>
        <v/>
      </c>
      <c r="AS994" s="3" t="str">
        <f ca="1">IF($K994="","", ROUND(SUM(OFFSET(シート6!$A974,0,0,AS$2,1))/SUM(OFFSET(シート6!$B974,0,0,AS$2,1)),4)*100)</f>
        <v/>
      </c>
      <c r="AT994" s="3" t="str">
        <f>IF($K994="","",シート7!$B994)</f>
        <v/>
      </c>
      <c r="AU994" s="3" t="str">
        <f>IF($K994="","",シート7!$D994)</f>
        <v/>
      </c>
      <c r="AV994" s="3" t="str">
        <f>IF($K994="","",シート7!$E994)</f>
        <v/>
      </c>
      <c r="AW994" s="3" t="str">
        <f t="shared" si="19"/>
        <v/>
      </c>
    </row>
    <row r="995" spans="1:49" customFormat="false" ht="13">
      <c r="A995" s="3"/>
      <c r="B995" s="3"/>
      <c r="C995" s="3"/>
      <c r="D995" s="3"/>
      <c r="E995" s="3"/>
      <c r="F995" s="3" t="str">
        <f t="shared" si="9"/>
        <v/>
      </c>
      <c r="G995" s="3"/>
      <c r="H995" s="3"/>
      <c r="I995" s="3"/>
      <c r="J995" s="3"/>
      <c r="K995" s="3"/>
      <c r="L995" s="3"/>
      <c r="M995" s="3"/>
      <c r="N995" s="3"/>
      <c r="O995" s="3"/>
      <c r="P995" s="3" t="str">
        <f t="shared" si="0"/>
        <v/>
      </c>
      <c r="Q995" s="3" t="str">
        <f t="shared" si="1"/>
        <v/>
      </c>
      <c r="R995" s="3" t="str">
        <f t="shared" si="10"/>
        <v/>
      </c>
      <c r="S995" s="3" t="str">
        <f t="shared" si="13"/>
        <v/>
      </c>
      <c r="T995" s="3" t="str">
        <f t="shared" si="16"/>
        <v/>
      </c>
      <c r="U995" s="3" t="str">
        <f t="shared" si="20"/>
        <v/>
      </c>
      <c r="V995" s="3" t="str">
        <f t="shared" si="12"/>
        <v/>
      </c>
      <c r="W995" s="3" t="str">
        <f>IF($T995="","", ROUND($T995+W$2*シート5!$B994,2))</f>
        <v/>
      </c>
      <c r="X995" s="3" t="str">
        <f>IF($T995="","", ROUND($T995+X$2*シート5!$B994,2))</f>
        <v/>
      </c>
      <c r="Y995" s="3" t="str">
        <f>IF($T995="","", ROUND($T995+Y$2*シート5!$B994,2))</f>
        <v/>
      </c>
      <c r="Z995" s="3" t="str">
        <f>IF($T995="","", ROUND($T995+Z$2*シート5!$B994,2))</f>
        <v/>
      </c>
      <c r="AA995" s="3" t="str">
        <f>IF($T995="","", ROUND($T995+AA$2*シート5!$B994,2))</f>
        <v/>
      </c>
      <c r="AB995" s="3" t="str">
        <f t="shared" si="17"/>
        <v/>
      </c>
      <c r="AC995" s="3" t="str">
        <f>IF($T995="","", ROUND($T995+AC$2*シート5!$B994,2))</f>
        <v/>
      </c>
      <c r="AD995" s="3" t="str">
        <f>IF($T995="","", ROUND($T995+AD$2*シート5!$B994,2))</f>
        <v/>
      </c>
      <c r="AE995" s="3" t="str">
        <f>IF($T995="","", ROUND($T995+AE$2*シート5!$B994,2))</f>
        <v/>
      </c>
      <c r="AF995" s="3" t="str">
        <f>IF($T995="","", ROUND($T995+AF$2*シート5!$B994,2))</f>
        <v/>
      </c>
      <c r="AG995" s="3" t="str">
        <f>IF($T995="","", ROUND($T995+AG$2*シート5!$B994,2))</f>
        <v/>
      </c>
      <c r="AH995" s="26" t="str">
        <f t="shared" si="18"/>
        <v>-2σ以下</v>
      </c>
      <c r="AI995" s="3" t="str">
        <f t="shared" si="11"/>
        <v/>
      </c>
      <c r="AJ995" s="3" t="str">
        <f t="shared" si="14"/>
        <v/>
      </c>
      <c r="AK995" s="3" t="str">
        <f t="shared" si="5"/>
        <v/>
      </c>
      <c r="AL995" s="3" t="str">
        <f t="shared" si="6"/>
        <v/>
      </c>
      <c r="AM995" s="3" t="str">
        <f t="shared" si="7"/>
        <v/>
      </c>
      <c r="AN995" s="3" t="str">
        <f t="shared" si="15"/>
        <v/>
      </c>
      <c r="AO995" s="29">
        <f ca="1">シート2!L990</f>
        <v>50</v>
      </c>
      <c r="AP995" s="29">
        <f ca="1">シート3!T990</f>
        <v>50</v>
      </c>
      <c r="AQ995" s="29">
        <f ca="1">シート4!AB990</f>
        <v>50</v>
      </c>
      <c r="AR995" s="3" t="str">
        <f ca="1">IF($K995="","", ROUND(SUM(OFFSET(シート6!$A991,0,0,AR$2,1))/SUM(OFFSET(シート6!$B991,0,0,AR$2,1)),4)*100)</f>
        <v/>
      </c>
      <c r="AS995" s="3" t="str">
        <f ca="1">IF($K995="","", ROUND(SUM(OFFSET(シート6!$A975,0,0,AS$2,1))/SUM(OFFSET(シート6!$B975,0,0,AS$2,1)),4)*100)</f>
        <v/>
      </c>
      <c r="AT995" s="3" t="str">
        <f>IF($K995="","",シート7!$B995)</f>
        <v/>
      </c>
      <c r="AU995" s="3" t="str">
        <f>IF($K995="","",シート7!$D995)</f>
        <v/>
      </c>
      <c r="AV995" s="3" t="str">
        <f>IF($K995="","",シート7!$E995)</f>
        <v/>
      </c>
      <c r="AW995" s="3" t="str">
        <f t="shared" si="19"/>
        <v/>
      </c>
    </row>
    <row r="996" spans="1:49" customFormat="false" ht="13">
      <c r="A996" s="3"/>
      <c r="B996" s="3"/>
      <c r="C996" s="3"/>
      <c r="D996" s="3"/>
      <c r="E996" s="3"/>
      <c r="F996" s="3" t="str">
        <f t="shared" si="9"/>
        <v/>
      </c>
      <c r="G996" s="3"/>
      <c r="H996" s="3"/>
      <c r="I996" s="3"/>
      <c r="J996" s="3"/>
      <c r="K996" s="3"/>
      <c r="L996" s="3"/>
      <c r="M996" s="3"/>
      <c r="N996" s="3"/>
      <c r="O996" s="3"/>
      <c r="P996" s="3" t="str">
        <f t="shared" si="0"/>
        <v/>
      </c>
      <c r="Q996" s="3" t="str">
        <f t="shared" si="1"/>
        <v/>
      </c>
      <c r="R996" s="3" t="str">
        <f t="shared" si="10"/>
        <v/>
      </c>
      <c r="S996" s="3" t="str">
        <f t="shared" si="13"/>
        <v/>
      </c>
      <c r="T996" s="3" t="str">
        <f t="shared" si="16"/>
        <v/>
      </c>
      <c r="U996" s="3" t="str">
        <f t="shared" si="20"/>
        <v/>
      </c>
      <c r="V996" s="3" t="str">
        <f t="shared" si="12"/>
        <v/>
      </c>
      <c r="W996" s="3" t="str">
        <f>IF($T996="","", ROUND($T996+W$2*シート5!$B995,2))</f>
        <v/>
      </c>
      <c r="X996" s="3" t="str">
        <f>IF($T996="","", ROUND($T996+X$2*シート5!$B995,2))</f>
        <v/>
      </c>
      <c r="Y996" s="3" t="str">
        <f>IF($T996="","", ROUND($T996+Y$2*シート5!$B995,2))</f>
        <v/>
      </c>
      <c r="Z996" s="3" t="str">
        <f>IF($T996="","", ROUND($T996+Z$2*シート5!$B995,2))</f>
        <v/>
      </c>
      <c r="AA996" s="3" t="str">
        <f>IF($T996="","", ROUND($T996+AA$2*シート5!$B995,2))</f>
        <v/>
      </c>
      <c r="AB996" s="3" t="str">
        <f t="shared" si="17"/>
        <v/>
      </c>
      <c r="AC996" s="3" t="str">
        <f>IF($T996="","", ROUND($T996+AC$2*シート5!$B995,2))</f>
        <v/>
      </c>
      <c r="AD996" s="3" t="str">
        <f>IF($T996="","", ROUND($T996+AD$2*シート5!$B995,2))</f>
        <v/>
      </c>
      <c r="AE996" s="3" t="str">
        <f>IF($T996="","", ROUND($T996+AE$2*シート5!$B995,2))</f>
        <v/>
      </c>
      <c r="AF996" s="3" t="str">
        <f>IF($T996="","", ROUND($T996+AF$2*シート5!$B995,2))</f>
        <v/>
      </c>
      <c r="AG996" s="3" t="str">
        <f>IF($T996="","", ROUND($T996+AG$2*シート5!$B995,2))</f>
        <v/>
      </c>
      <c r="AH996" s="26" t="str">
        <f t="shared" si="18"/>
        <v>-2σ以下</v>
      </c>
      <c r="AI996" s="3" t="str">
        <f t="shared" si="11"/>
        <v/>
      </c>
      <c r="AJ996" s="3" t="str">
        <f t="shared" si="14"/>
        <v/>
      </c>
      <c r="AK996" s="3" t="str">
        <f t="shared" si="5"/>
        <v/>
      </c>
      <c r="AL996" s="3" t="str">
        <f t="shared" si="6"/>
        <v/>
      </c>
      <c r="AM996" s="3" t="str">
        <f t="shared" si="7"/>
        <v/>
      </c>
      <c r="AN996" s="3" t="str">
        <f t="shared" si="15"/>
        <v/>
      </c>
      <c r="AO996" s="29">
        <f ca="1">シート2!L991</f>
        <v>50</v>
      </c>
      <c r="AP996" s="29">
        <f ca="1">シート3!T991</f>
        <v>50</v>
      </c>
      <c r="AQ996" s="29">
        <f ca="1">シート4!AB991</f>
        <v>50</v>
      </c>
      <c r="AR996" s="3" t="str">
        <f ca="1">IF($K996="","", ROUND(SUM(OFFSET(シート6!$A992,0,0,AR$2,1))/SUM(OFFSET(シート6!$B992,0,0,AR$2,1)),4)*100)</f>
        <v/>
      </c>
      <c r="AS996" s="3" t="str">
        <f ca="1">IF($K996="","", ROUND(SUM(OFFSET(シート6!$A976,0,0,AS$2,1))/SUM(OFFSET(シート6!$B976,0,0,AS$2,1)),4)*100)</f>
        <v/>
      </c>
      <c r="AT996" s="3" t="str">
        <f>IF($K996="","",シート7!$B996)</f>
        <v/>
      </c>
      <c r="AU996" s="3" t="str">
        <f>IF($K996="","",シート7!$D996)</f>
        <v/>
      </c>
      <c r="AV996" s="3" t="str">
        <f>IF($K996="","",シート7!$E996)</f>
        <v/>
      </c>
      <c r="AW996" s="3" t="str">
        <f t="shared" si="19"/>
        <v/>
      </c>
    </row>
    <row r="997" spans="1:49" customFormat="false" ht="13">
      <c r="A997" s="3"/>
      <c r="B997" s="3"/>
      <c r="C997" s="3"/>
      <c r="D997" s="3"/>
      <c r="E997" s="3"/>
      <c r="F997" s="3" t="str">
        <f t="shared" si="9"/>
        <v/>
      </c>
      <c r="G997" s="3"/>
      <c r="H997" s="3"/>
      <c r="I997" s="3"/>
      <c r="J997" s="3"/>
      <c r="K997" s="3"/>
      <c r="L997" s="3"/>
      <c r="M997" s="3"/>
      <c r="N997" s="3"/>
      <c r="O997" s="3"/>
      <c r="P997" s="3" t="str">
        <f t="shared" si="0"/>
        <v/>
      </c>
      <c r="Q997" s="3" t="str">
        <f t="shared" si="1"/>
        <v/>
      </c>
      <c r="R997" s="3" t="str">
        <f t="shared" si="10"/>
        <v/>
      </c>
      <c r="S997" s="3" t="str">
        <f t="shared" si="13"/>
        <v/>
      </c>
      <c r="T997" s="3" t="str">
        <f t="shared" si="16"/>
        <v/>
      </c>
      <c r="U997" s="3" t="str">
        <f t="shared" si="20"/>
        <v/>
      </c>
      <c r="V997" s="3" t="str">
        <f t="shared" si="12"/>
        <v/>
      </c>
      <c r="W997" s="3" t="str">
        <f>IF($T997="","", ROUND($T997+W$2*シート5!$B996,2))</f>
        <v/>
      </c>
      <c r="X997" s="3" t="str">
        <f>IF($T997="","", ROUND($T997+X$2*シート5!$B996,2))</f>
        <v/>
      </c>
      <c r="Y997" s="3" t="str">
        <f>IF($T997="","", ROUND($T997+Y$2*シート5!$B996,2))</f>
        <v/>
      </c>
      <c r="Z997" s="3" t="str">
        <f>IF($T997="","", ROUND($T997+Z$2*シート5!$B996,2))</f>
        <v/>
      </c>
      <c r="AA997" s="3" t="str">
        <f>IF($T997="","", ROUND($T997+AA$2*シート5!$B996,2))</f>
        <v/>
      </c>
      <c r="AB997" s="3" t="str">
        <f t="shared" si="17"/>
        <v/>
      </c>
      <c r="AC997" s="3" t="str">
        <f>IF($T997="","", ROUND($T997+AC$2*シート5!$B996,2))</f>
        <v/>
      </c>
      <c r="AD997" s="3" t="str">
        <f>IF($T997="","", ROUND($T997+AD$2*シート5!$B996,2))</f>
        <v/>
      </c>
      <c r="AE997" s="3" t="str">
        <f>IF($T997="","", ROUND($T997+AE$2*シート5!$B996,2))</f>
        <v/>
      </c>
      <c r="AF997" s="3" t="str">
        <f>IF($T997="","", ROUND($T997+AF$2*シート5!$B996,2))</f>
        <v/>
      </c>
      <c r="AG997" s="3" t="str">
        <f>IF($T997="","", ROUND($T997+AG$2*シート5!$B996,2))</f>
        <v/>
      </c>
      <c r="AH997" s="26" t="str">
        <f t="shared" si="18"/>
        <v>-2σ以下</v>
      </c>
      <c r="AI997" s="3" t="str">
        <f t="shared" si="11"/>
        <v/>
      </c>
      <c r="AJ997" s="3" t="str">
        <f t="shared" si="14"/>
        <v/>
      </c>
      <c r="AK997" s="3" t="str">
        <f t="shared" si="5"/>
        <v/>
      </c>
      <c r="AL997" s="3" t="str">
        <f t="shared" si="6"/>
        <v/>
      </c>
      <c r="AM997" s="3" t="str">
        <f t="shared" si="7"/>
        <v/>
      </c>
      <c r="AN997" s="3" t="str">
        <f t="shared" si="15"/>
        <v/>
      </c>
      <c r="AO997" s="29">
        <f ca="1">シート2!L992</f>
        <v>50</v>
      </c>
      <c r="AP997" s="29">
        <f ca="1">シート3!T992</f>
        <v>50</v>
      </c>
      <c r="AQ997" s="29">
        <f ca="1">シート4!AB992</f>
        <v>50</v>
      </c>
      <c r="AR997" s="3" t="str">
        <f ca="1">IF($K997="","", ROUND(SUM(OFFSET(シート6!$A993,0,0,AR$2,1))/SUM(OFFSET(シート6!$B993,0,0,AR$2,1)),4)*100)</f>
        <v/>
      </c>
      <c r="AS997" s="3" t="str">
        <f ca="1">IF($K997="","", ROUND(SUM(OFFSET(シート6!$A977,0,0,AS$2,1))/SUM(OFFSET(シート6!$B977,0,0,AS$2,1)),4)*100)</f>
        <v/>
      </c>
      <c r="AT997" s="3" t="str">
        <f>IF($K997="","",シート7!$B997)</f>
        <v/>
      </c>
      <c r="AU997" s="3" t="str">
        <f>IF($K997="","",シート7!$D997)</f>
        <v/>
      </c>
      <c r="AV997" s="3" t="str">
        <f>IF($K997="","",シート7!$E997)</f>
        <v/>
      </c>
      <c r="AW997" s="3" t="str">
        <f t="shared" si="19"/>
        <v/>
      </c>
    </row>
    <row r="998" spans="1:49" customFormat="false" ht="13">
      <c r="A998" s="3"/>
      <c r="B998" s="3"/>
      <c r="C998" s="3"/>
      <c r="D998" s="3"/>
      <c r="E998" s="3"/>
      <c r="F998" s="3" t="str">
        <f t="shared" si="9"/>
        <v/>
      </c>
      <c r="G998" s="3"/>
      <c r="H998" s="3"/>
      <c r="I998" s="3"/>
      <c r="J998" s="3"/>
      <c r="K998" s="3"/>
      <c r="L998" s="3"/>
      <c r="M998" s="3"/>
      <c r="N998" s="3"/>
      <c r="O998" s="3"/>
      <c r="P998" s="3" t="str">
        <f t="shared" si="0"/>
        <v/>
      </c>
      <c r="Q998" s="3" t="str">
        <f t="shared" si="1"/>
        <v/>
      </c>
      <c r="R998" s="3" t="str">
        <f t="shared" si="10"/>
        <v/>
      </c>
      <c r="S998" s="3" t="str">
        <f t="shared" si="13"/>
        <v/>
      </c>
      <c r="T998" s="3" t="str">
        <f t="shared" si="16"/>
        <v/>
      </c>
      <c r="U998" s="3" t="str">
        <f t="shared" si="20"/>
        <v/>
      </c>
      <c r="V998" s="3" t="str">
        <f t="shared" si="12"/>
        <v/>
      </c>
      <c r="W998" s="3" t="str">
        <f>IF($T998="","", ROUND($T998+W$2*シート5!$B997,2))</f>
        <v/>
      </c>
      <c r="X998" s="3" t="str">
        <f>IF($T998="","", ROUND($T998+X$2*シート5!$B997,2))</f>
        <v/>
      </c>
      <c r="Y998" s="3" t="str">
        <f>IF($T998="","", ROUND($T998+Y$2*シート5!$B997,2))</f>
        <v/>
      </c>
      <c r="Z998" s="3" t="str">
        <f>IF($T998="","", ROUND($T998+Z$2*シート5!$B997,2))</f>
        <v/>
      </c>
      <c r="AA998" s="3" t="str">
        <f>IF($T998="","", ROUND($T998+AA$2*シート5!$B997,2))</f>
        <v/>
      </c>
      <c r="AB998" s="3" t="str">
        <f t="shared" si="17"/>
        <v/>
      </c>
      <c r="AC998" s="3" t="str">
        <f>IF($T998="","", ROUND($T998+AC$2*シート5!$B997,2))</f>
        <v/>
      </c>
      <c r="AD998" s="3" t="str">
        <f>IF($T998="","", ROUND($T998+AD$2*シート5!$B997,2))</f>
        <v/>
      </c>
      <c r="AE998" s="3" t="str">
        <f>IF($T998="","", ROUND($T998+AE$2*シート5!$B997,2))</f>
        <v/>
      </c>
      <c r="AF998" s="3" t="str">
        <f>IF($T998="","", ROUND($T998+AF$2*シート5!$B997,2))</f>
        <v/>
      </c>
      <c r="AG998" s="3" t="str">
        <f>IF($T998="","", ROUND($T998+AG$2*シート5!$B997,2))</f>
        <v/>
      </c>
      <c r="AH998" s="26" t="str">
        <f t="shared" si="18"/>
        <v>-2σ以下</v>
      </c>
      <c r="AI998" s="3" t="str">
        <f t="shared" si="11"/>
        <v/>
      </c>
      <c r="AJ998" s="3" t="str">
        <f t="shared" si="14"/>
        <v/>
      </c>
      <c r="AK998" s="3" t="str">
        <f t="shared" si="5"/>
        <v/>
      </c>
      <c r="AL998" s="3" t="str">
        <f t="shared" si="6"/>
        <v/>
      </c>
      <c r="AM998" s="3" t="str">
        <f t="shared" si="7"/>
        <v/>
      </c>
      <c r="AN998" s="3" t="str">
        <f t="shared" si="15"/>
        <v/>
      </c>
      <c r="AO998" s="29">
        <f ca="1">シート2!L993</f>
        <v>50</v>
      </c>
      <c r="AP998" s="29">
        <f ca="1">シート3!T993</f>
        <v>50</v>
      </c>
      <c r="AQ998" s="29">
        <f ca="1">シート4!AB993</f>
        <v>50</v>
      </c>
      <c r="AR998" s="3" t="str">
        <f ca="1">IF($K998="","", ROUND(SUM(OFFSET(シート6!$A994,0,0,AR$2,1))/SUM(OFFSET(シート6!$B994,0,0,AR$2,1)),4)*100)</f>
        <v/>
      </c>
      <c r="AS998" s="3" t="str">
        <f ca="1">IF($K998="","", ROUND(SUM(OFFSET(シート6!$A978,0,0,AS$2,1))/SUM(OFFSET(シート6!$B978,0,0,AS$2,1)),4)*100)</f>
        <v/>
      </c>
      <c r="AT998" s="3" t="str">
        <f>IF($K998="","",シート7!$B998)</f>
        <v/>
      </c>
      <c r="AU998" s="3" t="str">
        <f>IF($K998="","",シート7!$D998)</f>
        <v/>
      </c>
      <c r="AV998" s="3" t="str">
        <f>IF($K998="","",シート7!$E998)</f>
        <v/>
      </c>
      <c r="AW998" s="3" t="str">
        <f t="shared" si="19"/>
        <v/>
      </c>
    </row>
    <row r="999" spans="1:49" customFormat="false" ht="13">
      <c r="A999" s="3"/>
      <c r="B999" s="3"/>
      <c r="C999" s="3"/>
      <c r="D999" s="3"/>
      <c r="E999" s="3"/>
      <c r="F999" s="3" t="str">
        <f t="shared" si="9"/>
        <v/>
      </c>
      <c r="G999" s="3"/>
      <c r="H999" s="3"/>
      <c r="I999" s="3"/>
      <c r="J999" s="3"/>
      <c r="K999" s="3"/>
      <c r="L999" s="3"/>
      <c r="M999" s="3"/>
      <c r="N999" s="3"/>
      <c r="O999" s="3"/>
      <c r="P999" s="3" t="str">
        <f t="shared" si="0"/>
        <v/>
      </c>
      <c r="Q999" s="3" t="str">
        <f t="shared" si="1"/>
        <v/>
      </c>
      <c r="R999" s="3" t="str">
        <f t="shared" si="10"/>
        <v/>
      </c>
      <c r="S999" s="3" t="str">
        <f t="shared" si="13"/>
        <v/>
      </c>
      <c r="T999" s="3" t="str">
        <f t="shared" si="16"/>
        <v/>
      </c>
      <c r="U999" s="3" t="str">
        <f t="shared" si="20"/>
        <v/>
      </c>
      <c r="V999" s="3" t="str">
        <f t="shared" si="12"/>
        <v/>
      </c>
      <c r="W999" s="3" t="str">
        <f>IF($T999="","", ROUND($T999+W$2*シート5!$B998,2))</f>
        <v/>
      </c>
      <c r="X999" s="3" t="str">
        <f>IF($T999="","", ROUND($T999+X$2*シート5!$B998,2))</f>
        <v/>
      </c>
      <c r="Y999" s="3" t="str">
        <f>IF($T999="","", ROUND($T999+Y$2*シート5!$B998,2))</f>
        <v/>
      </c>
      <c r="Z999" s="3" t="str">
        <f>IF($T999="","", ROUND($T999+Z$2*シート5!$B998,2))</f>
        <v/>
      </c>
      <c r="AA999" s="3" t="str">
        <f>IF($T999="","", ROUND($T999+AA$2*シート5!$B998,2))</f>
        <v/>
      </c>
      <c r="AB999" s="3" t="str">
        <f t="shared" si="17"/>
        <v/>
      </c>
      <c r="AC999" s="3" t="str">
        <f>IF($T999="","", ROUND($T999+AC$2*シート5!$B998,2))</f>
        <v/>
      </c>
      <c r="AD999" s="3" t="str">
        <f>IF($T999="","", ROUND($T999+AD$2*シート5!$B998,2))</f>
        <v/>
      </c>
      <c r="AE999" s="3" t="str">
        <f>IF($T999="","", ROUND($T999+AE$2*シート5!$B998,2))</f>
        <v/>
      </c>
      <c r="AF999" s="3" t="str">
        <f>IF($T999="","", ROUND($T999+AF$2*シート5!$B998,2))</f>
        <v/>
      </c>
      <c r="AG999" s="3" t="str">
        <f>IF($T999="","", ROUND($T999+AG$2*シート5!$B998,2))</f>
        <v/>
      </c>
      <c r="AH999" s="26" t="str">
        <f t="shared" si="18"/>
        <v>-2σ以下</v>
      </c>
      <c r="AI999" s="3" t="str">
        <f t="shared" si="11"/>
        <v/>
      </c>
      <c r="AJ999" s="3" t="str">
        <f t="shared" si="14"/>
        <v/>
      </c>
      <c r="AK999" s="3" t="str">
        <f t="shared" si="5"/>
        <v/>
      </c>
      <c r="AL999" s="3" t="str">
        <f t="shared" si="6"/>
        <v/>
      </c>
      <c r="AM999" s="3" t="str">
        <f t="shared" si="7"/>
        <v/>
      </c>
      <c r="AN999" s="3" t="str">
        <f t="shared" si="15"/>
        <v/>
      </c>
      <c r="AO999" s="29">
        <f ca="1">シート2!L994</f>
        <v>50</v>
      </c>
      <c r="AP999" s="29">
        <f ca="1">シート3!T994</f>
        <v>50</v>
      </c>
      <c r="AQ999" s="29">
        <f ca="1">シート4!AB994</f>
        <v>50</v>
      </c>
      <c r="AR999" s="3" t="str">
        <f ca="1">IF($K999="","", ROUND(SUM(OFFSET(シート6!$A995,0,0,AR$2,1))/SUM(OFFSET(シート6!$B995,0,0,AR$2,1)),4)*100)</f>
        <v/>
      </c>
      <c r="AS999" s="3" t="str">
        <f ca="1">IF($K999="","", ROUND(SUM(OFFSET(シート6!$A979,0,0,AS$2,1))/SUM(OFFSET(シート6!$B979,0,0,AS$2,1)),4)*100)</f>
        <v/>
      </c>
      <c r="AT999" s="3" t="str">
        <f>IF($K999="","",シート7!$B999)</f>
        <v/>
      </c>
      <c r="AU999" s="3" t="str">
        <f>IF($K999="","",シート7!$D999)</f>
        <v/>
      </c>
      <c r="AV999" s="3" t="str">
        <f>IF($K999="","",シート7!$E999)</f>
        <v/>
      </c>
      <c r="AW999" s="3" t="str">
        <f t="shared" si="19"/>
        <v/>
      </c>
    </row>
    <row r="1000" spans="1:49" customFormat="false" ht="13">
      <c r="A1000" s="3"/>
      <c r="B1000" s="3"/>
      <c r="C1000" s="3"/>
      <c r="D1000" s="3"/>
      <c r="E1000" s="3"/>
      <c r="F1000" s="3" t="str">
        <f t="shared" si="9"/>
        <v/>
      </c>
      <c r="G1000" s="3"/>
      <c r="H1000" s="3"/>
      <c r="I1000" s="3"/>
      <c r="J1000" s="3"/>
      <c r="K1000" s="3"/>
      <c r="L1000" s="3"/>
      <c r="M1000" s="3"/>
      <c r="N1000" s="3"/>
      <c r="O1000" s="3"/>
      <c r="P1000" s="3" t="str">
        <f t="shared" si="0"/>
        <v/>
      </c>
      <c r="Q1000" s="3" t="str">
        <f t="shared" si="1"/>
        <v/>
      </c>
      <c r="R1000" s="3" t="str">
        <f t="shared" si="10"/>
        <v/>
      </c>
      <c r="S1000" s="3" t="str">
        <f t="shared" si="13"/>
        <v/>
      </c>
      <c r="T1000" s="3" t="str">
        <f t="shared" si="16"/>
        <v/>
      </c>
      <c r="U1000" s="3" t="str">
        <f t="shared" si="20"/>
        <v/>
      </c>
      <c r="V1000" s="3" t="str">
        <f t="shared" si="12"/>
        <v/>
      </c>
      <c r="W1000" s="3" t="str">
        <f>IF($T1000="","", ROUND($T1000+W$2*シート5!$B999,2))</f>
        <v/>
      </c>
      <c r="X1000" s="3" t="str">
        <f>IF($T1000="","", ROUND($T1000+X$2*シート5!$B999,2))</f>
        <v/>
      </c>
      <c r="Y1000" s="3" t="str">
        <f>IF($T1000="","", ROUND($T1000+Y$2*シート5!$B999,2))</f>
        <v/>
      </c>
      <c r="Z1000" s="3" t="str">
        <f>IF($T1000="","", ROUND($T1000+Z$2*シート5!$B999,2))</f>
        <v/>
      </c>
      <c r="AA1000" s="3" t="str">
        <f>IF($T1000="","", ROUND($T1000+AA$2*シート5!$B999,2))</f>
        <v/>
      </c>
      <c r="AB1000" s="3" t="str">
        <f t="shared" si="17"/>
        <v/>
      </c>
      <c r="AC1000" s="3" t="str">
        <f>IF($T1000="","", ROUND($T1000+AC$2*シート5!$B999,2))</f>
        <v/>
      </c>
      <c r="AD1000" s="3" t="str">
        <f>IF($T1000="","", ROUND($T1000+AD$2*シート5!$B999,2))</f>
        <v/>
      </c>
      <c r="AE1000" s="3" t="str">
        <f>IF($T1000="","", ROUND($T1000+AE$2*シート5!$B999,2))</f>
        <v/>
      </c>
      <c r="AF1000" s="3" t="str">
        <f>IF($T1000="","", ROUND($T1000+AF$2*シート5!$B999,2))</f>
        <v/>
      </c>
      <c r="AG1000" s="3" t="str">
        <f>IF($T1000="","", ROUND($T1000+AG$2*シート5!$B999,2))</f>
        <v/>
      </c>
      <c r="AH1000" s="26" t="str">
        <f t="shared" si="18"/>
        <v>-2σ以下</v>
      </c>
      <c r="AI1000" s="3" t="str">
        <f t="shared" si="11"/>
        <v/>
      </c>
      <c r="AJ1000" s="3" t="str">
        <f t="shared" si="14"/>
        <v/>
      </c>
      <c r="AK1000" s="3" t="str">
        <f t="shared" si="5"/>
        <v/>
      </c>
      <c r="AL1000" s="3" t="str">
        <f t="shared" si="6"/>
        <v/>
      </c>
      <c r="AM1000" s="3" t="str">
        <f t="shared" si="7"/>
        <v/>
      </c>
      <c r="AN1000" s="3" t="str">
        <f t="shared" si="15"/>
        <v/>
      </c>
      <c r="AO1000" s="29">
        <f ca="1">シート2!L995</f>
        <v>50</v>
      </c>
      <c r="AP1000" s="29">
        <f ca="1">シート3!T995</f>
        <v>50</v>
      </c>
      <c r="AQ1000" s="29">
        <f ca="1">シート4!AB995</f>
        <v>50</v>
      </c>
      <c r="AR1000" s="3" t="str">
        <f ca="1">IF($K1000="","", ROUND(SUM(OFFSET(シート6!$A996,0,0,AR$2,1))/SUM(OFFSET(シート6!$B996,0,0,AR$2,1)),4)*100)</f>
        <v/>
      </c>
      <c r="AS1000" s="3" t="str">
        <f ca="1">IF($K1000="","", ROUND(SUM(OFFSET(シート6!$A980,0,0,AS$2,1))/SUM(OFFSET(シート6!$B980,0,0,AS$2,1)),4)*100)</f>
        <v/>
      </c>
      <c r="AT1000" s="3" t="str">
        <f>IF($K1000="","",シート7!$B1000)</f>
        <v/>
      </c>
      <c r="AU1000" s="3" t="str">
        <f>IF($K1000="","",シート7!$D1000)</f>
        <v/>
      </c>
      <c r="AV1000" s="3" t="str">
        <f>IF($K1000="","",シート7!$E1000)</f>
        <v/>
      </c>
      <c r="AW1000" s="3" t="str">
        <f t="shared" si="19"/>
        <v/>
      </c>
    </row>
  </sheetData>
  <mergeCells count="6">
    <mergeCell ref="AT1:AW1"/>
    <mergeCell ref="R1:U1"/>
    <mergeCell ref="W1:AH1"/>
    <mergeCell ref="AI1:AN1"/>
    <mergeCell ref="AO1:AQ1"/>
    <mergeCell ref="AR1:AS1"/>
  </mergeCells>
  <phoneticPr fontId="6"/>
  <conditionalFormatting sqref="P3:P1000">
    <cfRule type="cellIs" dxfId="23" priority="1" operator="equal">
      <formula>"陰線"</formula>
    </cfRule>
  </conditionalFormatting>
  <conditionalFormatting sqref="P3:P1000">
    <cfRule type="cellIs" dxfId="22" priority="2" operator="equal">
      <formula>"陽線"</formula>
    </cfRule>
  </conditionalFormatting>
  <conditionalFormatting sqref="AO3:AO1000">
    <cfRule type="cellIs" dxfId="21" priority="3" operator="greaterThanOrEqual">
      <formula>90</formula>
    </cfRule>
  </conditionalFormatting>
  <conditionalFormatting sqref="AO3:AO1000">
    <cfRule type="cellIs" dxfId="20" priority="4" operator="lessThanOrEqual">
      <formula>-90</formula>
    </cfRule>
  </conditionalFormatting>
  <conditionalFormatting sqref="AP3:AP1000">
    <cfRule type="cellIs" dxfId="19" priority="5" operator="greaterThanOrEqual">
      <formula>90</formula>
    </cfRule>
  </conditionalFormatting>
  <conditionalFormatting sqref="AP3:AP1000">
    <cfRule type="cellIs" dxfId="18" priority="6" operator="lessThanOrEqual">
      <formula>-90</formula>
    </cfRule>
  </conditionalFormatting>
  <conditionalFormatting sqref="AQ3:AQ1000">
    <cfRule type="cellIs" dxfId="17" priority="7" operator="greaterThanOrEqual">
      <formula>90</formula>
    </cfRule>
  </conditionalFormatting>
  <conditionalFormatting sqref="AQ3:AQ1000">
    <cfRule type="cellIs" dxfId="16" priority="8" operator="lessThanOrEqual">
      <formula>-90</formula>
    </cfRule>
  </conditionalFormatting>
  <conditionalFormatting sqref="G3:G1000">
    <cfRule type="expression" dxfId="15" priority="9">
      <formula>AND(HOUR($H3)+(MINUTE($H3)/60)&lt;=11.5,$H3&lt;&gt;"")</formula>
    </cfRule>
  </conditionalFormatting>
  <conditionalFormatting sqref="G3:G1000">
    <cfRule type="expression" dxfId="14" priority="10">
      <formula>AND(HOUR($H3)+(MINUTE($H3)/60)&gt;=12.5,$H3&lt;&gt;"")</formula>
    </cfRule>
  </conditionalFormatting>
  <conditionalFormatting sqref="H3:H1000">
    <cfRule type="expression" dxfId="13" priority="11">
      <formula>AND(HOUR($H3)+(MINUTE($H3)/60)&lt;=11.5,$H3&lt;&gt;"")</formula>
    </cfRule>
  </conditionalFormatting>
  <conditionalFormatting sqref="H3:H1000">
    <cfRule type="expression" dxfId="12" priority="12">
      <formula>AND(HOUR($H3)+(MINUTE($H3)/60)&gt;=12.5,$H3&lt;&gt;"")</formula>
    </cfRule>
  </conditionalFormatting>
  <conditionalFormatting sqref="I3:J1000">
    <cfRule type="expression" dxfId="11" priority="13">
      <formula>AND(HOUR($J3)+(MINUTE($J3)/60)&lt;=11.5,$J3&lt;&gt;"")</formula>
    </cfRule>
  </conditionalFormatting>
  <conditionalFormatting sqref="I3:J1000">
    <cfRule type="expression" dxfId="10" priority="14">
      <formula>AND(HOUR($J3)+(MINUTE($J3)/60)&gt;=12.5,$J3&lt;&gt;"")</formula>
    </cfRule>
  </conditionalFormatting>
  <conditionalFormatting sqref="V3:V1000">
    <cfRule type="cellIs" dxfId="9" priority="15" operator="greaterThanOrEqual">
      <formula>"10.00%"</formula>
    </cfRule>
  </conditionalFormatting>
  <conditionalFormatting sqref="V3:V1000">
    <cfRule type="cellIs" dxfId="8" priority="16" operator="lessThanOrEqual">
      <formula>"-10%"</formula>
    </cfRule>
  </conditionalFormatting>
  <conditionalFormatting sqref="C3:C127">
    <cfRule type="cellIs" dxfId="7" priority="17" operator="greaterThan">
      <formula>0</formula>
    </cfRule>
  </conditionalFormatting>
  <conditionalFormatting sqref="C3:C127">
    <cfRule type="cellIs" dxfId="6" priority="18" operator="lessThan">
      <formula>0</formula>
    </cfRule>
  </conditionalFormatting>
  <conditionalFormatting sqref="D3:D127">
    <cfRule type="cellIs" dxfId="5" priority="19" operator="greaterThan">
      <formula>0</formula>
    </cfRule>
  </conditionalFormatting>
  <conditionalFormatting sqref="D3:D127">
    <cfRule type="cellIs" dxfId="4" priority="20" operator="lessThan">
      <formula>0</formula>
    </cfRule>
  </conditionalFormatting>
  <conditionalFormatting sqref="F3:F1000">
    <cfRule type="cellIs" dxfId="3" priority="21" operator="greaterThan">
      <formula>0</formula>
    </cfRule>
  </conditionalFormatting>
  <conditionalFormatting sqref="F3:F1000">
    <cfRule type="cellIs" dxfId="2" priority="22" operator="lessThan">
      <formula>0</formula>
    </cfRule>
  </conditionalFormatting>
  <conditionalFormatting sqref="AW3:AW1000">
    <cfRule type="cellIs" dxfId="1" priority="23" operator="equal">
      <formula>"GC→DC"</formula>
    </cfRule>
  </conditionalFormatting>
  <conditionalFormatting sqref="AW3:AW1000">
    <cfRule type="cellIs" dxfId="0" priority="24" operator="equal">
      <formula>"DC→GC"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>
    <outlinePr summaryBelow="false" summaryRight="false"/>
  </sheetPr>
  <dimension ref="A1:Z1000"/>
  <sheetViews>
    <sheetView topLeftCell="A829" workbookViewId="0">
      <selection activeCell="M124" sqref="M124"/>
    </sheetView>
  </sheetViews>
  <sheetFormatPr baseColWidth="10" defaultColWidth="14.5" defaultRowHeight="15.75" customHeight="1"/>
  <cols>
    <col min="1" max="4" width="4.83203125" customWidth="1"/>
    <col min="5" max="5" width="6.33203125" customWidth="1"/>
    <col min="6" max="6" width="5.83203125" customWidth="1"/>
    <col min="7" max="9" width="4.6640625" customWidth="1"/>
    <col min="10" max="10" width="5.83203125" customWidth="1"/>
    <col min="11" max="11" width="4.6640625" customWidth="1"/>
    <col min="12" max="12" width="6.5" customWidth="1"/>
  </cols>
  <sheetData>
    <row r="1" spans="1:26" customFormat="false" ht="16">
      <c r="A1" s="3" t="str">
        <f>シート1!B2</f>
        <v>日付</v>
      </c>
      <c r="B1" s="3" t="str">
        <f>シート1!E2</f>
        <v>始値</v>
      </c>
      <c r="C1" s="3" t="str">
        <f>シート1!G2</f>
        <v>高値</v>
      </c>
      <c r="D1" s="3" t="str">
        <f>シート1!I2</f>
        <v>安値</v>
      </c>
      <c r="E1" s="3" t="str">
        <f>シート1!K2</f>
        <v>終値</v>
      </c>
      <c r="F1" s="9">
        <v>1</v>
      </c>
      <c r="G1" s="9">
        <f t="shared" ref="G1:J1" si="0">F1+1</f>
        <v>2</v>
      </c>
      <c r="H1" s="9">
        <f t="shared" si="0"/>
        <v>3</v>
      </c>
      <c r="I1" s="9">
        <f t="shared" si="0"/>
        <v>4</v>
      </c>
      <c r="J1" s="9">
        <f t="shared" si="0"/>
        <v>5</v>
      </c>
      <c r="K1" s="15" t="s">
        <v>11</v>
      </c>
      <c r="L1" s="9">
        <f>シート1!AO2</f>
        <v>5</v>
      </c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customFormat="false" ht="16">
      <c r="A2" s="18">
        <f>シート1!B3</f>
        <v>0</v>
      </c>
      <c r="B2" s="3">
        <f>シート1!E3</f>
        <v>0</v>
      </c>
      <c r="C2" s="19">
        <f>シート1!G3</f>
        <v>0</v>
      </c>
      <c r="D2" s="19">
        <f>シート1!I3</f>
        <v>0</v>
      </c>
      <c r="E2" s="3">
        <f>シート1!K3</f>
        <v>0</v>
      </c>
      <c r="F2" s="3" t="str">
        <f t="shared" ref="F2:J2" ca="1" si="1">IF(AND(ROW()&gt;$L$1,F$1&lt;=$L$1),(F$1-_xlfn.RANK.AVG(OFFSET($E6,1-F$1,),OFFSET($E6,1-$L$1,,$L$1,1)))^2,"")</f>
        <v/>
      </c>
      <c r="G2" s="3" t="str">
        <f t="shared" ca="1" si="1"/>
        <v/>
      </c>
      <c r="H2" s="3" t="str">
        <f t="shared" ca="1" si="1"/>
        <v/>
      </c>
      <c r="I2" s="3" t="str">
        <f t="shared" ca="1" si="1"/>
        <v/>
      </c>
      <c r="J2" s="3" t="str">
        <f t="shared" ca="1" si="1"/>
        <v/>
      </c>
      <c r="K2" s="9">
        <f>$L$1*($L$1^2-1)/6</f>
        <v>20</v>
      </c>
      <c r="L2" s="9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customFormat="false" ht="15.75" customHeight="1">
      <c r="A3" s="18">
        <f>シート1!B4</f>
        <v>0</v>
      </c>
      <c r="B3" s="3">
        <f>シート1!E4</f>
        <v>0</v>
      </c>
      <c r="C3" s="19">
        <f>シート1!G4</f>
        <v>0</v>
      </c>
      <c r="D3" s="3">
        <f>シート1!I4</f>
        <v>0</v>
      </c>
      <c r="E3" s="3">
        <f>シート1!K4</f>
        <v>0</v>
      </c>
      <c r="F3" s="3" t="str">
        <f t="shared" ref="F3:J3" ca="1" si="2">IF(AND(ROW()&gt;$L$1,F$1&lt;=$L$1),(F$1-_xlfn.RANK.AVG(OFFSET($E7,1-F$1,),OFFSET($E7,1-$L$1,,$L$1,1)))^2,"")</f>
        <v/>
      </c>
      <c r="G3" s="3" t="str">
        <f t="shared" ca="1" si="2"/>
        <v/>
      </c>
      <c r="H3" s="3" t="str">
        <f t="shared" ca="1" si="2"/>
        <v/>
      </c>
      <c r="I3" s="3" t="str">
        <f t="shared" ca="1" si="2"/>
        <v/>
      </c>
      <c r="J3" s="3" t="str">
        <f t="shared" ca="1" si="2"/>
        <v/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customFormat="false" ht="15.75" customHeight="1">
      <c r="A4" s="18">
        <f>シート1!B5</f>
        <v>0</v>
      </c>
      <c r="B4" s="3">
        <f>シート1!E5</f>
        <v>0</v>
      </c>
      <c r="C4" s="19">
        <f>シート1!G5</f>
        <v>0</v>
      </c>
      <c r="D4" s="3">
        <f>シート1!I5</f>
        <v>0</v>
      </c>
      <c r="E4" s="3">
        <f>シート1!K5</f>
        <v>0</v>
      </c>
      <c r="F4" s="3" t="str">
        <f t="shared" ref="F4:J4" ca="1" si="3">IF(AND(ROW()&gt;$L$1,F$1&lt;=$L$1),(F$1-_xlfn.RANK.AVG(OFFSET($E8,1-F$1,),OFFSET($E8,1-$L$1,,$L$1,1)))^2,"")</f>
        <v/>
      </c>
      <c r="G4" s="3" t="str">
        <f t="shared" ca="1" si="3"/>
        <v/>
      </c>
      <c r="H4" s="3" t="str">
        <f t="shared" ca="1" si="3"/>
        <v/>
      </c>
      <c r="I4" s="3" t="str">
        <f t="shared" ca="1" si="3"/>
        <v/>
      </c>
      <c r="J4" s="3" t="str">
        <f t="shared" ca="1" si="3"/>
        <v/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customFormat="false" ht="15.75" customHeight="1">
      <c r="A5" s="18">
        <f>シート1!B6</f>
        <v>0</v>
      </c>
      <c r="B5" s="3">
        <f>シート1!E6</f>
        <v>0</v>
      </c>
      <c r="C5" s="19">
        <f>シート1!G6</f>
        <v>0</v>
      </c>
      <c r="D5" s="3">
        <f>シート1!I6</f>
        <v>0</v>
      </c>
      <c r="E5" s="3">
        <f>シート1!K6</f>
        <v>0</v>
      </c>
      <c r="F5" s="3" t="str">
        <f t="shared" ref="F5:J5" ca="1" si="4">IF(AND(ROW()&gt;$L$1,F$1&lt;=$L$1),(F$1-_xlfn.RANK.AVG(OFFSET($E9,1-F$1,),OFFSET($E9,1-$L$1,,$L$1,1)))^2,"")</f>
        <v/>
      </c>
      <c r="G5" s="3" t="str">
        <f t="shared" ca="1" si="4"/>
        <v/>
      </c>
      <c r="H5" s="3" t="str">
        <f t="shared" ca="1" si="4"/>
        <v/>
      </c>
      <c r="I5" s="3" t="str">
        <f t="shared" ca="1" si="4"/>
        <v/>
      </c>
      <c r="J5" s="3" t="str">
        <f t="shared" ca="1" si="4"/>
        <v/>
      </c>
      <c r="K5" s="3" t="str">
        <f t="shared" ref="K5:L5" ca="1" si="5">IF(AND(ROW()&gt;$L$1,K$1&lt;=$L$1),(K$1-_xlfn.RANK.AVG(OFFSET($E10,1-K$1,),OFFSET($E10,1-$L$1,,$L$1,1)))^2,"")</f>
        <v/>
      </c>
      <c r="L5" s="3" t="str">
        <f t="shared" ca="1" si="5"/>
        <v/>
      </c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customFormat="false" ht="15.75" customHeight="1">
      <c r="A6" s="18">
        <f>シート1!B7</f>
        <v>0</v>
      </c>
      <c r="B6" s="3">
        <f>シート1!E7</f>
        <v>0</v>
      </c>
      <c r="C6" s="19">
        <f>シート1!G7</f>
        <v>0</v>
      </c>
      <c r="D6" s="3">
        <f>シート1!I7</f>
        <v>0</v>
      </c>
      <c r="E6" s="3">
        <f>シート1!K7</f>
        <v>0</v>
      </c>
      <c r="F6" s="3">
        <f t="shared" ref="F6:J6" ca="1" si="6">IF($E10="","",IF(AND(ROW()&gt;$L$1,F$1&lt;=$L$1),(F$1-_xlfn.RANK.AVG(OFFSET($E10,1-F$1,),OFFSET($E10,1-$L$1,,$L$1,1)))^2,""))</f>
        <v>4</v>
      </c>
      <c r="G6" s="3">
        <f t="shared" ca="1" si="6"/>
        <v>1</v>
      </c>
      <c r="H6" s="3">
        <f t="shared" ca="1" si="6"/>
        <v>0</v>
      </c>
      <c r="I6" s="3">
        <f t="shared" ca="1" si="6"/>
        <v>1</v>
      </c>
      <c r="J6" s="3">
        <f t="shared" ca="1" si="6"/>
        <v>4</v>
      </c>
      <c r="K6" s="3">
        <f t="shared" ref="K6:K128" ca="1" si="7">IF(F6="","",SUM(F6:J6))</f>
        <v>10</v>
      </c>
      <c r="L6" s="29">
        <f t="shared" ref="L6:L1000" ca="1" si="8">IF(F6="","",(1-K6/$K$2)*100)</f>
        <v>50</v>
      </c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customFormat="false" ht="15.75" customHeight="1">
      <c r="A7" s="18">
        <f>シート1!B8</f>
        <v>0</v>
      </c>
      <c r="B7" s="3">
        <f>シート1!E8</f>
        <v>0</v>
      </c>
      <c r="C7" s="19">
        <f>シート1!G8</f>
        <v>0</v>
      </c>
      <c r="D7" s="3">
        <f>シート1!I8</f>
        <v>0</v>
      </c>
      <c r="E7" s="3">
        <f>シート1!K8</f>
        <v>0</v>
      </c>
      <c r="F7" s="3">
        <f t="shared" ref="F7:J7" ca="1" si="9">IF($E11="","",IF(AND(ROW()&gt;$L$1,F$1&lt;=$L$1),(F$1-_xlfn.RANK.AVG(OFFSET($E11,1-F$1,),OFFSET($E11,1-$L$1,,$L$1,1)))^2,""))</f>
        <v>4</v>
      </c>
      <c r="G7" s="3">
        <f t="shared" ca="1" si="9"/>
        <v>1</v>
      </c>
      <c r="H7" s="3">
        <f t="shared" ca="1" si="9"/>
        <v>0</v>
      </c>
      <c r="I7" s="3">
        <f t="shared" ca="1" si="9"/>
        <v>1</v>
      </c>
      <c r="J7" s="3">
        <f t="shared" ca="1" si="9"/>
        <v>4</v>
      </c>
      <c r="K7" s="3">
        <f t="shared" ca="1" si="7"/>
        <v>10</v>
      </c>
      <c r="L7" s="29">
        <f t="shared" ca="1" si="8"/>
        <v>50</v>
      </c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customFormat="false" ht="15.75" customHeight="1">
      <c r="A8" s="18">
        <f>シート1!B9</f>
        <v>0</v>
      </c>
      <c r="B8" s="3">
        <f>シート1!E9</f>
        <v>0</v>
      </c>
      <c r="C8" s="19">
        <f>シート1!G9</f>
        <v>0</v>
      </c>
      <c r="D8" s="3">
        <f>シート1!I9</f>
        <v>0</v>
      </c>
      <c r="E8" s="3">
        <f>シート1!K9</f>
        <v>0</v>
      </c>
      <c r="F8" s="3">
        <f t="shared" ref="F8:J8" ca="1" si="10">IF($E12="","",IF(AND(ROW()&gt;$L$1,F$1&lt;=$L$1),(F$1-_xlfn.RANK.AVG(OFFSET($E12,1-F$1,),OFFSET($E12,1-$L$1,,$L$1,1)))^2,""))</f>
        <v>4</v>
      </c>
      <c r="G8" s="3">
        <f t="shared" ca="1" si="10"/>
        <v>1</v>
      </c>
      <c r="H8" s="3">
        <f t="shared" ca="1" si="10"/>
        <v>0</v>
      </c>
      <c r="I8" s="3">
        <f t="shared" ca="1" si="10"/>
        <v>1</v>
      </c>
      <c r="J8" s="3">
        <f t="shared" ca="1" si="10"/>
        <v>4</v>
      </c>
      <c r="K8" s="3">
        <f t="shared" ca="1" si="7"/>
        <v>10</v>
      </c>
      <c r="L8" s="29">
        <f t="shared" ca="1" si="8"/>
        <v>50</v>
      </c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customFormat="false" ht="15.75" customHeight="1">
      <c r="A9" s="18">
        <f>シート1!B10</f>
        <v>0</v>
      </c>
      <c r="B9" s="3">
        <f>シート1!E10</f>
        <v>0</v>
      </c>
      <c r="C9" s="19">
        <f>シート1!G10</f>
        <v>0</v>
      </c>
      <c r="D9" s="3">
        <f>シート1!I10</f>
        <v>0</v>
      </c>
      <c r="E9" s="3">
        <f>シート1!K10</f>
        <v>0</v>
      </c>
      <c r="F9" s="3">
        <f t="shared" ref="F9:J9" ca="1" si="11">IF($E13="","",IF(AND(ROW()&gt;$L$1,F$1&lt;=$L$1),(F$1-_xlfn.RANK.AVG(OFFSET($E13,1-F$1,),OFFSET($E13,1-$L$1,,$L$1,1)))^2,""))</f>
        <v>4</v>
      </c>
      <c r="G9" s="3">
        <f t="shared" ca="1" si="11"/>
        <v>1</v>
      </c>
      <c r="H9" s="3">
        <f t="shared" ca="1" si="11"/>
        <v>0</v>
      </c>
      <c r="I9" s="3">
        <f t="shared" ca="1" si="11"/>
        <v>1</v>
      </c>
      <c r="J9" s="3">
        <f t="shared" ca="1" si="11"/>
        <v>4</v>
      </c>
      <c r="K9" s="3">
        <f t="shared" ca="1" si="7"/>
        <v>10</v>
      </c>
      <c r="L9" s="29">
        <f t="shared" ca="1" si="8"/>
        <v>50</v>
      </c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customFormat="false" ht="15.75" customHeight="1">
      <c r="A10" s="18">
        <f>シート1!B11</f>
        <v>0</v>
      </c>
      <c r="B10" s="3">
        <f>シート1!E11</f>
        <v>0</v>
      </c>
      <c r="C10" s="19">
        <f>シート1!G11</f>
        <v>0</v>
      </c>
      <c r="D10" s="3">
        <f>シート1!I11</f>
        <v>0</v>
      </c>
      <c r="E10" s="3">
        <f>シート1!K11</f>
        <v>0</v>
      </c>
      <c r="F10" s="3">
        <f t="shared" ref="F10:J10" ca="1" si="12">IF($E14="","",IF(AND(ROW()&gt;$L$1,F$1&lt;=$L$1),(F$1-_xlfn.RANK.AVG(OFFSET($E14,1-F$1,),OFFSET($E14,1-$L$1,,$L$1,1)))^2,""))</f>
        <v>4</v>
      </c>
      <c r="G10" s="3">
        <f t="shared" ca="1" si="12"/>
        <v>1</v>
      </c>
      <c r="H10" s="3">
        <f t="shared" ca="1" si="12"/>
        <v>0</v>
      </c>
      <c r="I10" s="3">
        <f t="shared" ca="1" si="12"/>
        <v>1</v>
      </c>
      <c r="J10" s="3">
        <f t="shared" ca="1" si="12"/>
        <v>4</v>
      </c>
      <c r="K10" s="3">
        <f t="shared" ca="1" si="7"/>
        <v>10</v>
      </c>
      <c r="L10" s="29">
        <f t="shared" ca="1" si="8"/>
        <v>50</v>
      </c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customFormat="false" ht="15.75" customHeight="1">
      <c r="A11" s="18">
        <f>シート1!B12</f>
        <v>0</v>
      </c>
      <c r="B11" s="3">
        <f>シート1!E12</f>
        <v>0</v>
      </c>
      <c r="C11" s="19">
        <f>シート1!G12</f>
        <v>0</v>
      </c>
      <c r="D11" s="3">
        <f>シート1!I12</f>
        <v>0</v>
      </c>
      <c r="E11" s="3">
        <f>シート1!K12</f>
        <v>0</v>
      </c>
      <c r="F11" s="3">
        <f t="shared" ref="F11:J11" ca="1" si="13">IF($E15="","",IF(AND(ROW()&gt;$L$1,F$1&lt;=$L$1),(F$1-_xlfn.RANK.AVG(OFFSET($E15,1-F$1,),OFFSET($E15,1-$L$1,,$L$1,1)))^2,""))</f>
        <v>4</v>
      </c>
      <c r="G11" s="3">
        <f t="shared" ca="1" si="13"/>
        <v>1</v>
      </c>
      <c r="H11" s="3">
        <f t="shared" ca="1" si="13"/>
        <v>0</v>
      </c>
      <c r="I11" s="3">
        <f t="shared" ca="1" si="13"/>
        <v>1</v>
      </c>
      <c r="J11" s="3">
        <f t="shared" ca="1" si="13"/>
        <v>4</v>
      </c>
      <c r="K11" s="3">
        <f t="shared" ca="1" si="7"/>
        <v>10</v>
      </c>
      <c r="L11" s="29">
        <f t="shared" ca="1" si="8"/>
        <v>50</v>
      </c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customFormat="false" ht="15.75" customHeight="1">
      <c r="A12" s="18">
        <f>シート1!B13</f>
        <v>0</v>
      </c>
      <c r="B12" s="3">
        <f>シート1!E13</f>
        <v>0</v>
      </c>
      <c r="C12" s="19">
        <f>シート1!G13</f>
        <v>0</v>
      </c>
      <c r="D12" s="3">
        <f>シート1!I13</f>
        <v>0</v>
      </c>
      <c r="E12" s="3">
        <f>シート1!K13</f>
        <v>0</v>
      </c>
      <c r="F12" s="3">
        <f t="shared" ref="F12:J12" ca="1" si="14">IF($E16="","",IF(AND(ROW()&gt;$L$1,F$1&lt;=$L$1),(F$1-_xlfn.RANK.AVG(OFFSET($E16,1-F$1,),OFFSET($E16,1-$L$1,,$L$1,1)))^2,""))</f>
        <v>4</v>
      </c>
      <c r="G12" s="3">
        <f t="shared" ca="1" si="14"/>
        <v>1</v>
      </c>
      <c r="H12" s="3">
        <f t="shared" ca="1" si="14"/>
        <v>0</v>
      </c>
      <c r="I12" s="3">
        <f t="shared" ca="1" si="14"/>
        <v>1</v>
      </c>
      <c r="J12" s="3">
        <f t="shared" ca="1" si="14"/>
        <v>4</v>
      </c>
      <c r="K12" s="3">
        <f t="shared" ca="1" si="7"/>
        <v>10</v>
      </c>
      <c r="L12" s="29">
        <f t="shared" ca="1" si="8"/>
        <v>50</v>
      </c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customFormat="false" ht="15.75" customHeight="1">
      <c r="A13" s="18">
        <f>シート1!B14</f>
        <v>0</v>
      </c>
      <c r="B13" s="3">
        <f>シート1!E14</f>
        <v>0</v>
      </c>
      <c r="C13" s="19">
        <f>シート1!G14</f>
        <v>0</v>
      </c>
      <c r="D13" s="3">
        <f>シート1!I14</f>
        <v>0</v>
      </c>
      <c r="E13" s="3">
        <f>シート1!K14</f>
        <v>0</v>
      </c>
      <c r="F13" s="3">
        <f t="shared" ref="F13:J13" ca="1" si="15">IF($E17="","",IF(AND(ROW()&gt;$L$1,F$1&lt;=$L$1),(F$1-_xlfn.RANK.AVG(OFFSET($E17,1-F$1,),OFFSET($E17,1-$L$1,,$L$1,1)))^2,""))</f>
        <v>4</v>
      </c>
      <c r="G13" s="3">
        <f t="shared" ca="1" si="15"/>
        <v>1</v>
      </c>
      <c r="H13" s="3">
        <f t="shared" ca="1" si="15"/>
        <v>0</v>
      </c>
      <c r="I13" s="3">
        <f t="shared" ca="1" si="15"/>
        <v>1</v>
      </c>
      <c r="J13" s="3">
        <f t="shared" ca="1" si="15"/>
        <v>4</v>
      </c>
      <c r="K13" s="3">
        <f t="shared" ca="1" si="7"/>
        <v>10</v>
      </c>
      <c r="L13" s="29">
        <f t="shared" ca="1" si="8"/>
        <v>50</v>
      </c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customFormat="false" ht="15.75" customHeight="1">
      <c r="A14" s="18">
        <f>シート1!B15</f>
        <v>0</v>
      </c>
      <c r="B14" s="3">
        <f>シート1!E15</f>
        <v>0</v>
      </c>
      <c r="C14" s="19">
        <f>シート1!G15</f>
        <v>0</v>
      </c>
      <c r="D14" s="3">
        <f>シート1!I15</f>
        <v>0</v>
      </c>
      <c r="E14" s="3">
        <f>シート1!K15</f>
        <v>0</v>
      </c>
      <c r="F14" s="3">
        <f t="shared" ref="F14:J14" ca="1" si="16">IF($E18="","",IF(AND(ROW()&gt;$L$1,F$1&lt;=$L$1),(F$1-_xlfn.RANK.AVG(OFFSET($E18,1-F$1,),OFFSET($E18,1-$L$1,,$L$1,1)))^2,""))</f>
        <v>4</v>
      </c>
      <c r="G14" s="3">
        <f t="shared" ca="1" si="16"/>
        <v>1</v>
      </c>
      <c r="H14" s="3">
        <f t="shared" ca="1" si="16"/>
        <v>0</v>
      </c>
      <c r="I14" s="3">
        <f t="shared" ca="1" si="16"/>
        <v>1</v>
      </c>
      <c r="J14" s="3">
        <f t="shared" ca="1" si="16"/>
        <v>4</v>
      </c>
      <c r="K14" s="3">
        <f t="shared" ca="1" si="7"/>
        <v>10</v>
      </c>
      <c r="L14" s="29">
        <f t="shared" ca="1" si="8"/>
        <v>50</v>
      </c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customFormat="false" ht="15.75" customHeight="1">
      <c r="A15" s="18">
        <f>シート1!B16</f>
        <v>0</v>
      </c>
      <c r="B15" s="3">
        <f>シート1!E16</f>
        <v>0</v>
      </c>
      <c r="C15" s="19">
        <f>シート1!G16</f>
        <v>0</v>
      </c>
      <c r="D15" s="3">
        <f>シート1!I16</f>
        <v>0</v>
      </c>
      <c r="E15" s="3">
        <f>シート1!K16</f>
        <v>0</v>
      </c>
      <c r="F15" s="3">
        <f t="shared" ref="F15:J15" ca="1" si="17">IF($E19="","",IF(AND(ROW()&gt;$L$1,F$1&lt;=$L$1),(F$1-_xlfn.RANK.AVG(OFFSET($E19,1-F$1,),OFFSET($E19,1-$L$1,,$L$1,1)))^2,""))</f>
        <v>4</v>
      </c>
      <c r="G15" s="3">
        <f t="shared" ca="1" si="17"/>
        <v>1</v>
      </c>
      <c r="H15" s="3">
        <f t="shared" ca="1" si="17"/>
        <v>0</v>
      </c>
      <c r="I15" s="3">
        <f t="shared" ca="1" si="17"/>
        <v>1</v>
      </c>
      <c r="J15" s="3">
        <f t="shared" ca="1" si="17"/>
        <v>4</v>
      </c>
      <c r="K15" s="3">
        <f t="shared" ca="1" si="7"/>
        <v>10</v>
      </c>
      <c r="L15" s="29">
        <f t="shared" ca="1" si="8"/>
        <v>50</v>
      </c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customFormat="false" ht="15.75" customHeight="1">
      <c r="A16" s="18">
        <f>シート1!B17</f>
        <v>0</v>
      </c>
      <c r="B16" s="3">
        <f>シート1!E17</f>
        <v>0</v>
      </c>
      <c r="C16" s="19">
        <f>シート1!G17</f>
        <v>0</v>
      </c>
      <c r="D16" s="3">
        <f>シート1!I17</f>
        <v>0</v>
      </c>
      <c r="E16" s="3">
        <f>シート1!K17</f>
        <v>0</v>
      </c>
      <c r="F16" s="3">
        <f t="shared" ref="F16:J16" ca="1" si="18">IF($E20="","",IF(AND(ROW()&gt;$L$1,F$1&lt;=$L$1),(F$1-_xlfn.RANK.AVG(OFFSET($E20,1-F$1,),OFFSET($E20,1-$L$1,,$L$1,1)))^2,""))</f>
        <v>4</v>
      </c>
      <c r="G16" s="3">
        <f t="shared" ca="1" si="18"/>
        <v>1</v>
      </c>
      <c r="H16" s="3">
        <f t="shared" ca="1" si="18"/>
        <v>0</v>
      </c>
      <c r="I16" s="3">
        <f t="shared" ca="1" si="18"/>
        <v>1</v>
      </c>
      <c r="J16" s="3">
        <f t="shared" ca="1" si="18"/>
        <v>4</v>
      </c>
      <c r="K16" s="3">
        <f t="shared" ca="1" si="7"/>
        <v>10</v>
      </c>
      <c r="L16" s="29">
        <f t="shared" ca="1" si="8"/>
        <v>50</v>
      </c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customFormat="false" ht="15.75" customHeight="1">
      <c r="A17" s="18">
        <f>シート1!B18</f>
        <v>0</v>
      </c>
      <c r="B17" s="3">
        <f>シート1!E18</f>
        <v>0</v>
      </c>
      <c r="C17" s="19">
        <f>シート1!G18</f>
        <v>0</v>
      </c>
      <c r="D17" s="3">
        <f>シート1!I18</f>
        <v>0</v>
      </c>
      <c r="E17" s="3">
        <f>シート1!K18</f>
        <v>0</v>
      </c>
      <c r="F17" s="3">
        <f t="shared" ref="F17:J17" ca="1" si="19">IF($E21="","",IF(AND(ROW()&gt;$L$1,F$1&lt;=$L$1),(F$1-_xlfn.RANK.AVG(OFFSET($E21,1-F$1,),OFFSET($E21,1-$L$1,,$L$1,1)))^2,""))</f>
        <v>4</v>
      </c>
      <c r="G17" s="3">
        <f t="shared" ca="1" si="19"/>
        <v>1</v>
      </c>
      <c r="H17" s="3">
        <f t="shared" ca="1" si="19"/>
        <v>0</v>
      </c>
      <c r="I17" s="3">
        <f t="shared" ca="1" si="19"/>
        <v>1</v>
      </c>
      <c r="J17" s="3">
        <f t="shared" ca="1" si="19"/>
        <v>4</v>
      </c>
      <c r="K17" s="3">
        <f t="shared" ca="1" si="7"/>
        <v>10</v>
      </c>
      <c r="L17" s="29">
        <f t="shared" ca="1" si="8"/>
        <v>50</v>
      </c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customFormat="false" ht="15.75" customHeight="1">
      <c r="A18" s="18">
        <f>シート1!B19</f>
        <v>0</v>
      </c>
      <c r="B18" s="3">
        <f>シート1!E19</f>
        <v>0</v>
      </c>
      <c r="C18" s="19">
        <f>シート1!G19</f>
        <v>0</v>
      </c>
      <c r="D18" s="3">
        <f>シート1!I19</f>
        <v>0</v>
      </c>
      <c r="E18" s="3">
        <f>シート1!K19</f>
        <v>0</v>
      </c>
      <c r="F18" s="3">
        <f t="shared" ref="F18:J18" ca="1" si="20">IF($E22="","",IF(AND(ROW()&gt;$L$1,F$1&lt;=$L$1),(F$1-_xlfn.RANK.AVG(OFFSET($E22,1-F$1,),OFFSET($E22,1-$L$1,,$L$1,1)))^2,""))</f>
        <v>4</v>
      </c>
      <c r="G18" s="3">
        <f t="shared" ca="1" si="20"/>
        <v>1</v>
      </c>
      <c r="H18" s="3">
        <f t="shared" ca="1" si="20"/>
        <v>0</v>
      </c>
      <c r="I18" s="3">
        <f t="shared" ca="1" si="20"/>
        <v>1</v>
      </c>
      <c r="J18" s="3">
        <f t="shared" ca="1" si="20"/>
        <v>4</v>
      </c>
      <c r="K18" s="3">
        <f t="shared" ca="1" si="7"/>
        <v>10</v>
      </c>
      <c r="L18" s="29">
        <f t="shared" ca="1" si="8"/>
        <v>50</v>
      </c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customFormat="false" ht="15.75" customHeight="1">
      <c r="A19" s="18">
        <f>シート1!B20</f>
        <v>0</v>
      </c>
      <c r="B19" s="3">
        <f>シート1!E20</f>
        <v>0</v>
      </c>
      <c r="C19" s="19">
        <f>シート1!G20</f>
        <v>0</v>
      </c>
      <c r="D19" s="3">
        <f>シート1!I20</f>
        <v>0</v>
      </c>
      <c r="E19" s="3">
        <f>シート1!K20</f>
        <v>0</v>
      </c>
      <c r="F19" s="3">
        <f t="shared" ref="F19:J19" ca="1" si="21">IF($E23="","",IF(AND(ROW()&gt;$L$1,F$1&lt;=$L$1),(F$1-_xlfn.RANK.AVG(OFFSET($E23,1-F$1,),OFFSET($E23,1-$L$1,,$L$1,1)))^2,""))</f>
        <v>4</v>
      </c>
      <c r="G19" s="3">
        <f t="shared" ca="1" si="21"/>
        <v>1</v>
      </c>
      <c r="H19" s="3">
        <f t="shared" ca="1" si="21"/>
        <v>0</v>
      </c>
      <c r="I19" s="3">
        <f t="shared" ca="1" si="21"/>
        <v>1</v>
      </c>
      <c r="J19" s="3">
        <f t="shared" ca="1" si="21"/>
        <v>4</v>
      </c>
      <c r="K19" s="3">
        <f t="shared" ca="1" si="7"/>
        <v>10</v>
      </c>
      <c r="L19" s="29">
        <f t="shared" ca="1" si="8"/>
        <v>50</v>
      </c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customFormat="false" ht="15.75" customHeight="1">
      <c r="A20" s="18">
        <f>シート1!B21</f>
        <v>0</v>
      </c>
      <c r="B20" s="3">
        <f>シート1!E21</f>
        <v>0</v>
      </c>
      <c r="C20" s="19">
        <f>シート1!G21</f>
        <v>0</v>
      </c>
      <c r="D20" s="3">
        <f>シート1!I21</f>
        <v>0</v>
      </c>
      <c r="E20" s="3">
        <f>シート1!K21</f>
        <v>0</v>
      </c>
      <c r="F20" s="3">
        <f t="shared" ref="F20:J20" ca="1" si="22">IF($E24="","",IF(AND(ROW()&gt;$L$1,F$1&lt;=$L$1),(F$1-_xlfn.RANK.AVG(OFFSET($E24,1-F$1,),OFFSET($E24,1-$L$1,,$L$1,1)))^2,""))</f>
        <v>4</v>
      </c>
      <c r="G20" s="3">
        <f t="shared" ca="1" si="22"/>
        <v>1</v>
      </c>
      <c r="H20" s="3">
        <f t="shared" ca="1" si="22"/>
        <v>0</v>
      </c>
      <c r="I20" s="3">
        <f t="shared" ca="1" si="22"/>
        <v>1</v>
      </c>
      <c r="J20" s="3">
        <f t="shared" ca="1" si="22"/>
        <v>4</v>
      </c>
      <c r="K20" s="3">
        <f t="shared" ca="1" si="7"/>
        <v>10</v>
      </c>
      <c r="L20" s="29">
        <f t="shared" ca="1" si="8"/>
        <v>50</v>
      </c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customFormat="false" ht="15.75" customHeight="1">
      <c r="A21" s="18">
        <f>シート1!B22</f>
        <v>0</v>
      </c>
      <c r="B21" s="3">
        <f>シート1!E22</f>
        <v>0</v>
      </c>
      <c r="C21" s="19">
        <f>シート1!G22</f>
        <v>0</v>
      </c>
      <c r="D21" s="3">
        <f>シート1!I22</f>
        <v>0</v>
      </c>
      <c r="E21" s="3">
        <f>シート1!K22</f>
        <v>0</v>
      </c>
      <c r="F21" s="3">
        <f t="shared" ref="F21:J21" ca="1" si="23">IF($E25="","",IF(AND(ROW()&gt;$L$1,F$1&lt;=$L$1),(F$1-_xlfn.RANK.AVG(OFFSET($E25,1-F$1,),OFFSET($E25,1-$L$1,,$L$1,1)))^2,""))</f>
        <v>4</v>
      </c>
      <c r="G21" s="3">
        <f t="shared" ca="1" si="23"/>
        <v>1</v>
      </c>
      <c r="H21" s="3">
        <f t="shared" ca="1" si="23"/>
        <v>0</v>
      </c>
      <c r="I21" s="3">
        <f t="shared" ca="1" si="23"/>
        <v>1</v>
      </c>
      <c r="J21" s="3">
        <f t="shared" ca="1" si="23"/>
        <v>4</v>
      </c>
      <c r="K21" s="3">
        <f t="shared" ca="1" si="7"/>
        <v>10</v>
      </c>
      <c r="L21" s="29">
        <f t="shared" ca="1" si="8"/>
        <v>50</v>
      </c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customFormat="false" ht="15.75" customHeight="1">
      <c r="A22" s="18">
        <f>シート1!B23</f>
        <v>0</v>
      </c>
      <c r="B22" s="3">
        <f>シート1!E23</f>
        <v>0</v>
      </c>
      <c r="C22" s="19">
        <f>シート1!G23</f>
        <v>0</v>
      </c>
      <c r="D22" s="3">
        <f>シート1!I23</f>
        <v>0</v>
      </c>
      <c r="E22" s="3">
        <f>シート1!K23</f>
        <v>0</v>
      </c>
      <c r="F22" s="3">
        <f t="shared" ref="F22:J22" ca="1" si="24">IF($E26="","",IF(AND(ROW()&gt;$L$1,F$1&lt;=$L$1),(F$1-_xlfn.RANK.AVG(OFFSET($E26,1-F$1,),OFFSET($E26,1-$L$1,,$L$1,1)))^2,""))</f>
        <v>4</v>
      </c>
      <c r="G22" s="3">
        <f t="shared" ca="1" si="24"/>
        <v>1</v>
      </c>
      <c r="H22" s="3">
        <f t="shared" ca="1" si="24"/>
        <v>0</v>
      </c>
      <c r="I22" s="3">
        <f t="shared" ca="1" si="24"/>
        <v>1</v>
      </c>
      <c r="J22" s="3">
        <f t="shared" ca="1" si="24"/>
        <v>4</v>
      </c>
      <c r="K22" s="3">
        <f t="shared" ca="1" si="7"/>
        <v>10</v>
      </c>
      <c r="L22" s="29">
        <f t="shared" ca="1" si="8"/>
        <v>50</v>
      </c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customFormat="false" ht="15.75" customHeight="1">
      <c r="A23" s="18">
        <f>シート1!B24</f>
        <v>0</v>
      </c>
      <c r="B23" s="3">
        <f>シート1!E24</f>
        <v>0</v>
      </c>
      <c r="C23" s="19">
        <f>シート1!G24</f>
        <v>0</v>
      </c>
      <c r="D23" s="3">
        <f>シート1!I24</f>
        <v>0</v>
      </c>
      <c r="E23" s="3">
        <f>シート1!K24</f>
        <v>0</v>
      </c>
      <c r="F23" s="3">
        <f t="shared" ref="F23:J23" ca="1" si="25">IF($E27="","",IF(AND(ROW()&gt;$L$1,F$1&lt;=$L$1),(F$1-_xlfn.RANK.AVG(OFFSET($E27,1-F$1,),OFFSET($E27,1-$L$1,,$L$1,1)))^2,""))</f>
        <v>4</v>
      </c>
      <c r="G23" s="3">
        <f t="shared" ca="1" si="25"/>
        <v>1</v>
      </c>
      <c r="H23" s="3">
        <f t="shared" ca="1" si="25"/>
        <v>0</v>
      </c>
      <c r="I23" s="3">
        <f t="shared" ca="1" si="25"/>
        <v>1</v>
      </c>
      <c r="J23" s="3">
        <f t="shared" ca="1" si="25"/>
        <v>4</v>
      </c>
      <c r="K23" s="3">
        <f t="shared" ca="1" si="7"/>
        <v>10</v>
      </c>
      <c r="L23" s="29">
        <f t="shared" ca="1" si="8"/>
        <v>50</v>
      </c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customFormat="false" ht="15.75" customHeight="1">
      <c r="A24" s="18">
        <f>シート1!B25</f>
        <v>0</v>
      </c>
      <c r="B24" s="3">
        <f>シート1!E25</f>
        <v>0</v>
      </c>
      <c r="C24" s="19">
        <f>シート1!G25</f>
        <v>0</v>
      </c>
      <c r="D24" s="3">
        <f>シート1!I25</f>
        <v>0</v>
      </c>
      <c r="E24" s="3">
        <f>シート1!K25</f>
        <v>0</v>
      </c>
      <c r="F24" s="3">
        <f t="shared" ref="F24:J24" ca="1" si="26">IF($E28="","",IF(AND(ROW()&gt;$L$1,F$1&lt;=$L$1),(F$1-_xlfn.RANK.AVG(OFFSET($E28,1-F$1,),OFFSET($E28,1-$L$1,,$L$1,1)))^2,""))</f>
        <v>4</v>
      </c>
      <c r="G24" s="3">
        <f t="shared" ca="1" si="26"/>
        <v>1</v>
      </c>
      <c r="H24" s="3">
        <f t="shared" ca="1" si="26"/>
        <v>0</v>
      </c>
      <c r="I24" s="3">
        <f t="shared" ca="1" si="26"/>
        <v>1</v>
      </c>
      <c r="J24" s="3">
        <f t="shared" ca="1" si="26"/>
        <v>4</v>
      </c>
      <c r="K24" s="3">
        <f t="shared" ca="1" si="7"/>
        <v>10</v>
      </c>
      <c r="L24" s="29">
        <f t="shared" ca="1" si="8"/>
        <v>50</v>
      </c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customFormat="false" ht="15.75" customHeight="1">
      <c r="A25" s="18">
        <f>シート1!B26</f>
        <v>0</v>
      </c>
      <c r="B25" s="3">
        <f>シート1!E26</f>
        <v>0</v>
      </c>
      <c r="C25" s="19">
        <f>シート1!G26</f>
        <v>0</v>
      </c>
      <c r="D25" s="3">
        <f>シート1!I26</f>
        <v>0</v>
      </c>
      <c r="E25" s="3">
        <f>シート1!K26</f>
        <v>0</v>
      </c>
      <c r="F25" s="3">
        <f t="shared" ref="F25:J25" ca="1" si="27">IF($E29="","",IF(AND(ROW()&gt;$L$1,F$1&lt;=$L$1),(F$1-_xlfn.RANK.AVG(OFFSET($E29,1-F$1,),OFFSET($E29,1-$L$1,,$L$1,1)))^2,""))</f>
        <v>4</v>
      </c>
      <c r="G25" s="3">
        <f t="shared" ca="1" si="27"/>
        <v>1</v>
      </c>
      <c r="H25" s="3">
        <f t="shared" ca="1" si="27"/>
        <v>0</v>
      </c>
      <c r="I25" s="3">
        <f t="shared" ca="1" si="27"/>
        <v>1</v>
      </c>
      <c r="J25" s="3">
        <f t="shared" ca="1" si="27"/>
        <v>4</v>
      </c>
      <c r="K25" s="3">
        <f t="shared" ca="1" si="7"/>
        <v>10</v>
      </c>
      <c r="L25" s="29">
        <f t="shared" ca="1" si="8"/>
        <v>50</v>
      </c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customFormat="false" ht="15.75" customHeight="1">
      <c r="A26" s="18">
        <f>シート1!B27</f>
        <v>0</v>
      </c>
      <c r="B26" s="3">
        <f>シート1!E27</f>
        <v>0</v>
      </c>
      <c r="C26" s="19">
        <f>シート1!G27</f>
        <v>0</v>
      </c>
      <c r="D26" s="3">
        <f>シート1!I27</f>
        <v>0</v>
      </c>
      <c r="E26" s="3">
        <f>シート1!K27</f>
        <v>0</v>
      </c>
      <c r="F26" s="3">
        <f t="shared" ref="F26:J26" ca="1" si="28">IF($E30="","",IF(AND(ROW()&gt;$L$1,F$1&lt;=$L$1),(F$1-_xlfn.RANK.AVG(OFFSET($E30,1-F$1,),OFFSET($E30,1-$L$1,,$L$1,1)))^2,""))</f>
        <v>4</v>
      </c>
      <c r="G26" s="3">
        <f t="shared" ca="1" si="28"/>
        <v>1</v>
      </c>
      <c r="H26" s="3">
        <f t="shared" ca="1" si="28"/>
        <v>0</v>
      </c>
      <c r="I26" s="3">
        <f t="shared" ca="1" si="28"/>
        <v>1</v>
      </c>
      <c r="J26" s="3">
        <f t="shared" ca="1" si="28"/>
        <v>4</v>
      </c>
      <c r="K26" s="3">
        <f t="shared" ca="1" si="7"/>
        <v>10</v>
      </c>
      <c r="L26" s="29">
        <f t="shared" ca="1" si="8"/>
        <v>50</v>
      </c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customFormat="false" ht="15.75" customHeight="1">
      <c r="A27" s="18">
        <f>シート1!B28</f>
        <v>0</v>
      </c>
      <c r="B27" s="3">
        <f>シート1!E28</f>
        <v>0</v>
      </c>
      <c r="C27" s="19">
        <f>シート1!G28</f>
        <v>0</v>
      </c>
      <c r="D27" s="3">
        <f>シート1!I28</f>
        <v>0</v>
      </c>
      <c r="E27" s="3">
        <f>シート1!K28</f>
        <v>0</v>
      </c>
      <c r="F27" s="3">
        <f t="shared" ref="F27:J27" ca="1" si="29">IF($E31="","",IF(AND(ROW()&gt;$L$1,F$1&lt;=$L$1),(F$1-_xlfn.RANK.AVG(OFFSET($E31,1-F$1,),OFFSET($E31,1-$L$1,,$L$1,1)))^2,""))</f>
        <v>4</v>
      </c>
      <c r="G27" s="3">
        <f t="shared" ca="1" si="29"/>
        <v>1</v>
      </c>
      <c r="H27" s="3">
        <f t="shared" ca="1" si="29"/>
        <v>0</v>
      </c>
      <c r="I27" s="3">
        <f t="shared" ca="1" si="29"/>
        <v>1</v>
      </c>
      <c r="J27" s="3">
        <f t="shared" ca="1" si="29"/>
        <v>4</v>
      </c>
      <c r="K27" s="3">
        <f t="shared" ca="1" si="7"/>
        <v>10</v>
      </c>
      <c r="L27" s="29">
        <f t="shared" ca="1" si="8"/>
        <v>50</v>
      </c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customFormat="false" ht="15.75" customHeight="1">
      <c r="A28" s="18">
        <f>シート1!B29</f>
        <v>0</v>
      </c>
      <c r="B28" s="3">
        <f>シート1!E29</f>
        <v>0</v>
      </c>
      <c r="C28" s="19">
        <f>シート1!G29</f>
        <v>0</v>
      </c>
      <c r="D28" s="3">
        <f>シート1!I29</f>
        <v>0</v>
      </c>
      <c r="E28" s="3">
        <f>シート1!K29</f>
        <v>0</v>
      </c>
      <c r="F28" s="3">
        <f t="shared" ref="F28:J28" ca="1" si="30">IF($E32="","",IF(AND(ROW()&gt;$L$1,F$1&lt;=$L$1),(F$1-_xlfn.RANK.AVG(OFFSET($E32,1-F$1,),OFFSET($E32,1-$L$1,,$L$1,1)))^2,""))</f>
        <v>4</v>
      </c>
      <c r="G28" s="3">
        <f t="shared" ca="1" si="30"/>
        <v>1</v>
      </c>
      <c r="H28" s="3">
        <f t="shared" ca="1" si="30"/>
        <v>0</v>
      </c>
      <c r="I28" s="3">
        <f t="shared" ca="1" si="30"/>
        <v>1</v>
      </c>
      <c r="J28" s="3">
        <f t="shared" ca="1" si="30"/>
        <v>4</v>
      </c>
      <c r="K28" s="3">
        <f t="shared" ca="1" si="7"/>
        <v>10</v>
      </c>
      <c r="L28" s="29">
        <f t="shared" ca="1" si="8"/>
        <v>50</v>
      </c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customFormat="false" ht="15.75" customHeight="1">
      <c r="A29" s="18">
        <f>シート1!B30</f>
        <v>0</v>
      </c>
      <c r="B29" s="3">
        <f>シート1!E30</f>
        <v>0</v>
      </c>
      <c r="C29" s="19">
        <f>シート1!G30</f>
        <v>0</v>
      </c>
      <c r="D29" s="3">
        <f>シート1!I30</f>
        <v>0</v>
      </c>
      <c r="E29" s="3">
        <f>シート1!K30</f>
        <v>0</v>
      </c>
      <c r="F29" s="3">
        <f t="shared" ref="F29:J29" ca="1" si="31">IF($E33="","",IF(AND(ROW()&gt;$L$1,F$1&lt;=$L$1),(F$1-_xlfn.RANK.AVG(OFFSET($E33,1-F$1,),OFFSET($E33,1-$L$1,,$L$1,1)))^2,""))</f>
        <v>4</v>
      </c>
      <c r="G29" s="3">
        <f t="shared" ca="1" si="31"/>
        <v>1</v>
      </c>
      <c r="H29" s="3">
        <f t="shared" ca="1" si="31"/>
        <v>0</v>
      </c>
      <c r="I29" s="3">
        <f t="shared" ca="1" si="31"/>
        <v>1</v>
      </c>
      <c r="J29" s="3">
        <f t="shared" ca="1" si="31"/>
        <v>4</v>
      </c>
      <c r="K29" s="3">
        <f t="shared" ca="1" si="7"/>
        <v>10</v>
      </c>
      <c r="L29" s="29">
        <f t="shared" ca="1" si="8"/>
        <v>50</v>
      </c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customFormat="false" ht="15.75" customHeight="1">
      <c r="A30" s="18">
        <f>シート1!B31</f>
        <v>0</v>
      </c>
      <c r="B30" s="3">
        <f>シート1!E31</f>
        <v>0</v>
      </c>
      <c r="C30" s="19">
        <f>シート1!G31</f>
        <v>0</v>
      </c>
      <c r="D30" s="3">
        <f>シート1!I31</f>
        <v>0</v>
      </c>
      <c r="E30" s="3">
        <f>シート1!K31</f>
        <v>0</v>
      </c>
      <c r="F30" s="3">
        <f t="shared" ref="F30:J30" ca="1" si="32">IF($E34="","",IF(AND(ROW()&gt;$L$1,F$1&lt;=$L$1),(F$1-_xlfn.RANK.AVG(OFFSET($E34,1-F$1,),OFFSET($E34,1-$L$1,,$L$1,1)))^2,""))</f>
        <v>4</v>
      </c>
      <c r="G30" s="3">
        <f t="shared" ca="1" si="32"/>
        <v>1</v>
      </c>
      <c r="H30" s="3">
        <f t="shared" ca="1" si="32"/>
        <v>0</v>
      </c>
      <c r="I30" s="3">
        <f t="shared" ca="1" si="32"/>
        <v>1</v>
      </c>
      <c r="J30" s="3">
        <f t="shared" ca="1" si="32"/>
        <v>4</v>
      </c>
      <c r="K30" s="3">
        <f t="shared" ca="1" si="7"/>
        <v>10</v>
      </c>
      <c r="L30" s="29">
        <f t="shared" ca="1" si="8"/>
        <v>50</v>
      </c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customFormat="false" ht="15.75" customHeight="1">
      <c r="A31" s="18">
        <f>シート1!B32</f>
        <v>0</v>
      </c>
      <c r="B31" s="3">
        <f>シート1!E32</f>
        <v>0</v>
      </c>
      <c r="C31" s="19">
        <f>シート1!G32</f>
        <v>0</v>
      </c>
      <c r="D31" s="3">
        <f>シート1!I32</f>
        <v>0</v>
      </c>
      <c r="E31" s="3">
        <f>シート1!K32</f>
        <v>0</v>
      </c>
      <c r="F31" s="3">
        <f t="shared" ref="F31:J31" ca="1" si="33">IF($E35="","",IF(AND(ROW()&gt;$L$1,F$1&lt;=$L$1),(F$1-_xlfn.RANK.AVG(OFFSET($E35,1-F$1,),OFFSET($E35,1-$L$1,,$L$1,1)))^2,""))</f>
        <v>4</v>
      </c>
      <c r="G31" s="3">
        <f t="shared" ca="1" si="33"/>
        <v>1</v>
      </c>
      <c r="H31" s="3">
        <f t="shared" ca="1" si="33"/>
        <v>0</v>
      </c>
      <c r="I31" s="3">
        <f t="shared" ca="1" si="33"/>
        <v>1</v>
      </c>
      <c r="J31" s="3">
        <f t="shared" ca="1" si="33"/>
        <v>4</v>
      </c>
      <c r="K31" s="3">
        <f t="shared" ca="1" si="7"/>
        <v>10</v>
      </c>
      <c r="L31" s="29">
        <f t="shared" ca="1" si="8"/>
        <v>50</v>
      </c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customFormat="false" ht="15.75" customHeight="1">
      <c r="A32" s="18">
        <f>シート1!B33</f>
        <v>0</v>
      </c>
      <c r="B32" s="3">
        <f>シート1!E33</f>
        <v>0</v>
      </c>
      <c r="C32" s="19">
        <f>シート1!G33</f>
        <v>0</v>
      </c>
      <c r="D32" s="3">
        <f>シート1!I33</f>
        <v>0</v>
      </c>
      <c r="E32" s="3">
        <f>シート1!K33</f>
        <v>0</v>
      </c>
      <c r="F32" s="3">
        <f t="shared" ref="F32:J32" ca="1" si="34">IF($E36="","",IF(AND(ROW()&gt;$L$1,F$1&lt;=$L$1),(F$1-_xlfn.RANK.AVG(OFFSET($E36,1-F$1,),OFFSET($E36,1-$L$1,,$L$1,1)))^2,""))</f>
        <v>4</v>
      </c>
      <c r="G32" s="3">
        <f t="shared" ca="1" si="34"/>
        <v>1</v>
      </c>
      <c r="H32" s="3">
        <f t="shared" ca="1" si="34"/>
        <v>0</v>
      </c>
      <c r="I32" s="3">
        <f t="shared" ca="1" si="34"/>
        <v>1</v>
      </c>
      <c r="J32" s="3">
        <f t="shared" ca="1" si="34"/>
        <v>4</v>
      </c>
      <c r="K32" s="3">
        <f t="shared" ca="1" si="7"/>
        <v>10</v>
      </c>
      <c r="L32" s="29">
        <f t="shared" ca="1" si="8"/>
        <v>50</v>
      </c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customFormat="false" ht="15.75" customHeight="1">
      <c r="A33" s="18">
        <f>シート1!B34</f>
        <v>0</v>
      </c>
      <c r="B33" s="3">
        <f>シート1!E34</f>
        <v>0</v>
      </c>
      <c r="C33" s="19">
        <f>シート1!G34</f>
        <v>0</v>
      </c>
      <c r="D33" s="3">
        <f>シート1!I34</f>
        <v>0</v>
      </c>
      <c r="E33" s="3">
        <f>シート1!K34</f>
        <v>0</v>
      </c>
      <c r="F33" s="3">
        <f t="shared" ref="F33:J33" ca="1" si="35">IF($E37="","",IF(AND(ROW()&gt;$L$1,F$1&lt;=$L$1),(F$1-_xlfn.RANK.AVG(OFFSET($E37,1-F$1,),OFFSET($E37,1-$L$1,,$L$1,1)))^2,""))</f>
        <v>4</v>
      </c>
      <c r="G33" s="3">
        <f t="shared" ca="1" si="35"/>
        <v>1</v>
      </c>
      <c r="H33" s="3">
        <f t="shared" ca="1" si="35"/>
        <v>0</v>
      </c>
      <c r="I33" s="3">
        <f t="shared" ca="1" si="35"/>
        <v>1</v>
      </c>
      <c r="J33" s="3">
        <f t="shared" ca="1" si="35"/>
        <v>4</v>
      </c>
      <c r="K33" s="3">
        <f t="shared" ca="1" si="7"/>
        <v>10</v>
      </c>
      <c r="L33" s="29">
        <f t="shared" ca="1" si="8"/>
        <v>50</v>
      </c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customFormat="false" ht="15.75" customHeight="1">
      <c r="A34" s="18">
        <f>シート1!B35</f>
        <v>0</v>
      </c>
      <c r="B34" s="3">
        <f>シート1!E35</f>
        <v>0</v>
      </c>
      <c r="C34" s="19">
        <f>シート1!G35</f>
        <v>0</v>
      </c>
      <c r="D34" s="3">
        <f>シート1!I35</f>
        <v>0</v>
      </c>
      <c r="E34" s="3">
        <f>シート1!K35</f>
        <v>0</v>
      </c>
      <c r="F34" s="3">
        <f t="shared" ref="F34:J34" ca="1" si="36">IF($E38="","",IF(AND(ROW()&gt;$L$1,F$1&lt;=$L$1),(F$1-_xlfn.RANK.AVG(OFFSET($E38,1-F$1,),OFFSET($E38,1-$L$1,,$L$1,1)))^2,""))</f>
        <v>4</v>
      </c>
      <c r="G34" s="3">
        <f t="shared" ca="1" si="36"/>
        <v>1</v>
      </c>
      <c r="H34" s="3">
        <f t="shared" ca="1" si="36"/>
        <v>0</v>
      </c>
      <c r="I34" s="3">
        <f t="shared" ca="1" si="36"/>
        <v>1</v>
      </c>
      <c r="J34" s="3">
        <f t="shared" ca="1" si="36"/>
        <v>4</v>
      </c>
      <c r="K34" s="3">
        <f t="shared" ca="1" si="7"/>
        <v>10</v>
      </c>
      <c r="L34" s="29">
        <f t="shared" ca="1" si="8"/>
        <v>50</v>
      </c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customFormat="false" ht="15.75" customHeight="1">
      <c r="A35" s="18">
        <f>シート1!B36</f>
        <v>0</v>
      </c>
      <c r="B35" s="3">
        <f>シート1!E36</f>
        <v>0</v>
      </c>
      <c r="C35" s="19">
        <f>シート1!G36</f>
        <v>0</v>
      </c>
      <c r="D35" s="3">
        <f>シート1!I36</f>
        <v>0</v>
      </c>
      <c r="E35" s="3">
        <f>シート1!K36</f>
        <v>0</v>
      </c>
      <c r="F35" s="3">
        <f t="shared" ref="F35:J35" ca="1" si="37">IF($E39="","",IF(AND(ROW()&gt;$L$1,F$1&lt;=$L$1),(F$1-_xlfn.RANK.AVG(OFFSET($E39,1-F$1,),OFFSET($E39,1-$L$1,,$L$1,1)))^2,""))</f>
        <v>4</v>
      </c>
      <c r="G35" s="3">
        <f t="shared" ca="1" si="37"/>
        <v>1</v>
      </c>
      <c r="H35" s="3">
        <f t="shared" ca="1" si="37"/>
        <v>0</v>
      </c>
      <c r="I35" s="3">
        <f t="shared" ca="1" si="37"/>
        <v>1</v>
      </c>
      <c r="J35" s="3">
        <f t="shared" ca="1" si="37"/>
        <v>4</v>
      </c>
      <c r="K35" s="3">
        <f t="shared" ca="1" si="7"/>
        <v>10</v>
      </c>
      <c r="L35" s="29">
        <f t="shared" ca="1" si="8"/>
        <v>50</v>
      </c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customFormat="false" ht="15.75" customHeight="1">
      <c r="A36" s="18">
        <f>シート1!B37</f>
        <v>0</v>
      </c>
      <c r="B36" s="3">
        <f>シート1!E37</f>
        <v>0</v>
      </c>
      <c r="C36" s="19">
        <f>シート1!G37</f>
        <v>0</v>
      </c>
      <c r="D36" s="3">
        <f>シート1!I37</f>
        <v>0</v>
      </c>
      <c r="E36" s="3">
        <f>シート1!K37</f>
        <v>0</v>
      </c>
      <c r="F36" s="3">
        <f t="shared" ref="F36:J36" ca="1" si="38">IF($E40="","",IF(AND(ROW()&gt;$L$1,F$1&lt;=$L$1),(F$1-_xlfn.RANK.AVG(OFFSET($E40,1-F$1,),OFFSET($E40,1-$L$1,,$L$1,1)))^2,""))</f>
        <v>4</v>
      </c>
      <c r="G36" s="3">
        <f t="shared" ca="1" si="38"/>
        <v>1</v>
      </c>
      <c r="H36" s="3">
        <f t="shared" ca="1" si="38"/>
        <v>0</v>
      </c>
      <c r="I36" s="3">
        <f t="shared" ca="1" si="38"/>
        <v>1</v>
      </c>
      <c r="J36" s="3">
        <f t="shared" ca="1" si="38"/>
        <v>4</v>
      </c>
      <c r="K36" s="3">
        <f t="shared" ca="1" si="7"/>
        <v>10</v>
      </c>
      <c r="L36" s="29">
        <f t="shared" ca="1" si="8"/>
        <v>50</v>
      </c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customFormat="false" ht="15.75" customHeight="1">
      <c r="A37" s="18">
        <f>シート1!B38</f>
        <v>0</v>
      </c>
      <c r="B37" s="3">
        <f>シート1!E38</f>
        <v>0</v>
      </c>
      <c r="C37" s="19">
        <f>シート1!G38</f>
        <v>0</v>
      </c>
      <c r="D37" s="3">
        <f>シート1!I38</f>
        <v>0</v>
      </c>
      <c r="E37" s="3">
        <f>シート1!K38</f>
        <v>0</v>
      </c>
      <c r="F37" s="3">
        <f t="shared" ref="F37:J37" ca="1" si="39">IF($E41="","",IF(AND(ROW()&gt;$L$1,F$1&lt;=$L$1),(F$1-_xlfn.RANK.AVG(OFFSET($E41,1-F$1,),OFFSET($E41,1-$L$1,,$L$1,1)))^2,""))</f>
        <v>4</v>
      </c>
      <c r="G37" s="3">
        <f t="shared" ca="1" si="39"/>
        <v>1</v>
      </c>
      <c r="H37" s="3">
        <f t="shared" ca="1" si="39"/>
        <v>0</v>
      </c>
      <c r="I37" s="3">
        <f t="shared" ca="1" si="39"/>
        <v>1</v>
      </c>
      <c r="J37" s="3">
        <f t="shared" ca="1" si="39"/>
        <v>4</v>
      </c>
      <c r="K37" s="3">
        <f t="shared" ca="1" si="7"/>
        <v>10</v>
      </c>
      <c r="L37" s="29">
        <f t="shared" ca="1" si="8"/>
        <v>50</v>
      </c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customFormat="false" ht="15.75" customHeight="1">
      <c r="A38" s="18">
        <f>シート1!B39</f>
        <v>0</v>
      </c>
      <c r="B38" s="3">
        <f>シート1!E39</f>
        <v>0</v>
      </c>
      <c r="C38" s="19">
        <f>シート1!G39</f>
        <v>0</v>
      </c>
      <c r="D38" s="3">
        <f>シート1!I39</f>
        <v>0</v>
      </c>
      <c r="E38" s="3">
        <f>シート1!K39</f>
        <v>0</v>
      </c>
      <c r="F38" s="3">
        <f t="shared" ref="F38:J38" ca="1" si="40">IF($E42="","",IF(AND(ROW()&gt;$L$1,F$1&lt;=$L$1),(F$1-_xlfn.RANK.AVG(OFFSET($E42,1-F$1,),OFFSET($E42,1-$L$1,,$L$1,1)))^2,""))</f>
        <v>4</v>
      </c>
      <c r="G38" s="3">
        <f t="shared" ca="1" si="40"/>
        <v>1</v>
      </c>
      <c r="H38" s="3">
        <f t="shared" ca="1" si="40"/>
        <v>0</v>
      </c>
      <c r="I38" s="3">
        <f t="shared" ca="1" si="40"/>
        <v>1</v>
      </c>
      <c r="J38" s="3">
        <f t="shared" ca="1" si="40"/>
        <v>4</v>
      </c>
      <c r="K38" s="3">
        <f t="shared" ca="1" si="7"/>
        <v>10</v>
      </c>
      <c r="L38" s="29">
        <f t="shared" ca="1" si="8"/>
        <v>50</v>
      </c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customFormat="false" ht="15.75" customHeight="1">
      <c r="A39" s="18">
        <f>シート1!B40</f>
        <v>0</v>
      </c>
      <c r="B39" s="3">
        <f>シート1!E40</f>
        <v>0</v>
      </c>
      <c r="C39" s="19">
        <f>シート1!G40</f>
        <v>0</v>
      </c>
      <c r="D39" s="3">
        <f>シート1!I40</f>
        <v>0</v>
      </c>
      <c r="E39" s="3">
        <f>シート1!K40</f>
        <v>0</v>
      </c>
      <c r="F39" s="3">
        <f t="shared" ref="F39:J39" ca="1" si="41">IF($E43="","",IF(AND(ROW()&gt;$L$1,F$1&lt;=$L$1),(F$1-_xlfn.RANK.AVG(OFFSET($E43,1-F$1,),OFFSET($E43,1-$L$1,,$L$1,1)))^2,""))</f>
        <v>4</v>
      </c>
      <c r="G39" s="3">
        <f t="shared" ca="1" si="41"/>
        <v>1</v>
      </c>
      <c r="H39" s="3">
        <f t="shared" ca="1" si="41"/>
        <v>0</v>
      </c>
      <c r="I39" s="3">
        <f t="shared" ca="1" si="41"/>
        <v>1</v>
      </c>
      <c r="J39" s="3">
        <f t="shared" ca="1" si="41"/>
        <v>4</v>
      </c>
      <c r="K39" s="3">
        <f t="shared" ca="1" si="7"/>
        <v>10</v>
      </c>
      <c r="L39" s="29">
        <f t="shared" ca="1" si="8"/>
        <v>50</v>
      </c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customFormat="false" ht="15.75" customHeight="1">
      <c r="A40" s="18">
        <f>シート1!B41</f>
        <v>0</v>
      </c>
      <c r="B40" s="3">
        <f>シート1!E41</f>
        <v>0</v>
      </c>
      <c r="C40" s="19">
        <f>シート1!G41</f>
        <v>0</v>
      </c>
      <c r="D40" s="3">
        <f>シート1!I41</f>
        <v>0</v>
      </c>
      <c r="E40" s="3">
        <f>シート1!K41</f>
        <v>0</v>
      </c>
      <c r="F40" s="3">
        <f t="shared" ref="F40:J40" ca="1" si="42">IF($E44="","",IF(AND(ROW()&gt;$L$1,F$1&lt;=$L$1),(F$1-_xlfn.RANK.AVG(OFFSET($E44,1-F$1,),OFFSET($E44,1-$L$1,,$L$1,1)))^2,""))</f>
        <v>4</v>
      </c>
      <c r="G40" s="3">
        <f t="shared" ca="1" si="42"/>
        <v>1</v>
      </c>
      <c r="H40" s="3">
        <f t="shared" ca="1" si="42"/>
        <v>0</v>
      </c>
      <c r="I40" s="3">
        <f t="shared" ca="1" si="42"/>
        <v>1</v>
      </c>
      <c r="J40" s="3">
        <f t="shared" ca="1" si="42"/>
        <v>4</v>
      </c>
      <c r="K40" s="3">
        <f t="shared" ca="1" si="7"/>
        <v>10</v>
      </c>
      <c r="L40" s="29">
        <f t="shared" ca="1" si="8"/>
        <v>50</v>
      </c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customFormat="false" ht="15.75" customHeight="1">
      <c r="A41" s="18">
        <f>シート1!B42</f>
        <v>0</v>
      </c>
      <c r="B41" s="3">
        <f>シート1!E42</f>
        <v>0</v>
      </c>
      <c r="C41" s="19">
        <f>シート1!G42</f>
        <v>0</v>
      </c>
      <c r="D41" s="3">
        <f>シート1!I42</f>
        <v>0</v>
      </c>
      <c r="E41" s="3">
        <f>シート1!K42</f>
        <v>0</v>
      </c>
      <c r="F41" s="3">
        <f t="shared" ref="F41:J41" ca="1" si="43">IF($E45="","",IF(AND(ROW()&gt;$L$1,F$1&lt;=$L$1),(F$1-_xlfn.RANK.AVG(OFFSET($E45,1-F$1,),OFFSET($E45,1-$L$1,,$L$1,1)))^2,""))</f>
        <v>4</v>
      </c>
      <c r="G41" s="3">
        <f t="shared" ca="1" si="43"/>
        <v>1</v>
      </c>
      <c r="H41" s="3">
        <f t="shared" ca="1" si="43"/>
        <v>0</v>
      </c>
      <c r="I41" s="3">
        <f t="shared" ca="1" si="43"/>
        <v>1</v>
      </c>
      <c r="J41" s="3">
        <f t="shared" ca="1" si="43"/>
        <v>4</v>
      </c>
      <c r="K41" s="3">
        <f t="shared" ca="1" si="7"/>
        <v>10</v>
      </c>
      <c r="L41" s="29">
        <f t="shared" ca="1" si="8"/>
        <v>50</v>
      </c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customFormat="false" ht="15.75" customHeight="1">
      <c r="A42" s="18">
        <f>シート1!B43</f>
        <v>0</v>
      </c>
      <c r="B42" s="3">
        <f>シート1!E43</f>
        <v>0</v>
      </c>
      <c r="C42" s="19">
        <f>シート1!G43</f>
        <v>0</v>
      </c>
      <c r="D42" s="3">
        <f>シート1!I43</f>
        <v>0</v>
      </c>
      <c r="E42" s="3">
        <f>シート1!K43</f>
        <v>0</v>
      </c>
      <c r="F42" s="3">
        <f t="shared" ref="F42:J42" ca="1" si="44">IF($E46="","",IF(AND(ROW()&gt;$L$1,F$1&lt;=$L$1),(F$1-_xlfn.RANK.AVG(OFFSET($E46,1-F$1,),OFFSET($E46,1-$L$1,,$L$1,1)))^2,""))</f>
        <v>4</v>
      </c>
      <c r="G42" s="3">
        <f t="shared" ca="1" si="44"/>
        <v>1</v>
      </c>
      <c r="H42" s="3">
        <f t="shared" ca="1" si="44"/>
        <v>0</v>
      </c>
      <c r="I42" s="3">
        <f t="shared" ca="1" si="44"/>
        <v>1</v>
      </c>
      <c r="J42" s="3">
        <f t="shared" ca="1" si="44"/>
        <v>4</v>
      </c>
      <c r="K42" s="3">
        <f t="shared" ca="1" si="7"/>
        <v>10</v>
      </c>
      <c r="L42" s="29">
        <f t="shared" ca="1" si="8"/>
        <v>50</v>
      </c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customFormat="false" ht="15.75" customHeight="1">
      <c r="A43" s="18">
        <f>シート1!B44</f>
        <v>0</v>
      </c>
      <c r="B43" s="3">
        <f>シート1!E44</f>
        <v>0</v>
      </c>
      <c r="C43" s="19">
        <f>シート1!G44</f>
        <v>0</v>
      </c>
      <c r="D43" s="3">
        <f>シート1!I44</f>
        <v>0</v>
      </c>
      <c r="E43" s="3">
        <f>シート1!K44</f>
        <v>0</v>
      </c>
      <c r="F43" s="3">
        <f t="shared" ref="F43:J43" ca="1" si="45">IF($E47="","",IF(AND(ROW()&gt;$L$1,F$1&lt;=$L$1),(F$1-_xlfn.RANK.AVG(OFFSET($E47,1-F$1,),OFFSET($E47,1-$L$1,,$L$1,1)))^2,""))</f>
        <v>4</v>
      </c>
      <c r="G43" s="3">
        <f t="shared" ca="1" si="45"/>
        <v>1</v>
      </c>
      <c r="H43" s="3">
        <f t="shared" ca="1" si="45"/>
        <v>0</v>
      </c>
      <c r="I43" s="3">
        <f t="shared" ca="1" si="45"/>
        <v>1</v>
      </c>
      <c r="J43" s="3">
        <f t="shared" ca="1" si="45"/>
        <v>4</v>
      </c>
      <c r="K43" s="3">
        <f t="shared" ca="1" si="7"/>
        <v>10</v>
      </c>
      <c r="L43" s="29">
        <f t="shared" ca="1" si="8"/>
        <v>50</v>
      </c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customFormat="false" ht="15.75" customHeight="1">
      <c r="A44" s="18">
        <f>シート1!B45</f>
        <v>0</v>
      </c>
      <c r="B44" s="3">
        <f>シート1!E45</f>
        <v>0</v>
      </c>
      <c r="C44" s="19">
        <f>シート1!G45</f>
        <v>0</v>
      </c>
      <c r="D44" s="3">
        <f>シート1!I45</f>
        <v>0</v>
      </c>
      <c r="E44" s="3">
        <f>シート1!K45</f>
        <v>0</v>
      </c>
      <c r="F44" s="3">
        <f t="shared" ref="F44:J44" ca="1" si="46">IF($E48="","",IF(AND(ROW()&gt;$L$1,F$1&lt;=$L$1),(F$1-_xlfn.RANK.AVG(OFFSET($E48,1-F$1,),OFFSET($E48,1-$L$1,,$L$1,1)))^2,""))</f>
        <v>4</v>
      </c>
      <c r="G44" s="3">
        <f t="shared" ca="1" si="46"/>
        <v>1</v>
      </c>
      <c r="H44" s="3">
        <f t="shared" ca="1" si="46"/>
        <v>0</v>
      </c>
      <c r="I44" s="3">
        <f t="shared" ca="1" si="46"/>
        <v>1</v>
      </c>
      <c r="J44" s="3">
        <f t="shared" ca="1" si="46"/>
        <v>4</v>
      </c>
      <c r="K44" s="3">
        <f t="shared" ca="1" si="7"/>
        <v>10</v>
      </c>
      <c r="L44" s="29">
        <f t="shared" ca="1" si="8"/>
        <v>50</v>
      </c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customFormat="false" ht="13">
      <c r="A45" s="18">
        <f>シート1!B46</f>
        <v>0</v>
      </c>
      <c r="B45" s="3">
        <f>シート1!E46</f>
        <v>0</v>
      </c>
      <c r="C45" s="19">
        <f>シート1!G46</f>
        <v>0</v>
      </c>
      <c r="D45" s="3">
        <f>シート1!I46</f>
        <v>0</v>
      </c>
      <c r="E45" s="3">
        <f>シート1!K46</f>
        <v>0</v>
      </c>
      <c r="F45" s="3">
        <f t="shared" ref="F45:J45" ca="1" si="47">IF($E49="","",IF(AND(ROW()&gt;$L$1,F$1&lt;=$L$1),(F$1-_xlfn.RANK.AVG(OFFSET($E49,1-F$1,),OFFSET($E49,1-$L$1,,$L$1,1)))^2,""))</f>
        <v>4</v>
      </c>
      <c r="G45" s="3">
        <f t="shared" ca="1" si="47"/>
        <v>1</v>
      </c>
      <c r="H45" s="3">
        <f t="shared" ca="1" si="47"/>
        <v>0</v>
      </c>
      <c r="I45" s="3">
        <f t="shared" ca="1" si="47"/>
        <v>1</v>
      </c>
      <c r="J45" s="3">
        <f t="shared" ca="1" si="47"/>
        <v>4</v>
      </c>
      <c r="K45" s="3">
        <f t="shared" ca="1" si="7"/>
        <v>10</v>
      </c>
      <c r="L45" s="29">
        <f t="shared" ca="1" si="8"/>
        <v>50</v>
      </c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customFormat="false" ht="13">
      <c r="A46" s="18">
        <f>シート1!B47</f>
        <v>0</v>
      </c>
      <c r="B46" s="3">
        <f>シート1!E47</f>
        <v>0</v>
      </c>
      <c r="C46" s="19">
        <f>シート1!G47</f>
        <v>0</v>
      </c>
      <c r="D46" s="3">
        <f>シート1!I47</f>
        <v>0</v>
      </c>
      <c r="E46" s="3">
        <f>シート1!K47</f>
        <v>0</v>
      </c>
      <c r="F46" s="3">
        <f t="shared" ref="F46:J46" ca="1" si="48">IF($E50="","",IF(AND(ROW()&gt;$L$1,F$1&lt;=$L$1),(F$1-_xlfn.RANK.AVG(OFFSET($E50,1-F$1,),OFFSET($E50,1-$L$1,,$L$1,1)))^2,""))</f>
        <v>4</v>
      </c>
      <c r="G46" s="3">
        <f t="shared" ca="1" si="48"/>
        <v>1</v>
      </c>
      <c r="H46" s="3">
        <f t="shared" ca="1" si="48"/>
        <v>0</v>
      </c>
      <c r="I46" s="3">
        <f t="shared" ca="1" si="48"/>
        <v>1</v>
      </c>
      <c r="J46" s="3">
        <f t="shared" ca="1" si="48"/>
        <v>4</v>
      </c>
      <c r="K46" s="3">
        <f t="shared" ca="1" si="7"/>
        <v>10</v>
      </c>
      <c r="L46" s="29">
        <f t="shared" ca="1" si="8"/>
        <v>50</v>
      </c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customFormat="false" ht="13">
      <c r="A47" s="18">
        <f>シート1!B48</f>
        <v>0</v>
      </c>
      <c r="B47" s="3">
        <f>シート1!E48</f>
        <v>0</v>
      </c>
      <c r="C47" s="19">
        <f>シート1!G48</f>
        <v>0</v>
      </c>
      <c r="D47" s="3">
        <f>シート1!I48</f>
        <v>0</v>
      </c>
      <c r="E47" s="3">
        <f>シート1!K48</f>
        <v>0</v>
      </c>
      <c r="F47" s="3">
        <f t="shared" ref="F47:J47" ca="1" si="49">IF($E51="","",IF(AND(ROW()&gt;$L$1,F$1&lt;=$L$1),(F$1-_xlfn.RANK.AVG(OFFSET($E51,1-F$1,),OFFSET($E51,1-$L$1,,$L$1,1)))^2,""))</f>
        <v>4</v>
      </c>
      <c r="G47" s="3">
        <f t="shared" ca="1" si="49"/>
        <v>1</v>
      </c>
      <c r="H47" s="3">
        <f t="shared" ca="1" si="49"/>
        <v>0</v>
      </c>
      <c r="I47" s="3">
        <f t="shared" ca="1" si="49"/>
        <v>1</v>
      </c>
      <c r="J47" s="3">
        <f t="shared" ca="1" si="49"/>
        <v>4</v>
      </c>
      <c r="K47" s="3">
        <f t="shared" ca="1" si="7"/>
        <v>10</v>
      </c>
      <c r="L47" s="29">
        <f t="shared" ca="1" si="8"/>
        <v>50</v>
      </c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customFormat="false" ht="13">
      <c r="A48" s="18">
        <f>シート1!B49</f>
        <v>0</v>
      </c>
      <c r="B48" s="3">
        <f>シート1!E49</f>
        <v>0</v>
      </c>
      <c r="C48" s="19">
        <f>シート1!G49</f>
        <v>0</v>
      </c>
      <c r="D48" s="3">
        <f>シート1!I49</f>
        <v>0</v>
      </c>
      <c r="E48" s="3">
        <f>シート1!K49</f>
        <v>0</v>
      </c>
      <c r="F48" s="3">
        <f t="shared" ref="F48:J48" ca="1" si="50">IF($E52="","",IF(AND(ROW()&gt;$L$1,F$1&lt;=$L$1),(F$1-_xlfn.RANK.AVG(OFFSET($E52,1-F$1,),OFFSET($E52,1-$L$1,,$L$1,1)))^2,""))</f>
        <v>4</v>
      </c>
      <c r="G48" s="3">
        <f t="shared" ca="1" si="50"/>
        <v>1</v>
      </c>
      <c r="H48" s="3">
        <f t="shared" ca="1" si="50"/>
        <v>0</v>
      </c>
      <c r="I48" s="3">
        <f t="shared" ca="1" si="50"/>
        <v>1</v>
      </c>
      <c r="J48" s="3">
        <f t="shared" ca="1" si="50"/>
        <v>4</v>
      </c>
      <c r="K48" s="3">
        <f t="shared" ca="1" si="7"/>
        <v>10</v>
      </c>
      <c r="L48" s="29">
        <f t="shared" ca="1" si="8"/>
        <v>50</v>
      </c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customFormat="false" ht="13">
      <c r="A49" s="18">
        <f>シート1!B50</f>
        <v>0</v>
      </c>
      <c r="B49" s="3">
        <f>シート1!E50</f>
        <v>0</v>
      </c>
      <c r="C49" s="19">
        <f>シート1!G50</f>
        <v>0</v>
      </c>
      <c r="D49" s="3">
        <f>シート1!I50</f>
        <v>0</v>
      </c>
      <c r="E49" s="3">
        <f>シート1!K50</f>
        <v>0</v>
      </c>
      <c r="F49" s="3">
        <f t="shared" ref="F49:J49" ca="1" si="51">IF($E53="","",IF(AND(ROW()&gt;$L$1,F$1&lt;=$L$1),(F$1-_xlfn.RANK.AVG(OFFSET($E53,1-F$1,),OFFSET($E53,1-$L$1,,$L$1,1)))^2,""))</f>
        <v>4</v>
      </c>
      <c r="G49" s="3">
        <f t="shared" ca="1" si="51"/>
        <v>1</v>
      </c>
      <c r="H49" s="3">
        <f t="shared" ca="1" si="51"/>
        <v>0</v>
      </c>
      <c r="I49" s="3">
        <f t="shared" ca="1" si="51"/>
        <v>1</v>
      </c>
      <c r="J49" s="3">
        <f t="shared" ca="1" si="51"/>
        <v>4</v>
      </c>
      <c r="K49" s="3">
        <f t="shared" ca="1" si="7"/>
        <v>10</v>
      </c>
      <c r="L49" s="29">
        <f t="shared" ca="1" si="8"/>
        <v>50</v>
      </c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customFormat="false" ht="13">
      <c r="A50" s="18">
        <f>シート1!B51</f>
        <v>0</v>
      </c>
      <c r="B50" s="3">
        <f>シート1!E51</f>
        <v>0</v>
      </c>
      <c r="C50" s="19">
        <f>シート1!G51</f>
        <v>0</v>
      </c>
      <c r="D50" s="3">
        <f>シート1!I51</f>
        <v>0</v>
      </c>
      <c r="E50" s="3">
        <f>シート1!K51</f>
        <v>0</v>
      </c>
      <c r="F50" s="3">
        <f t="shared" ref="F50:J50" ca="1" si="52">IF($E54="","",IF(AND(ROW()&gt;$L$1,F$1&lt;=$L$1),(F$1-_xlfn.RANK.AVG(OFFSET($E54,1-F$1,),OFFSET($E54,1-$L$1,,$L$1,1)))^2,""))</f>
        <v>4</v>
      </c>
      <c r="G50" s="3">
        <f t="shared" ca="1" si="52"/>
        <v>1</v>
      </c>
      <c r="H50" s="3">
        <f t="shared" ca="1" si="52"/>
        <v>0</v>
      </c>
      <c r="I50" s="3">
        <f t="shared" ca="1" si="52"/>
        <v>1</v>
      </c>
      <c r="J50" s="3">
        <f t="shared" ca="1" si="52"/>
        <v>4</v>
      </c>
      <c r="K50" s="3">
        <f t="shared" ca="1" si="7"/>
        <v>10</v>
      </c>
      <c r="L50" s="29">
        <f t="shared" ca="1" si="8"/>
        <v>50</v>
      </c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customFormat="false" ht="13">
      <c r="A51" s="18">
        <f>シート1!B52</f>
        <v>0</v>
      </c>
      <c r="B51" s="3">
        <f>シート1!E52</f>
        <v>0</v>
      </c>
      <c r="C51" s="19">
        <f>シート1!G52</f>
        <v>0</v>
      </c>
      <c r="D51" s="3">
        <f>シート1!I52</f>
        <v>0</v>
      </c>
      <c r="E51" s="3">
        <f>シート1!K52</f>
        <v>0</v>
      </c>
      <c r="F51" s="3">
        <f t="shared" ref="F51:J51" ca="1" si="53">IF($E55="","",IF(AND(ROW()&gt;$L$1,F$1&lt;=$L$1),(F$1-_xlfn.RANK.AVG(OFFSET($E55,1-F$1,),OFFSET($E55,1-$L$1,,$L$1,1)))^2,""))</f>
        <v>4</v>
      </c>
      <c r="G51" s="3">
        <f t="shared" ca="1" si="53"/>
        <v>1</v>
      </c>
      <c r="H51" s="3">
        <f t="shared" ca="1" si="53"/>
        <v>0</v>
      </c>
      <c r="I51" s="3">
        <f t="shared" ca="1" si="53"/>
        <v>1</v>
      </c>
      <c r="J51" s="3">
        <f t="shared" ca="1" si="53"/>
        <v>4</v>
      </c>
      <c r="K51" s="3">
        <f t="shared" ca="1" si="7"/>
        <v>10</v>
      </c>
      <c r="L51" s="29">
        <f t="shared" ca="1" si="8"/>
        <v>50</v>
      </c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customFormat="false" ht="13">
      <c r="A52" s="18">
        <f>シート1!B53</f>
        <v>0</v>
      </c>
      <c r="B52" s="3">
        <f>シート1!E53</f>
        <v>0</v>
      </c>
      <c r="C52" s="19">
        <f>シート1!G53</f>
        <v>0</v>
      </c>
      <c r="D52" s="3">
        <f>シート1!I53</f>
        <v>0</v>
      </c>
      <c r="E52" s="3">
        <f>シート1!K53</f>
        <v>0</v>
      </c>
      <c r="F52" s="3">
        <f t="shared" ref="F52:J52" ca="1" si="54">IF($E56="","",IF(AND(ROW()&gt;$L$1,F$1&lt;=$L$1),(F$1-_xlfn.RANK.AVG(OFFSET($E56,1-F$1,),OFFSET($E56,1-$L$1,,$L$1,1)))^2,""))</f>
        <v>4</v>
      </c>
      <c r="G52" s="3">
        <f t="shared" ca="1" si="54"/>
        <v>1</v>
      </c>
      <c r="H52" s="3">
        <f t="shared" ca="1" si="54"/>
        <v>0</v>
      </c>
      <c r="I52" s="3">
        <f t="shared" ca="1" si="54"/>
        <v>1</v>
      </c>
      <c r="J52" s="3">
        <f t="shared" ca="1" si="54"/>
        <v>4</v>
      </c>
      <c r="K52" s="3">
        <f t="shared" ca="1" si="7"/>
        <v>10</v>
      </c>
      <c r="L52" s="29">
        <f t="shared" ca="1" si="8"/>
        <v>50</v>
      </c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customFormat="false" ht="13">
      <c r="A53" s="18">
        <f>シート1!B54</f>
        <v>0</v>
      </c>
      <c r="B53" s="3">
        <f>シート1!E54</f>
        <v>0</v>
      </c>
      <c r="C53" s="19">
        <f>シート1!G54</f>
        <v>0</v>
      </c>
      <c r="D53" s="3">
        <f>シート1!I54</f>
        <v>0</v>
      </c>
      <c r="E53" s="3">
        <f>シート1!K54</f>
        <v>0</v>
      </c>
      <c r="F53" s="3">
        <f t="shared" ref="F53:J53" ca="1" si="55">IF($E57="","",IF(AND(ROW()&gt;$L$1,F$1&lt;=$L$1),(F$1-_xlfn.RANK.AVG(OFFSET($E57,1-F$1,),OFFSET($E57,1-$L$1,,$L$1,1)))^2,""))</f>
        <v>4</v>
      </c>
      <c r="G53" s="3">
        <f t="shared" ca="1" si="55"/>
        <v>1</v>
      </c>
      <c r="H53" s="3">
        <f t="shared" ca="1" si="55"/>
        <v>0</v>
      </c>
      <c r="I53" s="3">
        <f t="shared" ca="1" si="55"/>
        <v>1</v>
      </c>
      <c r="J53" s="3">
        <f t="shared" ca="1" si="55"/>
        <v>4</v>
      </c>
      <c r="K53" s="3">
        <f t="shared" ca="1" si="7"/>
        <v>10</v>
      </c>
      <c r="L53" s="29">
        <f t="shared" ca="1" si="8"/>
        <v>50</v>
      </c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customFormat="false" ht="13">
      <c r="A54" s="18">
        <f>シート1!B55</f>
        <v>0</v>
      </c>
      <c r="B54" s="3">
        <f>シート1!E55</f>
        <v>0</v>
      </c>
      <c r="C54" s="19">
        <f>シート1!G55</f>
        <v>0</v>
      </c>
      <c r="D54" s="3">
        <f>シート1!I55</f>
        <v>0</v>
      </c>
      <c r="E54" s="3">
        <f>シート1!K55</f>
        <v>0</v>
      </c>
      <c r="F54" s="3">
        <f t="shared" ref="F54:J54" ca="1" si="56">IF($E58="","",IF(AND(ROW()&gt;$L$1,F$1&lt;=$L$1),(F$1-_xlfn.RANK.AVG(OFFSET($E58,1-F$1,),OFFSET($E58,1-$L$1,,$L$1,1)))^2,""))</f>
        <v>4</v>
      </c>
      <c r="G54" s="3">
        <f t="shared" ca="1" si="56"/>
        <v>1</v>
      </c>
      <c r="H54" s="3">
        <f t="shared" ca="1" si="56"/>
        <v>0</v>
      </c>
      <c r="I54" s="3">
        <f t="shared" ca="1" si="56"/>
        <v>1</v>
      </c>
      <c r="J54" s="3">
        <f t="shared" ca="1" si="56"/>
        <v>4</v>
      </c>
      <c r="K54" s="3">
        <f t="shared" ca="1" si="7"/>
        <v>10</v>
      </c>
      <c r="L54" s="29">
        <f t="shared" ca="1" si="8"/>
        <v>50</v>
      </c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customFormat="false" ht="13">
      <c r="A55" s="18">
        <f>シート1!B56</f>
        <v>0</v>
      </c>
      <c r="B55" s="3">
        <f>シート1!E56</f>
        <v>0</v>
      </c>
      <c r="C55" s="19">
        <f>シート1!G56</f>
        <v>0</v>
      </c>
      <c r="D55" s="3">
        <f>シート1!I56</f>
        <v>0</v>
      </c>
      <c r="E55" s="3">
        <f>シート1!K56</f>
        <v>0</v>
      </c>
      <c r="F55" s="3">
        <f t="shared" ref="F55:J55" ca="1" si="57">IF($E59="","",IF(AND(ROW()&gt;$L$1,F$1&lt;=$L$1),(F$1-_xlfn.RANK.AVG(OFFSET($E59,1-F$1,),OFFSET($E59,1-$L$1,,$L$1,1)))^2,""))</f>
        <v>4</v>
      </c>
      <c r="G55" s="3">
        <f t="shared" ca="1" si="57"/>
        <v>1</v>
      </c>
      <c r="H55" s="3">
        <f t="shared" ca="1" si="57"/>
        <v>0</v>
      </c>
      <c r="I55" s="3">
        <f t="shared" ca="1" si="57"/>
        <v>1</v>
      </c>
      <c r="J55" s="3">
        <f t="shared" ca="1" si="57"/>
        <v>4</v>
      </c>
      <c r="K55" s="3">
        <f t="shared" ca="1" si="7"/>
        <v>10</v>
      </c>
      <c r="L55" s="29">
        <f t="shared" ca="1" si="8"/>
        <v>50</v>
      </c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customFormat="false" ht="13">
      <c r="A56" s="18">
        <f>シート1!B57</f>
        <v>0</v>
      </c>
      <c r="B56" s="3">
        <f>シート1!E57</f>
        <v>0</v>
      </c>
      <c r="C56" s="19">
        <f>シート1!G57</f>
        <v>0</v>
      </c>
      <c r="D56" s="3">
        <f>シート1!I57</f>
        <v>0</v>
      </c>
      <c r="E56" s="3">
        <f>シート1!K57</f>
        <v>0</v>
      </c>
      <c r="F56" s="3">
        <f t="shared" ref="F56:J56" ca="1" si="58">IF($E60="","",IF(AND(ROW()&gt;$L$1,F$1&lt;=$L$1),(F$1-_xlfn.RANK.AVG(OFFSET($E60,1-F$1,),OFFSET($E60,1-$L$1,,$L$1,1)))^2,""))</f>
        <v>4</v>
      </c>
      <c r="G56" s="3">
        <f t="shared" ca="1" si="58"/>
        <v>1</v>
      </c>
      <c r="H56" s="3">
        <f t="shared" ca="1" si="58"/>
        <v>0</v>
      </c>
      <c r="I56" s="3">
        <f t="shared" ca="1" si="58"/>
        <v>1</v>
      </c>
      <c r="J56" s="3">
        <f t="shared" ca="1" si="58"/>
        <v>4</v>
      </c>
      <c r="K56" s="3">
        <f t="shared" ca="1" si="7"/>
        <v>10</v>
      </c>
      <c r="L56" s="29">
        <f t="shared" ca="1" si="8"/>
        <v>50</v>
      </c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customFormat="false" ht="13">
      <c r="A57" s="18">
        <f>シート1!B58</f>
        <v>0</v>
      </c>
      <c r="B57" s="3">
        <f>シート1!E58</f>
        <v>0</v>
      </c>
      <c r="C57" s="19">
        <f>シート1!G58</f>
        <v>0</v>
      </c>
      <c r="D57" s="3">
        <f>シート1!I58</f>
        <v>0</v>
      </c>
      <c r="E57" s="3">
        <f>シート1!K58</f>
        <v>0</v>
      </c>
      <c r="F57" s="3">
        <f t="shared" ref="F57:J57" ca="1" si="59">IF($E61="","",IF(AND(ROW()&gt;$L$1,F$1&lt;=$L$1),(F$1-_xlfn.RANK.AVG(OFFSET($E61,1-F$1,),OFFSET($E61,1-$L$1,,$L$1,1)))^2,""))</f>
        <v>4</v>
      </c>
      <c r="G57" s="3">
        <f t="shared" ca="1" si="59"/>
        <v>1</v>
      </c>
      <c r="H57" s="3">
        <f t="shared" ca="1" si="59"/>
        <v>0</v>
      </c>
      <c r="I57" s="3">
        <f t="shared" ca="1" si="59"/>
        <v>1</v>
      </c>
      <c r="J57" s="3">
        <f t="shared" ca="1" si="59"/>
        <v>4</v>
      </c>
      <c r="K57" s="3">
        <f t="shared" ca="1" si="7"/>
        <v>10</v>
      </c>
      <c r="L57" s="29">
        <f t="shared" ca="1" si="8"/>
        <v>50</v>
      </c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customFormat="false" ht="13">
      <c r="A58" s="18">
        <f>シート1!B59</f>
        <v>0</v>
      </c>
      <c r="B58" s="3">
        <f>シート1!E59</f>
        <v>0</v>
      </c>
      <c r="C58" s="19">
        <f>シート1!G59</f>
        <v>0</v>
      </c>
      <c r="D58" s="3">
        <f>シート1!I59</f>
        <v>0</v>
      </c>
      <c r="E58" s="3">
        <f>シート1!K59</f>
        <v>0</v>
      </c>
      <c r="F58" s="3">
        <f t="shared" ref="F58:J58" ca="1" si="60">IF($E62="","",IF(AND(ROW()&gt;$L$1,F$1&lt;=$L$1),(F$1-_xlfn.RANK.AVG(OFFSET($E62,1-F$1,),OFFSET($E62,1-$L$1,,$L$1,1)))^2,""))</f>
        <v>4</v>
      </c>
      <c r="G58" s="3">
        <f t="shared" ca="1" si="60"/>
        <v>1</v>
      </c>
      <c r="H58" s="3">
        <f t="shared" ca="1" si="60"/>
        <v>0</v>
      </c>
      <c r="I58" s="3">
        <f t="shared" ca="1" si="60"/>
        <v>1</v>
      </c>
      <c r="J58" s="3">
        <f t="shared" ca="1" si="60"/>
        <v>4</v>
      </c>
      <c r="K58" s="3">
        <f t="shared" ca="1" si="7"/>
        <v>10</v>
      </c>
      <c r="L58" s="29">
        <f t="shared" ca="1" si="8"/>
        <v>50</v>
      </c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customFormat="false" ht="13">
      <c r="A59" s="18">
        <f>シート1!B60</f>
        <v>0</v>
      </c>
      <c r="B59" s="3">
        <f>シート1!E60</f>
        <v>0</v>
      </c>
      <c r="C59" s="19">
        <f>シート1!G60</f>
        <v>0</v>
      </c>
      <c r="D59" s="3">
        <f>シート1!I60</f>
        <v>0</v>
      </c>
      <c r="E59" s="3">
        <f>シート1!K60</f>
        <v>0</v>
      </c>
      <c r="F59" s="3">
        <f t="shared" ref="F59:J59" ca="1" si="61">IF($E63="","",IF(AND(ROW()&gt;$L$1,F$1&lt;=$L$1),(F$1-_xlfn.RANK.AVG(OFFSET($E63,1-F$1,),OFFSET($E63,1-$L$1,,$L$1,1)))^2,""))</f>
        <v>4</v>
      </c>
      <c r="G59" s="3">
        <f t="shared" ca="1" si="61"/>
        <v>1</v>
      </c>
      <c r="H59" s="3">
        <f t="shared" ca="1" si="61"/>
        <v>0</v>
      </c>
      <c r="I59" s="3">
        <f t="shared" ca="1" si="61"/>
        <v>1</v>
      </c>
      <c r="J59" s="3">
        <f t="shared" ca="1" si="61"/>
        <v>4</v>
      </c>
      <c r="K59" s="3">
        <f t="shared" ca="1" si="7"/>
        <v>10</v>
      </c>
      <c r="L59" s="29">
        <f t="shared" ca="1" si="8"/>
        <v>50</v>
      </c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customFormat="false" ht="13">
      <c r="A60" s="18">
        <f>シート1!B61</f>
        <v>0</v>
      </c>
      <c r="B60" s="3">
        <f>シート1!E61</f>
        <v>0</v>
      </c>
      <c r="C60" s="19">
        <f>シート1!G61</f>
        <v>0</v>
      </c>
      <c r="D60" s="3">
        <f>シート1!I61</f>
        <v>0</v>
      </c>
      <c r="E60" s="3">
        <f>シート1!K61</f>
        <v>0</v>
      </c>
      <c r="F60" s="3">
        <f t="shared" ref="F60:J60" ca="1" si="62">IF($E64="","",IF(AND(ROW()&gt;$L$1,F$1&lt;=$L$1),(F$1-_xlfn.RANK.AVG(OFFSET($E64,1-F$1,),OFFSET($E64,1-$L$1,,$L$1,1)))^2,""))</f>
        <v>4</v>
      </c>
      <c r="G60" s="3">
        <f t="shared" ca="1" si="62"/>
        <v>1</v>
      </c>
      <c r="H60" s="3">
        <f t="shared" ca="1" si="62"/>
        <v>0</v>
      </c>
      <c r="I60" s="3">
        <f t="shared" ca="1" si="62"/>
        <v>1</v>
      </c>
      <c r="J60" s="3">
        <f t="shared" ca="1" si="62"/>
        <v>4</v>
      </c>
      <c r="K60" s="3">
        <f t="shared" ca="1" si="7"/>
        <v>10</v>
      </c>
      <c r="L60" s="29">
        <f t="shared" ca="1" si="8"/>
        <v>50</v>
      </c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customFormat="false" ht="13">
      <c r="A61" s="18">
        <f>シート1!B62</f>
        <v>0</v>
      </c>
      <c r="B61" s="3">
        <f>シート1!E62</f>
        <v>0</v>
      </c>
      <c r="C61" s="19">
        <f>シート1!G62</f>
        <v>0</v>
      </c>
      <c r="D61" s="3">
        <f>シート1!I62</f>
        <v>0</v>
      </c>
      <c r="E61" s="3">
        <f>シート1!K62</f>
        <v>0</v>
      </c>
      <c r="F61" s="3">
        <f t="shared" ref="F61:J61" ca="1" si="63">IF($E65="","",IF(AND(ROW()&gt;$L$1,F$1&lt;=$L$1),(F$1-_xlfn.RANK.AVG(OFFSET($E65,1-F$1,),OFFSET($E65,1-$L$1,,$L$1,1)))^2,""))</f>
        <v>4</v>
      </c>
      <c r="G61" s="3">
        <f t="shared" ca="1" si="63"/>
        <v>1</v>
      </c>
      <c r="H61" s="3">
        <f t="shared" ca="1" si="63"/>
        <v>0</v>
      </c>
      <c r="I61" s="3">
        <f t="shared" ca="1" si="63"/>
        <v>1</v>
      </c>
      <c r="J61" s="3">
        <f t="shared" ca="1" si="63"/>
        <v>4</v>
      </c>
      <c r="K61" s="3">
        <f t="shared" ca="1" si="7"/>
        <v>10</v>
      </c>
      <c r="L61" s="29">
        <f t="shared" ca="1" si="8"/>
        <v>50</v>
      </c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customFormat="false" ht="13">
      <c r="A62" s="18">
        <f>シート1!B63</f>
        <v>0</v>
      </c>
      <c r="B62" s="3">
        <f>シート1!E63</f>
        <v>0</v>
      </c>
      <c r="C62" s="19">
        <f>シート1!G63</f>
        <v>0</v>
      </c>
      <c r="D62" s="3">
        <f>シート1!I63</f>
        <v>0</v>
      </c>
      <c r="E62" s="3">
        <f>シート1!K63</f>
        <v>0</v>
      </c>
      <c r="F62" s="3">
        <f t="shared" ref="F62:J62" ca="1" si="64">IF($E66="","",IF(AND(ROW()&gt;$L$1,F$1&lt;=$L$1),(F$1-_xlfn.RANK.AVG(OFFSET($E66,1-F$1,),OFFSET($E66,1-$L$1,,$L$1,1)))^2,""))</f>
        <v>4</v>
      </c>
      <c r="G62" s="3">
        <f t="shared" ca="1" si="64"/>
        <v>1</v>
      </c>
      <c r="H62" s="3">
        <f t="shared" ca="1" si="64"/>
        <v>0</v>
      </c>
      <c r="I62" s="3">
        <f t="shared" ca="1" si="64"/>
        <v>1</v>
      </c>
      <c r="J62" s="3">
        <f t="shared" ca="1" si="64"/>
        <v>4</v>
      </c>
      <c r="K62" s="3">
        <f t="shared" ca="1" si="7"/>
        <v>10</v>
      </c>
      <c r="L62" s="29">
        <f t="shared" ca="1" si="8"/>
        <v>50</v>
      </c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customFormat="false" ht="13">
      <c r="A63" s="18">
        <f>シート1!B64</f>
        <v>0</v>
      </c>
      <c r="B63" s="3">
        <f>シート1!E64</f>
        <v>0</v>
      </c>
      <c r="C63" s="19">
        <f>シート1!G64</f>
        <v>0</v>
      </c>
      <c r="D63" s="3">
        <f>シート1!I64</f>
        <v>0</v>
      </c>
      <c r="E63" s="3">
        <f>シート1!K64</f>
        <v>0</v>
      </c>
      <c r="F63" s="3">
        <f t="shared" ref="F63:J63" ca="1" si="65">IF($E67="","",IF(AND(ROW()&gt;$L$1,F$1&lt;=$L$1),(F$1-_xlfn.RANK.AVG(OFFSET($E67,1-F$1,),OFFSET($E67,1-$L$1,,$L$1,1)))^2,""))</f>
        <v>4</v>
      </c>
      <c r="G63" s="3">
        <f t="shared" ca="1" si="65"/>
        <v>1</v>
      </c>
      <c r="H63" s="3">
        <f t="shared" ca="1" si="65"/>
        <v>0</v>
      </c>
      <c r="I63" s="3">
        <f t="shared" ca="1" si="65"/>
        <v>1</v>
      </c>
      <c r="J63" s="3">
        <f t="shared" ca="1" si="65"/>
        <v>4</v>
      </c>
      <c r="K63" s="3">
        <f t="shared" ca="1" si="7"/>
        <v>10</v>
      </c>
      <c r="L63" s="29">
        <f t="shared" ca="1" si="8"/>
        <v>50</v>
      </c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customFormat="false" ht="13">
      <c r="A64" s="18">
        <f>シート1!B65</f>
        <v>0</v>
      </c>
      <c r="B64" s="3">
        <f>シート1!E65</f>
        <v>0</v>
      </c>
      <c r="C64" s="19">
        <f>シート1!G65</f>
        <v>0</v>
      </c>
      <c r="D64" s="3">
        <f>シート1!I65</f>
        <v>0</v>
      </c>
      <c r="E64" s="3">
        <f>シート1!K65</f>
        <v>0</v>
      </c>
      <c r="F64" s="3">
        <f t="shared" ref="F64:J64" ca="1" si="66">IF($E68="","",IF(AND(ROW()&gt;$L$1,F$1&lt;=$L$1),(F$1-_xlfn.RANK.AVG(OFFSET($E68,1-F$1,),OFFSET($E68,1-$L$1,,$L$1,1)))^2,""))</f>
        <v>4</v>
      </c>
      <c r="G64" s="3">
        <f t="shared" ca="1" si="66"/>
        <v>1</v>
      </c>
      <c r="H64" s="3">
        <f t="shared" ca="1" si="66"/>
        <v>0</v>
      </c>
      <c r="I64" s="3">
        <f t="shared" ca="1" si="66"/>
        <v>1</v>
      </c>
      <c r="J64" s="3">
        <f t="shared" ca="1" si="66"/>
        <v>4</v>
      </c>
      <c r="K64" s="3">
        <f t="shared" ca="1" si="7"/>
        <v>10</v>
      </c>
      <c r="L64" s="29">
        <f t="shared" ca="1" si="8"/>
        <v>50</v>
      </c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customFormat="false" ht="13">
      <c r="A65" s="18">
        <f>シート1!B66</f>
        <v>0</v>
      </c>
      <c r="B65" s="3">
        <f>シート1!E66</f>
        <v>0</v>
      </c>
      <c r="C65" s="19">
        <f>シート1!G66</f>
        <v>0</v>
      </c>
      <c r="D65" s="3">
        <f>シート1!I66</f>
        <v>0</v>
      </c>
      <c r="E65" s="3">
        <f>シート1!K66</f>
        <v>0</v>
      </c>
      <c r="F65" s="3">
        <f t="shared" ref="F65:J65" ca="1" si="67">IF($E69="","",IF(AND(ROW()&gt;$L$1,F$1&lt;=$L$1),(F$1-_xlfn.RANK.AVG(OFFSET($E69,1-F$1,),OFFSET($E69,1-$L$1,,$L$1,1)))^2,""))</f>
        <v>4</v>
      </c>
      <c r="G65" s="3">
        <f t="shared" ca="1" si="67"/>
        <v>1</v>
      </c>
      <c r="H65" s="3">
        <f t="shared" ca="1" si="67"/>
        <v>0</v>
      </c>
      <c r="I65" s="3">
        <f t="shared" ca="1" si="67"/>
        <v>1</v>
      </c>
      <c r="J65" s="3">
        <f t="shared" ca="1" si="67"/>
        <v>4</v>
      </c>
      <c r="K65" s="3">
        <f t="shared" ca="1" si="7"/>
        <v>10</v>
      </c>
      <c r="L65" s="29">
        <f t="shared" ca="1" si="8"/>
        <v>50</v>
      </c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customFormat="false" ht="13">
      <c r="A66" s="18">
        <f>シート1!B67</f>
        <v>0</v>
      </c>
      <c r="B66" s="3">
        <f>シート1!E67</f>
        <v>0</v>
      </c>
      <c r="C66" s="19">
        <f>シート1!G67</f>
        <v>0</v>
      </c>
      <c r="D66" s="3">
        <f>シート1!I67</f>
        <v>0</v>
      </c>
      <c r="E66" s="3">
        <f>シート1!K67</f>
        <v>0</v>
      </c>
      <c r="F66" s="3">
        <f t="shared" ref="F66:J66" ca="1" si="68">IF($E70="","",IF(AND(ROW()&gt;$L$1,F$1&lt;=$L$1),(F$1-_xlfn.RANK.AVG(OFFSET($E70,1-F$1,),OFFSET($E70,1-$L$1,,$L$1,1)))^2,""))</f>
        <v>4</v>
      </c>
      <c r="G66" s="3">
        <f t="shared" ca="1" si="68"/>
        <v>1</v>
      </c>
      <c r="H66" s="3">
        <f t="shared" ca="1" si="68"/>
        <v>0</v>
      </c>
      <c r="I66" s="3">
        <f t="shared" ca="1" si="68"/>
        <v>1</v>
      </c>
      <c r="J66" s="3">
        <f t="shared" ca="1" si="68"/>
        <v>4</v>
      </c>
      <c r="K66" s="3">
        <f t="shared" ca="1" si="7"/>
        <v>10</v>
      </c>
      <c r="L66" s="29">
        <f t="shared" ca="1" si="8"/>
        <v>50</v>
      </c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customFormat="false" ht="13">
      <c r="A67" s="18">
        <f>シート1!B68</f>
        <v>0</v>
      </c>
      <c r="B67" s="3">
        <f>シート1!E68</f>
        <v>0</v>
      </c>
      <c r="C67" s="19">
        <f>シート1!G68</f>
        <v>0</v>
      </c>
      <c r="D67" s="3">
        <f>シート1!I68</f>
        <v>0</v>
      </c>
      <c r="E67" s="3">
        <f>シート1!K68</f>
        <v>0</v>
      </c>
      <c r="F67" s="3">
        <f t="shared" ref="F67:J67" ca="1" si="69">IF($E71="","",IF(AND(ROW()&gt;$L$1,F$1&lt;=$L$1),(F$1-_xlfn.RANK.AVG(OFFSET($E71,1-F$1,),OFFSET($E71,1-$L$1,,$L$1,1)))^2,""))</f>
        <v>4</v>
      </c>
      <c r="G67" s="3">
        <f t="shared" ca="1" si="69"/>
        <v>1</v>
      </c>
      <c r="H67" s="3">
        <f t="shared" ca="1" si="69"/>
        <v>0</v>
      </c>
      <c r="I67" s="3">
        <f t="shared" ca="1" si="69"/>
        <v>1</v>
      </c>
      <c r="J67" s="3">
        <f t="shared" ca="1" si="69"/>
        <v>4</v>
      </c>
      <c r="K67" s="3">
        <f t="shared" ca="1" si="7"/>
        <v>10</v>
      </c>
      <c r="L67" s="29">
        <f t="shared" ca="1" si="8"/>
        <v>50</v>
      </c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customFormat="false" ht="13">
      <c r="A68" s="18">
        <f>シート1!B69</f>
        <v>0</v>
      </c>
      <c r="B68" s="3">
        <f>シート1!E69</f>
        <v>0</v>
      </c>
      <c r="C68" s="19">
        <f>シート1!G69</f>
        <v>0</v>
      </c>
      <c r="D68" s="3">
        <f>シート1!I69</f>
        <v>0</v>
      </c>
      <c r="E68" s="3">
        <f>シート1!K69</f>
        <v>0</v>
      </c>
      <c r="F68" s="3">
        <f t="shared" ref="F68:J68" ca="1" si="70">IF($E72="","",IF(AND(ROW()&gt;$L$1,F$1&lt;=$L$1),(F$1-_xlfn.RANK.AVG(OFFSET($E72,1-F$1,),OFFSET($E72,1-$L$1,,$L$1,1)))^2,""))</f>
        <v>4</v>
      </c>
      <c r="G68" s="3">
        <f t="shared" ca="1" si="70"/>
        <v>1</v>
      </c>
      <c r="H68" s="3">
        <f t="shared" ca="1" si="70"/>
        <v>0</v>
      </c>
      <c r="I68" s="3">
        <f t="shared" ca="1" si="70"/>
        <v>1</v>
      </c>
      <c r="J68" s="3">
        <f t="shared" ca="1" si="70"/>
        <v>4</v>
      </c>
      <c r="K68" s="3">
        <f t="shared" ca="1" si="7"/>
        <v>10</v>
      </c>
      <c r="L68" s="29">
        <f t="shared" ca="1" si="8"/>
        <v>50</v>
      </c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customFormat="false" ht="13">
      <c r="A69" s="18">
        <f>シート1!B70</f>
        <v>0</v>
      </c>
      <c r="B69" s="3">
        <f>シート1!E70</f>
        <v>0</v>
      </c>
      <c r="C69" s="19">
        <f>シート1!G70</f>
        <v>0</v>
      </c>
      <c r="D69" s="3">
        <f>シート1!I70</f>
        <v>0</v>
      </c>
      <c r="E69" s="3">
        <f>シート1!K70</f>
        <v>0</v>
      </c>
      <c r="F69" s="3">
        <f t="shared" ref="F69:J69" ca="1" si="71">IF($E73="","",IF(AND(ROW()&gt;$L$1,F$1&lt;=$L$1),(F$1-_xlfn.RANK.AVG(OFFSET($E73,1-F$1,),OFFSET($E73,1-$L$1,,$L$1,1)))^2,""))</f>
        <v>4</v>
      </c>
      <c r="G69" s="3">
        <f t="shared" ca="1" si="71"/>
        <v>1</v>
      </c>
      <c r="H69" s="3">
        <f t="shared" ca="1" si="71"/>
        <v>0</v>
      </c>
      <c r="I69" s="3">
        <f t="shared" ca="1" si="71"/>
        <v>1</v>
      </c>
      <c r="J69" s="3">
        <f t="shared" ca="1" si="71"/>
        <v>4</v>
      </c>
      <c r="K69" s="3">
        <f t="shared" ca="1" si="7"/>
        <v>10</v>
      </c>
      <c r="L69" s="29">
        <f t="shared" ca="1" si="8"/>
        <v>50</v>
      </c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customFormat="false" ht="13">
      <c r="A70" s="18">
        <f>シート1!B71</f>
        <v>0</v>
      </c>
      <c r="B70" s="3">
        <f>シート1!E71</f>
        <v>0</v>
      </c>
      <c r="C70" s="19">
        <f>シート1!G71</f>
        <v>0</v>
      </c>
      <c r="D70" s="3">
        <f>シート1!I71</f>
        <v>0</v>
      </c>
      <c r="E70" s="3">
        <f>シート1!K71</f>
        <v>0</v>
      </c>
      <c r="F70" s="3">
        <f t="shared" ref="F70:J70" ca="1" si="72">IF($E74="","",IF(AND(ROW()&gt;$L$1,F$1&lt;=$L$1),(F$1-_xlfn.RANK.AVG(OFFSET($E74,1-F$1,),OFFSET($E74,1-$L$1,,$L$1,1)))^2,""))</f>
        <v>4</v>
      </c>
      <c r="G70" s="3">
        <f t="shared" ca="1" si="72"/>
        <v>1</v>
      </c>
      <c r="H70" s="3">
        <f t="shared" ca="1" si="72"/>
        <v>0</v>
      </c>
      <c r="I70" s="3">
        <f t="shared" ca="1" si="72"/>
        <v>1</v>
      </c>
      <c r="J70" s="3">
        <f t="shared" ca="1" si="72"/>
        <v>4</v>
      </c>
      <c r="K70" s="3">
        <f t="shared" ca="1" si="7"/>
        <v>10</v>
      </c>
      <c r="L70" s="29">
        <f t="shared" ca="1" si="8"/>
        <v>50</v>
      </c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customFormat="false" ht="13">
      <c r="A71" s="18">
        <f>シート1!B72</f>
        <v>0</v>
      </c>
      <c r="B71" s="3">
        <f>シート1!E72</f>
        <v>0</v>
      </c>
      <c r="C71" s="19">
        <f>シート1!G72</f>
        <v>0</v>
      </c>
      <c r="D71" s="3">
        <f>シート1!I72</f>
        <v>0</v>
      </c>
      <c r="E71" s="3">
        <f>シート1!K72</f>
        <v>0</v>
      </c>
      <c r="F71" s="3">
        <f t="shared" ref="F71:J71" ca="1" si="73">IF($E75="","",IF(AND(ROW()&gt;$L$1,F$1&lt;=$L$1),(F$1-_xlfn.RANK.AVG(OFFSET($E75,1-F$1,),OFFSET($E75,1-$L$1,,$L$1,1)))^2,""))</f>
        <v>4</v>
      </c>
      <c r="G71" s="3">
        <f t="shared" ca="1" si="73"/>
        <v>1</v>
      </c>
      <c r="H71" s="3">
        <f t="shared" ca="1" si="73"/>
        <v>0</v>
      </c>
      <c r="I71" s="3">
        <f t="shared" ca="1" si="73"/>
        <v>1</v>
      </c>
      <c r="J71" s="3">
        <f t="shared" ca="1" si="73"/>
        <v>4</v>
      </c>
      <c r="K71" s="3">
        <f t="shared" ca="1" si="7"/>
        <v>10</v>
      </c>
      <c r="L71" s="29">
        <f t="shared" ca="1" si="8"/>
        <v>50</v>
      </c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customFormat="false" ht="13">
      <c r="A72" s="18">
        <f>シート1!B73</f>
        <v>0</v>
      </c>
      <c r="B72" s="3">
        <f>シート1!E73</f>
        <v>0</v>
      </c>
      <c r="C72" s="19">
        <f>シート1!G73</f>
        <v>0</v>
      </c>
      <c r="D72" s="3">
        <f>シート1!I73</f>
        <v>0</v>
      </c>
      <c r="E72" s="3">
        <f>シート1!K73</f>
        <v>0</v>
      </c>
      <c r="F72" s="3">
        <f t="shared" ref="F72:J72" ca="1" si="74">IF($E76="","",IF(AND(ROW()&gt;$L$1,F$1&lt;=$L$1),(F$1-_xlfn.RANK.AVG(OFFSET($E76,1-F$1,),OFFSET($E76,1-$L$1,,$L$1,1)))^2,""))</f>
        <v>4</v>
      </c>
      <c r="G72" s="3">
        <f t="shared" ca="1" si="74"/>
        <v>1</v>
      </c>
      <c r="H72" s="3">
        <f t="shared" ca="1" si="74"/>
        <v>0</v>
      </c>
      <c r="I72" s="3">
        <f t="shared" ca="1" si="74"/>
        <v>1</v>
      </c>
      <c r="J72" s="3">
        <f t="shared" ca="1" si="74"/>
        <v>4</v>
      </c>
      <c r="K72" s="3">
        <f t="shared" ca="1" si="7"/>
        <v>10</v>
      </c>
      <c r="L72" s="29">
        <f t="shared" ca="1" si="8"/>
        <v>50</v>
      </c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customFormat="false" ht="13">
      <c r="A73" s="18">
        <f>シート1!B74</f>
        <v>0</v>
      </c>
      <c r="B73" s="3">
        <f>シート1!E74</f>
        <v>0</v>
      </c>
      <c r="C73" s="19">
        <f>シート1!G74</f>
        <v>0</v>
      </c>
      <c r="D73" s="3">
        <f>シート1!I74</f>
        <v>0</v>
      </c>
      <c r="E73" s="3">
        <f>シート1!K74</f>
        <v>0</v>
      </c>
      <c r="F73" s="3">
        <f t="shared" ref="F73:J73" ca="1" si="75">IF($E77="","",IF(AND(ROW()&gt;$L$1,F$1&lt;=$L$1),(F$1-_xlfn.RANK.AVG(OFFSET($E77,1-F$1,),OFFSET($E77,1-$L$1,,$L$1,1)))^2,""))</f>
        <v>4</v>
      </c>
      <c r="G73" s="3">
        <f t="shared" ca="1" si="75"/>
        <v>1</v>
      </c>
      <c r="H73" s="3">
        <f t="shared" ca="1" si="75"/>
        <v>0</v>
      </c>
      <c r="I73" s="3">
        <f t="shared" ca="1" si="75"/>
        <v>1</v>
      </c>
      <c r="J73" s="3">
        <f t="shared" ca="1" si="75"/>
        <v>4</v>
      </c>
      <c r="K73" s="3">
        <f t="shared" ca="1" si="7"/>
        <v>10</v>
      </c>
      <c r="L73" s="29">
        <f t="shared" ca="1" si="8"/>
        <v>50</v>
      </c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customFormat="false" ht="13">
      <c r="A74" s="18">
        <f>シート1!B75</f>
        <v>0</v>
      </c>
      <c r="B74" s="3">
        <f>シート1!E75</f>
        <v>0</v>
      </c>
      <c r="C74" s="19">
        <f>シート1!G75</f>
        <v>0</v>
      </c>
      <c r="D74" s="3">
        <f>シート1!I75</f>
        <v>0</v>
      </c>
      <c r="E74" s="3">
        <f>シート1!K75</f>
        <v>0</v>
      </c>
      <c r="F74" s="3">
        <f t="shared" ref="F74:J74" ca="1" si="76">IF($E78="","",IF(AND(ROW()&gt;$L$1,F$1&lt;=$L$1),(F$1-_xlfn.RANK.AVG(OFFSET($E78,1-F$1,),OFFSET($E78,1-$L$1,,$L$1,1)))^2,""))</f>
        <v>4</v>
      </c>
      <c r="G74" s="3">
        <f t="shared" ca="1" si="76"/>
        <v>1</v>
      </c>
      <c r="H74" s="3">
        <f t="shared" ca="1" si="76"/>
        <v>0</v>
      </c>
      <c r="I74" s="3">
        <f t="shared" ca="1" si="76"/>
        <v>1</v>
      </c>
      <c r="J74" s="3">
        <f t="shared" ca="1" si="76"/>
        <v>4</v>
      </c>
      <c r="K74" s="3">
        <f t="shared" ca="1" si="7"/>
        <v>10</v>
      </c>
      <c r="L74" s="29">
        <f t="shared" ca="1" si="8"/>
        <v>50</v>
      </c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customFormat="false" ht="13">
      <c r="A75" s="18">
        <f>シート1!B76</f>
        <v>0</v>
      </c>
      <c r="B75" s="3">
        <f>シート1!E76</f>
        <v>0</v>
      </c>
      <c r="C75" s="19">
        <f>シート1!G76</f>
        <v>0</v>
      </c>
      <c r="D75" s="3">
        <f>シート1!I76</f>
        <v>0</v>
      </c>
      <c r="E75" s="3">
        <f>シート1!K76</f>
        <v>0</v>
      </c>
      <c r="F75" s="3">
        <f t="shared" ref="F75:J75" ca="1" si="77">IF($E79="","",IF(AND(ROW()&gt;$L$1,F$1&lt;=$L$1),(F$1-_xlfn.RANK.AVG(OFFSET($E79,1-F$1,),OFFSET($E79,1-$L$1,,$L$1,1)))^2,""))</f>
        <v>4</v>
      </c>
      <c r="G75" s="3">
        <f t="shared" ca="1" si="77"/>
        <v>1</v>
      </c>
      <c r="H75" s="3">
        <f t="shared" ca="1" si="77"/>
        <v>0</v>
      </c>
      <c r="I75" s="3">
        <f t="shared" ca="1" si="77"/>
        <v>1</v>
      </c>
      <c r="J75" s="3">
        <f t="shared" ca="1" si="77"/>
        <v>4</v>
      </c>
      <c r="K75" s="3">
        <f t="shared" ca="1" si="7"/>
        <v>10</v>
      </c>
      <c r="L75" s="29">
        <f t="shared" ca="1" si="8"/>
        <v>50</v>
      </c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customFormat="false" ht="13">
      <c r="A76" s="18">
        <f>シート1!B77</f>
        <v>0</v>
      </c>
      <c r="B76" s="3">
        <f>シート1!E77</f>
        <v>0</v>
      </c>
      <c r="C76" s="19">
        <f>シート1!G77</f>
        <v>0</v>
      </c>
      <c r="D76" s="3">
        <f>シート1!I77</f>
        <v>0</v>
      </c>
      <c r="E76" s="3">
        <f>シート1!K77</f>
        <v>0</v>
      </c>
      <c r="F76" s="3">
        <f t="shared" ref="F76:J76" ca="1" si="78">IF($E80="","",IF(AND(ROW()&gt;$L$1,F$1&lt;=$L$1),(F$1-_xlfn.RANK.AVG(OFFSET($E80,1-F$1,),OFFSET($E80,1-$L$1,,$L$1,1)))^2,""))</f>
        <v>4</v>
      </c>
      <c r="G76" s="3">
        <f t="shared" ca="1" si="78"/>
        <v>1</v>
      </c>
      <c r="H76" s="3">
        <f t="shared" ca="1" si="78"/>
        <v>0</v>
      </c>
      <c r="I76" s="3">
        <f t="shared" ca="1" si="78"/>
        <v>1</v>
      </c>
      <c r="J76" s="3">
        <f t="shared" ca="1" si="78"/>
        <v>4</v>
      </c>
      <c r="K76" s="3">
        <f t="shared" ca="1" si="7"/>
        <v>10</v>
      </c>
      <c r="L76" s="29">
        <f t="shared" ca="1" si="8"/>
        <v>50</v>
      </c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customFormat="false" ht="13">
      <c r="A77" s="18">
        <f>シート1!B78</f>
        <v>0</v>
      </c>
      <c r="B77" s="3">
        <f>シート1!E78</f>
        <v>0</v>
      </c>
      <c r="C77" s="19">
        <f>シート1!G78</f>
        <v>0</v>
      </c>
      <c r="D77" s="3">
        <f>シート1!I78</f>
        <v>0</v>
      </c>
      <c r="E77" s="3">
        <f>シート1!K78</f>
        <v>0</v>
      </c>
      <c r="F77" s="3">
        <f t="shared" ref="F77:J77" ca="1" si="79">IF($E81="","",IF(AND(ROW()&gt;$L$1,F$1&lt;=$L$1),(F$1-_xlfn.RANK.AVG(OFFSET($E81,1-F$1,),OFFSET($E81,1-$L$1,,$L$1,1)))^2,""))</f>
        <v>4</v>
      </c>
      <c r="G77" s="3">
        <f t="shared" ca="1" si="79"/>
        <v>1</v>
      </c>
      <c r="H77" s="3">
        <f t="shared" ca="1" si="79"/>
        <v>0</v>
      </c>
      <c r="I77" s="3">
        <f t="shared" ca="1" si="79"/>
        <v>1</v>
      </c>
      <c r="J77" s="3">
        <f t="shared" ca="1" si="79"/>
        <v>4</v>
      </c>
      <c r="K77" s="3">
        <f t="shared" ca="1" si="7"/>
        <v>10</v>
      </c>
      <c r="L77" s="29">
        <f t="shared" ca="1" si="8"/>
        <v>50</v>
      </c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customFormat="false" ht="13">
      <c r="A78" s="18">
        <f>シート1!B79</f>
        <v>0</v>
      </c>
      <c r="B78" s="3">
        <f>シート1!E79</f>
        <v>0</v>
      </c>
      <c r="C78" s="19">
        <f>シート1!G79</f>
        <v>0</v>
      </c>
      <c r="D78" s="3">
        <f>シート1!I79</f>
        <v>0</v>
      </c>
      <c r="E78" s="3">
        <f>シート1!K79</f>
        <v>0</v>
      </c>
      <c r="F78" s="3">
        <f t="shared" ref="F78:J78" ca="1" si="80">IF($E82="","",IF(AND(ROW()&gt;$L$1,F$1&lt;=$L$1),(F$1-_xlfn.RANK.AVG(OFFSET($E82,1-F$1,),OFFSET($E82,1-$L$1,,$L$1,1)))^2,""))</f>
        <v>4</v>
      </c>
      <c r="G78" s="3">
        <f t="shared" ca="1" si="80"/>
        <v>1</v>
      </c>
      <c r="H78" s="3">
        <f t="shared" ca="1" si="80"/>
        <v>0</v>
      </c>
      <c r="I78" s="3">
        <f t="shared" ca="1" si="80"/>
        <v>1</v>
      </c>
      <c r="J78" s="3">
        <f t="shared" ca="1" si="80"/>
        <v>4</v>
      </c>
      <c r="K78" s="3">
        <f t="shared" ca="1" si="7"/>
        <v>10</v>
      </c>
      <c r="L78" s="29">
        <f t="shared" ca="1" si="8"/>
        <v>50</v>
      </c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customFormat="false" ht="13">
      <c r="A79" s="18">
        <f>シート1!B80</f>
        <v>0</v>
      </c>
      <c r="B79" s="3">
        <f>シート1!E80</f>
        <v>0</v>
      </c>
      <c r="C79" s="19">
        <f>シート1!G80</f>
        <v>0</v>
      </c>
      <c r="D79" s="3">
        <f>シート1!I80</f>
        <v>0</v>
      </c>
      <c r="E79" s="3">
        <f>シート1!K80</f>
        <v>0</v>
      </c>
      <c r="F79" s="3">
        <f t="shared" ref="F79:J79" ca="1" si="81">IF($E83="","",IF(AND(ROW()&gt;$L$1,F$1&lt;=$L$1),(F$1-_xlfn.RANK.AVG(OFFSET($E83,1-F$1,),OFFSET($E83,1-$L$1,,$L$1,1)))^2,""))</f>
        <v>4</v>
      </c>
      <c r="G79" s="3">
        <f t="shared" ca="1" si="81"/>
        <v>1</v>
      </c>
      <c r="H79" s="3">
        <f t="shared" ca="1" si="81"/>
        <v>0</v>
      </c>
      <c r="I79" s="3">
        <f t="shared" ca="1" si="81"/>
        <v>1</v>
      </c>
      <c r="J79" s="3">
        <f t="shared" ca="1" si="81"/>
        <v>4</v>
      </c>
      <c r="K79" s="3">
        <f t="shared" ca="1" si="7"/>
        <v>10</v>
      </c>
      <c r="L79" s="29">
        <f t="shared" ca="1" si="8"/>
        <v>50</v>
      </c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customFormat="false" ht="13">
      <c r="A80" s="18">
        <f>シート1!B81</f>
        <v>0</v>
      </c>
      <c r="B80" s="3">
        <f>シート1!E81</f>
        <v>0</v>
      </c>
      <c r="C80" s="19">
        <f>シート1!G81</f>
        <v>0</v>
      </c>
      <c r="D80" s="3">
        <f>シート1!I81</f>
        <v>0</v>
      </c>
      <c r="E80" s="3">
        <f>シート1!K81</f>
        <v>0</v>
      </c>
      <c r="F80" s="3">
        <f t="shared" ref="F80:J80" ca="1" si="82">IF($E84="","",IF(AND(ROW()&gt;$L$1,F$1&lt;=$L$1),(F$1-_xlfn.RANK.AVG(OFFSET($E84,1-F$1,),OFFSET($E84,1-$L$1,,$L$1,1)))^2,""))</f>
        <v>4</v>
      </c>
      <c r="G80" s="3">
        <f t="shared" ca="1" si="82"/>
        <v>1</v>
      </c>
      <c r="H80" s="3">
        <f t="shared" ca="1" si="82"/>
        <v>0</v>
      </c>
      <c r="I80" s="3">
        <f t="shared" ca="1" si="82"/>
        <v>1</v>
      </c>
      <c r="J80" s="3">
        <f t="shared" ca="1" si="82"/>
        <v>4</v>
      </c>
      <c r="K80" s="3">
        <f t="shared" ca="1" si="7"/>
        <v>10</v>
      </c>
      <c r="L80" s="29">
        <f t="shared" ca="1" si="8"/>
        <v>50</v>
      </c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customFormat="false" ht="13">
      <c r="A81" s="18">
        <f>シート1!B82</f>
        <v>0</v>
      </c>
      <c r="B81" s="3">
        <f>シート1!E82</f>
        <v>0</v>
      </c>
      <c r="C81" s="19">
        <f>シート1!G82</f>
        <v>0</v>
      </c>
      <c r="D81" s="3">
        <f>シート1!I82</f>
        <v>0</v>
      </c>
      <c r="E81" s="3">
        <f>シート1!K82</f>
        <v>0</v>
      </c>
      <c r="F81" s="3">
        <f t="shared" ref="F81:J81" ca="1" si="83">IF($E85="","",IF(AND(ROW()&gt;$L$1,F$1&lt;=$L$1),(F$1-_xlfn.RANK.AVG(OFFSET($E85,1-F$1,),OFFSET($E85,1-$L$1,,$L$1,1)))^2,""))</f>
        <v>4</v>
      </c>
      <c r="G81" s="3">
        <f t="shared" ca="1" si="83"/>
        <v>1</v>
      </c>
      <c r="H81" s="3">
        <f t="shared" ca="1" si="83"/>
        <v>0</v>
      </c>
      <c r="I81" s="3">
        <f t="shared" ca="1" si="83"/>
        <v>1</v>
      </c>
      <c r="J81" s="3">
        <f t="shared" ca="1" si="83"/>
        <v>4</v>
      </c>
      <c r="K81" s="3">
        <f t="shared" ca="1" si="7"/>
        <v>10</v>
      </c>
      <c r="L81" s="29">
        <f t="shared" ca="1" si="8"/>
        <v>50</v>
      </c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customFormat="false" ht="13">
      <c r="A82" s="18">
        <f>シート1!B83</f>
        <v>0</v>
      </c>
      <c r="B82" s="3">
        <f>シート1!E83</f>
        <v>0</v>
      </c>
      <c r="C82" s="19">
        <f>シート1!G83</f>
        <v>0</v>
      </c>
      <c r="D82" s="3">
        <f>シート1!I83</f>
        <v>0</v>
      </c>
      <c r="E82" s="3">
        <f>シート1!K83</f>
        <v>0</v>
      </c>
      <c r="F82" s="3">
        <f t="shared" ref="F82:J82" ca="1" si="84">IF($E86="","",IF(AND(ROW()&gt;$L$1,F$1&lt;=$L$1),(F$1-_xlfn.RANK.AVG(OFFSET($E86,1-F$1,),OFFSET($E86,1-$L$1,,$L$1,1)))^2,""))</f>
        <v>4</v>
      </c>
      <c r="G82" s="3">
        <f t="shared" ca="1" si="84"/>
        <v>1</v>
      </c>
      <c r="H82" s="3">
        <f t="shared" ca="1" si="84"/>
        <v>0</v>
      </c>
      <c r="I82" s="3">
        <f t="shared" ca="1" si="84"/>
        <v>1</v>
      </c>
      <c r="J82" s="3">
        <f t="shared" ca="1" si="84"/>
        <v>4</v>
      </c>
      <c r="K82" s="3">
        <f t="shared" ca="1" si="7"/>
        <v>10</v>
      </c>
      <c r="L82" s="29">
        <f t="shared" ca="1" si="8"/>
        <v>50</v>
      </c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customFormat="false" ht="13">
      <c r="A83" s="18">
        <f>シート1!B84</f>
        <v>0</v>
      </c>
      <c r="B83" s="3">
        <f>シート1!E84</f>
        <v>0</v>
      </c>
      <c r="C83" s="19">
        <f>シート1!G84</f>
        <v>0</v>
      </c>
      <c r="D83" s="3">
        <f>シート1!I84</f>
        <v>0</v>
      </c>
      <c r="E83" s="3">
        <f>シート1!K84</f>
        <v>0</v>
      </c>
      <c r="F83" s="3">
        <f t="shared" ref="F83:J83" ca="1" si="85">IF($E87="","",IF(AND(ROW()&gt;$L$1,F$1&lt;=$L$1),(F$1-_xlfn.RANK.AVG(OFFSET($E87,1-F$1,),OFFSET($E87,1-$L$1,,$L$1,1)))^2,""))</f>
        <v>4</v>
      </c>
      <c r="G83" s="3">
        <f t="shared" ca="1" si="85"/>
        <v>1</v>
      </c>
      <c r="H83" s="3">
        <f t="shared" ca="1" si="85"/>
        <v>0</v>
      </c>
      <c r="I83" s="3">
        <f t="shared" ca="1" si="85"/>
        <v>1</v>
      </c>
      <c r="J83" s="3">
        <f t="shared" ca="1" si="85"/>
        <v>4</v>
      </c>
      <c r="K83" s="3">
        <f t="shared" ca="1" si="7"/>
        <v>10</v>
      </c>
      <c r="L83" s="29">
        <f t="shared" ca="1" si="8"/>
        <v>50</v>
      </c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customFormat="false" ht="13">
      <c r="A84" s="18">
        <f>シート1!B85</f>
        <v>0</v>
      </c>
      <c r="B84" s="3">
        <f>シート1!E85</f>
        <v>0</v>
      </c>
      <c r="C84" s="19">
        <f>シート1!G85</f>
        <v>0</v>
      </c>
      <c r="D84" s="3">
        <f>シート1!I85</f>
        <v>0</v>
      </c>
      <c r="E84" s="3">
        <f>シート1!K85</f>
        <v>0</v>
      </c>
      <c r="F84" s="3">
        <f t="shared" ref="F84:J84" ca="1" si="86">IF($E88="","",IF(AND(ROW()&gt;$L$1,F$1&lt;=$L$1),(F$1-_xlfn.RANK.AVG(OFFSET($E88,1-F$1,),OFFSET($E88,1-$L$1,,$L$1,1)))^2,""))</f>
        <v>4</v>
      </c>
      <c r="G84" s="3">
        <f t="shared" ca="1" si="86"/>
        <v>1</v>
      </c>
      <c r="H84" s="3">
        <f t="shared" ca="1" si="86"/>
        <v>0</v>
      </c>
      <c r="I84" s="3">
        <f t="shared" ca="1" si="86"/>
        <v>1</v>
      </c>
      <c r="J84" s="3">
        <f t="shared" ca="1" si="86"/>
        <v>4</v>
      </c>
      <c r="K84" s="3">
        <f t="shared" ca="1" si="7"/>
        <v>10</v>
      </c>
      <c r="L84" s="29">
        <f t="shared" ca="1" si="8"/>
        <v>50</v>
      </c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customFormat="false" ht="13">
      <c r="A85" s="18">
        <f>シート1!B86</f>
        <v>0</v>
      </c>
      <c r="B85" s="3">
        <f>シート1!E86</f>
        <v>0</v>
      </c>
      <c r="C85" s="19">
        <f>シート1!G86</f>
        <v>0</v>
      </c>
      <c r="D85" s="3">
        <f>シート1!I86</f>
        <v>0</v>
      </c>
      <c r="E85" s="3">
        <f>シート1!K86</f>
        <v>0</v>
      </c>
      <c r="F85" s="3">
        <f t="shared" ref="F85:J85" ca="1" si="87">IF($E89="","",IF(AND(ROW()&gt;$L$1,F$1&lt;=$L$1),(F$1-_xlfn.RANK.AVG(OFFSET($E89,1-F$1,),OFFSET($E89,1-$L$1,,$L$1,1)))^2,""))</f>
        <v>4</v>
      </c>
      <c r="G85" s="3">
        <f t="shared" ca="1" si="87"/>
        <v>1</v>
      </c>
      <c r="H85" s="3">
        <f t="shared" ca="1" si="87"/>
        <v>0</v>
      </c>
      <c r="I85" s="3">
        <f t="shared" ca="1" si="87"/>
        <v>1</v>
      </c>
      <c r="J85" s="3">
        <f t="shared" ca="1" si="87"/>
        <v>4</v>
      </c>
      <c r="K85" s="3">
        <f t="shared" ca="1" si="7"/>
        <v>10</v>
      </c>
      <c r="L85" s="29">
        <f t="shared" ca="1" si="8"/>
        <v>50</v>
      </c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customFormat="false" ht="13">
      <c r="A86" s="18">
        <f>シート1!B87</f>
        <v>0</v>
      </c>
      <c r="B86" s="3">
        <f>シート1!E87</f>
        <v>0</v>
      </c>
      <c r="C86" s="19">
        <f>シート1!G87</f>
        <v>0</v>
      </c>
      <c r="D86" s="3">
        <f>シート1!I87</f>
        <v>0</v>
      </c>
      <c r="E86" s="3">
        <f>シート1!K87</f>
        <v>0</v>
      </c>
      <c r="F86" s="3">
        <f t="shared" ref="F86:J86" ca="1" si="88">IF($E90="","",IF(AND(ROW()&gt;$L$1,F$1&lt;=$L$1),(F$1-_xlfn.RANK.AVG(OFFSET($E90,1-F$1,),OFFSET($E90,1-$L$1,,$L$1,1)))^2,""))</f>
        <v>4</v>
      </c>
      <c r="G86" s="3">
        <f t="shared" ca="1" si="88"/>
        <v>1</v>
      </c>
      <c r="H86" s="3">
        <f t="shared" ca="1" si="88"/>
        <v>0</v>
      </c>
      <c r="I86" s="3">
        <f t="shared" ca="1" si="88"/>
        <v>1</v>
      </c>
      <c r="J86" s="3">
        <f t="shared" ca="1" si="88"/>
        <v>4</v>
      </c>
      <c r="K86" s="3">
        <f t="shared" ca="1" si="7"/>
        <v>10</v>
      </c>
      <c r="L86" s="29">
        <f t="shared" ca="1" si="8"/>
        <v>50</v>
      </c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customFormat="false" ht="13">
      <c r="A87" s="18">
        <f>シート1!B88</f>
        <v>0</v>
      </c>
      <c r="B87" s="3">
        <f>シート1!E88</f>
        <v>0</v>
      </c>
      <c r="C87" s="19">
        <f>シート1!G88</f>
        <v>0</v>
      </c>
      <c r="D87" s="3">
        <f>シート1!I88</f>
        <v>0</v>
      </c>
      <c r="E87" s="3">
        <f>シート1!K88</f>
        <v>0</v>
      </c>
      <c r="F87" s="3">
        <f t="shared" ref="F87:J87" ca="1" si="89">IF($E91="","",IF(AND(ROW()&gt;$L$1,F$1&lt;=$L$1),(F$1-_xlfn.RANK.AVG(OFFSET($E91,1-F$1,),OFFSET($E91,1-$L$1,,$L$1,1)))^2,""))</f>
        <v>4</v>
      </c>
      <c r="G87" s="3">
        <f t="shared" ca="1" si="89"/>
        <v>1</v>
      </c>
      <c r="H87" s="3">
        <f t="shared" ca="1" si="89"/>
        <v>0</v>
      </c>
      <c r="I87" s="3">
        <f t="shared" ca="1" si="89"/>
        <v>1</v>
      </c>
      <c r="J87" s="3">
        <f t="shared" ca="1" si="89"/>
        <v>4</v>
      </c>
      <c r="K87" s="3">
        <f t="shared" ca="1" si="7"/>
        <v>10</v>
      </c>
      <c r="L87" s="29">
        <f t="shared" ca="1" si="8"/>
        <v>50</v>
      </c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customFormat="false" ht="13">
      <c r="A88" s="18">
        <f>シート1!B89</f>
        <v>0</v>
      </c>
      <c r="B88" s="3">
        <f>シート1!E89</f>
        <v>0</v>
      </c>
      <c r="C88" s="19">
        <f>シート1!G89</f>
        <v>0</v>
      </c>
      <c r="D88" s="3">
        <f>シート1!I89</f>
        <v>0</v>
      </c>
      <c r="E88" s="3">
        <f>シート1!K89</f>
        <v>0</v>
      </c>
      <c r="F88" s="3">
        <f t="shared" ref="F88:J88" ca="1" si="90">IF($E92="","",IF(AND(ROW()&gt;$L$1,F$1&lt;=$L$1),(F$1-_xlfn.RANK.AVG(OFFSET($E92,1-F$1,),OFFSET($E92,1-$L$1,,$L$1,1)))^2,""))</f>
        <v>4</v>
      </c>
      <c r="G88" s="3">
        <f t="shared" ca="1" si="90"/>
        <v>1</v>
      </c>
      <c r="H88" s="3">
        <f t="shared" ca="1" si="90"/>
        <v>0</v>
      </c>
      <c r="I88" s="3">
        <f t="shared" ca="1" si="90"/>
        <v>1</v>
      </c>
      <c r="J88" s="3">
        <f t="shared" ca="1" si="90"/>
        <v>4</v>
      </c>
      <c r="K88" s="3">
        <f t="shared" ca="1" si="7"/>
        <v>10</v>
      </c>
      <c r="L88" s="29">
        <f t="shared" ca="1" si="8"/>
        <v>50</v>
      </c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customFormat="false" ht="13">
      <c r="A89" s="18">
        <f>シート1!B90</f>
        <v>0</v>
      </c>
      <c r="B89" s="3">
        <f>シート1!E90</f>
        <v>0</v>
      </c>
      <c r="C89" s="19">
        <f>シート1!G90</f>
        <v>0</v>
      </c>
      <c r="D89" s="3">
        <f>シート1!I90</f>
        <v>0</v>
      </c>
      <c r="E89" s="3">
        <f>シート1!K90</f>
        <v>0</v>
      </c>
      <c r="F89" s="3">
        <f t="shared" ref="F89:J89" ca="1" si="91">IF($E93="","",IF(AND(ROW()&gt;$L$1,F$1&lt;=$L$1),(F$1-_xlfn.RANK.AVG(OFFSET($E93,1-F$1,),OFFSET($E93,1-$L$1,,$L$1,1)))^2,""))</f>
        <v>4</v>
      </c>
      <c r="G89" s="3">
        <f t="shared" ca="1" si="91"/>
        <v>1</v>
      </c>
      <c r="H89" s="3">
        <f t="shared" ca="1" si="91"/>
        <v>0</v>
      </c>
      <c r="I89" s="3">
        <f t="shared" ca="1" si="91"/>
        <v>1</v>
      </c>
      <c r="J89" s="3">
        <f t="shared" ca="1" si="91"/>
        <v>4</v>
      </c>
      <c r="K89" s="3">
        <f t="shared" ca="1" si="7"/>
        <v>10</v>
      </c>
      <c r="L89" s="29">
        <f t="shared" ca="1" si="8"/>
        <v>50</v>
      </c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customFormat="false" ht="13">
      <c r="A90" s="18">
        <f>シート1!B91</f>
        <v>0</v>
      </c>
      <c r="B90" s="3">
        <f>シート1!E91</f>
        <v>0</v>
      </c>
      <c r="C90" s="19">
        <f>シート1!G91</f>
        <v>0</v>
      </c>
      <c r="D90" s="3">
        <f>シート1!I91</f>
        <v>0</v>
      </c>
      <c r="E90" s="3">
        <f>シート1!K91</f>
        <v>0</v>
      </c>
      <c r="F90" s="3">
        <f t="shared" ref="F90:J90" ca="1" si="92">IF($E94="","",IF(AND(ROW()&gt;$L$1,F$1&lt;=$L$1),(F$1-_xlfn.RANK.AVG(OFFSET($E94,1-F$1,),OFFSET($E94,1-$L$1,,$L$1,1)))^2,""))</f>
        <v>4</v>
      </c>
      <c r="G90" s="3">
        <f t="shared" ca="1" si="92"/>
        <v>1</v>
      </c>
      <c r="H90" s="3">
        <f t="shared" ca="1" si="92"/>
        <v>0</v>
      </c>
      <c r="I90" s="3">
        <f t="shared" ca="1" si="92"/>
        <v>1</v>
      </c>
      <c r="J90" s="3">
        <f t="shared" ca="1" si="92"/>
        <v>4</v>
      </c>
      <c r="K90" s="3">
        <f t="shared" ca="1" si="7"/>
        <v>10</v>
      </c>
      <c r="L90" s="29">
        <f t="shared" ca="1" si="8"/>
        <v>50</v>
      </c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customFormat="false" ht="13">
      <c r="A91" s="18">
        <f>シート1!B92</f>
        <v>0</v>
      </c>
      <c r="B91" s="3">
        <f>シート1!E92</f>
        <v>0</v>
      </c>
      <c r="C91" s="19">
        <f>シート1!G92</f>
        <v>0</v>
      </c>
      <c r="D91" s="3">
        <f>シート1!I92</f>
        <v>0</v>
      </c>
      <c r="E91" s="3">
        <f>シート1!K92</f>
        <v>0</v>
      </c>
      <c r="F91" s="3">
        <f t="shared" ref="F91:J91" ca="1" si="93">IF($E95="","",IF(AND(ROW()&gt;$L$1,F$1&lt;=$L$1),(F$1-_xlfn.RANK.AVG(OFFSET($E95,1-F$1,),OFFSET($E95,1-$L$1,,$L$1,1)))^2,""))</f>
        <v>4</v>
      </c>
      <c r="G91" s="3">
        <f t="shared" ca="1" si="93"/>
        <v>1</v>
      </c>
      <c r="H91" s="3">
        <f t="shared" ca="1" si="93"/>
        <v>0</v>
      </c>
      <c r="I91" s="3">
        <f t="shared" ca="1" si="93"/>
        <v>1</v>
      </c>
      <c r="J91" s="3">
        <f t="shared" ca="1" si="93"/>
        <v>4</v>
      </c>
      <c r="K91" s="3">
        <f t="shared" ca="1" si="7"/>
        <v>10</v>
      </c>
      <c r="L91" s="29">
        <f t="shared" ca="1" si="8"/>
        <v>50</v>
      </c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customFormat="false" ht="13">
      <c r="A92" s="18">
        <f>シート1!B93</f>
        <v>0</v>
      </c>
      <c r="B92" s="3">
        <f>シート1!E93</f>
        <v>0</v>
      </c>
      <c r="C92" s="19">
        <f>シート1!G93</f>
        <v>0</v>
      </c>
      <c r="D92" s="3">
        <f>シート1!I93</f>
        <v>0</v>
      </c>
      <c r="E92" s="3">
        <f>シート1!K93</f>
        <v>0</v>
      </c>
      <c r="F92" s="3">
        <f t="shared" ref="F92:J92" ca="1" si="94">IF($E96="","",IF(AND(ROW()&gt;$L$1,F$1&lt;=$L$1),(F$1-_xlfn.RANK.AVG(OFFSET($E96,1-F$1,),OFFSET($E96,1-$L$1,,$L$1,1)))^2,""))</f>
        <v>4</v>
      </c>
      <c r="G92" s="3">
        <f t="shared" ca="1" si="94"/>
        <v>1</v>
      </c>
      <c r="H92" s="3">
        <f t="shared" ca="1" si="94"/>
        <v>0</v>
      </c>
      <c r="I92" s="3">
        <f t="shared" ca="1" si="94"/>
        <v>1</v>
      </c>
      <c r="J92" s="3">
        <f t="shared" ca="1" si="94"/>
        <v>4</v>
      </c>
      <c r="K92" s="3">
        <f t="shared" ca="1" si="7"/>
        <v>10</v>
      </c>
      <c r="L92" s="29">
        <f t="shared" ca="1" si="8"/>
        <v>50</v>
      </c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customFormat="false" ht="13">
      <c r="A93" s="18">
        <f>シート1!B94</f>
        <v>0</v>
      </c>
      <c r="B93" s="3">
        <f>シート1!E94</f>
        <v>0</v>
      </c>
      <c r="C93" s="19">
        <f>シート1!G94</f>
        <v>0</v>
      </c>
      <c r="D93" s="3">
        <f>シート1!I94</f>
        <v>0</v>
      </c>
      <c r="E93" s="3">
        <f>シート1!K94</f>
        <v>0</v>
      </c>
      <c r="F93" s="3">
        <f t="shared" ref="F93:J93" ca="1" si="95">IF($E97="","",IF(AND(ROW()&gt;$L$1,F$1&lt;=$L$1),(F$1-_xlfn.RANK.AVG(OFFSET($E97,1-F$1,),OFFSET($E97,1-$L$1,,$L$1,1)))^2,""))</f>
        <v>4</v>
      </c>
      <c r="G93" s="3">
        <f t="shared" ca="1" si="95"/>
        <v>1</v>
      </c>
      <c r="H93" s="3">
        <f t="shared" ca="1" si="95"/>
        <v>0</v>
      </c>
      <c r="I93" s="3">
        <f t="shared" ca="1" si="95"/>
        <v>1</v>
      </c>
      <c r="J93" s="3">
        <f t="shared" ca="1" si="95"/>
        <v>4</v>
      </c>
      <c r="K93" s="3">
        <f t="shared" ca="1" si="7"/>
        <v>10</v>
      </c>
      <c r="L93" s="29">
        <f t="shared" ca="1" si="8"/>
        <v>50</v>
      </c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customFormat="false" ht="13">
      <c r="A94" s="18">
        <f>シート1!B95</f>
        <v>0</v>
      </c>
      <c r="B94" s="3">
        <f>シート1!E95</f>
        <v>0</v>
      </c>
      <c r="C94" s="19">
        <f>シート1!G95</f>
        <v>0</v>
      </c>
      <c r="D94" s="3">
        <f>シート1!I95</f>
        <v>0</v>
      </c>
      <c r="E94" s="3">
        <f>シート1!K95</f>
        <v>0</v>
      </c>
      <c r="F94" s="3">
        <f t="shared" ref="F94:J94" ca="1" si="96">IF($E98="","",IF(AND(ROW()&gt;$L$1,F$1&lt;=$L$1),(F$1-_xlfn.RANK.AVG(OFFSET($E98,1-F$1,),OFFSET($E98,1-$L$1,,$L$1,1)))^2,""))</f>
        <v>4</v>
      </c>
      <c r="G94" s="3">
        <f t="shared" ca="1" si="96"/>
        <v>1</v>
      </c>
      <c r="H94" s="3">
        <f t="shared" ca="1" si="96"/>
        <v>0</v>
      </c>
      <c r="I94" s="3">
        <f t="shared" ca="1" si="96"/>
        <v>1</v>
      </c>
      <c r="J94" s="3">
        <f t="shared" ca="1" si="96"/>
        <v>4</v>
      </c>
      <c r="K94" s="3">
        <f t="shared" ca="1" si="7"/>
        <v>10</v>
      </c>
      <c r="L94" s="29">
        <f t="shared" ca="1" si="8"/>
        <v>50</v>
      </c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customFormat="false" ht="13">
      <c r="A95" s="18">
        <f>シート1!B96</f>
        <v>0</v>
      </c>
      <c r="B95" s="3">
        <f>シート1!E96</f>
        <v>0</v>
      </c>
      <c r="C95" s="19">
        <f>シート1!G96</f>
        <v>0</v>
      </c>
      <c r="D95" s="3">
        <f>シート1!I96</f>
        <v>0</v>
      </c>
      <c r="E95" s="3">
        <f>シート1!K96</f>
        <v>0</v>
      </c>
      <c r="F95" s="3">
        <f t="shared" ref="F95:J95" ca="1" si="97">IF($E99="","",IF(AND(ROW()&gt;$L$1,F$1&lt;=$L$1),(F$1-_xlfn.RANK.AVG(OFFSET($E99,1-F$1,),OFFSET($E99,1-$L$1,,$L$1,1)))^2,""))</f>
        <v>4</v>
      </c>
      <c r="G95" s="3">
        <f t="shared" ca="1" si="97"/>
        <v>1</v>
      </c>
      <c r="H95" s="3">
        <f t="shared" ca="1" si="97"/>
        <v>0</v>
      </c>
      <c r="I95" s="3">
        <f t="shared" ca="1" si="97"/>
        <v>1</v>
      </c>
      <c r="J95" s="3">
        <f t="shared" ca="1" si="97"/>
        <v>4</v>
      </c>
      <c r="K95" s="3">
        <f t="shared" ca="1" si="7"/>
        <v>10</v>
      </c>
      <c r="L95" s="29">
        <f t="shared" ca="1" si="8"/>
        <v>50</v>
      </c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customFormat="false" ht="13">
      <c r="A96" s="18">
        <f>シート1!B97</f>
        <v>0</v>
      </c>
      <c r="B96" s="3">
        <f>シート1!E97</f>
        <v>0</v>
      </c>
      <c r="C96" s="19">
        <f>シート1!G97</f>
        <v>0</v>
      </c>
      <c r="D96" s="3">
        <f>シート1!I97</f>
        <v>0</v>
      </c>
      <c r="E96" s="3">
        <f>シート1!K97</f>
        <v>0</v>
      </c>
      <c r="F96" s="3">
        <f t="shared" ref="F96:J96" ca="1" si="98">IF($E100="","",IF(AND(ROW()&gt;$L$1,F$1&lt;=$L$1),(F$1-_xlfn.RANK.AVG(OFFSET($E100,1-F$1,),OFFSET($E100,1-$L$1,,$L$1,1)))^2,""))</f>
        <v>4</v>
      </c>
      <c r="G96" s="3">
        <f t="shared" ca="1" si="98"/>
        <v>1</v>
      </c>
      <c r="H96" s="3">
        <f t="shared" ca="1" si="98"/>
        <v>0</v>
      </c>
      <c r="I96" s="3">
        <f t="shared" ca="1" si="98"/>
        <v>1</v>
      </c>
      <c r="J96" s="3">
        <f t="shared" ca="1" si="98"/>
        <v>4</v>
      </c>
      <c r="K96" s="3">
        <f t="shared" ca="1" si="7"/>
        <v>10</v>
      </c>
      <c r="L96" s="29">
        <f t="shared" ca="1" si="8"/>
        <v>50</v>
      </c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customFormat="false" ht="13">
      <c r="A97" s="18">
        <f>シート1!B98</f>
        <v>0</v>
      </c>
      <c r="B97" s="3">
        <f>シート1!E98</f>
        <v>0</v>
      </c>
      <c r="C97" s="19">
        <f>シート1!G98</f>
        <v>0</v>
      </c>
      <c r="D97" s="3">
        <f>シート1!I98</f>
        <v>0</v>
      </c>
      <c r="E97" s="3">
        <f>シート1!K98</f>
        <v>0</v>
      </c>
      <c r="F97" s="3">
        <f t="shared" ref="F97:J97" ca="1" si="99">IF($E101="","",IF(AND(ROW()&gt;$L$1,F$1&lt;=$L$1),(F$1-_xlfn.RANK.AVG(OFFSET($E101,1-F$1,),OFFSET($E101,1-$L$1,,$L$1,1)))^2,""))</f>
        <v>4</v>
      </c>
      <c r="G97" s="3">
        <f t="shared" ca="1" si="99"/>
        <v>1</v>
      </c>
      <c r="H97" s="3">
        <f t="shared" ca="1" si="99"/>
        <v>0</v>
      </c>
      <c r="I97" s="3">
        <f t="shared" ca="1" si="99"/>
        <v>1</v>
      </c>
      <c r="J97" s="3">
        <f t="shared" ca="1" si="99"/>
        <v>4</v>
      </c>
      <c r="K97" s="3">
        <f t="shared" ca="1" si="7"/>
        <v>10</v>
      </c>
      <c r="L97" s="29">
        <f t="shared" ca="1" si="8"/>
        <v>50</v>
      </c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customFormat="false" ht="13">
      <c r="A98" s="18">
        <f>シート1!B99</f>
        <v>0</v>
      </c>
      <c r="B98" s="3">
        <f>シート1!E99</f>
        <v>0</v>
      </c>
      <c r="C98" s="19">
        <f>シート1!G99</f>
        <v>0</v>
      </c>
      <c r="D98" s="3">
        <f>シート1!I99</f>
        <v>0</v>
      </c>
      <c r="E98" s="3">
        <f>シート1!K99</f>
        <v>0</v>
      </c>
      <c r="F98" s="3">
        <f t="shared" ref="F98:J98" ca="1" si="100">IF($E102="","",IF(AND(ROW()&gt;$L$1,F$1&lt;=$L$1),(F$1-_xlfn.RANK.AVG(OFFSET($E102,1-F$1,),OFFSET($E102,1-$L$1,,$L$1,1)))^2,""))</f>
        <v>4</v>
      </c>
      <c r="G98" s="3">
        <f t="shared" ca="1" si="100"/>
        <v>1</v>
      </c>
      <c r="H98" s="3">
        <f t="shared" ca="1" si="100"/>
        <v>0</v>
      </c>
      <c r="I98" s="3">
        <f t="shared" ca="1" si="100"/>
        <v>1</v>
      </c>
      <c r="J98" s="3">
        <f t="shared" ca="1" si="100"/>
        <v>4</v>
      </c>
      <c r="K98" s="3">
        <f t="shared" ca="1" si="7"/>
        <v>10</v>
      </c>
      <c r="L98" s="29">
        <f t="shared" ca="1" si="8"/>
        <v>50</v>
      </c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customFormat="false" ht="13">
      <c r="A99" s="18">
        <f>シート1!B100</f>
        <v>0</v>
      </c>
      <c r="B99" s="3">
        <f>シート1!E100</f>
        <v>0</v>
      </c>
      <c r="C99" s="19">
        <f>シート1!G100</f>
        <v>0</v>
      </c>
      <c r="D99" s="3">
        <f>シート1!I100</f>
        <v>0</v>
      </c>
      <c r="E99" s="3">
        <f>シート1!K100</f>
        <v>0</v>
      </c>
      <c r="F99" s="3">
        <f t="shared" ref="F99:J99" ca="1" si="101">IF($E103="","",IF(AND(ROW()&gt;$L$1,F$1&lt;=$L$1),(F$1-_xlfn.RANK.AVG(OFFSET($E103,1-F$1,),OFFSET($E103,1-$L$1,,$L$1,1)))^2,""))</f>
        <v>4</v>
      </c>
      <c r="G99" s="3">
        <f t="shared" ca="1" si="101"/>
        <v>1</v>
      </c>
      <c r="H99" s="3">
        <f t="shared" ca="1" si="101"/>
        <v>0</v>
      </c>
      <c r="I99" s="3">
        <f t="shared" ca="1" si="101"/>
        <v>1</v>
      </c>
      <c r="J99" s="3">
        <f t="shared" ca="1" si="101"/>
        <v>4</v>
      </c>
      <c r="K99" s="3">
        <f t="shared" ca="1" si="7"/>
        <v>10</v>
      </c>
      <c r="L99" s="29">
        <f t="shared" ca="1" si="8"/>
        <v>50</v>
      </c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customFormat="false" ht="13">
      <c r="A100" s="18">
        <f>シート1!B101</f>
        <v>0</v>
      </c>
      <c r="B100" s="3">
        <f>シート1!E101</f>
        <v>0</v>
      </c>
      <c r="C100" s="19">
        <f>シート1!G101</f>
        <v>0</v>
      </c>
      <c r="D100" s="3">
        <f>シート1!I101</f>
        <v>0</v>
      </c>
      <c r="E100" s="3">
        <f>シート1!K101</f>
        <v>0</v>
      </c>
      <c r="F100" s="3">
        <f t="shared" ref="F100:J100" ca="1" si="102">IF($E104="","",IF(AND(ROW()&gt;$L$1,F$1&lt;=$L$1),(F$1-_xlfn.RANK.AVG(OFFSET($E104,1-F$1,),OFFSET($E104,1-$L$1,,$L$1,1)))^2,""))</f>
        <v>4</v>
      </c>
      <c r="G100" s="3">
        <f t="shared" ca="1" si="102"/>
        <v>1</v>
      </c>
      <c r="H100" s="3">
        <f t="shared" ca="1" si="102"/>
        <v>0</v>
      </c>
      <c r="I100" s="3">
        <f t="shared" ca="1" si="102"/>
        <v>1</v>
      </c>
      <c r="J100" s="3">
        <f t="shared" ca="1" si="102"/>
        <v>4</v>
      </c>
      <c r="K100" s="3">
        <f t="shared" ca="1" si="7"/>
        <v>10</v>
      </c>
      <c r="L100" s="29">
        <f t="shared" ca="1" si="8"/>
        <v>50</v>
      </c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customFormat="false" ht="13">
      <c r="A101" s="18">
        <f>シート1!B102</f>
        <v>0</v>
      </c>
      <c r="B101" s="3">
        <f>シート1!E102</f>
        <v>0</v>
      </c>
      <c r="C101" s="19">
        <f>シート1!G102</f>
        <v>0</v>
      </c>
      <c r="D101" s="3">
        <f>シート1!I102</f>
        <v>0</v>
      </c>
      <c r="E101" s="3">
        <f>シート1!K102</f>
        <v>0</v>
      </c>
      <c r="F101" s="3">
        <f t="shared" ref="F101:J101" ca="1" si="103">IF($E105="","",IF(AND(ROW()&gt;$L$1,F$1&lt;=$L$1),(F$1-_xlfn.RANK.AVG(OFFSET($E105,1-F$1,),OFFSET($E105,1-$L$1,,$L$1,1)))^2,""))</f>
        <v>4</v>
      </c>
      <c r="G101" s="3">
        <f t="shared" ca="1" si="103"/>
        <v>1</v>
      </c>
      <c r="H101" s="3">
        <f t="shared" ca="1" si="103"/>
        <v>0</v>
      </c>
      <c r="I101" s="3">
        <f t="shared" ca="1" si="103"/>
        <v>1</v>
      </c>
      <c r="J101" s="3">
        <f t="shared" ca="1" si="103"/>
        <v>4</v>
      </c>
      <c r="K101" s="3">
        <f t="shared" ca="1" si="7"/>
        <v>10</v>
      </c>
      <c r="L101" s="29">
        <f t="shared" ca="1" si="8"/>
        <v>50</v>
      </c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customFormat="false" ht="13">
      <c r="A102" s="18">
        <f>シート1!B103</f>
        <v>0</v>
      </c>
      <c r="B102" s="3">
        <f>シート1!E103</f>
        <v>0</v>
      </c>
      <c r="C102" s="19">
        <f>シート1!G103</f>
        <v>0</v>
      </c>
      <c r="D102" s="3">
        <f>シート1!I103</f>
        <v>0</v>
      </c>
      <c r="E102" s="3">
        <f>シート1!K103</f>
        <v>0</v>
      </c>
      <c r="F102" s="3">
        <f t="shared" ref="F102:J102" ca="1" si="104">IF($E106="","",IF(AND(ROW()&gt;$L$1,F$1&lt;=$L$1),(F$1-_xlfn.RANK.AVG(OFFSET($E106,1-F$1,),OFFSET($E106,1-$L$1,,$L$1,1)))^2,""))</f>
        <v>4</v>
      </c>
      <c r="G102" s="3">
        <f t="shared" ca="1" si="104"/>
        <v>1</v>
      </c>
      <c r="H102" s="3">
        <f t="shared" ca="1" si="104"/>
        <v>0</v>
      </c>
      <c r="I102" s="3">
        <f t="shared" ca="1" si="104"/>
        <v>1</v>
      </c>
      <c r="J102" s="3">
        <f t="shared" ca="1" si="104"/>
        <v>4</v>
      </c>
      <c r="K102" s="3">
        <f t="shared" ca="1" si="7"/>
        <v>10</v>
      </c>
      <c r="L102" s="29">
        <f t="shared" ca="1" si="8"/>
        <v>50</v>
      </c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customFormat="false" ht="13">
      <c r="A103" s="18">
        <f>シート1!B104</f>
        <v>0</v>
      </c>
      <c r="B103" s="3">
        <f>シート1!E104</f>
        <v>0</v>
      </c>
      <c r="C103" s="19">
        <f>シート1!G104</f>
        <v>0</v>
      </c>
      <c r="D103" s="3">
        <f>シート1!I104</f>
        <v>0</v>
      </c>
      <c r="E103" s="3">
        <f>シート1!K104</f>
        <v>0</v>
      </c>
      <c r="F103" s="3">
        <f t="shared" ref="F103:J103" ca="1" si="105">IF($E107="","",IF(AND(ROW()&gt;$L$1,F$1&lt;=$L$1),(F$1-_xlfn.RANK.AVG(OFFSET($E107,1-F$1,),OFFSET($E107,1-$L$1,,$L$1,1)))^2,""))</f>
        <v>4</v>
      </c>
      <c r="G103" s="3">
        <f t="shared" ca="1" si="105"/>
        <v>1</v>
      </c>
      <c r="H103" s="3">
        <f t="shared" ca="1" si="105"/>
        <v>0</v>
      </c>
      <c r="I103" s="3">
        <f t="shared" ca="1" si="105"/>
        <v>1</v>
      </c>
      <c r="J103" s="3">
        <f t="shared" ca="1" si="105"/>
        <v>4</v>
      </c>
      <c r="K103" s="3">
        <f t="shared" ca="1" si="7"/>
        <v>10</v>
      </c>
      <c r="L103" s="29">
        <f t="shared" ca="1" si="8"/>
        <v>50</v>
      </c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customFormat="false" ht="13">
      <c r="A104" s="18">
        <f>シート1!B105</f>
        <v>0</v>
      </c>
      <c r="B104" s="3">
        <f>シート1!E105</f>
        <v>0</v>
      </c>
      <c r="C104" s="19">
        <f>シート1!G105</f>
        <v>0</v>
      </c>
      <c r="D104" s="3">
        <f>シート1!I105</f>
        <v>0</v>
      </c>
      <c r="E104" s="3">
        <f>シート1!K105</f>
        <v>0</v>
      </c>
      <c r="F104" s="3">
        <f t="shared" ref="F104:J104" ca="1" si="106">IF($E108="","",IF(AND(ROW()&gt;$L$1,F$1&lt;=$L$1),(F$1-_xlfn.RANK.AVG(OFFSET($E108,1-F$1,),OFFSET($E108,1-$L$1,,$L$1,1)))^2,""))</f>
        <v>4</v>
      </c>
      <c r="G104" s="3">
        <f t="shared" ca="1" si="106"/>
        <v>1</v>
      </c>
      <c r="H104" s="3">
        <f t="shared" ca="1" si="106"/>
        <v>0</v>
      </c>
      <c r="I104" s="3">
        <f t="shared" ca="1" si="106"/>
        <v>1</v>
      </c>
      <c r="J104" s="3">
        <f t="shared" ca="1" si="106"/>
        <v>4</v>
      </c>
      <c r="K104" s="3">
        <f t="shared" ca="1" si="7"/>
        <v>10</v>
      </c>
      <c r="L104" s="29">
        <f t="shared" ca="1" si="8"/>
        <v>50</v>
      </c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customFormat="false" ht="13">
      <c r="A105" s="18">
        <f>シート1!B106</f>
        <v>0</v>
      </c>
      <c r="B105" s="3">
        <f>シート1!E106</f>
        <v>0</v>
      </c>
      <c r="C105" s="19">
        <f>シート1!G106</f>
        <v>0</v>
      </c>
      <c r="D105" s="3">
        <f>シート1!I106</f>
        <v>0</v>
      </c>
      <c r="E105" s="3">
        <f>シート1!K106</f>
        <v>0</v>
      </c>
      <c r="F105" s="3">
        <f t="shared" ref="F105:J105" ca="1" si="107">IF($E109="","",IF(AND(ROW()&gt;$L$1,F$1&lt;=$L$1),(F$1-_xlfn.RANK.AVG(OFFSET($E109,1-F$1,),OFFSET($E109,1-$L$1,,$L$1,1)))^2,""))</f>
        <v>4</v>
      </c>
      <c r="G105" s="3">
        <f t="shared" ca="1" si="107"/>
        <v>1</v>
      </c>
      <c r="H105" s="3">
        <f t="shared" ca="1" si="107"/>
        <v>0</v>
      </c>
      <c r="I105" s="3">
        <f t="shared" ca="1" si="107"/>
        <v>1</v>
      </c>
      <c r="J105" s="3">
        <f t="shared" ca="1" si="107"/>
        <v>4</v>
      </c>
      <c r="K105" s="3">
        <f t="shared" ca="1" si="7"/>
        <v>10</v>
      </c>
      <c r="L105" s="29">
        <f t="shared" ca="1" si="8"/>
        <v>50</v>
      </c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customFormat="false" ht="13">
      <c r="A106" s="18">
        <f>シート1!B107</f>
        <v>0</v>
      </c>
      <c r="B106" s="3">
        <f>シート1!E107</f>
        <v>0</v>
      </c>
      <c r="C106" s="19">
        <f>シート1!G107</f>
        <v>0</v>
      </c>
      <c r="D106" s="3">
        <f>シート1!I107</f>
        <v>0</v>
      </c>
      <c r="E106" s="3">
        <f>シート1!K107</f>
        <v>0</v>
      </c>
      <c r="F106" s="3">
        <f t="shared" ref="F106:J106" ca="1" si="108">IF($E110="","",IF(AND(ROW()&gt;$L$1,F$1&lt;=$L$1),(F$1-_xlfn.RANK.AVG(OFFSET($E110,1-F$1,),OFFSET($E110,1-$L$1,,$L$1,1)))^2,""))</f>
        <v>4</v>
      </c>
      <c r="G106" s="3">
        <f t="shared" ca="1" si="108"/>
        <v>1</v>
      </c>
      <c r="H106" s="3">
        <f t="shared" ca="1" si="108"/>
        <v>0</v>
      </c>
      <c r="I106" s="3">
        <f t="shared" ca="1" si="108"/>
        <v>1</v>
      </c>
      <c r="J106" s="3">
        <f t="shared" ca="1" si="108"/>
        <v>4</v>
      </c>
      <c r="K106" s="3">
        <f t="shared" ca="1" si="7"/>
        <v>10</v>
      </c>
      <c r="L106" s="29">
        <f t="shared" ca="1" si="8"/>
        <v>50</v>
      </c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customFormat="false" ht="13">
      <c r="A107" s="18">
        <f>シート1!B108</f>
        <v>0</v>
      </c>
      <c r="B107" s="3">
        <f>シート1!E108</f>
        <v>0</v>
      </c>
      <c r="C107" s="19">
        <f>シート1!G108</f>
        <v>0</v>
      </c>
      <c r="D107" s="3">
        <f>シート1!I108</f>
        <v>0</v>
      </c>
      <c r="E107" s="3">
        <f>シート1!K108</f>
        <v>0</v>
      </c>
      <c r="F107" s="3">
        <f t="shared" ref="F107:J107" ca="1" si="109">IF($E111="","",IF(AND(ROW()&gt;$L$1,F$1&lt;=$L$1),(F$1-_xlfn.RANK.AVG(OFFSET($E111,1-F$1,),OFFSET($E111,1-$L$1,,$L$1,1)))^2,""))</f>
        <v>4</v>
      </c>
      <c r="G107" s="3">
        <f t="shared" ca="1" si="109"/>
        <v>1</v>
      </c>
      <c r="H107" s="3">
        <f t="shared" ca="1" si="109"/>
        <v>0</v>
      </c>
      <c r="I107" s="3">
        <f t="shared" ca="1" si="109"/>
        <v>1</v>
      </c>
      <c r="J107" s="3">
        <f t="shared" ca="1" si="109"/>
        <v>4</v>
      </c>
      <c r="K107" s="3">
        <f t="shared" ca="1" si="7"/>
        <v>10</v>
      </c>
      <c r="L107" s="29">
        <f t="shared" ca="1" si="8"/>
        <v>50</v>
      </c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customFormat="false" ht="13">
      <c r="A108" s="18">
        <f>シート1!B109</f>
        <v>0</v>
      </c>
      <c r="B108" s="3">
        <f>シート1!E109</f>
        <v>0</v>
      </c>
      <c r="C108" s="19">
        <f>シート1!G109</f>
        <v>0</v>
      </c>
      <c r="D108" s="3">
        <f>シート1!I109</f>
        <v>0</v>
      </c>
      <c r="E108" s="3">
        <f>シート1!K109</f>
        <v>0</v>
      </c>
      <c r="F108" s="3">
        <f t="shared" ref="F108:J108" ca="1" si="110">IF($E112="","",IF(AND(ROW()&gt;$L$1,F$1&lt;=$L$1),(F$1-_xlfn.RANK.AVG(OFFSET($E112,1-F$1,),OFFSET($E112,1-$L$1,,$L$1,1)))^2,""))</f>
        <v>4</v>
      </c>
      <c r="G108" s="3">
        <f t="shared" ca="1" si="110"/>
        <v>1</v>
      </c>
      <c r="H108" s="3">
        <f t="shared" ca="1" si="110"/>
        <v>0</v>
      </c>
      <c r="I108" s="3">
        <f t="shared" ca="1" si="110"/>
        <v>1</v>
      </c>
      <c r="J108" s="3">
        <f t="shared" ca="1" si="110"/>
        <v>4</v>
      </c>
      <c r="K108" s="3">
        <f t="shared" ca="1" si="7"/>
        <v>10</v>
      </c>
      <c r="L108" s="29">
        <f t="shared" ca="1" si="8"/>
        <v>50</v>
      </c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customFormat="false" ht="13">
      <c r="A109" s="18">
        <f>シート1!B110</f>
        <v>0</v>
      </c>
      <c r="B109" s="3">
        <f>シート1!E110</f>
        <v>0</v>
      </c>
      <c r="C109" s="19">
        <f>シート1!G110</f>
        <v>0</v>
      </c>
      <c r="D109" s="3">
        <f>シート1!I110</f>
        <v>0</v>
      </c>
      <c r="E109" s="3">
        <f>シート1!K110</f>
        <v>0</v>
      </c>
      <c r="F109" s="3">
        <f t="shared" ref="F109:J109" ca="1" si="111">IF($E113="","",IF(AND(ROW()&gt;$L$1,F$1&lt;=$L$1),(F$1-_xlfn.RANK.AVG(OFFSET($E113,1-F$1,),OFFSET($E113,1-$L$1,,$L$1,1)))^2,""))</f>
        <v>4</v>
      </c>
      <c r="G109" s="3">
        <f t="shared" ca="1" si="111"/>
        <v>1</v>
      </c>
      <c r="H109" s="3">
        <f t="shared" ca="1" si="111"/>
        <v>0</v>
      </c>
      <c r="I109" s="3">
        <f t="shared" ca="1" si="111"/>
        <v>1</v>
      </c>
      <c r="J109" s="3">
        <f t="shared" ca="1" si="111"/>
        <v>4</v>
      </c>
      <c r="K109" s="3">
        <f t="shared" ca="1" si="7"/>
        <v>10</v>
      </c>
      <c r="L109" s="29">
        <f t="shared" ca="1" si="8"/>
        <v>50</v>
      </c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customFormat="false" ht="13">
      <c r="A110" s="18">
        <f>シート1!B111</f>
        <v>0</v>
      </c>
      <c r="B110" s="3">
        <f>シート1!E111</f>
        <v>0</v>
      </c>
      <c r="C110" s="19">
        <f>シート1!G111</f>
        <v>0</v>
      </c>
      <c r="D110" s="3">
        <f>シート1!I111</f>
        <v>0</v>
      </c>
      <c r="E110" s="3">
        <f>シート1!K111</f>
        <v>0</v>
      </c>
      <c r="F110" s="3">
        <f t="shared" ref="F110:J110" ca="1" si="112">IF($E114="","",IF(AND(ROW()&gt;$L$1,F$1&lt;=$L$1),(F$1-_xlfn.RANK.AVG(OFFSET($E114,1-F$1,),OFFSET($E114,1-$L$1,,$L$1,1)))^2,""))</f>
        <v>4</v>
      </c>
      <c r="G110" s="3">
        <f t="shared" ca="1" si="112"/>
        <v>1</v>
      </c>
      <c r="H110" s="3">
        <f t="shared" ca="1" si="112"/>
        <v>0</v>
      </c>
      <c r="I110" s="3">
        <f t="shared" ca="1" si="112"/>
        <v>1</v>
      </c>
      <c r="J110" s="3">
        <f t="shared" ca="1" si="112"/>
        <v>4</v>
      </c>
      <c r="K110" s="3">
        <f t="shared" ca="1" si="7"/>
        <v>10</v>
      </c>
      <c r="L110" s="29">
        <f t="shared" ca="1" si="8"/>
        <v>50</v>
      </c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customFormat="false" ht="13">
      <c r="A111" s="18">
        <f>シート1!B112</f>
        <v>0</v>
      </c>
      <c r="B111" s="3">
        <f>シート1!E112</f>
        <v>0</v>
      </c>
      <c r="C111" s="19">
        <f>シート1!G112</f>
        <v>0</v>
      </c>
      <c r="D111" s="3">
        <f>シート1!I112</f>
        <v>0</v>
      </c>
      <c r="E111" s="3">
        <f>シート1!K112</f>
        <v>0</v>
      </c>
      <c r="F111" s="3">
        <f t="shared" ref="F111:J111" ca="1" si="113">IF($E115="","",IF(AND(ROW()&gt;$L$1,F$1&lt;=$L$1),(F$1-_xlfn.RANK.AVG(OFFSET($E115,1-F$1,),OFFSET($E115,1-$L$1,,$L$1,1)))^2,""))</f>
        <v>4</v>
      </c>
      <c r="G111" s="3">
        <f t="shared" ca="1" si="113"/>
        <v>1</v>
      </c>
      <c r="H111" s="3">
        <f t="shared" ca="1" si="113"/>
        <v>0</v>
      </c>
      <c r="I111" s="3">
        <f t="shared" ca="1" si="113"/>
        <v>1</v>
      </c>
      <c r="J111" s="3">
        <f t="shared" ca="1" si="113"/>
        <v>4</v>
      </c>
      <c r="K111" s="3">
        <f t="shared" ca="1" si="7"/>
        <v>10</v>
      </c>
      <c r="L111" s="29">
        <f t="shared" ca="1" si="8"/>
        <v>50</v>
      </c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customFormat="false" ht="13">
      <c r="A112" s="18">
        <f>シート1!B113</f>
        <v>0</v>
      </c>
      <c r="B112" s="3">
        <f>シート1!E113</f>
        <v>0</v>
      </c>
      <c r="C112" s="19">
        <f>シート1!G113</f>
        <v>0</v>
      </c>
      <c r="D112" s="3">
        <f>シート1!I113</f>
        <v>0</v>
      </c>
      <c r="E112" s="3">
        <f>シート1!K113</f>
        <v>0</v>
      </c>
      <c r="F112" s="3">
        <f t="shared" ref="F112:J112" ca="1" si="114">IF($E116="","",IF(AND(ROW()&gt;$L$1,F$1&lt;=$L$1),(F$1-_xlfn.RANK.AVG(OFFSET($E116,1-F$1,),OFFSET($E116,1-$L$1,,$L$1,1)))^2,""))</f>
        <v>4</v>
      </c>
      <c r="G112" s="3">
        <f t="shared" ca="1" si="114"/>
        <v>1</v>
      </c>
      <c r="H112" s="3">
        <f t="shared" ca="1" si="114"/>
        <v>0</v>
      </c>
      <c r="I112" s="3">
        <f t="shared" ca="1" si="114"/>
        <v>1</v>
      </c>
      <c r="J112" s="3">
        <f t="shared" ca="1" si="114"/>
        <v>4</v>
      </c>
      <c r="K112" s="3">
        <f t="shared" ca="1" si="7"/>
        <v>10</v>
      </c>
      <c r="L112" s="29">
        <f t="shared" ca="1" si="8"/>
        <v>50</v>
      </c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customFormat="false" ht="13">
      <c r="A113" s="18">
        <f>シート1!B114</f>
        <v>0</v>
      </c>
      <c r="B113" s="3">
        <f>シート1!E114</f>
        <v>0</v>
      </c>
      <c r="C113" s="19">
        <f>シート1!G114</f>
        <v>0</v>
      </c>
      <c r="D113" s="3">
        <f>シート1!I114</f>
        <v>0</v>
      </c>
      <c r="E113" s="3">
        <f>シート1!K114</f>
        <v>0</v>
      </c>
      <c r="F113" s="3">
        <f t="shared" ref="F113:J113" ca="1" si="115">IF($E117="","",IF(AND(ROW()&gt;$L$1,F$1&lt;=$L$1),(F$1-_xlfn.RANK.AVG(OFFSET($E117,1-F$1,),OFFSET($E117,1-$L$1,,$L$1,1)))^2,""))</f>
        <v>4</v>
      </c>
      <c r="G113" s="3">
        <f t="shared" ca="1" si="115"/>
        <v>1</v>
      </c>
      <c r="H113" s="3">
        <f t="shared" ca="1" si="115"/>
        <v>0</v>
      </c>
      <c r="I113" s="3">
        <f t="shared" ca="1" si="115"/>
        <v>1</v>
      </c>
      <c r="J113" s="3">
        <f t="shared" ca="1" si="115"/>
        <v>4</v>
      </c>
      <c r="K113" s="3">
        <f t="shared" ca="1" si="7"/>
        <v>10</v>
      </c>
      <c r="L113" s="29">
        <f t="shared" ca="1" si="8"/>
        <v>50</v>
      </c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customFormat="false" ht="13">
      <c r="A114" s="18">
        <f>シート1!B115</f>
        <v>0</v>
      </c>
      <c r="B114" s="3">
        <f>シート1!E115</f>
        <v>0</v>
      </c>
      <c r="C114" s="19">
        <f>シート1!G115</f>
        <v>0</v>
      </c>
      <c r="D114" s="3">
        <f>シート1!I115</f>
        <v>0</v>
      </c>
      <c r="E114" s="3">
        <f>シート1!K115</f>
        <v>0</v>
      </c>
      <c r="F114" s="3">
        <f t="shared" ref="F114:J114" ca="1" si="116">IF($E118="","",IF(AND(ROW()&gt;$L$1,F$1&lt;=$L$1),(F$1-_xlfn.RANK.AVG(OFFSET($E118,1-F$1,),OFFSET($E118,1-$L$1,,$L$1,1)))^2,""))</f>
        <v>4</v>
      </c>
      <c r="G114" s="3">
        <f t="shared" ca="1" si="116"/>
        <v>1</v>
      </c>
      <c r="H114" s="3">
        <f t="shared" ca="1" si="116"/>
        <v>0</v>
      </c>
      <c r="I114" s="3">
        <f t="shared" ca="1" si="116"/>
        <v>1</v>
      </c>
      <c r="J114" s="3">
        <f t="shared" ca="1" si="116"/>
        <v>4</v>
      </c>
      <c r="K114" s="3">
        <f t="shared" ca="1" si="7"/>
        <v>10</v>
      </c>
      <c r="L114" s="29">
        <f t="shared" ca="1" si="8"/>
        <v>50</v>
      </c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customFormat="false" ht="13">
      <c r="A115" s="18">
        <f>シート1!B116</f>
        <v>0</v>
      </c>
      <c r="B115" s="3">
        <f>シート1!E116</f>
        <v>0</v>
      </c>
      <c r="C115" s="19">
        <f>シート1!G116</f>
        <v>0</v>
      </c>
      <c r="D115" s="3">
        <f>シート1!I116</f>
        <v>0</v>
      </c>
      <c r="E115" s="3">
        <f>シート1!K116</f>
        <v>0</v>
      </c>
      <c r="F115" s="3">
        <f t="shared" ref="F115:J115" ca="1" si="117">IF($E119="","",IF(AND(ROW()&gt;$L$1,F$1&lt;=$L$1),(F$1-_xlfn.RANK.AVG(OFFSET($E119,1-F$1,),OFFSET($E119,1-$L$1,,$L$1,1)))^2,""))</f>
        <v>4</v>
      </c>
      <c r="G115" s="3">
        <f t="shared" ca="1" si="117"/>
        <v>1</v>
      </c>
      <c r="H115" s="3">
        <f t="shared" ca="1" si="117"/>
        <v>0</v>
      </c>
      <c r="I115" s="3">
        <f t="shared" ca="1" si="117"/>
        <v>1</v>
      </c>
      <c r="J115" s="3">
        <f t="shared" ca="1" si="117"/>
        <v>4</v>
      </c>
      <c r="K115" s="3">
        <f t="shared" ca="1" si="7"/>
        <v>10</v>
      </c>
      <c r="L115" s="29">
        <f t="shared" ca="1" si="8"/>
        <v>50</v>
      </c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customFormat="false" ht="13">
      <c r="A116" s="18">
        <f>シート1!B117</f>
        <v>0</v>
      </c>
      <c r="B116" s="3">
        <f>シート1!E117</f>
        <v>0</v>
      </c>
      <c r="C116" s="19">
        <f>シート1!G117</f>
        <v>0</v>
      </c>
      <c r="D116" s="3">
        <f>シート1!I117</f>
        <v>0</v>
      </c>
      <c r="E116" s="3">
        <f>シート1!K117</f>
        <v>0</v>
      </c>
      <c r="F116" s="3">
        <f t="shared" ref="F116:J116" ca="1" si="118">IF($E120="","",IF(AND(ROW()&gt;$L$1,F$1&lt;=$L$1),(F$1-_xlfn.RANK.AVG(OFFSET($E120,1-F$1,),OFFSET($E120,1-$L$1,,$L$1,1)))^2,""))</f>
        <v>4</v>
      </c>
      <c r="G116" s="3">
        <f t="shared" ca="1" si="118"/>
        <v>1</v>
      </c>
      <c r="H116" s="3">
        <f t="shared" ca="1" si="118"/>
        <v>0</v>
      </c>
      <c r="I116" s="3">
        <f t="shared" ca="1" si="118"/>
        <v>1</v>
      </c>
      <c r="J116" s="3">
        <f t="shared" ca="1" si="118"/>
        <v>4</v>
      </c>
      <c r="K116" s="3">
        <f t="shared" ca="1" si="7"/>
        <v>10</v>
      </c>
      <c r="L116" s="29">
        <f t="shared" ca="1" si="8"/>
        <v>50</v>
      </c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customFormat="false" ht="13">
      <c r="A117" s="18">
        <f>シート1!B118</f>
        <v>0</v>
      </c>
      <c r="B117" s="3">
        <f>シート1!E118</f>
        <v>0</v>
      </c>
      <c r="C117" s="19">
        <f>シート1!G118</f>
        <v>0</v>
      </c>
      <c r="D117" s="3">
        <f>シート1!I118</f>
        <v>0</v>
      </c>
      <c r="E117" s="3">
        <f>シート1!K118</f>
        <v>0</v>
      </c>
      <c r="F117" s="3">
        <f t="shared" ref="F117:J117" ca="1" si="119">IF($E121="","",IF(AND(ROW()&gt;$L$1,F$1&lt;=$L$1),(F$1-_xlfn.RANK.AVG(OFFSET($E121,1-F$1,),OFFSET($E121,1-$L$1,,$L$1,1)))^2,""))</f>
        <v>4</v>
      </c>
      <c r="G117" s="3">
        <f t="shared" ca="1" si="119"/>
        <v>1</v>
      </c>
      <c r="H117" s="3">
        <f t="shared" ca="1" si="119"/>
        <v>0</v>
      </c>
      <c r="I117" s="3">
        <f t="shared" ca="1" si="119"/>
        <v>1</v>
      </c>
      <c r="J117" s="3">
        <f t="shared" ca="1" si="119"/>
        <v>4</v>
      </c>
      <c r="K117" s="3">
        <f t="shared" ca="1" si="7"/>
        <v>10</v>
      </c>
      <c r="L117" s="29">
        <f t="shared" ca="1" si="8"/>
        <v>50</v>
      </c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customFormat="false" ht="13">
      <c r="A118" s="18">
        <f>シート1!B119</f>
        <v>0</v>
      </c>
      <c r="B118" s="3">
        <f>シート1!E119</f>
        <v>0</v>
      </c>
      <c r="C118" s="19">
        <f>シート1!G119</f>
        <v>0</v>
      </c>
      <c r="D118" s="3">
        <f>シート1!I119</f>
        <v>0</v>
      </c>
      <c r="E118" s="3">
        <f>シート1!K119</f>
        <v>0</v>
      </c>
      <c r="F118" s="3">
        <f t="shared" ref="F118:J118" ca="1" si="120">IF($E122="","",IF(AND(ROW()&gt;$L$1,F$1&lt;=$L$1),(F$1-_xlfn.RANK.AVG(OFFSET($E122,1-F$1,),OFFSET($E122,1-$L$1,,$L$1,1)))^2,""))</f>
        <v>4</v>
      </c>
      <c r="G118" s="3">
        <f t="shared" ca="1" si="120"/>
        <v>1</v>
      </c>
      <c r="H118" s="3">
        <f t="shared" ca="1" si="120"/>
        <v>0</v>
      </c>
      <c r="I118" s="3">
        <f t="shared" ca="1" si="120"/>
        <v>1</v>
      </c>
      <c r="J118" s="3">
        <f t="shared" ca="1" si="120"/>
        <v>4</v>
      </c>
      <c r="K118" s="3">
        <f t="shared" ca="1" si="7"/>
        <v>10</v>
      </c>
      <c r="L118" s="29">
        <f t="shared" ca="1" si="8"/>
        <v>50</v>
      </c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customFormat="false" ht="13">
      <c r="A119" s="18">
        <f>シート1!B120</f>
        <v>0</v>
      </c>
      <c r="B119" s="3">
        <f>シート1!E120</f>
        <v>0</v>
      </c>
      <c r="C119" s="19">
        <f>シート1!G120</f>
        <v>0</v>
      </c>
      <c r="D119" s="3">
        <f>シート1!I120</f>
        <v>0</v>
      </c>
      <c r="E119" s="3">
        <f>シート1!K120</f>
        <v>0</v>
      </c>
      <c r="F119" s="3">
        <f t="shared" ref="F119:J119" ca="1" si="121">IF($E123="","",IF(AND(ROW()&gt;$L$1,F$1&lt;=$L$1),(F$1-_xlfn.RANK.AVG(OFFSET($E123,1-F$1,),OFFSET($E123,1-$L$1,,$L$1,1)))^2,""))</f>
        <v>4</v>
      </c>
      <c r="G119" s="3">
        <f t="shared" ca="1" si="121"/>
        <v>1</v>
      </c>
      <c r="H119" s="3">
        <f t="shared" ca="1" si="121"/>
        <v>0</v>
      </c>
      <c r="I119" s="3">
        <f t="shared" ca="1" si="121"/>
        <v>1</v>
      </c>
      <c r="J119" s="3">
        <f t="shared" ca="1" si="121"/>
        <v>4</v>
      </c>
      <c r="K119" s="3">
        <f t="shared" ca="1" si="7"/>
        <v>10</v>
      </c>
      <c r="L119" s="29">
        <f t="shared" ca="1" si="8"/>
        <v>50</v>
      </c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customFormat="false" ht="13">
      <c r="A120" s="18">
        <f>シート1!B121</f>
        <v>0</v>
      </c>
      <c r="B120" s="3">
        <f>シート1!E121</f>
        <v>0</v>
      </c>
      <c r="C120" s="19">
        <f>シート1!G121</f>
        <v>0</v>
      </c>
      <c r="D120" s="3">
        <f>シート1!I121</f>
        <v>0</v>
      </c>
      <c r="E120" s="3">
        <f>シート1!K121</f>
        <v>0</v>
      </c>
      <c r="F120" s="3">
        <f t="shared" ref="F120:J120" ca="1" si="122">IF($E124="","",IF(AND(ROW()&gt;$L$1,F$1&lt;=$L$1),(F$1-_xlfn.RANK.AVG(OFFSET($E124,1-F$1,),OFFSET($E124,1-$L$1,,$L$1,1)))^2,""))</f>
        <v>4</v>
      </c>
      <c r="G120" s="3">
        <f t="shared" ca="1" si="122"/>
        <v>1</v>
      </c>
      <c r="H120" s="3">
        <f t="shared" ca="1" si="122"/>
        <v>0</v>
      </c>
      <c r="I120" s="3">
        <f t="shared" ca="1" si="122"/>
        <v>1</v>
      </c>
      <c r="J120" s="3">
        <f t="shared" ca="1" si="122"/>
        <v>4</v>
      </c>
      <c r="K120" s="3">
        <f t="shared" ca="1" si="7"/>
        <v>10</v>
      </c>
      <c r="L120" s="29">
        <f t="shared" ca="1" si="8"/>
        <v>50</v>
      </c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customFormat="false" ht="13">
      <c r="A121" s="18">
        <f>シート1!B122</f>
        <v>0</v>
      </c>
      <c r="B121" s="3">
        <f>シート1!E122</f>
        <v>0</v>
      </c>
      <c r="C121" s="19">
        <f>シート1!G122</f>
        <v>0</v>
      </c>
      <c r="D121" s="3">
        <f>シート1!I122</f>
        <v>0</v>
      </c>
      <c r="E121" s="3">
        <f>シート1!K122</f>
        <v>0</v>
      </c>
      <c r="F121" s="3">
        <f t="shared" ref="F121:J121" ca="1" si="123">IF($E125="","",IF(AND(ROW()&gt;$L$1,F$1&lt;=$L$1),(F$1-_xlfn.RANK.AVG(OFFSET($E125,1-F$1,),OFFSET($E125,1-$L$1,,$L$1,1)))^2,""))</f>
        <v>4</v>
      </c>
      <c r="G121" s="3">
        <f t="shared" ca="1" si="123"/>
        <v>1</v>
      </c>
      <c r="H121" s="3">
        <f t="shared" ca="1" si="123"/>
        <v>0</v>
      </c>
      <c r="I121" s="3">
        <f t="shared" ca="1" si="123"/>
        <v>1</v>
      </c>
      <c r="J121" s="3">
        <f t="shared" ca="1" si="123"/>
        <v>4</v>
      </c>
      <c r="K121" s="3">
        <f t="shared" ca="1" si="7"/>
        <v>10</v>
      </c>
      <c r="L121" s="29">
        <f t="shared" ca="1" si="8"/>
        <v>50</v>
      </c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customFormat="false" ht="13">
      <c r="A122" s="18">
        <f>シート1!B123</f>
        <v>0</v>
      </c>
      <c r="B122" s="3">
        <f>シート1!E123</f>
        <v>0</v>
      </c>
      <c r="C122" s="19">
        <f>シート1!G123</f>
        <v>0</v>
      </c>
      <c r="D122" s="3">
        <f>シート1!I123</f>
        <v>0</v>
      </c>
      <c r="E122" s="3">
        <f>シート1!K123</f>
        <v>0</v>
      </c>
      <c r="F122" s="3">
        <f t="shared" ref="F122:J122" ca="1" si="124">IF($E126="","",IF(AND(ROW()&gt;$L$1,F$1&lt;=$L$1),(F$1-_xlfn.RANK.AVG(OFFSET($E126,1-F$1,),OFFSET($E126,1-$L$1,,$L$1,1)))^2,""))</f>
        <v>4</v>
      </c>
      <c r="G122" s="3">
        <f t="shared" ca="1" si="124"/>
        <v>1</v>
      </c>
      <c r="H122" s="3">
        <f t="shared" ca="1" si="124"/>
        <v>0</v>
      </c>
      <c r="I122" s="3">
        <f t="shared" ca="1" si="124"/>
        <v>1</v>
      </c>
      <c r="J122" s="3">
        <f t="shared" ca="1" si="124"/>
        <v>4</v>
      </c>
      <c r="K122" s="3">
        <f t="shared" ca="1" si="7"/>
        <v>10</v>
      </c>
      <c r="L122" s="29">
        <f t="shared" ca="1" si="8"/>
        <v>50</v>
      </c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customFormat="false" ht="13">
      <c r="A123" s="18">
        <f>シート1!B124</f>
        <v>0</v>
      </c>
      <c r="B123" s="3">
        <f>シート1!E124</f>
        <v>0</v>
      </c>
      <c r="C123" s="19">
        <f>シート1!G124</f>
        <v>0</v>
      </c>
      <c r="D123" s="3">
        <f>シート1!I124</f>
        <v>0</v>
      </c>
      <c r="E123" s="3">
        <f>シート1!K124</f>
        <v>0</v>
      </c>
      <c r="F123" s="3">
        <f t="shared" ref="F123:J123" ca="1" si="125">IF($E127="","",IF(AND(ROW()&gt;$L$1,F$1&lt;=$L$1),(F$1-_xlfn.RANK.AVG(OFFSET($E127,1-F$1,),OFFSET($E127,1-$L$1,,$L$1,1)))^2,""))</f>
        <v>4</v>
      </c>
      <c r="G123" s="3">
        <f t="shared" ca="1" si="125"/>
        <v>1</v>
      </c>
      <c r="H123" s="3">
        <f t="shared" ca="1" si="125"/>
        <v>0</v>
      </c>
      <c r="I123" s="3">
        <f t="shared" ca="1" si="125"/>
        <v>1</v>
      </c>
      <c r="J123" s="3">
        <f t="shared" ca="1" si="125"/>
        <v>4</v>
      </c>
      <c r="K123" s="3">
        <f t="shared" ca="1" si="7"/>
        <v>10</v>
      </c>
      <c r="L123" s="29">
        <f t="shared" ca="1" si="8"/>
        <v>50</v>
      </c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customFormat="false" ht="13">
      <c r="A124" s="18">
        <f>シート1!B125</f>
        <v>0</v>
      </c>
      <c r="B124" s="3">
        <f>シート1!E125</f>
        <v>0</v>
      </c>
      <c r="C124" s="19">
        <f>シート1!G125</f>
        <v>0</v>
      </c>
      <c r="D124" s="3">
        <f>シート1!I125</f>
        <v>0</v>
      </c>
      <c r="E124" s="3">
        <f>シート1!K125</f>
        <v>0</v>
      </c>
      <c r="F124" s="3">
        <f t="shared" ref="F124:J124" ca="1" si="126">IF($E128="","",IF(AND(ROW()&gt;$L$1,F$1&lt;=$L$1),(F$1-_xlfn.RANK.AVG(OFFSET($E128,1-F$1,),OFFSET($E128,1-$L$1,,$L$1,1)))^2,""))</f>
        <v>4</v>
      </c>
      <c r="G124" s="3">
        <f t="shared" ca="1" si="126"/>
        <v>1</v>
      </c>
      <c r="H124" s="3">
        <f t="shared" ca="1" si="126"/>
        <v>0</v>
      </c>
      <c r="I124" s="3">
        <f t="shared" ca="1" si="126"/>
        <v>1</v>
      </c>
      <c r="J124" s="3">
        <f t="shared" ca="1" si="126"/>
        <v>4</v>
      </c>
      <c r="K124" s="3">
        <f t="shared" ca="1" si="7"/>
        <v>10</v>
      </c>
      <c r="L124" s="29">
        <f t="shared" ca="1" si="8"/>
        <v>50</v>
      </c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customFormat="false" ht="13">
      <c r="A125" s="18">
        <f>シート1!B126</f>
        <v>0</v>
      </c>
      <c r="B125" s="3">
        <f>シート1!E126</f>
        <v>0</v>
      </c>
      <c r="C125" s="19">
        <f>シート1!G126</f>
        <v>0</v>
      </c>
      <c r="D125" s="3">
        <f>シート1!I126</f>
        <v>0</v>
      </c>
      <c r="E125" s="3">
        <f>シート1!K126</f>
        <v>0</v>
      </c>
      <c r="F125" s="3">
        <f t="shared" ref="F125:J125" ca="1" si="127">IF($E129="","",IF(AND(ROW()&gt;$L$1,F$1&lt;=$L$1),(F$1-_xlfn.RANK.AVG(OFFSET($E129,1-F$1,),OFFSET($E129,1-$L$1,,$L$1,1)))^2,""))</f>
        <v>4</v>
      </c>
      <c r="G125" s="3">
        <f t="shared" ca="1" si="127"/>
        <v>1</v>
      </c>
      <c r="H125" s="3">
        <f t="shared" ca="1" si="127"/>
        <v>0</v>
      </c>
      <c r="I125" s="3">
        <f t="shared" ca="1" si="127"/>
        <v>1</v>
      </c>
      <c r="J125" s="3">
        <f t="shared" ca="1" si="127"/>
        <v>4</v>
      </c>
      <c r="K125" s="3">
        <f t="shared" ca="1" si="7"/>
        <v>10</v>
      </c>
      <c r="L125" s="29">
        <f t="shared" ca="1" si="8"/>
        <v>50</v>
      </c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customFormat="false" ht="13">
      <c r="A126" s="18">
        <f>シート1!B127</f>
        <v>0</v>
      </c>
      <c r="B126" s="3">
        <f>シート1!E127</f>
        <v>0</v>
      </c>
      <c r="C126" s="19">
        <f>シート1!G127</f>
        <v>0</v>
      </c>
      <c r="D126" s="3">
        <f>シート1!I127</f>
        <v>0</v>
      </c>
      <c r="E126" s="3">
        <f>シート1!K127</f>
        <v>0</v>
      </c>
      <c r="F126" s="3">
        <f t="shared" ref="F126:J126" ca="1" si="128">IF($E130="","",IF(AND(ROW()&gt;$L$1,F$1&lt;=$L$1),(F$1-_xlfn.RANK.AVG(OFFSET($E130,1-F$1,),OFFSET($E130,1-$L$1,,$L$1,1)))^2,""))</f>
        <v>4</v>
      </c>
      <c r="G126" s="3">
        <f t="shared" ca="1" si="128"/>
        <v>1</v>
      </c>
      <c r="H126" s="3">
        <f t="shared" ca="1" si="128"/>
        <v>0</v>
      </c>
      <c r="I126" s="3">
        <f t="shared" ca="1" si="128"/>
        <v>1</v>
      </c>
      <c r="J126" s="3">
        <f t="shared" ca="1" si="128"/>
        <v>4</v>
      </c>
      <c r="K126" s="34">
        <f t="shared" ref="K126:K129" ca="1" si="129">IF(F126="","",SUM(F126:J126))</f>
        <v>10</v>
      </c>
      <c r="L126" s="29">
        <f t="shared" ref="L126:L129" ca="1" si="130">IF(F126="","",(1-K126/$K$2)*100)</f>
        <v>50</v>
      </c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customFormat="false" ht="13">
      <c r="A127" s="18">
        <f>シート1!B128</f>
        <v>0</v>
      </c>
      <c r="B127" s="3">
        <f>シート1!E128</f>
        <v>0</v>
      </c>
      <c r="C127" s="19">
        <f>シート1!G128</f>
        <v>0</v>
      </c>
      <c r="D127" s="3">
        <f>シート1!I128</f>
        <v>0</v>
      </c>
      <c r="E127" s="3">
        <f>シート1!K128</f>
        <v>0</v>
      </c>
      <c r="F127" s="3">
        <f t="shared" ref="F127:J127" ca="1" si="131">IF($E131="","",IF(AND(ROW()&gt;$L$1,F$1&lt;=$L$1),(F$1-_xlfn.RANK.AVG(OFFSET($E131,1-F$1,),OFFSET($E131,1-$L$1,,$L$1,1)))^2,""))</f>
        <v>4</v>
      </c>
      <c r="G127" s="3">
        <f t="shared" ca="1" si="131"/>
        <v>1</v>
      </c>
      <c r="H127" s="3">
        <f t="shared" ca="1" si="131"/>
        <v>0</v>
      </c>
      <c r="I127" s="3">
        <f t="shared" ca="1" si="131"/>
        <v>1</v>
      </c>
      <c r="J127" s="3">
        <f t="shared" ca="1" si="131"/>
        <v>4</v>
      </c>
      <c r="K127" s="34">
        <f t="shared" ca="1" si="129"/>
        <v>10</v>
      </c>
      <c r="L127" s="29">
        <f t="shared" ca="1" si="130"/>
        <v>50</v>
      </c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customFormat="false" ht="13">
      <c r="A128" s="18">
        <f>シート1!B129</f>
        <v>0</v>
      </c>
      <c r="B128" s="3">
        <f>シート1!E129</f>
        <v>0</v>
      </c>
      <c r="C128" s="19">
        <f>シート1!G129</f>
        <v>0</v>
      </c>
      <c r="D128" s="3">
        <f>シート1!I129</f>
        <v>0</v>
      </c>
      <c r="E128" s="3">
        <f>シート1!K129</f>
        <v>0</v>
      </c>
      <c r="F128" s="3">
        <f t="shared" ref="F128:J128" ca="1" si="132">IF($E132="","",IF(AND(ROW()&gt;$L$1,F$1&lt;=$L$1),(F$1-_xlfn.RANK.AVG(OFFSET($E132,1-F$1,),OFFSET($E132,1-$L$1,,$L$1,1)))^2,""))</f>
        <v>4</v>
      </c>
      <c r="G128" s="3">
        <f t="shared" ca="1" si="132"/>
        <v>1</v>
      </c>
      <c r="H128" s="3">
        <f t="shared" ca="1" si="132"/>
        <v>0</v>
      </c>
      <c r="I128" s="3">
        <f t="shared" ca="1" si="132"/>
        <v>1</v>
      </c>
      <c r="J128" s="3">
        <f t="shared" ca="1" si="132"/>
        <v>4</v>
      </c>
      <c r="K128" s="34">
        <f t="shared" ca="1" si="129"/>
        <v>10</v>
      </c>
      <c r="L128" s="29">
        <f t="shared" ca="1" si="130"/>
        <v>50</v>
      </c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customFormat="false" ht="13">
      <c r="A129" s="18">
        <f>シート1!B130</f>
        <v>0</v>
      </c>
      <c r="B129" s="3">
        <f>シート1!E130</f>
        <v>0</v>
      </c>
      <c r="C129" s="19">
        <f>シート1!G130</f>
        <v>0</v>
      </c>
      <c r="D129" s="3">
        <f>シート1!I130</f>
        <v>0</v>
      </c>
      <c r="E129" s="3">
        <f>シート1!K130</f>
        <v>0</v>
      </c>
      <c r="F129" s="3">
        <f t="shared" ref="F129:K129" ca="1" si="133">IF($E133="","",IF(AND(ROW()&gt;$L$1,F$1&lt;=$L$1),(F$1-_xlfn.RANK.AVG(OFFSET($E133,1-F$1,),OFFSET($E133,1-$L$1,,$L$1,1)))^2,""))</f>
        <v>4</v>
      </c>
      <c r="G129" s="3">
        <f t="shared" ca="1" si="133"/>
        <v>1</v>
      </c>
      <c r="H129" s="3">
        <f t="shared" ca="1" si="133"/>
        <v>0</v>
      </c>
      <c r="I129" s="3">
        <f t="shared" ca="1" si="133"/>
        <v>1</v>
      </c>
      <c r="J129" s="3">
        <f t="shared" ca="1" si="133"/>
        <v>4</v>
      </c>
      <c r="K129" s="34">
        <f t="shared" ca="1" si="129"/>
        <v>10</v>
      </c>
      <c r="L129" s="29">
        <f t="shared" ca="1" si="130"/>
        <v>50</v>
      </c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customFormat="false" ht="13">
      <c r="A130" s="18">
        <f>シート1!B131</f>
        <v>0</v>
      </c>
      <c r="B130" s="3">
        <f>シート1!E131</f>
        <v>0</v>
      </c>
      <c r="C130" s="19">
        <f>シート1!G131</f>
        <v>0</v>
      </c>
      <c r="D130" s="3">
        <f>シート1!I131</f>
        <v>0</v>
      </c>
      <c r="E130" s="3">
        <f>シート1!K131</f>
        <v>0</v>
      </c>
      <c r="F130" s="3">
        <f t="shared" ref="F130:J130" ca="1" si="134">IF($E134="","",IF(AND(ROW()&gt;$L$1,F$1&lt;=$L$1),(F$1-_xlfn.RANK.AVG(OFFSET($E134,1-F$1,),OFFSET($E134,1-$L$1,,$L$1,1)))^2,""))</f>
        <v>4</v>
      </c>
      <c r="G130" s="3">
        <f t="shared" ca="1" si="134"/>
        <v>1</v>
      </c>
      <c r="H130" s="3">
        <f t="shared" ca="1" si="134"/>
        <v>0</v>
      </c>
      <c r="I130" s="3">
        <f t="shared" ca="1" si="134"/>
        <v>1</v>
      </c>
      <c r="J130" s="3">
        <f t="shared" ca="1" si="134"/>
        <v>4</v>
      </c>
      <c r="K130" s="3">
        <f t="shared" ref="K130:K1000" ca="1" si="135">IF(F130="","",SUM(F130:J130))</f>
        <v>10</v>
      </c>
      <c r="L130" s="29">
        <f t="shared" ca="1" si="8"/>
        <v>50</v>
      </c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customFormat="false" ht="13">
      <c r="A131" s="3">
        <f>シート1!B132</f>
        <v>0</v>
      </c>
      <c r="B131" s="3">
        <f>シート1!E132</f>
        <v>0</v>
      </c>
      <c r="C131" s="19">
        <f>シート1!G132</f>
        <v>0</v>
      </c>
      <c r="D131" s="3">
        <f>シート1!I132</f>
        <v>0</v>
      </c>
      <c r="E131" s="3">
        <f>シート1!K132</f>
        <v>0</v>
      </c>
      <c r="F131" s="3">
        <f t="shared" ref="F131:J131" ca="1" si="136">IF($E135="","",IF(AND(ROW()&gt;$L$1,F$1&lt;=$L$1),(F$1-_xlfn.RANK.AVG(OFFSET($E135,1-F$1,),OFFSET($E135,1-$L$1,,$L$1,1)))^2,""))</f>
        <v>4</v>
      </c>
      <c r="G131" s="3">
        <f t="shared" ca="1" si="136"/>
        <v>1</v>
      </c>
      <c r="H131" s="3">
        <f t="shared" ca="1" si="136"/>
        <v>0</v>
      </c>
      <c r="I131" s="3">
        <f t="shared" ca="1" si="136"/>
        <v>1</v>
      </c>
      <c r="J131" s="3">
        <f t="shared" ca="1" si="136"/>
        <v>4</v>
      </c>
      <c r="K131" s="3">
        <f t="shared" ca="1" si="135"/>
        <v>10</v>
      </c>
      <c r="L131" s="29">
        <f t="shared" ca="1" si="8"/>
        <v>50</v>
      </c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customFormat="false" ht="13">
      <c r="A132" s="3">
        <f>シート1!B133</f>
        <v>0</v>
      </c>
      <c r="B132" s="3">
        <f>シート1!E133</f>
        <v>0</v>
      </c>
      <c r="C132" s="19">
        <f>シート1!G133</f>
        <v>0</v>
      </c>
      <c r="D132" s="3">
        <f>シート1!I133</f>
        <v>0</v>
      </c>
      <c r="E132" s="3">
        <f>シート1!K133</f>
        <v>0</v>
      </c>
      <c r="F132" s="3">
        <f t="shared" ref="F132:J132" ca="1" si="137">IF($E136="","",IF(AND(ROW()&gt;$L$1,F$1&lt;=$L$1),(F$1-_xlfn.RANK.AVG(OFFSET($E136,1-F$1,),OFFSET($E136,1-$L$1,,$L$1,1)))^2,""))</f>
        <v>4</v>
      </c>
      <c r="G132" s="3">
        <f t="shared" ca="1" si="137"/>
        <v>1</v>
      </c>
      <c r="H132" s="3">
        <f t="shared" ca="1" si="137"/>
        <v>0</v>
      </c>
      <c r="I132" s="3">
        <f t="shared" ca="1" si="137"/>
        <v>1</v>
      </c>
      <c r="J132" s="3">
        <f t="shared" ca="1" si="137"/>
        <v>4</v>
      </c>
      <c r="K132" s="3">
        <f t="shared" ca="1" si="135"/>
        <v>10</v>
      </c>
      <c r="L132" s="29">
        <f t="shared" ca="1" si="8"/>
        <v>50</v>
      </c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customFormat="false" ht="13">
      <c r="A133" s="3">
        <f>シート1!B134</f>
        <v>0</v>
      </c>
      <c r="B133" s="3">
        <f>シート1!E134</f>
        <v>0</v>
      </c>
      <c r="C133" s="19">
        <f>シート1!G134</f>
        <v>0</v>
      </c>
      <c r="D133" s="3">
        <f>シート1!I134</f>
        <v>0</v>
      </c>
      <c r="E133" s="3">
        <f>シート1!K134</f>
        <v>0</v>
      </c>
      <c r="F133" s="3">
        <f t="shared" ref="F133:J133" ca="1" si="138">IF($E137="","",IF(AND(ROW()&gt;$L$1,F$1&lt;=$L$1),(F$1-_xlfn.RANK.AVG(OFFSET($E137,1-F$1,),OFFSET($E137,1-$L$1,,$L$1,1)))^2,""))</f>
        <v>4</v>
      </c>
      <c r="G133" s="3">
        <f t="shared" ca="1" si="138"/>
        <v>1</v>
      </c>
      <c r="H133" s="3">
        <f t="shared" ca="1" si="138"/>
        <v>0</v>
      </c>
      <c r="I133" s="3">
        <f t="shared" ca="1" si="138"/>
        <v>1</v>
      </c>
      <c r="J133" s="3">
        <f t="shared" ca="1" si="138"/>
        <v>4</v>
      </c>
      <c r="K133" s="3">
        <f t="shared" ca="1" si="135"/>
        <v>10</v>
      </c>
      <c r="L133" s="29">
        <f t="shared" ca="1" si="8"/>
        <v>50</v>
      </c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customFormat="false" ht="13">
      <c r="A134" s="3">
        <f>シート1!B135</f>
        <v>0</v>
      </c>
      <c r="B134" s="3">
        <f>シート1!E135</f>
        <v>0</v>
      </c>
      <c r="C134" s="19">
        <f>シート1!G135</f>
        <v>0</v>
      </c>
      <c r="D134" s="3">
        <f>シート1!I135</f>
        <v>0</v>
      </c>
      <c r="E134" s="3">
        <f>シート1!K135</f>
        <v>0</v>
      </c>
      <c r="F134" s="3">
        <f t="shared" ref="F134:J134" ca="1" si="139">IF($E138="","",IF(AND(ROW()&gt;$L$1,F$1&lt;=$L$1),(F$1-_xlfn.RANK.AVG(OFFSET($E138,1-F$1,),OFFSET($E138,1-$L$1,,$L$1,1)))^2,""))</f>
        <v>4</v>
      </c>
      <c r="G134" s="3">
        <f t="shared" ca="1" si="139"/>
        <v>1</v>
      </c>
      <c r="H134" s="3">
        <f t="shared" ca="1" si="139"/>
        <v>0</v>
      </c>
      <c r="I134" s="3">
        <f t="shared" ca="1" si="139"/>
        <v>1</v>
      </c>
      <c r="J134" s="3">
        <f t="shared" ca="1" si="139"/>
        <v>4</v>
      </c>
      <c r="K134" s="3">
        <f t="shared" ca="1" si="135"/>
        <v>10</v>
      </c>
      <c r="L134" s="29">
        <f t="shared" ca="1" si="8"/>
        <v>50</v>
      </c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customFormat="false" ht="13">
      <c r="A135" s="3">
        <f>シート1!B136</f>
        <v>0</v>
      </c>
      <c r="B135" s="3">
        <f>シート1!E136</f>
        <v>0</v>
      </c>
      <c r="C135" s="19">
        <f>シート1!G136</f>
        <v>0</v>
      </c>
      <c r="D135" s="3">
        <f>シート1!I136</f>
        <v>0</v>
      </c>
      <c r="E135" s="3">
        <f>シート1!K136</f>
        <v>0</v>
      </c>
      <c r="F135" s="3">
        <f t="shared" ref="F135:J135" ca="1" si="140">IF($E139="","",IF(AND(ROW()&gt;$L$1,F$1&lt;=$L$1),(F$1-_xlfn.RANK.AVG(OFFSET($E139,1-F$1,),OFFSET($E139,1-$L$1,,$L$1,1)))^2,""))</f>
        <v>4</v>
      </c>
      <c r="G135" s="3">
        <f t="shared" ca="1" si="140"/>
        <v>1</v>
      </c>
      <c r="H135" s="3">
        <f t="shared" ca="1" si="140"/>
        <v>0</v>
      </c>
      <c r="I135" s="3">
        <f t="shared" ca="1" si="140"/>
        <v>1</v>
      </c>
      <c r="J135" s="3">
        <f t="shared" ca="1" si="140"/>
        <v>4</v>
      </c>
      <c r="K135" s="3">
        <f t="shared" ca="1" si="135"/>
        <v>10</v>
      </c>
      <c r="L135" s="29">
        <f t="shared" ca="1" si="8"/>
        <v>50</v>
      </c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customFormat="false" ht="13">
      <c r="A136" s="3">
        <f>シート1!B137</f>
        <v>0</v>
      </c>
      <c r="B136" s="3">
        <f>シート1!E137</f>
        <v>0</v>
      </c>
      <c r="C136" s="19">
        <f>シート1!G137</f>
        <v>0</v>
      </c>
      <c r="D136" s="3">
        <f>シート1!I137</f>
        <v>0</v>
      </c>
      <c r="E136" s="3">
        <f>シート1!K137</f>
        <v>0</v>
      </c>
      <c r="F136" s="3">
        <f t="shared" ref="F136:J136" ca="1" si="141">IF($E140="","",IF(AND(ROW()&gt;$L$1,F$1&lt;=$L$1),(F$1-_xlfn.RANK.AVG(OFFSET($E140,1-F$1,),OFFSET($E140,1-$L$1,,$L$1,1)))^2,""))</f>
        <v>4</v>
      </c>
      <c r="G136" s="3">
        <f t="shared" ca="1" si="141"/>
        <v>1</v>
      </c>
      <c r="H136" s="3">
        <f t="shared" ca="1" si="141"/>
        <v>0</v>
      </c>
      <c r="I136" s="3">
        <f t="shared" ca="1" si="141"/>
        <v>1</v>
      </c>
      <c r="J136" s="3">
        <f t="shared" ca="1" si="141"/>
        <v>4</v>
      </c>
      <c r="K136" s="3">
        <f t="shared" ca="1" si="135"/>
        <v>10</v>
      </c>
      <c r="L136" s="29">
        <f t="shared" ca="1" si="8"/>
        <v>50</v>
      </c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customFormat="false" ht="13">
      <c r="A137" s="3">
        <f>シート1!B138</f>
        <v>0</v>
      </c>
      <c r="B137" s="3">
        <f>シート1!E138</f>
        <v>0</v>
      </c>
      <c r="C137" s="19">
        <f>シート1!G138</f>
        <v>0</v>
      </c>
      <c r="D137" s="3">
        <f>シート1!I138</f>
        <v>0</v>
      </c>
      <c r="E137" s="3">
        <f>シート1!K138</f>
        <v>0</v>
      </c>
      <c r="F137" s="3">
        <f t="shared" ref="F137:J137" ca="1" si="142">IF($E141="","",IF(AND(ROW()&gt;$L$1,F$1&lt;=$L$1),(F$1-_xlfn.RANK.AVG(OFFSET($E141,1-F$1,),OFFSET($E141,1-$L$1,,$L$1,1)))^2,""))</f>
        <v>4</v>
      </c>
      <c r="G137" s="3">
        <f t="shared" ca="1" si="142"/>
        <v>1</v>
      </c>
      <c r="H137" s="3">
        <f t="shared" ca="1" si="142"/>
        <v>0</v>
      </c>
      <c r="I137" s="3">
        <f t="shared" ca="1" si="142"/>
        <v>1</v>
      </c>
      <c r="J137" s="3">
        <f t="shared" ca="1" si="142"/>
        <v>4</v>
      </c>
      <c r="K137" s="3">
        <f t="shared" ca="1" si="135"/>
        <v>10</v>
      </c>
      <c r="L137" s="29">
        <f t="shared" ca="1" si="8"/>
        <v>50</v>
      </c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customFormat="false" ht="13">
      <c r="A138" s="3">
        <f>シート1!B139</f>
        <v>0</v>
      </c>
      <c r="B138" s="3">
        <f>シート1!E139</f>
        <v>0</v>
      </c>
      <c r="C138" s="19">
        <f>シート1!G139</f>
        <v>0</v>
      </c>
      <c r="D138" s="3">
        <f>シート1!I139</f>
        <v>0</v>
      </c>
      <c r="E138" s="3">
        <f>シート1!K139</f>
        <v>0</v>
      </c>
      <c r="F138" s="3">
        <f t="shared" ref="F138:J138" ca="1" si="143">IF($E142="","",IF(AND(ROW()&gt;$L$1,F$1&lt;=$L$1),(F$1-_xlfn.RANK.AVG(OFFSET($E142,1-F$1,),OFFSET($E142,1-$L$1,,$L$1,1)))^2,""))</f>
        <v>4</v>
      </c>
      <c r="G138" s="3">
        <f t="shared" ca="1" si="143"/>
        <v>1</v>
      </c>
      <c r="H138" s="3">
        <f t="shared" ca="1" si="143"/>
        <v>0</v>
      </c>
      <c r="I138" s="3">
        <f t="shared" ca="1" si="143"/>
        <v>1</v>
      </c>
      <c r="J138" s="3">
        <f t="shared" ca="1" si="143"/>
        <v>4</v>
      </c>
      <c r="K138" s="3">
        <f t="shared" ca="1" si="135"/>
        <v>10</v>
      </c>
      <c r="L138" s="29">
        <f t="shared" ca="1" si="8"/>
        <v>50</v>
      </c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customFormat="false" ht="13">
      <c r="A139" s="3">
        <f>シート1!B140</f>
        <v>0</v>
      </c>
      <c r="B139" s="3">
        <f>シート1!E140</f>
        <v>0</v>
      </c>
      <c r="C139" s="19">
        <f>シート1!G140</f>
        <v>0</v>
      </c>
      <c r="D139" s="3">
        <f>シート1!I140</f>
        <v>0</v>
      </c>
      <c r="E139" s="3">
        <f>シート1!K140</f>
        <v>0</v>
      </c>
      <c r="F139" s="3">
        <f t="shared" ref="F139:J139" ca="1" si="144">IF($E143="","",IF(AND(ROW()&gt;$L$1,F$1&lt;=$L$1),(F$1-_xlfn.RANK.AVG(OFFSET($E143,1-F$1,),OFFSET($E143,1-$L$1,,$L$1,1)))^2,""))</f>
        <v>4</v>
      </c>
      <c r="G139" s="3">
        <f t="shared" ca="1" si="144"/>
        <v>1</v>
      </c>
      <c r="H139" s="3">
        <f t="shared" ca="1" si="144"/>
        <v>0</v>
      </c>
      <c r="I139" s="3">
        <f t="shared" ca="1" si="144"/>
        <v>1</v>
      </c>
      <c r="J139" s="3">
        <f t="shared" ca="1" si="144"/>
        <v>4</v>
      </c>
      <c r="K139" s="3">
        <f t="shared" ca="1" si="135"/>
        <v>10</v>
      </c>
      <c r="L139" s="29">
        <f t="shared" ca="1" si="8"/>
        <v>50</v>
      </c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customFormat="false" ht="13">
      <c r="A140" s="3">
        <f>シート1!B141</f>
        <v>0</v>
      </c>
      <c r="B140" s="3">
        <f>シート1!E141</f>
        <v>0</v>
      </c>
      <c r="C140" s="19">
        <f>シート1!G141</f>
        <v>0</v>
      </c>
      <c r="D140" s="3">
        <f>シート1!I141</f>
        <v>0</v>
      </c>
      <c r="E140" s="3">
        <f>シート1!K141</f>
        <v>0</v>
      </c>
      <c r="F140" s="3">
        <f t="shared" ref="F140:J140" ca="1" si="145">IF($E144="","",IF(AND(ROW()&gt;$L$1,F$1&lt;=$L$1),(F$1-_xlfn.RANK.AVG(OFFSET($E144,1-F$1,),OFFSET($E144,1-$L$1,,$L$1,1)))^2,""))</f>
        <v>4</v>
      </c>
      <c r="G140" s="3">
        <f t="shared" ca="1" si="145"/>
        <v>1</v>
      </c>
      <c r="H140" s="3">
        <f t="shared" ca="1" si="145"/>
        <v>0</v>
      </c>
      <c r="I140" s="3">
        <f t="shared" ca="1" si="145"/>
        <v>1</v>
      </c>
      <c r="J140" s="3">
        <f t="shared" ca="1" si="145"/>
        <v>4</v>
      </c>
      <c r="K140" s="3">
        <f t="shared" ca="1" si="135"/>
        <v>10</v>
      </c>
      <c r="L140" s="29">
        <f t="shared" ca="1" si="8"/>
        <v>50</v>
      </c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customFormat="false" ht="13">
      <c r="A141" s="3">
        <f>シート1!B142</f>
        <v>0</v>
      </c>
      <c r="B141" s="3">
        <f>シート1!E142</f>
        <v>0</v>
      </c>
      <c r="C141" s="19">
        <f>シート1!G142</f>
        <v>0</v>
      </c>
      <c r="D141" s="3">
        <f>シート1!I142</f>
        <v>0</v>
      </c>
      <c r="E141" s="3">
        <f>シート1!K142</f>
        <v>0</v>
      </c>
      <c r="F141" s="3">
        <f t="shared" ref="F141:J141" ca="1" si="146">IF($E145="","",IF(AND(ROW()&gt;$L$1,F$1&lt;=$L$1),(F$1-_xlfn.RANK.AVG(OFFSET($E145,1-F$1,),OFFSET($E145,1-$L$1,,$L$1,1)))^2,""))</f>
        <v>4</v>
      </c>
      <c r="G141" s="3">
        <f t="shared" ca="1" si="146"/>
        <v>1</v>
      </c>
      <c r="H141" s="3">
        <f t="shared" ca="1" si="146"/>
        <v>0</v>
      </c>
      <c r="I141" s="3">
        <f t="shared" ca="1" si="146"/>
        <v>1</v>
      </c>
      <c r="J141" s="3">
        <f t="shared" ca="1" si="146"/>
        <v>4</v>
      </c>
      <c r="K141" s="3">
        <f t="shared" ca="1" si="135"/>
        <v>10</v>
      </c>
      <c r="L141" s="29">
        <f t="shared" ca="1" si="8"/>
        <v>50</v>
      </c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customFormat="false" ht="13">
      <c r="A142" s="3">
        <f>シート1!B143</f>
        <v>0</v>
      </c>
      <c r="B142" s="3">
        <f>シート1!E143</f>
        <v>0</v>
      </c>
      <c r="C142" s="19">
        <f>シート1!G143</f>
        <v>0</v>
      </c>
      <c r="D142" s="3">
        <f>シート1!I143</f>
        <v>0</v>
      </c>
      <c r="E142" s="3">
        <f>シート1!K143</f>
        <v>0</v>
      </c>
      <c r="F142" s="3">
        <f t="shared" ref="F142:J142" ca="1" si="147">IF($E146="","",IF(AND(ROW()&gt;$L$1,F$1&lt;=$L$1),(F$1-_xlfn.RANK.AVG(OFFSET($E146,1-F$1,),OFFSET($E146,1-$L$1,,$L$1,1)))^2,""))</f>
        <v>4</v>
      </c>
      <c r="G142" s="3">
        <f t="shared" ca="1" si="147"/>
        <v>1</v>
      </c>
      <c r="H142" s="3">
        <f t="shared" ca="1" si="147"/>
        <v>0</v>
      </c>
      <c r="I142" s="3">
        <f t="shared" ca="1" si="147"/>
        <v>1</v>
      </c>
      <c r="J142" s="3">
        <f t="shared" ca="1" si="147"/>
        <v>4</v>
      </c>
      <c r="K142" s="3">
        <f t="shared" ca="1" si="135"/>
        <v>10</v>
      </c>
      <c r="L142" s="29">
        <f t="shared" ca="1" si="8"/>
        <v>50</v>
      </c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customFormat="false" ht="13">
      <c r="A143" s="3">
        <f>シート1!B144</f>
        <v>0</v>
      </c>
      <c r="B143" s="3">
        <f>シート1!E144</f>
        <v>0</v>
      </c>
      <c r="C143" s="19">
        <f>シート1!G144</f>
        <v>0</v>
      </c>
      <c r="D143" s="3">
        <f>シート1!I144</f>
        <v>0</v>
      </c>
      <c r="E143" s="3">
        <f>シート1!K144</f>
        <v>0</v>
      </c>
      <c r="F143" s="3">
        <f t="shared" ref="F143:J143" ca="1" si="148">IF($E147="","",IF(AND(ROW()&gt;$L$1,F$1&lt;=$L$1),(F$1-_xlfn.RANK.AVG(OFFSET($E147,1-F$1,),OFFSET($E147,1-$L$1,,$L$1,1)))^2,""))</f>
        <v>4</v>
      </c>
      <c r="G143" s="3">
        <f t="shared" ca="1" si="148"/>
        <v>1</v>
      </c>
      <c r="H143" s="3">
        <f t="shared" ca="1" si="148"/>
        <v>0</v>
      </c>
      <c r="I143" s="3">
        <f t="shared" ca="1" si="148"/>
        <v>1</v>
      </c>
      <c r="J143" s="3">
        <f t="shared" ca="1" si="148"/>
        <v>4</v>
      </c>
      <c r="K143" s="3">
        <f t="shared" ca="1" si="135"/>
        <v>10</v>
      </c>
      <c r="L143" s="29">
        <f t="shared" ca="1" si="8"/>
        <v>50</v>
      </c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customFormat="false" ht="13">
      <c r="A144" s="3">
        <f>シート1!B145</f>
        <v>0</v>
      </c>
      <c r="B144" s="3">
        <f>シート1!E145</f>
        <v>0</v>
      </c>
      <c r="C144" s="19">
        <f>シート1!G145</f>
        <v>0</v>
      </c>
      <c r="D144" s="3">
        <f>シート1!I145</f>
        <v>0</v>
      </c>
      <c r="E144" s="3">
        <f>シート1!K145</f>
        <v>0</v>
      </c>
      <c r="F144" s="3">
        <f t="shared" ref="F144:J144" ca="1" si="149">IF($E148="","",IF(AND(ROW()&gt;$L$1,F$1&lt;=$L$1),(F$1-_xlfn.RANK.AVG(OFFSET($E148,1-F$1,),OFFSET($E148,1-$L$1,,$L$1,1)))^2,""))</f>
        <v>4</v>
      </c>
      <c r="G144" s="3">
        <f t="shared" ca="1" si="149"/>
        <v>1</v>
      </c>
      <c r="H144" s="3">
        <f t="shared" ca="1" si="149"/>
        <v>0</v>
      </c>
      <c r="I144" s="3">
        <f t="shared" ca="1" si="149"/>
        <v>1</v>
      </c>
      <c r="J144" s="3">
        <f t="shared" ca="1" si="149"/>
        <v>4</v>
      </c>
      <c r="K144" s="3">
        <f t="shared" ca="1" si="135"/>
        <v>10</v>
      </c>
      <c r="L144" s="29">
        <f t="shared" ca="1" si="8"/>
        <v>50</v>
      </c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customFormat="false" ht="13">
      <c r="A145" s="3">
        <f>シート1!B146</f>
        <v>0</v>
      </c>
      <c r="B145" s="3">
        <f>シート1!E146</f>
        <v>0</v>
      </c>
      <c r="C145" s="19">
        <f>シート1!G146</f>
        <v>0</v>
      </c>
      <c r="D145" s="3">
        <f>シート1!I146</f>
        <v>0</v>
      </c>
      <c r="E145" s="3">
        <f>シート1!K146</f>
        <v>0</v>
      </c>
      <c r="F145" s="3">
        <f t="shared" ref="F145:J145" ca="1" si="150">IF($E149="","",IF(AND(ROW()&gt;$L$1,F$1&lt;=$L$1),(F$1-_xlfn.RANK.AVG(OFFSET($E149,1-F$1,),OFFSET($E149,1-$L$1,,$L$1,1)))^2,""))</f>
        <v>4</v>
      </c>
      <c r="G145" s="3">
        <f t="shared" ca="1" si="150"/>
        <v>1</v>
      </c>
      <c r="H145" s="3">
        <f t="shared" ca="1" si="150"/>
        <v>0</v>
      </c>
      <c r="I145" s="3">
        <f t="shared" ca="1" si="150"/>
        <v>1</v>
      </c>
      <c r="J145" s="3">
        <f t="shared" ca="1" si="150"/>
        <v>4</v>
      </c>
      <c r="K145" s="3">
        <f t="shared" ca="1" si="135"/>
        <v>10</v>
      </c>
      <c r="L145" s="29">
        <f t="shared" ca="1" si="8"/>
        <v>50</v>
      </c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customFormat="false" ht="13">
      <c r="A146" s="3">
        <f>シート1!B147</f>
        <v>0</v>
      </c>
      <c r="B146" s="3">
        <f>シート1!E147</f>
        <v>0</v>
      </c>
      <c r="C146" s="19">
        <f>シート1!G147</f>
        <v>0</v>
      </c>
      <c r="D146" s="3">
        <f>シート1!I147</f>
        <v>0</v>
      </c>
      <c r="E146" s="3">
        <f>シート1!K147</f>
        <v>0</v>
      </c>
      <c r="F146" s="3">
        <f t="shared" ref="F146:J146" ca="1" si="151">IF($E150="","",IF(AND(ROW()&gt;$L$1,F$1&lt;=$L$1),(F$1-_xlfn.RANK.AVG(OFFSET($E150,1-F$1,),OFFSET($E150,1-$L$1,,$L$1,1)))^2,""))</f>
        <v>4</v>
      </c>
      <c r="G146" s="3">
        <f t="shared" ca="1" si="151"/>
        <v>1</v>
      </c>
      <c r="H146" s="3">
        <f t="shared" ca="1" si="151"/>
        <v>0</v>
      </c>
      <c r="I146" s="3">
        <f t="shared" ca="1" si="151"/>
        <v>1</v>
      </c>
      <c r="J146" s="3">
        <f t="shared" ca="1" si="151"/>
        <v>4</v>
      </c>
      <c r="K146" s="3">
        <f t="shared" ca="1" si="135"/>
        <v>10</v>
      </c>
      <c r="L146" s="29">
        <f t="shared" ca="1" si="8"/>
        <v>50</v>
      </c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customFormat="false" ht="13">
      <c r="A147" s="3">
        <f>シート1!B148</f>
        <v>0</v>
      </c>
      <c r="B147" s="3">
        <f>シート1!E148</f>
        <v>0</v>
      </c>
      <c r="C147" s="19">
        <f>シート1!G148</f>
        <v>0</v>
      </c>
      <c r="D147" s="3">
        <f>シート1!I148</f>
        <v>0</v>
      </c>
      <c r="E147" s="3">
        <f>シート1!K148</f>
        <v>0</v>
      </c>
      <c r="F147" s="3">
        <f t="shared" ref="F147:J147" ca="1" si="152">IF($E151="","",IF(AND(ROW()&gt;$L$1,F$1&lt;=$L$1),(F$1-_xlfn.RANK.AVG(OFFSET($E151,1-F$1,),OFFSET($E151,1-$L$1,,$L$1,1)))^2,""))</f>
        <v>4</v>
      </c>
      <c r="G147" s="3">
        <f t="shared" ca="1" si="152"/>
        <v>1</v>
      </c>
      <c r="H147" s="3">
        <f t="shared" ca="1" si="152"/>
        <v>0</v>
      </c>
      <c r="I147" s="3">
        <f t="shared" ca="1" si="152"/>
        <v>1</v>
      </c>
      <c r="J147" s="3">
        <f t="shared" ca="1" si="152"/>
        <v>4</v>
      </c>
      <c r="K147" s="3">
        <f t="shared" ca="1" si="135"/>
        <v>10</v>
      </c>
      <c r="L147" s="29">
        <f t="shared" ca="1" si="8"/>
        <v>50</v>
      </c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customFormat="false" ht="13">
      <c r="A148" s="3">
        <f>シート1!B149</f>
        <v>0</v>
      </c>
      <c r="B148" s="3">
        <f>シート1!E149</f>
        <v>0</v>
      </c>
      <c r="C148" s="19">
        <f>シート1!G149</f>
        <v>0</v>
      </c>
      <c r="D148" s="3">
        <f>シート1!I149</f>
        <v>0</v>
      </c>
      <c r="E148" s="3">
        <f>シート1!K149</f>
        <v>0</v>
      </c>
      <c r="F148" s="3">
        <f t="shared" ref="F148:J148" ca="1" si="153">IF($E152="","",IF(AND(ROW()&gt;$L$1,F$1&lt;=$L$1),(F$1-_xlfn.RANK.AVG(OFFSET($E152,1-F$1,),OFFSET($E152,1-$L$1,,$L$1,1)))^2,""))</f>
        <v>4</v>
      </c>
      <c r="G148" s="3">
        <f t="shared" ca="1" si="153"/>
        <v>1</v>
      </c>
      <c r="H148" s="3">
        <f t="shared" ca="1" si="153"/>
        <v>0</v>
      </c>
      <c r="I148" s="3">
        <f t="shared" ca="1" si="153"/>
        <v>1</v>
      </c>
      <c r="J148" s="3">
        <f t="shared" ca="1" si="153"/>
        <v>4</v>
      </c>
      <c r="K148" s="3">
        <f t="shared" ca="1" si="135"/>
        <v>10</v>
      </c>
      <c r="L148" s="29">
        <f t="shared" ca="1" si="8"/>
        <v>50</v>
      </c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customFormat="false" ht="13">
      <c r="A149" s="3">
        <f>シート1!B150</f>
        <v>0</v>
      </c>
      <c r="B149" s="3">
        <f>シート1!E150</f>
        <v>0</v>
      </c>
      <c r="C149" s="19">
        <f>シート1!G150</f>
        <v>0</v>
      </c>
      <c r="D149" s="3">
        <f>シート1!I150</f>
        <v>0</v>
      </c>
      <c r="E149" s="3">
        <f>シート1!K150</f>
        <v>0</v>
      </c>
      <c r="F149" s="3">
        <f t="shared" ref="F149:J149" ca="1" si="154">IF($E153="","",IF(AND(ROW()&gt;$L$1,F$1&lt;=$L$1),(F$1-_xlfn.RANK.AVG(OFFSET($E153,1-F$1,),OFFSET($E153,1-$L$1,,$L$1,1)))^2,""))</f>
        <v>4</v>
      </c>
      <c r="G149" s="3">
        <f t="shared" ca="1" si="154"/>
        <v>1</v>
      </c>
      <c r="H149" s="3">
        <f t="shared" ca="1" si="154"/>
        <v>0</v>
      </c>
      <c r="I149" s="3">
        <f t="shared" ca="1" si="154"/>
        <v>1</v>
      </c>
      <c r="J149" s="3">
        <f t="shared" ca="1" si="154"/>
        <v>4</v>
      </c>
      <c r="K149" s="3">
        <f t="shared" ca="1" si="135"/>
        <v>10</v>
      </c>
      <c r="L149" s="29">
        <f t="shared" ca="1" si="8"/>
        <v>50</v>
      </c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customFormat="false" ht="13">
      <c r="A150" s="3">
        <f>シート1!B151</f>
        <v>0</v>
      </c>
      <c r="B150" s="3">
        <f>シート1!E151</f>
        <v>0</v>
      </c>
      <c r="C150" s="19">
        <f>シート1!G151</f>
        <v>0</v>
      </c>
      <c r="D150" s="3">
        <f>シート1!I151</f>
        <v>0</v>
      </c>
      <c r="E150" s="3">
        <f>シート1!K151</f>
        <v>0</v>
      </c>
      <c r="F150" s="3">
        <f t="shared" ref="F150:J150" ca="1" si="155">IF($E154="","",IF(AND(ROW()&gt;$L$1,F$1&lt;=$L$1),(F$1-_xlfn.RANK.AVG(OFFSET($E154,1-F$1,),OFFSET($E154,1-$L$1,,$L$1,1)))^2,""))</f>
        <v>4</v>
      </c>
      <c r="G150" s="3">
        <f t="shared" ca="1" si="155"/>
        <v>1</v>
      </c>
      <c r="H150" s="3">
        <f t="shared" ca="1" si="155"/>
        <v>0</v>
      </c>
      <c r="I150" s="3">
        <f t="shared" ca="1" si="155"/>
        <v>1</v>
      </c>
      <c r="J150" s="3">
        <f t="shared" ca="1" si="155"/>
        <v>4</v>
      </c>
      <c r="K150" s="3">
        <f t="shared" ca="1" si="135"/>
        <v>10</v>
      </c>
      <c r="L150" s="29">
        <f t="shared" ca="1" si="8"/>
        <v>50</v>
      </c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customFormat="false" ht="13">
      <c r="A151" s="3">
        <f>シート1!B152</f>
        <v>0</v>
      </c>
      <c r="B151" s="3">
        <f>シート1!E152</f>
        <v>0</v>
      </c>
      <c r="C151" s="19">
        <f>シート1!G152</f>
        <v>0</v>
      </c>
      <c r="D151" s="3">
        <f>シート1!I152</f>
        <v>0</v>
      </c>
      <c r="E151" s="3">
        <f>シート1!K152</f>
        <v>0</v>
      </c>
      <c r="F151" s="3">
        <f t="shared" ref="F151:J151" ca="1" si="156">IF($E155="","",IF(AND(ROW()&gt;$L$1,F$1&lt;=$L$1),(F$1-_xlfn.RANK.AVG(OFFSET($E155,1-F$1,),OFFSET($E155,1-$L$1,,$L$1,1)))^2,""))</f>
        <v>4</v>
      </c>
      <c r="G151" s="3">
        <f t="shared" ca="1" si="156"/>
        <v>1</v>
      </c>
      <c r="H151" s="3">
        <f t="shared" ca="1" si="156"/>
        <v>0</v>
      </c>
      <c r="I151" s="3">
        <f t="shared" ca="1" si="156"/>
        <v>1</v>
      </c>
      <c r="J151" s="3">
        <f t="shared" ca="1" si="156"/>
        <v>4</v>
      </c>
      <c r="K151" s="3">
        <f t="shared" ca="1" si="135"/>
        <v>10</v>
      </c>
      <c r="L151" s="29">
        <f t="shared" ca="1" si="8"/>
        <v>50</v>
      </c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customFormat="false" ht="13">
      <c r="A152" s="3">
        <f>シート1!B153</f>
        <v>0</v>
      </c>
      <c r="B152" s="3">
        <f>シート1!E153</f>
        <v>0</v>
      </c>
      <c r="C152" s="19">
        <f>シート1!G153</f>
        <v>0</v>
      </c>
      <c r="D152" s="3">
        <f>シート1!I153</f>
        <v>0</v>
      </c>
      <c r="E152" s="3">
        <f>シート1!K153</f>
        <v>0</v>
      </c>
      <c r="F152" s="3">
        <f t="shared" ref="F152:J152" ca="1" si="157">IF($E156="","",IF(AND(ROW()&gt;$L$1,F$1&lt;=$L$1),(F$1-_xlfn.RANK.AVG(OFFSET($E156,1-F$1,),OFFSET($E156,1-$L$1,,$L$1,1)))^2,""))</f>
        <v>4</v>
      </c>
      <c r="G152" s="3">
        <f t="shared" ca="1" si="157"/>
        <v>1</v>
      </c>
      <c r="H152" s="3">
        <f t="shared" ca="1" si="157"/>
        <v>0</v>
      </c>
      <c r="I152" s="3">
        <f t="shared" ca="1" si="157"/>
        <v>1</v>
      </c>
      <c r="J152" s="3">
        <f t="shared" ca="1" si="157"/>
        <v>4</v>
      </c>
      <c r="K152" s="3">
        <f t="shared" ca="1" si="135"/>
        <v>10</v>
      </c>
      <c r="L152" s="29">
        <f t="shared" ca="1" si="8"/>
        <v>50</v>
      </c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customFormat="false" ht="13">
      <c r="A153" s="3">
        <f>シート1!B154</f>
        <v>0</v>
      </c>
      <c r="B153" s="3">
        <f>シート1!E154</f>
        <v>0</v>
      </c>
      <c r="C153" s="19">
        <f>シート1!G154</f>
        <v>0</v>
      </c>
      <c r="D153" s="3">
        <f>シート1!I154</f>
        <v>0</v>
      </c>
      <c r="E153" s="3">
        <f>シート1!K154</f>
        <v>0</v>
      </c>
      <c r="F153" s="3">
        <f t="shared" ref="F153:J153" ca="1" si="158">IF($E157="","",IF(AND(ROW()&gt;$L$1,F$1&lt;=$L$1),(F$1-_xlfn.RANK.AVG(OFFSET($E157,1-F$1,),OFFSET($E157,1-$L$1,,$L$1,1)))^2,""))</f>
        <v>4</v>
      </c>
      <c r="G153" s="3">
        <f t="shared" ca="1" si="158"/>
        <v>1</v>
      </c>
      <c r="H153" s="3">
        <f t="shared" ca="1" si="158"/>
        <v>0</v>
      </c>
      <c r="I153" s="3">
        <f t="shared" ca="1" si="158"/>
        <v>1</v>
      </c>
      <c r="J153" s="3">
        <f t="shared" ca="1" si="158"/>
        <v>4</v>
      </c>
      <c r="K153" s="3">
        <f t="shared" ca="1" si="135"/>
        <v>10</v>
      </c>
      <c r="L153" s="29">
        <f t="shared" ca="1" si="8"/>
        <v>50</v>
      </c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customFormat="false" ht="13">
      <c r="A154" s="3">
        <f>シート1!B155</f>
        <v>0</v>
      </c>
      <c r="B154" s="3">
        <f>シート1!E155</f>
        <v>0</v>
      </c>
      <c r="C154" s="19">
        <f>シート1!G155</f>
        <v>0</v>
      </c>
      <c r="D154" s="3">
        <f>シート1!I155</f>
        <v>0</v>
      </c>
      <c r="E154" s="3">
        <f>シート1!K155</f>
        <v>0</v>
      </c>
      <c r="F154" s="3">
        <f t="shared" ref="F154:J154" ca="1" si="159">IF($E158="","",IF(AND(ROW()&gt;$L$1,F$1&lt;=$L$1),(F$1-_xlfn.RANK.AVG(OFFSET($E158,1-F$1,),OFFSET($E158,1-$L$1,,$L$1,1)))^2,""))</f>
        <v>4</v>
      </c>
      <c r="G154" s="3">
        <f t="shared" ca="1" si="159"/>
        <v>1</v>
      </c>
      <c r="H154" s="3">
        <f t="shared" ca="1" si="159"/>
        <v>0</v>
      </c>
      <c r="I154" s="3">
        <f t="shared" ca="1" si="159"/>
        <v>1</v>
      </c>
      <c r="J154" s="3">
        <f t="shared" ca="1" si="159"/>
        <v>4</v>
      </c>
      <c r="K154" s="3">
        <f t="shared" ca="1" si="135"/>
        <v>10</v>
      </c>
      <c r="L154" s="29">
        <f t="shared" ca="1" si="8"/>
        <v>50</v>
      </c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customFormat="false" ht="13">
      <c r="A155" s="3">
        <f>シート1!B156</f>
        <v>0</v>
      </c>
      <c r="B155" s="3">
        <f>シート1!E156</f>
        <v>0</v>
      </c>
      <c r="C155" s="19">
        <f>シート1!G156</f>
        <v>0</v>
      </c>
      <c r="D155" s="3">
        <f>シート1!I156</f>
        <v>0</v>
      </c>
      <c r="E155" s="3">
        <f>シート1!K156</f>
        <v>0</v>
      </c>
      <c r="F155" s="3">
        <f t="shared" ref="F155:J155" ca="1" si="160">IF($E159="","",IF(AND(ROW()&gt;$L$1,F$1&lt;=$L$1),(F$1-_xlfn.RANK.AVG(OFFSET($E159,1-F$1,),OFFSET($E159,1-$L$1,,$L$1,1)))^2,""))</f>
        <v>4</v>
      </c>
      <c r="G155" s="3">
        <f t="shared" ca="1" si="160"/>
        <v>1</v>
      </c>
      <c r="H155" s="3">
        <f t="shared" ca="1" si="160"/>
        <v>0</v>
      </c>
      <c r="I155" s="3">
        <f t="shared" ca="1" si="160"/>
        <v>1</v>
      </c>
      <c r="J155" s="3">
        <f t="shared" ca="1" si="160"/>
        <v>4</v>
      </c>
      <c r="K155" s="3">
        <f t="shared" ca="1" si="135"/>
        <v>10</v>
      </c>
      <c r="L155" s="29">
        <f t="shared" ca="1" si="8"/>
        <v>50</v>
      </c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customFormat="false" ht="13">
      <c r="A156" s="3">
        <f>シート1!B157</f>
        <v>0</v>
      </c>
      <c r="B156" s="3">
        <f>シート1!E157</f>
        <v>0</v>
      </c>
      <c r="C156" s="19">
        <f>シート1!G157</f>
        <v>0</v>
      </c>
      <c r="D156" s="3">
        <f>シート1!I157</f>
        <v>0</v>
      </c>
      <c r="E156" s="3">
        <f>シート1!K157</f>
        <v>0</v>
      </c>
      <c r="F156" s="3">
        <f t="shared" ref="F156:J156" ca="1" si="161">IF($E160="","",IF(AND(ROW()&gt;$L$1,F$1&lt;=$L$1),(F$1-_xlfn.RANK.AVG(OFFSET($E160,1-F$1,),OFFSET($E160,1-$L$1,,$L$1,1)))^2,""))</f>
        <v>4</v>
      </c>
      <c r="G156" s="3">
        <f t="shared" ca="1" si="161"/>
        <v>1</v>
      </c>
      <c r="H156" s="3">
        <f t="shared" ca="1" si="161"/>
        <v>0</v>
      </c>
      <c r="I156" s="3">
        <f t="shared" ca="1" si="161"/>
        <v>1</v>
      </c>
      <c r="J156" s="3">
        <f t="shared" ca="1" si="161"/>
        <v>4</v>
      </c>
      <c r="K156" s="3">
        <f t="shared" ca="1" si="135"/>
        <v>10</v>
      </c>
      <c r="L156" s="29">
        <f t="shared" ca="1" si="8"/>
        <v>50</v>
      </c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customFormat="false" ht="13">
      <c r="A157" s="3">
        <f>シート1!B158</f>
        <v>0</v>
      </c>
      <c r="B157" s="3">
        <f>シート1!E158</f>
        <v>0</v>
      </c>
      <c r="C157" s="19">
        <f>シート1!G158</f>
        <v>0</v>
      </c>
      <c r="D157" s="3">
        <f>シート1!I158</f>
        <v>0</v>
      </c>
      <c r="E157" s="3">
        <f>シート1!K158</f>
        <v>0</v>
      </c>
      <c r="F157" s="3">
        <f t="shared" ref="F157:J157" ca="1" si="162">IF($E161="","",IF(AND(ROW()&gt;$L$1,F$1&lt;=$L$1),(F$1-_xlfn.RANK.AVG(OFFSET($E161,1-F$1,),OFFSET($E161,1-$L$1,,$L$1,1)))^2,""))</f>
        <v>4</v>
      </c>
      <c r="G157" s="3">
        <f t="shared" ca="1" si="162"/>
        <v>1</v>
      </c>
      <c r="H157" s="3">
        <f t="shared" ca="1" si="162"/>
        <v>0</v>
      </c>
      <c r="I157" s="3">
        <f t="shared" ca="1" si="162"/>
        <v>1</v>
      </c>
      <c r="J157" s="3">
        <f t="shared" ca="1" si="162"/>
        <v>4</v>
      </c>
      <c r="K157" s="3">
        <f t="shared" ca="1" si="135"/>
        <v>10</v>
      </c>
      <c r="L157" s="29">
        <f t="shared" ca="1" si="8"/>
        <v>50</v>
      </c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customFormat="false" ht="13">
      <c r="A158" s="3">
        <f>シート1!B159</f>
        <v>0</v>
      </c>
      <c r="B158" s="3">
        <f>シート1!E159</f>
        <v>0</v>
      </c>
      <c r="C158" s="19">
        <f>シート1!G159</f>
        <v>0</v>
      </c>
      <c r="D158" s="3">
        <f>シート1!I159</f>
        <v>0</v>
      </c>
      <c r="E158" s="3">
        <f>シート1!K159</f>
        <v>0</v>
      </c>
      <c r="F158" s="3">
        <f t="shared" ref="F158:J158" ca="1" si="163">IF($E162="","",IF(AND(ROW()&gt;$L$1,F$1&lt;=$L$1),(F$1-_xlfn.RANK.AVG(OFFSET($E162,1-F$1,),OFFSET($E162,1-$L$1,,$L$1,1)))^2,""))</f>
        <v>4</v>
      </c>
      <c r="G158" s="3">
        <f t="shared" ca="1" si="163"/>
        <v>1</v>
      </c>
      <c r="H158" s="3">
        <f t="shared" ca="1" si="163"/>
        <v>0</v>
      </c>
      <c r="I158" s="3">
        <f t="shared" ca="1" si="163"/>
        <v>1</v>
      </c>
      <c r="J158" s="3">
        <f t="shared" ca="1" si="163"/>
        <v>4</v>
      </c>
      <c r="K158" s="3">
        <f t="shared" ca="1" si="135"/>
        <v>10</v>
      </c>
      <c r="L158" s="29">
        <f t="shared" ca="1" si="8"/>
        <v>50</v>
      </c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customFormat="false" ht="13">
      <c r="A159" s="3">
        <f>シート1!B160</f>
        <v>0</v>
      </c>
      <c r="B159" s="3">
        <f>シート1!E160</f>
        <v>0</v>
      </c>
      <c r="C159" s="19">
        <f>シート1!G160</f>
        <v>0</v>
      </c>
      <c r="D159" s="3">
        <f>シート1!I160</f>
        <v>0</v>
      </c>
      <c r="E159" s="3">
        <f>シート1!K160</f>
        <v>0</v>
      </c>
      <c r="F159" s="3">
        <f t="shared" ref="F159:J159" ca="1" si="164">IF($E163="","",IF(AND(ROW()&gt;$L$1,F$1&lt;=$L$1),(F$1-_xlfn.RANK.AVG(OFFSET($E163,1-F$1,),OFFSET($E163,1-$L$1,,$L$1,1)))^2,""))</f>
        <v>4</v>
      </c>
      <c r="G159" s="3">
        <f t="shared" ca="1" si="164"/>
        <v>1</v>
      </c>
      <c r="H159" s="3">
        <f t="shared" ca="1" si="164"/>
        <v>0</v>
      </c>
      <c r="I159" s="3">
        <f t="shared" ca="1" si="164"/>
        <v>1</v>
      </c>
      <c r="J159" s="3">
        <f t="shared" ca="1" si="164"/>
        <v>4</v>
      </c>
      <c r="K159" s="3">
        <f t="shared" ca="1" si="135"/>
        <v>10</v>
      </c>
      <c r="L159" s="29">
        <f t="shared" ca="1" si="8"/>
        <v>50</v>
      </c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customFormat="false" ht="13">
      <c r="A160" s="3">
        <f>シート1!B161</f>
        <v>0</v>
      </c>
      <c r="B160" s="3">
        <f>シート1!E161</f>
        <v>0</v>
      </c>
      <c r="C160" s="19">
        <f>シート1!G161</f>
        <v>0</v>
      </c>
      <c r="D160" s="3">
        <f>シート1!I161</f>
        <v>0</v>
      </c>
      <c r="E160" s="3">
        <f>シート1!K161</f>
        <v>0</v>
      </c>
      <c r="F160" s="3">
        <f t="shared" ref="F160:J160" ca="1" si="165">IF($E164="","",IF(AND(ROW()&gt;$L$1,F$1&lt;=$L$1),(F$1-_xlfn.RANK.AVG(OFFSET($E164,1-F$1,),OFFSET($E164,1-$L$1,,$L$1,1)))^2,""))</f>
        <v>4</v>
      </c>
      <c r="G160" s="3">
        <f t="shared" ca="1" si="165"/>
        <v>1</v>
      </c>
      <c r="H160" s="3">
        <f t="shared" ca="1" si="165"/>
        <v>0</v>
      </c>
      <c r="I160" s="3">
        <f t="shared" ca="1" si="165"/>
        <v>1</v>
      </c>
      <c r="J160" s="3">
        <f t="shared" ca="1" si="165"/>
        <v>4</v>
      </c>
      <c r="K160" s="3">
        <f t="shared" ca="1" si="135"/>
        <v>10</v>
      </c>
      <c r="L160" s="29">
        <f t="shared" ca="1" si="8"/>
        <v>50</v>
      </c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customFormat="false" ht="13">
      <c r="A161" s="3">
        <f>シート1!B162</f>
        <v>0</v>
      </c>
      <c r="B161" s="3">
        <f>シート1!E162</f>
        <v>0</v>
      </c>
      <c r="C161" s="19">
        <f>シート1!G162</f>
        <v>0</v>
      </c>
      <c r="D161" s="3">
        <f>シート1!I162</f>
        <v>0</v>
      </c>
      <c r="E161" s="3">
        <f>シート1!K162</f>
        <v>0</v>
      </c>
      <c r="F161" s="3">
        <f t="shared" ref="F161:J161" ca="1" si="166">IF($E165="","",IF(AND(ROW()&gt;$L$1,F$1&lt;=$L$1),(F$1-_xlfn.RANK.AVG(OFFSET($E165,1-F$1,),OFFSET($E165,1-$L$1,,$L$1,1)))^2,""))</f>
        <v>4</v>
      </c>
      <c r="G161" s="3">
        <f t="shared" ca="1" si="166"/>
        <v>1</v>
      </c>
      <c r="H161" s="3">
        <f t="shared" ca="1" si="166"/>
        <v>0</v>
      </c>
      <c r="I161" s="3">
        <f t="shared" ca="1" si="166"/>
        <v>1</v>
      </c>
      <c r="J161" s="3">
        <f t="shared" ca="1" si="166"/>
        <v>4</v>
      </c>
      <c r="K161" s="3">
        <f t="shared" ca="1" si="135"/>
        <v>10</v>
      </c>
      <c r="L161" s="29">
        <f t="shared" ca="1" si="8"/>
        <v>50</v>
      </c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customFormat="false" ht="13">
      <c r="A162" s="3">
        <f>シート1!B163</f>
        <v>0</v>
      </c>
      <c r="B162" s="3">
        <f>シート1!E163</f>
        <v>0</v>
      </c>
      <c r="C162" s="19">
        <f>シート1!G163</f>
        <v>0</v>
      </c>
      <c r="D162" s="3">
        <f>シート1!I163</f>
        <v>0</v>
      </c>
      <c r="E162" s="3">
        <f>シート1!K163</f>
        <v>0</v>
      </c>
      <c r="F162" s="3">
        <f t="shared" ref="F162:J162" ca="1" si="167">IF($E166="","",IF(AND(ROW()&gt;$L$1,F$1&lt;=$L$1),(F$1-_xlfn.RANK.AVG(OFFSET($E166,1-F$1,),OFFSET($E166,1-$L$1,,$L$1,1)))^2,""))</f>
        <v>4</v>
      </c>
      <c r="G162" s="3">
        <f t="shared" ca="1" si="167"/>
        <v>1</v>
      </c>
      <c r="H162" s="3">
        <f t="shared" ca="1" si="167"/>
        <v>0</v>
      </c>
      <c r="I162" s="3">
        <f t="shared" ca="1" si="167"/>
        <v>1</v>
      </c>
      <c r="J162" s="3">
        <f t="shared" ca="1" si="167"/>
        <v>4</v>
      </c>
      <c r="K162" s="3">
        <f t="shared" ca="1" si="135"/>
        <v>10</v>
      </c>
      <c r="L162" s="29">
        <f t="shared" ca="1" si="8"/>
        <v>50</v>
      </c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customFormat="false" ht="13">
      <c r="A163" s="3">
        <f>シート1!B164</f>
        <v>0</v>
      </c>
      <c r="B163" s="3">
        <f>シート1!E164</f>
        <v>0</v>
      </c>
      <c r="C163" s="19">
        <f>シート1!G164</f>
        <v>0</v>
      </c>
      <c r="D163" s="3">
        <f>シート1!I164</f>
        <v>0</v>
      </c>
      <c r="E163" s="3">
        <f>シート1!K164</f>
        <v>0</v>
      </c>
      <c r="F163" s="3">
        <f t="shared" ref="F163:J163" ca="1" si="168">IF($E167="","",IF(AND(ROW()&gt;$L$1,F$1&lt;=$L$1),(F$1-_xlfn.RANK.AVG(OFFSET($E167,1-F$1,),OFFSET($E167,1-$L$1,,$L$1,1)))^2,""))</f>
        <v>4</v>
      </c>
      <c r="G163" s="3">
        <f t="shared" ca="1" si="168"/>
        <v>1</v>
      </c>
      <c r="H163" s="3">
        <f t="shared" ca="1" si="168"/>
        <v>0</v>
      </c>
      <c r="I163" s="3">
        <f t="shared" ca="1" si="168"/>
        <v>1</v>
      </c>
      <c r="J163" s="3">
        <f t="shared" ca="1" si="168"/>
        <v>4</v>
      </c>
      <c r="K163" s="3">
        <f t="shared" ca="1" si="135"/>
        <v>10</v>
      </c>
      <c r="L163" s="29">
        <f t="shared" ca="1" si="8"/>
        <v>50</v>
      </c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customFormat="false" ht="13">
      <c r="A164" s="3">
        <f>シート1!B165</f>
        <v>0</v>
      </c>
      <c r="B164" s="3">
        <f>シート1!E165</f>
        <v>0</v>
      </c>
      <c r="C164" s="19">
        <f>シート1!G165</f>
        <v>0</v>
      </c>
      <c r="D164" s="3">
        <f>シート1!I165</f>
        <v>0</v>
      </c>
      <c r="E164" s="3">
        <f>シート1!K165</f>
        <v>0</v>
      </c>
      <c r="F164" s="3">
        <f t="shared" ref="F164:J164" ca="1" si="169">IF($E168="","",IF(AND(ROW()&gt;$L$1,F$1&lt;=$L$1),(F$1-_xlfn.RANK.AVG(OFFSET($E168,1-F$1,),OFFSET($E168,1-$L$1,,$L$1,1)))^2,""))</f>
        <v>4</v>
      </c>
      <c r="G164" s="3">
        <f t="shared" ca="1" si="169"/>
        <v>1</v>
      </c>
      <c r="H164" s="3">
        <f t="shared" ca="1" si="169"/>
        <v>0</v>
      </c>
      <c r="I164" s="3">
        <f t="shared" ca="1" si="169"/>
        <v>1</v>
      </c>
      <c r="J164" s="3">
        <f t="shared" ca="1" si="169"/>
        <v>4</v>
      </c>
      <c r="K164" s="3">
        <f t="shared" ca="1" si="135"/>
        <v>10</v>
      </c>
      <c r="L164" s="29">
        <f t="shared" ca="1" si="8"/>
        <v>50</v>
      </c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customFormat="false" ht="13">
      <c r="A165" s="3">
        <f>シート1!B166</f>
        <v>0</v>
      </c>
      <c r="B165" s="3">
        <f>シート1!E166</f>
        <v>0</v>
      </c>
      <c r="C165" s="19">
        <f>シート1!G166</f>
        <v>0</v>
      </c>
      <c r="D165" s="3">
        <f>シート1!I166</f>
        <v>0</v>
      </c>
      <c r="E165" s="3">
        <f>シート1!K166</f>
        <v>0</v>
      </c>
      <c r="F165" s="3">
        <f t="shared" ref="F165:J165" ca="1" si="170">IF($E169="","",IF(AND(ROW()&gt;$L$1,F$1&lt;=$L$1),(F$1-_xlfn.RANK.AVG(OFFSET($E169,1-F$1,),OFFSET($E169,1-$L$1,,$L$1,1)))^2,""))</f>
        <v>4</v>
      </c>
      <c r="G165" s="3">
        <f t="shared" ca="1" si="170"/>
        <v>1</v>
      </c>
      <c r="H165" s="3">
        <f t="shared" ca="1" si="170"/>
        <v>0</v>
      </c>
      <c r="I165" s="3">
        <f t="shared" ca="1" si="170"/>
        <v>1</v>
      </c>
      <c r="J165" s="3">
        <f t="shared" ca="1" si="170"/>
        <v>4</v>
      </c>
      <c r="K165" s="3">
        <f t="shared" ca="1" si="135"/>
        <v>10</v>
      </c>
      <c r="L165" s="29">
        <f t="shared" ca="1" si="8"/>
        <v>50</v>
      </c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customFormat="false" ht="13">
      <c r="A166" s="3">
        <f>シート1!B167</f>
        <v>0</v>
      </c>
      <c r="B166" s="3">
        <f>シート1!E167</f>
        <v>0</v>
      </c>
      <c r="C166" s="19">
        <f>シート1!G167</f>
        <v>0</v>
      </c>
      <c r="D166" s="3">
        <f>シート1!I167</f>
        <v>0</v>
      </c>
      <c r="E166" s="3">
        <f>シート1!K167</f>
        <v>0</v>
      </c>
      <c r="F166" s="3">
        <f t="shared" ref="F166:J166" ca="1" si="171">IF($E170="","",IF(AND(ROW()&gt;$L$1,F$1&lt;=$L$1),(F$1-_xlfn.RANK.AVG(OFFSET($E170,1-F$1,),OFFSET($E170,1-$L$1,,$L$1,1)))^2,""))</f>
        <v>4</v>
      </c>
      <c r="G166" s="3">
        <f t="shared" ca="1" si="171"/>
        <v>1</v>
      </c>
      <c r="H166" s="3">
        <f t="shared" ca="1" si="171"/>
        <v>0</v>
      </c>
      <c r="I166" s="3">
        <f t="shared" ca="1" si="171"/>
        <v>1</v>
      </c>
      <c r="J166" s="3">
        <f t="shared" ca="1" si="171"/>
        <v>4</v>
      </c>
      <c r="K166" s="3">
        <f t="shared" ca="1" si="135"/>
        <v>10</v>
      </c>
      <c r="L166" s="29">
        <f t="shared" ca="1" si="8"/>
        <v>50</v>
      </c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customFormat="false" ht="13">
      <c r="A167" s="3">
        <f>シート1!B168</f>
        <v>0</v>
      </c>
      <c r="B167" s="3">
        <f>シート1!E168</f>
        <v>0</v>
      </c>
      <c r="C167" s="19">
        <f>シート1!G168</f>
        <v>0</v>
      </c>
      <c r="D167" s="3">
        <f>シート1!I168</f>
        <v>0</v>
      </c>
      <c r="E167" s="3">
        <f>シート1!K168</f>
        <v>0</v>
      </c>
      <c r="F167" s="3">
        <f t="shared" ref="F167:J167" ca="1" si="172">IF($E171="","",IF(AND(ROW()&gt;$L$1,F$1&lt;=$L$1),(F$1-_xlfn.RANK.AVG(OFFSET($E171,1-F$1,),OFFSET($E171,1-$L$1,,$L$1,1)))^2,""))</f>
        <v>4</v>
      </c>
      <c r="G167" s="3">
        <f t="shared" ca="1" si="172"/>
        <v>1</v>
      </c>
      <c r="H167" s="3">
        <f t="shared" ca="1" si="172"/>
        <v>0</v>
      </c>
      <c r="I167" s="3">
        <f t="shared" ca="1" si="172"/>
        <v>1</v>
      </c>
      <c r="J167" s="3">
        <f t="shared" ca="1" si="172"/>
        <v>4</v>
      </c>
      <c r="K167" s="3">
        <f t="shared" ca="1" si="135"/>
        <v>10</v>
      </c>
      <c r="L167" s="29">
        <f t="shared" ca="1" si="8"/>
        <v>50</v>
      </c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customFormat="false" ht="13">
      <c r="A168" s="3">
        <f>シート1!B169</f>
        <v>0</v>
      </c>
      <c r="B168" s="3">
        <f>シート1!E169</f>
        <v>0</v>
      </c>
      <c r="C168" s="19">
        <f>シート1!G169</f>
        <v>0</v>
      </c>
      <c r="D168" s="3">
        <f>シート1!I169</f>
        <v>0</v>
      </c>
      <c r="E168" s="3">
        <f>シート1!K169</f>
        <v>0</v>
      </c>
      <c r="F168" s="3">
        <f t="shared" ref="F168:J168" ca="1" si="173">IF($E172="","",IF(AND(ROW()&gt;$L$1,F$1&lt;=$L$1),(F$1-_xlfn.RANK.AVG(OFFSET($E172,1-F$1,),OFFSET($E172,1-$L$1,,$L$1,1)))^2,""))</f>
        <v>4</v>
      </c>
      <c r="G168" s="3">
        <f t="shared" ca="1" si="173"/>
        <v>1</v>
      </c>
      <c r="H168" s="3">
        <f t="shared" ca="1" si="173"/>
        <v>0</v>
      </c>
      <c r="I168" s="3">
        <f t="shared" ca="1" si="173"/>
        <v>1</v>
      </c>
      <c r="J168" s="3">
        <f t="shared" ca="1" si="173"/>
        <v>4</v>
      </c>
      <c r="K168" s="3">
        <f t="shared" ca="1" si="135"/>
        <v>10</v>
      </c>
      <c r="L168" s="29">
        <f t="shared" ca="1" si="8"/>
        <v>50</v>
      </c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customFormat="false" ht="13">
      <c r="A169" s="3">
        <f>シート1!B170</f>
        <v>0</v>
      </c>
      <c r="B169" s="3">
        <f>シート1!E170</f>
        <v>0</v>
      </c>
      <c r="C169" s="19">
        <f>シート1!G170</f>
        <v>0</v>
      </c>
      <c r="D169" s="3">
        <f>シート1!I170</f>
        <v>0</v>
      </c>
      <c r="E169" s="3">
        <f>シート1!K170</f>
        <v>0</v>
      </c>
      <c r="F169" s="3">
        <f t="shared" ref="F169:J169" ca="1" si="174">IF($E173="","",IF(AND(ROW()&gt;$L$1,F$1&lt;=$L$1),(F$1-_xlfn.RANK.AVG(OFFSET($E173,1-F$1,),OFFSET($E173,1-$L$1,,$L$1,1)))^2,""))</f>
        <v>4</v>
      </c>
      <c r="G169" s="3">
        <f t="shared" ca="1" si="174"/>
        <v>1</v>
      </c>
      <c r="H169" s="3">
        <f t="shared" ca="1" si="174"/>
        <v>0</v>
      </c>
      <c r="I169" s="3">
        <f t="shared" ca="1" si="174"/>
        <v>1</v>
      </c>
      <c r="J169" s="3">
        <f t="shared" ca="1" si="174"/>
        <v>4</v>
      </c>
      <c r="K169" s="3">
        <f t="shared" ca="1" si="135"/>
        <v>10</v>
      </c>
      <c r="L169" s="29">
        <f t="shared" ca="1" si="8"/>
        <v>50</v>
      </c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customFormat="false" ht="13">
      <c r="A170" s="3">
        <f>シート1!B171</f>
        <v>0</v>
      </c>
      <c r="B170" s="3">
        <f>シート1!E171</f>
        <v>0</v>
      </c>
      <c r="C170" s="19">
        <f>シート1!G171</f>
        <v>0</v>
      </c>
      <c r="D170" s="3">
        <f>シート1!I171</f>
        <v>0</v>
      </c>
      <c r="E170" s="3">
        <f>シート1!K171</f>
        <v>0</v>
      </c>
      <c r="F170" s="3">
        <f t="shared" ref="F170:J170" ca="1" si="175">IF($E174="","",IF(AND(ROW()&gt;$L$1,F$1&lt;=$L$1),(F$1-_xlfn.RANK.AVG(OFFSET($E174,1-F$1,),OFFSET($E174,1-$L$1,,$L$1,1)))^2,""))</f>
        <v>4</v>
      </c>
      <c r="G170" s="3">
        <f t="shared" ca="1" si="175"/>
        <v>1</v>
      </c>
      <c r="H170" s="3">
        <f t="shared" ca="1" si="175"/>
        <v>0</v>
      </c>
      <c r="I170" s="3">
        <f t="shared" ca="1" si="175"/>
        <v>1</v>
      </c>
      <c r="J170" s="3">
        <f t="shared" ca="1" si="175"/>
        <v>4</v>
      </c>
      <c r="K170" s="3">
        <f t="shared" ca="1" si="135"/>
        <v>10</v>
      </c>
      <c r="L170" s="29">
        <f t="shared" ca="1" si="8"/>
        <v>50</v>
      </c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customFormat="false" ht="13">
      <c r="A171" s="3">
        <f>シート1!B172</f>
        <v>0</v>
      </c>
      <c r="B171" s="3">
        <f>シート1!E172</f>
        <v>0</v>
      </c>
      <c r="C171" s="19">
        <f>シート1!G172</f>
        <v>0</v>
      </c>
      <c r="D171" s="3">
        <f>シート1!I172</f>
        <v>0</v>
      </c>
      <c r="E171" s="3">
        <f>シート1!K172</f>
        <v>0</v>
      </c>
      <c r="F171" s="3">
        <f t="shared" ref="F171:J171" ca="1" si="176">IF($E175="","",IF(AND(ROW()&gt;$L$1,F$1&lt;=$L$1),(F$1-_xlfn.RANK.AVG(OFFSET($E175,1-F$1,),OFFSET($E175,1-$L$1,,$L$1,1)))^2,""))</f>
        <v>4</v>
      </c>
      <c r="G171" s="3">
        <f t="shared" ca="1" si="176"/>
        <v>1</v>
      </c>
      <c r="H171" s="3">
        <f t="shared" ca="1" si="176"/>
        <v>0</v>
      </c>
      <c r="I171" s="3">
        <f t="shared" ca="1" si="176"/>
        <v>1</v>
      </c>
      <c r="J171" s="3">
        <f t="shared" ca="1" si="176"/>
        <v>4</v>
      </c>
      <c r="K171" s="3">
        <f t="shared" ca="1" si="135"/>
        <v>10</v>
      </c>
      <c r="L171" s="29">
        <f t="shared" ca="1" si="8"/>
        <v>50</v>
      </c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customFormat="false" ht="13">
      <c r="A172" s="3">
        <f>シート1!B173</f>
        <v>0</v>
      </c>
      <c r="B172" s="3">
        <f>シート1!E173</f>
        <v>0</v>
      </c>
      <c r="C172" s="19">
        <f>シート1!G173</f>
        <v>0</v>
      </c>
      <c r="D172" s="3">
        <f>シート1!I173</f>
        <v>0</v>
      </c>
      <c r="E172" s="3">
        <f>シート1!K173</f>
        <v>0</v>
      </c>
      <c r="F172" s="3">
        <f t="shared" ref="F172:J172" ca="1" si="177">IF($E176="","",IF(AND(ROW()&gt;$L$1,F$1&lt;=$L$1),(F$1-_xlfn.RANK.AVG(OFFSET($E176,1-F$1,),OFFSET($E176,1-$L$1,,$L$1,1)))^2,""))</f>
        <v>4</v>
      </c>
      <c r="G172" s="3">
        <f t="shared" ca="1" si="177"/>
        <v>1</v>
      </c>
      <c r="H172" s="3">
        <f t="shared" ca="1" si="177"/>
        <v>0</v>
      </c>
      <c r="I172" s="3">
        <f t="shared" ca="1" si="177"/>
        <v>1</v>
      </c>
      <c r="J172" s="3">
        <f t="shared" ca="1" si="177"/>
        <v>4</v>
      </c>
      <c r="K172" s="3">
        <f t="shared" ca="1" si="135"/>
        <v>10</v>
      </c>
      <c r="L172" s="29">
        <f t="shared" ca="1" si="8"/>
        <v>50</v>
      </c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customFormat="false" ht="13">
      <c r="A173" s="3">
        <f>シート1!B174</f>
        <v>0</v>
      </c>
      <c r="B173" s="3">
        <f>シート1!E174</f>
        <v>0</v>
      </c>
      <c r="C173" s="19">
        <f>シート1!G174</f>
        <v>0</v>
      </c>
      <c r="D173" s="3">
        <f>シート1!I174</f>
        <v>0</v>
      </c>
      <c r="E173" s="3">
        <f>シート1!K174</f>
        <v>0</v>
      </c>
      <c r="F173" s="3">
        <f t="shared" ref="F173:J173" ca="1" si="178">IF($E177="","",IF(AND(ROW()&gt;$L$1,F$1&lt;=$L$1),(F$1-_xlfn.RANK.AVG(OFFSET($E177,1-F$1,),OFFSET($E177,1-$L$1,,$L$1,1)))^2,""))</f>
        <v>4</v>
      </c>
      <c r="G173" s="3">
        <f t="shared" ca="1" si="178"/>
        <v>1</v>
      </c>
      <c r="H173" s="3">
        <f t="shared" ca="1" si="178"/>
        <v>0</v>
      </c>
      <c r="I173" s="3">
        <f t="shared" ca="1" si="178"/>
        <v>1</v>
      </c>
      <c r="J173" s="3">
        <f t="shared" ca="1" si="178"/>
        <v>4</v>
      </c>
      <c r="K173" s="3">
        <f t="shared" ca="1" si="135"/>
        <v>10</v>
      </c>
      <c r="L173" s="29">
        <f t="shared" ca="1" si="8"/>
        <v>50</v>
      </c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customFormat="false" ht="13">
      <c r="A174" s="3">
        <f>シート1!B175</f>
        <v>0</v>
      </c>
      <c r="B174" s="3">
        <f>シート1!E175</f>
        <v>0</v>
      </c>
      <c r="C174" s="19">
        <f>シート1!G175</f>
        <v>0</v>
      </c>
      <c r="D174" s="3">
        <f>シート1!I175</f>
        <v>0</v>
      </c>
      <c r="E174" s="3">
        <f>シート1!K175</f>
        <v>0</v>
      </c>
      <c r="F174" s="3">
        <f t="shared" ref="F174:J174" ca="1" si="179">IF($E178="","",IF(AND(ROW()&gt;$L$1,F$1&lt;=$L$1),(F$1-_xlfn.RANK.AVG(OFFSET($E178,1-F$1,),OFFSET($E178,1-$L$1,,$L$1,1)))^2,""))</f>
        <v>4</v>
      </c>
      <c r="G174" s="3">
        <f t="shared" ca="1" si="179"/>
        <v>1</v>
      </c>
      <c r="H174" s="3">
        <f t="shared" ca="1" si="179"/>
        <v>0</v>
      </c>
      <c r="I174" s="3">
        <f t="shared" ca="1" si="179"/>
        <v>1</v>
      </c>
      <c r="J174" s="3">
        <f t="shared" ca="1" si="179"/>
        <v>4</v>
      </c>
      <c r="K174" s="3">
        <f t="shared" ca="1" si="135"/>
        <v>10</v>
      </c>
      <c r="L174" s="29">
        <f t="shared" ca="1" si="8"/>
        <v>50</v>
      </c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customFormat="false" ht="13">
      <c r="A175" s="3">
        <f>シート1!B176</f>
        <v>0</v>
      </c>
      <c r="B175" s="3">
        <f>シート1!E176</f>
        <v>0</v>
      </c>
      <c r="C175" s="19">
        <f>シート1!G176</f>
        <v>0</v>
      </c>
      <c r="D175" s="3">
        <f>シート1!I176</f>
        <v>0</v>
      </c>
      <c r="E175" s="3">
        <f>シート1!K176</f>
        <v>0</v>
      </c>
      <c r="F175" s="3">
        <f t="shared" ref="F175:J175" ca="1" si="180">IF($E179="","",IF(AND(ROW()&gt;$L$1,F$1&lt;=$L$1),(F$1-_xlfn.RANK.AVG(OFFSET($E179,1-F$1,),OFFSET($E179,1-$L$1,,$L$1,1)))^2,""))</f>
        <v>4</v>
      </c>
      <c r="G175" s="3">
        <f t="shared" ca="1" si="180"/>
        <v>1</v>
      </c>
      <c r="H175" s="3">
        <f t="shared" ca="1" si="180"/>
        <v>0</v>
      </c>
      <c r="I175" s="3">
        <f t="shared" ca="1" si="180"/>
        <v>1</v>
      </c>
      <c r="J175" s="3">
        <f t="shared" ca="1" si="180"/>
        <v>4</v>
      </c>
      <c r="K175" s="3">
        <f t="shared" ca="1" si="135"/>
        <v>10</v>
      </c>
      <c r="L175" s="29">
        <f t="shared" ca="1" si="8"/>
        <v>50</v>
      </c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customFormat="false" ht="13">
      <c r="A176" s="3">
        <f>シート1!B177</f>
        <v>0</v>
      </c>
      <c r="B176" s="3">
        <f>シート1!E177</f>
        <v>0</v>
      </c>
      <c r="C176" s="19">
        <f>シート1!G177</f>
        <v>0</v>
      </c>
      <c r="D176" s="3">
        <f>シート1!I177</f>
        <v>0</v>
      </c>
      <c r="E176" s="3">
        <f>シート1!K177</f>
        <v>0</v>
      </c>
      <c r="F176" s="3">
        <f t="shared" ref="F176:J176" ca="1" si="181">IF($E180="","",IF(AND(ROW()&gt;$L$1,F$1&lt;=$L$1),(F$1-_xlfn.RANK.AVG(OFFSET($E180,1-F$1,),OFFSET($E180,1-$L$1,,$L$1,1)))^2,""))</f>
        <v>4</v>
      </c>
      <c r="G176" s="3">
        <f t="shared" ca="1" si="181"/>
        <v>1</v>
      </c>
      <c r="H176" s="3">
        <f t="shared" ca="1" si="181"/>
        <v>0</v>
      </c>
      <c r="I176" s="3">
        <f t="shared" ca="1" si="181"/>
        <v>1</v>
      </c>
      <c r="J176" s="3">
        <f t="shared" ca="1" si="181"/>
        <v>4</v>
      </c>
      <c r="K176" s="3">
        <f t="shared" ca="1" si="135"/>
        <v>10</v>
      </c>
      <c r="L176" s="29">
        <f t="shared" ca="1" si="8"/>
        <v>50</v>
      </c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customFormat="false" ht="13">
      <c r="A177" s="3">
        <f>シート1!B178</f>
        <v>0</v>
      </c>
      <c r="B177" s="3">
        <f>シート1!E178</f>
        <v>0</v>
      </c>
      <c r="C177" s="19">
        <f>シート1!G178</f>
        <v>0</v>
      </c>
      <c r="D177" s="3">
        <f>シート1!I178</f>
        <v>0</v>
      </c>
      <c r="E177" s="3">
        <f>シート1!K178</f>
        <v>0</v>
      </c>
      <c r="F177" s="3">
        <f t="shared" ref="F177:J177" ca="1" si="182">IF($E181="","",IF(AND(ROW()&gt;$L$1,F$1&lt;=$L$1),(F$1-_xlfn.RANK.AVG(OFFSET($E181,1-F$1,),OFFSET($E181,1-$L$1,,$L$1,1)))^2,""))</f>
        <v>4</v>
      </c>
      <c r="G177" s="3">
        <f t="shared" ca="1" si="182"/>
        <v>1</v>
      </c>
      <c r="H177" s="3">
        <f t="shared" ca="1" si="182"/>
        <v>0</v>
      </c>
      <c r="I177" s="3">
        <f t="shared" ca="1" si="182"/>
        <v>1</v>
      </c>
      <c r="J177" s="3">
        <f t="shared" ca="1" si="182"/>
        <v>4</v>
      </c>
      <c r="K177" s="3">
        <f t="shared" ca="1" si="135"/>
        <v>10</v>
      </c>
      <c r="L177" s="29">
        <f t="shared" ca="1" si="8"/>
        <v>50</v>
      </c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customFormat="false" ht="13">
      <c r="A178" s="3">
        <f>シート1!B179</f>
        <v>0</v>
      </c>
      <c r="B178" s="3">
        <f>シート1!E179</f>
        <v>0</v>
      </c>
      <c r="C178" s="19">
        <f>シート1!G179</f>
        <v>0</v>
      </c>
      <c r="D178" s="3">
        <f>シート1!I179</f>
        <v>0</v>
      </c>
      <c r="E178" s="3">
        <f>シート1!K179</f>
        <v>0</v>
      </c>
      <c r="F178" s="3">
        <f t="shared" ref="F178:J178" ca="1" si="183">IF($E182="","",IF(AND(ROW()&gt;$L$1,F$1&lt;=$L$1),(F$1-_xlfn.RANK.AVG(OFFSET($E182,1-F$1,),OFFSET($E182,1-$L$1,,$L$1,1)))^2,""))</f>
        <v>4</v>
      </c>
      <c r="G178" s="3">
        <f t="shared" ca="1" si="183"/>
        <v>1</v>
      </c>
      <c r="H178" s="3">
        <f t="shared" ca="1" si="183"/>
        <v>0</v>
      </c>
      <c r="I178" s="3">
        <f t="shared" ca="1" si="183"/>
        <v>1</v>
      </c>
      <c r="J178" s="3">
        <f t="shared" ca="1" si="183"/>
        <v>4</v>
      </c>
      <c r="K178" s="3">
        <f t="shared" ca="1" si="135"/>
        <v>10</v>
      </c>
      <c r="L178" s="29">
        <f t="shared" ca="1" si="8"/>
        <v>50</v>
      </c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customFormat="false" ht="13">
      <c r="A179" s="3">
        <f>シート1!B180</f>
        <v>0</v>
      </c>
      <c r="B179" s="3">
        <f>シート1!E180</f>
        <v>0</v>
      </c>
      <c r="C179" s="19">
        <f>シート1!G180</f>
        <v>0</v>
      </c>
      <c r="D179" s="3">
        <f>シート1!I180</f>
        <v>0</v>
      </c>
      <c r="E179" s="3">
        <f>シート1!K180</f>
        <v>0</v>
      </c>
      <c r="F179" s="3">
        <f t="shared" ref="F179:J179" ca="1" si="184">IF($E183="","",IF(AND(ROW()&gt;$L$1,F$1&lt;=$L$1),(F$1-_xlfn.RANK.AVG(OFFSET($E183,1-F$1,),OFFSET($E183,1-$L$1,,$L$1,1)))^2,""))</f>
        <v>4</v>
      </c>
      <c r="G179" s="3">
        <f t="shared" ca="1" si="184"/>
        <v>1</v>
      </c>
      <c r="H179" s="3">
        <f t="shared" ca="1" si="184"/>
        <v>0</v>
      </c>
      <c r="I179" s="3">
        <f t="shared" ca="1" si="184"/>
        <v>1</v>
      </c>
      <c r="J179" s="3">
        <f t="shared" ca="1" si="184"/>
        <v>4</v>
      </c>
      <c r="K179" s="3">
        <f t="shared" ca="1" si="135"/>
        <v>10</v>
      </c>
      <c r="L179" s="29">
        <f t="shared" ca="1" si="8"/>
        <v>50</v>
      </c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customFormat="false" ht="13">
      <c r="A180" s="3">
        <f>シート1!B181</f>
        <v>0</v>
      </c>
      <c r="B180" s="3">
        <f>シート1!E181</f>
        <v>0</v>
      </c>
      <c r="C180" s="19">
        <f>シート1!G181</f>
        <v>0</v>
      </c>
      <c r="D180" s="3">
        <f>シート1!I181</f>
        <v>0</v>
      </c>
      <c r="E180" s="3">
        <f>シート1!K181</f>
        <v>0</v>
      </c>
      <c r="F180" s="3">
        <f t="shared" ref="F180:J180" ca="1" si="185">IF($E184="","",IF(AND(ROW()&gt;$L$1,F$1&lt;=$L$1),(F$1-_xlfn.RANK.AVG(OFFSET($E184,1-F$1,),OFFSET($E184,1-$L$1,,$L$1,1)))^2,""))</f>
        <v>4</v>
      </c>
      <c r="G180" s="3">
        <f t="shared" ca="1" si="185"/>
        <v>1</v>
      </c>
      <c r="H180" s="3">
        <f t="shared" ca="1" si="185"/>
        <v>0</v>
      </c>
      <c r="I180" s="3">
        <f t="shared" ca="1" si="185"/>
        <v>1</v>
      </c>
      <c r="J180" s="3">
        <f t="shared" ca="1" si="185"/>
        <v>4</v>
      </c>
      <c r="K180" s="3">
        <f t="shared" ca="1" si="135"/>
        <v>10</v>
      </c>
      <c r="L180" s="29">
        <f t="shared" ca="1" si="8"/>
        <v>50</v>
      </c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customFormat="false" ht="13">
      <c r="A181" s="3">
        <f>シート1!B182</f>
        <v>0</v>
      </c>
      <c r="B181" s="3">
        <f>シート1!E182</f>
        <v>0</v>
      </c>
      <c r="C181" s="19">
        <f>シート1!G182</f>
        <v>0</v>
      </c>
      <c r="D181" s="3">
        <f>シート1!I182</f>
        <v>0</v>
      </c>
      <c r="E181" s="3">
        <f>シート1!K182</f>
        <v>0</v>
      </c>
      <c r="F181" s="3">
        <f t="shared" ref="F181:J181" ca="1" si="186">IF($E185="","",IF(AND(ROW()&gt;$L$1,F$1&lt;=$L$1),(F$1-_xlfn.RANK.AVG(OFFSET($E185,1-F$1,),OFFSET($E185,1-$L$1,,$L$1,1)))^2,""))</f>
        <v>4</v>
      </c>
      <c r="G181" s="3">
        <f t="shared" ca="1" si="186"/>
        <v>1</v>
      </c>
      <c r="H181" s="3">
        <f t="shared" ca="1" si="186"/>
        <v>0</v>
      </c>
      <c r="I181" s="3">
        <f t="shared" ca="1" si="186"/>
        <v>1</v>
      </c>
      <c r="J181" s="3">
        <f t="shared" ca="1" si="186"/>
        <v>4</v>
      </c>
      <c r="K181" s="3">
        <f t="shared" ca="1" si="135"/>
        <v>10</v>
      </c>
      <c r="L181" s="29">
        <f t="shared" ca="1" si="8"/>
        <v>50</v>
      </c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customFormat="false" ht="13">
      <c r="A182" s="3">
        <f>シート1!B183</f>
        <v>0</v>
      </c>
      <c r="B182" s="3">
        <f>シート1!E183</f>
        <v>0</v>
      </c>
      <c r="C182" s="19">
        <f>シート1!G183</f>
        <v>0</v>
      </c>
      <c r="D182" s="3">
        <f>シート1!I183</f>
        <v>0</v>
      </c>
      <c r="E182" s="3">
        <f>シート1!K183</f>
        <v>0</v>
      </c>
      <c r="F182" s="3">
        <f t="shared" ref="F182:J182" ca="1" si="187">IF($E186="","",IF(AND(ROW()&gt;$L$1,F$1&lt;=$L$1),(F$1-_xlfn.RANK.AVG(OFFSET($E186,1-F$1,),OFFSET($E186,1-$L$1,,$L$1,1)))^2,""))</f>
        <v>4</v>
      </c>
      <c r="G182" s="3">
        <f t="shared" ca="1" si="187"/>
        <v>1</v>
      </c>
      <c r="H182" s="3">
        <f t="shared" ca="1" si="187"/>
        <v>0</v>
      </c>
      <c r="I182" s="3">
        <f t="shared" ca="1" si="187"/>
        <v>1</v>
      </c>
      <c r="J182" s="3">
        <f t="shared" ca="1" si="187"/>
        <v>4</v>
      </c>
      <c r="K182" s="3">
        <f t="shared" ca="1" si="135"/>
        <v>10</v>
      </c>
      <c r="L182" s="29">
        <f t="shared" ca="1" si="8"/>
        <v>50</v>
      </c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customFormat="false" ht="13">
      <c r="A183" s="3">
        <f>シート1!B184</f>
        <v>0</v>
      </c>
      <c r="B183" s="3">
        <f>シート1!E184</f>
        <v>0</v>
      </c>
      <c r="C183" s="19">
        <f>シート1!G184</f>
        <v>0</v>
      </c>
      <c r="D183" s="3">
        <f>シート1!I184</f>
        <v>0</v>
      </c>
      <c r="E183" s="3">
        <f>シート1!K184</f>
        <v>0</v>
      </c>
      <c r="F183" s="3">
        <f t="shared" ref="F183:J183" ca="1" si="188">IF($E187="","",IF(AND(ROW()&gt;$L$1,F$1&lt;=$L$1),(F$1-_xlfn.RANK.AVG(OFFSET($E187,1-F$1,),OFFSET($E187,1-$L$1,,$L$1,1)))^2,""))</f>
        <v>4</v>
      </c>
      <c r="G183" s="3">
        <f t="shared" ca="1" si="188"/>
        <v>1</v>
      </c>
      <c r="H183" s="3">
        <f t="shared" ca="1" si="188"/>
        <v>0</v>
      </c>
      <c r="I183" s="3">
        <f t="shared" ca="1" si="188"/>
        <v>1</v>
      </c>
      <c r="J183" s="3">
        <f t="shared" ca="1" si="188"/>
        <v>4</v>
      </c>
      <c r="K183" s="3">
        <f t="shared" ca="1" si="135"/>
        <v>10</v>
      </c>
      <c r="L183" s="29">
        <f t="shared" ca="1" si="8"/>
        <v>50</v>
      </c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customFormat="false" ht="13">
      <c r="A184" s="3">
        <f>シート1!B185</f>
        <v>0</v>
      </c>
      <c r="B184" s="3">
        <f>シート1!E185</f>
        <v>0</v>
      </c>
      <c r="C184" s="19">
        <f>シート1!G185</f>
        <v>0</v>
      </c>
      <c r="D184" s="3">
        <f>シート1!I185</f>
        <v>0</v>
      </c>
      <c r="E184" s="3">
        <f>シート1!K185</f>
        <v>0</v>
      </c>
      <c r="F184" s="3">
        <f t="shared" ref="F184:J184" ca="1" si="189">IF($E188="","",IF(AND(ROW()&gt;$L$1,F$1&lt;=$L$1),(F$1-_xlfn.RANK.AVG(OFFSET($E188,1-F$1,),OFFSET($E188,1-$L$1,,$L$1,1)))^2,""))</f>
        <v>4</v>
      </c>
      <c r="G184" s="3">
        <f t="shared" ca="1" si="189"/>
        <v>1</v>
      </c>
      <c r="H184" s="3">
        <f t="shared" ca="1" si="189"/>
        <v>0</v>
      </c>
      <c r="I184" s="3">
        <f t="shared" ca="1" si="189"/>
        <v>1</v>
      </c>
      <c r="J184" s="3">
        <f t="shared" ca="1" si="189"/>
        <v>4</v>
      </c>
      <c r="K184" s="3">
        <f t="shared" ca="1" si="135"/>
        <v>10</v>
      </c>
      <c r="L184" s="29">
        <f t="shared" ca="1" si="8"/>
        <v>50</v>
      </c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customFormat="false" ht="13">
      <c r="A185" s="3">
        <f>シート1!B186</f>
        <v>0</v>
      </c>
      <c r="B185" s="3">
        <f>シート1!E186</f>
        <v>0</v>
      </c>
      <c r="C185" s="19">
        <f>シート1!G186</f>
        <v>0</v>
      </c>
      <c r="D185" s="3">
        <f>シート1!I186</f>
        <v>0</v>
      </c>
      <c r="E185" s="3">
        <f>シート1!K186</f>
        <v>0</v>
      </c>
      <c r="F185" s="3">
        <f t="shared" ref="F185:J185" ca="1" si="190">IF($E189="","",IF(AND(ROW()&gt;$L$1,F$1&lt;=$L$1),(F$1-_xlfn.RANK.AVG(OFFSET($E189,1-F$1,),OFFSET($E189,1-$L$1,,$L$1,1)))^2,""))</f>
        <v>4</v>
      </c>
      <c r="G185" s="3">
        <f t="shared" ca="1" si="190"/>
        <v>1</v>
      </c>
      <c r="H185" s="3">
        <f t="shared" ca="1" si="190"/>
        <v>0</v>
      </c>
      <c r="I185" s="3">
        <f t="shared" ca="1" si="190"/>
        <v>1</v>
      </c>
      <c r="J185" s="3">
        <f t="shared" ca="1" si="190"/>
        <v>4</v>
      </c>
      <c r="K185" s="3">
        <f t="shared" ca="1" si="135"/>
        <v>10</v>
      </c>
      <c r="L185" s="29">
        <f t="shared" ca="1" si="8"/>
        <v>50</v>
      </c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customFormat="false" ht="13">
      <c r="A186" s="3">
        <f>シート1!B187</f>
        <v>0</v>
      </c>
      <c r="B186" s="3">
        <f>シート1!E187</f>
        <v>0</v>
      </c>
      <c r="C186" s="19">
        <f>シート1!G187</f>
        <v>0</v>
      </c>
      <c r="D186" s="3">
        <f>シート1!I187</f>
        <v>0</v>
      </c>
      <c r="E186" s="3">
        <f>シート1!K187</f>
        <v>0</v>
      </c>
      <c r="F186" s="3">
        <f t="shared" ref="F186:J186" ca="1" si="191">IF($E190="","",IF(AND(ROW()&gt;$L$1,F$1&lt;=$L$1),(F$1-_xlfn.RANK.AVG(OFFSET($E190,1-F$1,),OFFSET($E190,1-$L$1,,$L$1,1)))^2,""))</f>
        <v>4</v>
      </c>
      <c r="G186" s="3">
        <f t="shared" ca="1" si="191"/>
        <v>1</v>
      </c>
      <c r="H186" s="3">
        <f t="shared" ca="1" si="191"/>
        <v>0</v>
      </c>
      <c r="I186" s="3">
        <f t="shared" ca="1" si="191"/>
        <v>1</v>
      </c>
      <c r="J186" s="3">
        <f t="shared" ca="1" si="191"/>
        <v>4</v>
      </c>
      <c r="K186" s="3">
        <f t="shared" ca="1" si="135"/>
        <v>10</v>
      </c>
      <c r="L186" s="29">
        <f t="shared" ca="1" si="8"/>
        <v>50</v>
      </c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customFormat="false" ht="13">
      <c r="A187" s="3">
        <f>シート1!B188</f>
        <v>0</v>
      </c>
      <c r="B187" s="3">
        <f>シート1!E188</f>
        <v>0</v>
      </c>
      <c r="C187" s="19">
        <f>シート1!G188</f>
        <v>0</v>
      </c>
      <c r="D187" s="3">
        <f>シート1!I188</f>
        <v>0</v>
      </c>
      <c r="E187" s="3">
        <f>シート1!K188</f>
        <v>0</v>
      </c>
      <c r="F187" s="3">
        <f t="shared" ref="F187:J187" ca="1" si="192">IF($E191="","",IF(AND(ROW()&gt;$L$1,F$1&lt;=$L$1),(F$1-_xlfn.RANK.AVG(OFFSET($E191,1-F$1,),OFFSET($E191,1-$L$1,,$L$1,1)))^2,""))</f>
        <v>4</v>
      </c>
      <c r="G187" s="3">
        <f t="shared" ca="1" si="192"/>
        <v>1</v>
      </c>
      <c r="H187" s="3">
        <f t="shared" ca="1" si="192"/>
        <v>0</v>
      </c>
      <c r="I187" s="3">
        <f t="shared" ca="1" si="192"/>
        <v>1</v>
      </c>
      <c r="J187" s="3">
        <f t="shared" ca="1" si="192"/>
        <v>4</v>
      </c>
      <c r="K187" s="3">
        <f t="shared" ca="1" si="135"/>
        <v>10</v>
      </c>
      <c r="L187" s="29">
        <f t="shared" ca="1" si="8"/>
        <v>50</v>
      </c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customFormat="false" ht="13">
      <c r="A188" s="3">
        <f>シート1!B189</f>
        <v>0</v>
      </c>
      <c r="B188" s="3">
        <f>シート1!E189</f>
        <v>0</v>
      </c>
      <c r="C188" s="19">
        <f>シート1!G189</f>
        <v>0</v>
      </c>
      <c r="D188" s="3">
        <f>シート1!I189</f>
        <v>0</v>
      </c>
      <c r="E188" s="3">
        <f>シート1!K189</f>
        <v>0</v>
      </c>
      <c r="F188" s="3">
        <f t="shared" ref="F188:J188" ca="1" si="193">IF($E192="","",IF(AND(ROW()&gt;$L$1,F$1&lt;=$L$1),(F$1-_xlfn.RANK.AVG(OFFSET($E192,1-F$1,),OFFSET($E192,1-$L$1,,$L$1,1)))^2,""))</f>
        <v>4</v>
      </c>
      <c r="G188" s="3">
        <f t="shared" ca="1" si="193"/>
        <v>1</v>
      </c>
      <c r="H188" s="3">
        <f t="shared" ca="1" si="193"/>
        <v>0</v>
      </c>
      <c r="I188" s="3">
        <f t="shared" ca="1" si="193"/>
        <v>1</v>
      </c>
      <c r="J188" s="3">
        <f t="shared" ca="1" si="193"/>
        <v>4</v>
      </c>
      <c r="K188" s="3">
        <f t="shared" ca="1" si="135"/>
        <v>10</v>
      </c>
      <c r="L188" s="29">
        <f t="shared" ca="1" si="8"/>
        <v>50</v>
      </c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customFormat="false" ht="13">
      <c r="A189" s="3">
        <f>シート1!B190</f>
        <v>0</v>
      </c>
      <c r="B189" s="3">
        <f>シート1!E190</f>
        <v>0</v>
      </c>
      <c r="C189" s="19">
        <f>シート1!G190</f>
        <v>0</v>
      </c>
      <c r="D189" s="3">
        <f>シート1!I190</f>
        <v>0</v>
      </c>
      <c r="E189" s="3">
        <f>シート1!K190</f>
        <v>0</v>
      </c>
      <c r="F189" s="3">
        <f t="shared" ref="F189:J189" ca="1" si="194">IF($E193="","",IF(AND(ROW()&gt;$L$1,F$1&lt;=$L$1),(F$1-_xlfn.RANK.AVG(OFFSET($E193,1-F$1,),OFFSET($E193,1-$L$1,,$L$1,1)))^2,""))</f>
        <v>4</v>
      </c>
      <c r="G189" s="3">
        <f t="shared" ca="1" si="194"/>
        <v>1</v>
      </c>
      <c r="H189" s="3">
        <f t="shared" ca="1" si="194"/>
        <v>0</v>
      </c>
      <c r="I189" s="3">
        <f t="shared" ca="1" si="194"/>
        <v>1</v>
      </c>
      <c r="J189" s="3">
        <f t="shared" ca="1" si="194"/>
        <v>4</v>
      </c>
      <c r="K189" s="3">
        <f t="shared" ca="1" si="135"/>
        <v>10</v>
      </c>
      <c r="L189" s="29">
        <f t="shared" ca="1" si="8"/>
        <v>50</v>
      </c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customFormat="false" ht="13">
      <c r="A190" s="3">
        <f>シート1!B191</f>
        <v>0</v>
      </c>
      <c r="B190" s="3">
        <f>シート1!E191</f>
        <v>0</v>
      </c>
      <c r="C190" s="19">
        <f>シート1!G191</f>
        <v>0</v>
      </c>
      <c r="D190" s="3">
        <f>シート1!I191</f>
        <v>0</v>
      </c>
      <c r="E190" s="3">
        <f>シート1!K191</f>
        <v>0</v>
      </c>
      <c r="F190" s="3">
        <f t="shared" ref="F190:J190" ca="1" si="195">IF($E194="","",IF(AND(ROW()&gt;$L$1,F$1&lt;=$L$1),(F$1-_xlfn.RANK.AVG(OFFSET($E194,1-F$1,),OFFSET($E194,1-$L$1,,$L$1,1)))^2,""))</f>
        <v>4</v>
      </c>
      <c r="G190" s="3">
        <f t="shared" ca="1" si="195"/>
        <v>1</v>
      </c>
      <c r="H190" s="3">
        <f t="shared" ca="1" si="195"/>
        <v>0</v>
      </c>
      <c r="I190" s="3">
        <f t="shared" ca="1" si="195"/>
        <v>1</v>
      </c>
      <c r="J190" s="3">
        <f t="shared" ca="1" si="195"/>
        <v>4</v>
      </c>
      <c r="K190" s="3">
        <f t="shared" ca="1" si="135"/>
        <v>10</v>
      </c>
      <c r="L190" s="29">
        <f t="shared" ca="1" si="8"/>
        <v>50</v>
      </c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customFormat="false" ht="13">
      <c r="A191" s="3">
        <f>シート1!B192</f>
        <v>0</v>
      </c>
      <c r="B191" s="3">
        <f>シート1!E192</f>
        <v>0</v>
      </c>
      <c r="C191" s="19">
        <f>シート1!G192</f>
        <v>0</v>
      </c>
      <c r="D191" s="3">
        <f>シート1!I192</f>
        <v>0</v>
      </c>
      <c r="E191" s="3">
        <f>シート1!K192</f>
        <v>0</v>
      </c>
      <c r="F191" s="3">
        <f t="shared" ref="F191:J191" ca="1" si="196">IF($E195="","",IF(AND(ROW()&gt;$L$1,F$1&lt;=$L$1),(F$1-_xlfn.RANK.AVG(OFFSET($E195,1-F$1,),OFFSET($E195,1-$L$1,,$L$1,1)))^2,""))</f>
        <v>4</v>
      </c>
      <c r="G191" s="3">
        <f t="shared" ca="1" si="196"/>
        <v>1</v>
      </c>
      <c r="H191" s="3">
        <f t="shared" ca="1" si="196"/>
        <v>0</v>
      </c>
      <c r="I191" s="3">
        <f t="shared" ca="1" si="196"/>
        <v>1</v>
      </c>
      <c r="J191" s="3">
        <f t="shared" ca="1" si="196"/>
        <v>4</v>
      </c>
      <c r="K191" s="3">
        <f t="shared" ca="1" si="135"/>
        <v>10</v>
      </c>
      <c r="L191" s="29">
        <f t="shared" ca="1" si="8"/>
        <v>50</v>
      </c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customFormat="false" ht="13">
      <c r="A192" s="3">
        <f>シート1!B193</f>
        <v>0</v>
      </c>
      <c r="B192" s="3">
        <f>シート1!E193</f>
        <v>0</v>
      </c>
      <c r="C192" s="19">
        <f>シート1!G193</f>
        <v>0</v>
      </c>
      <c r="D192" s="3">
        <f>シート1!I193</f>
        <v>0</v>
      </c>
      <c r="E192" s="3">
        <f>シート1!K193</f>
        <v>0</v>
      </c>
      <c r="F192" s="3">
        <f t="shared" ref="F192:J192" ca="1" si="197">IF($E196="","",IF(AND(ROW()&gt;$L$1,F$1&lt;=$L$1),(F$1-_xlfn.RANK.AVG(OFFSET($E196,1-F$1,),OFFSET($E196,1-$L$1,,$L$1,1)))^2,""))</f>
        <v>4</v>
      </c>
      <c r="G192" s="3">
        <f t="shared" ca="1" si="197"/>
        <v>1</v>
      </c>
      <c r="H192" s="3">
        <f t="shared" ca="1" si="197"/>
        <v>0</v>
      </c>
      <c r="I192" s="3">
        <f t="shared" ca="1" si="197"/>
        <v>1</v>
      </c>
      <c r="J192" s="3">
        <f t="shared" ca="1" si="197"/>
        <v>4</v>
      </c>
      <c r="K192" s="3">
        <f t="shared" ca="1" si="135"/>
        <v>10</v>
      </c>
      <c r="L192" s="29">
        <f t="shared" ca="1" si="8"/>
        <v>50</v>
      </c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customFormat="false" ht="13">
      <c r="A193" s="3">
        <f>シート1!B194</f>
        <v>0</v>
      </c>
      <c r="B193" s="3">
        <f>シート1!E194</f>
        <v>0</v>
      </c>
      <c r="C193" s="19">
        <f>シート1!G194</f>
        <v>0</v>
      </c>
      <c r="D193" s="3">
        <f>シート1!I194</f>
        <v>0</v>
      </c>
      <c r="E193" s="3">
        <f>シート1!K194</f>
        <v>0</v>
      </c>
      <c r="F193" s="3">
        <f t="shared" ref="F193:J193" ca="1" si="198">IF($E197="","",IF(AND(ROW()&gt;$L$1,F$1&lt;=$L$1),(F$1-_xlfn.RANK.AVG(OFFSET($E197,1-F$1,),OFFSET($E197,1-$L$1,,$L$1,1)))^2,""))</f>
        <v>4</v>
      </c>
      <c r="G193" s="3">
        <f t="shared" ca="1" si="198"/>
        <v>1</v>
      </c>
      <c r="H193" s="3">
        <f t="shared" ca="1" si="198"/>
        <v>0</v>
      </c>
      <c r="I193" s="3">
        <f t="shared" ca="1" si="198"/>
        <v>1</v>
      </c>
      <c r="J193" s="3">
        <f t="shared" ca="1" si="198"/>
        <v>4</v>
      </c>
      <c r="K193" s="3">
        <f t="shared" ca="1" si="135"/>
        <v>10</v>
      </c>
      <c r="L193" s="29">
        <f t="shared" ca="1" si="8"/>
        <v>50</v>
      </c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customFormat="false" ht="13">
      <c r="A194" s="3">
        <f>シート1!B195</f>
        <v>0</v>
      </c>
      <c r="B194" s="3">
        <f>シート1!E195</f>
        <v>0</v>
      </c>
      <c r="C194" s="19">
        <f>シート1!G195</f>
        <v>0</v>
      </c>
      <c r="D194" s="3">
        <f>シート1!I195</f>
        <v>0</v>
      </c>
      <c r="E194" s="3">
        <f>シート1!K195</f>
        <v>0</v>
      </c>
      <c r="F194" s="3">
        <f t="shared" ref="F194:J194" ca="1" si="199">IF($E198="","",IF(AND(ROW()&gt;$L$1,F$1&lt;=$L$1),(F$1-_xlfn.RANK.AVG(OFFSET($E198,1-F$1,),OFFSET($E198,1-$L$1,,$L$1,1)))^2,""))</f>
        <v>4</v>
      </c>
      <c r="G194" s="3">
        <f t="shared" ca="1" si="199"/>
        <v>1</v>
      </c>
      <c r="H194" s="3">
        <f t="shared" ca="1" si="199"/>
        <v>0</v>
      </c>
      <c r="I194" s="3">
        <f t="shared" ca="1" si="199"/>
        <v>1</v>
      </c>
      <c r="J194" s="3">
        <f t="shared" ca="1" si="199"/>
        <v>4</v>
      </c>
      <c r="K194" s="3">
        <f t="shared" ca="1" si="135"/>
        <v>10</v>
      </c>
      <c r="L194" s="29">
        <f t="shared" ca="1" si="8"/>
        <v>50</v>
      </c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customFormat="false" ht="13">
      <c r="A195" s="3">
        <f>シート1!B196</f>
        <v>0</v>
      </c>
      <c r="B195" s="3">
        <f>シート1!E196</f>
        <v>0</v>
      </c>
      <c r="C195" s="19">
        <f>シート1!G196</f>
        <v>0</v>
      </c>
      <c r="D195" s="3">
        <f>シート1!I196</f>
        <v>0</v>
      </c>
      <c r="E195" s="3">
        <f>シート1!K196</f>
        <v>0</v>
      </c>
      <c r="F195" s="3">
        <f t="shared" ref="F195:J195" ca="1" si="200">IF($E199="","",IF(AND(ROW()&gt;$L$1,F$1&lt;=$L$1),(F$1-_xlfn.RANK.AVG(OFFSET($E199,1-F$1,),OFFSET($E199,1-$L$1,,$L$1,1)))^2,""))</f>
        <v>4</v>
      </c>
      <c r="G195" s="3">
        <f t="shared" ca="1" si="200"/>
        <v>1</v>
      </c>
      <c r="H195" s="3">
        <f t="shared" ca="1" si="200"/>
        <v>0</v>
      </c>
      <c r="I195" s="3">
        <f t="shared" ca="1" si="200"/>
        <v>1</v>
      </c>
      <c r="J195" s="3">
        <f t="shared" ca="1" si="200"/>
        <v>4</v>
      </c>
      <c r="K195" s="3">
        <f t="shared" ca="1" si="135"/>
        <v>10</v>
      </c>
      <c r="L195" s="29">
        <f t="shared" ca="1" si="8"/>
        <v>50</v>
      </c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customFormat="false" ht="13">
      <c r="A196" s="3">
        <f>シート1!B197</f>
        <v>0</v>
      </c>
      <c r="B196" s="3">
        <f>シート1!E197</f>
        <v>0</v>
      </c>
      <c r="C196" s="19">
        <f>シート1!G197</f>
        <v>0</v>
      </c>
      <c r="D196" s="3">
        <f>シート1!I197</f>
        <v>0</v>
      </c>
      <c r="E196" s="3">
        <f>シート1!K197</f>
        <v>0</v>
      </c>
      <c r="F196" s="3">
        <f t="shared" ref="F196:J196" ca="1" si="201">IF($E200="","",IF(AND(ROW()&gt;$L$1,F$1&lt;=$L$1),(F$1-_xlfn.RANK.AVG(OFFSET($E200,1-F$1,),OFFSET($E200,1-$L$1,,$L$1,1)))^2,""))</f>
        <v>4</v>
      </c>
      <c r="G196" s="3">
        <f t="shared" ca="1" si="201"/>
        <v>1</v>
      </c>
      <c r="H196" s="3">
        <f t="shared" ca="1" si="201"/>
        <v>0</v>
      </c>
      <c r="I196" s="3">
        <f t="shared" ca="1" si="201"/>
        <v>1</v>
      </c>
      <c r="J196" s="3">
        <f t="shared" ca="1" si="201"/>
        <v>4</v>
      </c>
      <c r="K196" s="3">
        <f t="shared" ca="1" si="135"/>
        <v>10</v>
      </c>
      <c r="L196" s="29">
        <f t="shared" ca="1" si="8"/>
        <v>50</v>
      </c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customFormat="false" ht="13">
      <c r="A197" s="3">
        <f>シート1!B198</f>
        <v>0</v>
      </c>
      <c r="B197" s="3">
        <f>シート1!E198</f>
        <v>0</v>
      </c>
      <c r="C197" s="19">
        <f>シート1!G198</f>
        <v>0</v>
      </c>
      <c r="D197" s="3">
        <f>シート1!I198</f>
        <v>0</v>
      </c>
      <c r="E197" s="3">
        <f>シート1!K198</f>
        <v>0</v>
      </c>
      <c r="F197" s="3">
        <f t="shared" ref="F197:J197" ca="1" si="202">IF($E201="","",IF(AND(ROW()&gt;$L$1,F$1&lt;=$L$1),(F$1-_xlfn.RANK.AVG(OFFSET($E201,1-F$1,),OFFSET($E201,1-$L$1,,$L$1,1)))^2,""))</f>
        <v>4</v>
      </c>
      <c r="G197" s="3">
        <f t="shared" ca="1" si="202"/>
        <v>1</v>
      </c>
      <c r="H197" s="3">
        <f t="shared" ca="1" si="202"/>
        <v>0</v>
      </c>
      <c r="I197" s="3">
        <f t="shared" ca="1" si="202"/>
        <v>1</v>
      </c>
      <c r="J197" s="3">
        <f t="shared" ca="1" si="202"/>
        <v>4</v>
      </c>
      <c r="K197" s="3">
        <f t="shared" ca="1" si="135"/>
        <v>10</v>
      </c>
      <c r="L197" s="29">
        <f t="shared" ca="1" si="8"/>
        <v>50</v>
      </c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customFormat="false" ht="13">
      <c r="A198" s="3">
        <f>シート1!B199</f>
        <v>0</v>
      </c>
      <c r="B198" s="3">
        <f>シート1!E199</f>
        <v>0</v>
      </c>
      <c r="C198" s="19">
        <f>シート1!G199</f>
        <v>0</v>
      </c>
      <c r="D198" s="3">
        <f>シート1!I199</f>
        <v>0</v>
      </c>
      <c r="E198" s="3">
        <f>シート1!K199</f>
        <v>0</v>
      </c>
      <c r="F198" s="3">
        <f t="shared" ref="F198:J198" ca="1" si="203">IF($E202="","",IF(AND(ROW()&gt;$L$1,F$1&lt;=$L$1),(F$1-_xlfn.RANK.AVG(OFFSET($E202,1-F$1,),OFFSET($E202,1-$L$1,,$L$1,1)))^2,""))</f>
        <v>4</v>
      </c>
      <c r="G198" s="3">
        <f t="shared" ca="1" si="203"/>
        <v>1</v>
      </c>
      <c r="H198" s="3">
        <f t="shared" ca="1" si="203"/>
        <v>0</v>
      </c>
      <c r="I198" s="3">
        <f t="shared" ca="1" si="203"/>
        <v>1</v>
      </c>
      <c r="J198" s="3">
        <f t="shared" ca="1" si="203"/>
        <v>4</v>
      </c>
      <c r="K198" s="3">
        <f t="shared" ca="1" si="135"/>
        <v>10</v>
      </c>
      <c r="L198" s="29">
        <f t="shared" ca="1" si="8"/>
        <v>50</v>
      </c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customFormat="false" ht="13">
      <c r="A199" s="3">
        <f>シート1!B200</f>
        <v>0</v>
      </c>
      <c r="B199" s="3">
        <f>シート1!E200</f>
        <v>0</v>
      </c>
      <c r="C199" s="19">
        <f>シート1!G200</f>
        <v>0</v>
      </c>
      <c r="D199" s="3">
        <f>シート1!I200</f>
        <v>0</v>
      </c>
      <c r="E199" s="3">
        <f>シート1!K200</f>
        <v>0</v>
      </c>
      <c r="F199" s="3">
        <f t="shared" ref="F199:J199" ca="1" si="204">IF($E203="","",IF(AND(ROW()&gt;$L$1,F$1&lt;=$L$1),(F$1-_xlfn.RANK.AVG(OFFSET($E203,1-F$1,),OFFSET($E203,1-$L$1,,$L$1,1)))^2,""))</f>
        <v>4</v>
      </c>
      <c r="G199" s="3">
        <f t="shared" ca="1" si="204"/>
        <v>1</v>
      </c>
      <c r="H199" s="3">
        <f t="shared" ca="1" si="204"/>
        <v>0</v>
      </c>
      <c r="I199" s="3">
        <f t="shared" ca="1" si="204"/>
        <v>1</v>
      </c>
      <c r="J199" s="3">
        <f t="shared" ca="1" si="204"/>
        <v>4</v>
      </c>
      <c r="K199" s="3">
        <f t="shared" ca="1" si="135"/>
        <v>10</v>
      </c>
      <c r="L199" s="29">
        <f t="shared" ca="1" si="8"/>
        <v>50</v>
      </c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customFormat="false" ht="13">
      <c r="A200" s="3">
        <f>シート1!B201</f>
        <v>0</v>
      </c>
      <c r="B200" s="3">
        <f>シート1!E201</f>
        <v>0</v>
      </c>
      <c r="C200" s="19">
        <f>シート1!G201</f>
        <v>0</v>
      </c>
      <c r="D200" s="3">
        <f>シート1!I201</f>
        <v>0</v>
      </c>
      <c r="E200" s="3">
        <f>シート1!K201</f>
        <v>0</v>
      </c>
      <c r="F200" s="3">
        <f t="shared" ref="F200:J200" ca="1" si="205">IF($E204="","",IF(AND(ROW()&gt;$L$1,F$1&lt;=$L$1),(F$1-_xlfn.RANK.AVG(OFFSET($E204,1-F$1,),OFFSET($E204,1-$L$1,,$L$1,1)))^2,""))</f>
        <v>4</v>
      </c>
      <c r="G200" s="3">
        <f t="shared" ca="1" si="205"/>
        <v>1</v>
      </c>
      <c r="H200" s="3">
        <f t="shared" ca="1" si="205"/>
        <v>0</v>
      </c>
      <c r="I200" s="3">
        <f t="shared" ca="1" si="205"/>
        <v>1</v>
      </c>
      <c r="J200" s="3">
        <f t="shared" ca="1" si="205"/>
        <v>4</v>
      </c>
      <c r="K200" s="3">
        <f t="shared" ca="1" si="135"/>
        <v>10</v>
      </c>
      <c r="L200" s="29">
        <f t="shared" ca="1" si="8"/>
        <v>50</v>
      </c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customFormat="false" ht="13">
      <c r="A201" s="3">
        <f>シート1!B202</f>
        <v>0</v>
      </c>
      <c r="B201" s="3">
        <f>シート1!E202</f>
        <v>0</v>
      </c>
      <c r="C201" s="19">
        <f>シート1!G202</f>
        <v>0</v>
      </c>
      <c r="D201" s="3">
        <f>シート1!I202</f>
        <v>0</v>
      </c>
      <c r="E201" s="3">
        <f>シート1!K202</f>
        <v>0</v>
      </c>
      <c r="F201" s="3">
        <f t="shared" ref="F201:J201" ca="1" si="206">IF($E205="","",IF(AND(ROW()&gt;$L$1,F$1&lt;=$L$1),(F$1-_xlfn.RANK.AVG(OFFSET($E205,1-F$1,),OFFSET($E205,1-$L$1,,$L$1,1)))^2,""))</f>
        <v>4</v>
      </c>
      <c r="G201" s="3">
        <f t="shared" ca="1" si="206"/>
        <v>1</v>
      </c>
      <c r="H201" s="3">
        <f t="shared" ca="1" si="206"/>
        <v>0</v>
      </c>
      <c r="I201" s="3">
        <f t="shared" ca="1" si="206"/>
        <v>1</v>
      </c>
      <c r="J201" s="3">
        <f t="shared" ca="1" si="206"/>
        <v>4</v>
      </c>
      <c r="K201" s="3">
        <f t="shared" ca="1" si="135"/>
        <v>10</v>
      </c>
      <c r="L201" s="29">
        <f t="shared" ca="1" si="8"/>
        <v>50</v>
      </c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customFormat="false" ht="13">
      <c r="A202" s="3">
        <f>シート1!B203</f>
        <v>0</v>
      </c>
      <c r="B202" s="3">
        <f>シート1!E203</f>
        <v>0</v>
      </c>
      <c r="C202" s="19">
        <f>シート1!G203</f>
        <v>0</v>
      </c>
      <c r="D202" s="3">
        <f>シート1!I203</f>
        <v>0</v>
      </c>
      <c r="E202" s="3">
        <f>シート1!K203</f>
        <v>0</v>
      </c>
      <c r="F202" s="3">
        <f t="shared" ref="F202:J202" ca="1" si="207">IF($E206="","",IF(AND(ROW()&gt;$L$1,F$1&lt;=$L$1),(F$1-_xlfn.RANK.AVG(OFFSET($E206,1-F$1,),OFFSET($E206,1-$L$1,,$L$1,1)))^2,""))</f>
        <v>4</v>
      </c>
      <c r="G202" s="3">
        <f t="shared" ca="1" si="207"/>
        <v>1</v>
      </c>
      <c r="H202" s="3">
        <f t="shared" ca="1" si="207"/>
        <v>0</v>
      </c>
      <c r="I202" s="3">
        <f t="shared" ca="1" si="207"/>
        <v>1</v>
      </c>
      <c r="J202" s="3">
        <f t="shared" ca="1" si="207"/>
        <v>4</v>
      </c>
      <c r="K202" s="3">
        <f t="shared" ca="1" si="135"/>
        <v>10</v>
      </c>
      <c r="L202" s="29">
        <f t="shared" ca="1" si="8"/>
        <v>50</v>
      </c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customFormat="false" ht="13">
      <c r="A203" s="3">
        <f>シート1!B204</f>
        <v>0</v>
      </c>
      <c r="B203" s="3">
        <f>シート1!E204</f>
        <v>0</v>
      </c>
      <c r="C203" s="19">
        <f>シート1!G204</f>
        <v>0</v>
      </c>
      <c r="D203" s="3">
        <f>シート1!I204</f>
        <v>0</v>
      </c>
      <c r="E203" s="3">
        <f>シート1!K204</f>
        <v>0</v>
      </c>
      <c r="F203" s="3">
        <f t="shared" ref="F203:J203" ca="1" si="208">IF($E207="","",IF(AND(ROW()&gt;$L$1,F$1&lt;=$L$1),(F$1-_xlfn.RANK.AVG(OFFSET($E207,1-F$1,),OFFSET($E207,1-$L$1,,$L$1,1)))^2,""))</f>
        <v>4</v>
      </c>
      <c r="G203" s="3">
        <f t="shared" ca="1" si="208"/>
        <v>1</v>
      </c>
      <c r="H203" s="3">
        <f t="shared" ca="1" si="208"/>
        <v>0</v>
      </c>
      <c r="I203" s="3">
        <f t="shared" ca="1" si="208"/>
        <v>1</v>
      </c>
      <c r="J203" s="3">
        <f t="shared" ca="1" si="208"/>
        <v>4</v>
      </c>
      <c r="K203" s="3">
        <f t="shared" ca="1" si="135"/>
        <v>10</v>
      </c>
      <c r="L203" s="29">
        <f t="shared" ca="1" si="8"/>
        <v>50</v>
      </c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customFormat="false" ht="13">
      <c r="A204" s="3">
        <f>シート1!B205</f>
        <v>0</v>
      </c>
      <c r="B204" s="3">
        <f>シート1!E205</f>
        <v>0</v>
      </c>
      <c r="C204" s="19">
        <f>シート1!G205</f>
        <v>0</v>
      </c>
      <c r="D204" s="3">
        <f>シート1!I205</f>
        <v>0</v>
      </c>
      <c r="E204" s="3">
        <f>シート1!K205</f>
        <v>0</v>
      </c>
      <c r="F204" s="3">
        <f t="shared" ref="F204:J204" ca="1" si="209">IF($E208="","",IF(AND(ROW()&gt;$L$1,F$1&lt;=$L$1),(F$1-_xlfn.RANK.AVG(OFFSET($E208,1-F$1,),OFFSET($E208,1-$L$1,,$L$1,1)))^2,""))</f>
        <v>4</v>
      </c>
      <c r="G204" s="3">
        <f t="shared" ca="1" si="209"/>
        <v>1</v>
      </c>
      <c r="H204" s="3">
        <f t="shared" ca="1" si="209"/>
        <v>0</v>
      </c>
      <c r="I204" s="3">
        <f t="shared" ca="1" si="209"/>
        <v>1</v>
      </c>
      <c r="J204" s="3">
        <f t="shared" ca="1" si="209"/>
        <v>4</v>
      </c>
      <c r="K204" s="3">
        <f t="shared" ca="1" si="135"/>
        <v>10</v>
      </c>
      <c r="L204" s="29">
        <f t="shared" ca="1" si="8"/>
        <v>50</v>
      </c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customFormat="false" ht="13">
      <c r="A205" s="3">
        <f>シート1!B206</f>
        <v>0</v>
      </c>
      <c r="B205" s="3">
        <f>シート1!E206</f>
        <v>0</v>
      </c>
      <c r="C205" s="19">
        <f>シート1!G206</f>
        <v>0</v>
      </c>
      <c r="D205" s="3">
        <f>シート1!I206</f>
        <v>0</v>
      </c>
      <c r="E205" s="3">
        <f>シート1!K206</f>
        <v>0</v>
      </c>
      <c r="F205" s="3">
        <f t="shared" ref="F205:J205" ca="1" si="210">IF($E209="","",IF(AND(ROW()&gt;$L$1,F$1&lt;=$L$1),(F$1-_xlfn.RANK.AVG(OFFSET($E209,1-F$1,),OFFSET($E209,1-$L$1,,$L$1,1)))^2,""))</f>
        <v>4</v>
      </c>
      <c r="G205" s="3">
        <f t="shared" ca="1" si="210"/>
        <v>1</v>
      </c>
      <c r="H205" s="3">
        <f t="shared" ca="1" si="210"/>
        <v>0</v>
      </c>
      <c r="I205" s="3">
        <f t="shared" ca="1" si="210"/>
        <v>1</v>
      </c>
      <c r="J205" s="3">
        <f t="shared" ca="1" si="210"/>
        <v>4</v>
      </c>
      <c r="K205" s="3">
        <f t="shared" ca="1" si="135"/>
        <v>10</v>
      </c>
      <c r="L205" s="29">
        <f t="shared" ca="1" si="8"/>
        <v>50</v>
      </c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customFormat="false" ht="13">
      <c r="A206" s="3">
        <f>シート1!B207</f>
        <v>0</v>
      </c>
      <c r="B206" s="3">
        <f>シート1!E207</f>
        <v>0</v>
      </c>
      <c r="C206" s="19">
        <f>シート1!G207</f>
        <v>0</v>
      </c>
      <c r="D206" s="3">
        <f>シート1!I207</f>
        <v>0</v>
      </c>
      <c r="E206" s="3">
        <f>シート1!K207</f>
        <v>0</v>
      </c>
      <c r="F206" s="3">
        <f t="shared" ref="F206:J206" ca="1" si="211">IF($E210="","",IF(AND(ROW()&gt;$L$1,F$1&lt;=$L$1),(F$1-_xlfn.RANK.AVG(OFFSET($E210,1-F$1,),OFFSET($E210,1-$L$1,,$L$1,1)))^2,""))</f>
        <v>4</v>
      </c>
      <c r="G206" s="3">
        <f t="shared" ca="1" si="211"/>
        <v>1</v>
      </c>
      <c r="H206" s="3">
        <f t="shared" ca="1" si="211"/>
        <v>0</v>
      </c>
      <c r="I206" s="3">
        <f t="shared" ca="1" si="211"/>
        <v>1</v>
      </c>
      <c r="J206" s="3">
        <f t="shared" ca="1" si="211"/>
        <v>4</v>
      </c>
      <c r="K206" s="3">
        <f t="shared" ca="1" si="135"/>
        <v>10</v>
      </c>
      <c r="L206" s="29">
        <f t="shared" ca="1" si="8"/>
        <v>50</v>
      </c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customFormat="false" ht="13">
      <c r="A207" s="3">
        <f>シート1!B208</f>
        <v>0</v>
      </c>
      <c r="B207" s="3">
        <f>シート1!E208</f>
        <v>0</v>
      </c>
      <c r="C207" s="19">
        <f>シート1!G208</f>
        <v>0</v>
      </c>
      <c r="D207" s="3">
        <f>シート1!I208</f>
        <v>0</v>
      </c>
      <c r="E207" s="3">
        <f>シート1!K208</f>
        <v>0</v>
      </c>
      <c r="F207" s="3">
        <f t="shared" ref="F207:J207" ca="1" si="212">IF($E211="","",IF(AND(ROW()&gt;$L$1,F$1&lt;=$L$1),(F$1-_xlfn.RANK.AVG(OFFSET($E211,1-F$1,),OFFSET($E211,1-$L$1,,$L$1,1)))^2,""))</f>
        <v>4</v>
      </c>
      <c r="G207" s="3">
        <f t="shared" ca="1" si="212"/>
        <v>1</v>
      </c>
      <c r="H207" s="3">
        <f t="shared" ca="1" si="212"/>
        <v>0</v>
      </c>
      <c r="I207" s="3">
        <f t="shared" ca="1" si="212"/>
        <v>1</v>
      </c>
      <c r="J207" s="3">
        <f t="shared" ca="1" si="212"/>
        <v>4</v>
      </c>
      <c r="K207" s="3">
        <f t="shared" ca="1" si="135"/>
        <v>10</v>
      </c>
      <c r="L207" s="29">
        <f t="shared" ca="1" si="8"/>
        <v>50</v>
      </c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customFormat="false" ht="13">
      <c r="A208" s="3">
        <f>シート1!B209</f>
        <v>0</v>
      </c>
      <c r="B208" s="3">
        <f>シート1!E209</f>
        <v>0</v>
      </c>
      <c r="C208" s="19">
        <f>シート1!G209</f>
        <v>0</v>
      </c>
      <c r="D208" s="3">
        <f>シート1!I209</f>
        <v>0</v>
      </c>
      <c r="E208" s="3">
        <f>シート1!K209</f>
        <v>0</v>
      </c>
      <c r="F208" s="3">
        <f t="shared" ref="F208:J208" ca="1" si="213">IF($E212="","",IF(AND(ROW()&gt;$L$1,F$1&lt;=$L$1),(F$1-_xlfn.RANK.AVG(OFFSET($E212,1-F$1,),OFFSET($E212,1-$L$1,,$L$1,1)))^2,""))</f>
        <v>4</v>
      </c>
      <c r="G208" s="3">
        <f t="shared" ca="1" si="213"/>
        <v>1</v>
      </c>
      <c r="H208" s="3">
        <f t="shared" ca="1" si="213"/>
        <v>0</v>
      </c>
      <c r="I208" s="3">
        <f t="shared" ca="1" si="213"/>
        <v>1</v>
      </c>
      <c r="J208" s="3">
        <f t="shared" ca="1" si="213"/>
        <v>4</v>
      </c>
      <c r="K208" s="3">
        <f t="shared" ca="1" si="135"/>
        <v>10</v>
      </c>
      <c r="L208" s="29">
        <f t="shared" ca="1" si="8"/>
        <v>50</v>
      </c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customFormat="false" ht="13">
      <c r="A209" s="3">
        <f>シート1!B210</f>
        <v>0</v>
      </c>
      <c r="B209" s="3">
        <f>シート1!E210</f>
        <v>0</v>
      </c>
      <c r="C209" s="19">
        <f>シート1!G210</f>
        <v>0</v>
      </c>
      <c r="D209" s="3">
        <f>シート1!I210</f>
        <v>0</v>
      </c>
      <c r="E209" s="3">
        <f>シート1!K210</f>
        <v>0</v>
      </c>
      <c r="F209" s="3">
        <f t="shared" ref="F209:J209" ca="1" si="214">IF($E213="","",IF(AND(ROW()&gt;$L$1,F$1&lt;=$L$1),(F$1-_xlfn.RANK.AVG(OFFSET($E213,1-F$1,),OFFSET($E213,1-$L$1,,$L$1,1)))^2,""))</f>
        <v>4</v>
      </c>
      <c r="G209" s="3">
        <f t="shared" ca="1" si="214"/>
        <v>1</v>
      </c>
      <c r="H209" s="3">
        <f t="shared" ca="1" si="214"/>
        <v>0</v>
      </c>
      <c r="I209" s="3">
        <f t="shared" ca="1" si="214"/>
        <v>1</v>
      </c>
      <c r="J209" s="3">
        <f t="shared" ca="1" si="214"/>
        <v>4</v>
      </c>
      <c r="K209" s="3">
        <f t="shared" ca="1" si="135"/>
        <v>10</v>
      </c>
      <c r="L209" s="29">
        <f t="shared" ca="1" si="8"/>
        <v>50</v>
      </c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customFormat="false" ht="13">
      <c r="A210" s="3">
        <f>シート1!B211</f>
        <v>0</v>
      </c>
      <c r="B210" s="3">
        <f>シート1!E211</f>
        <v>0</v>
      </c>
      <c r="C210" s="19">
        <f>シート1!G211</f>
        <v>0</v>
      </c>
      <c r="D210" s="3">
        <f>シート1!I211</f>
        <v>0</v>
      </c>
      <c r="E210" s="3">
        <f>シート1!K211</f>
        <v>0</v>
      </c>
      <c r="F210" s="3">
        <f t="shared" ref="F210:J210" ca="1" si="215">IF($E214="","",IF(AND(ROW()&gt;$L$1,F$1&lt;=$L$1),(F$1-_xlfn.RANK.AVG(OFFSET($E214,1-F$1,),OFFSET($E214,1-$L$1,,$L$1,1)))^2,""))</f>
        <v>4</v>
      </c>
      <c r="G210" s="3">
        <f t="shared" ca="1" si="215"/>
        <v>1</v>
      </c>
      <c r="H210" s="3">
        <f t="shared" ca="1" si="215"/>
        <v>0</v>
      </c>
      <c r="I210" s="3">
        <f t="shared" ca="1" si="215"/>
        <v>1</v>
      </c>
      <c r="J210" s="3">
        <f t="shared" ca="1" si="215"/>
        <v>4</v>
      </c>
      <c r="K210" s="3">
        <f t="shared" ca="1" si="135"/>
        <v>10</v>
      </c>
      <c r="L210" s="29">
        <f t="shared" ca="1" si="8"/>
        <v>50</v>
      </c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customFormat="false" ht="13">
      <c r="A211" s="3">
        <f>シート1!B212</f>
        <v>0</v>
      </c>
      <c r="B211" s="3">
        <f>シート1!E212</f>
        <v>0</v>
      </c>
      <c r="C211" s="19">
        <f>シート1!G212</f>
        <v>0</v>
      </c>
      <c r="D211" s="3">
        <f>シート1!I212</f>
        <v>0</v>
      </c>
      <c r="E211" s="3">
        <f>シート1!K212</f>
        <v>0</v>
      </c>
      <c r="F211" s="3">
        <f t="shared" ref="F211:J211" ca="1" si="216">IF($E215="","",IF(AND(ROW()&gt;$L$1,F$1&lt;=$L$1),(F$1-_xlfn.RANK.AVG(OFFSET($E215,1-F$1,),OFFSET($E215,1-$L$1,,$L$1,1)))^2,""))</f>
        <v>4</v>
      </c>
      <c r="G211" s="3">
        <f t="shared" ca="1" si="216"/>
        <v>1</v>
      </c>
      <c r="H211" s="3">
        <f t="shared" ca="1" si="216"/>
        <v>0</v>
      </c>
      <c r="I211" s="3">
        <f t="shared" ca="1" si="216"/>
        <v>1</v>
      </c>
      <c r="J211" s="3">
        <f t="shared" ca="1" si="216"/>
        <v>4</v>
      </c>
      <c r="K211" s="3">
        <f t="shared" ca="1" si="135"/>
        <v>10</v>
      </c>
      <c r="L211" s="29">
        <f t="shared" ca="1" si="8"/>
        <v>50</v>
      </c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customFormat="false" ht="13">
      <c r="A212" s="3">
        <f>シート1!B213</f>
        <v>0</v>
      </c>
      <c r="B212" s="3">
        <f>シート1!E213</f>
        <v>0</v>
      </c>
      <c r="C212" s="19">
        <f>シート1!G213</f>
        <v>0</v>
      </c>
      <c r="D212" s="3">
        <f>シート1!I213</f>
        <v>0</v>
      </c>
      <c r="E212" s="3">
        <f>シート1!K213</f>
        <v>0</v>
      </c>
      <c r="F212" s="3">
        <f t="shared" ref="F212:J212" ca="1" si="217">IF($E216="","",IF(AND(ROW()&gt;$L$1,F$1&lt;=$L$1),(F$1-_xlfn.RANK.AVG(OFFSET($E216,1-F$1,),OFFSET($E216,1-$L$1,,$L$1,1)))^2,""))</f>
        <v>4</v>
      </c>
      <c r="G212" s="3">
        <f t="shared" ca="1" si="217"/>
        <v>1</v>
      </c>
      <c r="H212" s="3">
        <f t="shared" ca="1" si="217"/>
        <v>0</v>
      </c>
      <c r="I212" s="3">
        <f t="shared" ca="1" si="217"/>
        <v>1</v>
      </c>
      <c r="J212" s="3">
        <f t="shared" ca="1" si="217"/>
        <v>4</v>
      </c>
      <c r="K212" s="3">
        <f t="shared" ca="1" si="135"/>
        <v>10</v>
      </c>
      <c r="L212" s="29">
        <f t="shared" ca="1" si="8"/>
        <v>50</v>
      </c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customFormat="false" ht="13">
      <c r="A213" s="3">
        <f>シート1!B214</f>
        <v>0</v>
      </c>
      <c r="B213" s="3">
        <f>シート1!E214</f>
        <v>0</v>
      </c>
      <c r="C213" s="19">
        <f>シート1!G214</f>
        <v>0</v>
      </c>
      <c r="D213" s="3">
        <f>シート1!I214</f>
        <v>0</v>
      </c>
      <c r="E213" s="3">
        <f>シート1!K214</f>
        <v>0</v>
      </c>
      <c r="F213" s="3">
        <f t="shared" ref="F213:J213" ca="1" si="218">IF($E217="","",IF(AND(ROW()&gt;$L$1,F$1&lt;=$L$1),(F$1-_xlfn.RANK.AVG(OFFSET($E217,1-F$1,),OFFSET($E217,1-$L$1,,$L$1,1)))^2,""))</f>
        <v>4</v>
      </c>
      <c r="G213" s="3">
        <f t="shared" ca="1" si="218"/>
        <v>1</v>
      </c>
      <c r="H213" s="3">
        <f t="shared" ca="1" si="218"/>
        <v>0</v>
      </c>
      <c r="I213" s="3">
        <f t="shared" ca="1" si="218"/>
        <v>1</v>
      </c>
      <c r="J213" s="3">
        <f t="shared" ca="1" si="218"/>
        <v>4</v>
      </c>
      <c r="K213" s="3">
        <f t="shared" ca="1" si="135"/>
        <v>10</v>
      </c>
      <c r="L213" s="29">
        <f t="shared" ca="1" si="8"/>
        <v>50</v>
      </c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customFormat="false" ht="13">
      <c r="A214" s="3">
        <f>シート1!B215</f>
        <v>0</v>
      </c>
      <c r="B214" s="3">
        <f>シート1!E215</f>
        <v>0</v>
      </c>
      <c r="C214" s="19">
        <f>シート1!G215</f>
        <v>0</v>
      </c>
      <c r="D214" s="3">
        <f>シート1!I215</f>
        <v>0</v>
      </c>
      <c r="E214" s="3">
        <f>シート1!K215</f>
        <v>0</v>
      </c>
      <c r="F214" s="3">
        <f t="shared" ref="F214:J214" ca="1" si="219">IF($E218="","",IF(AND(ROW()&gt;$L$1,F$1&lt;=$L$1),(F$1-_xlfn.RANK.AVG(OFFSET($E218,1-F$1,),OFFSET($E218,1-$L$1,,$L$1,1)))^2,""))</f>
        <v>4</v>
      </c>
      <c r="G214" s="3">
        <f t="shared" ca="1" si="219"/>
        <v>1</v>
      </c>
      <c r="H214" s="3">
        <f t="shared" ca="1" si="219"/>
        <v>0</v>
      </c>
      <c r="I214" s="3">
        <f t="shared" ca="1" si="219"/>
        <v>1</v>
      </c>
      <c r="J214" s="3">
        <f t="shared" ca="1" si="219"/>
        <v>4</v>
      </c>
      <c r="K214" s="3">
        <f t="shared" ca="1" si="135"/>
        <v>10</v>
      </c>
      <c r="L214" s="29">
        <f t="shared" ca="1" si="8"/>
        <v>50</v>
      </c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customFormat="false" ht="13">
      <c r="A215" s="3">
        <f>シート1!B216</f>
        <v>0</v>
      </c>
      <c r="B215" s="3">
        <f>シート1!E216</f>
        <v>0</v>
      </c>
      <c r="C215" s="19">
        <f>シート1!G216</f>
        <v>0</v>
      </c>
      <c r="D215" s="3">
        <f>シート1!I216</f>
        <v>0</v>
      </c>
      <c r="E215" s="3">
        <f>シート1!K216</f>
        <v>0</v>
      </c>
      <c r="F215" s="3">
        <f t="shared" ref="F215:J215" ca="1" si="220">IF($E219="","",IF(AND(ROW()&gt;$L$1,F$1&lt;=$L$1),(F$1-_xlfn.RANK.AVG(OFFSET($E219,1-F$1,),OFFSET($E219,1-$L$1,,$L$1,1)))^2,""))</f>
        <v>4</v>
      </c>
      <c r="G215" s="3">
        <f t="shared" ca="1" si="220"/>
        <v>1</v>
      </c>
      <c r="H215" s="3">
        <f t="shared" ca="1" si="220"/>
        <v>0</v>
      </c>
      <c r="I215" s="3">
        <f t="shared" ca="1" si="220"/>
        <v>1</v>
      </c>
      <c r="J215" s="3">
        <f t="shared" ca="1" si="220"/>
        <v>4</v>
      </c>
      <c r="K215" s="3">
        <f t="shared" ca="1" si="135"/>
        <v>10</v>
      </c>
      <c r="L215" s="29">
        <f t="shared" ca="1" si="8"/>
        <v>50</v>
      </c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customFormat="false" ht="13">
      <c r="A216" s="3">
        <f>シート1!B217</f>
        <v>0</v>
      </c>
      <c r="B216" s="3">
        <f>シート1!E217</f>
        <v>0</v>
      </c>
      <c r="C216" s="19">
        <f>シート1!G217</f>
        <v>0</v>
      </c>
      <c r="D216" s="3">
        <f>シート1!I217</f>
        <v>0</v>
      </c>
      <c r="E216" s="3">
        <f>シート1!K217</f>
        <v>0</v>
      </c>
      <c r="F216" s="3">
        <f t="shared" ref="F216:J216" ca="1" si="221">IF($E220="","",IF(AND(ROW()&gt;$L$1,F$1&lt;=$L$1),(F$1-_xlfn.RANK.AVG(OFFSET($E220,1-F$1,),OFFSET($E220,1-$L$1,,$L$1,1)))^2,""))</f>
        <v>4</v>
      </c>
      <c r="G216" s="3">
        <f t="shared" ca="1" si="221"/>
        <v>1</v>
      </c>
      <c r="H216" s="3">
        <f t="shared" ca="1" si="221"/>
        <v>0</v>
      </c>
      <c r="I216" s="3">
        <f t="shared" ca="1" si="221"/>
        <v>1</v>
      </c>
      <c r="J216" s="3">
        <f t="shared" ca="1" si="221"/>
        <v>4</v>
      </c>
      <c r="K216" s="3">
        <f t="shared" ca="1" si="135"/>
        <v>10</v>
      </c>
      <c r="L216" s="29">
        <f t="shared" ca="1" si="8"/>
        <v>50</v>
      </c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customFormat="false" ht="13">
      <c r="A217" s="3">
        <f>シート1!B218</f>
        <v>0</v>
      </c>
      <c r="B217" s="3">
        <f>シート1!E218</f>
        <v>0</v>
      </c>
      <c r="C217" s="19">
        <f>シート1!G218</f>
        <v>0</v>
      </c>
      <c r="D217" s="3">
        <f>シート1!I218</f>
        <v>0</v>
      </c>
      <c r="E217" s="3">
        <f>シート1!K218</f>
        <v>0</v>
      </c>
      <c r="F217" s="3">
        <f t="shared" ref="F217:J217" ca="1" si="222">IF($E221="","",IF(AND(ROW()&gt;$L$1,F$1&lt;=$L$1),(F$1-_xlfn.RANK.AVG(OFFSET($E221,1-F$1,),OFFSET($E221,1-$L$1,,$L$1,1)))^2,""))</f>
        <v>4</v>
      </c>
      <c r="G217" s="3">
        <f t="shared" ca="1" si="222"/>
        <v>1</v>
      </c>
      <c r="H217" s="3">
        <f t="shared" ca="1" si="222"/>
        <v>0</v>
      </c>
      <c r="I217" s="3">
        <f t="shared" ca="1" si="222"/>
        <v>1</v>
      </c>
      <c r="J217" s="3">
        <f t="shared" ca="1" si="222"/>
        <v>4</v>
      </c>
      <c r="K217" s="3">
        <f t="shared" ca="1" si="135"/>
        <v>10</v>
      </c>
      <c r="L217" s="29">
        <f t="shared" ca="1" si="8"/>
        <v>50</v>
      </c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customFormat="false" ht="13">
      <c r="A218" s="3">
        <f>シート1!B219</f>
        <v>0</v>
      </c>
      <c r="B218" s="3">
        <f>シート1!E219</f>
        <v>0</v>
      </c>
      <c r="C218" s="19">
        <f>シート1!G219</f>
        <v>0</v>
      </c>
      <c r="D218" s="3">
        <f>シート1!I219</f>
        <v>0</v>
      </c>
      <c r="E218" s="3">
        <f>シート1!K219</f>
        <v>0</v>
      </c>
      <c r="F218" s="3">
        <f t="shared" ref="F218:J218" ca="1" si="223">IF($E222="","",IF(AND(ROW()&gt;$L$1,F$1&lt;=$L$1),(F$1-_xlfn.RANK.AVG(OFFSET($E222,1-F$1,),OFFSET($E222,1-$L$1,,$L$1,1)))^2,""))</f>
        <v>4</v>
      </c>
      <c r="G218" s="3">
        <f t="shared" ca="1" si="223"/>
        <v>1</v>
      </c>
      <c r="H218" s="3">
        <f t="shared" ca="1" si="223"/>
        <v>0</v>
      </c>
      <c r="I218" s="3">
        <f t="shared" ca="1" si="223"/>
        <v>1</v>
      </c>
      <c r="J218" s="3">
        <f t="shared" ca="1" si="223"/>
        <v>4</v>
      </c>
      <c r="K218" s="3">
        <f t="shared" ca="1" si="135"/>
        <v>10</v>
      </c>
      <c r="L218" s="29">
        <f t="shared" ca="1" si="8"/>
        <v>50</v>
      </c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customFormat="false" ht="13">
      <c r="A219" s="3">
        <f>シート1!B220</f>
        <v>0</v>
      </c>
      <c r="B219" s="3">
        <f>シート1!E220</f>
        <v>0</v>
      </c>
      <c r="C219" s="19">
        <f>シート1!G220</f>
        <v>0</v>
      </c>
      <c r="D219" s="3">
        <f>シート1!I220</f>
        <v>0</v>
      </c>
      <c r="E219" s="3">
        <f>シート1!K220</f>
        <v>0</v>
      </c>
      <c r="F219" s="3">
        <f t="shared" ref="F219:J219" ca="1" si="224">IF($E223="","",IF(AND(ROW()&gt;$L$1,F$1&lt;=$L$1),(F$1-_xlfn.RANK.AVG(OFFSET($E223,1-F$1,),OFFSET($E223,1-$L$1,,$L$1,1)))^2,""))</f>
        <v>4</v>
      </c>
      <c r="G219" s="3">
        <f t="shared" ca="1" si="224"/>
        <v>1</v>
      </c>
      <c r="H219" s="3">
        <f t="shared" ca="1" si="224"/>
        <v>0</v>
      </c>
      <c r="I219" s="3">
        <f t="shared" ca="1" si="224"/>
        <v>1</v>
      </c>
      <c r="J219" s="3">
        <f t="shared" ca="1" si="224"/>
        <v>4</v>
      </c>
      <c r="K219" s="3">
        <f t="shared" ca="1" si="135"/>
        <v>10</v>
      </c>
      <c r="L219" s="29">
        <f t="shared" ca="1" si="8"/>
        <v>50</v>
      </c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customFormat="false" ht="13">
      <c r="A220" s="3">
        <f>シート1!B221</f>
        <v>0</v>
      </c>
      <c r="B220" s="3">
        <f>シート1!E221</f>
        <v>0</v>
      </c>
      <c r="C220" s="19">
        <f>シート1!G221</f>
        <v>0</v>
      </c>
      <c r="D220" s="3">
        <f>シート1!I221</f>
        <v>0</v>
      </c>
      <c r="E220" s="3">
        <f>シート1!K221</f>
        <v>0</v>
      </c>
      <c r="F220" s="3">
        <f t="shared" ref="F220:J220" ca="1" si="225">IF($E224="","",IF(AND(ROW()&gt;$L$1,F$1&lt;=$L$1),(F$1-_xlfn.RANK.AVG(OFFSET($E224,1-F$1,),OFFSET($E224,1-$L$1,,$L$1,1)))^2,""))</f>
        <v>4</v>
      </c>
      <c r="G220" s="3">
        <f t="shared" ca="1" si="225"/>
        <v>1</v>
      </c>
      <c r="H220" s="3">
        <f t="shared" ca="1" si="225"/>
        <v>0</v>
      </c>
      <c r="I220" s="3">
        <f t="shared" ca="1" si="225"/>
        <v>1</v>
      </c>
      <c r="J220" s="3">
        <f t="shared" ca="1" si="225"/>
        <v>4</v>
      </c>
      <c r="K220" s="3">
        <f t="shared" ca="1" si="135"/>
        <v>10</v>
      </c>
      <c r="L220" s="29">
        <f t="shared" ca="1" si="8"/>
        <v>50</v>
      </c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customFormat="false" ht="13">
      <c r="A221" s="3">
        <f>シート1!B222</f>
        <v>0</v>
      </c>
      <c r="B221" s="3">
        <f>シート1!E222</f>
        <v>0</v>
      </c>
      <c r="C221" s="19">
        <f>シート1!G222</f>
        <v>0</v>
      </c>
      <c r="D221" s="3">
        <f>シート1!I222</f>
        <v>0</v>
      </c>
      <c r="E221" s="3">
        <f>シート1!K222</f>
        <v>0</v>
      </c>
      <c r="F221" s="3">
        <f t="shared" ref="F221:J221" ca="1" si="226">IF($E225="","",IF(AND(ROW()&gt;$L$1,F$1&lt;=$L$1),(F$1-_xlfn.RANK.AVG(OFFSET($E225,1-F$1,),OFFSET($E225,1-$L$1,,$L$1,1)))^2,""))</f>
        <v>4</v>
      </c>
      <c r="G221" s="3">
        <f t="shared" ca="1" si="226"/>
        <v>1</v>
      </c>
      <c r="H221" s="3">
        <f t="shared" ca="1" si="226"/>
        <v>0</v>
      </c>
      <c r="I221" s="3">
        <f t="shared" ca="1" si="226"/>
        <v>1</v>
      </c>
      <c r="J221" s="3">
        <f t="shared" ca="1" si="226"/>
        <v>4</v>
      </c>
      <c r="K221" s="3">
        <f t="shared" ca="1" si="135"/>
        <v>10</v>
      </c>
      <c r="L221" s="29">
        <f t="shared" ca="1" si="8"/>
        <v>50</v>
      </c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customFormat="false" ht="13">
      <c r="A222" s="3">
        <f>シート1!B223</f>
        <v>0</v>
      </c>
      <c r="B222" s="3">
        <f>シート1!E223</f>
        <v>0</v>
      </c>
      <c r="C222" s="19">
        <f>シート1!G223</f>
        <v>0</v>
      </c>
      <c r="D222" s="3">
        <f>シート1!I223</f>
        <v>0</v>
      </c>
      <c r="E222" s="3">
        <f>シート1!K223</f>
        <v>0</v>
      </c>
      <c r="F222" s="3">
        <f t="shared" ref="F222:J222" ca="1" si="227">IF($E226="","",IF(AND(ROW()&gt;$L$1,F$1&lt;=$L$1),(F$1-_xlfn.RANK.AVG(OFFSET($E226,1-F$1,),OFFSET($E226,1-$L$1,,$L$1,1)))^2,""))</f>
        <v>4</v>
      </c>
      <c r="G222" s="3">
        <f t="shared" ca="1" si="227"/>
        <v>1</v>
      </c>
      <c r="H222" s="3">
        <f t="shared" ca="1" si="227"/>
        <v>0</v>
      </c>
      <c r="I222" s="3">
        <f t="shared" ca="1" si="227"/>
        <v>1</v>
      </c>
      <c r="J222" s="3">
        <f t="shared" ca="1" si="227"/>
        <v>4</v>
      </c>
      <c r="K222" s="3">
        <f t="shared" ca="1" si="135"/>
        <v>10</v>
      </c>
      <c r="L222" s="29">
        <f t="shared" ca="1" si="8"/>
        <v>50</v>
      </c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customFormat="false" ht="13">
      <c r="A223" s="3">
        <f>シート1!B224</f>
        <v>0</v>
      </c>
      <c r="B223" s="3">
        <f>シート1!E224</f>
        <v>0</v>
      </c>
      <c r="C223" s="19">
        <f>シート1!G224</f>
        <v>0</v>
      </c>
      <c r="D223" s="3">
        <f>シート1!I224</f>
        <v>0</v>
      </c>
      <c r="E223" s="3">
        <f>シート1!K224</f>
        <v>0</v>
      </c>
      <c r="F223" s="3">
        <f t="shared" ref="F223:J223" ca="1" si="228">IF($E227="","",IF(AND(ROW()&gt;$L$1,F$1&lt;=$L$1),(F$1-_xlfn.RANK.AVG(OFFSET($E227,1-F$1,),OFFSET($E227,1-$L$1,,$L$1,1)))^2,""))</f>
        <v>4</v>
      </c>
      <c r="G223" s="3">
        <f t="shared" ca="1" si="228"/>
        <v>1</v>
      </c>
      <c r="H223" s="3">
        <f t="shared" ca="1" si="228"/>
        <v>0</v>
      </c>
      <c r="I223" s="3">
        <f t="shared" ca="1" si="228"/>
        <v>1</v>
      </c>
      <c r="J223" s="3">
        <f t="shared" ca="1" si="228"/>
        <v>4</v>
      </c>
      <c r="K223" s="3">
        <f t="shared" ca="1" si="135"/>
        <v>10</v>
      </c>
      <c r="L223" s="29">
        <f t="shared" ca="1" si="8"/>
        <v>50</v>
      </c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customFormat="false" ht="13">
      <c r="A224" s="3">
        <f>シート1!B225</f>
        <v>0</v>
      </c>
      <c r="B224" s="3">
        <f>シート1!E225</f>
        <v>0</v>
      </c>
      <c r="C224" s="19">
        <f>シート1!G225</f>
        <v>0</v>
      </c>
      <c r="D224" s="3">
        <f>シート1!I225</f>
        <v>0</v>
      </c>
      <c r="E224" s="3">
        <f>シート1!K225</f>
        <v>0</v>
      </c>
      <c r="F224" s="3">
        <f t="shared" ref="F224:J224" ca="1" si="229">IF($E228="","",IF(AND(ROW()&gt;$L$1,F$1&lt;=$L$1),(F$1-_xlfn.RANK.AVG(OFFSET($E228,1-F$1,),OFFSET($E228,1-$L$1,,$L$1,1)))^2,""))</f>
        <v>4</v>
      </c>
      <c r="G224" s="3">
        <f t="shared" ca="1" si="229"/>
        <v>1</v>
      </c>
      <c r="H224" s="3">
        <f t="shared" ca="1" si="229"/>
        <v>0</v>
      </c>
      <c r="I224" s="3">
        <f t="shared" ca="1" si="229"/>
        <v>1</v>
      </c>
      <c r="J224" s="3">
        <f t="shared" ca="1" si="229"/>
        <v>4</v>
      </c>
      <c r="K224" s="3">
        <f t="shared" ca="1" si="135"/>
        <v>10</v>
      </c>
      <c r="L224" s="29">
        <f t="shared" ca="1" si="8"/>
        <v>50</v>
      </c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customFormat="false" ht="13">
      <c r="A225" s="3">
        <f>シート1!B226</f>
        <v>0</v>
      </c>
      <c r="B225" s="3">
        <f>シート1!E226</f>
        <v>0</v>
      </c>
      <c r="C225" s="19">
        <f>シート1!G226</f>
        <v>0</v>
      </c>
      <c r="D225" s="3">
        <f>シート1!I226</f>
        <v>0</v>
      </c>
      <c r="E225" s="3">
        <f>シート1!K226</f>
        <v>0</v>
      </c>
      <c r="F225" s="3">
        <f t="shared" ref="F225:J225" ca="1" si="230">IF($E229="","",IF(AND(ROW()&gt;$L$1,F$1&lt;=$L$1),(F$1-_xlfn.RANK.AVG(OFFSET($E229,1-F$1,),OFFSET($E229,1-$L$1,,$L$1,1)))^2,""))</f>
        <v>4</v>
      </c>
      <c r="G225" s="3">
        <f t="shared" ca="1" si="230"/>
        <v>1</v>
      </c>
      <c r="H225" s="3">
        <f t="shared" ca="1" si="230"/>
        <v>0</v>
      </c>
      <c r="I225" s="3">
        <f t="shared" ca="1" si="230"/>
        <v>1</v>
      </c>
      <c r="J225" s="3">
        <f t="shared" ca="1" si="230"/>
        <v>4</v>
      </c>
      <c r="K225" s="3">
        <f t="shared" ca="1" si="135"/>
        <v>10</v>
      </c>
      <c r="L225" s="29">
        <f t="shared" ca="1" si="8"/>
        <v>50</v>
      </c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customFormat="false" ht="13">
      <c r="A226" s="3">
        <f>シート1!B227</f>
        <v>0</v>
      </c>
      <c r="B226" s="3">
        <f>シート1!E227</f>
        <v>0</v>
      </c>
      <c r="C226" s="19">
        <f>シート1!G227</f>
        <v>0</v>
      </c>
      <c r="D226" s="3">
        <f>シート1!I227</f>
        <v>0</v>
      </c>
      <c r="E226" s="3">
        <f>シート1!K227</f>
        <v>0</v>
      </c>
      <c r="F226" s="3">
        <f t="shared" ref="F226:J226" ca="1" si="231">IF($E230="","",IF(AND(ROW()&gt;$L$1,F$1&lt;=$L$1),(F$1-_xlfn.RANK.AVG(OFFSET($E230,1-F$1,),OFFSET($E230,1-$L$1,,$L$1,1)))^2,""))</f>
        <v>4</v>
      </c>
      <c r="G226" s="3">
        <f t="shared" ca="1" si="231"/>
        <v>1</v>
      </c>
      <c r="H226" s="3">
        <f t="shared" ca="1" si="231"/>
        <v>0</v>
      </c>
      <c r="I226" s="3">
        <f t="shared" ca="1" si="231"/>
        <v>1</v>
      </c>
      <c r="J226" s="3">
        <f t="shared" ca="1" si="231"/>
        <v>4</v>
      </c>
      <c r="K226" s="3">
        <f t="shared" ca="1" si="135"/>
        <v>10</v>
      </c>
      <c r="L226" s="29">
        <f t="shared" ca="1" si="8"/>
        <v>50</v>
      </c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customFormat="false" ht="13">
      <c r="A227" s="3">
        <f>シート1!B228</f>
        <v>0</v>
      </c>
      <c r="B227" s="3">
        <f>シート1!E228</f>
        <v>0</v>
      </c>
      <c r="C227" s="19">
        <f>シート1!G228</f>
        <v>0</v>
      </c>
      <c r="D227" s="3">
        <f>シート1!I228</f>
        <v>0</v>
      </c>
      <c r="E227" s="3">
        <f>シート1!K228</f>
        <v>0</v>
      </c>
      <c r="F227" s="3">
        <f t="shared" ref="F227:J227" ca="1" si="232">IF($E231="","",IF(AND(ROW()&gt;$L$1,F$1&lt;=$L$1),(F$1-_xlfn.RANK.AVG(OFFSET($E231,1-F$1,),OFFSET($E231,1-$L$1,,$L$1,1)))^2,""))</f>
        <v>4</v>
      </c>
      <c r="G227" s="3">
        <f t="shared" ca="1" si="232"/>
        <v>1</v>
      </c>
      <c r="H227" s="3">
        <f t="shared" ca="1" si="232"/>
        <v>0</v>
      </c>
      <c r="I227" s="3">
        <f t="shared" ca="1" si="232"/>
        <v>1</v>
      </c>
      <c r="J227" s="3">
        <f t="shared" ca="1" si="232"/>
        <v>4</v>
      </c>
      <c r="K227" s="3">
        <f t="shared" ca="1" si="135"/>
        <v>10</v>
      </c>
      <c r="L227" s="29">
        <f t="shared" ca="1" si="8"/>
        <v>50</v>
      </c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customFormat="false" ht="13">
      <c r="A228" s="3">
        <f>シート1!B229</f>
        <v>0</v>
      </c>
      <c r="B228" s="3">
        <f>シート1!E229</f>
        <v>0</v>
      </c>
      <c r="C228" s="19">
        <f>シート1!G229</f>
        <v>0</v>
      </c>
      <c r="D228" s="3">
        <f>シート1!I229</f>
        <v>0</v>
      </c>
      <c r="E228" s="3">
        <f>シート1!K229</f>
        <v>0</v>
      </c>
      <c r="F228" s="3">
        <f t="shared" ref="F228:J228" ca="1" si="233">IF($E232="","",IF(AND(ROW()&gt;$L$1,F$1&lt;=$L$1),(F$1-_xlfn.RANK.AVG(OFFSET($E232,1-F$1,),OFFSET($E232,1-$L$1,,$L$1,1)))^2,""))</f>
        <v>4</v>
      </c>
      <c r="G228" s="3">
        <f t="shared" ca="1" si="233"/>
        <v>1</v>
      </c>
      <c r="H228" s="3">
        <f t="shared" ca="1" si="233"/>
        <v>0</v>
      </c>
      <c r="I228" s="3">
        <f t="shared" ca="1" si="233"/>
        <v>1</v>
      </c>
      <c r="J228" s="3">
        <f t="shared" ca="1" si="233"/>
        <v>4</v>
      </c>
      <c r="K228" s="3">
        <f t="shared" ca="1" si="135"/>
        <v>10</v>
      </c>
      <c r="L228" s="29">
        <f t="shared" ca="1" si="8"/>
        <v>50</v>
      </c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customFormat="false" ht="13">
      <c r="A229" s="3">
        <f>シート1!B230</f>
        <v>0</v>
      </c>
      <c r="B229" s="3">
        <f>シート1!E230</f>
        <v>0</v>
      </c>
      <c r="C229" s="19">
        <f>シート1!G230</f>
        <v>0</v>
      </c>
      <c r="D229" s="3">
        <f>シート1!I230</f>
        <v>0</v>
      </c>
      <c r="E229" s="3">
        <f>シート1!K230</f>
        <v>0</v>
      </c>
      <c r="F229" s="3">
        <f t="shared" ref="F229:J229" ca="1" si="234">IF($E233="","",IF(AND(ROW()&gt;$L$1,F$1&lt;=$L$1),(F$1-_xlfn.RANK.AVG(OFFSET($E233,1-F$1,),OFFSET($E233,1-$L$1,,$L$1,1)))^2,""))</f>
        <v>4</v>
      </c>
      <c r="G229" s="3">
        <f t="shared" ca="1" si="234"/>
        <v>1</v>
      </c>
      <c r="H229" s="3">
        <f t="shared" ca="1" si="234"/>
        <v>0</v>
      </c>
      <c r="I229" s="3">
        <f t="shared" ca="1" si="234"/>
        <v>1</v>
      </c>
      <c r="J229" s="3">
        <f t="shared" ca="1" si="234"/>
        <v>4</v>
      </c>
      <c r="K229" s="3">
        <f t="shared" ca="1" si="135"/>
        <v>10</v>
      </c>
      <c r="L229" s="29">
        <f t="shared" ca="1" si="8"/>
        <v>50</v>
      </c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customFormat="false" ht="13">
      <c r="A230" s="3">
        <f>シート1!B231</f>
        <v>0</v>
      </c>
      <c r="B230" s="3">
        <f>シート1!E231</f>
        <v>0</v>
      </c>
      <c r="C230" s="19">
        <f>シート1!G231</f>
        <v>0</v>
      </c>
      <c r="D230" s="3">
        <f>シート1!I231</f>
        <v>0</v>
      </c>
      <c r="E230" s="3">
        <f>シート1!K231</f>
        <v>0</v>
      </c>
      <c r="F230" s="3">
        <f t="shared" ref="F230:J230" ca="1" si="235">IF($E234="","",IF(AND(ROW()&gt;$L$1,F$1&lt;=$L$1),(F$1-_xlfn.RANK.AVG(OFFSET($E234,1-F$1,),OFFSET($E234,1-$L$1,,$L$1,1)))^2,""))</f>
        <v>4</v>
      </c>
      <c r="G230" s="3">
        <f t="shared" ca="1" si="235"/>
        <v>1</v>
      </c>
      <c r="H230" s="3">
        <f t="shared" ca="1" si="235"/>
        <v>0</v>
      </c>
      <c r="I230" s="3">
        <f t="shared" ca="1" si="235"/>
        <v>1</v>
      </c>
      <c r="J230" s="3">
        <f t="shared" ca="1" si="235"/>
        <v>4</v>
      </c>
      <c r="K230" s="3">
        <f t="shared" ca="1" si="135"/>
        <v>10</v>
      </c>
      <c r="L230" s="29">
        <f t="shared" ca="1" si="8"/>
        <v>50</v>
      </c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customFormat="false" ht="13">
      <c r="A231" s="3">
        <f>シート1!B232</f>
        <v>0</v>
      </c>
      <c r="B231" s="3">
        <f>シート1!E232</f>
        <v>0</v>
      </c>
      <c r="C231" s="19">
        <f>シート1!G232</f>
        <v>0</v>
      </c>
      <c r="D231" s="3">
        <f>シート1!I232</f>
        <v>0</v>
      </c>
      <c r="E231" s="3">
        <f>シート1!K232</f>
        <v>0</v>
      </c>
      <c r="F231" s="3">
        <f t="shared" ref="F231:J231" ca="1" si="236">IF($E235="","",IF(AND(ROW()&gt;$L$1,F$1&lt;=$L$1),(F$1-_xlfn.RANK.AVG(OFFSET($E235,1-F$1,),OFFSET($E235,1-$L$1,,$L$1,1)))^2,""))</f>
        <v>4</v>
      </c>
      <c r="G231" s="3">
        <f t="shared" ca="1" si="236"/>
        <v>1</v>
      </c>
      <c r="H231" s="3">
        <f t="shared" ca="1" si="236"/>
        <v>0</v>
      </c>
      <c r="I231" s="3">
        <f t="shared" ca="1" si="236"/>
        <v>1</v>
      </c>
      <c r="J231" s="3">
        <f t="shared" ca="1" si="236"/>
        <v>4</v>
      </c>
      <c r="K231" s="3">
        <f t="shared" ca="1" si="135"/>
        <v>10</v>
      </c>
      <c r="L231" s="29">
        <f t="shared" ca="1" si="8"/>
        <v>50</v>
      </c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customFormat="false" ht="13">
      <c r="A232" s="3">
        <f>シート1!B233</f>
        <v>0</v>
      </c>
      <c r="B232" s="3">
        <f>シート1!E233</f>
        <v>0</v>
      </c>
      <c r="C232" s="19">
        <f>シート1!G233</f>
        <v>0</v>
      </c>
      <c r="D232" s="3">
        <f>シート1!I233</f>
        <v>0</v>
      </c>
      <c r="E232" s="3">
        <f>シート1!K233</f>
        <v>0</v>
      </c>
      <c r="F232" s="3">
        <f t="shared" ref="F232:J232" ca="1" si="237">IF($E236="","",IF(AND(ROW()&gt;$L$1,F$1&lt;=$L$1),(F$1-_xlfn.RANK.AVG(OFFSET($E236,1-F$1,),OFFSET($E236,1-$L$1,,$L$1,1)))^2,""))</f>
        <v>4</v>
      </c>
      <c r="G232" s="3">
        <f t="shared" ca="1" si="237"/>
        <v>1</v>
      </c>
      <c r="H232" s="3">
        <f t="shared" ca="1" si="237"/>
        <v>0</v>
      </c>
      <c r="I232" s="3">
        <f t="shared" ca="1" si="237"/>
        <v>1</v>
      </c>
      <c r="J232" s="3">
        <f t="shared" ca="1" si="237"/>
        <v>4</v>
      </c>
      <c r="K232" s="3">
        <f t="shared" ca="1" si="135"/>
        <v>10</v>
      </c>
      <c r="L232" s="29">
        <f t="shared" ca="1" si="8"/>
        <v>50</v>
      </c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customFormat="false" ht="13">
      <c r="A233" s="3">
        <f>シート1!B234</f>
        <v>0</v>
      </c>
      <c r="B233" s="3">
        <f>シート1!E234</f>
        <v>0</v>
      </c>
      <c r="C233" s="19">
        <f>シート1!G234</f>
        <v>0</v>
      </c>
      <c r="D233" s="3">
        <f>シート1!I234</f>
        <v>0</v>
      </c>
      <c r="E233" s="3">
        <f>シート1!K234</f>
        <v>0</v>
      </c>
      <c r="F233" s="3">
        <f t="shared" ref="F233:J233" ca="1" si="238">IF($E237="","",IF(AND(ROW()&gt;$L$1,F$1&lt;=$L$1),(F$1-_xlfn.RANK.AVG(OFFSET($E237,1-F$1,),OFFSET($E237,1-$L$1,,$L$1,1)))^2,""))</f>
        <v>4</v>
      </c>
      <c r="G233" s="3">
        <f t="shared" ca="1" si="238"/>
        <v>1</v>
      </c>
      <c r="H233" s="3">
        <f t="shared" ca="1" si="238"/>
        <v>0</v>
      </c>
      <c r="I233" s="3">
        <f t="shared" ca="1" si="238"/>
        <v>1</v>
      </c>
      <c r="J233" s="3">
        <f t="shared" ca="1" si="238"/>
        <v>4</v>
      </c>
      <c r="K233" s="3">
        <f t="shared" ca="1" si="135"/>
        <v>10</v>
      </c>
      <c r="L233" s="29">
        <f t="shared" ca="1" si="8"/>
        <v>50</v>
      </c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customFormat="false" ht="13">
      <c r="A234" s="3">
        <f>シート1!B235</f>
        <v>0</v>
      </c>
      <c r="B234" s="3">
        <f>シート1!E235</f>
        <v>0</v>
      </c>
      <c r="C234" s="19">
        <f>シート1!G235</f>
        <v>0</v>
      </c>
      <c r="D234" s="3">
        <f>シート1!I235</f>
        <v>0</v>
      </c>
      <c r="E234" s="3">
        <f>シート1!K235</f>
        <v>0</v>
      </c>
      <c r="F234" s="3">
        <f t="shared" ref="F234:J234" ca="1" si="239">IF($E238="","",IF(AND(ROW()&gt;$L$1,F$1&lt;=$L$1),(F$1-_xlfn.RANK.AVG(OFFSET($E238,1-F$1,),OFFSET($E238,1-$L$1,,$L$1,1)))^2,""))</f>
        <v>4</v>
      </c>
      <c r="G234" s="3">
        <f t="shared" ca="1" si="239"/>
        <v>1</v>
      </c>
      <c r="H234" s="3">
        <f t="shared" ca="1" si="239"/>
        <v>0</v>
      </c>
      <c r="I234" s="3">
        <f t="shared" ca="1" si="239"/>
        <v>1</v>
      </c>
      <c r="J234" s="3">
        <f t="shared" ca="1" si="239"/>
        <v>4</v>
      </c>
      <c r="K234" s="3">
        <f t="shared" ca="1" si="135"/>
        <v>10</v>
      </c>
      <c r="L234" s="29">
        <f t="shared" ca="1" si="8"/>
        <v>50</v>
      </c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customFormat="false" ht="13">
      <c r="A235" s="3">
        <f>シート1!B236</f>
        <v>0</v>
      </c>
      <c r="B235" s="3">
        <f>シート1!E236</f>
        <v>0</v>
      </c>
      <c r="C235" s="19">
        <f>シート1!G236</f>
        <v>0</v>
      </c>
      <c r="D235" s="3">
        <f>シート1!I236</f>
        <v>0</v>
      </c>
      <c r="E235" s="3">
        <f>シート1!K236</f>
        <v>0</v>
      </c>
      <c r="F235" s="3">
        <f t="shared" ref="F235:J235" ca="1" si="240">IF($E239="","",IF(AND(ROW()&gt;$L$1,F$1&lt;=$L$1),(F$1-_xlfn.RANK.AVG(OFFSET($E239,1-F$1,),OFFSET($E239,1-$L$1,,$L$1,1)))^2,""))</f>
        <v>4</v>
      </c>
      <c r="G235" s="3">
        <f t="shared" ca="1" si="240"/>
        <v>1</v>
      </c>
      <c r="H235" s="3">
        <f t="shared" ca="1" si="240"/>
        <v>0</v>
      </c>
      <c r="I235" s="3">
        <f t="shared" ca="1" si="240"/>
        <v>1</v>
      </c>
      <c r="J235" s="3">
        <f t="shared" ca="1" si="240"/>
        <v>4</v>
      </c>
      <c r="K235" s="3">
        <f t="shared" ca="1" si="135"/>
        <v>10</v>
      </c>
      <c r="L235" s="29">
        <f t="shared" ca="1" si="8"/>
        <v>50</v>
      </c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customFormat="false" ht="13">
      <c r="A236" s="3">
        <f>シート1!B237</f>
        <v>0</v>
      </c>
      <c r="B236" s="3">
        <f>シート1!E237</f>
        <v>0</v>
      </c>
      <c r="C236" s="19">
        <f>シート1!G237</f>
        <v>0</v>
      </c>
      <c r="D236" s="3">
        <f>シート1!I237</f>
        <v>0</v>
      </c>
      <c r="E236" s="3">
        <f>シート1!K237</f>
        <v>0</v>
      </c>
      <c r="F236" s="3">
        <f t="shared" ref="F236:J236" ca="1" si="241">IF($E240="","",IF(AND(ROW()&gt;$L$1,F$1&lt;=$L$1),(F$1-_xlfn.RANK.AVG(OFFSET($E240,1-F$1,),OFFSET($E240,1-$L$1,,$L$1,1)))^2,""))</f>
        <v>4</v>
      </c>
      <c r="G236" s="3">
        <f t="shared" ca="1" si="241"/>
        <v>1</v>
      </c>
      <c r="H236" s="3">
        <f t="shared" ca="1" si="241"/>
        <v>0</v>
      </c>
      <c r="I236" s="3">
        <f t="shared" ca="1" si="241"/>
        <v>1</v>
      </c>
      <c r="J236" s="3">
        <f t="shared" ca="1" si="241"/>
        <v>4</v>
      </c>
      <c r="K236" s="3">
        <f t="shared" ca="1" si="135"/>
        <v>10</v>
      </c>
      <c r="L236" s="29">
        <f t="shared" ca="1" si="8"/>
        <v>50</v>
      </c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customFormat="false" ht="13">
      <c r="A237" s="3">
        <f>シート1!B238</f>
        <v>0</v>
      </c>
      <c r="B237" s="3">
        <f>シート1!E238</f>
        <v>0</v>
      </c>
      <c r="C237" s="19">
        <f>シート1!G238</f>
        <v>0</v>
      </c>
      <c r="D237" s="3">
        <f>シート1!I238</f>
        <v>0</v>
      </c>
      <c r="E237" s="3">
        <f>シート1!K238</f>
        <v>0</v>
      </c>
      <c r="F237" s="3">
        <f t="shared" ref="F237:J237" ca="1" si="242">IF($E241="","",IF(AND(ROW()&gt;$L$1,F$1&lt;=$L$1),(F$1-_xlfn.RANK.AVG(OFFSET($E241,1-F$1,),OFFSET($E241,1-$L$1,,$L$1,1)))^2,""))</f>
        <v>4</v>
      </c>
      <c r="G237" s="3">
        <f t="shared" ca="1" si="242"/>
        <v>1</v>
      </c>
      <c r="H237" s="3">
        <f t="shared" ca="1" si="242"/>
        <v>0</v>
      </c>
      <c r="I237" s="3">
        <f t="shared" ca="1" si="242"/>
        <v>1</v>
      </c>
      <c r="J237" s="3">
        <f t="shared" ca="1" si="242"/>
        <v>4</v>
      </c>
      <c r="K237" s="3">
        <f t="shared" ca="1" si="135"/>
        <v>10</v>
      </c>
      <c r="L237" s="29">
        <f t="shared" ca="1" si="8"/>
        <v>50</v>
      </c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customFormat="false" ht="13">
      <c r="A238" s="3">
        <f>シート1!B239</f>
        <v>0</v>
      </c>
      <c r="B238" s="3">
        <f>シート1!E239</f>
        <v>0</v>
      </c>
      <c r="C238" s="19">
        <f>シート1!G239</f>
        <v>0</v>
      </c>
      <c r="D238" s="3">
        <f>シート1!I239</f>
        <v>0</v>
      </c>
      <c r="E238" s="3">
        <f>シート1!K239</f>
        <v>0</v>
      </c>
      <c r="F238" s="3">
        <f t="shared" ref="F238:J238" ca="1" si="243">IF($E242="","",IF(AND(ROW()&gt;$L$1,F$1&lt;=$L$1),(F$1-_xlfn.RANK.AVG(OFFSET($E242,1-F$1,),OFFSET($E242,1-$L$1,,$L$1,1)))^2,""))</f>
        <v>4</v>
      </c>
      <c r="G238" s="3">
        <f t="shared" ca="1" si="243"/>
        <v>1</v>
      </c>
      <c r="H238" s="3">
        <f t="shared" ca="1" si="243"/>
        <v>0</v>
      </c>
      <c r="I238" s="3">
        <f t="shared" ca="1" si="243"/>
        <v>1</v>
      </c>
      <c r="J238" s="3">
        <f t="shared" ca="1" si="243"/>
        <v>4</v>
      </c>
      <c r="K238" s="3">
        <f t="shared" ca="1" si="135"/>
        <v>10</v>
      </c>
      <c r="L238" s="29">
        <f t="shared" ca="1" si="8"/>
        <v>50</v>
      </c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customFormat="false" ht="13">
      <c r="A239" s="3">
        <f>シート1!B240</f>
        <v>0</v>
      </c>
      <c r="B239" s="3">
        <f>シート1!E240</f>
        <v>0</v>
      </c>
      <c r="C239" s="19">
        <f>シート1!G240</f>
        <v>0</v>
      </c>
      <c r="D239" s="3">
        <f>シート1!I240</f>
        <v>0</v>
      </c>
      <c r="E239" s="3">
        <f>シート1!K240</f>
        <v>0</v>
      </c>
      <c r="F239" s="3">
        <f t="shared" ref="F239:J239" ca="1" si="244">IF($E243="","",IF(AND(ROW()&gt;$L$1,F$1&lt;=$L$1),(F$1-_xlfn.RANK.AVG(OFFSET($E243,1-F$1,),OFFSET($E243,1-$L$1,,$L$1,1)))^2,""))</f>
        <v>4</v>
      </c>
      <c r="G239" s="3">
        <f t="shared" ca="1" si="244"/>
        <v>1</v>
      </c>
      <c r="H239" s="3">
        <f t="shared" ca="1" si="244"/>
        <v>0</v>
      </c>
      <c r="I239" s="3">
        <f t="shared" ca="1" si="244"/>
        <v>1</v>
      </c>
      <c r="J239" s="3">
        <f t="shared" ca="1" si="244"/>
        <v>4</v>
      </c>
      <c r="K239" s="3">
        <f t="shared" ca="1" si="135"/>
        <v>10</v>
      </c>
      <c r="L239" s="29">
        <f t="shared" ca="1" si="8"/>
        <v>50</v>
      </c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customFormat="false" ht="13">
      <c r="A240" s="3">
        <f>シート1!B241</f>
        <v>0</v>
      </c>
      <c r="B240" s="3">
        <f>シート1!E241</f>
        <v>0</v>
      </c>
      <c r="C240" s="19">
        <f>シート1!G241</f>
        <v>0</v>
      </c>
      <c r="D240" s="3">
        <f>シート1!I241</f>
        <v>0</v>
      </c>
      <c r="E240" s="3">
        <f>シート1!K241</f>
        <v>0</v>
      </c>
      <c r="F240" s="3">
        <f t="shared" ref="F240:J240" ca="1" si="245">IF($E244="","",IF(AND(ROW()&gt;$L$1,F$1&lt;=$L$1),(F$1-_xlfn.RANK.AVG(OFFSET($E244,1-F$1,),OFFSET($E244,1-$L$1,,$L$1,1)))^2,""))</f>
        <v>4</v>
      </c>
      <c r="G240" s="3">
        <f t="shared" ca="1" si="245"/>
        <v>1</v>
      </c>
      <c r="H240" s="3">
        <f t="shared" ca="1" si="245"/>
        <v>0</v>
      </c>
      <c r="I240" s="3">
        <f t="shared" ca="1" si="245"/>
        <v>1</v>
      </c>
      <c r="J240" s="3">
        <f t="shared" ca="1" si="245"/>
        <v>4</v>
      </c>
      <c r="K240" s="3">
        <f t="shared" ca="1" si="135"/>
        <v>10</v>
      </c>
      <c r="L240" s="29">
        <f t="shared" ca="1" si="8"/>
        <v>50</v>
      </c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customFormat="false" ht="13">
      <c r="A241" s="3">
        <f>シート1!B242</f>
        <v>0</v>
      </c>
      <c r="B241" s="3">
        <f>シート1!E242</f>
        <v>0</v>
      </c>
      <c r="C241" s="19">
        <f>シート1!G242</f>
        <v>0</v>
      </c>
      <c r="D241" s="3">
        <f>シート1!I242</f>
        <v>0</v>
      </c>
      <c r="E241" s="3">
        <f>シート1!K242</f>
        <v>0</v>
      </c>
      <c r="F241" s="3">
        <f t="shared" ref="F241:J241" ca="1" si="246">IF($E245="","",IF(AND(ROW()&gt;$L$1,F$1&lt;=$L$1),(F$1-_xlfn.RANK.AVG(OFFSET($E245,1-F$1,),OFFSET($E245,1-$L$1,,$L$1,1)))^2,""))</f>
        <v>4</v>
      </c>
      <c r="G241" s="3">
        <f t="shared" ca="1" si="246"/>
        <v>1</v>
      </c>
      <c r="H241" s="3">
        <f t="shared" ca="1" si="246"/>
        <v>0</v>
      </c>
      <c r="I241" s="3">
        <f t="shared" ca="1" si="246"/>
        <v>1</v>
      </c>
      <c r="J241" s="3">
        <f t="shared" ca="1" si="246"/>
        <v>4</v>
      </c>
      <c r="K241" s="3">
        <f t="shared" ca="1" si="135"/>
        <v>10</v>
      </c>
      <c r="L241" s="29">
        <f t="shared" ca="1" si="8"/>
        <v>50</v>
      </c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customFormat="false" ht="13">
      <c r="A242" s="3">
        <f>シート1!B243</f>
        <v>0</v>
      </c>
      <c r="B242" s="3">
        <f>シート1!E243</f>
        <v>0</v>
      </c>
      <c r="C242" s="19">
        <f>シート1!G243</f>
        <v>0</v>
      </c>
      <c r="D242" s="3">
        <f>シート1!I243</f>
        <v>0</v>
      </c>
      <c r="E242" s="3">
        <f>シート1!K243</f>
        <v>0</v>
      </c>
      <c r="F242" s="3">
        <f t="shared" ref="F242:J242" ca="1" si="247">IF($E246="","",IF(AND(ROW()&gt;$L$1,F$1&lt;=$L$1),(F$1-_xlfn.RANK.AVG(OFFSET($E246,1-F$1,),OFFSET($E246,1-$L$1,,$L$1,1)))^2,""))</f>
        <v>4</v>
      </c>
      <c r="G242" s="3">
        <f t="shared" ca="1" si="247"/>
        <v>1</v>
      </c>
      <c r="H242" s="3">
        <f t="shared" ca="1" si="247"/>
        <v>0</v>
      </c>
      <c r="I242" s="3">
        <f t="shared" ca="1" si="247"/>
        <v>1</v>
      </c>
      <c r="J242" s="3">
        <f t="shared" ca="1" si="247"/>
        <v>4</v>
      </c>
      <c r="K242" s="3">
        <f t="shared" ca="1" si="135"/>
        <v>10</v>
      </c>
      <c r="L242" s="29">
        <f t="shared" ca="1" si="8"/>
        <v>50</v>
      </c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customFormat="false" ht="13">
      <c r="A243" s="3">
        <f>シート1!B244</f>
        <v>0</v>
      </c>
      <c r="B243" s="3">
        <f>シート1!E244</f>
        <v>0</v>
      </c>
      <c r="C243" s="19">
        <f>シート1!G244</f>
        <v>0</v>
      </c>
      <c r="D243" s="3">
        <f>シート1!I244</f>
        <v>0</v>
      </c>
      <c r="E243" s="3">
        <f>シート1!K244</f>
        <v>0</v>
      </c>
      <c r="F243" s="3">
        <f t="shared" ref="F243:J243" ca="1" si="248">IF($E247="","",IF(AND(ROW()&gt;$L$1,F$1&lt;=$L$1),(F$1-_xlfn.RANK.AVG(OFFSET($E247,1-F$1,),OFFSET($E247,1-$L$1,,$L$1,1)))^2,""))</f>
        <v>4</v>
      </c>
      <c r="G243" s="3">
        <f t="shared" ca="1" si="248"/>
        <v>1</v>
      </c>
      <c r="H243" s="3">
        <f t="shared" ca="1" si="248"/>
        <v>0</v>
      </c>
      <c r="I243" s="3">
        <f t="shared" ca="1" si="248"/>
        <v>1</v>
      </c>
      <c r="J243" s="3">
        <f t="shared" ca="1" si="248"/>
        <v>4</v>
      </c>
      <c r="K243" s="3">
        <f t="shared" ca="1" si="135"/>
        <v>10</v>
      </c>
      <c r="L243" s="29">
        <f t="shared" ca="1" si="8"/>
        <v>50</v>
      </c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customFormat="false" ht="13">
      <c r="A244" s="3">
        <f>シート1!B245</f>
        <v>0</v>
      </c>
      <c r="B244" s="3">
        <f>シート1!E245</f>
        <v>0</v>
      </c>
      <c r="C244" s="19">
        <f>シート1!G245</f>
        <v>0</v>
      </c>
      <c r="D244" s="3">
        <f>シート1!I245</f>
        <v>0</v>
      </c>
      <c r="E244" s="3">
        <f>シート1!K245</f>
        <v>0</v>
      </c>
      <c r="F244" s="3">
        <f t="shared" ref="F244:J244" ca="1" si="249">IF($E248="","",IF(AND(ROW()&gt;$L$1,F$1&lt;=$L$1),(F$1-_xlfn.RANK.AVG(OFFSET($E248,1-F$1,),OFFSET($E248,1-$L$1,,$L$1,1)))^2,""))</f>
        <v>4</v>
      </c>
      <c r="G244" s="3">
        <f t="shared" ca="1" si="249"/>
        <v>1</v>
      </c>
      <c r="H244" s="3">
        <f t="shared" ca="1" si="249"/>
        <v>0</v>
      </c>
      <c r="I244" s="3">
        <f t="shared" ca="1" si="249"/>
        <v>1</v>
      </c>
      <c r="J244" s="3">
        <f t="shared" ca="1" si="249"/>
        <v>4</v>
      </c>
      <c r="K244" s="3">
        <f t="shared" ca="1" si="135"/>
        <v>10</v>
      </c>
      <c r="L244" s="29">
        <f t="shared" ca="1" si="8"/>
        <v>50</v>
      </c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customFormat="false" ht="13">
      <c r="A245" s="3">
        <f>シート1!B246</f>
        <v>0</v>
      </c>
      <c r="B245" s="3">
        <f>シート1!E246</f>
        <v>0</v>
      </c>
      <c r="C245" s="19">
        <f>シート1!G246</f>
        <v>0</v>
      </c>
      <c r="D245" s="3">
        <f>シート1!I246</f>
        <v>0</v>
      </c>
      <c r="E245" s="3">
        <f>シート1!K246</f>
        <v>0</v>
      </c>
      <c r="F245" s="3">
        <f t="shared" ref="F245:J245" ca="1" si="250">IF($E249="","",IF(AND(ROW()&gt;$L$1,F$1&lt;=$L$1),(F$1-_xlfn.RANK.AVG(OFFSET($E249,1-F$1,),OFFSET($E249,1-$L$1,,$L$1,1)))^2,""))</f>
        <v>4</v>
      </c>
      <c r="G245" s="3">
        <f t="shared" ca="1" si="250"/>
        <v>1</v>
      </c>
      <c r="H245" s="3">
        <f t="shared" ca="1" si="250"/>
        <v>0</v>
      </c>
      <c r="I245" s="3">
        <f t="shared" ca="1" si="250"/>
        <v>1</v>
      </c>
      <c r="J245" s="3">
        <f t="shared" ca="1" si="250"/>
        <v>4</v>
      </c>
      <c r="K245" s="3">
        <f t="shared" ca="1" si="135"/>
        <v>10</v>
      </c>
      <c r="L245" s="29">
        <f t="shared" ca="1" si="8"/>
        <v>50</v>
      </c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customFormat="false" ht="13">
      <c r="A246" s="3">
        <f>シート1!B247</f>
        <v>0</v>
      </c>
      <c r="B246" s="3">
        <f>シート1!E247</f>
        <v>0</v>
      </c>
      <c r="C246" s="19">
        <f>シート1!G247</f>
        <v>0</v>
      </c>
      <c r="D246" s="3">
        <f>シート1!I247</f>
        <v>0</v>
      </c>
      <c r="E246" s="3">
        <f>シート1!K247</f>
        <v>0</v>
      </c>
      <c r="F246" s="3">
        <f t="shared" ref="F246:J246" ca="1" si="251">IF($E250="","",IF(AND(ROW()&gt;$L$1,F$1&lt;=$L$1),(F$1-_xlfn.RANK.AVG(OFFSET($E250,1-F$1,),OFFSET($E250,1-$L$1,,$L$1,1)))^2,""))</f>
        <v>4</v>
      </c>
      <c r="G246" s="3">
        <f t="shared" ca="1" si="251"/>
        <v>1</v>
      </c>
      <c r="H246" s="3">
        <f t="shared" ca="1" si="251"/>
        <v>0</v>
      </c>
      <c r="I246" s="3">
        <f t="shared" ca="1" si="251"/>
        <v>1</v>
      </c>
      <c r="J246" s="3">
        <f t="shared" ca="1" si="251"/>
        <v>4</v>
      </c>
      <c r="K246" s="3">
        <f t="shared" ca="1" si="135"/>
        <v>10</v>
      </c>
      <c r="L246" s="29">
        <f t="shared" ca="1" si="8"/>
        <v>50</v>
      </c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customFormat="false" ht="13">
      <c r="A247" s="3">
        <f>シート1!B248</f>
        <v>0</v>
      </c>
      <c r="B247" s="3">
        <f>シート1!E248</f>
        <v>0</v>
      </c>
      <c r="C247" s="19">
        <f>シート1!G248</f>
        <v>0</v>
      </c>
      <c r="D247" s="3">
        <f>シート1!I248</f>
        <v>0</v>
      </c>
      <c r="E247" s="3">
        <f>シート1!K248</f>
        <v>0</v>
      </c>
      <c r="F247" s="3">
        <f t="shared" ref="F247:J247" ca="1" si="252">IF($E251="","",IF(AND(ROW()&gt;$L$1,F$1&lt;=$L$1),(F$1-_xlfn.RANK.AVG(OFFSET($E251,1-F$1,),OFFSET($E251,1-$L$1,,$L$1,1)))^2,""))</f>
        <v>4</v>
      </c>
      <c r="G247" s="3">
        <f t="shared" ca="1" si="252"/>
        <v>1</v>
      </c>
      <c r="H247" s="3">
        <f t="shared" ca="1" si="252"/>
        <v>0</v>
      </c>
      <c r="I247" s="3">
        <f t="shared" ca="1" si="252"/>
        <v>1</v>
      </c>
      <c r="J247" s="3">
        <f t="shared" ca="1" si="252"/>
        <v>4</v>
      </c>
      <c r="K247" s="3">
        <f t="shared" ca="1" si="135"/>
        <v>10</v>
      </c>
      <c r="L247" s="29">
        <f t="shared" ca="1" si="8"/>
        <v>50</v>
      </c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customFormat="false" ht="13">
      <c r="A248" s="3">
        <f>シート1!B249</f>
        <v>0</v>
      </c>
      <c r="B248" s="3">
        <f>シート1!E249</f>
        <v>0</v>
      </c>
      <c r="C248" s="19">
        <f>シート1!G249</f>
        <v>0</v>
      </c>
      <c r="D248" s="3">
        <f>シート1!I249</f>
        <v>0</v>
      </c>
      <c r="E248" s="3">
        <f>シート1!K249</f>
        <v>0</v>
      </c>
      <c r="F248" s="3">
        <f t="shared" ref="F248:J248" ca="1" si="253">IF($E252="","",IF(AND(ROW()&gt;$L$1,F$1&lt;=$L$1),(F$1-_xlfn.RANK.AVG(OFFSET($E252,1-F$1,),OFFSET($E252,1-$L$1,,$L$1,1)))^2,""))</f>
        <v>4</v>
      </c>
      <c r="G248" s="3">
        <f t="shared" ca="1" si="253"/>
        <v>1</v>
      </c>
      <c r="H248" s="3">
        <f t="shared" ca="1" si="253"/>
        <v>0</v>
      </c>
      <c r="I248" s="3">
        <f t="shared" ca="1" si="253"/>
        <v>1</v>
      </c>
      <c r="J248" s="3">
        <f t="shared" ca="1" si="253"/>
        <v>4</v>
      </c>
      <c r="K248" s="3">
        <f t="shared" ca="1" si="135"/>
        <v>10</v>
      </c>
      <c r="L248" s="29">
        <f t="shared" ca="1" si="8"/>
        <v>50</v>
      </c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customFormat="false" ht="13">
      <c r="A249" s="3">
        <f>シート1!B250</f>
        <v>0</v>
      </c>
      <c r="B249" s="3">
        <f>シート1!E250</f>
        <v>0</v>
      </c>
      <c r="C249" s="19">
        <f>シート1!G250</f>
        <v>0</v>
      </c>
      <c r="D249" s="3">
        <f>シート1!I250</f>
        <v>0</v>
      </c>
      <c r="E249" s="3">
        <f>シート1!K250</f>
        <v>0</v>
      </c>
      <c r="F249" s="3">
        <f t="shared" ref="F249:J249" ca="1" si="254">IF($E253="","",IF(AND(ROW()&gt;$L$1,F$1&lt;=$L$1),(F$1-_xlfn.RANK.AVG(OFFSET($E253,1-F$1,),OFFSET($E253,1-$L$1,,$L$1,1)))^2,""))</f>
        <v>4</v>
      </c>
      <c r="G249" s="3">
        <f t="shared" ca="1" si="254"/>
        <v>1</v>
      </c>
      <c r="H249" s="3">
        <f t="shared" ca="1" si="254"/>
        <v>0</v>
      </c>
      <c r="I249" s="3">
        <f t="shared" ca="1" si="254"/>
        <v>1</v>
      </c>
      <c r="J249" s="3">
        <f t="shared" ca="1" si="254"/>
        <v>4</v>
      </c>
      <c r="K249" s="3">
        <f t="shared" ca="1" si="135"/>
        <v>10</v>
      </c>
      <c r="L249" s="29">
        <f t="shared" ca="1" si="8"/>
        <v>50</v>
      </c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customFormat="false" ht="13">
      <c r="A250" s="3">
        <f>シート1!B251</f>
        <v>0</v>
      </c>
      <c r="B250" s="3">
        <f>シート1!E251</f>
        <v>0</v>
      </c>
      <c r="C250" s="19">
        <f>シート1!G251</f>
        <v>0</v>
      </c>
      <c r="D250" s="3">
        <f>シート1!I251</f>
        <v>0</v>
      </c>
      <c r="E250" s="3">
        <f>シート1!K251</f>
        <v>0</v>
      </c>
      <c r="F250" s="3">
        <f t="shared" ref="F250:J250" ca="1" si="255">IF($E254="","",IF(AND(ROW()&gt;$L$1,F$1&lt;=$L$1),(F$1-_xlfn.RANK.AVG(OFFSET($E254,1-F$1,),OFFSET($E254,1-$L$1,,$L$1,1)))^2,""))</f>
        <v>4</v>
      </c>
      <c r="G250" s="3">
        <f t="shared" ca="1" si="255"/>
        <v>1</v>
      </c>
      <c r="H250" s="3">
        <f t="shared" ca="1" si="255"/>
        <v>0</v>
      </c>
      <c r="I250" s="3">
        <f t="shared" ca="1" si="255"/>
        <v>1</v>
      </c>
      <c r="J250" s="3">
        <f t="shared" ca="1" si="255"/>
        <v>4</v>
      </c>
      <c r="K250" s="3">
        <f t="shared" ca="1" si="135"/>
        <v>10</v>
      </c>
      <c r="L250" s="29">
        <f t="shared" ca="1" si="8"/>
        <v>50</v>
      </c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customFormat="false" ht="13">
      <c r="A251" s="3">
        <f>シート1!B252</f>
        <v>0</v>
      </c>
      <c r="B251" s="3">
        <f>シート1!E252</f>
        <v>0</v>
      </c>
      <c r="C251" s="19">
        <f>シート1!G252</f>
        <v>0</v>
      </c>
      <c r="D251" s="3">
        <f>シート1!I252</f>
        <v>0</v>
      </c>
      <c r="E251" s="3">
        <f>シート1!K252</f>
        <v>0</v>
      </c>
      <c r="F251" s="3">
        <f t="shared" ref="F251:J251" ca="1" si="256">IF($E255="","",IF(AND(ROW()&gt;$L$1,F$1&lt;=$L$1),(F$1-_xlfn.RANK.AVG(OFFSET($E255,1-F$1,),OFFSET($E255,1-$L$1,,$L$1,1)))^2,""))</f>
        <v>4</v>
      </c>
      <c r="G251" s="3">
        <f t="shared" ca="1" si="256"/>
        <v>1</v>
      </c>
      <c r="H251" s="3">
        <f t="shared" ca="1" si="256"/>
        <v>0</v>
      </c>
      <c r="I251" s="3">
        <f t="shared" ca="1" si="256"/>
        <v>1</v>
      </c>
      <c r="J251" s="3">
        <f t="shared" ca="1" si="256"/>
        <v>4</v>
      </c>
      <c r="K251" s="3">
        <f t="shared" ca="1" si="135"/>
        <v>10</v>
      </c>
      <c r="L251" s="29">
        <f t="shared" ca="1" si="8"/>
        <v>50</v>
      </c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customFormat="false" ht="13">
      <c r="A252" s="3">
        <f>シート1!B253</f>
        <v>0</v>
      </c>
      <c r="B252" s="3">
        <f>シート1!E253</f>
        <v>0</v>
      </c>
      <c r="C252" s="19">
        <f>シート1!G253</f>
        <v>0</v>
      </c>
      <c r="D252" s="3">
        <f>シート1!I253</f>
        <v>0</v>
      </c>
      <c r="E252" s="3">
        <f>シート1!K253</f>
        <v>0</v>
      </c>
      <c r="F252" s="3">
        <f t="shared" ref="F252:J252" ca="1" si="257">IF($E256="","",IF(AND(ROW()&gt;$L$1,F$1&lt;=$L$1),(F$1-_xlfn.RANK.AVG(OFFSET($E256,1-F$1,),OFFSET($E256,1-$L$1,,$L$1,1)))^2,""))</f>
        <v>4</v>
      </c>
      <c r="G252" s="3">
        <f t="shared" ca="1" si="257"/>
        <v>1</v>
      </c>
      <c r="H252" s="3">
        <f t="shared" ca="1" si="257"/>
        <v>0</v>
      </c>
      <c r="I252" s="3">
        <f t="shared" ca="1" si="257"/>
        <v>1</v>
      </c>
      <c r="J252" s="3">
        <f t="shared" ca="1" si="257"/>
        <v>4</v>
      </c>
      <c r="K252" s="3">
        <f t="shared" ca="1" si="135"/>
        <v>10</v>
      </c>
      <c r="L252" s="29">
        <f t="shared" ca="1" si="8"/>
        <v>50</v>
      </c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customFormat="false" ht="13">
      <c r="A253" s="3">
        <f>シート1!B254</f>
        <v>0</v>
      </c>
      <c r="B253" s="3">
        <f>シート1!E254</f>
        <v>0</v>
      </c>
      <c r="C253" s="19">
        <f>シート1!G254</f>
        <v>0</v>
      </c>
      <c r="D253" s="3">
        <f>シート1!I254</f>
        <v>0</v>
      </c>
      <c r="E253" s="3">
        <f>シート1!K254</f>
        <v>0</v>
      </c>
      <c r="F253" s="3">
        <f t="shared" ref="F253:J253" ca="1" si="258">IF($E257="","",IF(AND(ROW()&gt;$L$1,F$1&lt;=$L$1),(F$1-_xlfn.RANK.AVG(OFFSET($E257,1-F$1,),OFFSET($E257,1-$L$1,,$L$1,1)))^2,""))</f>
        <v>4</v>
      </c>
      <c r="G253" s="3">
        <f t="shared" ca="1" si="258"/>
        <v>1</v>
      </c>
      <c r="H253" s="3">
        <f t="shared" ca="1" si="258"/>
        <v>0</v>
      </c>
      <c r="I253" s="3">
        <f t="shared" ca="1" si="258"/>
        <v>1</v>
      </c>
      <c r="J253" s="3">
        <f t="shared" ca="1" si="258"/>
        <v>4</v>
      </c>
      <c r="K253" s="3">
        <f t="shared" ca="1" si="135"/>
        <v>10</v>
      </c>
      <c r="L253" s="29">
        <f t="shared" ca="1" si="8"/>
        <v>50</v>
      </c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customFormat="false" ht="13">
      <c r="A254" s="3">
        <f>シート1!B255</f>
        <v>0</v>
      </c>
      <c r="B254" s="3">
        <f>シート1!E255</f>
        <v>0</v>
      </c>
      <c r="C254" s="19">
        <f>シート1!G255</f>
        <v>0</v>
      </c>
      <c r="D254" s="3">
        <f>シート1!I255</f>
        <v>0</v>
      </c>
      <c r="E254" s="3">
        <f>シート1!K255</f>
        <v>0</v>
      </c>
      <c r="F254" s="3">
        <f t="shared" ref="F254:J254" ca="1" si="259">IF($E258="","",IF(AND(ROW()&gt;$L$1,F$1&lt;=$L$1),(F$1-_xlfn.RANK.AVG(OFFSET($E258,1-F$1,),OFFSET($E258,1-$L$1,,$L$1,1)))^2,""))</f>
        <v>4</v>
      </c>
      <c r="G254" s="3">
        <f t="shared" ca="1" si="259"/>
        <v>1</v>
      </c>
      <c r="H254" s="3">
        <f t="shared" ca="1" si="259"/>
        <v>0</v>
      </c>
      <c r="I254" s="3">
        <f t="shared" ca="1" si="259"/>
        <v>1</v>
      </c>
      <c r="J254" s="3">
        <f t="shared" ca="1" si="259"/>
        <v>4</v>
      </c>
      <c r="K254" s="3">
        <f t="shared" ca="1" si="135"/>
        <v>10</v>
      </c>
      <c r="L254" s="29">
        <f t="shared" ca="1" si="8"/>
        <v>50</v>
      </c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customFormat="false" ht="13">
      <c r="A255" s="3">
        <f>シート1!B256</f>
        <v>0</v>
      </c>
      <c r="B255" s="3">
        <f>シート1!E256</f>
        <v>0</v>
      </c>
      <c r="C255" s="19">
        <f>シート1!G256</f>
        <v>0</v>
      </c>
      <c r="D255" s="3">
        <f>シート1!I256</f>
        <v>0</v>
      </c>
      <c r="E255" s="3">
        <f>シート1!K256</f>
        <v>0</v>
      </c>
      <c r="F255" s="3">
        <f t="shared" ref="F255:J255" ca="1" si="260">IF($E259="","",IF(AND(ROW()&gt;$L$1,F$1&lt;=$L$1),(F$1-_xlfn.RANK.AVG(OFFSET($E259,1-F$1,),OFFSET($E259,1-$L$1,,$L$1,1)))^2,""))</f>
        <v>4</v>
      </c>
      <c r="G255" s="3">
        <f t="shared" ca="1" si="260"/>
        <v>1</v>
      </c>
      <c r="H255" s="3">
        <f t="shared" ca="1" si="260"/>
        <v>0</v>
      </c>
      <c r="I255" s="3">
        <f t="shared" ca="1" si="260"/>
        <v>1</v>
      </c>
      <c r="J255" s="3">
        <f t="shared" ca="1" si="260"/>
        <v>4</v>
      </c>
      <c r="K255" s="3">
        <f t="shared" ca="1" si="135"/>
        <v>10</v>
      </c>
      <c r="L255" s="29">
        <f t="shared" ca="1" si="8"/>
        <v>50</v>
      </c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customFormat="false" ht="13">
      <c r="A256" s="3">
        <f>シート1!B257</f>
        <v>0</v>
      </c>
      <c r="B256" s="3">
        <f>シート1!E257</f>
        <v>0</v>
      </c>
      <c r="C256" s="19">
        <f>シート1!G257</f>
        <v>0</v>
      </c>
      <c r="D256" s="3">
        <f>シート1!I257</f>
        <v>0</v>
      </c>
      <c r="E256" s="3">
        <f>シート1!K257</f>
        <v>0</v>
      </c>
      <c r="F256" s="3">
        <f t="shared" ref="F256:J256" ca="1" si="261">IF($E260="","",IF(AND(ROW()&gt;$L$1,F$1&lt;=$L$1),(F$1-_xlfn.RANK.AVG(OFFSET($E260,1-F$1,),OFFSET($E260,1-$L$1,,$L$1,1)))^2,""))</f>
        <v>4</v>
      </c>
      <c r="G256" s="3">
        <f t="shared" ca="1" si="261"/>
        <v>1</v>
      </c>
      <c r="H256" s="3">
        <f t="shared" ca="1" si="261"/>
        <v>0</v>
      </c>
      <c r="I256" s="3">
        <f t="shared" ca="1" si="261"/>
        <v>1</v>
      </c>
      <c r="J256" s="3">
        <f t="shared" ca="1" si="261"/>
        <v>4</v>
      </c>
      <c r="K256" s="3">
        <f t="shared" ca="1" si="135"/>
        <v>10</v>
      </c>
      <c r="L256" s="29">
        <f t="shared" ca="1" si="8"/>
        <v>50</v>
      </c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customFormat="false" ht="13">
      <c r="A257" s="3">
        <f>シート1!B258</f>
        <v>0</v>
      </c>
      <c r="B257" s="3">
        <f>シート1!E258</f>
        <v>0</v>
      </c>
      <c r="C257" s="19">
        <f>シート1!G258</f>
        <v>0</v>
      </c>
      <c r="D257" s="3">
        <f>シート1!I258</f>
        <v>0</v>
      </c>
      <c r="E257" s="3">
        <f>シート1!K258</f>
        <v>0</v>
      </c>
      <c r="F257" s="3">
        <f t="shared" ref="F257:J257" ca="1" si="262">IF($E261="","",IF(AND(ROW()&gt;$L$1,F$1&lt;=$L$1),(F$1-_xlfn.RANK.AVG(OFFSET($E261,1-F$1,),OFFSET($E261,1-$L$1,,$L$1,1)))^2,""))</f>
        <v>4</v>
      </c>
      <c r="G257" s="3">
        <f t="shared" ca="1" si="262"/>
        <v>1</v>
      </c>
      <c r="H257" s="3">
        <f t="shared" ca="1" si="262"/>
        <v>0</v>
      </c>
      <c r="I257" s="3">
        <f t="shared" ca="1" si="262"/>
        <v>1</v>
      </c>
      <c r="J257" s="3">
        <f t="shared" ca="1" si="262"/>
        <v>4</v>
      </c>
      <c r="K257" s="3">
        <f t="shared" ca="1" si="135"/>
        <v>10</v>
      </c>
      <c r="L257" s="29">
        <f t="shared" ca="1" si="8"/>
        <v>50</v>
      </c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customFormat="false" ht="13">
      <c r="A258" s="3">
        <f>シート1!B259</f>
        <v>0</v>
      </c>
      <c r="B258" s="3">
        <f>シート1!E259</f>
        <v>0</v>
      </c>
      <c r="C258" s="19">
        <f>シート1!G259</f>
        <v>0</v>
      </c>
      <c r="D258" s="3">
        <f>シート1!I259</f>
        <v>0</v>
      </c>
      <c r="E258" s="3">
        <f>シート1!K259</f>
        <v>0</v>
      </c>
      <c r="F258" s="3">
        <f t="shared" ref="F258:J258" ca="1" si="263">IF($E262="","",IF(AND(ROW()&gt;$L$1,F$1&lt;=$L$1),(F$1-_xlfn.RANK.AVG(OFFSET($E262,1-F$1,),OFFSET($E262,1-$L$1,,$L$1,1)))^2,""))</f>
        <v>4</v>
      </c>
      <c r="G258" s="3">
        <f t="shared" ca="1" si="263"/>
        <v>1</v>
      </c>
      <c r="H258" s="3">
        <f t="shared" ca="1" si="263"/>
        <v>0</v>
      </c>
      <c r="I258" s="3">
        <f t="shared" ca="1" si="263"/>
        <v>1</v>
      </c>
      <c r="J258" s="3">
        <f t="shared" ca="1" si="263"/>
        <v>4</v>
      </c>
      <c r="K258" s="3">
        <f t="shared" ca="1" si="135"/>
        <v>10</v>
      </c>
      <c r="L258" s="29">
        <f t="shared" ca="1" si="8"/>
        <v>50</v>
      </c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customFormat="false" ht="13">
      <c r="A259" s="3">
        <f>シート1!B260</f>
        <v>0</v>
      </c>
      <c r="B259" s="3">
        <f>シート1!E260</f>
        <v>0</v>
      </c>
      <c r="C259" s="19">
        <f>シート1!G260</f>
        <v>0</v>
      </c>
      <c r="D259" s="3">
        <f>シート1!I260</f>
        <v>0</v>
      </c>
      <c r="E259" s="3">
        <f>シート1!K260</f>
        <v>0</v>
      </c>
      <c r="F259" s="3">
        <f t="shared" ref="F259:J259" ca="1" si="264">IF($E263="","",IF(AND(ROW()&gt;$L$1,F$1&lt;=$L$1),(F$1-_xlfn.RANK.AVG(OFFSET($E263,1-F$1,),OFFSET($E263,1-$L$1,,$L$1,1)))^2,""))</f>
        <v>4</v>
      </c>
      <c r="G259" s="3">
        <f t="shared" ca="1" si="264"/>
        <v>1</v>
      </c>
      <c r="H259" s="3">
        <f t="shared" ca="1" si="264"/>
        <v>0</v>
      </c>
      <c r="I259" s="3">
        <f t="shared" ca="1" si="264"/>
        <v>1</v>
      </c>
      <c r="J259" s="3">
        <f t="shared" ca="1" si="264"/>
        <v>4</v>
      </c>
      <c r="K259" s="3">
        <f t="shared" ca="1" si="135"/>
        <v>10</v>
      </c>
      <c r="L259" s="29">
        <f t="shared" ca="1" si="8"/>
        <v>50</v>
      </c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customFormat="false" ht="13">
      <c r="A260" s="3">
        <f>シート1!B261</f>
        <v>0</v>
      </c>
      <c r="B260" s="3">
        <f>シート1!E261</f>
        <v>0</v>
      </c>
      <c r="C260" s="19">
        <f>シート1!G261</f>
        <v>0</v>
      </c>
      <c r="D260" s="3">
        <f>シート1!I261</f>
        <v>0</v>
      </c>
      <c r="E260" s="3">
        <f>シート1!K261</f>
        <v>0</v>
      </c>
      <c r="F260" s="3">
        <f t="shared" ref="F260:J260" ca="1" si="265">IF($E264="","",IF(AND(ROW()&gt;$L$1,F$1&lt;=$L$1),(F$1-_xlfn.RANK.AVG(OFFSET($E264,1-F$1,),OFFSET($E264,1-$L$1,,$L$1,1)))^2,""))</f>
        <v>4</v>
      </c>
      <c r="G260" s="3">
        <f t="shared" ca="1" si="265"/>
        <v>1</v>
      </c>
      <c r="H260" s="3">
        <f t="shared" ca="1" si="265"/>
        <v>0</v>
      </c>
      <c r="I260" s="3">
        <f t="shared" ca="1" si="265"/>
        <v>1</v>
      </c>
      <c r="J260" s="3">
        <f t="shared" ca="1" si="265"/>
        <v>4</v>
      </c>
      <c r="K260" s="3">
        <f t="shared" ca="1" si="135"/>
        <v>10</v>
      </c>
      <c r="L260" s="29">
        <f t="shared" ca="1" si="8"/>
        <v>50</v>
      </c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customFormat="false" ht="13">
      <c r="A261" s="3">
        <f>シート1!B262</f>
        <v>0</v>
      </c>
      <c r="B261" s="3">
        <f>シート1!E262</f>
        <v>0</v>
      </c>
      <c r="C261" s="19">
        <f>シート1!G262</f>
        <v>0</v>
      </c>
      <c r="D261" s="3">
        <f>シート1!I262</f>
        <v>0</v>
      </c>
      <c r="E261" s="3">
        <f>シート1!K262</f>
        <v>0</v>
      </c>
      <c r="F261" s="3">
        <f t="shared" ref="F261:J261" ca="1" si="266">IF($E265="","",IF(AND(ROW()&gt;$L$1,F$1&lt;=$L$1),(F$1-_xlfn.RANK.AVG(OFFSET($E265,1-F$1,),OFFSET($E265,1-$L$1,,$L$1,1)))^2,""))</f>
        <v>4</v>
      </c>
      <c r="G261" s="3">
        <f t="shared" ca="1" si="266"/>
        <v>1</v>
      </c>
      <c r="H261" s="3">
        <f t="shared" ca="1" si="266"/>
        <v>0</v>
      </c>
      <c r="I261" s="3">
        <f t="shared" ca="1" si="266"/>
        <v>1</v>
      </c>
      <c r="J261" s="3">
        <f t="shared" ca="1" si="266"/>
        <v>4</v>
      </c>
      <c r="K261" s="3">
        <f t="shared" ca="1" si="135"/>
        <v>10</v>
      </c>
      <c r="L261" s="29">
        <f t="shared" ca="1" si="8"/>
        <v>50</v>
      </c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customFormat="false" ht="13">
      <c r="A262" s="3">
        <f>シート1!B263</f>
        <v>0</v>
      </c>
      <c r="B262" s="3">
        <f>シート1!E263</f>
        <v>0</v>
      </c>
      <c r="C262" s="19">
        <f>シート1!G263</f>
        <v>0</v>
      </c>
      <c r="D262" s="3">
        <f>シート1!I263</f>
        <v>0</v>
      </c>
      <c r="E262" s="3">
        <f>シート1!K263</f>
        <v>0</v>
      </c>
      <c r="F262" s="3">
        <f t="shared" ref="F262:J262" ca="1" si="267">IF($E266="","",IF(AND(ROW()&gt;$L$1,F$1&lt;=$L$1),(F$1-_xlfn.RANK.AVG(OFFSET($E266,1-F$1,),OFFSET($E266,1-$L$1,,$L$1,1)))^2,""))</f>
        <v>4</v>
      </c>
      <c r="G262" s="3">
        <f t="shared" ca="1" si="267"/>
        <v>1</v>
      </c>
      <c r="H262" s="3">
        <f t="shared" ca="1" si="267"/>
        <v>0</v>
      </c>
      <c r="I262" s="3">
        <f t="shared" ca="1" si="267"/>
        <v>1</v>
      </c>
      <c r="J262" s="3">
        <f t="shared" ca="1" si="267"/>
        <v>4</v>
      </c>
      <c r="K262" s="3">
        <f t="shared" ca="1" si="135"/>
        <v>10</v>
      </c>
      <c r="L262" s="29">
        <f t="shared" ca="1" si="8"/>
        <v>50</v>
      </c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customFormat="false" ht="13">
      <c r="A263" s="3">
        <f>シート1!B264</f>
        <v>0</v>
      </c>
      <c r="B263" s="3">
        <f>シート1!E264</f>
        <v>0</v>
      </c>
      <c r="C263" s="19">
        <f>シート1!G264</f>
        <v>0</v>
      </c>
      <c r="D263" s="3">
        <f>シート1!I264</f>
        <v>0</v>
      </c>
      <c r="E263" s="3">
        <f>シート1!K264</f>
        <v>0</v>
      </c>
      <c r="F263" s="3">
        <f t="shared" ref="F263:J263" ca="1" si="268">IF($E267="","",IF(AND(ROW()&gt;$L$1,F$1&lt;=$L$1),(F$1-_xlfn.RANK.AVG(OFFSET($E267,1-F$1,),OFFSET($E267,1-$L$1,,$L$1,1)))^2,""))</f>
        <v>4</v>
      </c>
      <c r="G263" s="3">
        <f t="shared" ca="1" si="268"/>
        <v>1</v>
      </c>
      <c r="H263" s="3">
        <f t="shared" ca="1" si="268"/>
        <v>0</v>
      </c>
      <c r="I263" s="3">
        <f t="shared" ca="1" si="268"/>
        <v>1</v>
      </c>
      <c r="J263" s="3">
        <f t="shared" ca="1" si="268"/>
        <v>4</v>
      </c>
      <c r="K263" s="3">
        <f t="shared" ca="1" si="135"/>
        <v>10</v>
      </c>
      <c r="L263" s="29">
        <f t="shared" ca="1" si="8"/>
        <v>50</v>
      </c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customFormat="false" ht="13">
      <c r="A264" s="3">
        <f>シート1!B265</f>
        <v>0</v>
      </c>
      <c r="B264" s="3">
        <f>シート1!E265</f>
        <v>0</v>
      </c>
      <c r="C264" s="19">
        <f>シート1!G265</f>
        <v>0</v>
      </c>
      <c r="D264" s="3">
        <f>シート1!I265</f>
        <v>0</v>
      </c>
      <c r="E264" s="3">
        <f>シート1!K265</f>
        <v>0</v>
      </c>
      <c r="F264" s="3">
        <f t="shared" ref="F264:J264" ca="1" si="269">IF($E268="","",IF(AND(ROW()&gt;$L$1,F$1&lt;=$L$1),(F$1-_xlfn.RANK.AVG(OFFSET($E268,1-F$1,),OFFSET($E268,1-$L$1,,$L$1,1)))^2,""))</f>
        <v>4</v>
      </c>
      <c r="G264" s="3">
        <f t="shared" ca="1" si="269"/>
        <v>1</v>
      </c>
      <c r="H264" s="3">
        <f t="shared" ca="1" si="269"/>
        <v>0</v>
      </c>
      <c r="I264" s="3">
        <f t="shared" ca="1" si="269"/>
        <v>1</v>
      </c>
      <c r="J264" s="3">
        <f t="shared" ca="1" si="269"/>
        <v>4</v>
      </c>
      <c r="K264" s="3">
        <f t="shared" ca="1" si="135"/>
        <v>10</v>
      </c>
      <c r="L264" s="29">
        <f t="shared" ca="1" si="8"/>
        <v>50</v>
      </c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customFormat="false" ht="13">
      <c r="A265" s="3">
        <f>シート1!B266</f>
        <v>0</v>
      </c>
      <c r="B265" s="3">
        <f>シート1!E266</f>
        <v>0</v>
      </c>
      <c r="C265" s="19">
        <f>シート1!G266</f>
        <v>0</v>
      </c>
      <c r="D265" s="3">
        <f>シート1!I266</f>
        <v>0</v>
      </c>
      <c r="E265" s="3">
        <f>シート1!K266</f>
        <v>0</v>
      </c>
      <c r="F265" s="3">
        <f t="shared" ref="F265:J265" ca="1" si="270">IF($E269="","",IF(AND(ROW()&gt;$L$1,F$1&lt;=$L$1),(F$1-_xlfn.RANK.AVG(OFFSET($E269,1-F$1,),OFFSET($E269,1-$L$1,,$L$1,1)))^2,""))</f>
        <v>4</v>
      </c>
      <c r="G265" s="3">
        <f t="shared" ca="1" si="270"/>
        <v>1</v>
      </c>
      <c r="H265" s="3">
        <f t="shared" ca="1" si="270"/>
        <v>0</v>
      </c>
      <c r="I265" s="3">
        <f t="shared" ca="1" si="270"/>
        <v>1</v>
      </c>
      <c r="J265" s="3">
        <f t="shared" ca="1" si="270"/>
        <v>4</v>
      </c>
      <c r="K265" s="3">
        <f t="shared" ca="1" si="135"/>
        <v>10</v>
      </c>
      <c r="L265" s="29">
        <f t="shared" ca="1" si="8"/>
        <v>50</v>
      </c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customFormat="false" ht="13">
      <c r="A266" s="3">
        <f>シート1!B267</f>
        <v>0</v>
      </c>
      <c r="B266" s="3">
        <f>シート1!E267</f>
        <v>0</v>
      </c>
      <c r="C266" s="19">
        <f>シート1!G267</f>
        <v>0</v>
      </c>
      <c r="D266" s="3">
        <f>シート1!I267</f>
        <v>0</v>
      </c>
      <c r="E266" s="3">
        <f>シート1!K267</f>
        <v>0</v>
      </c>
      <c r="F266" s="3">
        <f t="shared" ref="F266:J266" ca="1" si="271">IF($E270="","",IF(AND(ROW()&gt;$L$1,F$1&lt;=$L$1),(F$1-_xlfn.RANK.AVG(OFFSET($E270,1-F$1,),OFFSET($E270,1-$L$1,,$L$1,1)))^2,""))</f>
        <v>4</v>
      </c>
      <c r="G266" s="3">
        <f t="shared" ca="1" si="271"/>
        <v>1</v>
      </c>
      <c r="H266" s="3">
        <f t="shared" ca="1" si="271"/>
        <v>0</v>
      </c>
      <c r="I266" s="3">
        <f t="shared" ca="1" si="271"/>
        <v>1</v>
      </c>
      <c r="J266" s="3">
        <f t="shared" ca="1" si="271"/>
        <v>4</v>
      </c>
      <c r="K266" s="3">
        <f t="shared" ca="1" si="135"/>
        <v>10</v>
      </c>
      <c r="L266" s="29">
        <f t="shared" ca="1" si="8"/>
        <v>50</v>
      </c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customFormat="false" ht="13">
      <c r="A267" s="3">
        <f>シート1!B268</f>
        <v>0</v>
      </c>
      <c r="B267" s="3">
        <f>シート1!E268</f>
        <v>0</v>
      </c>
      <c r="C267" s="19">
        <f>シート1!G268</f>
        <v>0</v>
      </c>
      <c r="D267" s="3">
        <f>シート1!I268</f>
        <v>0</v>
      </c>
      <c r="E267" s="3">
        <f>シート1!K268</f>
        <v>0</v>
      </c>
      <c r="F267" s="3">
        <f t="shared" ref="F267:J267" ca="1" si="272">IF($E271="","",IF(AND(ROW()&gt;$L$1,F$1&lt;=$L$1),(F$1-_xlfn.RANK.AVG(OFFSET($E271,1-F$1,),OFFSET($E271,1-$L$1,,$L$1,1)))^2,""))</f>
        <v>4</v>
      </c>
      <c r="G267" s="3">
        <f t="shared" ca="1" si="272"/>
        <v>1</v>
      </c>
      <c r="H267" s="3">
        <f t="shared" ca="1" si="272"/>
        <v>0</v>
      </c>
      <c r="I267" s="3">
        <f t="shared" ca="1" si="272"/>
        <v>1</v>
      </c>
      <c r="J267" s="3">
        <f t="shared" ca="1" si="272"/>
        <v>4</v>
      </c>
      <c r="K267" s="3">
        <f t="shared" ca="1" si="135"/>
        <v>10</v>
      </c>
      <c r="L267" s="29">
        <f t="shared" ca="1" si="8"/>
        <v>50</v>
      </c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customFormat="false" ht="13">
      <c r="A268" s="3">
        <f>シート1!B269</f>
        <v>0</v>
      </c>
      <c r="B268" s="3">
        <f>シート1!E269</f>
        <v>0</v>
      </c>
      <c r="C268" s="19">
        <f>シート1!G269</f>
        <v>0</v>
      </c>
      <c r="D268" s="3">
        <f>シート1!I269</f>
        <v>0</v>
      </c>
      <c r="E268" s="3">
        <f>シート1!K269</f>
        <v>0</v>
      </c>
      <c r="F268" s="3">
        <f t="shared" ref="F268:J268" ca="1" si="273">IF($E272="","",IF(AND(ROW()&gt;$L$1,F$1&lt;=$L$1),(F$1-_xlfn.RANK.AVG(OFFSET($E272,1-F$1,),OFFSET($E272,1-$L$1,,$L$1,1)))^2,""))</f>
        <v>4</v>
      </c>
      <c r="G268" s="3">
        <f t="shared" ca="1" si="273"/>
        <v>1</v>
      </c>
      <c r="H268" s="3">
        <f t="shared" ca="1" si="273"/>
        <v>0</v>
      </c>
      <c r="I268" s="3">
        <f t="shared" ca="1" si="273"/>
        <v>1</v>
      </c>
      <c r="J268" s="3">
        <f t="shared" ca="1" si="273"/>
        <v>4</v>
      </c>
      <c r="K268" s="3">
        <f t="shared" ca="1" si="135"/>
        <v>10</v>
      </c>
      <c r="L268" s="29">
        <f t="shared" ca="1" si="8"/>
        <v>50</v>
      </c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customFormat="false" ht="13">
      <c r="A269" s="3">
        <f>シート1!B270</f>
        <v>0</v>
      </c>
      <c r="B269" s="3">
        <f>シート1!E270</f>
        <v>0</v>
      </c>
      <c r="C269" s="19">
        <f>シート1!G270</f>
        <v>0</v>
      </c>
      <c r="D269" s="3">
        <f>シート1!I270</f>
        <v>0</v>
      </c>
      <c r="E269" s="3">
        <f>シート1!K270</f>
        <v>0</v>
      </c>
      <c r="F269" s="3">
        <f t="shared" ref="F269:J269" ca="1" si="274">IF($E273="","",IF(AND(ROW()&gt;$L$1,F$1&lt;=$L$1),(F$1-_xlfn.RANK.AVG(OFFSET($E273,1-F$1,),OFFSET($E273,1-$L$1,,$L$1,1)))^2,""))</f>
        <v>4</v>
      </c>
      <c r="G269" s="3">
        <f t="shared" ca="1" si="274"/>
        <v>1</v>
      </c>
      <c r="H269" s="3">
        <f t="shared" ca="1" si="274"/>
        <v>0</v>
      </c>
      <c r="I269" s="3">
        <f t="shared" ca="1" si="274"/>
        <v>1</v>
      </c>
      <c r="J269" s="3">
        <f t="shared" ca="1" si="274"/>
        <v>4</v>
      </c>
      <c r="K269" s="3">
        <f t="shared" ca="1" si="135"/>
        <v>10</v>
      </c>
      <c r="L269" s="29">
        <f t="shared" ca="1" si="8"/>
        <v>50</v>
      </c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customFormat="false" ht="13">
      <c r="A270" s="3">
        <f>シート1!B271</f>
        <v>0</v>
      </c>
      <c r="B270" s="3">
        <f>シート1!E271</f>
        <v>0</v>
      </c>
      <c r="C270" s="19">
        <f>シート1!G271</f>
        <v>0</v>
      </c>
      <c r="D270" s="3">
        <f>シート1!I271</f>
        <v>0</v>
      </c>
      <c r="E270" s="3">
        <f>シート1!K271</f>
        <v>0</v>
      </c>
      <c r="F270" s="3">
        <f t="shared" ref="F270:J270" ca="1" si="275">IF($E274="","",IF(AND(ROW()&gt;$L$1,F$1&lt;=$L$1),(F$1-_xlfn.RANK.AVG(OFFSET($E274,1-F$1,),OFFSET($E274,1-$L$1,,$L$1,1)))^2,""))</f>
        <v>4</v>
      </c>
      <c r="G270" s="3">
        <f t="shared" ca="1" si="275"/>
        <v>1</v>
      </c>
      <c r="H270" s="3">
        <f t="shared" ca="1" si="275"/>
        <v>0</v>
      </c>
      <c r="I270" s="3">
        <f t="shared" ca="1" si="275"/>
        <v>1</v>
      </c>
      <c r="J270" s="3">
        <f t="shared" ca="1" si="275"/>
        <v>4</v>
      </c>
      <c r="K270" s="3">
        <f t="shared" ca="1" si="135"/>
        <v>10</v>
      </c>
      <c r="L270" s="29">
        <f t="shared" ca="1" si="8"/>
        <v>50</v>
      </c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customFormat="false" ht="13">
      <c r="A271" s="3">
        <f>シート1!B272</f>
        <v>0</v>
      </c>
      <c r="B271" s="3">
        <f>シート1!E272</f>
        <v>0</v>
      </c>
      <c r="C271" s="19">
        <f>シート1!G272</f>
        <v>0</v>
      </c>
      <c r="D271" s="3">
        <f>シート1!I272</f>
        <v>0</v>
      </c>
      <c r="E271" s="3">
        <f>シート1!K272</f>
        <v>0</v>
      </c>
      <c r="F271" s="3">
        <f t="shared" ref="F271:J271" ca="1" si="276">IF($E275="","",IF(AND(ROW()&gt;$L$1,F$1&lt;=$L$1),(F$1-_xlfn.RANK.AVG(OFFSET($E275,1-F$1,),OFFSET($E275,1-$L$1,,$L$1,1)))^2,""))</f>
        <v>4</v>
      </c>
      <c r="G271" s="3">
        <f t="shared" ca="1" si="276"/>
        <v>1</v>
      </c>
      <c r="H271" s="3">
        <f t="shared" ca="1" si="276"/>
        <v>0</v>
      </c>
      <c r="I271" s="3">
        <f t="shared" ca="1" si="276"/>
        <v>1</v>
      </c>
      <c r="J271" s="3">
        <f t="shared" ca="1" si="276"/>
        <v>4</v>
      </c>
      <c r="K271" s="3">
        <f t="shared" ca="1" si="135"/>
        <v>10</v>
      </c>
      <c r="L271" s="29">
        <f t="shared" ca="1" si="8"/>
        <v>50</v>
      </c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customFormat="false" ht="13">
      <c r="A272" s="3">
        <f>シート1!B273</f>
        <v>0</v>
      </c>
      <c r="B272" s="3">
        <f>シート1!E273</f>
        <v>0</v>
      </c>
      <c r="C272" s="19">
        <f>シート1!G273</f>
        <v>0</v>
      </c>
      <c r="D272" s="3">
        <f>シート1!I273</f>
        <v>0</v>
      </c>
      <c r="E272" s="3">
        <f>シート1!K273</f>
        <v>0</v>
      </c>
      <c r="F272" s="3">
        <f t="shared" ref="F272:J272" ca="1" si="277">IF($E276="","",IF(AND(ROW()&gt;$L$1,F$1&lt;=$L$1),(F$1-_xlfn.RANK.AVG(OFFSET($E276,1-F$1,),OFFSET($E276,1-$L$1,,$L$1,1)))^2,""))</f>
        <v>4</v>
      </c>
      <c r="G272" s="3">
        <f t="shared" ca="1" si="277"/>
        <v>1</v>
      </c>
      <c r="H272" s="3">
        <f t="shared" ca="1" si="277"/>
        <v>0</v>
      </c>
      <c r="I272" s="3">
        <f t="shared" ca="1" si="277"/>
        <v>1</v>
      </c>
      <c r="J272" s="3">
        <f t="shared" ca="1" si="277"/>
        <v>4</v>
      </c>
      <c r="K272" s="3">
        <f t="shared" ca="1" si="135"/>
        <v>10</v>
      </c>
      <c r="L272" s="29">
        <f t="shared" ca="1" si="8"/>
        <v>50</v>
      </c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customFormat="false" ht="13">
      <c r="A273" s="3">
        <f>シート1!B274</f>
        <v>0</v>
      </c>
      <c r="B273" s="3">
        <f>シート1!E274</f>
        <v>0</v>
      </c>
      <c r="C273" s="19">
        <f>シート1!G274</f>
        <v>0</v>
      </c>
      <c r="D273" s="3">
        <f>シート1!I274</f>
        <v>0</v>
      </c>
      <c r="E273" s="3">
        <f>シート1!K274</f>
        <v>0</v>
      </c>
      <c r="F273" s="3">
        <f t="shared" ref="F273:J273" ca="1" si="278">IF($E277="","",IF(AND(ROW()&gt;$L$1,F$1&lt;=$L$1),(F$1-_xlfn.RANK.AVG(OFFSET($E277,1-F$1,),OFFSET($E277,1-$L$1,,$L$1,1)))^2,""))</f>
        <v>4</v>
      </c>
      <c r="G273" s="3">
        <f t="shared" ca="1" si="278"/>
        <v>1</v>
      </c>
      <c r="H273" s="3">
        <f t="shared" ca="1" si="278"/>
        <v>0</v>
      </c>
      <c r="I273" s="3">
        <f t="shared" ca="1" si="278"/>
        <v>1</v>
      </c>
      <c r="J273" s="3">
        <f t="shared" ca="1" si="278"/>
        <v>4</v>
      </c>
      <c r="K273" s="3">
        <f t="shared" ca="1" si="135"/>
        <v>10</v>
      </c>
      <c r="L273" s="29">
        <f t="shared" ca="1" si="8"/>
        <v>50</v>
      </c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customFormat="false" ht="13">
      <c r="A274" s="3">
        <f>シート1!B275</f>
        <v>0</v>
      </c>
      <c r="B274" s="3">
        <f>シート1!E275</f>
        <v>0</v>
      </c>
      <c r="C274" s="19">
        <f>シート1!G275</f>
        <v>0</v>
      </c>
      <c r="D274" s="3">
        <f>シート1!I275</f>
        <v>0</v>
      </c>
      <c r="E274" s="3">
        <f>シート1!K275</f>
        <v>0</v>
      </c>
      <c r="F274" s="3">
        <f t="shared" ref="F274:J274" ca="1" si="279">IF($E278="","",IF(AND(ROW()&gt;$L$1,F$1&lt;=$L$1),(F$1-_xlfn.RANK.AVG(OFFSET($E278,1-F$1,),OFFSET($E278,1-$L$1,,$L$1,1)))^2,""))</f>
        <v>4</v>
      </c>
      <c r="G274" s="3">
        <f t="shared" ca="1" si="279"/>
        <v>1</v>
      </c>
      <c r="H274" s="3">
        <f t="shared" ca="1" si="279"/>
        <v>0</v>
      </c>
      <c r="I274" s="3">
        <f t="shared" ca="1" si="279"/>
        <v>1</v>
      </c>
      <c r="J274" s="3">
        <f t="shared" ca="1" si="279"/>
        <v>4</v>
      </c>
      <c r="K274" s="3">
        <f t="shared" ca="1" si="135"/>
        <v>10</v>
      </c>
      <c r="L274" s="29">
        <f t="shared" ca="1" si="8"/>
        <v>50</v>
      </c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customFormat="false" ht="13">
      <c r="A275" s="3">
        <f>シート1!B276</f>
        <v>0</v>
      </c>
      <c r="B275" s="3">
        <f>シート1!E276</f>
        <v>0</v>
      </c>
      <c r="C275" s="19">
        <f>シート1!G276</f>
        <v>0</v>
      </c>
      <c r="D275" s="3">
        <f>シート1!I276</f>
        <v>0</v>
      </c>
      <c r="E275" s="3">
        <f>シート1!K276</f>
        <v>0</v>
      </c>
      <c r="F275" s="3">
        <f t="shared" ref="F275:J275" ca="1" si="280">IF($E279="","",IF(AND(ROW()&gt;$L$1,F$1&lt;=$L$1),(F$1-_xlfn.RANK.AVG(OFFSET($E279,1-F$1,),OFFSET($E279,1-$L$1,,$L$1,1)))^2,""))</f>
        <v>4</v>
      </c>
      <c r="G275" s="3">
        <f t="shared" ca="1" si="280"/>
        <v>1</v>
      </c>
      <c r="H275" s="3">
        <f t="shared" ca="1" si="280"/>
        <v>0</v>
      </c>
      <c r="I275" s="3">
        <f t="shared" ca="1" si="280"/>
        <v>1</v>
      </c>
      <c r="J275" s="3">
        <f t="shared" ca="1" si="280"/>
        <v>4</v>
      </c>
      <c r="K275" s="3">
        <f t="shared" ca="1" si="135"/>
        <v>10</v>
      </c>
      <c r="L275" s="29">
        <f t="shared" ca="1" si="8"/>
        <v>50</v>
      </c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customFormat="false" ht="13">
      <c r="A276" s="3">
        <f>シート1!B277</f>
        <v>0</v>
      </c>
      <c r="B276" s="3">
        <f>シート1!E277</f>
        <v>0</v>
      </c>
      <c r="C276" s="19">
        <f>シート1!G277</f>
        <v>0</v>
      </c>
      <c r="D276" s="3">
        <f>シート1!I277</f>
        <v>0</v>
      </c>
      <c r="E276" s="3">
        <f>シート1!K277</f>
        <v>0</v>
      </c>
      <c r="F276" s="3">
        <f t="shared" ref="F276:J276" ca="1" si="281">IF($E280="","",IF(AND(ROW()&gt;$L$1,F$1&lt;=$L$1),(F$1-_xlfn.RANK.AVG(OFFSET($E280,1-F$1,),OFFSET($E280,1-$L$1,,$L$1,1)))^2,""))</f>
        <v>4</v>
      </c>
      <c r="G276" s="3">
        <f t="shared" ca="1" si="281"/>
        <v>1</v>
      </c>
      <c r="H276" s="3">
        <f t="shared" ca="1" si="281"/>
        <v>0</v>
      </c>
      <c r="I276" s="3">
        <f t="shared" ca="1" si="281"/>
        <v>1</v>
      </c>
      <c r="J276" s="3">
        <f t="shared" ca="1" si="281"/>
        <v>4</v>
      </c>
      <c r="K276" s="3">
        <f t="shared" ca="1" si="135"/>
        <v>10</v>
      </c>
      <c r="L276" s="29">
        <f t="shared" ca="1" si="8"/>
        <v>50</v>
      </c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customFormat="false" ht="13">
      <c r="A277" s="3">
        <f>シート1!B278</f>
        <v>0</v>
      </c>
      <c r="B277" s="3">
        <f>シート1!E278</f>
        <v>0</v>
      </c>
      <c r="C277" s="19">
        <f>シート1!G278</f>
        <v>0</v>
      </c>
      <c r="D277" s="3">
        <f>シート1!I278</f>
        <v>0</v>
      </c>
      <c r="E277" s="3">
        <f>シート1!K278</f>
        <v>0</v>
      </c>
      <c r="F277" s="3">
        <f t="shared" ref="F277:J277" ca="1" si="282">IF($E281="","",IF(AND(ROW()&gt;$L$1,F$1&lt;=$L$1),(F$1-_xlfn.RANK.AVG(OFFSET($E281,1-F$1,),OFFSET($E281,1-$L$1,,$L$1,1)))^2,""))</f>
        <v>4</v>
      </c>
      <c r="G277" s="3">
        <f t="shared" ca="1" si="282"/>
        <v>1</v>
      </c>
      <c r="H277" s="3">
        <f t="shared" ca="1" si="282"/>
        <v>0</v>
      </c>
      <c r="I277" s="3">
        <f t="shared" ca="1" si="282"/>
        <v>1</v>
      </c>
      <c r="J277" s="3">
        <f t="shared" ca="1" si="282"/>
        <v>4</v>
      </c>
      <c r="K277" s="3">
        <f t="shared" ca="1" si="135"/>
        <v>10</v>
      </c>
      <c r="L277" s="29">
        <f t="shared" ca="1" si="8"/>
        <v>50</v>
      </c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customFormat="false" ht="13">
      <c r="A278" s="3">
        <f>シート1!B279</f>
        <v>0</v>
      </c>
      <c r="B278" s="3">
        <f>シート1!E279</f>
        <v>0</v>
      </c>
      <c r="C278" s="19">
        <f>シート1!G279</f>
        <v>0</v>
      </c>
      <c r="D278" s="3">
        <f>シート1!I279</f>
        <v>0</v>
      </c>
      <c r="E278" s="3">
        <f>シート1!K279</f>
        <v>0</v>
      </c>
      <c r="F278" s="3">
        <f t="shared" ref="F278:J278" ca="1" si="283">IF($E282="","",IF(AND(ROW()&gt;$L$1,F$1&lt;=$L$1),(F$1-_xlfn.RANK.AVG(OFFSET($E282,1-F$1,),OFFSET($E282,1-$L$1,,$L$1,1)))^2,""))</f>
        <v>4</v>
      </c>
      <c r="G278" s="3">
        <f t="shared" ca="1" si="283"/>
        <v>1</v>
      </c>
      <c r="H278" s="3">
        <f t="shared" ca="1" si="283"/>
        <v>0</v>
      </c>
      <c r="I278" s="3">
        <f t="shared" ca="1" si="283"/>
        <v>1</v>
      </c>
      <c r="J278" s="3">
        <f t="shared" ca="1" si="283"/>
        <v>4</v>
      </c>
      <c r="K278" s="3">
        <f t="shared" ca="1" si="135"/>
        <v>10</v>
      </c>
      <c r="L278" s="29">
        <f t="shared" ca="1" si="8"/>
        <v>50</v>
      </c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customFormat="false" ht="13">
      <c r="A279" s="3">
        <f>シート1!B280</f>
        <v>0</v>
      </c>
      <c r="B279" s="3">
        <f>シート1!E280</f>
        <v>0</v>
      </c>
      <c r="C279" s="19">
        <f>シート1!G280</f>
        <v>0</v>
      </c>
      <c r="D279" s="3">
        <f>シート1!I280</f>
        <v>0</v>
      </c>
      <c r="E279" s="3">
        <f>シート1!K280</f>
        <v>0</v>
      </c>
      <c r="F279" s="3">
        <f t="shared" ref="F279:J279" ca="1" si="284">IF($E283="","",IF(AND(ROW()&gt;$L$1,F$1&lt;=$L$1),(F$1-_xlfn.RANK.AVG(OFFSET($E283,1-F$1,),OFFSET($E283,1-$L$1,,$L$1,1)))^2,""))</f>
        <v>4</v>
      </c>
      <c r="G279" s="3">
        <f t="shared" ca="1" si="284"/>
        <v>1</v>
      </c>
      <c r="H279" s="3">
        <f t="shared" ca="1" si="284"/>
        <v>0</v>
      </c>
      <c r="I279" s="3">
        <f t="shared" ca="1" si="284"/>
        <v>1</v>
      </c>
      <c r="J279" s="3">
        <f t="shared" ca="1" si="284"/>
        <v>4</v>
      </c>
      <c r="K279" s="3">
        <f t="shared" ca="1" si="135"/>
        <v>10</v>
      </c>
      <c r="L279" s="29">
        <f t="shared" ca="1" si="8"/>
        <v>50</v>
      </c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customFormat="false" ht="13">
      <c r="A280" s="3">
        <f>シート1!B281</f>
        <v>0</v>
      </c>
      <c r="B280" s="3">
        <f>シート1!E281</f>
        <v>0</v>
      </c>
      <c r="C280" s="19">
        <f>シート1!G281</f>
        <v>0</v>
      </c>
      <c r="D280" s="3">
        <f>シート1!I281</f>
        <v>0</v>
      </c>
      <c r="E280" s="3">
        <f>シート1!K281</f>
        <v>0</v>
      </c>
      <c r="F280" s="3">
        <f t="shared" ref="F280:J280" ca="1" si="285">IF($E284="","",IF(AND(ROW()&gt;$L$1,F$1&lt;=$L$1),(F$1-_xlfn.RANK.AVG(OFFSET($E284,1-F$1,),OFFSET($E284,1-$L$1,,$L$1,1)))^2,""))</f>
        <v>4</v>
      </c>
      <c r="G280" s="3">
        <f t="shared" ca="1" si="285"/>
        <v>1</v>
      </c>
      <c r="H280" s="3">
        <f t="shared" ca="1" si="285"/>
        <v>0</v>
      </c>
      <c r="I280" s="3">
        <f t="shared" ca="1" si="285"/>
        <v>1</v>
      </c>
      <c r="J280" s="3">
        <f t="shared" ca="1" si="285"/>
        <v>4</v>
      </c>
      <c r="K280" s="3">
        <f t="shared" ca="1" si="135"/>
        <v>10</v>
      </c>
      <c r="L280" s="29">
        <f t="shared" ca="1" si="8"/>
        <v>50</v>
      </c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customFormat="false" ht="13">
      <c r="A281" s="3">
        <f>シート1!B282</f>
        <v>0</v>
      </c>
      <c r="B281" s="3">
        <f>シート1!E282</f>
        <v>0</v>
      </c>
      <c r="C281" s="19">
        <f>シート1!G282</f>
        <v>0</v>
      </c>
      <c r="D281" s="3">
        <f>シート1!I282</f>
        <v>0</v>
      </c>
      <c r="E281" s="3">
        <f>シート1!K282</f>
        <v>0</v>
      </c>
      <c r="F281" s="3">
        <f t="shared" ref="F281:J281" ca="1" si="286">IF($E285="","",IF(AND(ROW()&gt;$L$1,F$1&lt;=$L$1),(F$1-_xlfn.RANK.AVG(OFFSET($E285,1-F$1,),OFFSET($E285,1-$L$1,,$L$1,1)))^2,""))</f>
        <v>4</v>
      </c>
      <c r="G281" s="3">
        <f t="shared" ca="1" si="286"/>
        <v>1</v>
      </c>
      <c r="H281" s="3">
        <f t="shared" ca="1" si="286"/>
        <v>0</v>
      </c>
      <c r="I281" s="3">
        <f t="shared" ca="1" si="286"/>
        <v>1</v>
      </c>
      <c r="J281" s="3">
        <f t="shared" ca="1" si="286"/>
        <v>4</v>
      </c>
      <c r="K281" s="3">
        <f t="shared" ca="1" si="135"/>
        <v>10</v>
      </c>
      <c r="L281" s="29">
        <f t="shared" ca="1" si="8"/>
        <v>50</v>
      </c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customFormat="false" ht="13">
      <c r="A282" s="3">
        <f>シート1!B283</f>
        <v>0</v>
      </c>
      <c r="B282" s="3">
        <f>シート1!E283</f>
        <v>0</v>
      </c>
      <c r="C282" s="19">
        <f>シート1!G283</f>
        <v>0</v>
      </c>
      <c r="D282" s="3">
        <f>シート1!I283</f>
        <v>0</v>
      </c>
      <c r="E282" s="3">
        <f>シート1!K283</f>
        <v>0</v>
      </c>
      <c r="F282" s="3">
        <f t="shared" ref="F282:J282" ca="1" si="287">IF($E286="","",IF(AND(ROW()&gt;$L$1,F$1&lt;=$L$1),(F$1-_xlfn.RANK.AVG(OFFSET($E286,1-F$1,),OFFSET($E286,1-$L$1,,$L$1,1)))^2,""))</f>
        <v>4</v>
      </c>
      <c r="G282" s="3">
        <f t="shared" ca="1" si="287"/>
        <v>1</v>
      </c>
      <c r="H282" s="3">
        <f t="shared" ca="1" si="287"/>
        <v>0</v>
      </c>
      <c r="I282" s="3">
        <f t="shared" ca="1" si="287"/>
        <v>1</v>
      </c>
      <c r="J282" s="3">
        <f t="shared" ca="1" si="287"/>
        <v>4</v>
      </c>
      <c r="K282" s="3">
        <f t="shared" ca="1" si="135"/>
        <v>10</v>
      </c>
      <c r="L282" s="29">
        <f t="shared" ca="1" si="8"/>
        <v>50</v>
      </c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customFormat="false" ht="13">
      <c r="A283" s="3">
        <f>シート1!B284</f>
        <v>0</v>
      </c>
      <c r="B283" s="3">
        <f>シート1!E284</f>
        <v>0</v>
      </c>
      <c r="C283" s="19">
        <f>シート1!G284</f>
        <v>0</v>
      </c>
      <c r="D283" s="3">
        <f>シート1!I284</f>
        <v>0</v>
      </c>
      <c r="E283" s="3">
        <f>シート1!K284</f>
        <v>0</v>
      </c>
      <c r="F283" s="3">
        <f t="shared" ref="F283:J283" ca="1" si="288">IF($E287="","",IF(AND(ROW()&gt;$L$1,F$1&lt;=$L$1),(F$1-_xlfn.RANK.AVG(OFFSET($E287,1-F$1,),OFFSET($E287,1-$L$1,,$L$1,1)))^2,""))</f>
        <v>4</v>
      </c>
      <c r="G283" s="3">
        <f t="shared" ca="1" si="288"/>
        <v>1</v>
      </c>
      <c r="H283" s="3">
        <f t="shared" ca="1" si="288"/>
        <v>0</v>
      </c>
      <c r="I283" s="3">
        <f t="shared" ca="1" si="288"/>
        <v>1</v>
      </c>
      <c r="J283" s="3">
        <f t="shared" ca="1" si="288"/>
        <v>4</v>
      </c>
      <c r="K283" s="3">
        <f t="shared" ca="1" si="135"/>
        <v>10</v>
      </c>
      <c r="L283" s="29">
        <f t="shared" ca="1" si="8"/>
        <v>50</v>
      </c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customFormat="false" ht="13">
      <c r="A284" s="3">
        <f>シート1!B285</f>
        <v>0</v>
      </c>
      <c r="B284" s="3">
        <f>シート1!E285</f>
        <v>0</v>
      </c>
      <c r="C284" s="19">
        <f>シート1!G285</f>
        <v>0</v>
      </c>
      <c r="D284" s="3">
        <f>シート1!I285</f>
        <v>0</v>
      </c>
      <c r="E284" s="3">
        <f>シート1!K285</f>
        <v>0</v>
      </c>
      <c r="F284" s="3">
        <f t="shared" ref="F284:J284" ca="1" si="289">IF($E288="","",IF(AND(ROW()&gt;$L$1,F$1&lt;=$L$1),(F$1-_xlfn.RANK.AVG(OFFSET($E288,1-F$1,),OFFSET($E288,1-$L$1,,$L$1,1)))^2,""))</f>
        <v>4</v>
      </c>
      <c r="G284" s="3">
        <f t="shared" ca="1" si="289"/>
        <v>1</v>
      </c>
      <c r="H284" s="3">
        <f t="shared" ca="1" si="289"/>
        <v>0</v>
      </c>
      <c r="I284" s="3">
        <f t="shared" ca="1" si="289"/>
        <v>1</v>
      </c>
      <c r="J284" s="3">
        <f t="shared" ca="1" si="289"/>
        <v>4</v>
      </c>
      <c r="K284" s="3">
        <f t="shared" ca="1" si="135"/>
        <v>10</v>
      </c>
      <c r="L284" s="29">
        <f t="shared" ca="1" si="8"/>
        <v>50</v>
      </c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customFormat="false" ht="13">
      <c r="A285" s="3">
        <f>シート1!B286</f>
        <v>0</v>
      </c>
      <c r="B285" s="3">
        <f>シート1!E286</f>
        <v>0</v>
      </c>
      <c r="C285" s="19">
        <f>シート1!G286</f>
        <v>0</v>
      </c>
      <c r="D285" s="3">
        <f>シート1!I286</f>
        <v>0</v>
      </c>
      <c r="E285" s="3">
        <f>シート1!K286</f>
        <v>0</v>
      </c>
      <c r="F285" s="3">
        <f t="shared" ref="F285:J285" ca="1" si="290">IF($E289="","",IF(AND(ROW()&gt;$L$1,F$1&lt;=$L$1),(F$1-_xlfn.RANK.AVG(OFFSET($E289,1-F$1,),OFFSET($E289,1-$L$1,,$L$1,1)))^2,""))</f>
        <v>4</v>
      </c>
      <c r="G285" s="3">
        <f t="shared" ca="1" si="290"/>
        <v>1</v>
      </c>
      <c r="H285" s="3">
        <f t="shared" ca="1" si="290"/>
        <v>0</v>
      </c>
      <c r="I285" s="3">
        <f t="shared" ca="1" si="290"/>
        <v>1</v>
      </c>
      <c r="J285" s="3">
        <f t="shared" ca="1" si="290"/>
        <v>4</v>
      </c>
      <c r="K285" s="3">
        <f t="shared" ca="1" si="135"/>
        <v>10</v>
      </c>
      <c r="L285" s="29">
        <f t="shared" ca="1" si="8"/>
        <v>50</v>
      </c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customFormat="false" ht="13">
      <c r="A286" s="3">
        <f>シート1!B287</f>
        <v>0</v>
      </c>
      <c r="B286" s="3">
        <f>シート1!E287</f>
        <v>0</v>
      </c>
      <c r="C286" s="19">
        <f>シート1!G287</f>
        <v>0</v>
      </c>
      <c r="D286" s="3">
        <f>シート1!I287</f>
        <v>0</v>
      </c>
      <c r="E286" s="3">
        <f>シート1!K287</f>
        <v>0</v>
      </c>
      <c r="F286" s="3">
        <f t="shared" ref="F286:J286" ca="1" si="291">IF($E290="","",IF(AND(ROW()&gt;$L$1,F$1&lt;=$L$1),(F$1-_xlfn.RANK.AVG(OFFSET($E290,1-F$1,),OFFSET($E290,1-$L$1,,$L$1,1)))^2,""))</f>
        <v>4</v>
      </c>
      <c r="G286" s="3">
        <f t="shared" ca="1" si="291"/>
        <v>1</v>
      </c>
      <c r="H286" s="3">
        <f t="shared" ca="1" si="291"/>
        <v>0</v>
      </c>
      <c r="I286" s="3">
        <f t="shared" ca="1" si="291"/>
        <v>1</v>
      </c>
      <c r="J286" s="3">
        <f t="shared" ca="1" si="291"/>
        <v>4</v>
      </c>
      <c r="K286" s="3">
        <f t="shared" ca="1" si="135"/>
        <v>10</v>
      </c>
      <c r="L286" s="29">
        <f t="shared" ca="1" si="8"/>
        <v>50</v>
      </c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customFormat="false" ht="13">
      <c r="A287" s="3">
        <f>シート1!B288</f>
        <v>0</v>
      </c>
      <c r="B287" s="3">
        <f>シート1!E288</f>
        <v>0</v>
      </c>
      <c r="C287" s="19">
        <f>シート1!G288</f>
        <v>0</v>
      </c>
      <c r="D287" s="3">
        <f>シート1!I288</f>
        <v>0</v>
      </c>
      <c r="E287" s="3">
        <f>シート1!K288</f>
        <v>0</v>
      </c>
      <c r="F287" s="3">
        <f t="shared" ref="F287:J287" ca="1" si="292">IF($E291="","",IF(AND(ROW()&gt;$L$1,F$1&lt;=$L$1),(F$1-_xlfn.RANK.AVG(OFFSET($E291,1-F$1,),OFFSET($E291,1-$L$1,,$L$1,1)))^2,""))</f>
        <v>4</v>
      </c>
      <c r="G287" s="3">
        <f t="shared" ca="1" si="292"/>
        <v>1</v>
      </c>
      <c r="H287" s="3">
        <f t="shared" ca="1" si="292"/>
        <v>0</v>
      </c>
      <c r="I287" s="3">
        <f t="shared" ca="1" si="292"/>
        <v>1</v>
      </c>
      <c r="J287" s="3">
        <f t="shared" ca="1" si="292"/>
        <v>4</v>
      </c>
      <c r="K287" s="3">
        <f t="shared" ca="1" si="135"/>
        <v>10</v>
      </c>
      <c r="L287" s="29">
        <f t="shared" ca="1" si="8"/>
        <v>50</v>
      </c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customFormat="false" ht="13">
      <c r="A288" s="3">
        <f>シート1!B289</f>
        <v>0</v>
      </c>
      <c r="B288" s="3">
        <f>シート1!E289</f>
        <v>0</v>
      </c>
      <c r="C288" s="19">
        <f>シート1!G289</f>
        <v>0</v>
      </c>
      <c r="D288" s="3">
        <f>シート1!I289</f>
        <v>0</v>
      </c>
      <c r="E288" s="3">
        <f>シート1!K289</f>
        <v>0</v>
      </c>
      <c r="F288" s="3">
        <f t="shared" ref="F288:J288" ca="1" si="293">IF($E292="","",IF(AND(ROW()&gt;$L$1,F$1&lt;=$L$1),(F$1-_xlfn.RANK.AVG(OFFSET($E292,1-F$1,),OFFSET($E292,1-$L$1,,$L$1,1)))^2,""))</f>
        <v>4</v>
      </c>
      <c r="G288" s="3">
        <f t="shared" ca="1" si="293"/>
        <v>1</v>
      </c>
      <c r="H288" s="3">
        <f t="shared" ca="1" si="293"/>
        <v>0</v>
      </c>
      <c r="I288" s="3">
        <f t="shared" ca="1" si="293"/>
        <v>1</v>
      </c>
      <c r="J288" s="3">
        <f t="shared" ca="1" si="293"/>
        <v>4</v>
      </c>
      <c r="K288" s="3">
        <f t="shared" ca="1" si="135"/>
        <v>10</v>
      </c>
      <c r="L288" s="29">
        <f t="shared" ca="1" si="8"/>
        <v>50</v>
      </c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customFormat="false" ht="13">
      <c r="A289" s="3">
        <f>シート1!B290</f>
        <v>0</v>
      </c>
      <c r="B289" s="3">
        <f>シート1!E290</f>
        <v>0</v>
      </c>
      <c r="C289" s="19">
        <f>シート1!G290</f>
        <v>0</v>
      </c>
      <c r="D289" s="3">
        <f>シート1!I290</f>
        <v>0</v>
      </c>
      <c r="E289" s="3">
        <f>シート1!K290</f>
        <v>0</v>
      </c>
      <c r="F289" s="3">
        <f t="shared" ref="F289:J289" ca="1" si="294">IF($E293="","",IF(AND(ROW()&gt;$L$1,F$1&lt;=$L$1),(F$1-_xlfn.RANK.AVG(OFFSET($E293,1-F$1,),OFFSET($E293,1-$L$1,,$L$1,1)))^2,""))</f>
        <v>4</v>
      </c>
      <c r="G289" s="3">
        <f t="shared" ca="1" si="294"/>
        <v>1</v>
      </c>
      <c r="H289" s="3">
        <f t="shared" ca="1" si="294"/>
        <v>0</v>
      </c>
      <c r="I289" s="3">
        <f t="shared" ca="1" si="294"/>
        <v>1</v>
      </c>
      <c r="J289" s="3">
        <f t="shared" ca="1" si="294"/>
        <v>4</v>
      </c>
      <c r="K289" s="3">
        <f t="shared" ca="1" si="135"/>
        <v>10</v>
      </c>
      <c r="L289" s="29">
        <f t="shared" ca="1" si="8"/>
        <v>50</v>
      </c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customFormat="false" ht="13">
      <c r="A290" s="3">
        <f>シート1!B291</f>
        <v>0</v>
      </c>
      <c r="B290" s="3">
        <f>シート1!E291</f>
        <v>0</v>
      </c>
      <c r="C290" s="19">
        <f>シート1!G291</f>
        <v>0</v>
      </c>
      <c r="D290" s="3">
        <f>シート1!I291</f>
        <v>0</v>
      </c>
      <c r="E290" s="3">
        <f>シート1!K291</f>
        <v>0</v>
      </c>
      <c r="F290" s="3">
        <f t="shared" ref="F290:J290" ca="1" si="295">IF($E294="","",IF(AND(ROW()&gt;$L$1,F$1&lt;=$L$1),(F$1-_xlfn.RANK.AVG(OFFSET($E294,1-F$1,),OFFSET($E294,1-$L$1,,$L$1,1)))^2,""))</f>
        <v>4</v>
      </c>
      <c r="G290" s="3">
        <f t="shared" ca="1" si="295"/>
        <v>1</v>
      </c>
      <c r="H290" s="3">
        <f t="shared" ca="1" si="295"/>
        <v>0</v>
      </c>
      <c r="I290" s="3">
        <f t="shared" ca="1" si="295"/>
        <v>1</v>
      </c>
      <c r="J290" s="3">
        <f t="shared" ca="1" si="295"/>
        <v>4</v>
      </c>
      <c r="K290" s="3">
        <f t="shared" ca="1" si="135"/>
        <v>10</v>
      </c>
      <c r="L290" s="29">
        <f t="shared" ca="1" si="8"/>
        <v>50</v>
      </c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customFormat="false" ht="13">
      <c r="A291" s="3">
        <f>シート1!B292</f>
        <v>0</v>
      </c>
      <c r="B291" s="3">
        <f>シート1!E292</f>
        <v>0</v>
      </c>
      <c r="C291" s="19">
        <f>シート1!G292</f>
        <v>0</v>
      </c>
      <c r="D291" s="3">
        <f>シート1!I292</f>
        <v>0</v>
      </c>
      <c r="E291" s="3">
        <f>シート1!K292</f>
        <v>0</v>
      </c>
      <c r="F291" s="3">
        <f t="shared" ref="F291:J291" ca="1" si="296">IF($E295="","",IF(AND(ROW()&gt;$L$1,F$1&lt;=$L$1),(F$1-_xlfn.RANK.AVG(OFFSET($E295,1-F$1,),OFFSET($E295,1-$L$1,,$L$1,1)))^2,""))</f>
        <v>4</v>
      </c>
      <c r="G291" s="3">
        <f t="shared" ca="1" si="296"/>
        <v>1</v>
      </c>
      <c r="H291" s="3">
        <f t="shared" ca="1" si="296"/>
        <v>0</v>
      </c>
      <c r="I291" s="3">
        <f t="shared" ca="1" si="296"/>
        <v>1</v>
      </c>
      <c r="J291" s="3">
        <f t="shared" ca="1" si="296"/>
        <v>4</v>
      </c>
      <c r="K291" s="3">
        <f t="shared" ca="1" si="135"/>
        <v>10</v>
      </c>
      <c r="L291" s="29">
        <f t="shared" ca="1" si="8"/>
        <v>50</v>
      </c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customFormat="false" ht="13">
      <c r="A292" s="3">
        <f>シート1!B293</f>
        <v>0</v>
      </c>
      <c r="B292" s="3">
        <f>シート1!E293</f>
        <v>0</v>
      </c>
      <c r="C292" s="19">
        <f>シート1!G293</f>
        <v>0</v>
      </c>
      <c r="D292" s="3">
        <f>シート1!I293</f>
        <v>0</v>
      </c>
      <c r="E292" s="3">
        <f>シート1!K293</f>
        <v>0</v>
      </c>
      <c r="F292" s="3">
        <f t="shared" ref="F292:J292" ca="1" si="297">IF($E296="","",IF(AND(ROW()&gt;$L$1,F$1&lt;=$L$1),(F$1-_xlfn.RANK.AVG(OFFSET($E296,1-F$1,),OFFSET($E296,1-$L$1,,$L$1,1)))^2,""))</f>
        <v>4</v>
      </c>
      <c r="G292" s="3">
        <f t="shared" ca="1" si="297"/>
        <v>1</v>
      </c>
      <c r="H292" s="3">
        <f t="shared" ca="1" si="297"/>
        <v>0</v>
      </c>
      <c r="I292" s="3">
        <f t="shared" ca="1" si="297"/>
        <v>1</v>
      </c>
      <c r="J292" s="3">
        <f t="shared" ca="1" si="297"/>
        <v>4</v>
      </c>
      <c r="K292" s="3">
        <f t="shared" ca="1" si="135"/>
        <v>10</v>
      </c>
      <c r="L292" s="29">
        <f t="shared" ca="1" si="8"/>
        <v>50</v>
      </c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customFormat="false" ht="13">
      <c r="A293" s="3">
        <f>シート1!B294</f>
        <v>0</v>
      </c>
      <c r="B293" s="3">
        <f>シート1!E294</f>
        <v>0</v>
      </c>
      <c r="C293" s="19">
        <f>シート1!G294</f>
        <v>0</v>
      </c>
      <c r="D293" s="3">
        <f>シート1!I294</f>
        <v>0</v>
      </c>
      <c r="E293" s="3">
        <f>シート1!K294</f>
        <v>0</v>
      </c>
      <c r="F293" s="3">
        <f t="shared" ref="F293:J293" ca="1" si="298">IF($E297="","",IF(AND(ROW()&gt;$L$1,F$1&lt;=$L$1),(F$1-_xlfn.RANK.AVG(OFFSET($E297,1-F$1,),OFFSET($E297,1-$L$1,,$L$1,1)))^2,""))</f>
        <v>4</v>
      </c>
      <c r="G293" s="3">
        <f t="shared" ca="1" si="298"/>
        <v>1</v>
      </c>
      <c r="H293" s="3">
        <f t="shared" ca="1" si="298"/>
        <v>0</v>
      </c>
      <c r="I293" s="3">
        <f t="shared" ca="1" si="298"/>
        <v>1</v>
      </c>
      <c r="J293" s="3">
        <f t="shared" ca="1" si="298"/>
        <v>4</v>
      </c>
      <c r="K293" s="3">
        <f t="shared" ca="1" si="135"/>
        <v>10</v>
      </c>
      <c r="L293" s="29">
        <f t="shared" ca="1" si="8"/>
        <v>50</v>
      </c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customFormat="false" ht="13">
      <c r="A294" s="3">
        <f>シート1!B295</f>
        <v>0</v>
      </c>
      <c r="B294" s="3">
        <f>シート1!E295</f>
        <v>0</v>
      </c>
      <c r="C294" s="19">
        <f>シート1!G295</f>
        <v>0</v>
      </c>
      <c r="D294" s="3">
        <f>シート1!I295</f>
        <v>0</v>
      </c>
      <c r="E294" s="3">
        <f>シート1!K295</f>
        <v>0</v>
      </c>
      <c r="F294" s="3">
        <f t="shared" ref="F294:J294" ca="1" si="299">IF($E298="","",IF(AND(ROW()&gt;$L$1,F$1&lt;=$L$1),(F$1-_xlfn.RANK.AVG(OFFSET($E298,1-F$1,),OFFSET($E298,1-$L$1,,$L$1,1)))^2,""))</f>
        <v>4</v>
      </c>
      <c r="G294" s="3">
        <f t="shared" ca="1" si="299"/>
        <v>1</v>
      </c>
      <c r="H294" s="3">
        <f t="shared" ca="1" si="299"/>
        <v>0</v>
      </c>
      <c r="I294" s="3">
        <f t="shared" ca="1" si="299"/>
        <v>1</v>
      </c>
      <c r="J294" s="3">
        <f t="shared" ca="1" si="299"/>
        <v>4</v>
      </c>
      <c r="K294" s="3">
        <f t="shared" ca="1" si="135"/>
        <v>10</v>
      </c>
      <c r="L294" s="29">
        <f t="shared" ca="1" si="8"/>
        <v>50</v>
      </c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customFormat="false" ht="13">
      <c r="A295" s="3">
        <f>シート1!B296</f>
        <v>0</v>
      </c>
      <c r="B295" s="3">
        <f>シート1!E296</f>
        <v>0</v>
      </c>
      <c r="C295" s="19">
        <f>シート1!G296</f>
        <v>0</v>
      </c>
      <c r="D295" s="3">
        <f>シート1!I296</f>
        <v>0</v>
      </c>
      <c r="E295" s="3">
        <f>シート1!K296</f>
        <v>0</v>
      </c>
      <c r="F295" s="3">
        <f t="shared" ref="F295:J295" ca="1" si="300">IF($E299="","",IF(AND(ROW()&gt;$L$1,F$1&lt;=$L$1),(F$1-_xlfn.RANK.AVG(OFFSET($E299,1-F$1,),OFFSET($E299,1-$L$1,,$L$1,1)))^2,""))</f>
        <v>4</v>
      </c>
      <c r="G295" s="3">
        <f t="shared" ca="1" si="300"/>
        <v>1</v>
      </c>
      <c r="H295" s="3">
        <f t="shared" ca="1" si="300"/>
        <v>0</v>
      </c>
      <c r="I295" s="3">
        <f t="shared" ca="1" si="300"/>
        <v>1</v>
      </c>
      <c r="J295" s="3">
        <f t="shared" ca="1" si="300"/>
        <v>4</v>
      </c>
      <c r="K295" s="3">
        <f t="shared" ca="1" si="135"/>
        <v>10</v>
      </c>
      <c r="L295" s="29">
        <f t="shared" ca="1" si="8"/>
        <v>50</v>
      </c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customFormat="false" ht="13">
      <c r="A296" s="3">
        <f>シート1!B297</f>
        <v>0</v>
      </c>
      <c r="B296" s="3">
        <f>シート1!E297</f>
        <v>0</v>
      </c>
      <c r="C296" s="19">
        <f>シート1!G297</f>
        <v>0</v>
      </c>
      <c r="D296" s="3">
        <f>シート1!I297</f>
        <v>0</v>
      </c>
      <c r="E296" s="3">
        <f>シート1!K297</f>
        <v>0</v>
      </c>
      <c r="F296" s="3">
        <f t="shared" ref="F296:J296" ca="1" si="301">IF($E300="","",IF(AND(ROW()&gt;$L$1,F$1&lt;=$L$1),(F$1-_xlfn.RANK.AVG(OFFSET($E300,1-F$1,),OFFSET($E300,1-$L$1,,$L$1,1)))^2,""))</f>
        <v>4</v>
      </c>
      <c r="G296" s="3">
        <f t="shared" ca="1" si="301"/>
        <v>1</v>
      </c>
      <c r="H296" s="3">
        <f t="shared" ca="1" si="301"/>
        <v>0</v>
      </c>
      <c r="I296" s="3">
        <f t="shared" ca="1" si="301"/>
        <v>1</v>
      </c>
      <c r="J296" s="3">
        <f t="shared" ca="1" si="301"/>
        <v>4</v>
      </c>
      <c r="K296" s="3">
        <f t="shared" ca="1" si="135"/>
        <v>10</v>
      </c>
      <c r="L296" s="29">
        <f t="shared" ca="1" si="8"/>
        <v>50</v>
      </c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customFormat="false" ht="13">
      <c r="A297" s="3">
        <f>シート1!B298</f>
        <v>0</v>
      </c>
      <c r="B297" s="3">
        <f>シート1!E298</f>
        <v>0</v>
      </c>
      <c r="C297" s="19">
        <f>シート1!G298</f>
        <v>0</v>
      </c>
      <c r="D297" s="3">
        <f>シート1!I298</f>
        <v>0</v>
      </c>
      <c r="E297" s="3">
        <f>シート1!K298</f>
        <v>0</v>
      </c>
      <c r="F297" s="3">
        <f t="shared" ref="F297:J297" ca="1" si="302">IF($E301="","",IF(AND(ROW()&gt;$L$1,F$1&lt;=$L$1),(F$1-_xlfn.RANK.AVG(OFFSET($E301,1-F$1,),OFFSET($E301,1-$L$1,,$L$1,1)))^2,""))</f>
        <v>4</v>
      </c>
      <c r="G297" s="3">
        <f t="shared" ca="1" si="302"/>
        <v>1</v>
      </c>
      <c r="H297" s="3">
        <f t="shared" ca="1" si="302"/>
        <v>0</v>
      </c>
      <c r="I297" s="3">
        <f t="shared" ca="1" si="302"/>
        <v>1</v>
      </c>
      <c r="J297" s="3">
        <f t="shared" ca="1" si="302"/>
        <v>4</v>
      </c>
      <c r="K297" s="3">
        <f t="shared" ca="1" si="135"/>
        <v>10</v>
      </c>
      <c r="L297" s="29">
        <f t="shared" ca="1" si="8"/>
        <v>50</v>
      </c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customFormat="false" ht="13">
      <c r="A298" s="3">
        <f>シート1!B299</f>
        <v>0</v>
      </c>
      <c r="B298" s="3">
        <f>シート1!E299</f>
        <v>0</v>
      </c>
      <c r="C298" s="19">
        <f>シート1!G299</f>
        <v>0</v>
      </c>
      <c r="D298" s="3">
        <f>シート1!I299</f>
        <v>0</v>
      </c>
      <c r="E298" s="3">
        <f>シート1!K299</f>
        <v>0</v>
      </c>
      <c r="F298" s="3">
        <f t="shared" ref="F298:J298" ca="1" si="303">IF($E302="","",IF(AND(ROW()&gt;$L$1,F$1&lt;=$L$1),(F$1-_xlfn.RANK.AVG(OFFSET($E302,1-F$1,),OFFSET($E302,1-$L$1,,$L$1,1)))^2,""))</f>
        <v>4</v>
      </c>
      <c r="G298" s="3">
        <f t="shared" ca="1" si="303"/>
        <v>1</v>
      </c>
      <c r="H298" s="3">
        <f t="shared" ca="1" si="303"/>
        <v>0</v>
      </c>
      <c r="I298" s="3">
        <f t="shared" ca="1" si="303"/>
        <v>1</v>
      </c>
      <c r="J298" s="3">
        <f t="shared" ca="1" si="303"/>
        <v>4</v>
      </c>
      <c r="K298" s="3">
        <f t="shared" ca="1" si="135"/>
        <v>10</v>
      </c>
      <c r="L298" s="29">
        <f t="shared" ca="1" si="8"/>
        <v>50</v>
      </c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customFormat="false" ht="13">
      <c r="A299" s="3">
        <f>シート1!B300</f>
        <v>0</v>
      </c>
      <c r="B299" s="3">
        <f>シート1!E300</f>
        <v>0</v>
      </c>
      <c r="C299" s="19">
        <f>シート1!G300</f>
        <v>0</v>
      </c>
      <c r="D299" s="3">
        <f>シート1!I300</f>
        <v>0</v>
      </c>
      <c r="E299" s="3">
        <f>シート1!K300</f>
        <v>0</v>
      </c>
      <c r="F299" s="3">
        <f t="shared" ref="F299:J299" ca="1" si="304">IF($E303="","",IF(AND(ROW()&gt;$L$1,F$1&lt;=$L$1),(F$1-_xlfn.RANK.AVG(OFFSET($E303,1-F$1,),OFFSET($E303,1-$L$1,,$L$1,1)))^2,""))</f>
        <v>4</v>
      </c>
      <c r="G299" s="3">
        <f t="shared" ca="1" si="304"/>
        <v>1</v>
      </c>
      <c r="H299" s="3">
        <f t="shared" ca="1" si="304"/>
        <v>0</v>
      </c>
      <c r="I299" s="3">
        <f t="shared" ca="1" si="304"/>
        <v>1</v>
      </c>
      <c r="J299" s="3">
        <f t="shared" ca="1" si="304"/>
        <v>4</v>
      </c>
      <c r="K299" s="3">
        <f t="shared" ca="1" si="135"/>
        <v>10</v>
      </c>
      <c r="L299" s="29">
        <f t="shared" ca="1" si="8"/>
        <v>50</v>
      </c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customFormat="false" ht="13">
      <c r="A300" s="3">
        <f>シート1!B301</f>
        <v>0</v>
      </c>
      <c r="B300" s="3">
        <f>シート1!E301</f>
        <v>0</v>
      </c>
      <c r="C300" s="19">
        <f>シート1!G301</f>
        <v>0</v>
      </c>
      <c r="D300" s="3">
        <f>シート1!I301</f>
        <v>0</v>
      </c>
      <c r="E300" s="3">
        <f>シート1!K301</f>
        <v>0</v>
      </c>
      <c r="F300" s="3">
        <f t="shared" ref="F300:J300" ca="1" si="305">IF($E304="","",IF(AND(ROW()&gt;$L$1,F$1&lt;=$L$1),(F$1-_xlfn.RANK.AVG(OFFSET($E304,1-F$1,),OFFSET($E304,1-$L$1,,$L$1,1)))^2,""))</f>
        <v>4</v>
      </c>
      <c r="G300" s="3">
        <f t="shared" ca="1" si="305"/>
        <v>1</v>
      </c>
      <c r="H300" s="3">
        <f t="shared" ca="1" si="305"/>
        <v>0</v>
      </c>
      <c r="I300" s="3">
        <f t="shared" ca="1" si="305"/>
        <v>1</v>
      </c>
      <c r="J300" s="3">
        <f t="shared" ca="1" si="305"/>
        <v>4</v>
      </c>
      <c r="K300" s="3">
        <f t="shared" ca="1" si="135"/>
        <v>10</v>
      </c>
      <c r="L300" s="29">
        <f t="shared" ca="1" si="8"/>
        <v>50</v>
      </c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customFormat="false" ht="13">
      <c r="A301" s="3">
        <f>シート1!B302</f>
        <v>0</v>
      </c>
      <c r="B301" s="3">
        <f>シート1!E302</f>
        <v>0</v>
      </c>
      <c r="C301" s="19">
        <f>シート1!G302</f>
        <v>0</v>
      </c>
      <c r="D301" s="3">
        <f>シート1!I302</f>
        <v>0</v>
      </c>
      <c r="E301" s="3">
        <f>シート1!K302</f>
        <v>0</v>
      </c>
      <c r="F301" s="3">
        <f t="shared" ref="F301:J301" ca="1" si="306">IF($E305="","",IF(AND(ROW()&gt;$L$1,F$1&lt;=$L$1),(F$1-_xlfn.RANK.AVG(OFFSET($E305,1-F$1,),OFFSET($E305,1-$L$1,,$L$1,1)))^2,""))</f>
        <v>4</v>
      </c>
      <c r="G301" s="3">
        <f t="shared" ca="1" si="306"/>
        <v>1</v>
      </c>
      <c r="H301" s="3">
        <f t="shared" ca="1" si="306"/>
        <v>0</v>
      </c>
      <c r="I301" s="3">
        <f t="shared" ca="1" si="306"/>
        <v>1</v>
      </c>
      <c r="J301" s="3">
        <f t="shared" ca="1" si="306"/>
        <v>4</v>
      </c>
      <c r="K301" s="3">
        <f t="shared" ca="1" si="135"/>
        <v>10</v>
      </c>
      <c r="L301" s="29">
        <f t="shared" ca="1" si="8"/>
        <v>50</v>
      </c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customFormat="false" ht="13">
      <c r="A302" s="3">
        <f>シート1!B303</f>
        <v>0</v>
      </c>
      <c r="B302" s="3">
        <f>シート1!E303</f>
        <v>0</v>
      </c>
      <c r="C302" s="19">
        <f>シート1!G303</f>
        <v>0</v>
      </c>
      <c r="D302" s="3">
        <f>シート1!I303</f>
        <v>0</v>
      </c>
      <c r="E302" s="3">
        <f>シート1!K303</f>
        <v>0</v>
      </c>
      <c r="F302" s="3">
        <f t="shared" ref="F302:J302" ca="1" si="307">IF($E306="","",IF(AND(ROW()&gt;$L$1,F$1&lt;=$L$1),(F$1-_xlfn.RANK.AVG(OFFSET($E306,1-F$1,),OFFSET($E306,1-$L$1,,$L$1,1)))^2,""))</f>
        <v>4</v>
      </c>
      <c r="G302" s="3">
        <f t="shared" ca="1" si="307"/>
        <v>1</v>
      </c>
      <c r="H302" s="3">
        <f t="shared" ca="1" si="307"/>
        <v>0</v>
      </c>
      <c r="I302" s="3">
        <f t="shared" ca="1" si="307"/>
        <v>1</v>
      </c>
      <c r="J302" s="3">
        <f t="shared" ca="1" si="307"/>
        <v>4</v>
      </c>
      <c r="K302" s="3">
        <f t="shared" ca="1" si="135"/>
        <v>10</v>
      </c>
      <c r="L302" s="29">
        <f t="shared" ca="1" si="8"/>
        <v>50</v>
      </c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customFormat="false" ht="13">
      <c r="A303" s="3">
        <f>シート1!B304</f>
        <v>0</v>
      </c>
      <c r="B303" s="3">
        <f>シート1!E304</f>
        <v>0</v>
      </c>
      <c r="C303" s="19">
        <f>シート1!G304</f>
        <v>0</v>
      </c>
      <c r="D303" s="3">
        <f>シート1!I304</f>
        <v>0</v>
      </c>
      <c r="E303" s="3">
        <f>シート1!K304</f>
        <v>0</v>
      </c>
      <c r="F303" s="3">
        <f t="shared" ref="F303:J303" ca="1" si="308">IF($E307="","",IF(AND(ROW()&gt;$L$1,F$1&lt;=$L$1),(F$1-_xlfn.RANK.AVG(OFFSET($E307,1-F$1,),OFFSET($E307,1-$L$1,,$L$1,1)))^2,""))</f>
        <v>4</v>
      </c>
      <c r="G303" s="3">
        <f t="shared" ca="1" si="308"/>
        <v>1</v>
      </c>
      <c r="H303" s="3">
        <f t="shared" ca="1" si="308"/>
        <v>0</v>
      </c>
      <c r="I303" s="3">
        <f t="shared" ca="1" si="308"/>
        <v>1</v>
      </c>
      <c r="J303" s="3">
        <f t="shared" ca="1" si="308"/>
        <v>4</v>
      </c>
      <c r="K303" s="3">
        <f t="shared" ca="1" si="135"/>
        <v>10</v>
      </c>
      <c r="L303" s="29">
        <f t="shared" ca="1" si="8"/>
        <v>50</v>
      </c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customFormat="false" ht="13">
      <c r="A304" s="3">
        <f>シート1!B305</f>
        <v>0</v>
      </c>
      <c r="B304" s="3">
        <f>シート1!E305</f>
        <v>0</v>
      </c>
      <c r="C304" s="19">
        <f>シート1!G305</f>
        <v>0</v>
      </c>
      <c r="D304" s="3">
        <f>シート1!I305</f>
        <v>0</v>
      </c>
      <c r="E304" s="3">
        <f>シート1!K305</f>
        <v>0</v>
      </c>
      <c r="F304" s="3">
        <f t="shared" ref="F304:J304" ca="1" si="309">IF($E308="","",IF(AND(ROW()&gt;$L$1,F$1&lt;=$L$1),(F$1-_xlfn.RANK.AVG(OFFSET($E308,1-F$1,),OFFSET($E308,1-$L$1,,$L$1,1)))^2,""))</f>
        <v>4</v>
      </c>
      <c r="G304" s="3">
        <f t="shared" ca="1" si="309"/>
        <v>1</v>
      </c>
      <c r="H304" s="3">
        <f t="shared" ca="1" si="309"/>
        <v>0</v>
      </c>
      <c r="I304" s="3">
        <f t="shared" ca="1" si="309"/>
        <v>1</v>
      </c>
      <c r="J304" s="3">
        <f t="shared" ca="1" si="309"/>
        <v>4</v>
      </c>
      <c r="K304" s="3">
        <f t="shared" ca="1" si="135"/>
        <v>10</v>
      </c>
      <c r="L304" s="29">
        <f t="shared" ca="1" si="8"/>
        <v>50</v>
      </c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customFormat="false" ht="13">
      <c r="A305" s="3">
        <f>シート1!B306</f>
        <v>0</v>
      </c>
      <c r="B305" s="3">
        <f>シート1!E306</f>
        <v>0</v>
      </c>
      <c r="C305" s="19">
        <f>シート1!G306</f>
        <v>0</v>
      </c>
      <c r="D305" s="3">
        <f>シート1!I306</f>
        <v>0</v>
      </c>
      <c r="E305" s="3">
        <f>シート1!K306</f>
        <v>0</v>
      </c>
      <c r="F305" s="3">
        <f t="shared" ref="F305:J305" ca="1" si="310">IF($E309="","",IF(AND(ROW()&gt;$L$1,F$1&lt;=$L$1),(F$1-_xlfn.RANK.AVG(OFFSET($E309,1-F$1,),OFFSET($E309,1-$L$1,,$L$1,1)))^2,""))</f>
        <v>4</v>
      </c>
      <c r="G305" s="3">
        <f t="shared" ca="1" si="310"/>
        <v>1</v>
      </c>
      <c r="H305" s="3">
        <f t="shared" ca="1" si="310"/>
        <v>0</v>
      </c>
      <c r="I305" s="3">
        <f t="shared" ca="1" si="310"/>
        <v>1</v>
      </c>
      <c r="J305" s="3">
        <f t="shared" ca="1" si="310"/>
        <v>4</v>
      </c>
      <c r="K305" s="3">
        <f t="shared" ca="1" si="135"/>
        <v>10</v>
      </c>
      <c r="L305" s="29">
        <f t="shared" ca="1" si="8"/>
        <v>50</v>
      </c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customFormat="false" ht="13">
      <c r="A306" s="3">
        <f>シート1!B307</f>
        <v>0</v>
      </c>
      <c r="B306" s="3">
        <f>シート1!E307</f>
        <v>0</v>
      </c>
      <c r="C306" s="19">
        <f>シート1!G307</f>
        <v>0</v>
      </c>
      <c r="D306" s="3">
        <f>シート1!I307</f>
        <v>0</v>
      </c>
      <c r="E306" s="3">
        <f>シート1!K307</f>
        <v>0</v>
      </c>
      <c r="F306" s="3">
        <f t="shared" ref="F306:J306" ca="1" si="311">IF($E310="","",IF(AND(ROW()&gt;$L$1,F$1&lt;=$L$1),(F$1-_xlfn.RANK.AVG(OFFSET($E310,1-F$1,),OFFSET($E310,1-$L$1,,$L$1,1)))^2,""))</f>
        <v>4</v>
      </c>
      <c r="G306" s="3">
        <f t="shared" ca="1" si="311"/>
        <v>1</v>
      </c>
      <c r="H306" s="3">
        <f t="shared" ca="1" si="311"/>
        <v>0</v>
      </c>
      <c r="I306" s="3">
        <f t="shared" ca="1" si="311"/>
        <v>1</v>
      </c>
      <c r="J306" s="3">
        <f t="shared" ca="1" si="311"/>
        <v>4</v>
      </c>
      <c r="K306" s="3">
        <f t="shared" ca="1" si="135"/>
        <v>10</v>
      </c>
      <c r="L306" s="29">
        <f t="shared" ca="1" si="8"/>
        <v>50</v>
      </c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customFormat="false" ht="13">
      <c r="A307" s="3">
        <f>シート1!B308</f>
        <v>0</v>
      </c>
      <c r="B307" s="3">
        <f>シート1!E308</f>
        <v>0</v>
      </c>
      <c r="C307" s="19">
        <f>シート1!G308</f>
        <v>0</v>
      </c>
      <c r="D307" s="3">
        <f>シート1!I308</f>
        <v>0</v>
      </c>
      <c r="E307" s="3">
        <f>シート1!K308</f>
        <v>0</v>
      </c>
      <c r="F307" s="3">
        <f t="shared" ref="F307:J307" ca="1" si="312">IF($E311="","",IF(AND(ROW()&gt;$L$1,F$1&lt;=$L$1),(F$1-_xlfn.RANK.AVG(OFFSET($E311,1-F$1,),OFFSET($E311,1-$L$1,,$L$1,1)))^2,""))</f>
        <v>4</v>
      </c>
      <c r="G307" s="3">
        <f t="shared" ca="1" si="312"/>
        <v>1</v>
      </c>
      <c r="H307" s="3">
        <f t="shared" ca="1" si="312"/>
        <v>0</v>
      </c>
      <c r="I307" s="3">
        <f t="shared" ca="1" si="312"/>
        <v>1</v>
      </c>
      <c r="J307" s="3">
        <f t="shared" ca="1" si="312"/>
        <v>4</v>
      </c>
      <c r="K307" s="3">
        <f t="shared" ca="1" si="135"/>
        <v>10</v>
      </c>
      <c r="L307" s="29">
        <f t="shared" ca="1" si="8"/>
        <v>50</v>
      </c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customFormat="false" ht="13">
      <c r="A308" s="3">
        <f>シート1!B309</f>
        <v>0</v>
      </c>
      <c r="B308" s="3">
        <f>シート1!E309</f>
        <v>0</v>
      </c>
      <c r="C308" s="19">
        <f>シート1!G309</f>
        <v>0</v>
      </c>
      <c r="D308" s="3">
        <f>シート1!I309</f>
        <v>0</v>
      </c>
      <c r="E308" s="3">
        <f>シート1!K309</f>
        <v>0</v>
      </c>
      <c r="F308" s="3">
        <f t="shared" ref="F308:J308" ca="1" si="313">IF($E312="","",IF(AND(ROW()&gt;$L$1,F$1&lt;=$L$1),(F$1-_xlfn.RANK.AVG(OFFSET($E312,1-F$1,),OFFSET($E312,1-$L$1,,$L$1,1)))^2,""))</f>
        <v>4</v>
      </c>
      <c r="G308" s="3">
        <f t="shared" ca="1" si="313"/>
        <v>1</v>
      </c>
      <c r="H308" s="3">
        <f t="shared" ca="1" si="313"/>
        <v>0</v>
      </c>
      <c r="I308" s="3">
        <f t="shared" ca="1" si="313"/>
        <v>1</v>
      </c>
      <c r="J308" s="3">
        <f t="shared" ca="1" si="313"/>
        <v>4</v>
      </c>
      <c r="K308" s="3">
        <f t="shared" ca="1" si="135"/>
        <v>10</v>
      </c>
      <c r="L308" s="29">
        <f t="shared" ca="1" si="8"/>
        <v>50</v>
      </c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customFormat="false" ht="13">
      <c r="A309" s="3">
        <f>シート1!B310</f>
        <v>0</v>
      </c>
      <c r="B309" s="3">
        <f>シート1!E310</f>
        <v>0</v>
      </c>
      <c r="C309" s="19">
        <f>シート1!G310</f>
        <v>0</v>
      </c>
      <c r="D309" s="3">
        <f>シート1!I310</f>
        <v>0</v>
      </c>
      <c r="E309" s="3">
        <f>シート1!K310</f>
        <v>0</v>
      </c>
      <c r="F309" s="3">
        <f t="shared" ref="F309:J309" ca="1" si="314">IF($E313="","",IF(AND(ROW()&gt;$L$1,F$1&lt;=$L$1),(F$1-_xlfn.RANK.AVG(OFFSET($E313,1-F$1,),OFFSET($E313,1-$L$1,,$L$1,1)))^2,""))</f>
        <v>4</v>
      </c>
      <c r="G309" s="3">
        <f t="shared" ca="1" si="314"/>
        <v>1</v>
      </c>
      <c r="H309" s="3">
        <f t="shared" ca="1" si="314"/>
        <v>0</v>
      </c>
      <c r="I309" s="3">
        <f t="shared" ca="1" si="314"/>
        <v>1</v>
      </c>
      <c r="J309" s="3">
        <f t="shared" ca="1" si="314"/>
        <v>4</v>
      </c>
      <c r="K309" s="3">
        <f t="shared" ca="1" si="135"/>
        <v>10</v>
      </c>
      <c r="L309" s="29">
        <f t="shared" ca="1" si="8"/>
        <v>50</v>
      </c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customFormat="false" ht="13">
      <c r="A310" s="3">
        <f>シート1!B311</f>
        <v>0</v>
      </c>
      <c r="B310" s="3">
        <f>シート1!E311</f>
        <v>0</v>
      </c>
      <c r="C310" s="19">
        <f>シート1!G311</f>
        <v>0</v>
      </c>
      <c r="D310" s="3">
        <f>シート1!I311</f>
        <v>0</v>
      </c>
      <c r="E310" s="3">
        <f>シート1!K311</f>
        <v>0</v>
      </c>
      <c r="F310" s="3">
        <f t="shared" ref="F310:J310" ca="1" si="315">IF($E314="","",IF(AND(ROW()&gt;$L$1,F$1&lt;=$L$1),(F$1-_xlfn.RANK.AVG(OFFSET($E314,1-F$1,),OFFSET($E314,1-$L$1,,$L$1,1)))^2,""))</f>
        <v>4</v>
      </c>
      <c r="G310" s="3">
        <f t="shared" ca="1" si="315"/>
        <v>1</v>
      </c>
      <c r="H310" s="3">
        <f t="shared" ca="1" si="315"/>
        <v>0</v>
      </c>
      <c r="I310" s="3">
        <f t="shared" ca="1" si="315"/>
        <v>1</v>
      </c>
      <c r="J310" s="3">
        <f t="shared" ca="1" si="315"/>
        <v>4</v>
      </c>
      <c r="K310" s="3">
        <f t="shared" ca="1" si="135"/>
        <v>10</v>
      </c>
      <c r="L310" s="29">
        <f t="shared" ca="1" si="8"/>
        <v>50</v>
      </c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customFormat="false" ht="13">
      <c r="A311" s="3">
        <f>シート1!B312</f>
        <v>0</v>
      </c>
      <c r="B311" s="3">
        <f>シート1!E312</f>
        <v>0</v>
      </c>
      <c r="C311" s="19">
        <f>シート1!G312</f>
        <v>0</v>
      </c>
      <c r="D311" s="3">
        <f>シート1!I312</f>
        <v>0</v>
      </c>
      <c r="E311" s="3">
        <f>シート1!K312</f>
        <v>0</v>
      </c>
      <c r="F311" s="3">
        <f t="shared" ref="F311:J311" ca="1" si="316">IF($E315="","",IF(AND(ROW()&gt;$L$1,F$1&lt;=$L$1),(F$1-_xlfn.RANK.AVG(OFFSET($E315,1-F$1,),OFFSET($E315,1-$L$1,,$L$1,1)))^2,""))</f>
        <v>4</v>
      </c>
      <c r="G311" s="3">
        <f t="shared" ca="1" si="316"/>
        <v>1</v>
      </c>
      <c r="H311" s="3">
        <f t="shared" ca="1" si="316"/>
        <v>0</v>
      </c>
      <c r="I311" s="3">
        <f t="shared" ca="1" si="316"/>
        <v>1</v>
      </c>
      <c r="J311" s="3">
        <f t="shared" ca="1" si="316"/>
        <v>4</v>
      </c>
      <c r="K311" s="3">
        <f t="shared" ca="1" si="135"/>
        <v>10</v>
      </c>
      <c r="L311" s="29">
        <f t="shared" ca="1" si="8"/>
        <v>50</v>
      </c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customFormat="false" ht="13">
      <c r="A312" s="3">
        <f>シート1!B313</f>
        <v>0</v>
      </c>
      <c r="B312" s="3">
        <f>シート1!E313</f>
        <v>0</v>
      </c>
      <c r="C312" s="19">
        <f>シート1!G313</f>
        <v>0</v>
      </c>
      <c r="D312" s="3">
        <f>シート1!I313</f>
        <v>0</v>
      </c>
      <c r="E312" s="3">
        <f>シート1!K313</f>
        <v>0</v>
      </c>
      <c r="F312" s="3">
        <f t="shared" ref="F312:J312" ca="1" si="317">IF($E316="","",IF(AND(ROW()&gt;$L$1,F$1&lt;=$L$1),(F$1-_xlfn.RANK.AVG(OFFSET($E316,1-F$1,),OFFSET($E316,1-$L$1,,$L$1,1)))^2,""))</f>
        <v>4</v>
      </c>
      <c r="G312" s="3">
        <f t="shared" ca="1" si="317"/>
        <v>1</v>
      </c>
      <c r="H312" s="3">
        <f t="shared" ca="1" si="317"/>
        <v>0</v>
      </c>
      <c r="I312" s="3">
        <f t="shared" ca="1" si="317"/>
        <v>1</v>
      </c>
      <c r="J312" s="3">
        <f t="shared" ca="1" si="317"/>
        <v>4</v>
      </c>
      <c r="K312" s="3">
        <f t="shared" ca="1" si="135"/>
        <v>10</v>
      </c>
      <c r="L312" s="29">
        <f t="shared" ca="1" si="8"/>
        <v>50</v>
      </c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customFormat="false" ht="13">
      <c r="A313" s="3">
        <f>シート1!B314</f>
        <v>0</v>
      </c>
      <c r="B313" s="3">
        <f>シート1!E314</f>
        <v>0</v>
      </c>
      <c r="C313" s="19">
        <f>シート1!G314</f>
        <v>0</v>
      </c>
      <c r="D313" s="3">
        <f>シート1!I314</f>
        <v>0</v>
      </c>
      <c r="E313" s="3">
        <f>シート1!K314</f>
        <v>0</v>
      </c>
      <c r="F313" s="3">
        <f t="shared" ref="F313:J313" ca="1" si="318">IF($E317="","",IF(AND(ROW()&gt;$L$1,F$1&lt;=$L$1),(F$1-_xlfn.RANK.AVG(OFFSET($E317,1-F$1,),OFFSET($E317,1-$L$1,,$L$1,1)))^2,""))</f>
        <v>4</v>
      </c>
      <c r="G313" s="3">
        <f t="shared" ca="1" si="318"/>
        <v>1</v>
      </c>
      <c r="H313" s="3">
        <f t="shared" ca="1" si="318"/>
        <v>0</v>
      </c>
      <c r="I313" s="3">
        <f t="shared" ca="1" si="318"/>
        <v>1</v>
      </c>
      <c r="J313" s="3">
        <f t="shared" ca="1" si="318"/>
        <v>4</v>
      </c>
      <c r="K313" s="3">
        <f t="shared" ca="1" si="135"/>
        <v>10</v>
      </c>
      <c r="L313" s="29">
        <f t="shared" ca="1" si="8"/>
        <v>50</v>
      </c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customFormat="false" ht="13">
      <c r="A314" s="3">
        <f>シート1!B315</f>
        <v>0</v>
      </c>
      <c r="B314" s="3">
        <f>シート1!E315</f>
        <v>0</v>
      </c>
      <c r="C314" s="19">
        <f>シート1!G315</f>
        <v>0</v>
      </c>
      <c r="D314" s="3">
        <f>シート1!I315</f>
        <v>0</v>
      </c>
      <c r="E314" s="3">
        <f>シート1!K315</f>
        <v>0</v>
      </c>
      <c r="F314" s="3">
        <f t="shared" ref="F314:J314" ca="1" si="319">IF($E318="","",IF(AND(ROW()&gt;$L$1,F$1&lt;=$L$1),(F$1-_xlfn.RANK.AVG(OFFSET($E318,1-F$1,),OFFSET($E318,1-$L$1,,$L$1,1)))^2,""))</f>
        <v>4</v>
      </c>
      <c r="G314" s="3">
        <f t="shared" ca="1" si="319"/>
        <v>1</v>
      </c>
      <c r="H314" s="3">
        <f t="shared" ca="1" si="319"/>
        <v>0</v>
      </c>
      <c r="I314" s="3">
        <f t="shared" ca="1" si="319"/>
        <v>1</v>
      </c>
      <c r="J314" s="3">
        <f t="shared" ca="1" si="319"/>
        <v>4</v>
      </c>
      <c r="K314" s="3">
        <f t="shared" ca="1" si="135"/>
        <v>10</v>
      </c>
      <c r="L314" s="29">
        <f t="shared" ca="1" si="8"/>
        <v>50</v>
      </c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customFormat="false" ht="13">
      <c r="A315" s="3">
        <f>シート1!B316</f>
        <v>0</v>
      </c>
      <c r="B315" s="3">
        <f>シート1!E316</f>
        <v>0</v>
      </c>
      <c r="C315" s="19">
        <f>シート1!G316</f>
        <v>0</v>
      </c>
      <c r="D315" s="3">
        <f>シート1!I316</f>
        <v>0</v>
      </c>
      <c r="E315" s="3">
        <f>シート1!K316</f>
        <v>0</v>
      </c>
      <c r="F315" s="3">
        <f t="shared" ref="F315:J315" ca="1" si="320">IF($E319="","",IF(AND(ROW()&gt;$L$1,F$1&lt;=$L$1),(F$1-_xlfn.RANK.AVG(OFFSET($E319,1-F$1,),OFFSET($E319,1-$L$1,,$L$1,1)))^2,""))</f>
        <v>4</v>
      </c>
      <c r="G315" s="3">
        <f t="shared" ca="1" si="320"/>
        <v>1</v>
      </c>
      <c r="H315" s="3">
        <f t="shared" ca="1" si="320"/>
        <v>0</v>
      </c>
      <c r="I315" s="3">
        <f t="shared" ca="1" si="320"/>
        <v>1</v>
      </c>
      <c r="J315" s="3">
        <f t="shared" ca="1" si="320"/>
        <v>4</v>
      </c>
      <c r="K315" s="3">
        <f t="shared" ca="1" si="135"/>
        <v>10</v>
      </c>
      <c r="L315" s="29">
        <f t="shared" ca="1" si="8"/>
        <v>50</v>
      </c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customFormat="false" ht="13">
      <c r="A316" s="3">
        <f>シート1!B317</f>
        <v>0</v>
      </c>
      <c r="B316" s="3">
        <f>シート1!E317</f>
        <v>0</v>
      </c>
      <c r="C316" s="19">
        <f>シート1!G317</f>
        <v>0</v>
      </c>
      <c r="D316" s="3">
        <f>シート1!I317</f>
        <v>0</v>
      </c>
      <c r="E316" s="3">
        <f>シート1!K317</f>
        <v>0</v>
      </c>
      <c r="F316" s="3">
        <f t="shared" ref="F316:J316" ca="1" si="321">IF($E320="","",IF(AND(ROW()&gt;$L$1,F$1&lt;=$L$1),(F$1-_xlfn.RANK.AVG(OFFSET($E320,1-F$1,),OFFSET($E320,1-$L$1,,$L$1,1)))^2,""))</f>
        <v>4</v>
      </c>
      <c r="G316" s="3">
        <f t="shared" ca="1" si="321"/>
        <v>1</v>
      </c>
      <c r="H316" s="3">
        <f t="shared" ca="1" si="321"/>
        <v>0</v>
      </c>
      <c r="I316" s="3">
        <f t="shared" ca="1" si="321"/>
        <v>1</v>
      </c>
      <c r="J316" s="3">
        <f t="shared" ca="1" si="321"/>
        <v>4</v>
      </c>
      <c r="K316" s="3">
        <f t="shared" ca="1" si="135"/>
        <v>10</v>
      </c>
      <c r="L316" s="29">
        <f t="shared" ca="1" si="8"/>
        <v>50</v>
      </c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customFormat="false" ht="13">
      <c r="A317" s="3">
        <f>シート1!B318</f>
        <v>0</v>
      </c>
      <c r="B317" s="3">
        <f>シート1!E318</f>
        <v>0</v>
      </c>
      <c r="C317" s="19">
        <f>シート1!G318</f>
        <v>0</v>
      </c>
      <c r="D317" s="3">
        <f>シート1!I318</f>
        <v>0</v>
      </c>
      <c r="E317" s="3">
        <f>シート1!K318</f>
        <v>0</v>
      </c>
      <c r="F317" s="3">
        <f t="shared" ref="F317:J317" ca="1" si="322">IF($E321="","",IF(AND(ROW()&gt;$L$1,F$1&lt;=$L$1),(F$1-_xlfn.RANK.AVG(OFFSET($E321,1-F$1,),OFFSET($E321,1-$L$1,,$L$1,1)))^2,""))</f>
        <v>4</v>
      </c>
      <c r="G317" s="3">
        <f t="shared" ca="1" si="322"/>
        <v>1</v>
      </c>
      <c r="H317" s="3">
        <f t="shared" ca="1" si="322"/>
        <v>0</v>
      </c>
      <c r="I317" s="3">
        <f t="shared" ca="1" si="322"/>
        <v>1</v>
      </c>
      <c r="J317" s="3">
        <f t="shared" ca="1" si="322"/>
        <v>4</v>
      </c>
      <c r="K317" s="3">
        <f t="shared" ca="1" si="135"/>
        <v>10</v>
      </c>
      <c r="L317" s="29">
        <f t="shared" ca="1" si="8"/>
        <v>50</v>
      </c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customFormat="false" ht="13">
      <c r="A318" s="3">
        <f>シート1!B319</f>
        <v>0</v>
      </c>
      <c r="B318" s="3">
        <f>シート1!E319</f>
        <v>0</v>
      </c>
      <c r="C318" s="19">
        <f>シート1!G319</f>
        <v>0</v>
      </c>
      <c r="D318" s="3">
        <f>シート1!I319</f>
        <v>0</v>
      </c>
      <c r="E318" s="3">
        <f>シート1!K319</f>
        <v>0</v>
      </c>
      <c r="F318" s="3">
        <f t="shared" ref="F318:J318" ca="1" si="323">IF($E322="","",IF(AND(ROW()&gt;$L$1,F$1&lt;=$L$1),(F$1-_xlfn.RANK.AVG(OFFSET($E322,1-F$1,),OFFSET($E322,1-$L$1,,$L$1,1)))^2,""))</f>
        <v>4</v>
      </c>
      <c r="G318" s="3">
        <f t="shared" ca="1" si="323"/>
        <v>1</v>
      </c>
      <c r="H318" s="3">
        <f t="shared" ca="1" si="323"/>
        <v>0</v>
      </c>
      <c r="I318" s="3">
        <f t="shared" ca="1" si="323"/>
        <v>1</v>
      </c>
      <c r="J318" s="3">
        <f t="shared" ca="1" si="323"/>
        <v>4</v>
      </c>
      <c r="K318" s="3">
        <f t="shared" ca="1" si="135"/>
        <v>10</v>
      </c>
      <c r="L318" s="29">
        <f t="shared" ca="1" si="8"/>
        <v>50</v>
      </c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customFormat="false" ht="13">
      <c r="A319" s="3">
        <f>シート1!B320</f>
        <v>0</v>
      </c>
      <c r="B319" s="3">
        <f>シート1!E320</f>
        <v>0</v>
      </c>
      <c r="C319" s="19">
        <f>シート1!G320</f>
        <v>0</v>
      </c>
      <c r="D319" s="3">
        <f>シート1!I320</f>
        <v>0</v>
      </c>
      <c r="E319" s="3">
        <f>シート1!K320</f>
        <v>0</v>
      </c>
      <c r="F319" s="3">
        <f t="shared" ref="F319:J319" ca="1" si="324">IF($E323="","",IF(AND(ROW()&gt;$L$1,F$1&lt;=$L$1),(F$1-_xlfn.RANK.AVG(OFFSET($E323,1-F$1,),OFFSET($E323,1-$L$1,,$L$1,1)))^2,""))</f>
        <v>4</v>
      </c>
      <c r="G319" s="3">
        <f t="shared" ca="1" si="324"/>
        <v>1</v>
      </c>
      <c r="H319" s="3">
        <f t="shared" ca="1" si="324"/>
        <v>0</v>
      </c>
      <c r="I319" s="3">
        <f t="shared" ca="1" si="324"/>
        <v>1</v>
      </c>
      <c r="J319" s="3">
        <f t="shared" ca="1" si="324"/>
        <v>4</v>
      </c>
      <c r="K319" s="3">
        <f t="shared" ca="1" si="135"/>
        <v>10</v>
      </c>
      <c r="L319" s="29">
        <f t="shared" ca="1" si="8"/>
        <v>50</v>
      </c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customFormat="false" ht="13">
      <c r="A320" s="3">
        <f>シート1!B321</f>
        <v>0</v>
      </c>
      <c r="B320" s="3">
        <f>シート1!E321</f>
        <v>0</v>
      </c>
      <c r="C320" s="19">
        <f>シート1!G321</f>
        <v>0</v>
      </c>
      <c r="D320" s="3">
        <f>シート1!I321</f>
        <v>0</v>
      </c>
      <c r="E320" s="3">
        <f>シート1!K321</f>
        <v>0</v>
      </c>
      <c r="F320" s="3">
        <f t="shared" ref="F320:J320" ca="1" si="325">IF($E324="","",IF(AND(ROW()&gt;$L$1,F$1&lt;=$L$1),(F$1-_xlfn.RANK.AVG(OFFSET($E324,1-F$1,),OFFSET($E324,1-$L$1,,$L$1,1)))^2,""))</f>
        <v>4</v>
      </c>
      <c r="G320" s="3">
        <f t="shared" ca="1" si="325"/>
        <v>1</v>
      </c>
      <c r="H320" s="3">
        <f t="shared" ca="1" si="325"/>
        <v>0</v>
      </c>
      <c r="I320" s="3">
        <f t="shared" ca="1" si="325"/>
        <v>1</v>
      </c>
      <c r="J320" s="3">
        <f t="shared" ca="1" si="325"/>
        <v>4</v>
      </c>
      <c r="K320" s="3">
        <f t="shared" ca="1" si="135"/>
        <v>10</v>
      </c>
      <c r="L320" s="29">
        <f t="shared" ca="1" si="8"/>
        <v>50</v>
      </c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customFormat="false" ht="13">
      <c r="A321" s="3">
        <f>シート1!B322</f>
        <v>0</v>
      </c>
      <c r="B321" s="3">
        <f>シート1!E322</f>
        <v>0</v>
      </c>
      <c r="C321" s="19">
        <f>シート1!G322</f>
        <v>0</v>
      </c>
      <c r="D321" s="3">
        <f>シート1!I322</f>
        <v>0</v>
      </c>
      <c r="E321" s="3">
        <f>シート1!K322</f>
        <v>0</v>
      </c>
      <c r="F321" s="3">
        <f t="shared" ref="F321:J321" ca="1" si="326">IF($E325="","",IF(AND(ROW()&gt;$L$1,F$1&lt;=$L$1),(F$1-_xlfn.RANK.AVG(OFFSET($E325,1-F$1,),OFFSET($E325,1-$L$1,,$L$1,1)))^2,""))</f>
        <v>4</v>
      </c>
      <c r="G321" s="3">
        <f t="shared" ca="1" si="326"/>
        <v>1</v>
      </c>
      <c r="H321" s="3">
        <f t="shared" ca="1" si="326"/>
        <v>0</v>
      </c>
      <c r="I321" s="3">
        <f t="shared" ca="1" si="326"/>
        <v>1</v>
      </c>
      <c r="J321" s="3">
        <f t="shared" ca="1" si="326"/>
        <v>4</v>
      </c>
      <c r="K321" s="3">
        <f t="shared" ca="1" si="135"/>
        <v>10</v>
      </c>
      <c r="L321" s="29">
        <f t="shared" ca="1" si="8"/>
        <v>50</v>
      </c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customFormat="false" ht="13">
      <c r="A322" s="3">
        <f>シート1!B323</f>
        <v>0</v>
      </c>
      <c r="B322" s="3">
        <f>シート1!E323</f>
        <v>0</v>
      </c>
      <c r="C322" s="19">
        <f>シート1!G323</f>
        <v>0</v>
      </c>
      <c r="D322" s="3">
        <f>シート1!I323</f>
        <v>0</v>
      </c>
      <c r="E322" s="3">
        <f>シート1!K323</f>
        <v>0</v>
      </c>
      <c r="F322" s="3">
        <f t="shared" ref="F322:J322" ca="1" si="327">IF($E326="","",IF(AND(ROW()&gt;$L$1,F$1&lt;=$L$1),(F$1-_xlfn.RANK.AVG(OFFSET($E326,1-F$1,),OFFSET($E326,1-$L$1,,$L$1,1)))^2,""))</f>
        <v>4</v>
      </c>
      <c r="G322" s="3">
        <f t="shared" ca="1" si="327"/>
        <v>1</v>
      </c>
      <c r="H322" s="3">
        <f t="shared" ca="1" si="327"/>
        <v>0</v>
      </c>
      <c r="I322" s="3">
        <f t="shared" ca="1" si="327"/>
        <v>1</v>
      </c>
      <c r="J322" s="3">
        <f t="shared" ca="1" si="327"/>
        <v>4</v>
      </c>
      <c r="K322" s="3">
        <f t="shared" ca="1" si="135"/>
        <v>10</v>
      </c>
      <c r="L322" s="29">
        <f t="shared" ca="1" si="8"/>
        <v>50</v>
      </c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customFormat="false" ht="13">
      <c r="A323" s="3">
        <f>シート1!B324</f>
        <v>0</v>
      </c>
      <c r="B323" s="3">
        <f>シート1!E324</f>
        <v>0</v>
      </c>
      <c r="C323" s="19">
        <f>シート1!G324</f>
        <v>0</v>
      </c>
      <c r="D323" s="3">
        <f>シート1!I324</f>
        <v>0</v>
      </c>
      <c r="E323" s="3">
        <f>シート1!K324</f>
        <v>0</v>
      </c>
      <c r="F323" s="3">
        <f t="shared" ref="F323:J323" ca="1" si="328">IF($E327="","",IF(AND(ROW()&gt;$L$1,F$1&lt;=$L$1),(F$1-_xlfn.RANK.AVG(OFFSET($E327,1-F$1,),OFFSET($E327,1-$L$1,,$L$1,1)))^2,""))</f>
        <v>4</v>
      </c>
      <c r="G323" s="3">
        <f t="shared" ca="1" si="328"/>
        <v>1</v>
      </c>
      <c r="H323" s="3">
        <f t="shared" ca="1" si="328"/>
        <v>0</v>
      </c>
      <c r="I323" s="3">
        <f t="shared" ca="1" si="328"/>
        <v>1</v>
      </c>
      <c r="J323" s="3">
        <f t="shared" ca="1" si="328"/>
        <v>4</v>
      </c>
      <c r="K323" s="3">
        <f t="shared" ca="1" si="135"/>
        <v>10</v>
      </c>
      <c r="L323" s="29">
        <f t="shared" ca="1" si="8"/>
        <v>50</v>
      </c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customFormat="false" ht="13">
      <c r="A324" s="3">
        <f>シート1!B325</f>
        <v>0</v>
      </c>
      <c r="B324" s="3">
        <f>シート1!E325</f>
        <v>0</v>
      </c>
      <c r="C324" s="19">
        <f>シート1!G325</f>
        <v>0</v>
      </c>
      <c r="D324" s="3">
        <f>シート1!I325</f>
        <v>0</v>
      </c>
      <c r="E324" s="3">
        <f>シート1!K325</f>
        <v>0</v>
      </c>
      <c r="F324" s="3">
        <f t="shared" ref="F324:J324" ca="1" si="329">IF($E328="","",IF(AND(ROW()&gt;$L$1,F$1&lt;=$L$1),(F$1-_xlfn.RANK.AVG(OFFSET($E328,1-F$1,),OFFSET($E328,1-$L$1,,$L$1,1)))^2,""))</f>
        <v>4</v>
      </c>
      <c r="G324" s="3">
        <f t="shared" ca="1" si="329"/>
        <v>1</v>
      </c>
      <c r="H324" s="3">
        <f t="shared" ca="1" si="329"/>
        <v>0</v>
      </c>
      <c r="I324" s="3">
        <f t="shared" ca="1" si="329"/>
        <v>1</v>
      </c>
      <c r="J324" s="3">
        <f t="shared" ca="1" si="329"/>
        <v>4</v>
      </c>
      <c r="K324" s="3">
        <f t="shared" ca="1" si="135"/>
        <v>10</v>
      </c>
      <c r="L324" s="29">
        <f t="shared" ca="1" si="8"/>
        <v>50</v>
      </c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customFormat="false" ht="13">
      <c r="A325" s="3">
        <f>シート1!B326</f>
        <v>0</v>
      </c>
      <c r="B325" s="3">
        <f>シート1!E326</f>
        <v>0</v>
      </c>
      <c r="C325" s="19">
        <f>シート1!G326</f>
        <v>0</v>
      </c>
      <c r="D325" s="3">
        <f>シート1!I326</f>
        <v>0</v>
      </c>
      <c r="E325" s="3">
        <f>シート1!K326</f>
        <v>0</v>
      </c>
      <c r="F325" s="3">
        <f t="shared" ref="F325:J325" ca="1" si="330">IF($E329="","",IF(AND(ROW()&gt;$L$1,F$1&lt;=$L$1),(F$1-_xlfn.RANK.AVG(OFFSET($E329,1-F$1,),OFFSET($E329,1-$L$1,,$L$1,1)))^2,""))</f>
        <v>4</v>
      </c>
      <c r="G325" s="3">
        <f t="shared" ca="1" si="330"/>
        <v>1</v>
      </c>
      <c r="H325" s="3">
        <f t="shared" ca="1" si="330"/>
        <v>0</v>
      </c>
      <c r="I325" s="3">
        <f t="shared" ca="1" si="330"/>
        <v>1</v>
      </c>
      <c r="J325" s="3">
        <f t="shared" ca="1" si="330"/>
        <v>4</v>
      </c>
      <c r="K325" s="3">
        <f t="shared" ca="1" si="135"/>
        <v>10</v>
      </c>
      <c r="L325" s="29">
        <f t="shared" ca="1" si="8"/>
        <v>50</v>
      </c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customFormat="false" ht="13">
      <c r="A326" s="3">
        <f>シート1!B327</f>
        <v>0</v>
      </c>
      <c r="B326" s="3">
        <f>シート1!E327</f>
        <v>0</v>
      </c>
      <c r="C326" s="19">
        <f>シート1!G327</f>
        <v>0</v>
      </c>
      <c r="D326" s="3">
        <f>シート1!I327</f>
        <v>0</v>
      </c>
      <c r="E326" s="3">
        <f>シート1!K327</f>
        <v>0</v>
      </c>
      <c r="F326" s="3">
        <f t="shared" ref="F326:J326" ca="1" si="331">IF($E330="","",IF(AND(ROW()&gt;$L$1,F$1&lt;=$L$1),(F$1-_xlfn.RANK.AVG(OFFSET($E330,1-F$1,),OFFSET($E330,1-$L$1,,$L$1,1)))^2,""))</f>
        <v>4</v>
      </c>
      <c r="G326" s="3">
        <f t="shared" ca="1" si="331"/>
        <v>1</v>
      </c>
      <c r="H326" s="3">
        <f t="shared" ca="1" si="331"/>
        <v>0</v>
      </c>
      <c r="I326" s="3">
        <f t="shared" ca="1" si="331"/>
        <v>1</v>
      </c>
      <c r="J326" s="3">
        <f t="shared" ca="1" si="331"/>
        <v>4</v>
      </c>
      <c r="K326" s="3">
        <f t="shared" ca="1" si="135"/>
        <v>10</v>
      </c>
      <c r="L326" s="29">
        <f t="shared" ca="1" si="8"/>
        <v>50</v>
      </c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customFormat="false" ht="13">
      <c r="A327" s="3">
        <f>シート1!B328</f>
        <v>0</v>
      </c>
      <c r="B327" s="3">
        <f>シート1!E328</f>
        <v>0</v>
      </c>
      <c r="C327" s="19">
        <f>シート1!G328</f>
        <v>0</v>
      </c>
      <c r="D327" s="3">
        <f>シート1!I328</f>
        <v>0</v>
      </c>
      <c r="E327" s="3">
        <f>シート1!K328</f>
        <v>0</v>
      </c>
      <c r="F327" s="3">
        <f t="shared" ref="F327:J327" ca="1" si="332">IF($E331="","",IF(AND(ROW()&gt;$L$1,F$1&lt;=$L$1),(F$1-_xlfn.RANK.AVG(OFFSET($E331,1-F$1,),OFFSET($E331,1-$L$1,,$L$1,1)))^2,""))</f>
        <v>4</v>
      </c>
      <c r="G327" s="3">
        <f t="shared" ca="1" si="332"/>
        <v>1</v>
      </c>
      <c r="H327" s="3">
        <f t="shared" ca="1" si="332"/>
        <v>0</v>
      </c>
      <c r="I327" s="3">
        <f t="shared" ca="1" si="332"/>
        <v>1</v>
      </c>
      <c r="J327" s="3">
        <f t="shared" ca="1" si="332"/>
        <v>4</v>
      </c>
      <c r="K327" s="3">
        <f t="shared" ca="1" si="135"/>
        <v>10</v>
      </c>
      <c r="L327" s="29">
        <f t="shared" ca="1" si="8"/>
        <v>50</v>
      </c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customFormat="false" ht="13">
      <c r="A328" s="3">
        <f>シート1!B329</f>
        <v>0</v>
      </c>
      <c r="B328" s="3">
        <f>シート1!E329</f>
        <v>0</v>
      </c>
      <c r="C328" s="19">
        <f>シート1!G329</f>
        <v>0</v>
      </c>
      <c r="D328" s="3">
        <f>シート1!I329</f>
        <v>0</v>
      </c>
      <c r="E328" s="3">
        <f>シート1!K329</f>
        <v>0</v>
      </c>
      <c r="F328" s="3">
        <f t="shared" ref="F328:J328" ca="1" si="333">IF($E332="","",IF(AND(ROW()&gt;$L$1,F$1&lt;=$L$1),(F$1-_xlfn.RANK.AVG(OFFSET($E332,1-F$1,),OFFSET($E332,1-$L$1,,$L$1,1)))^2,""))</f>
        <v>4</v>
      </c>
      <c r="G328" s="3">
        <f t="shared" ca="1" si="333"/>
        <v>1</v>
      </c>
      <c r="H328" s="3">
        <f t="shared" ca="1" si="333"/>
        <v>0</v>
      </c>
      <c r="I328" s="3">
        <f t="shared" ca="1" si="333"/>
        <v>1</v>
      </c>
      <c r="J328" s="3">
        <f t="shared" ca="1" si="333"/>
        <v>4</v>
      </c>
      <c r="K328" s="3">
        <f t="shared" ca="1" si="135"/>
        <v>10</v>
      </c>
      <c r="L328" s="29">
        <f t="shared" ca="1" si="8"/>
        <v>50</v>
      </c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customFormat="false" ht="13">
      <c r="A329" s="3">
        <f>シート1!B330</f>
        <v>0</v>
      </c>
      <c r="B329" s="3">
        <f>シート1!E330</f>
        <v>0</v>
      </c>
      <c r="C329" s="19">
        <f>シート1!G330</f>
        <v>0</v>
      </c>
      <c r="D329" s="3">
        <f>シート1!I330</f>
        <v>0</v>
      </c>
      <c r="E329" s="3">
        <f>シート1!K330</f>
        <v>0</v>
      </c>
      <c r="F329" s="3">
        <f t="shared" ref="F329:J329" ca="1" si="334">IF($E333="","",IF(AND(ROW()&gt;$L$1,F$1&lt;=$L$1),(F$1-_xlfn.RANK.AVG(OFFSET($E333,1-F$1,),OFFSET($E333,1-$L$1,,$L$1,1)))^2,""))</f>
        <v>4</v>
      </c>
      <c r="G329" s="3">
        <f t="shared" ca="1" si="334"/>
        <v>1</v>
      </c>
      <c r="H329" s="3">
        <f t="shared" ca="1" si="334"/>
        <v>0</v>
      </c>
      <c r="I329" s="3">
        <f t="shared" ca="1" si="334"/>
        <v>1</v>
      </c>
      <c r="J329" s="3">
        <f t="shared" ca="1" si="334"/>
        <v>4</v>
      </c>
      <c r="K329" s="3">
        <f t="shared" ca="1" si="135"/>
        <v>10</v>
      </c>
      <c r="L329" s="29">
        <f t="shared" ca="1" si="8"/>
        <v>50</v>
      </c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customFormat="false" ht="13">
      <c r="A330" s="3">
        <f>シート1!B331</f>
        <v>0</v>
      </c>
      <c r="B330" s="3">
        <f>シート1!E331</f>
        <v>0</v>
      </c>
      <c r="C330" s="19">
        <f>シート1!G331</f>
        <v>0</v>
      </c>
      <c r="D330" s="3">
        <f>シート1!I331</f>
        <v>0</v>
      </c>
      <c r="E330" s="3">
        <f>シート1!K331</f>
        <v>0</v>
      </c>
      <c r="F330" s="3">
        <f t="shared" ref="F330:J330" ca="1" si="335">IF($E334="","",IF(AND(ROW()&gt;$L$1,F$1&lt;=$L$1),(F$1-_xlfn.RANK.AVG(OFFSET($E334,1-F$1,),OFFSET($E334,1-$L$1,,$L$1,1)))^2,""))</f>
        <v>4</v>
      </c>
      <c r="G330" s="3">
        <f t="shared" ca="1" si="335"/>
        <v>1</v>
      </c>
      <c r="H330" s="3">
        <f t="shared" ca="1" si="335"/>
        <v>0</v>
      </c>
      <c r="I330" s="3">
        <f t="shared" ca="1" si="335"/>
        <v>1</v>
      </c>
      <c r="J330" s="3">
        <f t="shared" ca="1" si="335"/>
        <v>4</v>
      </c>
      <c r="K330" s="3">
        <f t="shared" ca="1" si="135"/>
        <v>10</v>
      </c>
      <c r="L330" s="29">
        <f t="shared" ca="1" si="8"/>
        <v>50</v>
      </c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customFormat="false" ht="13">
      <c r="A331" s="3">
        <f>シート1!B332</f>
        <v>0</v>
      </c>
      <c r="B331" s="3">
        <f>シート1!E332</f>
        <v>0</v>
      </c>
      <c r="C331" s="19">
        <f>シート1!G332</f>
        <v>0</v>
      </c>
      <c r="D331" s="3">
        <f>シート1!I332</f>
        <v>0</v>
      </c>
      <c r="E331" s="3">
        <f>シート1!K332</f>
        <v>0</v>
      </c>
      <c r="F331" s="3">
        <f t="shared" ref="F331:J331" ca="1" si="336">IF($E335="","",IF(AND(ROW()&gt;$L$1,F$1&lt;=$L$1),(F$1-_xlfn.RANK.AVG(OFFSET($E335,1-F$1,),OFFSET($E335,1-$L$1,,$L$1,1)))^2,""))</f>
        <v>4</v>
      </c>
      <c r="G331" s="3">
        <f t="shared" ca="1" si="336"/>
        <v>1</v>
      </c>
      <c r="H331" s="3">
        <f t="shared" ca="1" si="336"/>
        <v>0</v>
      </c>
      <c r="I331" s="3">
        <f t="shared" ca="1" si="336"/>
        <v>1</v>
      </c>
      <c r="J331" s="3">
        <f t="shared" ca="1" si="336"/>
        <v>4</v>
      </c>
      <c r="K331" s="3">
        <f t="shared" ca="1" si="135"/>
        <v>10</v>
      </c>
      <c r="L331" s="29">
        <f t="shared" ca="1" si="8"/>
        <v>50</v>
      </c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customFormat="false" ht="13">
      <c r="A332" s="3">
        <f>シート1!B333</f>
        <v>0</v>
      </c>
      <c r="B332" s="3">
        <f>シート1!E333</f>
        <v>0</v>
      </c>
      <c r="C332" s="19">
        <f>シート1!G333</f>
        <v>0</v>
      </c>
      <c r="D332" s="3">
        <f>シート1!I333</f>
        <v>0</v>
      </c>
      <c r="E332" s="3">
        <f>シート1!K333</f>
        <v>0</v>
      </c>
      <c r="F332" s="3">
        <f t="shared" ref="F332:J332" ca="1" si="337">IF($E336="","",IF(AND(ROW()&gt;$L$1,F$1&lt;=$L$1),(F$1-_xlfn.RANK.AVG(OFFSET($E336,1-F$1,),OFFSET($E336,1-$L$1,,$L$1,1)))^2,""))</f>
        <v>4</v>
      </c>
      <c r="G332" s="3">
        <f t="shared" ca="1" si="337"/>
        <v>1</v>
      </c>
      <c r="H332" s="3">
        <f t="shared" ca="1" si="337"/>
        <v>0</v>
      </c>
      <c r="I332" s="3">
        <f t="shared" ca="1" si="337"/>
        <v>1</v>
      </c>
      <c r="J332" s="3">
        <f t="shared" ca="1" si="337"/>
        <v>4</v>
      </c>
      <c r="K332" s="3">
        <f t="shared" ca="1" si="135"/>
        <v>10</v>
      </c>
      <c r="L332" s="29">
        <f t="shared" ca="1" si="8"/>
        <v>50</v>
      </c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customFormat="false" ht="13">
      <c r="A333" s="3">
        <f>シート1!B334</f>
        <v>0</v>
      </c>
      <c r="B333" s="3">
        <f>シート1!E334</f>
        <v>0</v>
      </c>
      <c r="C333" s="19">
        <f>シート1!G334</f>
        <v>0</v>
      </c>
      <c r="D333" s="3">
        <f>シート1!I334</f>
        <v>0</v>
      </c>
      <c r="E333" s="3">
        <f>シート1!K334</f>
        <v>0</v>
      </c>
      <c r="F333" s="3">
        <f t="shared" ref="F333:J333" ca="1" si="338">IF($E337="","",IF(AND(ROW()&gt;$L$1,F$1&lt;=$L$1),(F$1-_xlfn.RANK.AVG(OFFSET($E337,1-F$1,),OFFSET($E337,1-$L$1,,$L$1,1)))^2,""))</f>
        <v>4</v>
      </c>
      <c r="G333" s="3">
        <f t="shared" ca="1" si="338"/>
        <v>1</v>
      </c>
      <c r="H333" s="3">
        <f t="shared" ca="1" si="338"/>
        <v>0</v>
      </c>
      <c r="I333" s="3">
        <f t="shared" ca="1" si="338"/>
        <v>1</v>
      </c>
      <c r="J333" s="3">
        <f t="shared" ca="1" si="338"/>
        <v>4</v>
      </c>
      <c r="K333" s="3">
        <f t="shared" ca="1" si="135"/>
        <v>10</v>
      </c>
      <c r="L333" s="29">
        <f t="shared" ca="1" si="8"/>
        <v>50</v>
      </c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customFormat="false" ht="13">
      <c r="A334" s="3">
        <f>シート1!B335</f>
        <v>0</v>
      </c>
      <c r="B334" s="3">
        <f>シート1!E335</f>
        <v>0</v>
      </c>
      <c r="C334" s="19">
        <f>シート1!G335</f>
        <v>0</v>
      </c>
      <c r="D334" s="3">
        <f>シート1!I335</f>
        <v>0</v>
      </c>
      <c r="E334" s="3">
        <f>シート1!K335</f>
        <v>0</v>
      </c>
      <c r="F334" s="3">
        <f t="shared" ref="F334:J334" ca="1" si="339">IF($E338="","",IF(AND(ROW()&gt;$L$1,F$1&lt;=$L$1),(F$1-_xlfn.RANK.AVG(OFFSET($E338,1-F$1,),OFFSET($E338,1-$L$1,,$L$1,1)))^2,""))</f>
        <v>4</v>
      </c>
      <c r="G334" s="3">
        <f t="shared" ca="1" si="339"/>
        <v>1</v>
      </c>
      <c r="H334" s="3">
        <f t="shared" ca="1" si="339"/>
        <v>0</v>
      </c>
      <c r="I334" s="3">
        <f t="shared" ca="1" si="339"/>
        <v>1</v>
      </c>
      <c r="J334" s="3">
        <f t="shared" ca="1" si="339"/>
        <v>4</v>
      </c>
      <c r="K334" s="3">
        <f t="shared" ca="1" si="135"/>
        <v>10</v>
      </c>
      <c r="L334" s="29">
        <f t="shared" ca="1" si="8"/>
        <v>50</v>
      </c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customFormat="false" ht="13">
      <c r="A335" s="3">
        <f>シート1!B336</f>
        <v>0</v>
      </c>
      <c r="B335" s="3">
        <f>シート1!E336</f>
        <v>0</v>
      </c>
      <c r="C335" s="19">
        <f>シート1!G336</f>
        <v>0</v>
      </c>
      <c r="D335" s="3">
        <f>シート1!I336</f>
        <v>0</v>
      </c>
      <c r="E335" s="3">
        <f>シート1!K336</f>
        <v>0</v>
      </c>
      <c r="F335" s="3">
        <f t="shared" ref="F335:J335" ca="1" si="340">IF($E339="","",IF(AND(ROW()&gt;$L$1,F$1&lt;=$L$1),(F$1-_xlfn.RANK.AVG(OFFSET($E339,1-F$1,),OFFSET($E339,1-$L$1,,$L$1,1)))^2,""))</f>
        <v>4</v>
      </c>
      <c r="G335" s="3">
        <f t="shared" ca="1" si="340"/>
        <v>1</v>
      </c>
      <c r="H335" s="3">
        <f t="shared" ca="1" si="340"/>
        <v>0</v>
      </c>
      <c r="I335" s="3">
        <f t="shared" ca="1" si="340"/>
        <v>1</v>
      </c>
      <c r="J335" s="3">
        <f t="shared" ca="1" si="340"/>
        <v>4</v>
      </c>
      <c r="K335" s="3">
        <f t="shared" ca="1" si="135"/>
        <v>10</v>
      </c>
      <c r="L335" s="29">
        <f t="shared" ca="1" si="8"/>
        <v>50</v>
      </c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customFormat="false" ht="13">
      <c r="A336" s="3">
        <f>シート1!B337</f>
        <v>0</v>
      </c>
      <c r="B336" s="3">
        <f>シート1!E337</f>
        <v>0</v>
      </c>
      <c r="C336" s="19">
        <f>シート1!G337</f>
        <v>0</v>
      </c>
      <c r="D336" s="3">
        <f>シート1!I337</f>
        <v>0</v>
      </c>
      <c r="E336" s="3">
        <f>シート1!K337</f>
        <v>0</v>
      </c>
      <c r="F336" s="3">
        <f t="shared" ref="F336:J336" ca="1" si="341">IF($E340="","",IF(AND(ROW()&gt;$L$1,F$1&lt;=$L$1),(F$1-_xlfn.RANK.AVG(OFFSET($E340,1-F$1,),OFFSET($E340,1-$L$1,,$L$1,1)))^2,""))</f>
        <v>4</v>
      </c>
      <c r="G336" s="3">
        <f t="shared" ca="1" si="341"/>
        <v>1</v>
      </c>
      <c r="H336" s="3">
        <f t="shared" ca="1" si="341"/>
        <v>0</v>
      </c>
      <c r="I336" s="3">
        <f t="shared" ca="1" si="341"/>
        <v>1</v>
      </c>
      <c r="J336" s="3">
        <f t="shared" ca="1" si="341"/>
        <v>4</v>
      </c>
      <c r="K336" s="3">
        <f t="shared" ca="1" si="135"/>
        <v>10</v>
      </c>
      <c r="L336" s="29">
        <f t="shared" ca="1" si="8"/>
        <v>50</v>
      </c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customFormat="false" ht="13">
      <c r="A337" s="3">
        <f>シート1!B338</f>
        <v>0</v>
      </c>
      <c r="B337" s="3">
        <f>シート1!E338</f>
        <v>0</v>
      </c>
      <c r="C337" s="19">
        <f>シート1!G338</f>
        <v>0</v>
      </c>
      <c r="D337" s="3">
        <f>シート1!I338</f>
        <v>0</v>
      </c>
      <c r="E337" s="3">
        <f>シート1!K338</f>
        <v>0</v>
      </c>
      <c r="F337" s="3">
        <f t="shared" ref="F337:J337" ca="1" si="342">IF($E341="","",IF(AND(ROW()&gt;$L$1,F$1&lt;=$L$1),(F$1-_xlfn.RANK.AVG(OFFSET($E341,1-F$1,),OFFSET($E341,1-$L$1,,$L$1,1)))^2,""))</f>
        <v>4</v>
      </c>
      <c r="G337" s="3">
        <f t="shared" ca="1" si="342"/>
        <v>1</v>
      </c>
      <c r="H337" s="3">
        <f t="shared" ca="1" si="342"/>
        <v>0</v>
      </c>
      <c r="I337" s="3">
        <f t="shared" ca="1" si="342"/>
        <v>1</v>
      </c>
      <c r="J337" s="3">
        <f t="shared" ca="1" si="342"/>
        <v>4</v>
      </c>
      <c r="K337" s="3">
        <f t="shared" ca="1" si="135"/>
        <v>10</v>
      </c>
      <c r="L337" s="29">
        <f t="shared" ca="1" si="8"/>
        <v>50</v>
      </c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customFormat="false" ht="13">
      <c r="A338" s="3">
        <f>シート1!B339</f>
        <v>0</v>
      </c>
      <c r="B338" s="3">
        <f>シート1!E339</f>
        <v>0</v>
      </c>
      <c r="C338" s="19">
        <f>シート1!G339</f>
        <v>0</v>
      </c>
      <c r="D338" s="3">
        <f>シート1!I339</f>
        <v>0</v>
      </c>
      <c r="E338" s="3">
        <f>シート1!K339</f>
        <v>0</v>
      </c>
      <c r="F338" s="3">
        <f t="shared" ref="F338:J338" ca="1" si="343">IF($E342="","",IF(AND(ROW()&gt;$L$1,F$1&lt;=$L$1),(F$1-_xlfn.RANK.AVG(OFFSET($E342,1-F$1,),OFFSET($E342,1-$L$1,,$L$1,1)))^2,""))</f>
        <v>4</v>
      </c>
      <c r="G338" s="3">
        <f t="shared" ca="1" si="343"/>
        <v>1</v>
      </c>
      <c r="H338" s="3">
        <f t="shared" ca="1" si="343"/>
        <v>0</v>
      </c>
      <c r="I338" s="3">
        <f t="shared" ca="1" si="343"/>
        <v>1</v>
      </c>
      <c r="J338" s="3">
        <f t="shared" ca="1" si="343"/>
        <v>4</v>
      </c>
      <c r="K338" s="3">
        <f t="shared" ca="1" si="135"/>
        <v>10</v>
      </c>
      <c r="L338" s="29">
        <f t="shared" ca="1" si="8"/>
        <v>50</v>
      </c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customFormat="false" ht="13">
      <c r="A339" s="3">
        <f>シート1!B340</f>
        <v>0</v>
      </c>
      <c r="B339" s="3">
        <f>シート1!E340</f>
        <v>0</v>
      </c>
      <c r="C339" s="19">
        <f>シート1!G340</f>
        <v>0</v>
      </c>
      <c r="D339" s="3">
        <f>シート1!I340</f>
        <v>0</v>
      </c>
      <c r="E339" s="3">
        <f>シート1!K340</f>
        <v>0</v>
      </c>
      <c r="F339" s="3">
        <f t="shared" ref="F339:J339" ca="1" si="344">IF($E343="","",IF(AND(ROW()&gt;$L$1,F$1&lt;=$L$1),(F$1-_xlfn.RANK.AVG(OFFSET($E343,1-F$1,),OFFSET($E343,1-$L$1,,$L$1,1)))^2,""))</f>
        <v>4</v>
      </c>
      <c r="G339" s="3">
        <f t="shared" ca="1" si="344"/>
        <v>1</v>
      </c>
      <c r="H339" s="3">
        <f t="shared" ca="1" si="344"/>
        <v>0</v>
      </c>
      <c r="I339" s="3">
        <f t="shared" ca="1" si="344"/>
        <v>1</v>
      </c>
      <c r="J339" s="3">
        <f t="shared" ca="1" si="344"/>
        <v>4</v>
      </c>
      <c r="K339" s="3">
        <f t="shared" ca="1" si="135"/>
        <v>10</v>
      </c>
      <c r="L339" s="29">
        <f t="shared" ca="1" si="8"/>
        <v>50</v>
      </c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customFormat="false" ht="13">
      <c r="A340" s="3">
        <f>シート1!B341</f>
        <v>0</v>
      </c>
      <c r="B340" s="3">
        <f>シート1!E341</f>
        <v>0</v>
      </c>
      <c r="C340" s="19">
        <f>シート1!G341</f>
        <v>0</v>
      </c>
      <c r="D340" s="3">
        <f>シート1!I341</f>
        <v>0</v>
      </c>
      <c r="E340" s="3">
        <f>シート1!K341</f>
        <v>0</v>
      </c>
      <c r="F340" s="3">
        <f t="shared" ref="F340:J340" ca="1" si="345">IF($E344="","",IF(AND(ROW()&gt;$L$1,F$1&lt;=$L$1),(F$1-_xlfn.RANK.AVG(OFFSET($E344,1-F$1,),OFFSET($E344,1-$L$1,,$L$1,1)))^2,""))</f>
        <v>4</v>
      </c>
      <c r="G340" s="3">
        <f t="shared" ca="1" si="345"/>
        <v>1</v>
      </c>
      <c r="H340" s="3">
        <f t="shared" ca="1" si="345"/>
        <v>0</v>
      </c>
      <c r="I340" s="3">
        <f t="shared" ca="1" si="345"/>
        <v>1</v>
      </c>
      <c r="J340" s="3">
        <f t="shared" ca="1" si="345"/>
        <v>4</v>
      </c>
      <c r="K340" s="3">
        <f t="shared" ca="1" si="135"/>
        <v>10</v>
      </c>
      <c r="L340" s="29">
        <f t="shared" ca="1" si="8"/>
        <v>50</v>
      </c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customFormat="false" ht="13">
      <c r="A341" s="3">
        <f>シート1!B342</f>
        <v>0</v>
      </c>
      <c r="B341" s="3">
        <f>シート1!E342</f>
        <v>0</v>
      </c>
      <c r="C341" s="19">
        <f>シート1!G342</f>
        <v>0</v>
      </c>
      <c r="D341" s="3">
        <f>シート1!I342</f>
        <v>0</v>
      </c>
      <c r="E341" s="3">
        <f>シート1!K342</f>
        <v>0</v>
      </c>
      <c r="F341" s="3">
        <f t="shared" ref="F341:J341" ca="1" si="346">IF($E345="","",IF(AND(ROW()&gt;$L$1,F$1&lt;=$L$1),(F$1-_xlfn.RANK.AVG(OFFSET($E345,1-F$1,),OFFSET($E345,1-$L$1,,$L$1,1)))^2,""))</f>
        <v>4</v>
      </c>
      <c r="G341" s="3">
        <f t="shared" ca="1" si="346"/>
        <v>1</v>
      </c>
      <c r="H341" s="3">
        <f t="shared" ca="1" si="346"/>
        <v>0</v>
      </c>
      <c r="I341" s="3">
        <f t="shared" ca="1" si="346"/>
        <v>1</v>
      </c>
      <c r="J341" s="3">
        <f t="shared" ca="1" si="346"/>
        <v>4</v>
      </c>
      <c r="K341" s="3">
        <f t="shared" ca="1" si="135"/>
        <v>10</v>
      </c>
      <c r="L341" s="29">
        <f t="shared" ca="1" si="8"/>
        <v>50</v>
      </c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customFormat="false" ht="13">
      <c r="A342" s="3">
        <f>シート1!B343</f>
        <v>0</v>
      </c>
      <c r="B342" s="3">
        <f>シート1!E343</f>
        <v>0</v>
      </c>
      <c r="C342" s="19">
        <f>シート1!G343</f>
        <v>0</v>
      </c>
      <c r="D342" s="3">
        <f>シート1!I343</f>
        <v>0</v>
      </c>
      <c r="E342" s="3">
        <f>シート1!K343</f>
        <v>0</v>
      </c>
      <c r="F342" s="3">
        <f t="shared" ref="F342:J342" ca="1" si="347">IF($E346="","",IF(AND(ROW()&gt;$L$1,F$1&lt;=$L$1),(F$1-_xlfn.RANK.AVG(OFFSET($E346,1-F$1,),OFFSET($E346,1-$L$1,,$L$1,1)))^2,""))</f>
        <v>4</v>
      </c>
      <c r="G342" s="3">
        <f t="shared" ca="1" si="347"/>
        <v>1</v>
      </c>
      <c r="H342" s="3">
        <f t="shared" ca="1" si="347"/>
        <v>0</v>
      </c>
      <c r="I342" s="3">
        <f t="shared" ca="1" si="347"/>
        <v>1</v>
      </c>
      <c r="J342" s="3">
        <f t="shared" ca="1" si="347"/>
        <v>4</v>
      </c>
      <c r="K342" s="3">
        <f t="shared" ca="1" si="135"/>
        <v>10</v>
      </c>
      <c r="L342" s="29">
        <f t="shared" ca="1" si="8"/>
        <v>50</v>
      </c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customFormat="false" ht="13">
      <c r="A343" s="3">
        <f>シート1!B344</f>
        <v>0</v>
      </c>
      <c r="B343" s="3">
        <f>シート1!E344</f>
        <v>0</v>
      </c>
      <c r="C343" s="19">
        <f>シート1!G344</f>
        <v>0</v>
      </c>
      <c r="D343" s="3">
        <f>シート1!I344</f>
        <v>0</v>
      </c>
      <c r="E343" s="3">
        <f>シート1!K344</f>
        <v>0</v>
      </c>
      <c r="F343" s="3">
        <f t="shared" ref="F343:J343" ca="1" si="348">IF($E347="","",IF(AND(ROW()&gt;$L$1,F$1&lt;=$L$1),(F$1-_xlfn.RANK.AVG(OFFSET($E347,1-F$1,),OFFSET($E347,1-$L$1,,$L$1,1)))^2,""))</f>
        <v>4</v>
      </c>
      <c r="G343" s="3">
        <f t="shared" ca="1" si="348"/>
        <v>1</v>
      </c>
      <c r="H343" s="3">
        <f t="shared" ca="1" si="348"/>
        <v>0</v>
      </c>
      <c r="I343" s="3">
        <f t="shared" ca="1" si="348"/>
        <v>1</v>
      </c>
      <c r="J343" s="3">
        <f t="shared" ca="1" si="348"/>
        <v>4</v>
      </c>
      <c r="K343" s="3">
        <f t="shared" ca="1" si="135"/>
        <v>10</v>
      </c>
      <c r="L343" s="29">
        <f t="shared" ca="1" si="8"/>
        <v>50</v>
      </c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customFormat="false" ht="13">
      <c r="A344" s="3">
        <f>シート1!B345</f>
        <v>0</v>
      </c>
      <c r="B344" s="3">
        <f>シート1!E345</f>
        <v>0</v>
      </c>
      <c r="C344" s="19">
        <f>シート1!G345</f>
        <v>0</v>
      </c>
      <c r="D344" s="3">
        <f>シート1!I345</f>
        <v>0</v>
      </c>
      <c r="E344" s="3">
        <f>シート1!K345</f>
        <v>0</v>
      </c>
      <c r="F344" s="3">
        <f t="shared" ref="F344:J344" ca="1" si="349">IF($E348="","",IF(AND(ROW()&gt;$L$1,F$1&lt;=$L$1),(F$1-_xlfn.RANK.AVG(OFFSET($E348,1-F$1,),OFFSET($E348,1-$L$1,,$L$1,1)))^2,""))</f>
        <v>4</v>
      </c>
      <c r="G344" s="3">
        <f t="shared" ca="1" si="349"/>
        <v>1</v>
      </c>
      <c r="H344" s="3">
        <f t="shared" ca="1" si="349"/>
        <v>0</v>
      </c>
      <c r="I344" s="3">
        <f t="shared" ca="1" si="349"/>
        <v>1</v>
      </c>
      <c r="J344" s="3">
        <f t="shared" ca="1" si="349"/>
        <v>4</v>
      </c>
      <c r="K344" s="3">
        <f t="shared" ca="1" si="135"/>
        <v>10</v>
      </c>
      <c r="L344" s="29">
        <f t="shared" ca="1" si="8"/>
        <v>50</v>
      </c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customFormat="false" ht="13">
      <c r="A345" s="3">
        <f>シート1!B346</f>
        <v>0</v>
      </c>
      <c r="B345" s="3">
        <f>シート1!E346</f>
        <v>0</v>
      </c>
      <c r="C345" s="19">
        <f>シート1!G346</f>
        <v>0</v>
      </c>
      <c r="D345" s="3">
        <f>シート1!I346</f>
        <v>0</v>
      </c>
      <c r="E345" s="3">
        <f>シート1!K346</f>
        <v>0</v>
      </c>
      <c r="F345" s="3">
        <f t="shared" ref="F345:J345" ca="1" si="350">IF($E349="","",IF(AND(ROW()&gt;$L$1,F$1&lt;=$L$1),(F$1-_xlfn.RANK.AVG(OFFSET($E349,1-F$1,),OFFSET($E349,1-$L$1,,$L$1,1)))^2,""))</f>
        <v>4</v>
      </c>
      <c r="G345" s="3">
        <f t="shared" ca="1" si="350"/>
        <v>1</v>
      </c>
      <c r="H345" s="3">
        <f t="shared" ca="1" si="350"/>
        <v>0</v>
      </c>
      <c r="I345" s="3">
        <f t="shared" ca="1" si="350"/>
        <v>1</v>
      </c>
      <c r="J345" s="3">
        <f t="shared" ca="1" si="350"/>
        <v>4</v>
      </c>
      <c r="K345" s="3">
        <f t="shared" ca="1" si="135"/>
        <v>10</v>
      </c>
      <c r="L345" s="29">
        <f t="shared" ca="1" si="8"/>
        <v>50</v>
      </c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customFormat="false" ht="13">
      <c r="A346" s="3">
        <f>シート1!B347</f>
        <v>0</v>
      </c>
      <c r="B346" s="3">
        <f>シート1!E347</f>
        <v>0</v>
      </c>
      <c r="C346" s="19">
        <f>シート1!G347</f>
        <v>0</v>
      </c>
      <c r="D346" s="3">
        <f>シート1!I347</f>
        <v>0</v>
      </c>
      <c r="E346" s="3">
        <f>シート1!K347</f>
        <v>0</v>
      </c>
      <c r="F346" s="3">
        <f t="shared" ref="F346:J346" ca="1" si="351">IF($E350="","",IF(AND(ROW()&gt;$L$1,F$1&lt;=$L$1),(F$1-_xlfn.RANK.AVG(OFFSET($E350,1-F$1,),OFFSET($E350,1-$L$1,,$L$1,1)))^2,""))</f>
        <v>4</v>
      </c>
      <c r="G346" s="3">
        <f t="shared" ca="1" si="351"/>
        <v>1</v>
      </c>
      <c r="H346" s="3">
        <f t="shared" ca="1" si="351"/>
        <v>0</v>
      </c>
      <c r="I346" s="3">
        <f t="shared" ca="1" si="351"/>
        <v>1</v>
      </c>
      <c r="J346" s="3">
        <f t="shared" ca="1" si="351"/>
        <v>4</v>
      </c>
      <c r="K346" s="3">
        <f t="shared" ca="1" si="135"/>
        <v>10</v>
      </c>
      <c r="L346" s="29">
        <f t="shared" ca="1" si="8"/>
        <v>50</v>
      </c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customFormat="false" ht="13">
      <c r="A347" s="3">
        <f>シート1!B348</f>
        <v>0</v>
      </c>
      <c r="B347" s="3">
        <f>シート1!E348</f>
        <v>0</v>
      </c>
      <c r="C347" s="19">
        <f>シート1!G348</f>
        <v>0</v>
      </c>
      <c r="D347" s="3">
        <f>シート1!I348</f>
        <v>0</v>
      </c>
      <c r="E347" s="3">
        <f>シート1!K348</f>
        <v>0</v>
      </c>
      <c r="F347" s="3">
        <f t="shared" ref="F347:J347" ca="1" si="352">IF($E351="","",IF(AND(ROW()&gt;$L$1,F$1&lt;=$L$1),(F$1-_xlfn.RANK.AVG(OFFSET($E351,1-F$1,),OFFSET($E351,1-$L$1,,$L$1,1)))^2,""))</f>
        <v>4</v>
      </c>
      <c r="G347" s="3">
        <f t="shared" ca="1" si="352"/>
        <v>1</v>
      </c>
      <c r="H347" s="3">
        <f t="shared" ca="1" si="352"/>
        <v>0</v>
      </c>
      <c r="I347" s="3">
        <f t="shared" ca="1" si="352"/>
        <v>1</v>
      </c>
      <c r="J347" s="3">
        <f t="shared" ca="1" si="352"/>
        <v>4</v>
      </c>
      <c r="K347" s="3">
        <f t="shared" ca="1" si="135"/>
        <v>10</v>
      </c>
      <c r="L347" s="29">
        <f t="shared" ca="1" si="8"/>
        <v>50</v>
      </c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customFormat="false" ht="13">
      <c r="A348" s="3">
        <f>シート1!B349</f>
        <v>0</v>
      </c>
      <c r="B348" s="3">
        <f>シート1!E349</f>
        <v>0</v>
      </c>
      <c r="C348" s="19">
        <f>シート1!G349</f>
        <v>0</v>
      </c>
      <c r="D348" s="3">
        <f>シート1!I349</f>
        <v>0</v>
      </c>
      <c r="E348" s="3">
        <f>シート1!K349</f>
        <v>0</v>
      </c>
      <c r="F348" s="3">
        <f t="shared" ref="F348:J348" ca="1" si="353">IF($E352="","",IF(AND(ROW()&gt;$L$1,F$1&lt;=$L$1),(F$1-_xlfn.RANK.AVG(OFFSET($E352,1-F$1,),OFFSET($E352,1-$L$1,,$L$1,1)))^2,""))</f>
        <v>4</v>
      </c>
      <c r="G348" s="3">
        <f t="shared" ca="1" si="353"/>
        <v>1</v>
      </c>
      <c r="H348" s="3">
        <f t="shared" ca="1" si="353"/>
        <v>0</v>
      </c>
      <c r="I348" s="3">
        <f t="shared" ca="1" si="353"/>
        <v>1</v>
      </c>
      <c r="J348" s="3">
        <f t="shared" ca="1" si="353"/>
        <v>4</v>
      </c>
      <c r="K348" s="3">
        <f t="shared" ca="1" si="135"/>
        <v>10</v>
      </c>
      <c r="L348" s="29">
        <f t="shared" ca="1" si="8"/>
        <v>50</v>
      </c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customFormat="false" ht="13">
      <c r="A349" s="3">
        <f>シート1!B350</f>
        <v>0</v>
      </c>
      <c r="B349" s="3">
        <f>シート1!E350</f>
        <v>0</v>
      </c>
      <c r="C349" s="19">
        <f>シート1!G350</f>
        <v>0</v>
      </c>
      <c r="D349" s="3">
        <f>シート1!I350</f>
        <v>0</v>
      </c>
      <c r="E349" s="3">
        <f>シート1!K350</f>
        <v>0</v>
      </c>
      <c r="F349" s="3">
        <f t="shared" ref="F349:J349" ca="1" si="354">IF($E353="","",IF(AND(ROW()&gt;$L$1,F$1&lt;=$L$1),(F$1-_xlfn.RANK.AVG(OFFSET($E353,1-F$1,),OFFSET($E353,1-$L$1,,$L$1,1)))^2,""))</f>
        <v>4</v>
      </c>
      <c r="G349" s="3">
        <f t="shared" ca="1" si="354"/>
        <v>1</v>
      </c>
      <c r="H349" s="3">
        <f t="shared" ca="1" si="354"/>
        <v>0</v>
      </c>
      <c r="I349" s="3">
        <f t="shared" ca="1" si="354"/>
        <v>1</v>
      </c>
      <c r="J349" s="3">
        <f t="shared" ca="1" si="354"/>
        <v>4</v>
      </c>
      <c r="K349" s="3">
        <f t="shared" ca="1" si="135"/>
        <v>10</v>
      </c>
      <c r="L349" s="29">
        <f t="shared" ca="1" si="8"/>
        <v>50</v>
      </c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customFormat="false" ht="13">
      <c r="A350" s="3">
        <f>シート1!B351</f>
        <v>0</v>
      </c>
      <c r="B350" s="3">
        <f>シート1!E351</f>
        <v>0</v>
      </c>
      <c r="C350" s="19">
        <f>シート1!G351</f>
        <v>0</v>
      </c>
      <c r="D350" s="3">
        <f>シート1!I351</f>
        <v>0</v>
      </c>
      <c r="E350" s="3">
        <f>シート1!K351</f>
        <v>0</v>
      </c>
      <c r="F350" s="3">
        <f t="shared" ref="F350:J350" ca="1" si="355">IF($E354="","",IF(AND(ROW()&gt;$L$1,F$1&lt;=$L$1),(F$1-_xlfn.RANK.AVG(OFFSET($E354,1-F$1,),OFFSET($E354,1-$L$1,,$L$1,1)))^2,""))</f>
        <v>4</v>
      </c>
      <c r="G350" s="3">
        <f t="shared" ca="1" si="355"/>
        <v>1</v>
      </c>
      <c r="H350" s="3">
        <f t="shared" ca="1" si="355"/>
        <v>0</v>
      </c>
      <c r="I350" s="3">
        <f t="shared" ca="1" si="355"/>
        <v>1</v>
      </c>
      <c r="J350" s="3">
        <f t="shared" ca="1" si="355"/>
        <v>4</v>
      </c>
      <c r="K350" s="3">
        <f t="shared" ca="1" si="135"/>
        <v>10</v>
      </c>
      <c r="L350" s="29">
        <f t="shared" ca="1" si="8"/>
        <v>50</v>
      </c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customFormat="false" ht="13">
      <c r="A351" s="3">
        <f>シート1!B352</f>
        <v>0</v>
      </c>
      <c r="B351" s="3">
        <f>シート1!E352</f>
        <v>0</v>
      </c>
      <c r="C351" s="19">
        <f>シート1!G352</f>
        <v>0</v>
      </c>
      <c r="D351" s="3">
        <f>シート1!I352</f>
        <v>0</v>
      </c>
      <c r="E351" s="3">
        <f>シート1!K352</f>
        <v>0</v>
      </c>
      <c r="F351" s="3">
        <f t="shared" ref="F351:J351" ca="1" si="356">IF($E355="","",IF(AND(ROW()&gt;$L$1,F$1&lt;=$L$1),(F$1-_xlfn.RANK.AVG(OFFSET($E355,1-F$1,),OFFSET($E355,1-$L$1,,$L$1,1)))^2,""))</f>
        <v>4</v>
      </c>
      <c r="G351" s="3">
        <f t="shared" ca="1" si="356"/>
        <v>1</v>
      </c>
      <c r="H351" s="3">
        <f t="shared" ca="1" si="356"/>
        <v>0</v>
      </c>
      <c r="I351" s="3">
        <f t="shared" ca="1" si="356"/>
        <v>1</v>
      </c>
      <c r="J351" s="3">
        <f t="shared" ca="1" si="356"/>
        <v>4</v>
      </c>
      <c r="K351" s="3">
        <f t="shared" ca="1" si="135"/>
        <v>10</v>
      </c>
      <c r="L351" s="29">
        <f t="shared" ca="1" si="8"/>
        <v>50</v>
      </c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customFormat="false" ht="13">
      <c r="A352" s="3">
        <f>シート1!B353</f>
        <v>0</v>
      </c>
      <c r="B352" s="3">
        <f>シート1!E353</f>
        <v>0</v>
      </c>
      <c r="C352" s="19">
        <f>シート1!G353</f>
        <v>0</v>
      </c>
      <c r="D352" s="3">
        <f>シート1!I353</f>
        <v>0</v>
      </c>
      <c r="E352" s="3">
        <f>シート1!K353</f>
        <v>0</v>
      </c>
      <c r="F352" s="3">
        <f t="shared" ref="F352:J352" ca="1" si="357">IF($E356="","",IF(AND(ROW()&gt;$L$1,F$1&lt;=$L$1),(F$1-_xlfn.RANK.AVG(OFFSET($E356,1-F$1,),OFFSET($E356,1-$L$1,,$L$1,1)))^2,""))</f>
        <v>4</v>
      </c>
      <c r="G352" s="3">
        <f t="shared" ca="1" si="357"/>
        <v>1</v>
      </c>
      <c r="H352" s="3">
        <f t="shared" ca="1" si="357"/>
        <v>0</v>
      </c>
      <c r="I352" s="3">
        <f t="shared" ca="1" si="357"/>
        <v>1</v>
      </c>
      <c r="J352" s="3">
        <f t="shared" ca="1" si="357"/>
        <v>4</v>
      </c>
      <c r="K352" s="3">
        <f t="shared" ca="1" si="135"/>
        <v>10</v>
      </c>
      <c r="L352" s="29">
        <f t="shared" ca="1" si="8"/>
        <v>50</v>
      </c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customFormat="false" ht="13">
      <c r="A353" s="3">
        <f>シート1!B354</f>
        <v>0</v>
      </c>
      <c r="B353" s="3">
        <f>シート1!E354</f>
        <v>0</v>
      </c>
      <c r="C353" s="19">
        <f>シート1!G354</f>
        <v>0</v>
      </c>
      <c r="D353" s="3">
        <f>シート1!I354</f>
        <v>0</v>
      </c>
      <c r="E353" s="3">
        <f>シート1!K354</f>
        <v>0</v>
      </c>
      <c r="F353" s="3">
        <f t="shared" ref="F353:J353" ca="1" si="358">IF($E357="","",IF(AND(ROW()&gt;$L$1,F$1&lt;=$L$1),(F$1-_xlfn.RANK.AVG(OFFSET($E357,1-F$1,),OFFSET($E357,1-$L$1,,$L$1,1)))^2,""))</f>
        <v>4</v>
      </c>
      <c r="G353" s="3">
        <f t="shared" ca="1" si="358"/>
        <v>1</v>
      </c>
      <c r="H353" s="3">
        <f t="shared" ca="1" si="358"/>
        <v>0</v>
      </c>
      <c r="I353" s="3">
        <f t="shared" ca="1" si="358"/>
        <v>1</v>
      </c>
      <c r="J353" s="3">
        <f t="shared" ca="1" si="358"/>
        <v>4</v>
      </c>
      <c r="K353" s="3">
        <f t="shared" ca="1" si="135"/>
        <v>10</v>
      </c>
      <c r="L353" s="29">
        <f t="shared" ca="1" si="8"/>
        <v>50</v>
      </c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customFormat="false" ht="13">
      <c r="A354" s="3">
        <f>シート1!B355</f>
        <v>0</v>
      </c>
      <c r="B354" s="3">
        <f>シート1!E355</f>
        <v>0</v>
      </c>
      <c r="C354" s="19">
        <f>シート1!G355</f>
        <v>0</v>
      </c>
      <c r="D354" s="3">
        <f>シート1!I355</f>
        <v>0</v>
      </c>
      <c r="E354" s="3">
        <f>シート1!K355</f>
        <v>0</v>
      </c>
      <c r="F354" s="3">
        <f t="shared" ref="F354:J354" ca="1" si="359">IF($E358="","",IF(AND(ROW()&gt;$L$1,F$1&lt;=$L$1),(F$1-_xlfn.RANK.AVG(OFFSET($E358,1-F$1,),OFFSET($E358,1-$L$1,,$L$1,1)))^2,""))</f>
        <v>4</v>
      </c>
      <c r="G354" s="3">
        <f t="shared" ca="1" si="359"/>
        <v>1</v>
      </c>
      <c r="H354" s="3">
        <f t="shared" ca="1" si="359"/>
        <v>0</v>
      </c>
      <c r="I354" s="3">
        <f t="shared" ca="1" si="359"/>
        <v>1</v>
      </c>
      <c r="J354" s="3">
        <f t="shared" ca="1" si="359"/>
        <v>4</v>
      </c>
      <c r="K354" s="3">
        <f t="shared" ca="1" si="135"/>
        <v>10</v>
      </c>
      <c r="L354" s="29">
        <f t="shared" ca="1" si="8"/>
        <v>50</v>
      </c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customFormat="false" ht="13">
      <c r="A355" s="3">
        <f>シート1!B356</f>
        <v>0</v>
      </c>
      <c r="B355" s="3">
        <f>シート1!E356</f>
        <v>0</v>
      </c>
      <c r="C355" s="19">
        <f>シート1!G356</f>
        <v>0</v>
      </c>
      <c r="D355" s="3">
        <f>シート1!I356</f>
        <v>0</v>
      </c>
      <c r="E355" s="3">
        <f>シート1!K356</f>
        <v>0</v>
      </c>
      <c r="F355" s="3">
        <f t="shared" ref="F355:J355" ca="1" si="360">IF($E359="","",IF(AND(ROW()&gt;$L$1,F$1&lt;=$L$1),(F$1-_xlfn.RANK.AVG(OFFSET($E359,1-F$1,),OFFSET($E359,1-$L$1,,$L$1,1)))^2,""))</f>
        <v>4</v>
      </c>
      <c r="G355" s="3">
        <f t="shared" ca="1" si="360"/>
        <v>1</v>
      </c>
      <c r="H355" s="3">
        <f t="shared" ca="1" si="360"/>
        <v>0</v>
      </c>
      <c r="I355" s="3">
        <f t="shared" ca="1" si="360"/>
        <v>1</v>
      </c>
      <c r="J355" s="3">
        <f t="shared" ca="1" si="360"/>
        <v>4</v>
      </c>
      <c r="K355" s="3">
        <f t="shared" ca="1" si="135"/>
        <v>10</v>
      </c>
      <c r="L355" s="29">
        <f t="shared" ca="1" si="8"/>
        <v>50</v>
      </c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customFormat="false" ht="13">
      <c r="A356" s="3">
        <f>シート1!B357</f>
        <v>0</v>
      </c>
      <c r="B356" s="3">
        <f>シート1!E357</f>
        <v>0</v>
      </c>
      <c r="C356" s="19">
        <f>シート1!G357</f>
        <v>0</v>
      </c>
      <c r="D356" s="3">
        <f>シート1!I357</f>
        <v>0</v>
      </c>
      <c r="E356" s="3">
        <f>シート1!K357</f>
        <v>0</v>
      </c>
      <c r="F356" s="3">
        <f t="shared" ref="F356:J356" ca="1" si="361">IF($E360="","",IF(AND(ROW()&gt;$L$1,F$1&lt;=$L$1),(F$1-_xlfn.RANK.AVG(OFFSET($E360,1-F$1,),OFFSET($E360,1-$L$1,,$L$1,1)))^2,""))</f>
        <v>4</v>
      </c>
      <c r="G356" s="3">
        <f t="shared" ca="1" si="361"/>
        <v>1</v>
      </c>
      <c r="H356" s="3">
        <f t="shared" ca="1" si="361"/>
        <v>0</v>
      </c>
      <c r="I356" s="3">
        <f t="shared" ca="1" si="361"/>
        <v>1</v>
      </c>
      <c r="J356" s="3">
        <f t="shared" ca="1" si="361"/>
        <v>4</v>
      </c>
      <c r="K356" s="3">
        <f t="shared" ca="1" si="135"/>
        <v>10</v>
      </c>
      <c r="L356" s="29">
        <f t="shared" ca="1" si="8"/>
        <v>50</v>
      </c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customFormat="false" ht="13">
      <c r="A357" s="3">
        <f>シート1!B358</f>
        <v>0</v>
      </c>
      <c r="B357" s="3">
        <f>シート1!E358</f>
        <v>0</v>
      </c>
      <c r="C357" s="19">
        <f>シート1!G358</f>
        <v>0</v>
      </c>
      <c r="D357" s="3">
        <f>シート1!I358</f>
        <v>0</v>
      </c>
      <c r="E357" s="3">
        <f>シート1!K358</f>
        <v>0</v>
      </c>
      <c r="F357" s="3">
        <f t="shared" ref="F357:J357" ca="1" si="362">IF($E361="","",IF(AND(ROW()&gt;$L$1,F$1&lt;=$L$1),(F$1-_xlfn.RANK.AVG(OFFSET($E361,1-F$1,),OFFSET($E361,1-$L$1,,$L$1,1)))^2,""))</f>
        <v>4</v>
      </c>
      <c r="G357" s="3">
        <f t="shared" ca="1" si="362"/>
        <v>1</v>
      </c>
      <c r="H357" s="3">
        <f t="shared" ca="1" si="362"/>
        <v>0</v>
      </c>
      <c r="I357" s="3">
        <f t="shared" ca="1" si="362"/>
        <v>1</v>
      </c>
      <c r="J357" s="3">
        <f t="shared" ca="1" si="362"/>
        <v>4</v>
      </c>
      <c r="K357" s="3">
        <f t="shared" ca="1" si="135"/>
        <v>10</v>
      </c>
      <c r="L357" s="29">
        <f t="shared" ca="1" si="8"/>
        <v>50</v>
      </c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customFormat="false" ht="13">
      <c r="A358" s="3">
        <f>シート1!B359</f>
        <v>0</v>
      </c>
      <c r="B358" s="3">
        <f>シート1!E359</f>
        <v>0</v>
      </c>
      <c r="C358" s="19">
        <f>シート1!G359</f>
        <v>0</v>
      </c>
      <c r="D358" s="3">
        <f>シート1!I359</f>
        <v>0</v>
      </c>
      <c r="E358" s="3">
        <f>シート1!K359</f>
        <v>0</v>
      </c>
      <c r="F358" s="3">
        <f t="shared" ref="F358:J358" ca="1" si="363">IF($E362="","",IF(AND(ROW()&gt;$L$1,F$1&lt;=$L$1),(F$1-_xlfn.RANK.AVG(OFFSET($E362,1-F$1,),OFFSET($E362,1-$L$1,,$L$1,1)))^2,""))</f>
        <v>4</v>
      </c>
      <c r="G358" s="3">
        <f t="shared" ca="1" si="363"/>
        <v>1</v>
      </c>
      <c r="H358" s="3">
        <f t="shared" ca="1" si="363"/>
        <v>0</v>
      </c>
      <c r="I358" s="3">
        <f t="shared" ca="1" si="363"/>
        <v>1</v>
      </c>
      <c r="J358" s="3">
        <f t="shared" ca="1" si="363"/>
        <v>4</v>
      </c>
      <c r="K358" s="3">
        <f t="shared" ca="1" si="135"/>
        <v>10</v>
      </c>
      <c r="L358" s="29">
        <f t="shared" ca="1" si="8"/>
        <v>50</v>
      </c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customFormat="false" ht="13">
      <c r="A359" s="3">
        <f>シート1!B360</f>
        <v>0</v>
      </c>
      <c r="B359" s="3">
        <f>シート1!E360</f>
        <v>0</v>
      </c>
      <c r="C359" s="19">
        <f>シート1!G360</f>
        <v>0</v>
      </c>
      <c r="D359" s="3">
        <f>シート1!I360</f>
        <v>0</v>
      </c>
      <c r="E359" s="3">
        <f>シート1!K360</f>
        <v>0</v>
      </c>
      <c r="F359" s="3">
        <f t="shared" ref="F359:J359" ca="1" si="364">IF($E363="","",IF(AND(ROW()&gt;$L$1,F$1&lt;=$L$1),(F$1-_xlfn.RANK.AVG(OFFSET($E363,1-F$1,),OFFSET($E363,1-$L$1,,$L$1,1)))^2,""))</f>
        <v>4</v>
      </c>
      <c r="G359" s="3">
        <f t="shared" ca="1" si="364"/>
        <v>1</v>
      </c>
      <c r="H359" s="3">
        <f t="shared" ca="1" si="364"/>
        <v>0</v>
      </c>
      <c r="I359" s="3">
        <f t="shared" ca="1" si="364"/>
        <v>1</v>
      </c>
      <c r="J359" s="3">
        <f t="shared" ca="1" si="364"/>
        <v>4</v>
      </c>
      <c r="K359" s="3">
        <f t="shared" ca="1" si="135"/>
        <v>10</v>
      </c>
      <c r="L359" s="29">
        <f t="shared" ca="1" si="8"/>
        <v>50</v>
      </c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customFormat="false" ht="13">
      <c r="A360" s="3">
        <f>シート1!B361</f>
        <v>0</v>
      </c>
      <c r="B360" s="3">
        <f>シート1!E361</f>
        <v>0</v>
      </c>
      <c r="C360" s="19">
        <f>シート1!G361</f>
        <v>0</v>
      </c>
      <c r="D360" s="3">
        <f>シート1!I361</f>
        <v>0</v>
      </c>
      <c r="E360" s="3">
        <f>シート1!K361</f>
        <v>0</v>
      </c>
      <c r="F360" s="3">
        <f t="shared" ref="F360:J360" ca="1" si="365">IF($E364="","",IF(AND(ROW()&gt;$L$1,F$1&lt;=$L$1),(F$1-_xlfn.RANK.AVG(OFFSET($E364,1-F$1,),OFFSET($E364,1-$L$1,,$L$1,1)))^2,""))</f>
        <v>4</v>
      </c>
      <c r="G360" s="3">
        <f t="shared" ca="1" si="365"/>
        <v>1</v>
      </c>
      <c r="H360" s="3">
        <f t="shared" ca="1" si="365"/>
        <v>0</v>
      </c>
      <c r="I360" s="3">
        <f t="shared" ca="1" si="365"/>
        <v>1</v>
      </c>
      <c r="J360" s="3">
        <f t="shared" ca="1" si="365"/>
        <v>4</v>
      </c>
      <c r="K360" s="3">
        <f t="shared" ca="1" si="135"/>
        <v>10</v>
      </c>
      <c r="L360" s="29">
        <f t="shared" ca="1" si="8"/>
        <v>50</v>
      </c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customFormat="false" ht="13">
      <c r="A361" s="3">
        <f>シート1!B362</f>
        <v>0</v>
      </c>
      <c r="B361" s="3">
        <f>シート1!E362</f>
        <v>0</v>
      </c>
      <c r="C361" s="19">
        <f>シート1!G362</f>
        <v>0</v>
      </c>
      <c r="D361" s="3">
        <f>シート1!I362</f>
        <v>0</v>
      </c>
      <c r="E361" s="3">
        <f>シート1!K362</f>
        <v>0</v>
      </c>
      <c r="F361" s="3">
        <f t="shared" ref="F361:J361" ca="1" si="366">IF($E365="","",IF(AND(ROW()&gt;$L$1,F$1&lt;=$L$1),(F$1-_xlfn.RANK.AVG(OFFSET($E365,1-F$1,),OFFSET($E365,1-$L$1,,$L$1,1)))^2,""))</f>
        <v>4</v>
      </c>
      <c r="G361" s="3">
        <f t="shared" ca="1" si="366"/>
        <v>1</v>
      </c>
      <c r="H361" s="3">
        <f t="shared" ca="1" si="366"/>
        <v>0</v>
      </c>
      <c r="I361" s="3">
        <f t="shared" ca="1" si="366"/>
        <v>1</v>
      </c>
      <c r="J361" s="3">
        <f t="shared" ca="1" si="366"/>
        <v>4</v>
      </c>
      <c r="K361" s="3">
        <f t="shared" ca="1" si="135"/>
        <v>10</v>
      </c>
      <c r="L361" s="29">
        <f t="shared" ca="1" si="8"/>
        <v>50</v>
      </c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customFormat="false" ht="13">
      <c r="A362" s="3">
        <f>シート1!B363</f>
        <v>0</v>
      </c>
      <c r="B362" s="3">
        <f>シート1!E363</f>
        <v>0</v>
      </c>
      <c r="C362" s="19">
        <f>シート1!G363</f>
        <v>0</v>
      </c>
      <c r="D362" s="3">
        <f>シート1!I363</f>
        <v>0</v>
      </c>
      <c r="E362" s="3">
        <f>シート1!K363</f>
        <v>0</v>
      </c>
      <c r="F362" s="3">
        <f t="shared" ref="F362:J362" ca="1" si="367">IF($E366="","",IF(AND(ROW()&gt;$L$1,F$1&lt;=$L$1),(F$1-_xlfn.RANK.AVG(OFFSET($E366,1-F$1,),OFFSET($E366,1-$L$1,,$L$1,1)))^2,""))</f>
        <v>4</v>
      </c>
      <c r="G362" s="3">
        <f t="shared" ca="1" si="367"/>
        <v>1</v>
      </c>
      <c r="H362" s="3">
        <f t="shared" ca="1" si="367"/>
        <v>0</v>
      </c>
      <c r="I362" s="3">
        <f t="shared" ca="1" si="367"/>
        <v>1</v>
      </c>
      <c r="J362" s="3">
        <f t="shared" ca="1" si="367"/>
        <v>4</v>
      </c>
      <c r="K362" s="3">
        <f t="shared" ca="1" si="135"/>
        <v>10</v>
      </c>
      <c r="L362" s="29">
        <f t="shared" ca="1" si="8"/>
        <v>50</v>
      </c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customFormat="false" ht="13">
      <c r="A363" s="3">
        <f>シート1!B364</f>
        <v>0</v>
      </c>
      <c r="B363" s="3">
        <f>シート1!E364</f>
        <v>0</v>
      </c>
      <c r="C363" s="19">
        <f>シート1!G364</f>
        <v>0</v>
      </c>
      <c r="D363" s="3">
        <f>シート1!I364</f>
        <v>0</v>
      </c>
      <c r="E363" s="3">
        <f>シート1!K364</f>
        <v>0</v>
      </c>
      <c r="F363" s="3">
        <f t="shared" ref="F363:J363" ca="1" si="368">IF($E367="","",IF(AND(ROW()&gt;$L$1,F$1&lt;=$L$1),(F$1-_xlfn.RANK.AVG(OFFSET($E367,1-F$1,),OFFSET($E367,1-$L$1,,$L$1,1)))^2,""))</f>
        <v>4</v>
      </c>
      <c r="G363" s="3">
        <f t="shared" ca="1" si="368"/>
        <v>1</v>
      </c>
      <c r="H363" s="3">
        <f t="shared" ca="1" si="368"/>
        <v>0</v>
      </c>
      <c r="I363" s="3">
        <f t="shared" ca="1" si="368"/>
        <v>1</v>
      </c>
      <c r="J363" s="3">
        <f t="shared" ca="1" si="368"/>
        <v>4</v>
      </c>
      <c r="K363" s="3">
        <f t="shared" ca="1" si="135"/>
        <v>10</v>
      </c>
      <c r="L363" s="29">
        <f t="shared" ca="1" si="8"/>
        <v>50</v>
      </c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customFormat="false" ht="13">
      <c r="A364" s="3">
        <f>シート1!B365</f>
        <v>0</v>
      </c>
      <c r="B364" s="3">
        <f>シート1!E365</f>
        <v>0</v>
      </c>
      <c r="C364" s="19">
        <f>シート1!G365</f>
        <v>0</v>
      </c>
      <c r="D364" s="3">
        <f>シート1!I365</f>
        <v>0</v>
      </c>
      <c r="E364" s="3">
        <f>シート1!K365</f>
        <v>0</v>
      </c>
      <c r="F364" s="3">
        <f t="shared" ref="F364:J364" ca="1" si="369">IF($E368="","",IF(AND(ROW()&gt;$L$1,F$1&lt;=$L$1),(F$1-_xlfn.RANK.AVG(OFFSET($E368,1-F$1,),OFFSET($E368,1-$L$1,,$L$1,1)))^2,""))</f>
        <v>4</v>
      </c>
      <c r="G364" s="3">
        <f t="shared" ca="1" si="369"/>
        <v>1</v>
      </c>
      <c r="H364" s="3">
        <f t="shared" ca="1" si="369"/>
        <v>0</v>
      </c>
      <c r="I364" s="3">
        <f t="shared" ca="1" si="369"/>
        <v>1</v>
      </c>
      <c r="J364" s="3">
        <f t="shared" ca="1" si="369"/>
        <v>4</v>
      </c>
      <c r="K364" s="3">
        <f t="shared" ca="1" si="135"/>
        <v>10</v>
      </c>
      <c r="L364" s="29">
        <f t="shared" ca="1" si="8"/>
        <v>50</v>
      </c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customFormat="false" ht="13">
      <c r="A365" s="3">
        <f>シート1!B366</f>
        <v>0</v>
      </c>
      <c r="B365" s="3">
        <f>シート1!E366</f>
        <v>0</v>
      </c>
      <c r="C365" s="19">
        <f>シート1!G366</f>
        <v>0</v>
      </c>
      <c r="D365" s="3">
        <f>シート1!I366</f>
        <v>0</v>
      </c>
      <c r="E365" s="3">
        <f>シート1!K366</f>
        <v>0</v>
      </c>
      <c r="F365" s="3">
        <f t="shared" ref="F365:J365" ca="1" si="370">IF($E369="","",IF(AND(ROW()&gt;$L$1,F$1&lt;=$L$1),(F$1-_xlfn.RANK.AVG(OFFSET($E369,1-F$1,),OFFSET($E369,1-$L$1,,$L$1,1)))^2,""))</f>
        <v>4</v>
      </c>
      <c r="G365" s="3">
        <f t="shared" ca="1" si="370"/>
        <v>1</v>
      </c>
      <c r="H365" s="3">
        <f t="shared" ca="1" si="370"/>
        <v>0</v>
      </c>
      <c r="I365" s="3">
        <f t="shared" ca="1" si="370"/>
        <v>1</v>
      </c>
      <c r="J365" s="3">
        <f t="shared" ca="1" si="370"/>
        <v>4</v>
      </c>
      <c r="K365" s="3">
        <f t="shared" ca="1" si="135"/>
        <v>10</v>
      </c>
      <c r="L365" s="29">
        <f t="shared" ca="1" si="8"/>
        <v>50</v>
      </c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customFormat="false" ht="13">
      <c r="A366" s="3">
        <f>シート1!B367</f>
        <v>0</v>
      </c>
      <c r="B366" s="3">
        <f>シート1!E367</f>
        <v>0</v>
      </c>
      <c r="C366" s="19">
        <f>シート1!G367</f>
        <v>0</v>
      </c>
      <c r="D366" s="3">
        <f>シート1!I367</f>
        <v>0</v>
      </c>
      <c r="E366" s="3">
        <f>シート1!K367</f>
        <v>0</v>
      </c>
      <c r="F366" s="3">
        <f t="shared" ref="F366:J366" ca="1" si="371">IF($E370="","",IF(AND(ROW()&gt;$L$1,F$1&lt;=$L$1),(F$1-_xlfn.RANK.AVG(OFFSET($E370,1-F$1,),OFFSET($E370,1-$L$1,,$L$1,1)))^2,""))</f>
        <v>4</v>
      </c>
      <c r="G366" s="3">
        <f t="shared" ca="1" si="371"/>
        <v>1</v>
      </c>
      <c r="H366" s="3">
        <f t="shared" ca="1" si="371"/>
        <v>0</v>
      </c>
      <c r="I366" s="3">
        <f t="shared" ca="1" si="371"/>
        <v>1</v>
      </c>
      <c r="J366" s="3">
        <f t="shared" ca="1" si="371"/>
        <v>4</v>
      </c>
      <c r="K366" s="3">
        <f t="shared" ca="1" si="135"/>
        <v>10</v>
      </c>
      <c r="L366" s="29">
        <f t="shared" ca="1" si="8"/>
        <v>50</v>
      </c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customFormat="false" ht="13">
      <c r="A367" s="3">
        <f>シート1!B368</f>
        <v>0</v>
      </c>
      <c r="B367" s="3">
        <f>シート1!E368</f>
        <v>0</v>
      </c>
      <c r="C367" s="19">
        <f>シート1!G368</f>
        <v>0</v>
      </c>
      <c r="D367" s="3">
        <f>シート1!I368</f>
        <v>0</v>
      </c>
      <c r="E367" s="3">
        <f>シート1!K368</f>
        <v>0</v>
      </c>
      <c r="F367" s="3">
        <f t="shared" ref="F367:J367" ca="1" si="372">IF($E371="","",IF(AND(ROW()&gt;$L$1,F$1&lt;=$L$1),(F$1-_xlfn.RANK.AVG(OFFSET($E371,1-F$1,),OFFSET($E371,1-$L$1,,$L$1,1)))^2,""))</f>
        <v>4</v>
      </c>
      <c r="G367" s="3">
        <f t="shared" ca="1" si="372"/>
        <v>1</v>
      </c>
      <c r="H367" s="3">
        <f t="shared" ca="1" si="372"/>
        <v>0</v>
      </c>
      <c r="I367" s="3">
        <f t="shared" ca="1" si="372"/>
        <v>1</v>
      </c>
      <c r="J367" s="3">
        <f t="shared" ca="1" si="372"/>
        <v>4</v>
      </c>
      <c r="K367" s="3">
        <f t="shared" ca="1" si="135"/>
        <v>10</v>
      </c>
      <c r="L367" s="29">
        <f t="shared" ca="1" si="8"/>
        <v>50</v>
      </c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customFormat="false" ht="13">
      <c r="A368" s="3">
        <f>シート1!B369</f>
        <v>0</v>
      </c>
      <c r="B368" s="3">
        <f>シート1!E369</f>
        <v>0</v>
      </c>
      <c r="C368" s="19">
        <f>シート1!G369</f>
        <v>0</v>
      </c>
      <c r="D368" s="3">
        <f>シート1!I369</f>
        <v>0</v>
      </c>
      <c r="E368" s="3">
        <f>シート1!K369</f>
        <v>0</v>
      </c>
      <c r="F368" s="3">
        <f t="shared" ref="F368:J368" ca="1" si="373">IF($E372="","",IF(AND(ROW()&gt;$L$1,F$1&lt;=$L$1),(F$1-_xlfn.RANK.AVG(OFFSET($E372,1-F$1,),OFFSET($E372,1-$L$1,,$L$1,1)))^2,""))</f>
        <v>4</v>
      </c>
      <c r="G368" s="3">
        <f t="shared" ca="1" si="373"/>
        <v>1</v>
      </c>
      <c r="H368" s="3">
        <f t="shared" ca="1" si="373"/>
        <v>0</v>
      </c>
      <c r="I368" s="3">
        <f t="shared" ca="1" si="373"/>
        <v>1</v>
      </c>
      <c r="J368" s="3">
        <f t="shared" ca="1" si="373"/>
        <v>4</v>
      </c>
      <c r="K368" s="3">
        <f t="shared" ca="1" si="135"/>
        <v>10</v>
      </c>
      <c r="L368" s="29">
        <f t="shared" ca="1" si="8"/>
        <v>50</v>
      </c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customFormat="false" ht="13">
      <c r="A369" s="3">
        <f>シート1!B370</f>
        <v>0</v>
      </c>
      <c r="B369" s="3">
        <f>シート1!E370</f>
        <v>0</v>
      </c>
      <c r="C369" s="19">
        <f>シート1!G370</f>
        <v>0</v>
      </c>
      <c r="D369" s="3">
        <f>シート1!I370</f>
        <v>0</v>
      </c>
      <c r="E369" s="3">
        <f>シート1!K370</f>
        <v>0</v>
      </c>
      <c r="F369" s="3">
        <f t="shared" ref="F369:J369" ca="1" si="374">IF($E373="","",IF(AND(ROW()&gt;$L$1,F$1&lt;=$L$1),(F$1-_xlfn.RANK.AVG(OFFSET($E373,1-F$1,),OFFSET($E373,1-$L$1,,$L$1,1)))^2,""))</f>
        <v>4</v>
      </c>
      <c r="G369" s="3">
        <f t="shared" ca="1" si="374"/>
        <v>1</v>
      </c>
      <c r="H369" s="3">
        <f t="shared" ca="1" si="374"/>
        <v>0</v>
      </c>
      <c r="I369" s="3">
        <f t="shared" ca="1" si="374"/>
        <v>1</v>
      </c>
      <c r="J369" s="3">
        <f t="shared" ca="1" si="374"/>
        <v>4</v>
      </c>
      <c r="K369" s="3">
        <f t="shared" ca="1" si="135"/>
        <v>10</v>
      </c>
      <c r="L369" s="29">
        <f t="shared" ca="1" si="8"/>
        <v>50</v>
      </c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customFormat="false" ht="13">
      <c r="A370" s="3">
        <f>シート1!B371</f>
        <v>0</v>
      </c>
      <c r="B370" s="3">
        <f>シート1!E371</f>
        <v>0</v>
      </c>
      <c r="C370" s="19">
        <f>シート1!G371</f>
        <v>0</v>
      </c>
      <c r="D370" s="3">
        <f>シート1!I371</f>
        <v>0</v>
      </c>
      <c r="E370" s="3">
        <f>シート1!K371</f>
        <v>0</v>
      </c>
      <c r="F370" s="3">
        <f t="shared" ref="F370:J370" ca="1" si="375">IF($E374="","",IF(AND(ROW()&gt;$L$1,F$1&lt;=$L$1),(F$1-_xlfn.RANK.AVG(OFFSET($E374,1-F$1,),OFFSET($E374,1-$L$1,,$L$1,1)))^2,""))</f>
        <v>4</v>
      </c>
      <c r="G370" s="3">
        <f t="shared" ca="1" si="375"/>
        <v>1</v>
      </c>
      <c r="H370" s="3">
        <f t="shared" ca="1" si="375"/>
        <v>0</v>
      </c>
      <c r="I370" s="3">
        <f t="shared" ca="1" si="375"/>
        <v>1</v>
      </c>
      <c r="J370" s="3">
        <f t="shared" ca="1" si="375"/>
        <v>4</v>
      </c>
      <c r="K370" s="3">
        <f t="shared" ca="1" si="135"/>
        <v>10</v>
      </c>
      <c r="L370" s="29">
        <f t="shared" ca="1" si="8"/>
        <v>50</v>
      </c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customFormat="false" ht="13">
      <c r="A371" s="3">
        <f>シート1!B372</f>
        <v>0</v>
      </c>
      <c r="B371" s="3">
        <f>シート1!E372</f>
        <v>0</v>
      </c>
      <c r="C371" s="19">
        <f>シート1!G372</f>
        <v>0</v>
      </c>
      <c r="D371" s="3">
        <f>シート1!I372</f>
        <v>0</v>
      </c>
      <c r="E371" s="3">
        <f>シート1!K372</f>
        <v>0</v>
      </c>
      <c r="F371" s="3">
        <f t="shared" ref="F371:J371" ca="1" si="376">IF($E375="","",IF(AND(ROW()&gt;$L$1,F$1&lt;=$L$1),(F$1-_xlfn.RANK.AVG(OFFSET($E375,1-F$1,),OFFSET($E375,1-$L$1,,$L$1,1)))^2,""))</f>
        <v>4</v>
      </c>
      <c r="G371" s="3">
        <f t="shared" ca="1" si="376"/>
        <v>1</v>
      </c>
      <c r="H371" s="3">
        <f t="shared" ca="1" si="376"/>
        <v>0</v>
      </c>
      <c r="I371" s="3">
        <f t="shared" ca="1" si="376"/>
        <v>1</v>
      </c>
      <c r="J371" s="3">
        <f t="shared" ca="1" si="376"/>
        <v>4</v>
      </c>
      <c r="K371" s="3">
        <f t="shared" ca="1" si="135"/>
        <v>10</v>
      </c>
      <c r="L371" s="29">
        <f t="shared" ca="1" si="8"/>
        <v>50</v>
      </c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customFormat="false" ht="13">
      <c r="A372" s="3">
        <f>シート1!B373</f>
        <v>0</v>
      </c>
      <c r="B372" s="3">
        <f>シート1!E373</f>
        <v>0</v>
      </c>
      <c r="C372" s="19">
        <f>シート1!G373</f>
        <v>0</v>
      </c>
      <c r="D372" s="3">
        <f>シート1!I373</f>
        <v>0</v>
      </c>
      <c r="E372" s="3">
        <f>シート1!K373</f>
        <v>0</v>
      </c>
      <c r="F372" s="3">
        <f t="shared" ref="F372:J372" ca="1" si="377">IF($E376="","",IF(AND(ROW()&gt;$L$1,F$1&lt;=$L$1),(F$1-_xlfn.RANK.AVG(OFFSET($E376,1-F$1,),OFFSET($E376,1-$L$1,,$L$1,1)))^2,""))</f>
        <v>4</v>
      </c>
      <c r="G372" s="3">
        <f t="shared" ca="1" si="377"/>
        <v>1</v>
      </c>
      <c r="H372" s="3">
        <f t="shared" ca="1" si="377"/>
        <v>0</v>
      </c>
      <c r="I372" s="3">
        <f t="shared" ca="1" si="377"/>
        <v>1</v>
      </c>
      <c r="J372" s="3">
        <f t="shared" ca="1" si="377"/>
        <v>4</v>
      </c>
      <c r="K372" s="3">
        <f t="shared" ca="1" si="135"/>
        <v>10</v>
      </c>
      <c r="L372" s="29">
        <f t="shared" ca="1" si="8"/>
        <v>50</v>
      </c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customFormat="false" ht="13">
      <c r="A373" s="3">
        <f>シート1!B374</f>
        <v>0</v>
      </c>
      <c r="B373" s="3">
        <f>シート1!E374</f>
        <v>0</v>
      </c>
      <c r="C373" s="19">
        <f>シート1!G374</f>
        <v>0</v>
      </c>
      <c r="D373" s="3">
        <f>シート1!I374</f>
        <v>0</v>
      </c>
      <c r="E373" s="3">
        <f>シート1!K374</f>
        <v>0</v>
      </c>
      <c r="F373" s="3">
        <f t="shared" ref="F373:J373" ca="1" si="378">IF($E377="","",IF(AND(ROW()&gt;$L$1,F$1&lt;=$L$1),(F$1-_xlfn.RANK.AVG(OFFSET($E377,1-F$1,),OFFSET($E377,1-$L$1,,$L$1,1)))^2,""))</f>
        <v>4</v>
      </c>
      <c r="G373" s="3">
        <f t="shared" ca="1" si="378"/>
        <v>1</v>
      </c>
      <c r="H373" s="3">
        <f t="shared" ca="1" si="378"/>
        <v>0</v>
      </c>
      <c r="I373" s="3">
        <f t="shared" ca="1" si="378"/>
        <v>1</v>
      </c>
      <c r="J373" s="3">
        <f t="shared" ca="1" si="378"/>
        <v>4</v>
      </c>
      <c r="K373" s="3">
        <f t="shared" ca="1" si="135"/>
        <v>10</v>
      </c>
      <c r="L373" s="29">
        <f t="shared" ca="1" si="8"/>
        <v>50</v>
      </c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customFormat="false" ht="13">
      <c r="A374" s="3">
        <f>シート1!B375</f>
        <v>0</v>
      </c>
      <c r="B374" s="3">
        <f>シート1!E375</f>
        <v>0</v>
      </c>
      <c r="C374" s="19">
        <f>シート1!G375</f>
        <v>0</v>
      </c>
      <c r="D374" s="3">
        <f>シート1!I375</f>
        <v>0</v>
      </c>
      <c r="E374" s="3">
        <f>シート1!K375</f>
        <v>0</v>
      </c>
      <c r="F374" s="3">
        <f t="shared" ref="F374:J374" ca="1" si="379">IF($E378="","",IF(AND(ROW()&gt;$L$1,F$1&lt;=$L$1),(F$1-_xlfn.RANK.AVG(OFFSET($E378,1-F$1,),OFFSET($E378,1-$L$1,,$L$1,1)))^2,""))</f>
        <v>4</v>
      </c>
      <c r="G374" s="3">
        <f t="shared" ca="1" si="379"/>
        <v>1</v>
      </c>
      <c r="H374" s="3">
        <f t="shared" ca="1" si="379"/>
        <v>0</v>
      </c>
      <c r="I374" s="3">
        <f t="shared" ca="1" si="379"/>
        <v>1</v>
      </c>
      <c r="J374" s="3">
        <f t="shared" ca="1" si="379"/>
        <v>4</v>
      </c>
      <c r="K374" s="3">
        <f t="shared" ca="1" si="135"/>
        <v>10</v>
      </c>
      <c r="L374" s="29">
        <f t="shared" ca="1" si="8"/>
        <v>50</v>
      </c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customFormat="false" ht="13">
      <c r="A375" s="3">
        <f>シート1!B376</f>
        <v>0</v>
      </c>
      <c r="B375" s="3">
        <f>シート1!E376</f>
        <v>0</v>
      </c>
      <c r="C375" s="19">
        <f>シート1!G376</f>
        <v>0</v>
      </c>
      <c r="D375" s="3">
        <f>シート1!I376</f>
        <v>0</v>
      </c>
      <c r="E375" s="3">
        <f>シート1!K376</f>
        <v>0</v>
      </c>
      <c r="F375" s="3">
        <f t="shared" ref="F375:J375" ca="1" si="380">IF($E379="","",IF(AND(ROW()&gt;$L$1,F$1&lt;=$L$1),(F$1-_xlfn.RANK.AVG(OFFSET($E379,1-F$1,),OFFSET($E379,1-$L$1,,$L$1,1)))^2,""))</f>
        <v>4</v>
      </c>
      <c r="G375" s="3">
        <f t="shared" ca="1" si="380"/>
        <v>1</v>
      </c>
      <c r="H375" s="3">
        <f t="shared" ca="1" si="380"/>
        <v>0</v>
      </c>
      <c r="I375" s="3">
        <f t="shared" ca="1" si="380"/>
        <v>1</v>
      </c>
      <c r="J375" s="3">
        <f t="shared" ca="1" si="380"/>
        <v>4</v>
      </c>
      <c r="K375" s="3">
        <f t="shared" ca="1" si="135"/>
        <v>10</v>
      </c>
      <c r="L375" s="29">
        <f t="shared" ca="1" si="8"/>
        <v>50</v>
      </c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customFormat="false" ht="13">
      <c r="A376" s="3">
        <f>シート1!B377</f>
        <v>0</v>
      </c>
      <c r="B376" s="3">
        <f>シート1!E377</f>
        <v>0</v>
      </c>
      <c r="C376" s="19">
        <f>シート1!G377</f>
        <v>0</v>
      </c>
      <c r="D376" s="3">
        <f>シート1!I377</f>
        <v>0</v>
      </c>
      <c r="E376" s="3">
        <f>シート1!K377</f>
        <v>0</v>
      </c>
      <c r="F376" s="3">
        <f t="shared" ref="F376:J376" ca="1" si="381">IF($E380="","",IF(AND(ROW()&gt;$L$1,F$1&lt;=$L$1),(F$1-_xlfn.RANK.AVG(OFFSET($E380,1-F$1,),OFFSET($E380,1-$L$1,,$L$1,1)))^2,""))</f>
        <v>4</v>
      </c>
      <c r="G376" s="3">
        <f t="shared" ca="1" si="381"/>
        <v>1</v>
      </c>
      <c r="H376" s="3">
        <f t="shared" ca="1" si="381"/>
        <v>0</v>
      </c>
      <c r="I376" s="3">
        <f t="shared" ca="1" si="381"/>
        <v>1</v>
      </c>
      <c r="J376" s="3">
        <f t="shared" ca="1" si="381"/>
        <v>4</v>
      </c>
      <c r="K376" s="3">
        <f t="shared" ca="1" si="135"/>
        <v>10</v>
      </c>
      <c r="L376" s="29">
        <f t="shared" ca="1" si="8"/>
        <v>50</v>
      </c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customFormat="false" ht="13">
      <c r="A377" s="3">
        <f>シート1!B378</f>
        <v>0</v>
      </c>
      <c r="B377" s="3">
        <f>シート1!E378</f>
        <v>0</v>
      </c>
      <c r="C377" s="19">
        <f>シート1!G378</f>
        <v>0</v>
      </c>
      <c r="D377" s="3">
        <f>シート1!I378</f>
        <v>0</v>
      </c>
      <c r="E377" s="3">
        <f>シート1!K378</f>
        <v>0</v>
      </c>
      <c r="F377" s="3">
        <f t="shared" ref="F377:J377" ca="1" si="382">IF($E381="","",IF(AND(ROW()&gt;$L$1,F$1&lt;=$L$1),(F$1-_xlfn.RANK.AVG(OFFSET($E381,1-F$1,),OFFSET($E381,1-$L$1,,$L$1,1)))^2,""))</f>
        <v>4</v>
      </c>
      <c r="G377" s="3">
        <f t="shared" ca="1" si="382"/>
        <v>1</v>
      </c>
      <c r="H377" s="3">
        <f t="shared" ca="1" si="382"/>
        <v>0</v>
      </c>
      <c r="I377" s="3">
        <f t="shared" ca="1" si="382"/>
        <v>1</v>
      </c>
      <c r="J377" s="3">
        <f t="shared" ca="1" si="382"/>
        <v>4</v>
      </c>
      <c r="K377" s="3">
        <f t="shared" ca="1" si="135"/>
        <v>10</v>
      </c>
      <c r="L377" s="29">
        <f t="shared" ca="1" si="8"/>
        <v>50</v>
      </c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customFormat="false" ht="13">
      <c r="A378" s="3">
        <f>シート1!B379</f>
        <v>0</v>
      </c>
      <c r="B378" s="3">
        <f>シート1!E379</f>
        <v>0</v>
      </c>
      <c r="C378" s="19">
        <f>シート1!G379</f>
        <v>0</v>
      </c>
      <c r="D378" s="3">
        <f>シート1!I379</f>
        <v>0</v>
      </c>
      <c r="E378" s="3">
        <f>シート1!K379</f>
        <v>0</v>
      </c>
      <c r="F378" s="3">
        <f t="shared" ref="F378:J378" ca="1" si="383">IF($E382="","",IF(AND(ROW()&gt;$L$1,F$1&lt;=$L$1),(F$1-_xlfn.RANK.AVG(OFFSET($E382,1-F$1,),OFFSET($E382,1-$L$1,,$L$1,1)))^2,""))</f>
        <v>4</v>
      </c>
      <c r="G378" s="3">
        <f t="shared" ca="1" si="383"/>
        <v>1</v>
      </c>
      <c r="H378" s="3">
        <f t="shared" ca="1" si="383"/>
        <v>0</v>
      </c>
      <c r="I378" s="3">
        <f t="shared" ca="1" si="383"/>
        <v>1</v>
      </c>
      <c r="J378" s="3">
        <f t="shared" ca="1" si="383"/>
        <v>4</v>
      </c>
      <c r="K378" s="3">
        <f t="shared" ca="1" si="135"/>
        <v>10</v>
      </c>
      <c r="L378" s="29">
        <f t="shared" ca="1" si="8"/>
        <v>50</v>
      </c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customFormat="false" ht="13">
      <c r="A379" s="3">
        <f>シート1!B380</f>
        <v>0</v>
      </c>
      <c r="B379" s="3">
        <f>シート1!E380</f>
        <v>0</v>
      </c>
      <c r="C379" s="19">
        <f>シート1!G380</f>
        <v>0</v>
      </c>
      <c r="D379" s="3">
        <f>シート1!I380</f>
        <v>0</v>
      </c>
      <c r="E379" s="3">
        <f>シート1!K380</f>
        <v>0</v>
      </c>
      <c r="F379" s="3">
        <f t="shared" ref="F379:J379" ca="1" si="384">IF($E383="","",IF(AND(ROW()&gt;$L$1,F$1&lt;=$L$1),(F$1-_xlfn.RANK.AVG(OFFSET($E383,1-F$1,),OFFSET($E383,1-$L$1,,$L$1,1)))^2,""))</f>
        <v>4</v>
      </c>
      <c r="G379" s="3">
        <f t="shared" ca="1" si="384"/>
        <v>1</v>
      </c>
      <c r="H379" s="3">
        <f t="shared" ca="1" si="384"/>
        <v>0</v>
      </c>
      <c r="I379" s="3">
        <f t="shared" ca="1" si="384"/>
        <v>1</v>
      </c>
      <c r="J379" s="3">
        <f t="shared" ca="1" si="384"/>
        <v>4</v>
      </c>
      <c r="K379" s="3">
        <f t="shared" ca="1" si="135"/>
        <v>10</v>
      </c>
      <c r="L379" s="29">
        <f t="shared" ca="1" si="8"/>
        <v>50</v>
      </c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customFormat="false" ht="13">
      <c r="A380" s="3">
        <f>シート1!B381</f>
        <v>0</v>
      </c>
      <c r="B380" s="3">
        <f>シート1!E381</f>
        <v>0</v>
      </c>
      <c r="C380" s="19">
        <f>シート1!G381</f>
        <v>0</v>
      </c>
      <c r="D380" s="3">
        <f>シート1!I381</f>
        <v>0</v>
      </c>
      <c r="E380" s="3">
        <f>シート1!K381</f>
        <v>0</v>
      </c>
      <c r="F380" s="3">
        <f t="shared" ref="F380:J380" ca="1" si="385">IF($E384="","",IF(AND(ROW()&gt;$L$1,F$1&lt;=$L$1),(F$1-_xlfn.RANK.AVG(OFFSET($E384,1-F$1,),OFFSET($E384,1-$L$1,,$L$1,1)))^2,""))</f>
        <v>4</v>
      </c>
      <c r="G380" s="3">
        <f t="shared" ca="1" si="385"/>
        <v>1</v>
      </c>
      <c r="H380" s="3">
        <f t="shared" ca="1" si="385"/>
        <v>0</v>
      </c>
      <c r="I380" s="3">
        <f t="shared" ca="1" si="385"/>
        <v>1</v>
      </c>
      <c r="J380" s="3">
        <f t="shared" ca="1" si="385"/>
        <v>4</v>
      </c>
      <c r="K380" s="3">
        <f t="shared" ca="1" si="135"/>
        <v>10</v>
      </c>
      <c r="L380" s="29">
        <f t="shared" ca="1" si="8"/>
        <v>50</v>
      </c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customFormat="false" ht="13">
      <c r="A381" s="3">
        <f>シート1!B382</f>
        <v>0</v>
      </c>
      <c r="B381" s="3">
        <f>シート1!E382</f>
        <v>0</v>
      </c>
      <c r="C381" s="19">
        <f>シート1!G382</f>
        <v>0</v>
      </c>
      <c r="D381" s="3">
        <f>シート1!I382</f>
        <v>0</v>
      </c>
      <c r="E381" s="3">
        <f>シート1!K382</f>
        <v>0</v>
      </c>
      <c r="F381" s="3">
        <f t="shared" ref="F381:J381" ca="1" si="386">IF($E385="","",IF(AND(ROW()&gt;$L$1,F$1&lt;=$L$1),(F$1-_xlfn.RANK.AVG(OFFSET($E385,1-F$1,),OFFSET($E385,1-$L$1,,$L$1,1)))^2,""))</f>
        <v>4</v>
      </c>
      <c r="G381" s="3">
        <f t="shared" ca="1" si="386"/>
        <v>1</v>
      </c>
      <c r="H381" s="3">
        <f t="shared" ca="1" si="386"/>
        <v>0</v>
      </c>
      <c r="I381" s="3">
        <f t="shared" ca="1" si="386"/>
        <v>1</v>
      </c>
      <c r="J381" s="3">
        <f t="shared" ca="1" si="386"/>
        <v>4</v>
      </c>
      <c r="K381" s="3">
        <f t="shared" ca="1" si="135"/>
        <v>10</v>
      </c>
      <c r="L381" s="29">
        <f t="shared" ca="1" si="8"/>
        <v>50</v>
      </c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customFormat="false" ht="13">
      <c r="A382" s="3">
        <f>シート1!B383</f>
        <v>0</v>
      </c>
      <c r="B382" s="3">
        <f>シート1!E383</f>
        <v>0</v>
      </c>
      <c r="C382" s="19">
        <f>シート1!G383</f>
        <v>0</v>
      </c>
      <c r="D382" s="3">
        <f>シート1!I383</f>
        <v>0</v>
      </c>
      <c r="E382" s="3">
        <f>シート1!K383</f>
        <v>0</v>
      </c>
      <c r="F382" s="3">
        <f t="shared" ref="F382:J382" ca="1" si="387">IF($E386="","",IF(AND(ROW()&gt;$L$1,F$1&lt;=$L$1),(F$1-_xlfn.RANK.AVG(OFFSET($E386,1-F$1,),OFFSET($E386,1-$L$1,,$L$1,1)))^2,""))</f>
        <v>4</v>
      </c>
      <c r="G382" s="3">
        <f t="shared" ca="1" si="387"/>
        <v>1</v>
      </c>
      <c r="H382" s="3">
        <f t="shared" ca="1" si="387"/>
        <v>0</v>
      </c>
      <c r="I382" s="3">
        <f t="shared" ca="1" si="387"/>
        <v>1</v>
      </c>
      <c r="J382" s="3">
        <f t="shared" ca="1" si="387"/>
        <v>4</v>
      </c>
      <c r="K382" s="3">
        <f t="shared" ca="1" si="135"/>
        <v>10</v>
      </c>
      <c r="L382" s="29">
        <f t="shared" ca="1" si="8"/>
        <v>50</v>
      </c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customFormat="false" ht="13">
      <c r="A383" s="3">
        <f>シート1!B384</f>
        <v>0</v>
      </c>
      <c r="B383" s="3">
        <f>シート1!E384</f>
        <v>0</v>
      </c>
      <c r="C383" s="19">
        <f>シート1!G384</f>
        <v>0</v>
      </c>
      <c r="D383" s="3">
        <f>シート1!I384</f>
        <v>0</v>
      </c>
      <c r="E383" s="3">
        <f>シート1!K384</f>
        <v>0</v>
      </c>
      <c r="F383" s="3">
        <f t="shared" ref="F383:J383" ca="1" si="388">IF($E387="","",IF(AND(ROW()&gt;$L$1,F$1&lt;=$L$1),(F$1-_xlfn.RANK.AVG(OFFSET($E387,1-F$1,),OFFSET($E387,1-$L$1,,$L$1,1)))^2,""))</f>
        <v>4</v>
      </c>
      <c r="G383" s="3">
        <f t="shared" ca="1" si="388"/>
        <v>1</v>
      </c>
      <c r="H383" s="3">
        <f t="shared" ca="1" si="388"/>
        <v>0</v>
      </c>
      <c r="I383" s="3">
        <f t="shared" ca="1" si="388"/>
        <v>1</v>
      </c>
      <c r="J383" s="3">
        <f t="shared" ca="1" si="388"/>
        <v>4</v>
      </c>
      <c r="K383" s="3">
        <f t="shared" ca="1" si="135"/>
        <v>10</v>
      </c>
      <c r="L383" s="29">
        <f t="shared" ca="1" si="8"/>
        <v>50</v>
      </c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customFormat="false" ht="13">
      <c r="A384" s="3">
        <f>シート1!B385</f>
        <v>0</v>
      </c>
      <c r="B384" s="3">
        <f>シート1!E385</f>
        <v>0</v>
      </c>
      <c r="C384" s="19">
        <f>シート1!G385</f>
        <v>0</v>
      </c>
      <c r="D384" s="3">
        <f>シート1!I385</f>
        <v>0</v>
      </c>
      <c r="E384" s="3">
        <f>シート1!K385</f>
        <v>0</v>
      </c>
      <c r="F384" s="3">
        <f t="shared" ref="F384:J384" ca="1" si="389">IF($E388="","",IF(AND(ROW()&gt;$L$1,F$1&lt;=$L$1),(F$1-_xlfn.RANK.AVG(OFFSET($E388,1-F$1,),OFFSET($E388,1-$L$1,,$L$1,1)))^2,""))</f>
        <v>4</v>
      </c>
      <c r="G384" s="3">
        <f t="shared" ca="1" si="389"/>
        <v>1</v>
      </c>
      <c r="H384" s="3">
        <f t="shared" ca="1" si="389"/>
        <v>0</v>
      </c>
      <c r="I384" s="3">
        <f t="shared" ca="1" si="389"/>
        <v>1</v>
      </c>
      <c r="J384" s="3">
        <f t="shared" ca="1" si="389"/>
        <v>4</v>
      </c>
      <c r="K384" s="3">
        <f t="shared" ca="1" si="135"/>
        <v>10</v>
      </c>
      <c r="L384" s="29">
        <f t="shared" ca="1" si="8"/>
        <v>50</v>
      </c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customFormat="false" ht="13">
      <c r="A385" s="3">
        <f>シート1!B386</f>
        <v>0</v>
      </c>
      <c r="B385" s="3">
        <f>シート1!E386</f>
        <v>0</v>
      </c>
      <c r="C385" s="19">
        <f>シート1!G386</f>
        <v>0</v>
      </c>
      <c r="D385" s="3">
        <f>シート1!I386</f>
        <v>0</v>
      </c>
      <c r="E385" s="3">
        <f>シート1!K386</f>
        <v>0</v>
      </c>
      <c r="F385" s="3">
        <f t="shared" ref="F385:J385" ca="1" si="390">IF($E389="","",IF(AND(ROW()&gt;$L$1,F$1&lt;=$L$1),(F$1-_xlfn.RANK.AVG(OFFSET($E389,1-F$1,),OFFSET($E389,1-$L$1,,$L$1,1)))^2,""))</f>
        <v>4</v>
      </c>
      <c r="G385" s="3">
        <f t="shared" ca="1" si="390"/>
        <v>1</v>
      </c>
      <c r="H385" s="3">
        <f t="shared" ca="1" si="390"/>
        <v>0</v>
      </c>
      <c r="I385" s="3">
        <f t="shared" ca="1" si="390"/>
        <v>1</v>
      </c>
      <c r="J385" s="3">
        <f t="shared" ca="1" si="390"/>
        <v>4</v>
      </c>
      <c r="K385" s="3">
        <f t="shared" ca="1" si="135"/>
        <v>10</v>
      </c>
      <c r="L385" s="29">
        <f t="shared" ca="1" si="8"/>
        <v>50</v>
      </c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customFormat="false" ht="13">
      <c r="A386" s="3">
        <f>シート1!B387</f>
        <v>0</v>
      </c>
      <c r="B386" s="3">
        <f>シート1!E387</f>
        <v>0</v>
      </c>
      <c r="C386" s="19">
        <f>シート1!G387</f>
        <v>0</v>
      </c>
      <c r="D386" s="3">
        <f>シート1!I387</f>
        <v>0</v>
      </c>
      <c r="E386" s="3">
        <f>シート1!K387</f>
        <v>0</v>
      </c>
      <c r="F386" s="3">
        <f t="shared" ref="F386:J386" ca="1" si="391">IF($E390="","",IF(AND(ROW()&gt;$L$1,F$1&lt;=$L$1),(F$1-_xlfn.RANK.AVG(OFFSET($E390,1-F$1,),OFFSET($E390,1-$L$1,,$L$1,1)))^2,""))</f>
        <v>4</v>
      </c>
      <c r="G386" s="3">
        <f t="shared" ca="1" si="391"/>
        <v>1</v>
      </c>
      <c r="H386" s="3">
        <f t="shared" ca="1" si="391"/>
        <v>0</v>
      </c>
      <c r="I386" s="3">
        <f t="shared" ca="1" si="391"/>
        <v>1</v>
      </c>
      <c r="J386" s="3">
        <f t="shared" ca="1" si="391"/>
        <v>4</v>
      </c>
      <c r="K386" s="3">
        <f t="shared" ca="1" si="135"/>
        <v>10</v>
      </c>
      <c r="L386" s="29">
        <f t="shared" ca="1" si="8"/>
        <v>50</v>
      </c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customFormat="false" ht="13">
      <c r="A387" s="3">
        <f>シート1!B388</f>
        <v>0</v>
      </c>
      <c r="B387" s="3">
        <f>シート1!E388</f>
        <v>0</v>
      </c>
      <c r="C387" s="19">
        <f>シート1!G388</f>
        <v>0</v>
      </c>
      <c r="D387" s="3">
        <f>シート1!I388</f>
        <v>0</v>
      </c>
      <c r="E387" s="3">
        <f>シート1!K388</f>
        <v>0</v>
      </c>
      <c r="F387" s="3">
        <f t="shared" ref="F387:J387" ca="1" si="392">IF($E391="","",IF(AND(ROW()&gt;$L$1,F$1&lt;=$L$1),(F$1-_xlfn.RANK.AVG(OFFSET($E391,1-F$1,),OFFSET($E391,1-$L$1,,$L$1,1)))^2,""))</f>
        <v>4</v>
      </c>
      <c r="G387" s="3">
        <f t="shared" ca="1" si="392"/>
        <v>1</v>
      </c>
      <c r="H387" s="3">
        <f t="shared" ca="1" si="392"/>
        <v>0</v>
      </c>
      <c r="I387" s="3">
        <f t="shared" ca="1" si="392"/>
        <v>1</v>
      </c>
      <c r="J387" s="3">
        <f t="shared" ca="1" si="392"/>
        <v>4</v>
      </c>
      <c r="K387" s="3">
        <f t="shared" ca="1" si="135"/>
        <v>10</v>
      </c>
      <c r="L387" s="29">
        <f t="shared" ca="1" si="8"/>
        <v>50</v>
      </c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customFormat="false" ht="13">
      <c r="A388" s="3">
        <f>シート1!B389</f>
        <v>0</v>
      </c>
      <c r="B388" s="3">
        <f>シート1!E389</f>
        <v>0</v>
      </c>
      <c r="C388" s="19">
        <f>シート1!G389</f>
        <v>0</v>
      </c>
      <c r="D388" s="3">
        <f>シート1!I389</f>
        <v>0</v>
      </c>
      <c r="E388" s="3">
        <f>シート1!K389</f>
        <v>0</v>
      </c>
      <c r="F388" s="3">
        <f t="shared" ref="F388:J388" ca="1" si="393">IF($E392="","",IF(AND(ROW()&gt;$L$1,F$1&lt;=$L$1),(F$1-_xlfn.RANK.AVG(OFFSET($E392,1-F$1,),OFFSET($E392,1-$L$1,,$L$1,1)))^2,""))</f>
        <v>4</v>
      </c>
      <c r="G388" s="3">
        <f t="shared" ca="1" si="393"/>
        <v>1</v>
      </c>
      <c r="H388" s="3">
        <f t="shared" ca="1" si="393"/>
        <v>0</v>
      </c>
      <c r="I388" s="3">
        <f t="shared" ca="1" si="393"/>
        <v>1</v>
      </c>
      <c r="J388" s="3">
        <f t="shared" ca="1" si="393"/>
        <v>4</v>
      </c>
      <c r="K388" s="3">
        <f t="shared" ca="1" si="135"/>
        <v>10</v>
      </c>
      <c r="L388" s="29">
        <f t="shared" ca="1" si="8"/>
        <v>50</v>
      </c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customFormat="false" ht="13">
      <c r="A389" s="3">
        <f>シート1!B390</f>
        <v>0</v>
      </c>
      <c r="B389" s="3">
        <f>シート1!E390</f>
        <v>0</v>
      </c>
      <c r="C389" s="19">
        <f>シート1!G390</f>
        <v>0</v>
      </c>
      <c r="D389" s="3">
        <f>シート1!I390</f>
        <v>0</v>
      </c>
      <c r="E389" s="3">
        <f>シート1!K390</f>
        <v>0</v>
      </c>
      <c r="F389" s="3">
        <f t="shared" ref="F389:J389" ca="1" si="394">IF($E393="","",IF(AND(ROW()&gt;$L$1,F$1&lt;=$L$1),(F$1-_xlfn.RANK.AVG(OFFSET($E393,1-F$1,),OFFSET($E393,1-$L$1,,$L$1,1)))^2,""))</f>
        <v>4</v>
      </c>
      <c r="G389" s="3">
        <f t="shared" ca="1" si="394"/>
        <v>1</v>
      </c>
      <c r="H389" s="3">
        <f t="shared" ca="1" si="394"/>
        <v>0</v>
      </c>
      <c r="I389" s="3">
        <f t="shared" ca="1" si="394"/>
        <v>1</v>
      </c>
      <c r="J389" s="3">
        <f t="shared" ca="1" si="394"/>
        <v>4</v>
      </c>
      <c r="K389" s="3">
        <f t="shared" ca="1" si="135"/>
        <v>10</v>
      </c>
      <c r="L389" s="29">
        <f t="shared" ca="1" si="8"/>
        <v>50</v>
      </c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customFormat="false" ht="13">
      <c r="A390" s="3">
        <f>シート1!B391</f>
        <v>0</v>
      </c>
      <c r="B390" s="3">
        <f>シート1!E391</f>
        <v>0</v>
      </c>
      <c r="C390" s="19">
        <f>シート1!G391</f>
        <v>0</v>
      </c>
      <c r="D390" s="3">
        <f>シート1!I391</f>
        <v>0</v>
      </c>
      <c r="E390" s="3">
        <f>シート1!K391</f>
        <v>0</v>
      </c>
      <c r="F390" s="3">
        <f t="shared" ref="F390:J390" ca="1" si="395">IF($E394="","",IF(AND(ROW()&gt;$L$1,F$1&lt;=$L$1),(F$1-_xlfn.RANK.AVG(OFFSET($E394,1-F$1,),OFFSET($E394,1-$L$1,,$L$1,1)))^2,""))</f>
        <v>4</v>
      </c>
      <c r="G390" s="3">
        <f t="shared" ca="1" si="395"/>
        <v>1</v>
      </c>
      <c r="H390" s="3">
        <f t="shared" ca="1" si="395"/>
        <v>0</v>
      </c>
      <c r="I390" s="3">
        <f t="shared" ca="1" si="395"/>
        <v>1</v>
      </c>
      <c r="J390" s="3">
        <f t="shared" ca="1" si="395"/>
        <v>4</v>
      </c>
      <c r="K390" s="3">
        <f t="shared" ca="1" si="135"/>
        <v>10</v>
      </c>
      <c r="L390" s="29">
        <f t="shared" ca="1" si="8"/>
        <v>50</v>
      </c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customFormat="false" ht="13">
      <c r="A391" s="3">
        <f>シート1!B392</f>
        <v>0</v>
      </c>
      <c r="B391" s="3">
        <f>シート1!E392</f>
        <v>0</v>
      </c>
      <c r="C391" s="19">
        <f>シート1!G392</f>
        <v>0</v>
      </c>
      <c r="D391" s="3">
        <f>シート1!I392</f>
        <v>0</v>
      </c>
      <c r="E391" s="3">
        <f>シート1!K392</f>
        <v>0</v>
      </c>
      <c r="F391" s="3">
        <f t="shared" ref="F391:J391" ca="1" si="396">IF($E395="","",IF(AND(ROW()&gt;$L$1,F$1&lt;=$L$1),(F$1-_xlfn.RANK.AVG(OFFSET($E395,1-F$1,),OFFSET($E395,1-$L$1,,$L$1,1)))^2,""))</f>
        <v>4</v>
      </c>
      <c r="G391" s="3">
        <f t="shared" ca="1" si="396"/>
        <v>1</v>
      </c>
      <c r="H391" s="3">
        <f t="shared" ca="1" si="396"/>
        <v>0</v>
      </c>
      <c r="I391" s="3">
        <f t="shared" ca="1" si="396"/>
        <v>1</v>
      </c>
      <c r="J391" s="3">
        <f t="shared" ca="1" si="396"/>
        <v>4</v>
      </c>
      <c r="K391" s="3">
        <f t="shared" ca="1" si="135"/>
        <v>10</v>
      </c>
      <c r="L391" s="29">
        <f t="shared" ca="1" si="8"/>
        <v>50</v>
      </c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customFormat="false" ht="13">
      <c r="A392" s="3">
        <f>シート1!B393</f>
        <v>0</v>
      </c>
      <c r="B392" s="3">
        <f>シート1!E393</f>
        <v>0</v>
      </c>
      <c r="C392" s="19">
        <f>シート1!G393</f>
        <v>0</v>
      </c>
      <c r="D392" s="3">
        <f>シート1!I393</f>
        <v>0</v>
      </c>
      <c r="E392" s="3">
        <f>シート1!K393</f>
        <v>0</v>
      </c>
      <c r="F392" s="3">
        <f t="shared" ref="F392:J392" ca="1" si="397">IF($E396="","",IF(AND(ROW()&gt;$L$1,F$1&lt;=$L$1),(F$1-_xlfn.RANK.AVG(OFFSET($E396,1-F$1,),OFFSET($E396,1-$L$1,,$L$1,1)))^2,""))</f>
        <v>4</v>
      </c>
      <c r="G392" s="3">
        <f t="shared" ca="1" si="397"/>
        <v>1</v>
      </c>
      <c r="H392" s="3">
        <f t="shared" ca="1" si="397"/>
        <v>0</v>
      </c>
      <c r="I392" s="3">
        <f t="shared" ca="1" si="397"/>
        <v>1</v>
      </c>
      <c r="J392" s="3">
        <f t="shared" ca="1" si="397"/>
        <v>4</v>
      </c>
      <c r="K392" s="3">
        <f t="shared" ca="1" si="135"/>
        <v>10</v>
      </c>
      <c r="L392" s="29">
        <f t="shared" ca="1" si="8"/>
        <v>50</v>
      </c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customFormat="false" ht="13">
      <c r="A393" s="3">
        <f>シート1!B394</f>
        <v>0</v>
      </c>
      <c r="B393" s="3">
        <f>シート1!E394</f>
        <v>0</v>
      </c>
      <c r="C393" s="19">
        <f>シート1!G394</f>
        <v>0</v>
      </c>
      <c r="D393" s="3">
        <f>シート1!I394</f>
        <v>0</v>
      </c>
      <c r="E393" s="3">
        <f>シート1!K394</f>
        <v>0</v>
      </c>
      <c r="F393" s="3">
        <f t="shared" ref="F393:J393" ca="1" si="398">IF($E397="","",IF(AND(ROW()&gt;$L$1,F$1&lt;=$L$1),(F$1-_xlfn.RANK.AVG(OFFSET($E397,1-F$1,),OFFSET($E397,1-$L$1,,$L$1,1)))^2,""))</f>
        <v>4</v>
      </c>
      <c r="G393" s="3">
        <f t="shared" ca="1" si="398"/>
        <v>1</v>
      </c>
      <c r="H393" s="3">
        <f t="shared" ca="1" si="398"/>
        <v>0</v>
      </c>
      <c r="I393" s="3">
        <f t="shared" ca="1" si="398"/>
        <v>1</v>
      </c>
      <c r="J393" s="3">
        <f t="shared" ca="1" si="398"/>
        <v>4</v>
      </c>
      <c r="K393" s="3">
        <f t="shared" ca="1" si="135"/>
        <v>10</v>
      </c>
      <c r="L393" s="29">
        <f t="shared" ca="1" si="8"/>
        <v>50</v>
      </c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customFormat="false" ht="13">
      <c r="A394" s="3">
        <f>シート1!B395</f>
        <v>0</v>
      </c>
      <c r="B394" s="3">
        <f>シート1!E395</f>
        <v>0</v>
      </c>
      <c r="C394" s="19">
        <f>シート1!G395</f>
        <v>0</v>
      </c>
      <c r="D394" s="3">
        <f>シート1!I395</f>
        <v>0</v>
      </c>
      <c r="E394" s="3">
        <f>シート1!K395</f>
        <v>0</v>
      </c>
      <c r="F394" s="3">
        <f t="shared" ref="F394:J394" ca="1" si="399">IF($E398="","",IF(AND(ROW()&gt;$L$1,F$1&lt;=$L$1),(F$1-_xlfn.RANK.AVG(OFFSET($E398,1-F$1,),OFFSET($E398,1-$L$1,,$L$1,1)))^2,""))</f>
        <v>4</v>
      </c>
      <c r="G394" s="3">
        <f t="shared" ca="1" si="399"/>
        <v>1</v>
      </c>
      <c r="H394" s="3">
        <f t="shared" ca="1" si="399"/>
        <v>0</v>
      </c>
      <c r="I394" s="3">
        <f t="shared" ca="1" si="399"/>
        <v>1</v>
      </c>
      <c r="J394" s="3">
        <f t="shared" ca="1" si="399"/>
        <v>4</v>
      </c>
      <c r="K394" s="3">
        <f t="shared" ca="1" si="135"/>
        <v>10</v>
      </c>
      <c r="L394" s="29">
        <f t="shared" ca="1" si="8"/>
        <v>50</v>
      </c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customFormat="false" ht="13">
      <c r="A395" s="3">
        <f>シート1!B396</f>
        <v>0</v>
      </c>
      <c r="B395" s="3">
        <f>シート1!E396</f>
        <v>0</v>
      </c>
      <c r="C395" s="19">
        <f>シート1!G396</f>
        <v>0</v>
      </c>
      <c r="D395" s="3">
        <f>シート1!I396</f>
        <v>0</v>
      </c>
      <c r="E395" s="3">
        <f>シート1!K396</f>
        <v>0</v>
      </c>
      <c r="F395" s="3">
        <f t="shared" ref="F395:J395" ca="1" si="400">IF($E399="","",IF(AND(ROW()&gt;$L$1,F$1&lt;=$L$1),(F$1-_xlfn.RANK.AVG(OFFSET($E399,1-F$1,),OFFSET($E399,1-$L$1,,$L$1,1)))^2,""))</f>
        <v>4</v>
      </c>
      <c r="G395" s="3">
        <f t="shared" ca="1" si="400"/>
        <v>1</v>
      </c>
      <c r="H395" s="3">
        <f t="shared" ca="1" si="400"/>
        <v>0</v>
      </c>
      <c r="I395" s="3">
        <f t="shared" ca="1" si="400"/>
        <v>1</v>
      </c>
      <c r="J395" s="3">
        <f t="shared" ca="1" si="400"/>
        <v>4</v>
      </c>
      <c r="K395" s="3">
        <f t="shared" ca="1" si="135"/>
        <v>10</v>
      </c>
      <c r="L395" s="29">
        <f t="shared" ca="1" si="8"/>
        <v>50</v>
      </c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customFormat="false" ht="13">
      <c r="A396" s="3">
        <f>シート1!B397</f>
        <v>0</v>
      </c>
      <c r="B396" s="3">
        <f>シート1!E397</f>
        <v>0</v>
      </c>
      <c r="C396" s="19">
        <f>シート1!G397</f>
        <v>0</v>
      </c>
      <c r="D396" s="3">
        <f>シート1!I397</f>
        <v>0</v>
      </c>
      <c r="E396" s="3">
        <f>シート1!K397</f>
        <v>0</v>
      </c>
      <c r="F396" s="3">
        <f t="shared" ref="F396:J396" ca="1" si="401">IF($E400="","",IF(AND(ROW()&gt;$L$1,F$1&lt;=$L$1),(F$1-_xlfn.RANK.AVG(OFFSET($E400,1-F$1,),OFFSET($E400,1-$L$1,,$L$1,1)))^2,""))</f>
        <v>4</v>
      </c>
      <c r="G396" s="3">
        <f t="shared" ca="1" si="401"/>
        <v>1</v>
      </c>
      <c r="H396" s="3">
        <f t="shared" ca="1" si="401"/>
        <v>0</v>
      </c>
      <c r="I396" s="3">
        <f t="shared" ca="1" si="401"/>
        <v>1</v>
      </c>
      <c r="J396" s="3">
        <f t="shared" ca="1" si="401"/>
        <v>4</v>
      </c>
      <c r="K396" s="3">
        <f t="shared" ca="1" si="135"/>
        <v>10</v>
      </c>
      <c r="L396" s="29">
        <f t="shared" ca="1" si="8"/>
        <v>50</v>
      </c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customFormat="false" ht="13">
      <c r="A397" s="3">
        <f>シート1!B398</f>
        <v>0</v>
      </c>
      <c r="B397" s="3">
        <f>シート1!E398</f>
        <v>0</v>
      </c>
      <c r="C397" s="19">
        <f>シート1!G398</f>
        <v>0</v>
      </c>
      <c r="D397" s="3">
        <f>シート1!I398</f>
        <v>0</v>
      </c>
      <c r="E397" s="3">
        <f>シート1!K398</f>
        <v>0</v>
      </c>
      <c r="F397" s="3">
        <f t="shared" ref="F397:J397" ca="1" si="402">IF($E401="","",IF(AND(ROW()&gt;$L$1,F$1&lt;=$L$1),(F$1-_xlfn.RANK.AVG(OFFSET($E401,1-F$1,),OFFSET($E401,1-$L$1,,$L$1,1)))^2,""))</f>
        <v>4</v>
      </c>
      <c r="G397" s="3">
        <f t="shared" ca="1" si="402"/>
        <v>1</v>
      </c>
      <c r="H397" s="3">
        <f t="shared" ca="1" si="402"/>
        <v>0</v>
      </c>
      <c r="I397" s="3">
        <f t="shared" ca="1" si="402"/>
        <v>1</v>
      </c>
      <c r="J397" s="3">
        <f t="shared" ca="1" si="402"/>
        <v>4</v>
      </c>
      <c r="K397" s="3">
        <f t="shared" ca="1" si="135"/>
        <v>10</v>
      </c>
      <c r="L397" s="29">
        <f t="shared" ca="1" si="8"/>
        <v>50</v>
      </c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customFormat="false" ht="13">
      <c r="A398" s="3">
        <f>シート1!B399</f>
        <v>0</v>
      </c>
      <c r="B398" s="3">
        <f>シート1!E399</f>
        <v>0</v>
      </c>
      <c r="C398" s="19">
        <f>シート1!G399</f>
        <v>0</v>
      </c>
      <c r="D398" s="3">
        <f>シート1!I399</f>
        <v>0</v>
      </c>
      <c r="E398" s="3">
        <f>シート1!K399</f>
        <v>0</v>
      </c>
      <c r="F398" s="3">
        <f t="shared" ref="F398:J398" ca="1" si="403">IF($E402="","",IF(AND(ROW()&gt;$L$1,F$1&lt;=$L$1),(F$1-_xlfn.RANK.AVG(OFFSET($E402,1-F$1,),OFFSET($E402,1-$L$1,,$L$1,1)))^2,""))</f>
        <v>4</v>
      </c>
      <c r="G398" s="3">
        <f t="shared" ca="1" si="403"/>
        <v>1</v>
      </c>
      <c r="H398" s="3">
        <f t="shared" ca="1" si="403"/>
        <v>0</v>
      </c>
      <c r="I398" s="3">
        <f t="shared" ca="1" si="403"/>
        <v>1</v>
      </c>
      <c r="J398" s="3">
        <f t="shared" ca="1" si="403"/>
        <v>4</v>
      </c>
      <c r="K398" s="3">
        <f t="shared" ca="1" si="135"/>
        <v>10</v>
      </c>
      <c r="L398" s="29">
        <f t="shared" ca="1" si="8"/>
        <v>50</v>
      </c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customFormat="false" ht="13">
      <c r="A399" s="3">
        <f>シート1!B400</f>
        <v>0</v>
      </c>
      <c r="B399" s="3">
        <f>シート1!E400</f>
        <v>0</v>
      </c>
      <c r="C399" s="19">
        <f>シート1!G400</f>
        <v>0</v>
      </c>
      <c r="D399" s="3">
        <f>シート1!I400</f>
        <v>0</v>
      </c>
      <c r="E399" s="3">
        <f>シート1!K400</f>
        <v>0</v>
      </c>
      <c r="F399" s="3">
        <f t="shared" ref="F399:J399" ca="1" si="404">IF($E403="","",IF(AND(ROW()&gt;$L$1,F$1&lt;=$L$1),(F$1-_xlfn.RANK.AVG(OFFSET($E403,1-F$1,),OFFSET($E403,1-$L$1,,$L$1,1)))^2,""))</f>
        <v>4</v>
      </c>
      <c r="G399" s="3">
        <f t="shared" ca="1" si="404"/>
        <v>1</v>
      </c>
      <c r="H399" s="3">
        <f t="shared" ca="1" si="404"/>
        <v>0</v>
      </c>
      <c r="I399" s="3">
        <f t="shared" ca="1" si="404"/>
        <v>1</v>
      </c>
      <c r="J399" s="3">
        <f t="shared" ca="1" si="404"/>
        <v>4</v>
      </c>
      <c r="K399" s="3">
        <f t="shared" ca="1" si="135"/>
        <v>10</v>
      </c>
      <c r="L399" s="29">
        <f t="shared" ca="1" si="8"/>
        <v>50</v>
      </c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customFormat="false" ht="13">
      <c r="A400" s="3">
        <f>シート1!B401</f>
        <v>0</v>
      </c>
      <c r="B400" s="3">
        <f>シート1!E401</f>
        <v>0</v>
      </c>
      <c r="C400" s="19">
        <f>シート1!G401</f>
        <v>0</v>
      </c>
      <c r="D400" s="3">
        <f>シート1!I401</f>
        <v>0</v>
      </c>
      <c r="E400" s="3">
        <f>シート1!K401</f>
        <v>0</v>
      </c>
      <c r="F400" s="3">
        <f t="shared" ref="F400:J400" ca="1" si="405">IF($E404="","",IF(AND(ROW()&gt;$L$1,F$1&lt;=$L$1),(F$1-_xlfn.RANK.AVG(OFFSET($E404,1-F$1,),OFFSET($E404,1-$L$1,,$L$1,1)))^2,""))</f>
        <v>4</v>
      </c>
      <c r="G400" s="3">
        <f t="shared" ca="1" si="405"/>
        <v>1</v>
      </c>
      <c r="H400" s="3">
        <f t="shared" ca="1" si="405"/>
        <v>0</v>
      </c>
      <c r="I400" s="3">
        <f t="shared" ca="1" si="405"/>
        <v>1</v>
      </c>
      <c r="J400" s="3">
        <f t="shared" ca="1" si="405"/>
        <v>4</v>
      </c>
      <c r="K400" s="3">
        <f t="shared" ca="1" si="135"/>
        <v>10</v>
      </c>
      <c r="L400" s="29">
        <f t="shared" ca="1" si="8"/>
        <v>50</v>
      </c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customFormat="false" ht="13">
      <c r="A401" s="3">
        <f>シート1!B402</f>
        <v>0</v>
      </c>
      <c r="B401" s="3">
        <f>シート1!E402</f>
        <v>0</v>
      </c>
      <c r="C401" s="19">
        <f>シート1!G402</f>
        <v>0</v>
      </c>
      <c r="D401" s="3">
        <f>シート1!I402</f>
        <v>0</v>
      </c>
      <c r="E401" s="3">
        <f>シート1!K402</f>
        <v>0</v>
      </c>
      <c r="F401" s="3">
        <f t="shared" ref="F401:J401" ca="1" si="406">IF($E405="","",IF(AND(ROW()&gt;$L$1,F$1&lt;=$L$1),(F$1-_xlfn.RANK.AVG(OFFSET($E405,1-F$1,),OFFSET($E405,1-$L$1,,$L$1,1)))^2,""))</f>
        <v>4</v>
      </c>
      <c r="G401" s="3">
        <f t="shared" ca="1" si="406"/>
        <v>1</v>
      </c>
      <c r="H401" s="3">
        <f t="shared" ca="1" si="406"/>
        <v>0</v>
      </c>
      <c r="I401" s="3">
        <f t="shared" ca="1" si="406"/>
        <v>1</v>
      </c>
      <c r="J401" s="3">
        <f t="shared" ca="1" si="406"/>
        <v>4</v>
      </c>
      <c r="K401" s="3">
        <f t="shared" ca="1" si="135"/>
        <v>10</v>
      </c>
      <c r="L401" s="29">
        <f t="shared" ca="1" si="8"/>
        <v>50</v>
      </c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customFormat="false" ht="13">
      <c r="A402" s="3">
        <f>シート1!B403</f>
        <v>0</v>
      </c>
      <c r="B402" s="3">
        <f>シート1!E403</f>
        <v>0</v>
      </c>
      <c r="C402" s="19">
        <f>シート1!G403</f>
        <v>0</v>
      </c>
      <c r="D402" s="3">
        <f>シート1!I403</f>
        <v>0</v>
      </c>
      <c r="E402" s="3">
        <f>シート1!K403</f>
        <v>0</v>
      </c>
      <c r="F402" s="3">
        <f t="shared" ref="F402:J402" ca="1" si="407">IF($E406="","",IF(AND(ROW()&gt;$L$1,F$1&lt;=$L$1),(F$1-_xlfn.RANK.AVG(OFFSET($E406,1-F$1,),OFFSET($E406,1-$L$1,,$L$1,1)))^2,""))</f>
        <v>4</v>
      </c>
      <c r="G402" s="3">
        <f t="shared" ca="1" si="407"/>
        <v>1</v>
      </c>
      <c r="H402" s="3">
        <f t="shared" ca="1" si="407"/>
        <v>0</v>
      </c>
      <c r="I402" s="3">
        <f t="shared" ca="1" si="407"/>
        <v>1</v>
      </c>
      <c r="J402" s="3">
        <f t="shared" ca="1" si="407"/>
        <v>4</v>
      </c>
      <c r="K402" s="3">
        <f t="shared" ca="1" si="135"/>
        <v>10</v>
      </c>
      <c r="L402" s="29">
        <f t="shared" ca="1" si="8"/>
        <v>50</v>
      </c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customFormat="false" ht="13">
      <c r="A403" s="3">
        <f>シート1!B404</f>
        <v>0</v>
      </c>
      <c r="B403" s="3">
        <f>シート1!E404</f>
        <v>0</v>
      </c>
      <c r="C403" s="19">
        <f>シート1!G404</f>
        <v>0</v>
      </c>
      <c r="D403" s="3">
        <f>シート1!I404</f>
        <v>0</v>
      </c>
      <c r="E403" s="3">
        <f>シート1!K404</f>
        <v>0</v>
      </c>
      <c r="F403" s="3">
        <f t="shared" ref="F403:J403" ca="1" si="408">IF($E407="","",IF(AND(ROW()&gt;$L$1,F$1&lt;=$L$1),(F$1-_xlfn.RANK.AVG(OFFSET($E407,1-F$1,),OFFSET($E407,1-$L$1,,$L$1,1)))^2,""))</f>
        <v>4</v>
      </c>
      <c r="G403" s="3">
        <f t="shared" ca="1" si="408"/>
        <v>1</v>
      </c>
      <c r="H403" s="3">
        <f t="shared" ca="1" si="408"/>
        <v>0</v>
      </c>
      <c r="I403" s="3">
        <f t="shared" ca="1" si="408"/>
        <v>1</v>
      </c>
      <c r="J403" s="3">
        <f t="shared" ca="1" si="408"/>
        <v>4</v>
      </c>
      <c r="K403" s="3">
        <f t="shared" ca="1" si="135"/>
        <v>10</v>
      </c>
      <c r="L403" s="29">
        <f t="shared" ca="1" si="8"/>
        <v>50</v>
      </c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customFormat="false" ht="13">
      <c r="A404" s="3">
        <f>シート1!B405</f>
        <v>0</v>
      </c>
      <c r="B404" s="3">
        <f>シート1!E405</f>
        <v>0</v>
      </c>
      <c r="C404" s="19">
        <f>シート1!G405</f>
        <v>0</v>
      </c>
      <c r="D404" s="3">
        <f>シート1!I405</f>
        <v>0</v>
      </c>
      <c r="E404" s="3">
        <f>シート1!K405</f>
        <v>0</v>
      </c>
      <c r="F404" s="3">
        <f t="shared" ref="F404:J404" ca="1" si="409">IF($E408="","",IF(AND(ROW()&gt;$L$1,F$1&lt;=$L$1),(F$1-_xlfn.RANK.AVG(OFFSET($E408,1-F$1,),OFFSET($E408,1-$L$1,,$L$1,1)))^2,""))</f>
        <v>4</v>
      </c>
      <c r="G404" s="3">
        <f t="shared" ca="1" si="409"/>
        <v>1</v>
      </c>
      <c r="H404" s="3">
        <f t="shared" ca="1" si="409"/>
        <v>0</v>
      </c>
      <c r="I404" s="3">
        <f t="shared" ca="1" si="409"/>
        <v>1</v>
      </c>
      <c r="J404" s="3">
        <f t="shared" ca="1" si="409"/>
        <v>4</v>
      </c>
      <c r="K404" s="3">
        <f t="shared" ca="1" si="135"/>
        <v>10</v>
      </c>
      <c r="L404" s="29">
        <f t="shared" ca="1" si="8"/>
        <v>50</v>
      </c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customFormat="false" ht="13">
      <c r="A405" s="3">
        <f>シート1!B406</f>
        <v>0</v>
      </c>
      <c r="B405" s="3">
        <f>シート1!E406</f>
        <v>0</v>
      </c>
      <c r="C405" s="19">
        <f>シート1!G406</f>
        <v>0</v>
      </c>
      <c r="D405" s="3">
        <f>シート1!I406</f>
        <v>0</v>
      </c>
      <c r="E405" s="3">
        <f>シート1!K406</f>
        <v>0</v>
      </c>
      <c r="F405" s="3">
        <f t="shared" ref="F405:J405" ca="1" si="410">IF($E409="","",IF(AND(ROW()&gt;$L$1,F$1&lt;=$L$1),(F$1-_xlfn.RANK.AVG(OFFSET($E409,1-F$1,),OFFSET($E409,1-$L$1,,$L$1,1)))^2,""))</f>
        <v>4</v>
      </c>
      <c r="G405" s="3">
        <f t="shared" ca="1" si="410"/>
        <v>1</v>
      </c>
      <c r="H405" s="3">
        <f t="shared" ca="1" si="410"/>
        <v>0</v>
      </c>
      <c r="I405" s="3">
        <f t="shared" ca="1" si="410"/>
        <v>1</v>
      </c>
      <c r="J405" s="3">
        <f t="shared" ca="1" si="410"/>
        <v>4</v>
      </c>
      <c r="K405" s="3">
        <f t="shared" ca="1" si="135"/>
        <v>10</v>
      </c>
      <c r="L405" s="29">
        <f t="shared" ca="1" si="8"/>
        <v>50</v>
      </c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customFormat="false" ht="13">
      <c r="A406" s="3">
        <f>シート1!B407</f>
        <v>0</v>
      </c>
      <c r="B406" s="3">
        <f>シート1!E407</f>
        <v>0</v>
      </c>
      <c r="C406" s="19">
        <f>シート1!G407</f>
        <v>0</v>
      </c>
      <c r="D406" s="3">
        <f>シート1!I407</f>
        <v>0</v>
      </c>
      <c r="E406" s="3">
        <f>シート1!K407</f>
        <v>0</v>
      </c>
      <c r="F406" s="3">
        <f t="shared" ref="F406:J406" ca="1" si="411">IF($E410="","",IF(AND(ROW()&gt;$L$1,F$1&lt;=$L$1),(F$1-_xlfn.RANK.AVG(OFFSET($E410,1-F$1,),OFFSET($E410,1-$L$1,,$L$1,1)))^2,""))</f>
        <v>4</v>
      </c>
      <c r="G406" s="3">
        <f t="shared" ca="1" si="411"/>
        <v>1</v>
      </c>
      <c r="H406" s="3">
        <f t="shared" ca="1" si="411"/>
        <v>0</v>
      </c>
      <c r="I406" s="3">
        <f t="shared" ca="1" si="411"/>
        <v>1</v>
      </c>
      <c r="J406" s="3">
        <f t="shared" ca="1" si="411"/>
        <v>4</v>
      </c>
      <c r="K406" s="3">
        <f t="shared" ca="1" si="135"/>
        <v>10</v>
      </c>
      <c r="L406" s="29">
        <f t="shared" ca="1" si="8"/>
        <v>50</v>
      </c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customFormat="false" ht="13">
      <c r="A407" s="3">
        <f>シート1!B408</f>
        <v>0</v>
      </c>
      <c r="B407" s="3">
        <f>シート1!E408</f>
        <v>0</v>
      </c>
      <c r="C407" s="19">
        <f>シート1!G408</f>
        <v>0</v>
      </c>
      <c r="D407" s="3">
        <f>シート1!I408</f>
        <v>0</v>
      </c>
      <c r="E407" s="3">
        <f>シート1!K408</f>
        <v>0</v>
      </c>
      <c r="F407" s="3">
        <f t="shared" ref="F407:J407" ca="1" si="412">IF($E411="","",IF(AND(ROW()&gt;$L$1,F$1&lt;=$L$1),(F$1-_xlfn.RANK.AVG(OFFSET($E411,1-F$1,),OFFSET($E411,1-$L$1,,$L$1,1)))^2,""))</f>
        <v>4</v>
      </c>
      <c r="G407" s="3">
        <f t="shared" ca="1" si="412"/>
        <v>1</v>
      </c>
      <c r="H407" s="3">
        <f t="shared" ca="1" si="412"/>
        <v>0</v>
      </c>
      <c r="I407" s="3">
        <f t="shared" ca="1" si="412"/>
        <v>1</v>
      </c>
      <c r="J407" s="3">
        <f t="shared" ca="1" si="412"/>
        <v>4</v>
      </c>
      <c r="K407" s="3">
        <f t="shared" ca="1" si="135"/>
        <v>10</v>
      </c>
      <c r="L407" s="29">
        <f t="shared" ca="1" si="8"/>
        <v>50</v>
      </c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customFormat="false" ht="13">
      <c r="A408" s="3">
        <f>シート1!B409</f>
        <v>0</v>
      </c>
      <c r="B408" s="3">
        <f>シート1!E409</f>
        <v>0</v>
      </c>
      <c r="C408" s="19">
        <f>シート1!G409</f>
        <v>0</v>
      </c>
      <c r="D408" s="3">
        <f>シート1!I409</f>
        <v>0</v>
      </c>
      <c r="E408" s="3">
        <f>シート1!K409</f>
        <v>0</v>
      </c>
      <c r="F408" s="3">
        <f t="shared" ref="F408:J408" ca="1" si="413">IF($E412="","",IF(AND(ROW()&gt;$L$1,F$1&lt;=$L$1),(F$1-_xlfn.RANK.AVG(OFFSET($E412,1-F$1,),OFFSET($E412,1-$L$1,,$L$1,1)))^2,""))</f>
        <v>4</v>
      </c>
      <c r="G408" s="3">
        <f t="shared" ca="1" si="413"/>
        <v>1</v>
      </c>
      <c r="H408" s="3">
        <f t="shared" ca="1" si="413"/>
        <v>0</v>
      </c>
      <c r="I408" s="3">
        <f t="shared" ca="1" si="413"/>
        <v>1</v>
      </c>
      <c r="J408" s="3">
        <f t="shared" ca="1" si="413"/>
        <v>4</v>
      </c>
      <c r="K408" s="3">
        <f t="shared" ca="1" si="135"/>
        <v>10</v>
      </c>
      <c r="L408" s="29">
        <f t="shared" ca="1" si="8"/>
        <v>50</v>
      </c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customFormat="false" ht="13">
      <c r="A409" s="3">
        <f>シート1!B410</f>
        <v>0</v>
      </c>
      <c r="B409" s="3">
        <f>シート1!E410</f>
        <v>0</v>
      </c>
      <c r="C409" s="19">
        <f>シート1!G410</f>
        <v>0</v>
      </c>
      <c r="D409" s="3">
        <f>シート1!I410</f>
        <v>0</v>
      </c>
      <c r="E409" s="3">
        <f>シート1!K410</f>
        <v>0</v>
      </c>
      <c r="F409" s="3">
        <f t="shared" ref="F409:J409" ca="1" si="414">IF($E413="","",IF(AND(ROW()&gt;$L$1,F$1&lt;=$L$1),(F$1-_xlfn.RANK.AVG(OFFSET($E413,1-F$1,),OFFSET($E413,1-$L$1,,$L$1,1)))^2,""))</f>
        <v>4</v>
      </c>
      <c r="G409" s="3">
        <f t="shared" ca="1" si="414"/>
        <v>1</v>
      </c>
      <c r="H409" s="3">
        <f t="shared" ca="1" si="414"/>
        <v>0</v>
      </c>
      <c r="I409" s="3">
        <f t="shared" ca="1" si="414"/>
        <v>1</v>
      </c>
      <c r="J409" s="3">
        <f t="shared" ca="1" si="414"/>
        <v>4</v>
      </c>
      <c r="K409" s="3">
        <f t="shared" ca="1" si="135"/>
        <v>10</v>
      </c>
      <c r="L409" s="29">
        <f t="shared" ca="1" si="8"/>
        <v>50</v>
      </c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customFormat="false" ht="13">
      <c r="A410" s="3">
        <f>シート1!B411</f>
        <v>0</v>
      </c>
      <c r="B410" s="3">
        <f>シート1!E411</f>
        <v>0</v>
      </c>
      <c r="C410" s="19">
        <f>シート1!G411</f>
        <v>0</v>
      </c>
      <c r="D410" s="3">
        <f>シート1!I411</f>
        <v>0</v>
      </c>
      <c r="E410" s="3">
        <f>シート1!K411</f>
        <v>0</v>
      </c>
      <c r="F410" s="3">
        <f t="shared" ref="F410:J410" ca="1" si="415">IF($E414="","",IF(AND(ROW()&gt;$L$1,F$1&lt;=$L$1),(F$1-_xlfn.RANK.AVG(OFFSET($E414,1-F$1,),OFFSET($E414,1-$L$1,,$L$1,1)))^2,""))</f>
        <v>4</v>
      </c>
      <c r="G410" s="3">
        <f t="shared" ca="1" si="415"/>
        <v>1</v>
      </c>
      <c r="H410" s="3">
        <f t="shared" ca="1" si="415"/>
        <v>0</v>
      </c>
      <c r="I410" s="3">
        <f t="shared" ca="1" si="415"/>
        <v>1</v>
      </c>
      <c r="J410" s="3">
        <f t="shared" ca="1" si="415"/>
        <v>4</v>
      </c>
      <c r="K410" s="3">
        <f t="shared" ca="1" si="135"/>
        <v>10</v>
      </c>
      <c r="L410" s="29">
        <f t="shared" ca="1" si="8"/>
        <v>50</v>
      </c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customFormat="false" ht="13">
      <c r="A411" s="3">
        <f>シート1!B412</f>
        <v>0</v>
      </c>
      <c r="B411" s="3">
        <f>シート1!E412</f>
        <v>0</v>
      </c>
      <c r="C411" s="19">
        <f>シート1!G412</f>
        <v>0</v>
      </c>
      <c r="D411" s="3">
        <f>シート1!I412</f>
        <v>0</v>
      </c>
      <c r="E411" s="3">
        <f>シート1!K412</f>
        <v>0</v>
      </c>
      <c r="F411" s="3">
        <f t="shared" ref="F411:J411" ca="1" si="416">IF($E415="","",IF(AND(ROW()&gt;$L$1,F$1&lt;=$L$1),(F$1-_xlfn.RANK.AVG(OFFSET($E415,1-F$1,),OFFSET($E415,1-$L$1,,$L$1,1)))^2,""))</f>
        <v>4</v>
      </c>
      <c r="G411" s="3">
        <f t="shared" ca="1" si="416"/>
        <v>1</v>
      </c>
      <c r="H411" s="3">
        <f t="shared" ca="1" si="416"/>
        <v>0</v>
      </c>
      <c r="I411" s="3">
        <f t="shared" ca="1" si="416"/>
        <v>1</v>
      </c>
      <c r="J411" s="3">
        <f t="shared" ca="1" si="416"/>
        <v>4</v>
      </c>
      <c r="K411" s="3">
        <f t="shared" ca="1" si="135"/>
        <v>10</v>
      </c>
      <c r="L411" s="29">
        <f t="shared" ca="1" si="8"/>
        <v>50</v>
      </c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customFormat="false" ht="13">
      <c r="A412" s="3">
        <f>シート1!B413</f>
        <v>0</v>
      </c>
      <c r="B412" s="3">
        <f>シート1!E413</f>
        <v>0</v>
      </c>
      <c r="C412" s="19">
        <f>シート1!G413</f>
        <v>0</v>
      </c>
      <c r="D412" s="3">
        <f>シート1!I413</f>
        <v>0</v>
      </c>
      <c r="E412" s="3">
        <f>シート1!K413</f>
        <v>0</v>
      </c>
      <c r="F412" s="3">
        <f t="shared" ref="F412:J412" ca="1" si="417">IF($E416="","",IF(AND(ROW()&gt;$L$1,F$1&lt;=$L$1),(F$1-_xlfn.RANK.AVG(OFFSET($E416,1-F$1,),OFFSET($E416,1-$L$1,,$L$1,1)))^2,""))</f>
        <v>4</v>
      </c>
      <c r="G412" s="3">
        <f t="shared" ca="1" si="417"/>
        <v>1</v>
      </c>
      <c r="H412" s="3">
        <f t="shared" ca="1" si="417"/>
        <v>0</v>
      </c>
      <c r="I412" s="3">
        <f t="shared" ca="1" si="417"/>
        <v>1</v>
      </c>
      <c r="J412" s="3">
        <f t="shared" ca="1" si="417"/>
        <v>4</v>
      </c>
      <c r="K412" s="3">
        <f t="shared" ca="1" si="135"/>
        <v>10</v>
      </c>
      <c r="L412" s="29">
        <f t="shared" ca="1" si="8"/>
        <v>50</v>
      </c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customFormat="false" ht="13">
      <c r="A413" s="3">
        <f>シート1!B414</f>
        <v>0</v>
      </c>
      <c r="B413" s="3">
        <f>シート1!E414</f>
        <v>0</v>
      </c>
      <c r="C413" s="19">
        <f>シート1!G414</f>
        <v>0</v>
      </c>
      <c r="D413" s="3">
        <f>シート1!I414</f>
        <v>0</v>
      </c>
      <c r="E413" s="3">
        <f>シート1!K414</f>
        <v>0</v>
      </c>
      <c r="F413" s="3">
        <f t="shared" ref="F413:J413" ca="1" si="418">IF($E417="","",IF(AND(ROW()&gt;$L$1,F$1&lt;=$L$1),(F$1-_xlfn.RANK.AVG(OFFSET($E417,1-F$1,),OFFSET($E417,1-$L$1,,$L$1,1)))^2,""))</f>
        <v>4</v>
      </c>
      <c r="G413" s="3">
        <f t="shared" ca="1" si="418"/>
        <v>1</v>
      </c>
      <c r="H413" s="3">
        <f t="shared" ca="1" si="418"/>
        <v>0</v>
      </c>
      <c r="I413" s="3">
        <f t="shared" ca="1" si="418"/>
        <v>1</v>
      </c>
      <c r="J413" s="3">
        <f t="shared" ca="1" si="418"/>
        <v>4</v>
      </c>
      <c r="K413" s="3">
        <f t="shared" ca="1" si="135"/>
        <v>10</v>
      </c>
      <c r="L413" s="29">
        <f t="shared" ca="1" si="8"/>
        <v>50</v>
      </c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customFormat="false" ht="13">
      <c r="A414" s="3">
        <f>シート1!B415</f>
        <v>0</v>
      </c>
      <c r="B414" s="3">
        <f>シート1!E415</f>
        <v>0</v>
      </c>
      <c r="C414" s="19">
        <f>シート1!G415</f>
        <v>0</v>
      </c>
      <c r="D414" s="3">
        <f>シート1!I415</f>
        <v>0</v>
      </c>
      <c r="E414" s="3">
        <f>シート1!K415</f>
        <v>0</v>
      </c>
      <c r="F414" s="3">
        <f t="shared" ref="F414:J414" ca="1" si="419">IF($E418="","",IF(AND(ROW()&gt;$L$1,F$1&lt;=$L$1),(F$1-_xlfn.RANK.AVG(OFFSET($E418,1-F$1,),OFFSET($E418,1-$L$1,,$L$1,1)))^2,""))</f>
        <v>4</v>
      </c>
      <c r="G414" s="3">
        <f t="shared" ca="1" si="419"/>
        <v>1</v>
      </c>
      <c r="H414" s="3">
        <f t="shared" ca="1" si="419"/>
        <v>0</v>
      </c>
      <c r="I414" s="3">
        <f t="shared" ca="1" si="419"/>
        <v>1</v>
      </c>
      <c r="J414" s="3">
        <f t="shared" ca="1" si="419"/>
        <v>4</v>
      </c>
      <c r="K414" s="3">
        <f t="shared" ca="1" si="135"/>
        <v>10</v>
      </c>
      <c r="L414" s="29">
        <f t="shared" ca="1" si="8"/>
        <v>50</v>
      </c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customFormat="false" ht="13">
      <c r="A415" s="3">
        <f>シート1!B416</f>
        <v>0</v>
      </c>
      <c r="B415" s="3">
        <f>シート1!E416</f>
        <v>0</v>
      </c>
      <c r="C415" s="19">
        <f>シート1!G416</f>
        <v>0</v>
      </c>
      <c r="D415" s="3">
        <f>シート1!I416</f>
        <v>0</v>
      </c>
      <c r="E415" s="3">
        <f>シート1!K416</f>
        <v>0</v>
      </c>
      <c r="F415" s="3">
        <f t="shared" ref="F415:J415" ca="1" si="420">IF($E419="","",IF(AND(ROW()&gt;$L$1,F$1&lt;=$L$1),(F$1-_xlfn.RANK.AVG(OFFSET($E419,1-F$1,),OFFSET($E419,1-$L$1,,$L$1,1)))^2,""))</f>
        <v>4</v>
      </c>
      <c r="G415" s="3">
        <f t="shared" ca="1" si="420"/>
        <v>1</v>
      </c>
      <c r="H415" s="3">
        <f t="shared" ca="1" si="420"/>
        <v>0</v>
      </c>
      <c r="I415" s="3">
        <f t="shared" ca="1" si="420"/>
        <v>1</v>
      </c>
      <c r="J415" s="3">
        <f t="shared" ca="1" si="420"/>
        <v>4</v>
      </c>
      <c r="K415" s="3">
        <f t="shared" ca="1" si="135"/>
        <v>10</v>
      </c>
      <c r="L415" s="29">
        <f t="shared" ca="1" si="8"/>
        <v>50</v>
      </c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customFormat="false" ht="13">
      <c r="A416" s="3">
        <f>シート1!B417</f>
        <v>0</v>
      </c>
      <c r="B416" s="3">
        <f>シート1!E417</f>
        <v>0</v>
      </c>
      <c r="C416" s="19">
        <f>シート1!G417</f>
        <v>0</v>
      </c>
      <c r="D416" s="3">
        <f>シート1!I417</f>
        <v>0</v>
      </c>
      <c r="E416" s="3">
        <f>シート1!K417</f>
        <v>0</v>
      </c>
      <c r="F416" s="3">
        <f t="shared" ref="F416:J416" ca="1" si="421">IF($E420="","",IF(AND(ROW()&gt;$L$1,F$1&lt;=$L$1),(F$1-_xlfn.RANK.AVG(OFFSET($E420,1-F$1,),OFFSET($E420,1-$L$1,,$L$1,1)))^2,""))</f>
        <v>4</v>
      </c>
      <c r="G416" s="3">
        <f t="shared" ca="1" si="421"/>
        <v>1</v>
      </c>
      <c r="H416" s="3">
        <f t="shared" ca="1" si="421"/>
        <v>0</v>
      </c>
      <c r="I416" s="3">
        <f t="shared" ca="1" si="421"/>
        <v>1</v>
      </c>
      <c r="J416" s="3">
        <f t="shared" ca="1" si="421"/>
        <v>4</v>
      </c>
      <c r="K416" s="3">
        <f t="shared" ca="1" si="135"/>
        <v>10</v>
      </c>
      <c r="L416" s="29">
        <f t="shared" ca="1" si="8"/>
        <v>50</v>
      </c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customFormat="false" ht="13">
      <c r="A417" s="3">
        <f>シート1!B418</f>
        <v>0</v>
      </c>
      <c r="B417" s="3">
        <f>シート1!E418</f>
        <v>0</v>
      </c>
      <c r="C417" s="19">
        <f>シート1!G418</f>
        <v>0</v>
      </c>
      <c r="D417" s="3">
        <f>シート1!I418</f>
        <v>0</v>
      </c>
      <c r="E417" s="3">
        <f>シート1!K418</f>
        <v>0</v>
      </c>
      <c r="F417" s="3">
        <f t="shared" ref="F417:J417" ca="1" si="422">IF($E421="","",IF(AND(ROW()&gt;$L$1,F$1&lt;=$L$1),(F$1-_xlfn.RANK.AVG(OFFSET($E421,1-F$1,),OFFSET($E421,1-$L$1,,$L$1,1)))^2,""))</f>
        <v>4</v>
      </c>
      <c r="G417" s="3">
        <f t="shared" ca="1" si="422"/>
        <v>1</v>
      </c>
      <c r="H417" s="3">
        <f t="shared" ca="1" si="422"/>
        <v>0</v>
      </c>
      <c r="I417" s="3">
        <f t="shared" ca="1" si="422"/>
        <v>1</v>
      </c>
      <c r="J417" s="3">
        <f t="shared" ca="1" si="422"/>
        <v>4</v>
      </c>
      <c r="K417" s="3">
        <f t="shared" ca="1" si="135"/>
        <v>10</v>
      </c>
      <c r="L417" s="29">
        <f t="shared" ca="1" si="8"/>
        <v>50</v>
      </c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customFormat="false" ht="13">
      <c r="A418" s="3">
        <f>シート1!B419</f>
        <v>0</v>
      </c>
      <c r="B418" s="3">
        <f>シート1!E419</f>
        <v>0</v>
      </c>
      <c r="C418" s="19">
        <f>シート1!G419</f>
        <v>0</v>
      </c>
      <c r="D418" s="3">
        <f>シート1!I419</f>
        <v>0</v>
      </c>
      <c r="E418" s="3">
        <f>シート1!K419</f>
        <v>0</v>
      </c>
      <c r="F418" s="3">
        <f t="shared" ref="F418:J418" ca="1" si="423">IF($E422="","",IF(AND(ROW()&gt;$L$1,F$1&lt;=$L$1),(F$1-_xlfn.RANK.AVG(OFFSET($E422,1-F$1,),OFFSET($E422,1-$L$1,,$L$1,1)))^2,""))</f>
        <v>4</v>
      </c>
      <c r="G418" s="3">
        <f t="shared" ca="1" si="423"/>
        <v>1</v>
      </c>
      <c r="H418" s="3">
        <f t="shared" ca="1" si="423"/>
        <v>0</v>
      </c>
      <c r="I418" s="3">
        <f t="shared" ca="1" si="423"/>
        <v>1</v>
      </c>
      <c r="J418" s="3">
        <f t="shared" ca="1" si="423"/>
        <v>4</v>
      </c>
      <c r="K418" s="3">
        <f t="shared" ca="1" si="135"/>
        <v>10</v>
      </c>
      <c r="L418" s="29">
        <f t="shared" ca="1" si="8"/>
        <v>50</v>
      </c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customFormat="false" ht="13">
      <c r="A419" s="3">
        <f>シート1!B420</f>
        <v>0</v>
      </c>
      <c r="B419" s="3">
        <f>シート1!E420</f>
        <v>0</v>
      </c>
      <c r="C419" s="19">
        <f>シート1!G420</f>
        <v>0</v>
      </c>
      <c r="D419" s="3">
        <f>シート1!I420</f>
        <v>0</v>
      </c>
      <c r="E419" s="3">
        <f>シート1!K420</f>
        <v>0</v>
      </c>
      <c r="F419" s="3">
        <f t="shared" ref="F419:J419" ca="1" si="424">IF($E423="","",IF(AND(ROW()&gt;$L$1,F$1&lt;=$L$1),(F$1-_xlfn.RANK.AVG(OFFSET($E423,1-F$1,),OFFSET($E423,1-$L$1,,$L$1,1)))^2,""))</f>
        <v>4</v>
      </c>
      <c r="G419" s="3">
        <f t="shared" ca="1" si="424"/>
        <v>1</v>
      </c>
      <c r="H419" s="3">
        <f t="shared" ca="1" si="424"/>
        <v>0</v>
      </c>
      <c r="I419" s="3">
        <f t="shared" ca="1" si="424"/>
        <v>1</v>
      </c>
      <c r="J419" s="3">
        <f t="shared" ca="1" si="424"/>
        <v>4</v>
      </c>
      <c r="K419" s="3">
        <f t="shared" ca="1" si="135"/>
        <v>10</v>
      </c>
      <c r="L419" s="29">
        <f t="shared" ca="1" si="8"/>
        <v>50</v>
      </c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customFormat="false" ht="13">
      <c r="A420" s="3">
        <f>シート1!B421</f>
        <v>0</v>
      </c>
      <c r="B420" s="3">
        <f>シート1!E421</f>
        <v>0</v>
      </c>
      <c r="C420" s="19">
        <f>シート1!G421</f>
        <v>0</v>
      </c>
      <c r="D420" s="3">
        <f>シート1!I421</f>
        <v>0</v>
      </c>
      <c r="E420" s="3">
        <f>シート1!K421</f>
        <v>0</v>
      </c>
      <c r="F420" s="3">
        <f t="shared" ref="F420:J420" ca="1" si="425">IF($E424="","",IF(AND(ROW()&gt;$L$1,F$1&lt;=$L$1),(F$1-_xlfn.RANK.AVG(OFFSET($E424,1-F$1,),OFFSET($E424,1-$L$1,,$L$1,1)))^2,""))</f>
        <v>4</v>
      </c>
      <c r="G420" s="3">
        <f t="shared" ca="1" si="425"/>
        <v>1</v>
      </c>
      <c r="H420" s="3">
        <f t="shared" ca="1" si="425"/>
        <v>0</v>
      </c>
      <c r="I420" s="3">
        <f t="shared" ca="1" si="425"/>
        <v>1</v>
      </c>
      <c r="J420" s="3">
        <f t="shared" ca="1" si="425"/>
        <v>4</v>
      </c>
      <c r="K420" s="3">
        <f t="shared" ca="1" si="135"/>
        <v>10</v>
      </c>
      <c r="L420" s="29">
        <f t="shared" ca="1" si="8"/>
        <v>50</v>
      </c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customFormat="false" ht="13">
      <c r="A421" s="3">
        <f>シート1!B422</f>
        <v>0</v>
      </c>
      <c r="B421" s="3">
        <f>シート1!E422</f>
        <v>0</v>
      </c>
      <c r="C421" s="19">
        <f>シート1!G422</f>
        <v>0</v>
      </c>
      <c r="D421" s="3">
        <f>シート1!I422</f>
        <v>0</v>
      </c>
      <c r="E421" s="3">
        <f>シート1!K422</f>
        <v>0</v>
      </c>
      <c r="F421" s="3">
        <f t="shared" ref="F421:J421" ca="1" si="426">IF($E425="","",IF(AND(ROW()&gt;$L$1,F$1&lt;=$L$1),(F$1-_xlfn.RANK.AVG(OFFSET($E425,1-F$1,),OFFSET($E425,1-$L$1,,$L$1,1)))^2,""))</f>
        <v>4</v>
      </c>
      <c r="G421" s="3">
        <f t="shared" ca="1" si="426"/>
        <v>1</v>
      </c>
      <c r="H421" s="3">
        <f t="shared" ca="1" si="426"/>
        <v>0</v>
      </c>
      <c r="I421" s="3">
        <f t="shared" ca="1" si="426"/>
        <v>1</v>
      </c>
      <c r="J421" s="3">
        <f t="shared" ca="1" si="426"/>
        <v>4</v>
      </c>
      <c r="K421" s="3">
        <f t="shared" ca="1" si="135"/>
        <v>10</v>
      </c>
      <c r="L421" s="29">
        <f t="shared" ca="1" si="8"/>
        <v>50</v>
      </c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customFormat="false" ht="13">
      <c r="A422" s="3">
        <f>シート1!B423</f>
        <v>0</v>
      </c>
      <c r="B422" s="3">
        <f>シート1!E423</f>
        <v>0</v>
      </c>
      <c r="C422" s="19">
        <f>シート1!G423</f>
        <v>0</v>
      </c>
      <c r="D422" s="3">
        <f>シート1!I423</f>
        <v>0</v>
      </c>
      <c r="E422" s="3">
        <f>シート1!K423</f>
        <v>0</v>
      </c>
      <c r="F422" s="3">
        <f t="shared" ref="F422:J422" ca="1" si="427">IF($E426="","",IF(AND(ROW()&gt;$L$1,F$1&lt;=$L$1),(F$1-_xlfn.RANK.AVG(OFFSET($E426,1-F$1,),OFFSET($E426,1-$L$1,,$L$1,1)))^2,""))</f>
        <v>4</v>
      </c>
      <c r="G422" s="3">
        <f t="shared" ca="1" si="427"/>
        <v>1</v>
      </c>
      <c r="H422" s="3">
        <f t="shared" ca="1" si="427"/>
        <v>0</v>
      </c>
      <c r="I422" s="3">
        <f t="shared" ca="1" si="427"/>
        <v>1</v>
      </c>
      <c r="J422" s="3">
        <f t="shared" ca="1" si="427"/>
        <v>4</v>
      </c>
      <c r="K422" s="3">
        <f t="shared" ca="1" si="135"/>
        <v>10</v>
      </c>
      <c r="L422" s="29">
        <f t="shared" ca="1" si="8"/>
        <v>50</v>
      </c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customFormat="false" ht="13">
      <c r="A423" s="3">
        <f>シート1!B424</f>
        <v>0</v>
      </c>
      <c r="B423" s="3">
        <f>シート1!E424</f>
        <v>0</v>
      </c>
      <c r="C423" s="19">
        <f>シート1!G424</f>
        <v>0</v>
      </c>
      <c r="D423" s="3">
        <f>シート1!I424</f>
        <v>0</v>
      </c>
      <c r="E423" s="3">
        <f>シート1!K424</f>
        <v>0</v>
      </c>
      <c r="F423" s="3">
        <f t="shared" ref="F423:J423" ca="1" si="428">IF($E427="","",IF(AND(ROW()&gt;$L$1,F$1&lt;=$L$1),(F$1-_xlfn.RANK.AVG(OFFSET($E427,1-F$1,),OFFSET($E427,1-$L$1,,$L$1,1)))^2,""))</f>
        <v>4</v>
      </c>
      <c r="G423" s="3">
        <f t="shared" ca="1" si="428"/>
        <v>1</v>
      </c>
      <c r="H423" s="3">
        <f t="shared" ca="1" si="428"/>
        <v>0</v>
      </c>
      <c r="I423" s="3">
        <f t="shared" ca="1" si="428"/>
        <v>1</v>
      </c>
      <c r="J423" s="3">
        <f t="shared" ca="1" si="428"/>
        <v>4</v>
      </c>
      <c r="K423" s="3">
        <f t="shared" ca="1" si="135"/>
        <v>10</v>
      </c>
      <c r="L423" s="29">
        <f t="shared" ca="1" si="8"/>
        <v>50</v>
      </c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customFormat="false" ht="13">
      <c r="A424" s="3">
        <f>シート1!B425</f>
        <v>0</v>
      </c>
      <c r="B424" s="3">
        <f>シート1!E425</f>
        <v>0</v>
      </c>
      <c r="C424" s="19">
        <f>シート1!G425</f>
        <v>0</v>
      </c>
      <c r="D424" s="3">
        <f>シート1!I425</f>
        <v>0</v>
      </c>
      <c r="E424" s="3">
        <f>シート1!K425</f>
        <v>0</v>
      </c>
      <c r="F424" s="3">
        <f t="shared" ref="F424:J424" ca="1" si="429">IF($E428="","",IF(AND(ROW()&gt;$L$1,F$1&lt;=$L$1),(F$1-_xlfn.RANK.AVG(OFFSET($E428,1-F$1,),OFFSET($E428,1-$L$1,,$L$1,1)))^2,""))</f>
        <v>4</v>
      </c>
      <c r="G424" s="3">
        <f t="shared" ca="1" si="429"/>
        <v>1</v>
      </c>
      <c r="H424" s="3">
        <f t="shared" ca="1" si="429"/>
        <v>0</v>
      </c>
      <c r="I424" s="3">
        <f t="shared" ca="1" si="429"/>
        <v>1</v>
      </c>
      <c r="J424" s="3">
        <f t="shared" ca="1" si="429"/>
        <v>4</v>
      </c>
      <c r="K424" s="3">
        <f t="shared" ca="1" si="135"/>
        <v>10</v>
      </c>
      <c r="L424" s="29">
        <f t="shared" ca="1" si="8"/>
        <v>50</v>
      </c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customFormat="false" ht="13">
      <c r="A425" s="3">
        <f>シート1!B426</f>
        <v>0</v>
      </c>
      <c r="B425" s="3">
        <f>シート1!E426</f>
        <v>0</v>
      </c>
      <c r="C425" s="19">
        <f>シート1!G426</f>
        <v>0</v>
      </c>
      <c r="D425" s="3">
        <f>シート1!I426</f>
        <v>0</v>
      </c>
      <c r="E425" s="3">
        <f>シート1!K426</f>
        <v>0</v>
      </c>
      <c r="F425" s="3">
        <f t="shared" ref="F425:J425" ca="1" si="430">IF($E429="","",IF(AND(ROW()&gt;$L$1,F$1&lt;=$L$1),(F$1-_xlfn.RANK.AVG(OFFSET($E429,1-F$1,),OFFSET($E429,1-$L$1,,$L$1,1)))^2,""))</f>
        <v>4</v>
      </c>
      <c r="G425" s="3">
        <f t="shared" ca="1" si="430"/>
        <v>1</v>
      </c>
      <c r="H425" s="3">
        <f t="shared" ca="1" si="430"/>
        <v>0</v>
      </c>
      <c r="I425" s="3">
        <f t="shared" ca="1" si="430"/>
        <v>1</v>
      </c>
      <c r="J425" s="3">
        <f t="shared" ca="1" si="430"/>
        <v>4</v>
      </c>
      <c r="K425" s="3">
        <f t="shared" ca="1" si="135"/>
        <v>10</v>
      </c>
      <c r="L425" s="29">
        <f t="shared" ca="1" si="8"/>
        <v>50</v>
      </c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customFormat="false" ht="13">
      <c r="A426" s="3">
        <f>シート1!B427</f>
        <v>0</v>
      </c>
      <c r="B426" s="3">
        <f>シート1!E427</f>
        <v>0</v>
      </c>
      <c r="C426" s="19">
        <f>シート1!G427</f>
        <v>0</v>
      </c>
      <c r="D426" s="3">
        <f>シート1!I427</f>
        <v>0</v>
      </c>
      <c r="E426" s="3">
        <f>シート1!K427</f>
        <v>0</v>
      </c>
      <c r="F426" s="3">
        <f t="shared" ref="F426:J426" ca="1" si="431">IF($E430="","",IF(AND(ROW()&gt;$L$1,F$1&lt;=$L$1),(F$1-_xlfn.RANK.AVG(OFFSET($E430,1-F$1,),OFFSET($E430,1-$L$1,,$L$1,1)))^2,""))</f>
        <v>4</v>
      </c>
      <c r="G426" s="3">
        <f t="shared" ca="1" si="431"/>
        <v>1</v>
      </c>
      <c r="H426" s="3">
        <f t="shared" ca="1" si="431"/>
        <v>0</v>
      </c>
      <c r="I426" s="3">
        <f t="shared" ca="1" si="431"/>
        <v>1</v>
      </c>
      <c r="J426" s="3">
        <f t="shared" ca="1" si="431"/>
        <v>4</v>
      </c>
      <c r="K426" s="3">
        <f t="shared" ca="1" si="135"/>
        <v>10</v>
      </c>
      <c r="L426" s="29">
        <f t="shared" ca="1" si="8"/>
        <v>50</v>
      </c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customFormat="false" ht="13">
      <c r="A427" s="3">
        <f>シート1!B428</f>
        <v>0</v>
      </c>
      <c r="B427" s="3">
        <f>シート1!E428</f>
        <v>0</v>
      </c>
      <c r="C427" s="19">
        <f>シート1!G428</f>
        <v>0</v>
      </c>
      <c r="D427" s="3">
        <f>シート1!I428</f>
        <v>0</v>
      </c>
      <c r="E427" s="3">
        <f>シート1!K428</f>
        <v>0</v>
      </c>
      <c r="F427" s="3">
        <f t="shared" ref="F427:J427" ca="1" si="432">IF($E431="","",IF(AND(ROW()&gt;$L$1,F$1&lt;=$L$1),(F$1-_xlfn.RANK.AVG(OFFSET($E431,1-F$1,),OFFSET($E431,1-$L$1,,$L$1,1)))^2,""))</f>
        <v>4</v>
      </c>
      <c r="G427" s="3">
        <f t="shared" ca="1" si="432"/>
        <v>1</v>
      </c>
      <c r="H427" s="3">
        <f t="shared" ca="1" si="432"/>
        <v>0</v>
      </c>
      <c r="I427" s="3">
        <f t="shared" ca="1" si="432"/>
        <v>1</v>
      </c>
      <c r="J427" s="3">
        <f t="shared" ca="1" si="432"/>
        <v>4</v>
      </c>
      <c r="K427" s="3">
        <f t="shared" ca="1" si="135"/>
        <v>10</v>
      </c>
      <c r="L427" s="29">
        <f t="shared" ca="1" si="8"/>
        <v>50</v>
      </c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customFormat="false" ht="13">
      <c r="A428" s="3">
        <f>シート1!B429</f>
        <v>0</v>
      </c>
      <c r="B428" s="3">
        <f>シート1!E429</f>
        <v>0</v>
      </c>
      <c r="C428" s="19">
        <f>シート1!G429</f>
        <v>0</v>
      </c>
      <c r="D428" s="3">
        <f>シート1!I429</f>
        <v>0</v>
      </c>
      <c r="E428" s="3">
        <f>シート1!K429</f>
        <v>0</v>
      </c>
      <c r="F428" s="3">
        <f t="shared" ref="F428:J428" ca="1" si="433">IF($E432="","",IF(AND(ROW()&gt;$L$1,F$1&lt;=$L$1),(F$1-_xlfn.RANK.AVG(OFFSET($E432,1-F$1,),OFFSET($E432,1-$L$1,,$L$1,1)))^2,""))</f>
        <v>4</v>
      </c>
      <c r="G428" s="3">
        <f t="shared" ca="1" si="433"/>
        <v>1</v>
      </c>
      <c r="H428" s="3">
        <f t="shared" ca="1" si="433"/>
        <v>0</v>
      </c>
      <c r="I428" s="3">
        <f t="shared" ca="1" si="433"/>
        <v>1</v>
      </c>
      <c r="J428" s="3">
        <f t="shared" ca="1" si="433"/>
        <v>4</v>
      </c>
      <c r="K428" s="3">
        <f t="shared" ca="1" si="135"/>
        <v>10</v>
      </c>
      <c r="L428" s="29">
        <f t="shared" ca="1" si="8"/>
        <v>50</v>
      </c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customFormat="false" ht="13">
      <c r="A429" s="3">
        <f>シート1!B430</f>
        <v>0</v>
      </c>
      <c r="B429" s="3">
        <f>シート1!E430</f>
        <v>0</v>
      </c>
      <c r="C429" s="19">
        <f>シート1!G430</f>
        <v>0</v>
      </c>
      <c r="D429" s="3">
        <f>シート1!I430</f>
        <v>0</v>
      </c>
      <c r="E429" s="3">
        <f>シート1!K430</f>
        <v>0</v>
      </c>
      <c r="F429" s="3">
        <f t="shared" ref="F429:J429" ca="1" si="434">IF($E433="","",IF(AND(ROW()&gt;$L$1,F$1&lt;=$L$1),(F$1-_xlfn.RANK.AVG(OFFSET($E433,1-F$1,),OFFSET($E433,1-$L$1,,$L$1,1)))^2,""))</f>
        <v>4</v>
      </c>
      <c r="G429" s="3">
        <f t="shared" ca="1" si="434"/>
        <v>1</v>
      </c>
      <c r="H429" s="3">
        <f t="shared" ca="1" si="434"/>
        <v>0</v>
      </c>
      <c r="I429" s="3">
        <f t="shared" ca="1" si="434"/>
        <v>1</v>
      </c>
      <c r="J429" s="3">
        <f t="shared" ca="1" si="434"/>
        <v>4</v>
      </c>
      <c r="K429" s="3">
        <f t="shared" ca="1" si="135"/>
        <v>10</v>
      </c>
      <c r="L429" s="29">
        <f t="shared" ca="1" si="8"/>
        <v>50</v>
      </c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customFormat="false" ht="13">
      <c r="A430" s="3">
        <f>シート1!B431</f>
        <v>0</v>
      </c>
      <c r="B430" s="3">
        <f>シート1!E431</f>
        <v>0</v>
      </c>
      <c r="C430" s="19">
        <f>シート1!G431</f>
        <v>0</v>
      </c>
      <c r="D430" s="3">
        <f>シート1!I431</f>
        <v>0</v>
      </c>
      <c r="E430" s="3">
        <f>シート1!K431</f>
        <v>0</v>
      </c>
      <c r="F430" s="3">
        <f t="shared" ref="F430:J430" ca="1" si="435">IF($E434="","",IF(AND(ROW()&gt;$L$1,F$1&lt;=$L$1),(F$1-_xlfn.RANK.AVG(OFFSET($E434,1-F$1,),OFFSET($E434,1-$L$1,,$L$1,1)))^2,""))</f>
        <v>4</v>
      </c>
      <c r="G430" s="3">
        <f t="shared" ca="1" si="435"/>
        <v>1</v>
      </c>
      <c r="H430" s="3">
        <f t="shared" ca="1" si="435"/>
        <v>0</v>
      </c>
      <c r="I430" s="3">
        <f t="shared" ca="1" si="435"/>
        <v>1</v>
      </c>
      <c r="J430" s="3">
        <f t="shared" ca="1" si="435"/>
        <v>4</v>
      </c>
      <c r="K430" s="3">
        <f t="shared" ca="1" si="135"/>
        <v>10</v>
      </c>
      <c r="L430" s="29">
        <f t="shared" ca="1" si="8"/>
        <v>50</v>
      </c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customFormat="false" ht="13">
      <c r="A431" s="3">
        <f>シート1!B432</f>
        <v>0</v>
      </c>
      <c r="B431" s="3">
        <f>シート1!E432</f>
        <v>0</v>
      </c>
      <c r="C431" s="19">
        <f>シート1!G432</f>
        <v>0</v>
      </c>
      <c r="D431" s="3">
        <f>シート1!I432</f>
        <v>0</v>
      </c>
      <c r="E431" s="3">
        <f>シート1!K432</f>
        <v>0</v>
      </c>
      <c r="F431" s="3">
        <f t="shared" ref="F431:J431" ca="1" si="436">IF($E435="","",IF(AND(ROW()&gt;$L$1,F$1&lt;=$L$1),(F$1-_xlfn.RANK.AVG(OFFSET($E435,1-F$1,),OFFSET($E435,1-$L$1,,$L$1,1)))^2,""))</f>
        <v>4</v>
      </c>
      <c r="G431" s="3">
        <f t="shared" ca="1" si="436"/>
        <v>1</v>
      </c>
      <c r="H431" s="3">
        <f t="shared" ca="1" si="436"/>
        <v>0</v>
      </c>
      <c r="I431" s="3">
        <f t="shared" ca="1" si="436"/>
        <v>1</v>
      </c>
      <c r="J431" s="3">
        <f t="shared" ca="1" si="436"/>
        <v>4</v>
      </c>
      <c r="K431" s="3">
        <f t="shared" ca="1" si="135"/>
        <v>10</v>
      </c>
      <c r="L431" s="29">
        <f t="shared" ca="1" si="8"/>
        <v>50</v>
      </c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customFormat="false" ht="13">
      <c r="A432" s="3">
        <f>シート1!B433</f>
        <v>0</v>
      </c>
      <c r="B432" s="3">
        <f>シート1!E433</f>
        <v>0</v>
      </c>
      <c r="C432" s="19">
        <f>シート1!G433</f>
        <v>0</v>
      </c>
      <c r="D432" s="3">
        <f>シート1!I433</f>
        <v>0</v>
      </c>
      <c r="E432" s="3">
        <f>シート1!K433</f>
        <v>0</v>
      </c>
      <c r="F432" s="3">
        <f t="shared" ref="F432:J432" ca="1" si="437">IF($E436="","",IF(AND(ROW()&gt;$L$1,F$1&lt;=$L$1),(F$1-_xlfn.RANK.AVG(OFFSET($E436,1-F$1,),OFFSET($E436,1-$L$1,,$L$1,1)))^2,""))</f>
        <v>4</v>
      </c>
      <c r="G432" s="3">
        <f t="shared" ca="1" si="437"/>
        <v>1</v>
      </c>
      <c r="H432" s="3">
        <f t="shared" ca="1" si="437"/>
        <v>0</v>
      </c>
      <c r="I432" s="3">
        <f t="shared" ca="1" si="437"/>
        <v>1</v>
      </c>
      <c r="J432" s="3">
        <f t="shared" ca="1" si="437"/>
        <v>4</v>
      </c>
      <c r="K432" s="3">
        <f t="shared" ca="1" si="135"/>
        <v>10</v>
      </c>
      <c r="L432" s="29">
        <f t="shared" ca="1" si="8"/>
        <v>50</v>
      </c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customFormat="false" ht="13">
      <c r="A433" s="3">
        <f>シート1!B434</f>
        <v>0</v>
      </c>
      <c r="B433" s="3">
        <f>シート1!E434</f>
        <v>0</v>
      </c>
      <c r="C433" s="19">
        <f>シート1!G434</f>
        <v>0</v>
      </c>
      <c r="D433" s="3">
        <f>シート1!I434</f>
        <v>0</v>
      </c>
      <c r="E433" s="3">
        <f>シート1!K434</f>
        <v>0</v>
      </c>
      <c r="F433" s="3">
        <f t="shared" ref="F433:J433" ca="1" si="438">IF($E437="","",IF(AND(ROW()&gt;$L$1,F$1&lt;=$L$1),(F$1-_xlfn.RANK.AVG(OFFSET($E437,1-F$1,),OFFSET($E437,1-$L$1,,$L$1,1)))^2,""))</f>
        <v>4</v>
      </c>
      <c r="G433" s="3">
        <f t="shared" ca="1" si="438"/>
        <v>1</v>
      </c>
      <c r="H433" s="3">
        <f t="shared" ca="1" si="438"/>
        <v>0</v>
      </c>
      <c r="I433" s="3">
        <f t="shared" ca="1" si="438"/>
        <v>1</v>
      </c>
      <c r="J433" s="3">
        <f t="shared" ca="1" si="438"/>
        <v>4</v>
      </c>
      <c r="K433" s="3">
        <f t="shared" ca="1" si="135"/>
        <v>10</v>
      </c>
      <c r="L433" s="29">
        <f t="shared" ca="1" si="8"/>
        <v>50</v>
      </c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customFormat="false" ht="13">
      <c r="A434" s="3">
        <f>シート1!B435</f>
        <v>0</v>
      </c>
      <c r="B434" s="3">
        <f>シート1!E435</f>
        <v>0</v>
      </c>
      <c r="C434" s="19">
        <f>シート1!G435</f>
        <v>0</v>
      </c>
      <c r="D434" s="3">
        <f>シート1!I435</f>
        <v>0</v>
      </c>
      <c r="E434" s="3">
        <f>シート1!K435</f>
        <v>0</v>
      </c>
      <c r="F434" s="3">
        <f t="shared" ref="F434:J434" ca="1" si="439">IF($E438="","",IF(AND(ROW()&gt;$L$1,F$1&lt;=$L$1),(F$1-_xlfn.RANK.AVG(OFFSET($E438,1-F$1,),OFFSET($E438,1-$L$1,,$L$1,1)))^2,""))</f>
        <v>4</v>
      </c>
      <c r="G434" s="3">
        <f t="shared" ca="1" si="439"/>
        <v>1</v>
      </c>
      <c r="H434" s="3">
        <f t="shared" ca="1" si="439"/>
        <v>0</v>
      </c>
      <c r="I434" s="3">
        <f t="shared" ca="1" si="439"/>
        <v>1</v>
      </c>
      <c r="J434" s="3">
        <f t="shared" ca="1" si="439"/>
        <v>4</v>
      </c>
      <c r="K434" s="3">
        <f t="shared" ca="1" si="135"/>
        <v>10</v>
      </c>
      <c r="L434" s="29">
        <f t="shared" ca="1" si="8"/>
        <v>50</v>
      </c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customFormat="false" ht="13">
      <c r="A435" s="3">
        <f>シート1!B436</f>
        <v>0</v>
      </c>
      <c r="B435" s="3">
        <f>シート1!E436</f>
        <v>0</v>
      </c>
      <c r="C435" s="19">
        <f>シート1!G436</f>
        <v>0</v>
      </c>
      <c r="D435" s="3">
        <f>シート1!I436</f>
        <v>0</v>
      </c>
      <c r="E435" s="3">
        <f>シート1!K436</f>
        <v>0</v>
      </c>
      <c r="F435" s="3">
        <f t="shared" ref="F435:J435" ca="1" si="440">IF($E439="","",IF(AND(ROW()&gt;$L$1,F$1&lt;=$L$1),(F$1-_xlfn.RANK.AVG(OFFSET($E439,1-F$1,),OFFSET($E439,1-$L$1,,$L$1,1)))^2,""))</f>
        <v>4</v>
      </c>
      <c r="G435" s="3">
        <f t="shared" ca="1" si="440"/>
        <v>1</v>
      </c>
      <c r="H435" s="3">
        <f t="shared" ca="1" si="440"/>
        <v>0</v>
      </c>
      <c r="I435" s="3">
        <f t="shared" ca="1" si="440"/>
        <v>1</v>
      </c>
      <c r="J435" s="3">
        <f t="shared" ca="1" si="440"/>
        <v>4</v>
      </c>
      <c r="K435" s="3">
        <f t="shared" ca="1" si="135"/>
        <v>10</v>
      </c>
      <c r="L435" s="29">
        <f t="shared" ca="1" si="8"/>
        <v>50</v>
      </c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customFormat="false" ht="13">
      <c r="A436" s="3">
        <f>シート1!B437</f>
        <v>0</v>
      </c>
      <c r="B436" s="3">
        <f>シート1!E437</f>
        <v>0</v>
      </c>
      <c r="C436" s="19">
        <f>シート1!G437</f>
        <v>0</v>
      </c>
      <c r="D436" s="3">
        <f>シート1!I437</f>
        <v>0</v>
      </c>
      <c r="E436" s="3">
        <f>シート1!K437</f>
        <v>0</v>
      </c>
      <c r="F436" s="3">
        <f t="shared" ref="F436:J436" ca="1" si="441">IF($E440="","",IF(AND(ROW()&gt;$L$1,F$1&lt;=$L$1),(F$1-_xlfn.RANK.AVG(OFFSET($E440,1-F$1,),OFFSET($E440,1-$L$1,,$L$1,1)))^2,""))</f>
        <v>4</v>
      </c>
      <c r="G436" s="3">
        <f t="shared" ca="1" si="441"/>
        <v>1</v>
      </c>
      <c r="H436" s="3">
        <f t="shared" ca="1" si="441"/>
        <v>0</v>
      </c>
      <c r="I436" s="3">
        <f t="shared" ca="1" si="441"/>
        <v>1</v>
      </c>
      <c r="J436" s="3">
        <f t="shared" ca="1" si="441"/>
        <v>4</v>
      </c>
      <c r="K436" s="3">
        <f t="shared" ca="1" si="135"/>
        <v>10</v>
      </c>
      <c r="L436" s="29">
        <f t="shared" ca="1" si="8"/>
        <v>50</v>
      </c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customFormat="false" ht="13">
      <c r="A437" s="3">
        <f>シート1!B438</f>
        <v>0</v>
      </c>
      <c r="B437" s="3">
        <f>シート1!E438</f>
        <v>0</v>
      </c>
      <c r="C437" s="19">
        <f>シート1!G438</f>
        <v>0</v>
      </c>
      <c r="D437" s="3">
        <f>シート1!I438</f>
        <v>0</v>
      </c>
      <c r="E437" s="3">
        <f>シート1!K438</f>
        <v>0</v>
      </c>
      <c r="F437" s="3">
        <f t="shared" ref="F437:J437" ca="1" si="442">IF($E441="","",IF(AND(ROW()&gt;$L$1,F$1&lt;=$L$1),(F$1-_xlfn.RANK.AVG(OFFSET($E441,1-F$1,),OFFSET($E441,1-$L$1,,$L$1,1)))^2,""))</f>
        <v>4</v>
      </c>
      <c r="G437" s="3">
        <f t="shared" ca="1" si="442"/>
        <v>1</v>
      </c>
      <c r="H437" s="3">
        <f t="shared" ca="1" si="442"/>
        <v>0</v>
      </c>
      <c r="I437" s="3">
        <f t="shared" ca="1" si="442"/>
        <v>1</v>
      </c>
      <c r="J437" s="3">
        <f t="shared" ca="1" si="442"/>
        <v>4</v>
      </c>
      <c r="K437" s="3">
        <f t="shared" ca="1" si="135"/>
        <v>10</v>
      </c>
      <c r="L437" s="29">
        <f t="shared" ca="1" si="8"/>
        <v>50</v>
      </c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customFormat="false" ht="13">
      <c r="A438" s="3">
        <f>シート1!B439</f>
        <v>0</v>
      </c>
      <c r="B438" s="3">
        <f>シート1!E439</f>
        <v>0</v>
      </c>
      <c r="C438" s="19">
        <f>シート1!G439</f>
        <v>0</v>
      </c>
      <c r="D438" s="3">
        <f>シート1!I439</f>
        <v>0</v>
      </c>
      <c r="E438" s="3">
        <f>シート1!K439</f>
        <v>0</v>
      </c>
      <c r="F438" s="3">
        <f t="shared" ref="F438:J438" ca="1" si="443">IF($E442="","",IF(AND(ROW()&gt;$L$1,F$1&lt;=$L$1),(F$1-_xlfn.RANK.AVG(OFFSET($E442,1-F$1,),OFFSET($E442,1-$L$1,,$L$1,1)))^2,""))</f>
        <v>4</v>
      </c>
      <c r="G438" s="3">
        <f t="shared" ca="1" si="443"/>
        <v>1</v>
      </c>
      <c r="H438" s="3">
        <f t="shared" ca="1" si="443"/>
        <v>0</v>
      </c>
      <c r="I438" s="3">
        <f t="shared" ca="1" si="443"/>
        <v>1</v>
      </c>
      <c r="J438" s="3">
        <f t="shared" ca="1" si="443"/>
        <v>4</v>
      </c>
      <c r="K438" s="3">
        <f t="shared" ca="1" si="135"/>
        <v>10</v>
      </c>
      <c r="L438" s="29">
        <f t="shared" ca="1" si="8"/>
        <v>50</v>
      </c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customFormat="false" ht="13">
      <c r="A439" s="3">
        <f>シート1!B440</f>
        <v>0</v>
      </c>
      <c r="B439" s="3">
        <f>シート1!E440</f>
        <v>0</v>
      </c>
      <c r="C439" s="19">
        <f>シート1!G440</f>
        <v>0</v>
      </c>
      <c r="D439" s="3">
        <f>シート1!I440</f>
        <v>0</v>
      </c>
      <c r="E439" s="3">
        <f>シート1!K440</f>
        <v>0</v>
      </c>
      <c r="F439" s="3">
        <f t="shared" ref="F439:J439" ca="1" si="444">IF($E443="","",IF(AND(ROW()&gt;$L$1,F$1&lt;=$L$1),(F$1-_xlfn.RANK.AVG(OFFSET($E443,1-F$1,),OFFSET($E443,1-$L$1,,$L$1,1)))^2,""))</f>
        <v>4</v>
      </c>
      <c r="G439" s="3">
        <f t="shared" ca="1" si="444"/>
        <v>1</v>
      </c>
      <c r="H439" s="3">
        <f t="shared" ca="1" si="444"/>
        <v>0</v>
      </c>
      <c r="I439" s="3">
        <f t="shared" ca="1" si="444"/>
        <v>1</v>
      </c>
      <c r="J439" s="3">
        <f t="shared" ca="1" si="444"/>
        <v>4</v>
      </c>
      <c r="K439" s="3">
        <f t="shared" ca="1" si="135"/>
        <v>10</v>
      </c>
      <c r="L439" s="29">
        <f t="shared" ca="1" si="8"/>
        <v>50</v>
      </c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customFormat="false" ht="13">
      <c r="A440" s="3">
        <f>シート1!B441</f>
        <v>0</v>
      </c>
      <c r="B440" s="3">
        <f>シート1!E441</f>
        <v>0</v>
      </c>
      <c r="C440" s="19">
        <f>シート1!G441</f>
        <v>0</v>
      </c>
      <c r="D440" s="3">
        <f>シート1!I441</f>
        <v>0</v>
      </c>
      <c r="E440" s="3">
        <f>シート1!K441</f>
        <v>0</v>
      </c>
      <c r="F440" s="3">
        <f t="shared" ref="F440:J440" ca="1" si="445">IF($E444="","",IF(AND(ROW()&gt;$L$1,F$1&lt;=$L$1),(F$1-_xlfn.RANK.AVG(OFFSET($E444,1-F$1,),OFFSET($E444,1-$L$1,,$L$1,1)))^2,""))</f>
        <v>4</v>
      </c>
      <c r="G440" s="3">
        <f t="shared" ca="1" si="445"/>
        <v>1</v>
      </c>
      <c r="H440" s="3">
        <f t="shared" ca="1" si="445"/>
        <v>0</v>
      </c>
      <c r="I440" s="3">
        <f t="shared" ca="1" si="445"/>
        <v>1</v>
      </c>
      <c r="J440" s="3">
        <f t="shared" ca="1" si="445"/>
        <v>4</v>
      </c>
      <c r="K440" s="3">
        <f t="shared" ca="1" si="135"/>
        <v>10</v>
      </c>
      <c r="L440" s="29">
        <f t="shared" ca="1" si="8"/>
        <v>50</v>
      </c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customFormat="false" ht="13">
      <c r="A441" s="3">
        <f>シート1!B442</f>
        <v>0</v>
      </c>
      <c r="B441" s="3">
        <f>シート1!E442</f>
        <v>0</v>
      </c>
      <c r="C441" s="19">
        <f>シート1!G442</f>
        <v>0</v>
      </c>
      <c r="D441" s="3">
        <f>シート1!I442</f>
        <v>0</v>
      </c>
      <c r="E441" s="3">
        <f>シート1!K442</f>
        <v>0</v>
      </c>
      <c r="F441" s="3">
        <f t="shared" ref="F441:J441" ca="1" si="446">IF($E445="","",IF(AND(ROW()&gt;$L$1,F$1&lt;=$L$1),(F$1-_xlfn.RANK.AVG(OFFSET($E445,1-F$1,),OFFSET($E445,1-$L$1,,$L$1,1)))^2,""))</f>
        <v>4</v>
      </c>
      <c r="G441" s="3">
        <f t="shared" ca="1" si="446"/>
        <v>1</v>
      </c>
      <c r="H441" s="3">
        <f t="shared" ca="1" si="446"/>
        <v>0</v>
      </c>
      <c r="I441" s="3">
        <f t="shared" ca="1" si="446"/>
        <v>1</v>
      </c>
      <c r="J441" s="3">
        <f t="shared" ca="1" si="446"/>
        <v>4</v>
      </c>
      <c r="K441" s="3">
        <f t="shared" ca="1" si="135"/>
        <v>10</v>
      </c>
      <c r="L441" s="29">
        <f t="shared" ca="1" si="8"/>
        <v>50</v>
      </c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customFormat="false" ht="13">
      <c r="A442" s="3">
        <f>シート1!B443</f>
        <v>0</v>
      </c>
      <c r="B442" s="3">
        <f>シート1!E443</f>
        <v>0</v>
      </c>
      <c r="C442" s="19">
        <f>シート1!G443</f>
        <v>0</v>
      </c>
      <c r="D442" s="3">
        <f>シート1!I443</f>
        <v>0</v>
      </c>
      <c r="E442" s="3">
        <f>シート1!K443</f>
        <v>0</v>
      </c>
      <c r="F442" s="3">
        <f t="shared" ref="F442:J442" ca="1" si="447">IF($E446="","",IF(AND(ROW()&gt;$L$1,F$1&lt;=$L$1),(F$1-_xlfn.RANK.AVG(OFFSET($E446,1-F$1,),OFFSET($E446,1-$L$1,,$L$1,1)))^2,""))</f>
        <v>4</v>
      </c>
      <c r="G442" s="3">
        <f t="shared" ca="1" si="447"/>
        <v>1</v>
      </c>
      <c r="H442" s="3">
        <f t="shared" ca="1" si="447"/>
        <v>0</v>
      </c>
      <c r="I442" s="3">
        <f t="shared" ca="1" si="447"/>
        <v>1</v>
      </c>
      <c r="J442" s="3">
        <f t="shared" ca="1" si="447"/>
        <v>4</v>
      </c>
      <c r="K442" s="3">
        <f t="shared" ca="1" si="135"/>
        <v>10</v>
      </c>
      <c r="L442" s="29">
        <f t="shared" ca="1" si="8"/>
        <v>50</v>
      </c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customFormat="false" ht="13">
      <c r="A443" s="3">
        <f>シート1!B444</f>
        <v>0</v>
      </c>
      <c r="B443" s="3">
        <f>シート1!E444</f>
        <v>0</v>
      </c>
      <c r="C443" s="19">
        <f>シート1!G444</f>
        <v>0</v>
      </c>
      <c r="D443" s="3">
        <f>シート1!I444</f>
        <v>0</v>
      </c>
      <c r="E443" s="3">
        <f>シート1!K444</f>
        <v>0</v>
      </c>
      <c r="F443" s="3">
        <f t="shared" ref="F443:J443" ca="1" si="448">IF($E447="","",IF(AND(ROW()&gt;$L$1,F$1&lt;=$L$1),(F$1-_xlfn.RANK.AVG(OFFSET($E447,1-F$1,),OFFSET($E447,1-$L$1,,$L$1,1)))^2,""))</f>
        <v>4</v>
      </c>
      <c r="G443" s="3">
        <f t="shared" ca="1" si="448"/>
        <v>1</v>
      </c>
      <c r="H443" s="3">
        <f t="shared" ca="1" si="448"/>
        <v>0</v>
      </c>
      <c r="I443" s="3">
        <f t="shared" ca="1" si="448"/>
        <v>1</v>
      </c>
      <c r="J443" s="3">
        <f t="shared" ca="1" si="448"/>
        <v>4</v>
      </c>
      <c r="K443" s="3">
        <f t="shared" ca="1" si="135"/>
        <v>10</v>
      </c>
      <c r="L443" s="29">
        <f t="shared" ca="1" si="8"/>
        <v>50</v>
      </c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customFormat="false" ht="13">
      <c r="A444" s="3">
        <f>シート1!B445</f>
        <v>0</v>
      </c>
      <c r="B444" s="3">
        <f>シート1!E445</f>
        <v>0</v>
      </c>
      <c r="C444" s="19">
        <f>シート1!G445</f>
        <v>0</v>
      </c>
      <c r="D444" s="3">
        <f>シート1!I445</f>
        <v>0</v>
      </c>
      <c r="E444" s="3">
        <f>シート1!K445</f>
        <v>0</v>
      </c>
      <c r="F444" s="3">
        <f t="shared" ref="F444:J444" ca="1" si="449">IF($E448="","",IF(AND(ROW()&gt;$L$1,F$1&lt;=$L$1),(F$1-_xlfn.RANK.AVG(OFFSET($E448,1-F$1,),OFFSET($E448,1-$L$1,,$L$1,1)))^2,""))</f>
        <v>4</v>
      </c>
      <c r="G444" s="3">
        <f t="shared" ca="1" si="449"/>
        <v>1</v>
      </c>
      <c r="H444" s="3">
        <f t="shared" ca="1" si="449"/>
        <v>0</v>
      </c>
      <c r="I444" s="3">
        <f t="shared" ca="1" si="449"/>
        <v>1</v>
      </c>
      <c r="J444" s="3">
        <f t="shared" ca="1" si="449"/>
        <v>4</v>
      </c>
      <c r="K444" s="3">
        <f t="shared" ca="1" si="135"/>
        <v>10</v>
      </c>
      <c r="L444" s="29">
        <f t="shared" ca="1" si="8"/>
        <v>50</v>
      </c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customFormat="false" ht="13">
      <c r="A445" s="3">
        <f>シート1!B446</f>
        <v>0</v>
      </c>
      <c r="B445" s="3">
        <f>シート1!E446</f>
        <v>0</v>
      </c>
      <c r="C445" s="19">
        <f>シート1!G446</f>
        <v>0</v>
      </c>
      <c r="D445" s="3">
        <f>シート1!I446</f>
        <v>0</v>
      </c>
      <c r="E445" s="3">
        <f>シート1!K446</f>
        <v>0</v>
      </c>
      <c r="F445" s="3">
        <f t="shared" ref="F445:J445" ca="1" si="450">IF($E449="","",IF(AND(ROW()&gt;$L$1,F$1&lt;=$L$1),(F$1-_xlfn.RANK.AVG(OFFSET($E449,1-F$1,),OFFSET($E449,1-$L$1,,$L$1,1)))^2,""))</f>
        <v>4</v>
      </c>
      <c r="G445" s="3">
        <f t="shared" ca="1" si="450"/>
        <v>1</v>
      </c>
      <c r="H445" s="3">
        <f t="shared" ca="1" si="450"/>
        <v>0</v>
      </c>
      <c r="I445" s="3">
        <f t="shared" ca="1" si="450"/>
        <v>1</v>
      </c>
      <c r="J445" s="3">
        <f t="shared" ca="1" si="450"/>
        <v>4</v>
      </c>
      <c r="K445" s="3">
        <f t="shared" ca="1" si="135"/>
        <v>10</v>
      </c>
      <c r="L445" s="29">
        <f t="shared" ca="1" si="8"/>
        <v>50</v>
      </c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customFormat="false" ht="13">
      <c r="A446" s="3">
        <f>シート1!B447</f>
        <v>0</v>
      </c>
      <c r="B446" s="3">
        <f>シート1!E447</f>
        <v>0</v>
      </c>
      <c r="C446" s="19">
        <f>シート1!G447</f>
        <v>0</v>
      </c>
      <c r="D446" s="3">
        <f>シート1!I447</f>
        <v>0</v>
      </c>
      <c r="E446" s="3">
        <f>シート1!K447</f>
        <v>0</v>
      </c>
      <c r="F446" s="3">
        <f t="shared" ref="F446:J446" ca="1" si="451">IF($E450="","",IF(AND(ROW()&gt;$L$1,F$1&lt;=$L$1),(F$1-_xlfn.RANK.AVG(OFFSET($E450,1-F$1,),OFFSET($E450,1-$L$1,,$L$1,1)))^2,""))</f>
        <v>4</v>
      </c>
      <c r="G446" s="3">
        <f t="shared" ca="1" si="451"/>
        <v>1</v>
      </c>
      <c r="H446" s="3">
        <f t="shared" ca="1" si="451"/>
        <v>0</v>
      </c>
      <c r="I446" s="3">
        <f t="shared" ca="1" si="451"/>
        <v>1</v>
      </c>
      <c r="J446" s="3">
        <f t="shared" ca="1" si="451"/>
        <v>4</v>
      </c>
      <c r="K446" s="3">
        <f t="shared" ca="1" si="135"/>
        <v>10</v>
      </c>
      <c r="L446" s="29">
        <f t="shared" ca="1" si="8"/>
        <v>50</v>
      </c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customFormat="false" ht="13">
      <c r="A447" s="3">
        <f>シート1!B448</f>
        <v>0</v>
      </c>
      <c r="B447" s="3">
        <f>シート1!E448</f>
        <v>0</v>
      </c>
      <c r="C447" s="19">
        <f>シート1!G448</f>
        <v>0</v>
      </c>
      <c r="D447" s="3">
        <f>シート1!I448</f>
        <v>0</v>
      </c>
      <c r="E447" s="3">
        <f>シート1!K448</f>
        <v>0</v>
      </c>
      <c r="F447" s="3">
        <f t="shared" ref="F447:J447" ca="1" si="452">IF($E451="","",IF(AND(ROW()&gt;$L$1,F$1&lt;=$L$1),(F$1-_xlfn.RANK.AVG(OFFSET($E451,1-F$1,),OFFSET($E451,1-$L$1,,$L$1,1)))^2,""))</f>
        <v>4</v>
      </c>
      <c r="G447" s="3">
        <f t="shared" ca="1" si="452"/>
        <v>1</v>
      </c>
      <c r="H447" s="3">
        <f t="shared" ca="1" si="452"/>
        <v>0</v>
      </c>
      <c r="I447" s="3">
        <f t="shared" ca="1" si="452"/>
        <v>1</v>
      </c>
      <c r="J447" s="3">
        <f t="shared" ca="1" si="452"/>
        <v>4</v>
      </c>
      <c r="K447" s="3">
        <f t="shared" ca="1" si="135"/>
        <v>10</v>
      </c>
      <c r="L447" s="29">
        <f t="shared" ca="1" si="8"/>
        <v>50</v>
      </c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customFormat="false" ht="13">
      <c r="A448" s="3">
        <f>シート1!B449</f>
        <v>0</v>
      </c>
      <c r="B448" s="3">
        <f>シート1!E449</f>
        <v>0</v>
      </c>
      <c r="C448" s="19">
        <f>シート1!G449</f>
        <v>0</v>
      </c>
      <c r="D448" s="3">
        <f>シート1!I449</f>
        <v>0</v>
      </c>
      <c r="E448" s="3">
        <f>シート1!K449</f>
        <v>0</v>
      </c>
      <c r="F448" s="3">
        <f t="shared" ref="F448:J448" ca="1" si="453">IF($E452="","",IF(AND(ROW()&gt;$L$1,F$1&lt;=$L$1),(F$1-_xlfn.RANK.AVG(OFFSET($E452,1-F$1,),OFFSET($E452,1-$L$1,,$L$1,1)))^2,""))</f>
        <v>4</v>
      </c>
      <c r="G448" s="3">
        <f t="shared" ca="1" si="453"/>
        <v>1</v>
      </c>
      <c r="H448" s="3">
        <f t="shared" ca="1" si="453"/>
        <v>0</v>
      </c>
      <c r="I448" s="3">
        <f t="shared" ca="1" si="453"/>
        <v>1</v>
      </c>
      <c r="J448" s="3">
        <f t="shared" ca="1" si="453"/>
        <v>4</v>
      </c>
      <c r="K448" s="3">
        <f t="shared" ca="1" si="135"/>
        <v>10</v>
      </c>
      <c r="L448" s="29">
        <f t="shared" ca="1" si="8"/>
        <v>50</v>
      </c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customFormat="false" ht="13">
      <c r="A449" s="3">
        <f>シート1!B450</f>
        <v>0</v>
      </c>
      <c r="B449" s="3">
        <f>シート1!E450</f>
        <v>0</v>
      </c>
      <c r="C449" s="19">
        <f>シート1!G450</f>
        <v>0</v>
      </c>
      <c r="D449" s="3">
        <f>シート1!I450</f>
        <v>0</v>
      </c>
      <c r="E449" s="3">
        <f>シート1!K450</f>
        <v>0</v>
      </c>
      <c r="F449" s="3">
        <f t="shared" ref="F449:J449" ca="1" si="454">IF($E453="","",IF(AND(ROW()&gt;$L$1,F$1&lt;=$L$1),(F$1-_xlfn.RANK.AVG(OFFSET($E453,1-F$1,),OFFSET($E453,1-$L$1,,$L$1,1)))^2,""))</f>
        <v>4</v>
      </c>
      <c r="G449" s="3">
        <f t="shared" ca="1" si="454"/>
        <v>1</v>
      </c>
      <c r="H449" s="3">
        <f t="shared" ca="1" si="454"/>
        <v>0</v>
      </c>
      <c r="I449" s="3">
        <f t="shared" ca="1" si="454"/>
        <v>1</v>
      </c>
      <c r="J449" s="3">
        <f t="shared" ca="1" si="454"/>
        <v>4</v>
      </c>
      <c r="K449" s="3">
        <f t="shared" ca="1" si="135"/>
        <v>10</v>
      </c>
      <c r="L449" s="29">
        <f t="shared" ca="1" si="8"/>
        <v>50</v>
      </c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customFormat="false" ht="13">
      <c r="A450" s="3">
        <f>シート1!B451</f>
        <v>0</v>
      </c>
      <c r="B450" s="3">
        <f>シート1!E451</f>
        <v>0</v>
      </c>
      <c r="C450" s="19">
        <f>シート1!G451</f>
        <v>0</v>
      </c>
      <c r="D450" s="3">
        <f>シート1!I451</f>
        <v>0</v>
      </c>
      <c r="E450" s="3">
        <f>シート1!K451</f>
        <v>0</v>
      </c>
      <c r="F450" s="3">
        <f t="shared" ref="F450:J450" ca="1" si="455">IF($E454="","",IF(AND(ROW()&gt;$L$1,F$1&lt;=$L$1),(F$1-_xlfn.RANK.AVG(OFFSET($E454,1-F$1,),OFFSET($E454,1-$L$1,,$L$1,1)))^2,""))</f>
        <v>4</v>
      </c>
      <c r="G450" s="3">
        <f t="shared" ca="1" si="455"/>
        <v>1</v>
      </c>
      <c r="H450" s="3">
        <f t="shared" ca="1" si="455"/>
        <v>0</v>
      </c>
      <c r="I450" s="3">
        <f t="shared" ca="1" si="455"/>
        <v>1</v>
      </c>
      <c r="J450" s="3">
        <f t="shared" ca="1" si="455"/>
        <v>4</v>
      </c>
      <c r="K450" s="3">
        <f t="shared" ca="1" si="135"/>
        <v>10</v>
      </c>
      <c r="L450" s="29">
        <f t="shared" ca="1" si="8"/>
        <v>50</v>
      </c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customFormat="false" ht="13">
      <c r="A451" s="3">
        <f>シート1!B452</f>
        <v>0</v>
      </c>
      <c r="B451" s="3">
        <f>シート1!E452</f>
        <v>0</v>
      </c>
      <c r="C451" s="19">
        <f>シート1!G452</f>
        <v>0</v>
      </c>
      <c r="D451" s="3">
        <f>シート1!I452</f>
        <v>0</v>
      </c>
      <c r="E451" s="3">
        <f>シート1!K452</f>
        <v>0</v>
      </c>
      <c r="F451" s="3">
        <f t="shared" ref="F451:J451" ca="1" si="456">IF($E455="","",IF(AND(ROW()&gt;$L$1,F$1&lt;=$L$1),(F$1-_xlfn.RANK.AVG(OFFSET($E455,1-F$1,),OFFSET($E455,1-$L$1,,$L$1,1)))^2,""))</f>
        <v>4</v>
      </c>
      <c r="G451" s="3">
        <f t="shared" ca="1" si="456"/>
        <v>1</v>
      </c>
      <c r="H451" s="3">
        <f t="shared" ca="1" si="456"/>
        <v>0</v>
      </c>
      <c r="I451" s="3">
        <f t="shared" ca="1" si="456"/>
        <v>1</v>
      </c>
      <c r="J451" s="3">
        <f t="shared" ca="1" si="456"/>
        <v>4</v>
      </c>
      <c r="K451" s="3">
        <f t="shared" ca="1" si="135"/>
        <v>10</v>
      </c>
      <c r="L451" s="29">
        <f t="shared" ca="1" si="8"/>
        <v>50</v>
      </c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customFormat="false" ht="13">
      <c r="A452" s="3">
        <f>シート1!B453</f>
        <v>0</v>
      </c>
      <c r="B452" s="3">
        <f>シート1!E453</f>
        <v>0</v>
      </c>
      <c r="C452" s="19">
        <f>シート1!G453</f>
        <v>0</v>
      </c>
      <c r="D452" s="3">
        <f>シート1!I453</f>
        <v>0</v>
      </c>
      <c r="E452" s="3">
        <f>シート1!K453</f>
        <v>0</v>
      </c>
      <c r="F452" s="3">
        <f t="shared" ref="F452:J452" ca="1" si="457">IF($E456="","",IF(AND(ROW()&gt;$L$1,F$1&lt;=$L$1),(F$1-_xlfn.RANK.AVG(OFFSET($E456,1-F$1,),OFFSET($E456,1-$L$1,,$L$1,1)))^2,""))</f>
        <v>4</v>
      </c>
      <c r="G452" s="3">
        <f t="shared" ca="1" si="457"/>
        <v>1</v>
      </c>
      <c r="H452" s="3">
        <f t="shared" ca="1" si="457"/>
        <v>0</v>
      </c>
      <c r="I452" s="3">
        <f t="shared" ca="1" si="457"/>
        <v>1</v>
      </c>
      <c r="J452" s="3">
        <f t="shared" ca="1" si="457"/>
        <v>4</v>
      </c>
      <c r="K452" s="3">
        <f t="shared" ca="1" si="135"/>
        <v>10</v>
      </c>
      <c r="L452" s="29">
        <f t="shared" ca="1" si="8"/>
        <v>50</v>
      </c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customFormat="false" ht="13">
      <c r="A453" s="3">
        <f>シート1!B454</f>
        <v>0</v>
      </c>
      <c r="B453" s="3">
        <f>シート1!E454</f>
        <v>0</v>
      </c>
      <c r="C453" s="19">
        <f>シート1!G454</f>
        <v>0</v>
      </c>
      <c r="D453" s="3">
        <f>シート1!I454</f>
        <v>0</v>
      </c>
      <c r="E453" s="3">
        <f>シート1!K454</f>
        <v>0</v>
      </c>
      <c r="F453" s="3">
        <f t="shared" ref="F453:J453" ca="1" si="458">IF($E457="","",IF(AND(ROW()&gt;$L$1,F$1&lt;=$L$1),(F$1-_xlfn.RANK.AVG(OFFSET($E457,1-F$1,),OFFSET($E457,1-$L$1,,$L$1,1)))^2,""))</f>
        <v>4</v>
      </c>
      <c r="G453" s="3">
        <f t="shared" ca="1" si="458"/>
        <v>1</v>
      </c>
      <c r="H453" s="3">
        <f t="shared" ca="1" si="458"/>
        <v>0</v>
      </c>
      <c r="I453" s="3">
        <f t="shared" ca="1" si="458"/>
        <v>1</v>
      </c>
      <c r="J453" s="3">
        <f t="shared" ca="1" si="458"/>
        <v>4</v>
      </c>
      <c r="K453" s="3">
        <f t="shared" ca="1" si="135"/>
        <v>10</v>
      </c>
      <c r="L453" s="29">
        <f t="shared" ca="1" si="8"/>
        <v>50</v>
      </c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customFormat="false" ht="13">
      <c r="A454" s="3">
        <f>シート1!B455</f>
        <v>0</v>
      </c>
      <c r="B454" s="3">
        <f>シート1!E455</f>
        <v>0</v>
      </c>
      <c r="C454" s="19">
        <f>シート1!G455</f>
        <v>0</v>
      </c>
      <c r="D454" s="3">
        <f>シート1!I455</f>
        <v>0</v>
      </c>
      <c r="E454" s="3">
        <f>シート1!K455</f>
        <v>0</v>
      </c>
      <c r="F454" s="3">
        <f t="shared" ref="F454:J454" ca="1" si="459">IF($E458="","",IF(AND(ROW()&gt;$L$1,F$1&lt;=$L$1),(F$1-_xlfn.RANK.AVG(OFFSET($E458,1-F$1,),OFFSET($E458,1-$L$1,,$L$1,1)))^2,""))</f>
        <v>4</v>
      </c>
      <c r="G454" s="3">
        <f t="shared" ca="1" si="459"/>
        <v>1</v>
      </c>
      <c r="H454" s="3">
        <f t="shared" ca="1" si="459"/>
        <v>0</v>
      </c>
      <c r="I454" s="3">
        <f t="shared" ca="1" si="459"/>
        <v>1</v>
      </c>
      <c r="J454" s="3">
        <f t="shared" ca="1" si="459"/>
        <v>4</v>
      </c>
      <c r="K454" s="3">
        <f t="shared" ca="1" si="135"/>
        <v>10</v>
      </c>
      <c r="L454" s="29">
        <f t="shared" ca="1" si="8"/>
        <v>50</v>
      </c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customFormat="false" ht="13">
      <c r="A455" s="3">
        <f>シート1!B456</f>
        <v>0</v>
      </c>
      <c r="B455" s="3">
        <f>シート1!E456</f>
        <v>0</v>
      </c>
      <c r="C455" s="19">
        <f>シート1!G456</f>
        <v>0</v>
      </c>
      <c r="D455" s="3">
        <f>シート1!I456</f>
        <v>0</v>
      </c>
      <c r="E455" s="3">
        <f>シート1!K456</f>
        <v>0</v>
      </c>
      <c r="F455" s="3">
        <f t="shared" ref="F455:J455" ca="1" si="460">IF($E459="","",IF(AND(ROW()&gt;$L$1,F$1&lt;=$L$1),(F$1-_xlfn.RANK.AVG(OFFSET($E459,1-F$1,),OFFSET($E459,1-$L$1,,$L$1,1)))^2,""))</f>
        <v>4</v>
      </c>
      <c r="G455" s="3">
        <f t="shared" ca="1" si="460"/>
        <v>1</v>
      </c>
      <c r="H455" s="3">
        <f t="shared" ca="1" si="460"/>
        <v>0</v>
      </c>
      <c r="I455" s="3">
        <f t="shared" ca="1" si="460"/>
        <v>1</v>
      </c>
      <c r="J455" s="3">
        <f t="shared" ca="1" si="460"/>
        <v>4</v>
      </c>
      <c r="K455" s="3">
        <f t="shared" ca="1" si="135"/>
        <v>10</v>
      </c>
      <c r="L455" s="29">
        <f t="shared" ca="1" si="8"/>
        <v>50</v>
      </c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customFormat="false" ht="13">
      <c r="A456" s="3">
        <f>シート1!B457</f>
        <v>0</v>
      </c>
      <c r="B456" s="3">
        <f>シート1!E457</f>
        <v>0</v>
      </c>
      <c r="C456" s="19">
        <f>シート1!G457</f>
        <v>0</v>
      </c>
      <c r="D456" s="3">
        <f>シート1!I457</f>
        <v>0</v>
      </c>
      <c r="E456" s="3">
        <f>シート1!K457</f>
        <v>0</v>
      </c>
      <c r="F456" s="3">
        <f t="shared" ref="F456:J456" ca="1" si="461">IF($E460="","",IF(AND(ROW()&gt;$L$1,F$1&lt;=$L$1),(F$1-_xlfn.RANK.AVG(OFFSET($E460,1-F$1,),OFFSET($E460,1-$L$1,,$L$1,1)))^2,""))</f>
        <v>4</v>
      </c>
      <c r="G456" s="3">
        <f t="shared" ca="1" si="461"/>
        <v>1</v>
      </c>
      <c r="H456" s="3">
        <f t="shared" ca="1" si="461"/>
        <v>0</v>
      </c>
      <c r="I456" s="3">
        <f t="shared" ca="1" si="461"/>
        <v>1</v>
      </c>
      <c r="J456" s="3">
        <f t="shared" ca="1" si="461"/>
        <v>4</v>
      </c>
      <c r="K456" s="3">
        <f t="shared" ca="1" si="135"/>
        <v>10</v>
      </c>
      <c r="L456" s="29">
        <f t="shared" ca="1" si="8"/>
        <v>50</v>
      </c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customFormat="false" ht="13">
      <c r="A457" s="3">
        <f>シート1!B458</f>
        <v>0</v>
      </c>
      <c r="B457" s="3">
        <f>シート1!E458</f>
        <v>0</v>
      </c>
      <c r="C457" s="19">
        <f>シート1!G458</f>
        <v>0</v>
      </c>
      <c r="D457" s="3">
        <f>シート1!I458</f>
        <v>0</v>
      </c>
      <c r="E457" s="3">
        <f>シート1!K458</f>
        <v>0</v>
      </c>
      <c r="F457" s="3">
        <f t="shared" ref="F457:J457" ca="1" si="462">IF($E461="","",IF(AND(ROW()&gt;$L$1,F$1&lt;=$L$1),(F$1-_xlfn.RANK.AVG(OFFSET($E461,1-F$1,),OFFSET($E461,1-$L$1,,$L$1,1)))^2,""))</f>
        <v>4</v>
      </c>
      <c r="G457" s="3">
        <f t="shared" ca="1" si="462"/>
        <v>1</v>
      </c>
      <c r="H457" s="3">
        <f t="shared" ca="1" si="462"/>
        <v>0</v>
      </c>
      <c r="I457" s="3">
        <f t="shared" ca="1" si="462"/>
        <v>1</v>
      </c>
      <c r="J457" s="3">
        <f t="shared" ca="1" si="462"/>
        <v>4</v>
      </c>
      <c r="K457" s="3">
        <f t="shared" ca="1" si="135"/>
        <v>10</v>
      </c>
      <c r="L457" s="29">
        <f t="shared" ca="1" si="8"/>
        <v>50</v>
      </c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customFormat="false" ht="13">
      <c r="A458" s="3">
        <f>シート1!B459</f>
        <v>0</v>
      </c>
      <c r="B458" s="3">
        <f>シート1!E459</f>
        <v>0</v>
      </c>
      <c r="C458" s="19">
        <f>シート1!G459</f>
        <v>0</v>
      </c>
      <c r="D458" s="3">
        <f>シート1!I459</f>
        <v>0</v>
      </c>
      <c r="E458" s="3">
        <f>シート1!K459</f>
        <v>0</v>
      </c>
      <c r="F458" s="3">
        <f t="shared" ref="F458:J458" ca="1" si="463">IF($E462="","",IF(AND(ROW()&gt;$L$1,F$1&lt;=$L$1),(F$1-_xlfn.RANK.AVG(OFFSET($E462,1-F$1,),OFFSET($E462,1-$L$1,,$L$1,1)))^2,""))</f>
        <v>4</v>
      </c>
      <c r="G458" s="3">
        <f t="shared" ca="1" si="463"/>
        <v>1</v>
      </c>
      <c r="H458" s="3">
        <f t="shared" ca="1" si="463"/>
        <v>0</v>
      </c>
      <c r="I458" s="3">
        <f t="shared" ca="1" si="463"/>
        <v>1</v>
      </c>
      <c r="J458" s="3">
        <f t="shared" ca="1" si="463"/>
        <v>4</v>
      </c>
      <c r="K458" s="3">
        <f t="shared" ca="1" si="135"/>
        <v>10</v>
      </c>
      <c r="L458" s="29">
        <f t="shared" ca="1" si="8"/>
        <v>50</v>
      </c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customFormat="false" ht="13">
      <c r="A459" s="3">
        <f>シート1!B460</f>
        <v>0</v>
      </c>
      <c r="B459" s="3">
        <f>シート1!E460</f>
        <v>0</v>
      </c>
      <c r="C459" s="19">
        <f>シート1!G460</f>
        <v>0</v>
      </c>
      <c r="D459" s="3">
        <f>シート1!I460</f>
        <v>0</v>
      </c>
      <c r="E459" s="3">
        <f>シート1!K460</f>
        <v>0</v>
      </c>
      <c r="F459" s="3">
        <f t="shared" ref="F459:J459" ca="1" si="464">IF($E463="","",IF(AND(ROW()&gt;$L$1,F$1&lt;=$L$1),(F$1-_xlfn.RANK.AVG(OFFSET($E463,1-F$1,),OFFSET($E463,1-$L$1,,$L$1,1)))^2,""))</f>
        <v>4</v>
      </c>
      <c r="G459" s="3">
        <f t="shared" ca="1" si="464"/>
        <v>1</v>
      </c>
      <c r="H459" s="3">
        <f t="shared" ca="1" si="464"/>
        <v>0</v>
      </c>
      <c r="I459" s="3">
        <f t="shared" ca="1" si="464"/>
        <v>1</v>
      </c>
      <c r="J459" s="3">
        <f t="shared" ca="1" si="464"/>
        <v>4</v>
      </c>
      <c r="K459" s="3">
        <f t="shared" ca="1" si="135"/>
        <v>10</v>
      </c>
      <c r="L459" s="29">
        <f t="shared" ca="1" si="8"/>
        <v>50</v>
      </c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customFormat="false" ht="13">
      <c r="A460" s="3">
        <f>シート1!B461</f>
        <v>0</v>
      </c>
      <c r="B460" s="3">
        <f>シート1!E461</f>
        <v>0</v>
      </c>
      <c r="C460" s="19">
        <f>シート1!G461</f>
        <v>0</v>
      </c>
      <c r="D460" s="3">
        <f>シート1!I461</f>
        <v>0</v>
      </c>
      <c r="E460" s="3">
        <f>シート1!K461</f>
        <v>0</v>
      </c>
      <c r="F460" s="3">
        <f t="shared" ref="F460:J460" ca="1" si="465">IF($E464="","",IF(AND(ROW()&gt;$L$1,F$1&lt;=$L$1),(F$1-_xlfn.RANK.AVG(OFFSET($E464,1-F$1,),OFFSET($E464,1-$L$1,,$L$1,1)))^2,""))</f>
        <v>4</v>
      </c>
      <c r="G460" s="3">
        <f t="shared" ca="1" si="465"/>
        <v>1</v>
      </c>
      <c r="H460" s="3">
        <f t="shared" ca="1" si="465"/>
        <v>0</v>
      </c>
      <c r="I460" s="3">
        <f t="shared" ca="1" si="465"/>
        <v>1</v>
      </c>
      <c r="J460" s="3">
        <f t="shared" ca="1" si="465"/>
        <v>4</v>
      </c>
      <c r="K460" s="3">
        <f t="shared" ca="1" si="135"/>
        <v>10</v>
      </c>
      <c r="L460" s="29">
        <f t="shared" ca="1" si="8"/>
        <v>50</v>
      </c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customFormat="false" ht="13">
      <c r="A461" s="3">
        <f>シート1!B462</f>
        <v>0</v>
      </c>
      <c r="B461" s="3">
        <f>シート1!E462</f>
        <v>0</v>
      </c>
      <c r="C461" s="19">
        <f>シート1!G462</f>
        <v>0</v>
      </c>
      <c r="D461" s="3">
        <f>シート1!I462</f>
        <v>0</v>
      </c>
      <c r="E461" s="3">
        <f>シート1!K462</f>
        <v>0</v>
      </c>
      <c r="F461" s="3">
        <f t="shared" ref="F461:J461" ca="1" si="466">IF($E465="","",IF(AND(ROW()&gt;$L$1,F$1&lt;=$L$1),(F$1-_xlfn.RANK.AVG(OFFSET($E465,1-F$1,),OFFSET($E465,1-$L$1,,$L$1,1)))^2,""))</f>
        <v>4</v>
      </c>
      <c r="G461" s="3">
        <f t="shared" ca="1" si="466"/>
        <v>1</v>
      </c>
      <c r="H461" s="3">
        <f t="shared" ca="1" si="466"/>
        <v>0</v>
      </c>
      <c r="I461" s="3">
        <f t="shared" ca="1" si="466"/>
        <v>1</v>
      </c>
      <c r="J461" s="3">
        <f t="shared" ca="1" si="466"/>
        <v>4</v>
      </c>
      <c r="K461" s="3">
        <f t="shared" ca="1" si="135"/>
        <v>10</v>
      </c>
      <c r="L461" s="29">
        <f t="shared" ca="1" si="8"/>
        <v>50</v>
      </c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customFormat="false" ht="13">
      <c r="A462" s="3">
        <f>シート1!B463</f>
        <v>0</v>
      </c>
      <c r="B462" s="3">
        <f>シート1!E463</f>
        <v>0</v>
      </c>
      <c r="C462" s="19">
        <f>シート1!G463</f>
        <v>0</v>
      </c>
      <c r="D462" s="3">
        <f>シート1!I463</f>
        <v>0</v>
      </c>
      <c r="E462" s="3">
        <f>シート1!K463</f>
        <v>0</v>
      </c>
      <c r="F462" s="3">
        <f t="shared" ref="F462:J462" ca="1" si="467">IF($E466="","",IF(AND(ROW()&gt;$L$1,F$1&lt;=$L$1),(F$1-_xlfn.RANK.AVG(OFFSET($E466,1-F$1,),OFFSET($E466,1-$L$1,,$L$1,1)))^2,""))</f>
        <v>4</v>
      </c>
      <c r="G462" s="3">
        <f t="shared" ca="1" si="467"/>
        <v>1</v>
      </c>
      <c r="H462" s="3">
        <f t="shared" ca="1" si="467"/>
        <v>0</v>
      </c>
      <c r="I462" s="3">
        <f t="shared" ca="1" si="467"/>
        <v>1</v>
      </c>
      <c r="J462" s="3">
        <f t="shared" ca="1" si="467"/>
        <v>4</v>
      </c>
      <c r="K462" s="3">
        <f t="shared" ca="1" si="135"/>
        <v>10</v>
      </c>
      <c r="L462" s="29">
        <f t="shared" ca="1" si="8"/>
        <v>50</v>
      </c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customFormat="false" ht="13">
      <c r="A463" s="3">
        <f>シート1!B464</f>
        <v>0</v>
      </c>
      <c r="B463" s="3">
        <f>シート1!E464</f>
        <v>0</v>
      </c>
      <c r="C463" s="19">
        <f>シート1!G464</f>
        <v>0</v>
      </c>
      <c r="D463" s="3">
        <f>シート1!I464</f>
        <v>0</v>
      </c>
      <c r="E463" s="3">
        <f>シート1!K464</f>
        <v>0</v>
      </c>
      <c r="F463" s="3">
        <f t="shared" ref="F463:J463" ca="1" si="468">IF($E467="","",IF(AND(ROW()&gt;$L$1,F$1&lt;=$L$1),(F$1-_xlfn.RANK.AVG(OFFSET($E467,1-F$1,),OFFSET($E467,1-$L$1,,$L$1,1)))^2,""))</f>
        <v>4</v>
      </c>
      <c r="G463" s="3">
        <f t="shared" ca="1" si="468"/>
        <v>1</v>
      </c>
      <c r="H463" s="3">
        <f t="shared" ca="1" si="468"/>
        <v>0</v>
      </c>
      <c r="I463" s="3">
        <f t="shared" ca="1" si="468"/>
        <v>1</v>
      </c>
      <c r="J463" s="3">
        <f t="shared" ca="1" si="468"/>
        <v>4</v>
      </c>
      <c r="K463" s="3">
        <f t="shared" ca="1" si="135"/>
        <v>10</v>
      </c>
      <c r="L463" s="29">
        <f t="shared" ca="1" si="8"/>
        <v>50</v>
      </c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customFormat="false" ht="13">
      <c r="A464" s="3">
        <f>シート1!B465</f>
        <v>0</v>
      </c>
      <c r="B464" s="3">
        <f>シート1!E465</f>
        <v>0</v>
      </c>
      <c r="C464" s="19">
        <f>シート1!G465</f>
        <v>0</v>
      </c>
      <c r="D464" s="3">
        <f>シート1!I465</f>
        <v>0</v>
      </c>
      <c r="E464" s="3">
        <f>シート1!K465</f>
        <v>0</v>
      </c>
      <c r="F464" s="3">
        <f t="shared" ref="F464:J464" ca="1" si="469">IF($E468="","",IF(AND(ROW()&gt;$L$1,F$1&lt;=$L$1),(F$1-_xlfn.RANK.AVG(OFFSET($E468,1-F$1,),OFFSET($E468,1-$L$1,,$L$1,1)))^2,""))</f>
        <v>4</v>
      </c>
      <c r="G464" s="3">
        <f t="shared" ca="1" si="469"/>
        <v>1</v>
      </c>
      <c r="H464" s="3">
        <f t="shared" ca="1" si="469"/>
        <v>0</v>
      </c>
      <c r="I464" s="3">
        <f t="shared" ca="1" si="469"/>
        <v>1</v>
      </c>
      <c r="J464" s="3">
        <f t="shared" ca="1" si="469"/>
        <v>4</v>
      </c>
      <c r="K464" s="3">
        <f t="shared" ca="1" si="135"/>
        <v>10</v>
      </c>
      <c r="L464" s="29">
        <f t="shared" ca="1" si="8"/>
        <v>50</v>
      </c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customFormat="false" ht="13">
      <c r="A465" s="3">
        <f>シート1!B466</f>
        <v>0</v>
      </c>
      <c r="B465" s="3">
        <f>シート1!E466</f>
        <v>0</v>
      </c>
      <c r="C465" s="19">
        <f>シート1!G466</f>
        <v>0</v>
      </c>
      <c r="D465" s="3">
        <f>シート1!I466</f>
        <v>0</v>
      </c>
      <c r="E465" s="3">
        <f>シート1!K466</f>
        <v>0</v>
      </c>
      <c r="F465" s="3">
        <f t="shared" ref="F465:J465" ca="1" si="470">IF($E469="","",IF(AND(ROW()&gt;$L$1,F$1&lt;=$L$1),(F$1-_xlfn.RANK.AVG(OFFSET($E469,1-F$1,),OFFSET($E469,1-$L$1,,$L$1,1)))^2,""))</f>
        <v>4</v>
      </c>
      <c r="G465" s="3">
        <f t="shared" ca="1" si="470"/>
        <v>1</v>
      </c>
      <c r="H465" s="3">
        <f t="shared" ca="1" si="470"/>
        <v>0</v>
      </c>
      <c r="I465" s="3">
        <f t="shared" ca="1" si="470"/>
        <v>1</v>
      </c>
      <c r="J465" s="3">
        <f t="shared" ca="1" si="470"/>
        <v>4</v>
      </c>
      <c r="K465" s="3">
        <f t="shared" ca="1" si="135"/>
        <v>10</v>
      </c>
      <c r="L465" s="29">
        <f t="shared" ca="1" si="8"/>
        <v>50</v>
      </c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customFormat="false" ht="13">
      <c r="A466" s="3">
        <f>シート1!B467</f>
        <v>0</v>
      </c>
      <c r="B466" s="3">
        <f>シート1!E467</f>
        <v>0</v>
      </c>
      <c r="C466" s="19">
        <f>シート1!G467</f>
        <v>0</v>
      </c>
      <c r="D466" s="3">
        <f>シート1!I467</f>
        <v>0</v>
      </c>
      <c r="E466" s="3">
        <f>シート1!K467</f>
        <v>0</v>
      </c>
      <c r="F466" s="3">
        <f t="shared" ref="F466:J466" ca="1" si="471">IF($E470="","",IF(AND(ROW()&gt;$L$1,F$1&lt;=$L$1),(F$1-_xlfn.RANK.AVG(OFFSET($E470,1-F$1,),OFFSET($E470,1-$L$1,,$L$1,1)))^2,""))</f>
        <v>4</v>
      </c>
      <c r="G466" s="3">
        <f t="shared" ca="1" si="471"/>
        <v>1</v>
      </c>
      <c r="H466" s="3">
        <f t="shared" ca="1" si="471"/>
        <v>0</v>
      </c>
      <c r="I466" s="3">
        <f t="shared" ca="1" si="471"/>
        <v>1</v>
      </c>
      <c r="J466" s="3">
        <f t="shared" ca="1" si="471"/>
        <v>4</v>
      </c>
      <c r="K466" s="3">
        <f t="shared" ca="1" si="135"/>
        <v>10</v>
      </c>
      <c r="L466" s="29">
        <f t="shared" ca="1" si="8"/>
        <v>50</v>
      </c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customFormat="false" ht="13">
      <c r="A467" s="3">
        <f>シート1!B468</f>
        <v>0</v>
      </c>
      <c r="B467" s="3">
        <f>シート1!E468</f>
        <v>0</v>
      </c>
      <c r="C467" s="19">
        <f>シート1!G468</f>
        <v>0</v>
      </c>
      <c r="D467" s="3">
        <f>シート1!I468</f>
        <v>0</v>
      </c>
      <c r="E467" s="3">
        <f>シート1!K468</f>
        <v>0</v>
      </c>
      <c r="F467" s="3">
        <f t="shared" ref="F467:J467" ca="1" si="472">IF($E471="","",IF(AND(ROW()&gt;$L$1,F$1&lt;=$L$1),(F$1-_xlfn.RANK.AVG(OFFSET($E471,1-F$1,),OFFSET($E471,1-$L$1,,$L$1,1)))^2,""))</f>
        <v>4</v>
      </c>
      <c r="G467" s="3">
        <f t="shared" ca="1" si="472"/>
        <v>1</v>
      </c>
      <c r="H467" s="3">
        <f t="shared" ca="1" si="472"/>
        <v>0</v>
      </c>
      <c r="I467" s="3">
        <f t="shared" ca="1" si="472"/>
        <v>1</v>
      </c>
      <c r="J467" s="3">
        <f t="shared" ca="1" si="472"/>
        <v>4</v>
      </c>
      <c r="K467" s="3">
        <f t="shared" ca="1" si="135"/>
        <v>10</v>
      </c>
      <c r="L467" s="29">
        <f t="shared" ca="1" si="8"/>
        <v>50</v>
      </c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customFormat="false" ht="13">
      <c r="A468" s="3">
        <f>シート1!B469</f>
        <v>0</v>
      </c>
      <c r="B468" s="3">
        <f>シート1!E469</f>
        <v>0</v>
      </c>
      <c r="C468" s="19">
        <f>シート1!G469</f>
        <v>0</v>
      </c>
      <c r="D468" s="3">
        <f>シート1!I469</f>
        <v>0</v>
      </c>
      <c r="E468" s="3">
        <f>シート1!K469</f>
        <v>0</v>
      </c>
      <c r="F468" s="3">
        <f t="shared" ref="F468:J468" ca="1" si="473">IF($E472="","",IF(AND(ROW()&gt;$L$1,F$1&lt;=$L$1),(F$1-_xlfn.RANK.AVG(OFFSET($E472,1-F$1,),OFFSET($E472,1-$L$1,,$L$1,1)))^2,""))</f>
        <v>4</v>
      </c>
      <c r="G468" s="3">
        <f t="shared" ca="1" si="473"/>
        <v>1</v>
      </c>
      <c r="H468" s="3">
        <f t="shared" ca="1" si="473"/>
        <v>0</v>
      </c>
      <c r="I468" s="3">
        <f t="shared" ca="1" si="473"/>
        <v>1</v>
      </c>
      <c r="J468" s="3">
        <f t="shared" ca="1" si="473"/>
        <v>4</v>
      </c>
      <c r="K468" s="3">
        <f t="shared" ca="1" si="135"/>
        <v>10</v>
      </c>
      <c r="L468" s="29">
        <f t="shared" ca="1" si="8"/>
        <v>50</v>
      </c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customFormat="false" ht="13">
      <c r="A469" s="3">
        <f>シート1!B470</f>
        <v>0</v>
      </c>
      <c r="B469" s="3">
        <f>シート1!E470</f>
        <v>0</v>
      </c>
      <c r="C469" s="19">
        <f>シート1!G470</f>
        <v>0</v>
      </c>
      <c r="D469" s="3">
        <f>シート1!I470</f>
        <v>0</v>
      </c>
      <c r="E469" s="3">
        <f>シート1!K470</f>
        <v>0</v>
      </c>
      <c r="F469" s="3">
        <f t="shared" ref="F469:J469" ca="1" si="474">IF($E473="","",IF(AND(ROW()&gt;$L$1,F$1&lt;=$L$1),(F$1-_xlfn.RANK.AVG(OFFSET($E473,1-F$1,),OFFSET($E473,1-$L$1,,$L$1,1)))^2,""))</f>
        <v>4</v>
      </c>
      <c r="G469" s="3">
        <f t="shared" ca="1" si="474"/>
        <v>1</v>
      </c>
      <c r="H469" s="3">
        <f t="shared" ca="1" si="474"/>
        <v>0</v>
      </c>
      <c r="I469" s="3">
        <f t="shared" ca="1" si="474"/>
        <v>1</v>
      </c>
      <c r="J469" s="3">
        <f t="shared" ca="1" si="474"/>
        <v>4</v>
      </c>
      <c r="K469" s="3">
        <f t="shared" ca="1" si="135"/>
        <v>10</v>
      </c>
      <c r="L469" s="29">
        <f t="shared" ca="1" si="8"/>
        <v>50</v>
      </c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customFormat="false" ht="13">
      <c r="A470" s="3">
        <f>シート1!B471</f>
        <v>0</v>
      </c>
      <c r="B470" s="3">
        <f>シート1!E471</f>
        <v>0</v>
      </c>
      <c r="C470" s="19">
        <f>シート1!G471</f>
        <v>0</v>
      </c>
      <c r="D470" s="3">
        <f>シート1!I471</f>
        <v>0</v>
      </c>
      <c r="E470" s="3">
        <f>シート1!K471</f>
        <v>0</v>
      </c>
      <c r="F470" s="3">
        <f t="shared" ref="F470:J470" ca="1" si="475">IF($E474="","",IF(AND(ROW()&gt;$L$1,F$1&lt;=$L$1),(F$1-_xlfn.RANK.AVG(OFFSET($E474,1-F$1,),OFFSET($E474,1-$L$1,,$L$1,1)))^2,""))</f>
        <v>4</v>
      </c>
      <c r="G470" s="3">
        <f t="shared" ca="1" si="475"/>
        <v>1</v>
      </c>
      <c r="H470" s="3">
        <f t="shared" ca="1" si="475"/>
        <v>0</v>
      </c>
      <c r="I470" s="3">
        <f t="shared" ca="1" si="475"/>
        <v>1</v>
      </c>
      <c r="J470" s="3">
        <f t="shared" ca="1" si="475"/>
        <v>4</v>
      </c>
      <c r="K470" s="3">
        <f t="shared" ca="1" si="135"/>
        <v>10</v>
      </c>
      <c r="L470" s="29">
        <f t="shared" ca="1" si="8"/>
        <v>50</v>
      </c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customFormat="false" ht="13">
      <c r="A471" s="3">
        <f>シート1!B472</f>
        <v>0</v>
      </c>
      <c r="B471" s="3">
        <f>シート1!E472</f>
        <v>0</v>
      </c>
      <c r="C471" s="19">
        <f>シート1!G472</f>
        <v>0</v>
      </c>
      <c r="D471" s="3">
        <f>シート1!I472</f>
        <v>0</v>
      </c>
      <c r="E471" s="3">
        <f>シート1!K472</f>
        <v>0</v>
      </c>
      <c r="F471" s="3">
        <f t="shared" ref="F471:J471" ca="1" si="476">IF($E475="","",IF(AND(ROW()&gt;$L$1,F$1&lt;=$L$1),(F$1-_xlfn.RANK.AVG(OFFSET($E475,1-F$1,),OFFSET($E475,1-$L$1,,$L$1,1)))^2,""))</f>
        <v>4</v>
      </c>
      <c r="G471" s="3">
        <f t="shared" ca="1" si="476"/>
        <v>1</v>
      </c>
      <c r="H471" s="3">
        <f t="shared" ca="1" si="476"/>
        <v>0</v>
      </c>
      <c r="I471" s="3">
        <f t="shared" ca="1" si="476"/>
        <v>1</v>
      </c>
      <c r="J471" s="3">
        <f t="shared" ca="1" si="476"/>
        <v>4</v>
      </c>
      <c r="K471" s="3">
        <f t="shared" ca="1" si="135"/>
        <v>10</v>
      </c>
      <c r="L471" s="29">
        <f t="shared" ca="1" si="8"/>
        <v>50</v>
      </c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customFormat="false" ht="13">
      <c r="A472" s="3">
        <f>シート1!B473</f>
        <v>0</v>
      </c>
      <c r="B472" s="3">
        <f>シート1!E473</f>
        <v>0</v>
      </c>
      <c r="C472" s="19">
        <f>シート1!G473</f>
        <v>0</v>
      </c>
      <c r="D472" s="3">
        <f>シート1!I473</f>
        <v>0</v>
      </c>
      <c r="E472" s="3">
        <f>シート1!K473</f>
        <v>0</v>
      </c>
      <c r="F472" s="3">
        <f t="shared" ref="F472:J472" ca="1" si="477">IF($E476="","",IF(AND(ROW()&gt;$L$1,F$1&lt;=$L$1),(F$1-_xlfn.RANK.AVG(OFFSET($E476,1-F$1,),OFFSET($E476,1-$L$1,,$L$1,1)))^2,""))</f>
        <v>4</v>
      </c>
      <c r="G472" s="3">
        <f t="shared" ca="1" si="477"/>
        <v>1</v>
      </c>
      <c r="H472" s="3">
        <f t="shared" ca="1" si="477"/>
        <v>0</v>
      </c>
      <c r="I472" s="3">
        <f t="shared" ca="1" si="477"/>
        <v>1</v>
      </c>
      <c r="J472" s="3">
        <f t="shared" ca="1" si="477"/>
        <v>4</v>
      </c>
      <c r="K472" s="3">
        <f t="shared" ca="1" si="135"/>
        <v>10</v>
      </c>
      <c r="L472" s="29">
        <f t="shared" ca="1" si="8"/>
        <v>50</v>
      </c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customFormat="false" ht="13">
      <c r="A473" s="3">
        <f>シート1!B474</f>
        <v>0</v>
      </c>
      <c r="B473" s="3">
        <f>シート1!E474</f>
        <v>0</v>
      </c>
      <c r="C473" s="19">
        <f>シート1!G474</f>
        <v>0</v>
      </c>
      <c r="D473" s="3">
        <f>シート1!I474</f>
        <v>0</v>
      </c>
      <c r="E473" s="3">
        <f>シート1!K474</f>
        <v>0</v>
      </c>
      <c r="F473" s="3">
        <f t="shared" ref="F473:J473" ca="1" si="478">IF($E477="","",IF(AND(ROW()&gt;$L$1,F$1&lt;=$L$1),(F$1-_xlfn.RANK.AVG(OFFSET($E477,1-F$1,),OFFSET($E477,1-$L$1,,$L$1,1)))^2,""))</f>
        <v>4</v>
      </c>
      <c r="G473" s="3">
        <f t="shared" ca="1" si="478"/>
        <v>1</v>
      </c>
      <c r="H473" s="3">
        <f t="shared" ca="1" si="478"/>
        <v>0</v>
      </c>
      <c r="I473" s="3">
        <f t="shared" ca="1" si="478"/>
        <v>1</v>
      </c>
      <c r="J473" s="3">
        <f t="shared" ca="1" si="478"/>
        <v>4</v>
      </c>
      <c r="K473" s="3">
        <f t="shared" ca="1" si="135"/>
        <v>10</v>
      </c>
      <c r="L473" s="29">
        <f t="shared" ca="1" si="8"/>
        <v>50</v>
      </c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customFormat="false" ht="13">
      <c r="A474" s="3">
        <f>シート1!B475</f>
        <v>0</v>
      </c>
      <c r="B474" s="3">
        <f>シート1!E475</f>
        <v>0</v>
      </c>
      <c r="C474" s="19">
        <f>シート1!G475</f>
        <v>0</v>
      </c>
      <c r="D474" s="3">
        <f>シート1!I475</f>
        <v>0</v>
      </c>
      <c r="E474" s="3">
        <f>シート1!K475</f>
        <v>0</v>
      </c>
      <c r="F474" s="3">
        <f t="shared" ref="F474:J474" ca="1" si="479">IF($E478="","",IF(AND(ROW()&gt;$L$1,F$1&lt;=$L$1),(F$1-_xlfn.RANK.AVG(OFFSET($E478,1-F$1,),OFFSET($E478,1-$L$1,,$L$1,1)))^2,""))</f>
        <v>4</v>
      </c>
      <c r="G474" s="3">
        <f t="shared" ca="1" si="479"/>
        <v>1</v>
      </c>
      <c r="H474" s="3">
        <f t="shared" ca="1" si="479"/>
        <v>0</v>
      </c>
      <c r="I474" s="3">
        <f t="shared" ca="1" si="479"/>
        <v>1</v>
      </c>
      <c r="J474" s="3">
        <f t="shared" ca="1" si="479"/>
        <v>4</v>
      </c>
      <c r="K474" s="3">
        <f t="shared" ca="1" si="135"/>
        <v>10</v>
      </c>
      <c r="L474" s="29">
        <f t="shared" ca="1" si="8"/>
        <v>50</v>
      </c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customFormat="false" ht="13">
      <c r="A475" s="3">
        <f>シート1!B476</f>
        <v>0</v>
      </c>
      <c r="B475" s="3">
        <f>シート1!E476</f>
        <v>0</v>
      </c>
      <c r="C475" s="19">
        <f>シート1!G476</f>
        <v>0</v>
      </c>
      <c r="D475" s="3">
        <f>シート1!I476</f>
        <v>0</v>
      </c>
      <c r="E475" s="3">
        <f>シート1!K476</f>
        <v>0</v>
      </c>
      <c r="F475" s="3">
        <f t="shared" ref="F475:J475" ca="1" si="480">IF($E479="","",IF(AND(ROW()&gt;$L$1,F$1&lt;=$L$1),(F$1-_xlfn.RANK.AVG(OFFSET($E479,1-F$1,),OFFSET($E479,1-$L$1,,$L$1,1)))^2,""))</f>
        <v>4</v>
      </c>
      <c r="G475" s="3">
        <f t="shared" ca="1" si="480"/>
        <v>1</v>
      </c>
      <c r="H475" s="3">
        <f t="shared" ca="1" si="480"/>
        <v>0</v>
      </c>
      <c r="I475" s="3">
        <f t="shared" ca="1" si="480"/>
        <v>1</v>
      </c>
      <c r="J475" s="3">
        <f t="shared" ca="1" si="480"/>
        <v>4</v>
      </c>
      <c r="K475" s="3">
        <f t="shared" ca="1" si="135"/>
        <v>10</v>
      </c>
      <c r="L475" s="29">
        <f t="shared" ca="1" si="8"/>
        <v>50</v>
      </c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customFormat="false" ht="13">
      <c r="A476" s="3">
        <f>シート1!B477</f>
        <v>0</v>
      </c>
      <c r="B476" s="3">
        <f>シート1!E477</f>
        <v>0</v>
      </c>
      <c r="C476" s="19">
        <f>シート1!G477</f>
        <v>0</v>
      </c>
      <c r="D476" s="3">
        <f>シート1!I477</f>
        <v>0</v>
      </c>
      <c r="E476" s="3">
        <f>シート1!K477</f>
        <v>0</v>
      </c>
      <c r="F476" s="3">
        <f t="shared" ref="F476:J476" ca="1" si="481">IF($E480="","",IF(AND(ROW()&gt;$L$1,F$1&lt;=$L$1),(F$1-_xlfn.RANK.AVG(OFFSET($E480,1-F$1,),OFFSET($E480,1-$L$1,,$L$1,1)))^2,""))</f>
        <v>4</v>
      </c>
      <c r="G476" s="3">
        <f t="shared" ca="1" si="481"/>
        <v>1</v>
      </c>
      <c r="H476" s="3">
        <f t="shared" ca="1" si="481"/>
        <v>0</v>
      </c>
      <c r="I476" s="3">
        <f t="shared" ca="1" si="481"/>
        <v>1</v>
      </c>
      <c r="J476" s="3">
        <f t="shared" ca="1" si="481"/>
        <v>4</v>
      </c>
      <c r="K476" s="3">
        <f t="shared" ca="1" si="135"/>
        <v>10</v>
      </c>
      <c r="L476" s="29">
        <f t="shared" ca="1" si="8"/>
        <v>50</v>
      </c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customFormat="false" ht="13">
      <c r="A477" s="3">
        <f>シート1!B478</f>
        <v>0</v>
      </c>
      <c r="B477" s="3">
        <f>シート1!E478</f>
        <v>0</v>
      </c>
      <c r="C477" s="19">
        <f>シート1!G478</f>
        <v>0</v>
      </c>
      <c r="D477" s="3">
        <f>シート1!I478</f>
        <v>0</v>
      </c>
      <c r="E477" s="3">
        <f>シート1!K478</f>
        <v>0</v>
      </c>
      <c r="F477" s="3">
        <f t="shared" ref="F477:J477" ca="1" si="482">IF($E481="","",IF(AND(ROW()&gt;$L$1,F$1&lt;=$L$1),(F$1-_xlfn.RANK.AVG(OFFSET($E481,1-F$1,),OFFSET($E481,1-$L$1,,$L$1,1)))^2,""))</f>
        <v>4</v>
      </c>
      <c r="G477" s="3">
        <f t="shared" ca="1" si="482"/>
        <v>1</v>
      </c>
      <c r="H477" s="3">
        <f t="shared" ca="1" si="482"/>
        <v>0</v>
      </c>
      <c r="I477" s="3">
        <f t="shared" ca="1" si="482"/>
        <v>1</v>
      </c>
      <c r="J477" s="3">
        <f t="shared" ca="1" si="482"/>
        <v>4</v>
      </c>
      <c r="K477" s="3">
        <f t="shared" ca="1" si="135"/>
        <v>10</v>
      </c>
      <c r="L477" s="29">
        <f t="shared" ca="1" si="8"/>
        <v>50</v>
      </c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customFormat="false" ht="13">
      <c r="A478" s="3">
        <f>シート1!B479</f>
        <v>0</v>
      </c>
      <c r="B478" s="3">
        <f>シート1!E479</f>
        <v>0</v>
      </c>
      <c r="C478" s="19">
        <f>シート1!G479</f>
        <v>0</v>
      </c>
      <c r="D478" s="3">
        <f>シート1!I479</f>
        <v>0</v>
      </c>
      <c r="E478" s="3">
        <f>シート1!K479</f>
        <v>0</v>
      </c>
      <c r="F478" s="3">
        <f t="shared" ref="F478:J478" ca="1" si="483">IF($E482="","",IF(AND(ROW()&gt;$L$1,F$1&lt;=$L$1),(F$1-_xlfn.RANK.AVG(OFFSET($E482,1-F$1,),OFFSET($E482,1-$L$1,,$L$1,1)))^2,""))</f>
        <v>4</v>
      </c>
      <c r="G478" s="3">
        <f t="shared" ca="1" si="483"/>
        <v>1</v>
      </c>
      <c r="H478" s="3">
        <f t="shared" ca="1" si="483"/>
        <v>0</v>
      </c>
      <c r="I478" s="3">
        <f t="shared" ca="1" si="483"/>
        <v>1</v>
      </c>
      <c r="J478" s="3">
        <f t="shared" ca="1" si="483"/>
        <v>4</v>
      </c>
      <c r="K478" s="3">
        <f t="shared" ca="1" si="135"/>
        <v>10</v>
      </c>
      <c r="L478" s="29">
        <f t="shared" ca="1" si="8"/>
        <v>50</v>
      </c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customFormat="false" ht="13">
      <c r="A479" s="3">
        <f>シート1!B480</f>
        <v>0</v>
      </c>
      <c r="B479" s="3">
        <f>シート1!E480</f>
        <v>0</v>
      </c>
      <c r="C479" s="19">
        <f>シート1!G480</f>
        <v>0</v>
      </c>
      <c r="D479" s="3">
        <f>シート1!I480</f>
        <v>0</v>
      </c>
      <c r="E479" s="3">
        <f>シート1!K480</f>
        <v>0</v>
      </c>
      <c r="F479" s="3">
        <f t="shared" ref="F479:J479" ca="1" si="484">IF($E483="","",IF(AND(ROW()&gt;$L$1,F$1&lt;=$L$1),(F$1-_xlfn.RANK.AVG(OFFSET($E483,1-F$1,),OFFSET($E483,1-$L$1,,$L$1,1)))^2,""))</f>
        <v>4</v>
      </c>
      <c r="G479" s="3">
        <f t="shared" ca="1" si="484"/>
        <v>1</v>
      </c>
      <c r="H479" s="3">
        <f t="shared" ca="1" si="484"/>
        <v>0</v>
      </c>
      <c r="I479" s="3">
        <f t="shared" ca="1" si="484"/>
        <v>1</v>
      </c>
      <c r="J479" s="3">
        <f t="shared" ca="1" si="484"/>
        <v>4</v>
      </c>
      <c r="K479" s="3">
        <f t="shared" ca="1" si="135"/>
        <v>10</v>
      </c>
      <c r="L479" s="29">
        <f t="shared" ca="1" si="8"/>
        <v>50</v>
      </c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customFormat="false" ht="13">
      <c r="A480" s="3">
        <f>シート1!B481</f>
        <v>0</v>
      </c>
      <c r="B480" s="3">
        <f>シート1!E481</f>
        <v>0</v>
      </c>
      <c r="C480" s="19">
        <f>シート1!G481</f>
        <v>0</v>
      </c>
      <c r="D480" s="3">
        <f>シート1!I481</f>
        <v>0</v>
      </c>
      <c r="E480" s="3">
        <f>シート1!K481</f>
        <v>0</v>
      </c>
      <c r="F480" s="3">
        <f t="shared" ref="F480:J480" ca="1" si="485">IF($E484="","",IF(AND(ROW()&gt;$L$1,F$1&lt;=$L$1),(F$1-_xlfn.RANK.AVG(OFFSET($E484,1-F$1,),OFFSET($E484,1-$L$1,,$L$1,1)))^2,""))</f>
        <v>4</v>
      </c>
      <c r="G480" s="3">
        <f t="shared" ca="1" si="485"/>
        <v>1</v>
      </c>
      <c r="H480" s="3">
        <f t="shared" ca="1" si="485"/>
        <v>0</v>
      </c>
      <c r="I480" s="3">
        <f t="shared" ca="1" si="485"/>
        <v>1</v>
      </c>
      <c r="J480" s="3">
        <f t="shared" ca="1" si="485"/>
        <v>4</v>
      </c>
      <c r="K480" s="3">
        <f t="shared" ca="1" si="135"/>
        <v>10</v>
      </c>
      <c r="L480" s="29">
        <f t="shared" ca="1" si="8"/>
        <v>50</v>
      </c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customFormat="false" ht="13">
      <c r="A481" s="3">
        <f>シート1!B482</f>
        <v>0</v>
      </c>
      <c r="B481" s="3">
        <f>シート1!E482</f>
        <v>0</v>
      </c>
      <c r="C481" s="19">
        <f>シート1!G482</f>
        <v>0</v>
      </c>
      <c r="D481" s="3">
        <f>シート1!I482</f>
        <v>0</v>
      </c>
      <c r="E481" s="3">
        <f>シート1!K482</f>
        <v>0</v>
      </c>
      <c r="F481" s="3">
        <f t="shared" ref="F481:J481" ca="1" si="486">IF($E485="","",IF(AND(ROW()&gt;$L$1,F$1&lt;=$L$1),(F$1-_xlfn.RANK.AVG(OFFSET($E485,1-F$1,),OFFSET($E485,1-$L$1,,$L$1,1)))^2,""))</f>
        <v>4</v>
      </c>
      <c r="G481" s="3">
        <f t="shared" ca="1" si="486"/>
        <v>1</v>
      </c>
      <c r="H481" s="3">
        <f t="shared" ca="1" si="486"/>
        <v>0</v>
      </c>
      <c r="I481" s="3">
        <f t="shared" ca="1" si="486"/>
        <v>1</v>
      </c>
      <c r="J481" s="3">
        <f t="shared" ca="1" si="486"/>
        <v>4</v>
      </c>
      <c r="K481" s="3">
        <f t="shared" ca="1" si="135"/>
        <v>10</v>
      </c>
      <c r="L481" s="29">
        <f t="shared" ca="1" si="8"/>
        <v>50</v>
      </c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customFormat="false" ht="13">
      <c r="A482" s="3">
        <f>シート1!B483</f>
        <v>0</v>
      </c>
      <c r="B482" s="3">
        <f>シート1!E483</f>
        <v>0</v>
      </c>
      <c r="C482" s="19">
        <f>シート1!G483</f>
        <v>0</v>
      </c>
      <c r="D482" s="3">
        <f>シート1!I483</f>
        <v>0</v>
      </c>
      <c r="E482" s="3">
        <f>シート1!K483</f>
        <v>0</v>
      </c>
      <c r="F482" s="3">
        <f t="shared" ref="F482:J482" ca="1" si="487">IF($E486="","",IF(AND(ROW()&gt;$L$1,F$1&lt;=$L$1),(F$1-_xlfn.RANK.AVG(OFFSET($E486,1-F$1,),OFFSET($E486,1-$L$1,,$L$1,1)))^2,""))</f>
        <v>4</v>
      </c>
      <c r="G482" s="3">
        <f t="shared" ca="1" si="487"/>
        <v>1</v>
      </c>
      <c r="H482" s="3">
        <f t="shared" ca="1" si="487"/>
        <v>0</v>
      </c>
      <c r="I482" s="3">
        <f t="shared" ca="1" si="487"/>
        <v>1</v>
      </c>
      <c r="J482" s="3">
        <f t="shared" ca="1" si="487"/>
        <v>4</v>
      </c>
      <c r="K482" s="3">
        <f t="shared" ca="1" si="135"/>
        <v>10</v>
      </c>
      <c r="L482" s="29">
        <f t="shared" ca="1" si="8"/>
        <v>50</v>
      </c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customFormat="false" ht="13">
      <c r="A483" s="3">
        <f>シート1!B484</f>
        <v>0</v>
      </c>
      <c r="B483" s="3">
        <f>シート1!E484</f>
        <v>0</v>
      </c>
      <c r="C483" s="19">
        <f>シート1!G484</f>
        <v>0</v>
      </c>
      <c r="D483" s="3">
        <f>シート1!I484</f>
        <v>0</v>
      </c>
      <c r="E483" s="3">
        <f>シート1!K484</f>
        <v>0</v>
      </c>
      <c r="F483" s="3">
        <f t="shared" ref="F483:J483" ca="1" si="488">IF($E487="","",IF(AND(ROW()&gt;$L$1,F$1&lt;=$L$1),(F$1-_xlfn.RANK.AVG(OFFSET($E487,1-F$1,),OFFSET($E487,1-$L$1,,$L$1,1)))^2,""))</f>
        <v>4</v>
      </c>
      <c r="G483" s="3">
        <f t="shared" ca="1" si="488"/>
        <v>1</v>
      </c>
      <c r="H483" s="3">
        <f t="shared" ca="1" si="488"/>
        <v>0</v>
      </c>
      <c r="I483" s="3">
        <f t="shared" ca="1" si="488"/>
        <v>1</v>
      </c>
      <c r="J483" s="3">
        <f t="shared" ca="1" si="488"/>
        <v>4</v>
      </c>
      <c r="K483" s="3">
        <f t="shared" ca="1" si="135"/>
        <v>10</v>
      </c>
      <c r="L483" s="29">
        <f t="shared" ca="1" si="8"/>
        <v>50</v>
      </c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customFormat="false" ht="13">
      <c r="A484" s="3">
        <f>シート1!B485</f>
        <v>0</v>
      </c>
      <c r="B484" s="3">
        <f>シート1!E485</f>
        <v>0</v>
      </c>
      <c r="C484" s="19">
        <f>シート1!G485</f>
        <v>0</v>
      </c>
      <c r="D484" s="3">
        <f>シート1!I485</f>
        <v>0</v>
      </c>
      <c r="E484" s="3">
        <f>シート1!K485</f>
        <v>0</v>
      </c>
      <c r="F484" s="3">
        <f t="shared" ref="F484:J484" ca="1" si="489">IF($E488="","",IF(AND(ROW()&gt;$L$1,F$1&lt;=$L$1),(F$1-_xlfn.RANK.AVG(OFFSET($E488,1-F$1,),OFFSET($E488,1-$L$1,,$L$1,1)))^2,""))</f>
        <v>4</v>
      </c>
      <c r="G484" s="3">
        <f t="shared" ca="1" si="489"/>
        <v>1</v>
      </c>
      <c r="H484" s="3">
        <f t="shared" ca="1" si="489"/>
        <v>0</v>
      </c>
      <c r="I484" s="3">
        <f t="shared" ca="1" si="489"/>
        <v>1</v>
      </c>
      <c r="J484" s="3">
        <f t="shared" ca="1" si="489"/>
        <v>4</v>
      </c>
      <c r="K484" s="3">
        <f t="shared" ca="1" si="135"/>
        <v>10</v>
      </c>
      <c r="L484" s="29">
        <f t="shared" ca="1" si="8"/>
        <v>50</v>
      </c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customFormat="false" ht="13">
      <c r="A485" s="3">
        <f>シート1!B486</f>
        <v>0</v>
      </c>
      <c r="B485" s="3">
        <f>シート1!E486</f>
        <v>0</v>
      </c>
      <c r="C485" s="19">
        <f>シート1!G486</f>
        <v>0</v>
      </c>
      <c r="D485" s="3">
        <f>シート1!I486</f>
        <v>0</v>
      </c>
      <c r="E485" s="3">
        <f>シート1!K486</f>
        <v>0</v>
      </c>
      <c r="F485" s="3">
        <f t="shared" ref="F485:J485" ca="1" si="490">IF($E489="","",IF(AND(ROW()&gt;$L$1,F$1&lt;=$L$1),(F$1-_xlfn.RANK.AVG(OFFSET($E489,1-F$1,),OFFSET($E489,1-$L$1,,$L$1,1)))^2,""))</f>
        <v>4</v>
      </c>
      <c r="G485" s="3">
        <f t="shared" ca="1" si="490"/>
        <v>1</v>
      </c>
      <c r="H485" s="3">
        <f t="shared" ca="1" si="490"/>
        <v>0</v>
      </c>
      <c r="I485" s="3">
        <f t="shared" ca="1" si="490"/>
        <v>1</v>
      </c>
      <c r="J485" s="3">
        <f t="shared" ca="1" si="490"/>
        <v>4</v>
      </c>
      <c r="K485" s="3">
        <f t="shared" ca="1" si="135"/>
        <v>10</v>
      </c>
      <c r="L485" s="29">
        <f t="shared" ca="1" si="8"/>
        <v>50</v>
      </c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customFormat="false" ht="13">
      <c r="A486" s="3">
        <f>シート1!B487</f>
        <v>0</v>
      </c>
      <c r="B486" s="3">
        <f>シート1!E487</f>
        <v>0</v>
      </c>
      <c r="C486" s="19">
        <f>シート1!G487</f>
        <v>0</v>
      </c>
      <c r="D486" s="3">
        <f>シート1!I487</f>
        <v>0</v>
      </c>
      <c r="E486" s="3">
        <f>シート1!K487</f>
        <v>0</v>
      </c>
      <c r="F486" s="3">
        <f t="shared" ref="F486:J486" ca="1" si="491">IF($E490="","",IF(AND(ROW()&gt;$L$1,F$1&lt;=$L$1),(F$1-_xlfn.RANK.AVG(OFFSET($E490,1-F$1,),OFFSET($E490,1-$L$1,,$L$1,1)))^2,""))</f>
        <v>4</v>
      </c>
      <c r="G486" s="3">
        <f t="shared" ca="1" si="491"/>
        <v>1</v>
      </c>
      <c r="H486" s="3">
        <f t="shared" ca="1" si="491"/>
        <v>0</v>
      </c>
      <c r="I486" s="3">
        <f t="shared" ca="1" si="491"/>
        <v>1</v>
      </c>
      <c r="J486" s="3">
        <f t="shared" ca="1" si="491"/>
        <v>4</v>
      </c>
      <c r="K486" s="3">
        <f t="shared" ca="1" si="135"/>
        <v>10</v>
      </c>
      <c r="L486" s="29">
        <f t="shared" ca="1" si="8"/>
        <v>50</v>
      </c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customFormat="false" ht="13">
      <c r="A487" s="3">
        <f>シート1!B488</f>
        <v>0</v>
      </c>
      <c r="B487" s="3">
        <f>シート1!E488</f>
        <v>0</v>
      </c>
      <c r="C487" s="19">
        <f>シート1!G488</f>
        <v>0</v>
      </c>
      <c r="D487" s="3">
        <f>シート1!I488</f>
        <v>0</v>
      </c>
      <c r="E487" s="3">
        <f>シート1!K488</f>
        <v>0</v>
      </c>
      <c r="F487" s="3">
        <f t="shared" ref="F487:J487" ca="1" si="492">IF($E491="","",IF(AND(ROW()&gt;$L$1,F$1&lt;=$L$1),(F$1-_xlfn.RANK.AVG(OFFSET($E491,1-F$1,),OFFSET($E491,1-$L$1,,$L$1,1)))^2,""))</f>
        <v>4</v>
      </c>
      <c r="G487" s="3">
        <f t="shared" ca="1" si="492"/>
        <v>1</v>
      </c>
      <c r="H487" s="3">
        <f t="shared" ca="1" si="492"/>
        <v>0</v>
      </c>
      <c r="I487" s="3">
        <f t="shared" ca="1" si="492"/>
        <v>1</v>
      </c>
      <c r="J487" s="3">
        <f t="shared" ca="1" si="492"/>
        <v>4</v>
      </c>
      <c r="K487" s="3">
        <f t="shared" ca="1" si="135"/>
        <v>10</v>
      </c>
      <c r="L487" s="29">
        <f t="shared" ca="1" si="8"/>
        <v>50</v>
      </c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customFormat="false" ht="13">
      <c r="A488" s="3">
        <f>シート1!B489</f>
        <v>0</v>
      </c>
      <c r="B488" s="3">
        <f>シート1!E489</f>
        <v>0</v>
      </c>
      <c r="C488" s="19">
        <f>シート1!G489</f>
        <v>0</v>
      </c>
      <c r="D488" s="3">
        <f>シート1!I489</f>
        <v>0</v>
      </c>
      <c r="E488" s="3">
        <f>シート1!K489</f>
        <v>0</v>
      </c>
      <c r="F488" s="3">
        <f t="shared" ref="F488:J488" ca="1" si="493">IF($E492="","",IF(AND(ROW()&gt;$L$1,F$1&lt;=$L$1),(F$1-_xlfn.RANK.AVG(OFFSET($E492,1-F$1,),OFFSET($E492,1-$L$1,,$L$1,1)))^2,""))</f>
        <v>4</v>
      </c>
      <c r="G488" s="3">
        <f t="shared" ca="1" si="493"/>
        <v>1</v>
      </c>
      <c r="H488" s="3">
        <f t="shared" ca="1" si="493"/>
        <v>0</v>
      </c>
      <c r="I488" s="3">
        <f t="shared" ca="1" si="493"/>
        <v>1</v>
      </c>
      <c r="J488" s="3">
        <f t="shared" ca="1" si="493"/>
        <v>4</v>
      </c>
      <c r="K488" s="3">
        <f t="shared" ca="1" si="135"/>
        <v>10</v>
      </c>
      <c r="L488" s="29">
        <f t="shared" ca="1" si="8"/>
        <v>50</v>
      </c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customFormat="false" ht="13">
      <c r="A489" s="3">
        <f>シート1!B490</f>
        <v>0</v>
      </c>
      <c r="B489" s="3">
        <f>シート1!E490</f>
        <v>0</v>
      </c>
      <c r="C489" s="19">
        <f>シート1!G490</f>
        <v>0</v>
      </c>
      <c r="D489" s="3">
        <f>シート1!I490</f>
        <v>0</v>
      </c>
      <c r="E489" s="3">
        <f>シート1!K490</f>
        <v>0</v>
      </c>
      <c r="F489" s="3">
        <f t="shared" ref="F489:J489" ca="1" si="494">IF($E493="","",IF(AND(ROW()&gt;$L$1,F$1&lt;=$L$1),(F$1-_xlfn.RANK.AVG(OFFSET($E493,1-F$1,),OFFSET($E493,1-$L$1,,$L$1,1)))^2,""))</f>
        <v>4</v>
      </c>
      <c r="G489" s="3">
        <f t="shared" ca="1" si="494"/>
        <v>1</v>
      </c>
      <c r="H489" s="3">
        <f t="shared" ca="1" si="494"/>
        <v>0</v>
      </c>
      <c r="I489" s="3">
        <f t="shared" ca="1" si="494"/>
        <v>1</v>
      </c>
      <c r="J489" s="3">
        <f t="shared" ca="1" si="494"/>
        <v>4</v>
      </c>
      <c r="K489" s="3">
        <f t="shared" ca="1" si="135"/>
        <v>10</v>
      </c>
      <c r="L489" s="29">
        <f t="shared" ca="1" si="8"/>
        <v>50</v>
      </c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customFormat="false" ht="13">
      <c r="A490" s="3">
        <f>シート1!B491</f>
        <v>0</v>
      </c>
      <c r="B490" s="3">
        <f>シート1!E491</f>
        <v>0</v>
      </c>
      <c r="C490" s="19">
        <f>シート1!G491</f>
        <v>0</v>
      </c>
      <c r="D490" s="3">
        <f>シート1!I491</f>
        <v>0</v>
      </c>
      <c r="E490" s="3">
        <f>シート1!K491</f>
        <v>0</v>
      </c>
      <c r="F490" s="3">
        <f t="shared" ref="F490:J490" ca="1" si="495">IF($E494="","",IF(AND(ROW()&gt;$L$1,F$1&lt;=$L$1),(F$1-_xlfn.RANK.AVG(OFFSET($E494,1-F$1,),OFFSET($E494,1-$L$1,,$L$1,1)))^2,""))</f>
        <v>4</v>
      </c>
      <c r="G490" s="3">
        <f t="shared" ca="1" si="495"/>
        <v>1</v>
      </c>
      <c r="H490" s="3">
        <f t="shared" ca="1" si="495"/>
        <v>0</v>
      </c>
      <c r="I490" s="3">
        <f t="shared" ca="1" si="495"/>
        <v>1</v>
      </c>
      <c r="J490" s="3">
        <f t="shared" ca="1" si="495"/>
        <v>4</v>
      </c>
      <c r="K490" s="3">
        <f t="shared" ca="1" si="135"/>
        <v>10</v>
      </c>
      <c r="L490" s="29">
        <f t="shared" ca="1" si="8"/>
        <v>50</v>
      </c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customFormat="false" ht="13">
      <c r="A491" s="3">
        <f>シート1!B492</f>
        <v>0</v>
      </c>
      <c r="B491" s="3">
        <f>シート1!E492</f>
        <v>0</v>
      </c>
      <c r="C491" s="19">
        <f>シート1!G492</f>
        <v>0</v>
      </c>
      <c r="D491" s="3">
        <f>シート1!I492</f>
        <v>0</v>
      </c>
      <c r="E491" s="3">
        <f>シート1!K492</f>
        <v>0</v>
      </c>
      <c r="F491" s="3">
        <f t="shared" ref="F491:J491" ca="1" si="496">IF($E495="","",IF(AND(ROW()&gt;$L$1,F$1&lt;=$L$1),(F$1-_xlfn.RANK.AVG(OFFSET($E495,1-F$1,),OFFSET($E495,1-$L$1,,$L$1,1)))^2,""))</f>
        <v>4</v>
      </c>
      <c r="G491" s="3">
        <f t="shared" ca="1" si="496"/>
        <v>1</v>
      </c>
      <c r="H491" s="3">
        <f t="shared" ca="1" si="496"/>
        <v>0</v>
      </c>
      <c r="I491" s="3">
        <f t="shared" ca="1" si="496"/>
        <v>1</v>
      </c>
      <c r="J491" s="3">
        <f t="shared" ca="1" si="496"/>
        <v>4</v>
      </c>
      <c r="K491" s="3">
        <f t="shared" ca="1" si="135"/>
        <v>10</v>
      </c>
      <c r="L491" s="29">
        <f t="shared" ca="1" si="8"/>
        <v>50</v>
      </c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customFormat="false" ht="13">
      <c r="A492" s="3">
        <f>シート1!B493</f>
        <v>0</v>
      </c>
      <c r="B492" s="3">
        <f>シート1!E493</f>
        <v>0</v>
      </c>
      <c r="C492" s="19">
        <f>シート1!G493</f>
        <v>0</v>
      </c>
      <c r="D492" s="3">
        <f>シート1!I493</f>
        <v>0</v>
      </c>
      <c r="E492" s="3">
        <f>シート1!K493</f>
        <v>0</v>
      </c>
      <c r="F492" s="3">
        <f t="shared" ref="F492:J492" ca="1" si="497">IF($E496="","",IF(AND(ROW()&gt;$L$1,F$1&lt;=$L$1),(F$1-_xlfn.RANK.AVG(OFFSET($E496,1-F$1,),OFFSET($E496,1-$L$1,,$L$1,1)))^2,""))</f>
        <v>4</v>
      </c>
      <c r="G492" s="3">
        <f t="shared" ca="1" si="497"/>
        <v>1</v>
      </c>
      <c r="H492" s="3">
        <f t="shared" ca="1" si="497"/>
        <v>0</v>
      </c>
      <c r="I492" s="3">
        <f t="shared" ca="1" si="497"/>
        <v>1</v>
      </c>
      <c r="J492" s="3">
        <f t="shared" ca="1" si="497"/>
        <v>4</v>
      </c>
      <c r="K492" s="3">
        <f t="shared" ca="1" si="135"/>
        <v>10</v>
      </c>
      <c r="L492" s="29">
        <f t="shared" ca="1" si="8"/>
        <v>50</v>
      </c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customFormat="false" ht="13">
      <c r="A493" s="3">
        <f>シート1!B494</f>
        <v>0</v>
      </c>
      <c r="B493" s="3">
        <f>シート1!E494</f>
        <v>0</v>
      </c>
      <c r="C493" s="19">
        <f>シート1!G494</f>
        <v>0</v>
      </c>
      <c r="D493" s="3">
        <f>シート1!I494</f>
        <v>0</v>
      </c>
      <c r="E493" s="3">
        <f>シート1!K494</f>
        <v>0</v>
      </c>
      <c r="F493" s="3">
        <f t="shared" ref="F493:J493" ca="1" si="498">IF($E497="","",IF(AND(ROW()&gt;$L$1,F$1&lt;=$L$1),(F$1-_xlfn.RANK.AVG(OFFSET($E497,1-F$1,),OFFSET($E497,1-$L$1,,$L$1,1)))^2,""))</f>
        <v>4</v>
      </c>
      <c r="G493" s="3">
        <f t="shared" ca="1" si="498"/>
        <v>1</v>
      </c>
      <c r="H493" s="3">
        <f t="shared" ca="1" si="498"/>
        <v>0</v>
      </c>
      <c r="I493" s="3">
        <f t="shared" ca="1" si="498"/>
        <v>1</v>
      </c>
      <c r="J493" s="3">
        <f t="shared" ca="1" si="498"/>
        <v>4</v>
      </c>
      <c r="K493" s="3">
        <f t="shared" ca="1" si="135"/>
        <v>10</v>
      </c>
      <c r="L493" s="29">
        <f t="shared" ca="1" si="8"/>
        <v>50</v>
      </c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customFormat="false" ht="13">
      <c r="A494" s="3">
        <f>シート1!B495</f>
        <v>0</v>
      </c>
      <c r="B494" s="3">
        <f>シート1!E495</f>
        <v>0</v>
      </c>
      <c r="C494" s="19">
        <f>シート1!G495</f>
        <v>0</v>
      </c>
      <c r="D494" s="3">
        <f>シート1!I495</f>
        <v>0</v>
      </c>
      <c r="E494" s="3">
        <f>シート1!K495</f>
        <v>0</v>
      </c>
      <c r="F494" s="3">
        <f t="shared" ref="F494:J494" ca="1" si="499">IF($E498="","",IF(AND(ROW()&gt;$L$1,F$1&lt;=$L$1),(F$1-_xlfn.RANK.AVG(OFFSET($E498,1-F$1,),OFFSET($E498,1-$L$1,,$L$1,1)))^2,""))</f>
        <v>4</v>
      </c>
      <c r="G494" s="3">
        <f t="shared" ca="1" si="499"/>
        <v>1</v>
      </c>
      <c r="H494" s="3">
        <f t="shared" ca="1" si="499"/>
        <v>0</v>
      </c>
      <c r="I494" s="3">
        <f t="shared" ca="1" si="499"/>
        <v>1</v>
      </c>
      <c r="J494" s="3">
        <f t="shared" ca="1" si="499"/>
        <v>4</v>
      </c>
      <c r="K494" s="3">
        <f t="shared" ca="1" si="135"/>
        <v>10</v>
      </c>
      <c r="L494" s="29">
        <f t="shared" ca="1" si="8"/>
        <v>50</v>
      </c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customFormat="false" ht="13">
      <c r="A495" s="3">
        <f>シート1!B496</f>
        <v>0</v>
      </c>
      <c r="B495" s="3">
        <f>シート1!E496</f>
        <v>0</v>
      </c>
      <c r="C495" s="19">
        <f>シート1!G496</f>
        <v>0</v>
      </c>
      <c r="D495" s="3">
        <f>シート1!I496</f>
        <v>0</v>
      </c>
      <c r="E495" s="3">
        <f>シート1!K496</f>
        <v>0</v>
      </c>
      <c r="F495" s="3">
        <f t="shared" ref="F495:J495" ca="1" si="500">IF($E499="","",IF(AND(ROW()&gt;$L$1,F$1&lt;=$L$1),(F$1-_xlfn.RANK.AVG(OFFSET($E499,1-F$1,),OFFSET($E499,1-$L$1,,$L$1,1)))^2,""))</f>
        <v>4</v>
      </c>
      <c r="G495" s="3">
        <f t="shared" ca="1" si="500"/>
        <v>1</v>
      </c>
      <c r="H495" s="3">
        <f t="shared" ca="1" si="500"/>
        <v>0</v>
      </c>
      <c r="I495" s="3">
        <f t="shared" ca="1" si="500"/>
        <v>1</v>
      </c>
      <c r="J495" s="3">
        <f t="shared" ca="1" si="500"/>
        <v>4</v>
      </c>
      <c r="K495" s="3">
        <f t="shared" ca="1" si="135"/>
        <v>10</v>
      </c>
      <c r="L495" s="29">
        <f t="shared" ca="1" si="8"/>
        <v>50</v>
      </c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customFormat="false" ht="13">
      <c r="A496" s="3">
        <f>シート1!B497</f>
        <v>0</v>
      </c>
      <c r="B496" s="3">
        <f>シート1!E497</f>
        <v>0</v>
      </c>
      <c r="C496" s="19">
        <f>シート1!G497</f>
        <v>0</v>
      </c>
      <c r="D496" s="3">
        <f>シート1!I497</f>
        <v>0</v>
      </c>
      <c r="E496" s="3">
        <f>シート1!K497</f>
        <v>0</v>
      </c>
      <c r="F496" s="3">
        <f t="shared" ref="F496:J496" ca="1" si="501">IF($E500="","",IF(AND(ROW()&gt;$L$1,F$1&lt;=$L$1),(F$1-_xlfn.RANK.AVG(OFFSET($E500,1-F$1,),OFFSET($E500,1-$L$1,,$L$1,1)))^2,""))</f>
        <v>4</v>
      </c>
      <c r="G496" s="3">
        <f t="shared" ca="1" si="501"/>
        <v>1</v>
      </c>
      <c r="H496" s="3">
        <f t="shared" ca="1" si="501"/>
        <v>0</v>
      </c>
      <c r="I496" s="3">
        <f t="shared" ca="1" si="501"/>
        <v>1</v>
      </c>
      <c r="J496" s="3">
        <f t="shared" ca="1" si="501"/>
        <v>4</v>
      </c>
      <c r="K496" s="3">
        <f t="shared" ca="1" si="135"/>
        <v>10</v>
      </c>
      <c r="L496" s="29">
        <f t="shared" ca="1" si="8"/>
        <v>50</v>
      </c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customFormat="false" ht="13">
      <c r="A497" s="3">
        <f>シート1!B498</f>
        <v>0</v>
      </c>
      <c r="B497" s="3">
        <f>シート1!E498</f>
        <v>0</v>
      </c>
      <c r="C497" s="19">
        <f>シート1!G498</f>
        <v>0</v>
      </c>
      <c r="D497" s="3">
        <f>シート1!I498</f>
        <v>0</v>
      </c>
      <c r="E497" s="3">
        <f>シート1!K498</f>
        <v>0</v>
      </c>
      <c r="F497" s="3">
        <f t="shared" ref="F497:J497" ca="1" si="502">IF($E501="","",IF(AND(ROW()&gt;$L$1,F$1&lt;=$L$1),(F$1-_xlfn.RANK.AVG(OFFSET($E501,1-F$1,),OFFSET($E501,1-$L$1,,$L$1,1)))^2,""))</f>
        <v>4</v>
      </c>
      <c r="G497" s="3">
        <f t="shared" ca="1" si="502"/>
        <v>1</v>
      </c>
      <c r="H497" s="3">
        <f t="shared" ca="1" si="502"/>
        <v>0</v>
      </c>
      <c r="I497" s="3">
        <f t="shared" ca="1" si="502"/>
        <v>1</v>
      </c>
      <c r="J497" s="3">
        <f t="shared" ca="1" si="502"/>
        <v>4</v>
      </c>
      <c r="K497" s="3">
        <f t="shared" ca="1" si="135"/>
        <v>10</v>
      </c>
      <c r="L497" s="29">
        <f t="shared" ca="1" si="8"/>
        <v>50</v>
      </c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customFormat="false" ht="13">
      <c r="A498" s="3">
        <f>シート1!B499</f>
        <v>0</v>
      </c>
      <c r="B498" s="3">
        <f>シート1!E499</f>
        <v>0</v>
      </c>
      <c r="C498" s="19">
        <f>シート1!G499</f>
        <v>0</v>
      </c>
      <c r="D498" s="3">
        <f>シート1!I499</f>
        <v>0</v>
      </c>
      <c r="E498" s="3">
        <f>シート1!K499</f>
        <v>0</v>
      </c>
      <c r="F498" s="3">
        <f t="shared" ref="F498:J498" ca="1" si="503">IF($E502="","",IF(AND(ROW()&gt;$L$1,F$1&lt;=$L$1),(F$1-_xlfn.RANK.AVG(OFFSET($E502,1-F$1,),OFFSET($E502,1-$L$1,,$L$1,1)))^2,""))</f>
        <v>4</v>
      </c>
      <c r="G498" s="3">
        <f t="shared" ca="1" si="503"/>
        <v>1</v>
      </c>
      <c r="H498" s="3">
        <f t="shared" ca="1" si="503"/>
        <v>0</v>
      </c>
      <c r="I498" s="3">
        <f t="shared" ca="1" si="503"/>
        <v>1</v>
      </c>
      <c r="J498" s="3">
        <f t="shared" ca="1" si="503"/>
        <v>4</v>
      </c>
      <c r="K498" s="3">
        <f t="shared" ca="1" si="135"/>
        <v>10</v>
      </c>
      <c r="L498" s="29">
        <f t="shared" ca="1" si="8"/>
        <v>50</v>
      </c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customFormat="false" ht="13">
      <c r="A499" s="3">
        <f>シート1!B500</f>
        <v>0</v>
      </c>
      <c r="B499" s="3">
        <f>シート1!E500</f>
        <v>0</v>
      </c>
      <c r="C499" s="19">
        <f>シート1!G500</f>
        <v>0</v>
      </c>
      <c r="D499" s="3">
        <f>シート1!I500</f>
        <v>0</v>
      </c>
      <c r="E499" s="3">
        <f>シート1!K500</f>
        <v>0</v>
      </c>
      <c r="F499" s="3">
        <f t="shared" ref="F499:J499" ca="1" si="504">IF($E503="","",IF(AND(ROW()&gt;$L$1,F$1&lt;=$L$1),(F$1-_xlfn.RANK.AVG(OFFSET($E503,1-F$1,),OFFSET($E503,1-$L$1,,$L$1,1)))^2,""))</f>
        <v>4</v>
      </c>
      <c r="G499" s="3">
        <f t="shared" ca="1" si="504"/>
        <v>1</v>
      </c>
      <c r="H499" s="3">
        <f t="shared" ca="1" si="504"/>
        <v>0</v>
      </c>
      <c r="I499" s="3">
        <f t="shared" ca="1" si="504"/>
        <v>1</v>
      </c>
      <c r="J499" s="3">
        <f t="shared" ca="1" si="504"/>
        <v>4</v>
      </c>
      <c r="K499" s="3">
        <f t="shared" ca="1" si="135"/>
        <v>10</v>
      </c>
      <c r="L499" s="29">
        <f t="shared" ca="1" si="8"/>
        <v>50</v>
      </c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customFormat="false" ht="13">
      <c r="A500" s="3">
        <f>シート1!B501</f>
        <v>0</v>
      </c>
      <c r="B500" s="3">
        <f>シート1!E501</f>
        <v>0</v>
      </c>
      <c r="C500" s="19">
        <f>シート1!G501</f>
        <v>0</v>
      </c>
      <c r="D500" s="3">
        <f>シート1!I501</f>
        <v>0</v>
      </c>
      <c r="E500" s="3">
        <f>シート1!K501</f>
        <v>0</v>
      </c>
      <c r="F500" s="3">
        <f t="shared" ref="F500:J500" ca="1" si="505">IF($E504="","",IF(AND(ROW()&gt;$L$1,F$1&lt;=$L$1),(F$1-_xlfn.RANK.AVG(OFFSET($E504,1-F$1,),OFFSET($E504,1-$L$1,,$L$1,1)))^2,""))</f>
        <v>4</v>
      </c>
      <c r="G500" s="3">
        <f t="shared" ca="1" si="505"/>
        <v>1</v>
      </c>
      <c r="H500" s="3">
        <f t="shared" ca="1" si="505"/>
        <v>0</v>
      </c>
      <c r="I500" s="3">
        <f t="shared" ca="1" si="505"/>
        <v>1</v>
      </c>
      <c r="J500" s="3">
        <f t="shared" ca="1" si="505"/>
        <v>4</v>
      </c>
      <c r="K500" s="3">
        <f t="shared" ca="1" si="135"/>
        <v>10</v>
      </c>
      <c r="L500" s="29">
        <f t="shared" ca="1" si="8"/>
        <v>50</v>
      </c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customFormat="false" ht="13">
      <c r="A501" s="3">
        <f>シート1!B502</f>
        <v>0</v>
      </c>
      <c r="B501" s="3">
        <f>シート1!E502</f>
        <v>0</v>
      </c>
      <c r="C501" s="19">
        <f>シート1!G502</f>
        <v>0</v>
      </c>
      <c r="D501" s="3">
        <f>シート1!I502</f>
        <v>0</v>
      </c>
      <c r="E501" s="3">
        <f>シート1!K502</f>
        <v>0</v>
      </c>
      <c r="F501" s="3">
        <f t="shared" ref="F501:J501" ca="1" si="506">IF($E505="","",IF(AND(ROW()&gt;$L$1,F$1&lt;=$L$1),(F$1-_xlfn.RANK.AVG(OFFSET($E505,1-F$1,),OFFSET($E505,1-$L$1,,$L$1,1)))^2,""))</f>
        <v>4</v>
      </c>
      <c r="G501" s="3">
        <f t="shared" ca="1" si="506"/>
        <v>1</v>
      </c>
      <c r="H501" s="3">
        <f t="shared" ca="1" si="506"/>
        <v>0</v>
      </c>
      <c r="I501" s="3">
        <f t="shared" ca="1" si="506"/>
        <v>1</v>
      </c>
      <c r="J501" s="3">
        <f t="shared" ca="1" si="506"/>
        <v>4</v>
      </c>
      <c r="K501" s="3">
        <f t="shared" ca="1" si="135"/>
        <v>10</v>
      </c>
      <c r="L501" s="29">
        <f t="shared" ca="1" si="8"/>
        <v>50</v>
      </c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customFormat="false" ht="13">
      <c r="A502" s="3">
        <f>シート1!B503</f>
        <v>0</v>
      </c>
      <c r="B502" s="3">
        <f>シート1!E503</f>
        <v>0</v>
      </c>
      <c r="C502" s="19">
        <f>シート1!G503</f>
        <v>0</v>
      </c>
      <c r="D502" s="3">
        <f>シート1!I503</f>
        <v>0</v>
      </c>
      <c r="E502" s="3">
        <f>シート1!K503</f>
        <v>0</v>
      </c>
      <c r="F502" s="3">
        <f t="shared" ref="F502:J502" ca="1" si="507">IF($E506="","",IF(AND(ROW()&gt;$L$1,F$1&lt;=$L$1),(F$1-_xlfn.RANK.AVG(OFFSET($E506,1-F$1,),OFFSET($E506,1-$L$1,,$L$1,1)))^2,""))</f>
        <v>4</v>
      </c>
      <c r="G502" s="3">
        <f t="shared" ca="1" si="507"/>
        <v>1</v>
      </c>
      <c r="H502" s="3">
        <f t="shared" ca="1" si="507"/>
        <v>0</v>
      </c>
      <c r="I502" s="3">
        <f t="shared" ca="1" si="507"/>
        <v>1</v>
      </c>
      <c r="J502" s="3">
        <f t="shared" ca="1" si="507"/>
        <v>4</v>
      </c>
      <c r="K502" s="3">
        <f t="shared" ca="1" si="135"/>
        <v>10</v>
      </c>
      <c r="L502" s="29">
        <f t="shared" ca="1" si="8"/>
        <v>50</v>
      </c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customFormat="false" ht="13">
      <c r="A503" s="3">
        <f>シート1!B504</f>
        <v>0</v>
      </c>
      <c r="B503" s="3">
        <f>シート1!E504</f>
        <v>0</v>
      </c>
      <c r="C503" s="19">
        <f>シート1!G504</f>
        <v>0</v>
      </c>
      <c r="D503" s="3">
        <f>シート1!I504</f>
        <v>0</v>
      </c>
      <c r="E503" s="3">
        <f>シート1!K504</f>
        <v>0</v>
      </c>
      <c r="F503" s="3">
        <f t="shared" ref="F503:J503" ca="1" si="508">IF($E507="","",IF(AND(ROW()&gt;$L$1,F$1&lt;=$L$1),(F$1-_xlfn.RANK.AVG(OFFSET($E507,1-F$1,),OFFSET($E507,1-$L$1,,$L$1,1)))^2,""))</f>
        <v>4</v>
      </c>
      <c r="G503" s="3">
        <f t="shared" ca="1" si="508"/>
        <v>1</v>
      </c>
      <c r="H503" s="3">
        <f t="shared" ca="1" si="508"/>
        <v>0</v>
      </c>
      <c r="I503" s="3">
        <f t="shared" ca="1" si="508"/>
        <v>1</v>
      </c>
      <c r="J503" s="3">
        <f t="shared" ca="1" si="508"/>
        <v>4</v>
      </c>
      <c r="K503" s="3">
        <f t="shared" ca="1" si="135"/>
        <v>10</v>
      </c>
      <c r="L503" s="29">
        <f t="shared" ca="1" si="8"/>
        <v>50</v>
      </c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customFormat="false" ht="13">
      <c r="A504" s="3">
        <f>シート1!B505</f>
        <v>0</v>
      </c>
      <c r="B504" s="3">
        <f>シート1!E505</f>
        <v>0</v>
      </c>
      <c r="C504" s="19">
        <f>シート1!G505</f>
        <v>0</v>
      </c>
      <c r="D504" s="3">
        <f>シート1!I505</f>
        <v>0</v>
      </c>
      <c r="E504" s="3">
        <f>シート1!K505</f>
        <v>0</v>
      </c>
      <c r="F504" s="3">
        <f t="shared" ref="F504:J504" ca="1" si="509">IF($E508="","",IF(AND(ROW()&gt;$L$1,F$1&lt;=$L$1),(F$1-_xlfn.RANK.AVG(OFFSET($E508,1-F$1,),OFFSET($E508,1-$L$1,,$L$1,1)))^2,""))</f>
        <v>4</v>
      </c>
      <c r="G504" s="3">
        <f t="shared" ca="1" si="509"/>
        <v>1</v>
      </c>
      <c r="H504" s="3">
        <f t="shared" ca="1" si="509"/>
        <v>0</v>
      </c>
      <c r="I504" s="3">
        <f t="shared" ca="1" si="509"/>
        <v>1</v>
      </c>
      <c r="J504" s="3">
        <f t="shared" ca="1" si="509"/>
        <v>4</v>
      </c>
      <c r="K504" s="3">
        <f t="shared" ca="1" si="135"/>
        <v>10</v>
      </c>
      <c r="L504" s="29">
        <f t="shared" ca="1" si="8"/>
        <v>50</v>
      </c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customFormat="false" ht="13">
      <c r="A505" s="3">
        <f>シート1!B506</f>
        <v>0</v>
      </c>
      <c r="B505" s="3">
        <f>シート1!E506</f>
        <v>0</v>
      </c>
      <c r="C505" s="19">
        <f>シート1!G506</f>
        <v>0</v>
      </c>
      <c r="D505" s="3">
        <f>シート1!I506</f>
        <v>0</v>
      </c>
      <c r="E505" s="3">
        <f>シート1!K506</f>
        <v>0</v>
      </c>
      <c r="F505" s="3">
        <f t="shared" ref="F505:J505" ca="1" si="510">IF($E509="","",IF(AND(ROW()&gt;$L$1,F$1&lt;=$L$1),(F$1-_xlfn.RANK.AVG(OFFSET($E509,1-F$1,),OFFSET($E509,1-$L$1,,$L$1,1)))^2,""))</f>
        <v>4</v>
      </c>
      <c r="G505" s="3">
        <f t="shared" ca="1" si="510"/>
        <v>1</v>
      </c>
      <c r="H505" s="3">
        <f t="shared" ca="1" si="510"/>
        <v>0</v>
      </c>
      <c r="I505" s="3">
        <f t="shared" ca="1" si="510"/>
        <v>1</v>
      </c>
      <c r="J505" s="3">
        <f t="shared" ca="1" si="510"/>
        <v>4</v>
      </c>
      <c r="K505" s="3">
        <f t="shared" ca="1" si="135"/>
        <v>10</v>
      </c>
      <c r="L505" s="29">
        <f t="shared" ca="1" si="8"/>
        <v>50</v>
      </c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customFormat="false" ht="13">
      <c r="A506" s="3">
        <f>シート1!B507</f>
        <v>0</v>
      </c>
      <c r="B506" s="3">
        <f>シート1!E507</f>
        <v>0</v>
      </c>
      <c r="C506" s="19">
        <f>シート1!G507</f>
        <v>0</v>
      </c>
      <c r="D506" s="3">
        <f>シート1!I507</f>
        <v>0</v>
      </c>
      <c r="E506" s="3">
        <f>シート1!K507</f>
        <v>0</v>
      </c>
      <c r="F506" s="3">
        <f t="shared" ref="F506:J506" ca="1" si="511">IF($E510="","",IF(AND(ROW()&gt;$L$1,F$1&lt;=$L$1),(F$1-_xlfn.RANK.AVG(OFFSET($E510,1-F$1,),OFFSET($E510,1-$L$1,,$L$1,1)))^2,""))</f>
        <v>4</v>
      </c>
      <c r="G506" s="3">
        <f t="shared" ca="1" si="511"/>
        <v>1</v>
      </c>
      <c r="H506" s="3">
        <f t="shared" ca="1" si="511"/>
        <v>0</v>
      </c>
      <c r="I506" s="3">
        <f t="shared" ca="1" si="511"/>
        <v>1</v>
      </c>
      <c r="J506" s="3">
        <f t="shared" ca="1" si="511"/>
        <v>4</v>
      </c>
      <c r="K506" s="3">
        <f t="shared" ca="1" si="135"/>
        <v>10</v>
      </c>
      <c r="L506" s="29">
        <f t="shared" ca="1" si="8"/>
        <v>50</v>
      </c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customFormat="false" ht="13">
      <c r="A507" s="3">
        <f>シート1!B508</f>
        <v>0</v>
      </c>
      <c r="B507" s="3">
        <f>シート1!E508</f>
        <v>0</v>
      </c>
      <c r="C507" s="19">
        <f>シート1!G508</f>
        <v>0</v>
      </c>
      <c r="D507" s="3">
        <f>シート1!I508</f>
        <v>0</v>
      </c>
      <c r="E507" s="3">
        <f>シート1!K508</f>
        <v>0</v>
      </c>
      <c r="F507" s="3">
        <f t="shared" ref="F507:J507" ca="1" si="512">IF($E511="","",IF(AND(ROW()&gt;$L$1,F$1&lt;=$L$1),(F$1-_xlfn.RANK.AVG(OFFSET($E511,1-F$1,),OFFSET($E511,1-$L$1,,$L$1,1)))^2,""))</f>
        <v>4</v>
      </c>
      <c r="G507" s="3">
        <f t="shared" ca="1" si="512"/>
        <v>1</v>
      </c>
      <c r="H507" s="3">
        <f t="shared" ca="1" si="512"/>
        <v>0</v>
      </c>
      <c r="I507" s="3">
        <f t="shared" ca="1" si="512"/>
        <v>1</v>
      </c>
      <c r="J507" s="3">
        <f t="shared" ca="1" si="512"/>
        <v>4</v>
      </c>
      <c r="K507" s="3">
        <f t="shared" ca="1" si="135"/>
        <v>10</v>
      </c>
      <c r="L507" s="29">
        <f t="shared" ca="1" si="8"/>
        <v>50</v>
      </c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customFormat="false" ht="13">
      <c r="A508" s="3">
        <f>シート1!B509</f>
        <v>0</v>
      </c>
      <c r="B508" s="3">
        <f>シート1!E509</f>
        <v>0</v>
      </c>
      <c r="C508" s="19">
        <f>シート1!G509</f>
        <v>0</v>
      </c>
      <c r="D508" s="3">
        <f>シート1!I509</f>
        <v>0</v>
      </c>
      <c r="E508" s="3">
        <f>シート1!K509</f>
        <v>0</v>
      </c>
      <c r="F508" s="3">
        <f t="shared" ref="F508:J508" ca="1" si="513">IF($E512="","",IF(AND(ROW()&gt;$L$1,F$1&lt;=$L$1),(F$1-_xlfn.RANK.AVG(OFFSET($E512,1-F$1,),OFFSET($E512,1-$L$1,,$L$1,1)))^2,""))</f>
        <v>4</v>
      </c>
      <c r="G508" s="3">
        <f t="shared" ca="1" si="513"/>
        <v>1</v>
      </c>
      <c r="H508" s="3">
        <f t="shared" ca="1" si="513"/>
        <v>0</v>
      </c>
      <c r="I508" s="3">
        <f t="shared" ca="1" si="513"/>
        <v>1</v>
      </c>
      <c r="J508" s="3">
        <f t="shared" ca="1" si="513"/>
        <v>4</v>
      </c>
      <c r="K508" s="3">
        <f t="shared" ca="1" si="135"/>
        <v>10</v>
      </c>
      <c r="L508" s="29">
        <f t="shared" ca="1" si="8"/>
        <v>50</v>
      </c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customFormat="false" ht="13">
      <c r="A509" s="3">
        <f>シート1!B510</f>
        <v>0</v>
      </c>
      <c r="B509" s="3">
        <f>シート1!E510</f>
        <v>0</v>
      </c>
      <c r="C509" s="19">
        <f>シート1!G510</f>
        <v>0</v>
      </c>
      <c r="D509" s="3">
        <f>シート1!I510</f>
        <v>0</v>
      </c>
      <c r="E509" s="3">
        <f>シート1!K510</f>
        <v>0</v>
      </c>
      <c r="F509" s="3">
        <f t="shared" ref="F509:J509" ca="1" si="514">IF($E513="","",IF(AND(ROW()&gt;$L$1,F$1&lt;=$L$1),(F$1-_xlfn.RANK.AVG(OFFSET($E513,1-F$1,),OFFSET($E513,1-$L$1,,$L$1,1)))^2,""))</f>
        <v>4</v>
      </c>
      <c r="G509" s="3">
        <f t="shared" ca="1" si="514"/>
        <v>1</v>
      </c>
      <c r="H509" s="3">
        <f t="shared" ca="1" si="514"/>
        <v>0</v>
      </c>
      <c r="I509" s="3">
        <f t="shared" ca="1" si="514"/>
        <v>1</v>
      </c>
      <c r="J509" s="3">
        <f t="shared" ca="1" si="514"/>
        <v>4</v>
      </c>
      <c r="K509" s="3">
        <f t="shared" ca="1" si="135"/>
        <v>10</v>
      </c>
      <c r="L509" s="29">
        <f t="shared" ca="1" si="8"/>
        <v>50</v>
      </c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customFormat="false" ht="13">
      <c r="A510" s="3">
        <f>シート1!B511</f>
        <v>0</v>
      </c>
      <c r="B510" s="3">
        <f>シート1!E511</f>
        <v>0</v>
      </c>
      <c r="C510" s="19">
        <f>シート1!G511</f>
        <v>0</v>
      </c>
      <c r="D510" s="3">
        <f>シート1!I511</f>
        <v>0</v>
      </c>
      <c r="E510" s="3">
        <f>シート1!K511</f>
        <v>0</v>
      </c>
      <c r="F510" s="3">
        <f t="shared" ref="F510:J510" ca="1" si="515">IF($E514="","",IF(AND(ROW()&gt;$L$1,F$1&lt;=$L$1),(F$1-_xlfn.RANK.AVG(OFFSET($E514,1-F$1,),OFFSET($E514,1-$L$1,,$L$1,1)))^2,""))</f>
        <v>4</v>
      </c>
      <c r="G510" s="3">
        <f t="shared" ca="1" si="515"/>
        <v>1</v>
      </c>
      <c r="H510" s="3">
        <f t="shared" ca="1" si="515"/>
        <v>0</v>
      </c>
      <c r="I510" s="3">
        <f t="shared" ca="1" si="515"/>
        <v>1</v>
      </c>
      <c r="J510" s="3">
        <f t="shared" ca="1" si="515"/>
        <v>4</v>
      </c>
      <c r="K510" s="3">
        <f t="shared" ca="1" si="135"/>
        <v>10</v>
      </c>
      <c r="L510" s="29">
        <f t="shared" ca="1" si="8"/>
        <v>50</v>
      </c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customFormat="false" ht="13">
      <c r="A511" s="3">
        <f>シート1!B512</f>
        <v>0</v>
      </c>
      <c r="B511" s="3">
        <f>シート1!E512</f>
        <v>0</v>
      </c>
      <c r="C511" s="19">
        <f>シート1!G512</f>
        <v>0</v>
      </c>
      <c r="D511" s="3">
        <f>シート1!I512</f>
        <v>0</v>
      </c>
      <c r="E511" s="3">
        <f>シート1!K512</f>
        <v>0</v>
      </c>
      <c r="F511" s="3">
        <f t="shared" ref="F511:J511" ca="1" si="516">IF($E515="","",IF(AND(ROW()&gt;$L$1,F$1&lt;=$L$1),(F$1-_xlfn.RANK.AVG(OFFSET($E515,1-F$1,),OFFSET($E515,1-$L$1,,$L$1,1)))^2,""))</f>
        <v>4</v>
      </c>
      <c r="G511" s="3">
        <f t="shared" ca="1" si="516"/>
        <v>1</v>
      </c>
      <c r="H511" s="3">
        <f t="shared" ca="1" si="516"/>
        <v>0</v>
      </c>
      <c r="I511" s="3">
        <f t="shared" ca="1" si="516"/>
        <v>1</v>
      </c>
      <c r="J511" s="3">
        <f t="shared" ca="1" si="516"/>
        <v>4</v>
      </c>
      <c r="K511" s="3">
        <f t="shared" ca="1" si="135"/>
        <v>10</v>
      </c>
      <c r="L511" s="29">
        <f t="shared" ca="1" si="8"/>
        <v>50</v>
      </c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customFormat="false" ht="13">
      <c r="A512" s="3">
        <f>シート1!B513</f>
        <v>0</v>
      </c>
      <c r="B512" s="3">
        <f>シート1!E513</f>
        <v>0</v>
      </c>
      <c r="C512" s="19">
        <f>シート1!G513</f>
        <v>0</v>
      </c>
      <c r="D512" s="3">
        <f>シート1!I513</f>
        <v>0</v>
      </c>
      <c r="E512" s="3">
        <f>シート1!K513</f>
        <v>0</v>
      </c>
      <c r="F512" s="3">
        <f t="shared" ref="F512:J512" ca="1" si="517">IF($E516="","",IF(AND(ROW()&gt;$L$1,F$1&lt;=$L$1),(F$1-_xlfn.RANK.AVG(OFFSET($E516,1-F$1,),OFFSET($E516,1-$L$1,,$L$1,1)))^2,""))</f>
        <v>4</v>
      </c>
      <c r="G512" s="3">
        <f t="shared" ca="1" si="517"/>
        <v>1</v>
      </c>
      <c r="H512" s="3">
        <f t="shared" ca="1" si="517"/>
        <v>0</v>
      </c>
      <c r="I512" s="3">
        <f t="shared" ca="1" si="517"/>
        <v>1</v>
      </c>
      <c r="J512" s="3">
        <f t="shared" ca="1" si="517"/>
        <v>4</v>
      </c>
      <c r="K512" s="3">
        <f t="shared" ca="1" si="135"/>
        <v>10</v>
      </c>
      <c r="L512" s="29">
        <f t="shared" ca="1" si="8"/>
        <v>50</v>
      </c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customFormat="false" ht="13">
      <c r="A513" s="3">
        <f>シート1!B514</f>
        <v>0</v>
      </c>
      <c r="B513" s="3">
        <f>シート1!E514</f>
        <v>0</v>
      </c>
      <c r="C513" s="19">
        <f>シート1!G514</f>
        <v>0</v>
      </c>
      <c r="D513" s="3">
        <f>シート1!I514</f>
        <v>0</v>
      </c>
      <c r="E513" s="3">
        <f>シート1!K514</f>
        <v>0</v>
      </c>
      <c r="F513" s="3">
        <f t="shared" ref="F513:J513" ca="1" si="518">IF($E517="","",IF(AND(ROW()&gt;$L$1,F$1&lt;=$L$1),(F$1-_xlfn.RANK.AVG(OFFSET($E517,1-F$1,),OFFSET($E517,1-$L$1,,$L$1,1)))^2,""))</f>
        <v>4</v>
      </c>
      <c r="G513" s="3">
        <f t="shared" ca="1" si="518"/>
        <v>1</v>
      </c>
      <c r="H513" s="3">
        <f t="shared" ca="1" si="518"/>
        <v>0</v>
      </c>
      <c r="I513" s="3">
        <f t="shared" ca="1" si="518"/>
        <v>1</v>
      </c>
      <c r="J513" s="3">
        <f t="shared" ca="1" si="518"/>
        <v>4</v>
      </c>
      <c r="K513" s="3">
        <f t="shared" ca="1" si="135"/>
        <v>10</v>
      </c>
      <c r="L513" s="29">
        <f t="shared" ca="1" si="8"/>
        <v>50</v>
      </c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customFormat="false" ht="13">
      <c r="A514" s="3">
        <f>シート1!B515</f>
        <v>0</v>
      </c>
      <c r="B514" s="3">
        <f>シート1!E515</f>
        <v>0</v>
      </c>
      <c r="C514" s="19">
        <f>シート1!G515</f>
        <v>0</v>
      </c>
      <c r="D514" s="3">
        <f>シート1!I515</f>
        <v>0</v>
      </c>
      <c r="E514" s="3">
        <f>シート1!K515</f>
        <v>0</v>
      </c>
      <c r="F514" s="3">
        <f t="shared" ref="F514:J514" ca="1" si="519">IF($E518="","",IF(AND(ROW()&gt;$L$1,F$1&lt;=$L$1),(F$1-_xlfn.RANK.AVG(OFFSET($E518,1-F$1,),OFFSET($E518,1-$L$1,,$L$1,1)))^2,""))</f>
        <v>4</v>
      </c>
      <c r="G514" s="3">
        <f t="shared" ca="1" si="519"/>
        <v>1</v>
      </c>
      <c r="H514" s="3">
        <f t="shared" ca="1" si="519"/>
        <v>0</v>
      </c>
      <c r="I514" s="3">
        <f t="shared" ca="1" si="519"/>
        <v>1</v>
      </c>
      <c r="J514" s="3">
        <f t="shared" ca="1" si="519"/>
        <v>4</v>
      </c>
      <c r="K514" s="3">
        <f t="shared" ca="1" si="135"/>
        <v>10</v>
      </c>
      <c r="L514" s="29">
        <f t="shared" ca="1" si="8"/>
        <v>50</v>
      </c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customFormat="false" ht="13">
      <c r="A515" s="3">
        <f>シート1!B516</f>
        <v>0</v>
      </c>
      <c r="B515" s="3">
        <f>シート1!E516</f>
        <v>0</v>
      </c>
      <c r="C515" s="19">
        <f>シート1!G516</f>
        <v>0</v>
      </c>
      <c r="D515" s="3">
        <f>シート1!I516</f>
        <v>0</v>
      </c>
      <c r="E515" s="3">
        <f>シート1!K516</f>
        <v>0</v>
      </c>
      <c r="F515" s="3">
        <f t="shared" ref="F515:J515" ca="1" si="520">IF($E519="","",IF(AND(ROW()&gt;$L$1,F$1&lt;=$L$1),(F$1-_xlfn.RANK.AVG(OFFSET($E519,1-F$1,),OFFSET($E519,1-$L$1,,$L$1,1)))^2,""))</f>
        <v>4</v>
      </c>
      <c r="G515" s="3">
        <f t="shared" ca="1" si="520"/>
        <v>1</v>
      </c>
      <c r="H515" s="3">
        <f t="shared" ca="1" si="520"/>
        <v>0</v>
      </c>
      <c r="I515" s="3">
        <f t="shared" ca="1" si="520"/>
        <v>1</v>
      </c>
      <c r="J515" s="3">
        <f t="shared" ca="1" si="520"/>
        <v>4</v>
      </c>
      <c r="K515" s="3">
        <f t="shared" ca="1" si="135"/>
        <v>10</v>
      </c>
      <c r="L515" s="29">
        <f t="shared" ca="1" si="8"/>
        <v>50</v>
      </c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customFormat="false" ht="13">
      <c r="A516" s="3">
        <f>シート1!B517</f>
        <v>0</v>
      </c>
      <c r="B516" s="3">
        <f>シート1!E517</f>
        <v>0</v>
      </c>
      <c r="C516" s="19">
        <f>シート1!G517</f>
        <v>0</v>
      </c>
      <c r="D516" s="3">
        <f>シート1!I517</f>
        <v>0</v>
      </c>
      <c r="E516" s="3">
        <f>シート1!K517</f>
        <v>0</v>
      </c>
      <c r="F516" s="3">
        <f t="shared" ref="F516:J516" ca="1" si="521">IF($E520="","",IF(AND(ROW()&gt;$L$1,F$1&lt;=$L$1),(F$1-_xlfn.RANK.AVG(OFFSET($E520,1-F$1,),OFFSET($E520,1-$L$1,,$L$1,1)))^2,""))</f>
        <v>4</v>
      </c>
      <c r="G516" s="3">
        <f t="shared" ca="1" si="521"/>
        <v>1</v>
      </c>
      <c r="H516" s="3">
        <f t="shared" ca="1" si="521"/>
        <v>0</v>
      </c>
      <c r="I516" s="3">
        <f t="shared" ca="1" si="521"/>
        <v>1</v>
      </c>
      <c r="J516" s="3">
        <f t="shared" ca="1" si="521"/>
        <v>4</v>
      </c>
      <c r="K516" s="3">
        <f t="shared" ca="1" si="135"/>
        <v>10</v>
      </c>
      <c r="L516" s="29">
        <f t="shared" ca="1" si="8"/>
        <v>50</v>
      </c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customFormat="false" ht="13">
      <c r="A517" s="3">
        <f>シート1!B518</f>
        <v>0</v>
      </c>
      <c r="B517" s="3">
        <f>シート1!E518</f>
        <v>0</v>
      </c>
      <c r="C517" s="19">
        <f>シート1!G518</f>
        <v>0</v>
      </c>
      <c r="D517" s="3">
        <f>シート1!I518</f>
        <v>0</v>
      </c>
      <c r="E517" s="3">
        <f>シート1!K518</f>
        <v>0</v>
      </c>
      <c r="F517" s="3">
        <f t="shared" ref="F517:J517" ca="1" si="522">IF($E521="","",IF(AND(ROW()&gt;$L$1,F$1&lt;=$L$1),(F$1-_xlfn.RANK.AVG(OFFSET($E521,1-F$1,),OFFSET($E521,1-$L$1,,$L$1,1)))^2,""))</f>
        <v>4</v>
      </c>
      <c r="G517" s="3">
        <f t="shared" ca="1" si="522"/>
        <v>1</v>
      </c>
      <c r="H517" s="3">
        <f t="shared" ca="1" si="522"/>
        <v>0</v>
      </c>
      <c r="I517" s="3">
        <f t="shared" ca="1" si="522"/>
        <v>1</v>
      </c>
      <c r="J517" s="3">
        <f t="shared" ca="1" si="522"/>
        <v>4</v>
      </c>
      <c r="K517" s="3">
        <f t="shared" ca="1" si="135"/>
        <v>10</v>
      </c>
      <c r="L517" s="29">
        <f t="shared" ca="1" si="8"/>
        <v>50</v>
      </c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customFormat="false" ht="13">
      <c r="A518" s="3">
        <f>シート1!B519</f>
        <v>0</v>
      </c>
      <c r="B518" s="3">
        <f>シート1!E519</f>
        <v>0</v>
      </c>
      <c r="C518" s="19">
        <f>シート1!G519</f>
        <v>0</v>
      </c>
      <c r="D518" s="3">
        <f>シート1!I519</f>
        <v>0</v>
      </c>
      <c r="E518" s="3">
        <f>シート1!K519</f>
        <v>0</v>
      </c>
      <c r="F518" s="3">
        <f t="shared" ref="F518:J518" ca="1" si="523">IF($E522="","",IF(AND(ROW()&gt;$L$1,F$1&lt;=$L$1),(F$1-_xlfn.RANK.AVG(OFFSET($E522,1-F$1,),OFFSET($E522,1-$L$1,,$L$1,1)))^2,""))</f>
        <v>4</v>
      </c>
      <c r="G518" s="3">
        <f t="shared" ca="1" si="523"/>
        <v>1</v>
      </c>
      <c r="H518" s="3">
        <f t="shared" ca="1" si="523"/>
        <v>0</v>
      </c>
      <c r="I518" s="3">
        <f t="shared" ca="1" si="523"/>
        <v>1</v>
      </c>
      <c r="J518" s="3">
        <f t="shared" ca="1" si="523"/>
        <v>4</v>
      </c>
      <c r="K518" s="3">
        <f t="shared" ca="1" si="135"/>
        <v>10</v>
      </c>
      <c r="L518" s="29">
        <f t="shared" ca="1" si="8"/>
        <v>50</v>
      </c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customFormat="false" ht="13">
      <c r="A519" s="3">
        <f>シート1!B520</f>
        <v>0</v>
      </c>
      <c r="B519" s="3">
        <f>シート1!E520</f>
        <v>0</v>
      </c>
      <c r="C519" s="19">
        <f>シート1!G520</f>
        <v>0</v>
      </c>
      <c r="D519" s="3">
        <f>シート1!I520</f>
        <v>0</v>
      </c>
      <c r="E519" s="3">
        <f>シート1!K520</f>
        <v>0</v>
      </c>
      <c r="F519" s="3">
        <f t="shared" ref="F519:J519" ca="1" si="524">IF($E523="","",IF(AND(ROW()&gt;$L$1,F$1&lt;=$L$1),(F$1-_xlfn.RANK.AVG(OFFSET($E523,1-F$1,),OFFSET($E523,1-$L$1,,$L$1,1)))^2,""))</f>
        <v>4</v>
      </c>
      <c r="G519" s="3">
        <f t="shared" ca="1" si="524"/>
        <v>1</v>
      </c>
      <c r="H519" s="3">
        <f t="shared" ca="1" si="524"/>
        <v>0</v>
      </c>
      <c r="I519" s="3">
        <f t="shared" ca="1" si="524"/>
        <v>1</v>
      </c>
      <c r="J519" s="3">
        <f t="shared" ca="1" si="524"/>
        <v>4</v>
      </c>
      <c r="K519" s="3">
        <f t="shared" ca="1" si="135"/>
        <v>10</v>
      </c>
      <c r="L519" s="29">
        <f t="shared" ca="1" si="8"/>
        <v>50</v>
      </c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customFormat="false" ht="13">
      <c r="A520" s="3">
        <f>シート1!B521</f>
        <v>0</v>
      </c>
      <c r="B520" s="3">
        <f>シート1!E521</f>
        <v>0</v>
      </c>
      <c r="C520" s="19">
        <f>シート1!G521</f>
        <v>0</v>
      </c>
      <c r="D520" s="3">
        <f>シート1!I521</f>
        <v>0</v>
      </c>
      <c r="E520" s="3">
        <f>シート1!K521</f>
        <v>0</v>
      </c>
      <c r="F520" s="3">
        <f t="shared" ref="F520:J520" ca="1" si="525">IF($E524="","",IF(AND(ROW()&gt;$L$1,F$1&lt;=$L$1),(F$1-_xlfn.RANK.AVG(OFFSET($E524,1-F$1,),OFFSET($E524,1-$L$1,,$L$1,1)))^2,""))</f>
        <v>4</v>
      </c>
      <c r="G520" s="3">
        <f t="shared" ca="1" si="525"/>
        <v>1</v>
      </c>
      <c r="H520" s="3">
        <f t="shared" ca="1" si="525"/>
        <v>0</v>
      </c>
      <c r="I520" s="3">
        <f t="shared" ca="1" si="525"/>
        <v>1</v>
      </c>
      <c r="J520" s="3">
        <f t="shared" ca="1" si="525"/>
        <v>4</v>
      </c>
      <c r="K520" s="3">
        <f t="shared" ca="1" si="135"/>
        <v>10</v>
      </c>
      <c r="L520" s="29">
        <f t="shared" ca="1" si="8"/>
        <v>50</v>
      </c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customFormat="false" ht="13">
      <c r="A521" s="3">
        <f>シート1!B522</f>
        <v>0</v>
      </c>
      <c r="B521" s="3">
        <f>シート1!E522</f>
        <v>0</v>
      </c>
      <c r="C521" s="19">
        <f>シート1!G522</f>
        <v>0</v>
      </c>
      <c r="D521" s="3">
        <f>シート1!I522</f>
        <v>0</v>
      </c>
      <c r="E521" s="3">
        <f>シート1!K522</f>
        <v>0</v>
      </c>
      <c r="F521" s="3">
        <f t="shared" ref="F521:J521" ca="1" si="526">IF($E525="","",IF(AND(ROW()&gt;$L$1,F$1&lt;=$L$1),(F$1-_xlfn.RANK.AVG(OFFSET($E525,1-F$1,),OFFSET($E525,1-$L$1,,$L$1,1)))^2,""))</f>
        <v>4</v>
      </c>
      <c r="G521" s="3">
        <f t="shared" ca="1" si="526"/>
        <v>1</v>
      </c>
      <c r="H521" s="3">
        <f t="shared" ca="1" si="526"/>
        <v>0</v>
      </c>
      <c r="I521" s="3">
        <f t="shared" ca="1" si="526"/>
        <v>1</v>
      </c>
      <c r="J521" s="3">
        <f t="shared" ca="1" si="526"/>
        <v>4</v>
      </c>
      <c r="K521" s="3">
        <f t="shared" ca="1" si="135"/>
        <v>10</v>
      </c>
      <c r="L521" s="29">
        <f t="shared" ca="1" si="8"/>
        <v>50</v>
      </c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customFormat="false" ht="13">
      <c r="A522" s="3">
        <f>シート1!B523</f>
        <v>0</v>
      </c>
      <c r="B522" s="3">
        <f>シート1!E523</f>
        <v>0</v>
      </c>
      <c r="C522" s="19">
        <f>シート1!G523</f>
        <v>0</v>
      </c>
      <c r="D522" s="3">
        <f>シート1!I523</f>
        <v>0</v>
      </c>
      <c r="E522" s="3">
        <f>シート1!K523</f>
        <v>0</v>
      </c>
      <c r="F522" s="3">
        <f t="shared" ref="F522:J522" ca="1" si="527">IF($E526="","",IF(AND(ROW()&gt;$L$1,F$1&lt;=$L$1),(F$1-_xlfn.RANK.AVG(OFFSET($E526,1-F$1,),OFFSET($E526,1-$L$1,,$L$1,1)))^2,""))</f>
        <v>4</v>
      </c>
      <c r="G522" s="3">
        <f t="shared" ca="1" si="527"/>
        <v>1</v>
      </c>
      <c r="H522" s="3">
        <f t="shared" ca="1" si="527"/>
        <v>0</v>
      </c>
      <c r="I522" s="3">
        <f t="shared" ca="1" si="527"/>
        <v>1</v>
      </c>
      <c r="J522" s="3">
        <f t="shared" ca="1" si="527"/>
        <v>4</v>
      </c>
      <c r="K522" s="3">
        <f t="shared" ca="1" si="135"/>
        <v>10</v>
      </c>
      <c r="L522" s="29">
        <f t="shared" ca="1" si="8"/>
        <v>50</v>
      </c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customFormat="false" ht="13">
      <c r="A523" s="3">
        <f>シート1!B524</f>
        <v>0</v>
      </c>
      <c r="B523" s="3">
        <f>シート1!E524</f>
        <v>0</v>
      </c>
      <c r="C523" s="19">
        <f>シート1!G524</f>
        <v>0</v>
      </c>
      <c r="D523" s="3">
        <f>シート1!I524</f>
        <v>0</v>
      </c>
      <c r="E523" s="3">
        <f>シート1!K524</f>
        <v>0</v>
      </c>
      <c r="F523" s="3">
        <f t="shared" ref="F523:J523" ca="1" si="528">IF($E527="","",IF(AND(ROW()&gt;$L$1,F$1&lt;=$L$1),(F$1-_xlfn.RANK.AVG(OFFSET($E527,1-F$1,),OFFSET($E527,1-$L$1,,$L$1,1)))^2,""))</f>
        <v>4</v>
      </c>
      <c r="G523" s="3">
        <f t="shared" ca="1" si="528"/>
        <v>1</v>
      </c>
      <c r="H523" s="3">
        <f t="shared" ca="1" si="528"/>
        <v>0</v>
      </c>
      <c r="I523" s="3">
        <f t="shared" ca="1" si="528"/>
        <v>1</v>
      </c>
      <c r="J523" s="3">
        <f t="shared" ca="1" si="528"/>
        <v>4</v>
      </c>
      <c r="K523" s="3">
        <f t="shared" ca="1" si="135"/>
        <v>10</v>
      </c>
      <c r="L523" s="29">
        <f t="shared" ca="1" si="8"/>
        <v>50</v>
      </c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customFormat="false" ht="13">
      <c r="A524" s="3">
        <f>シート1!B525</f>
        <v>0</v>
      </c>
      <c r="B524" s="3">
        <f>シート1!E525</f>
        <v>0</v>
      </c>
      <c r="C524" s="19">
        <f>シート1!G525</f>
        <v>0</v>
      </c>
      <c r="D524" s="3">
        <f>シート1!I525</f>
        <v>0</v>
      </c>
      <c r="E524" s="3">
        <f>シート1!K525</f>
        <v>0</v>
      </c>
      <c r="F524" s="3">
        <f t="shared" ref="F524:J524" ca="1" si="529">IF($E528="","",IF(AND(ROW()&gt;$L$1,F$1&lt;=$L$1),(F$1-_xlfn.RANK.AVG(OFFSET($E528,1-F$1,),OFFSET($E528,1-$L$1,,$L$1,1)))^2,""))</f>
        <v>4</v>
      </c>
      <c r="G524" s="3">
        <f t="shared" ca="1" si="529"/>
        <v>1</v>
      </c>
      <c r="H524" s="3">
        <f t="shared" ca="1" si="529"/>
        <v>0</v>
      </c>
      <c r="I524" s="3">
        <f t="shared" ca="1" si="529"/>
        <v>1</v>
      </c>
      <c r="J524" s="3">
        <f t="shared" ca="1" si="529"/>
        <v>4</v>
      </c>
      <c r="K524" s="3">
        <f t="shared" ca="1" si="135"/>
        <v>10</v>
      </c>
      <c r="L524" s="29">
        <f t="shared" ca="1" si="8"/>
        <v>50</v>
      </c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customFormat="false" ht="13">
      <c r="A525" s="3">
        <f>シート1!B526</f>
        <v>0</v>
      </c>
      <c r="B525" s="3">
        <f>シート1!E526</f>
        <v>0</v>
      </c>
      <c r="C525" s="19">
        <f>シート1!G526</f>
        <v>0</v>
      </c>
      <c r="D525" s="3">
        <f>シート1!I526</f>
        <v>0</v>
      </c>
      <c r="E525" s="3">
        <f>シート1!K526</f>
        <v>0</v>
      </c>
      <c r="F525" s="3">
        <f t="shared" ref="F525:J525" ca="1" si="530">IF($E529="","",IF(AND(ROW()&gt;$L$1,F$1&lt;=$L$1),(F$1-_xlfn.RANK.AVG(OFFSET($E529,1-F$1,),OFFSET($E529,1-$L$1,,$L$1,1)))^2,""))</f>
        <v>4</v>
      </c>
      <c r="G525" s="3">
        <f t="shared" ca="1" si="530"/>
        <v>1</v>
      </c>
      <c r="H525" s="3">
        <f t="shared" ca="1" si="530"/>
        <v>0</v>
      </c>
      <c r="I525" s="3">
        <f t="shared" ca="1" si="530"/>
        <v>1</v>
      </c>
      <c r="J525" s="3">
        <f t="shared" ca="1" si="530"/>
        <v>4</v>
      </c>
      <c r="K525" s="3">
        <f t="shared" ca="1" si="135"/>
        <v>10</v>
      </c>
      <c r="L525" s="29">
        <f t="shared" ca="1" si="8"/>
        <v>50</v>
      </c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customFormat="false" ht="13">
      <c r="A526" s="3">
        <f>シート1!B527</f>
        <v>0</v>
      </c>
      <c r="B526" s="3">
        <f>シート1!E527</f>
        <v>0</v>
      </c>
      <c r="C526" s="19">
        <f>シート1!G527</f>
        <v>0</v>
      </c>
      <c r="D526" s="3">
        <f>シート1!I527</f>
        <v>0</v>
      </c>
      <c r="E526" s="3">
        <f>シート1!K527</f>
        <v>0</v>
      </c>
      <c r="F526" s="3">
        <f t="shared" ref="F526:J526" ca="1" si="531">IF($E530="","",IF(AND(ROW()&gt;$L$1,F$1&lt;=$L$1),(F$1-_xlfn.RANK.AVG(OFFSET($E530,1-F$1,),OFFSET($E530,1-$L$1,,$L$1,1)))^2,""))</f>
        <v>4</v>
      </c>
      <c r="G526" s="3">
        <f t="shared" ca="1" si="531"/>
        <v>1</v>
      </c>
      <c r="H526" s="3">
        <f t="shared" ca="1" si="531"/>
        <v>0</v>
      </c>
      <c r="I526" s="3">
        <f t="shared" ca="1" si="531"/>
        <v>1</v>
      </c>
      <c r="J526" s="3">
        <f t="shared" ca="1" si="531"/>
        <v>4</v>
      </c>
      <c r="K526" s="3">
        <f t="shared" ca="1" si="135"/>
        <v>10</v>
      </c>
      <c r="L526" s="29">
        <f t="shared" ca="1" si="8"/>
        <v>50</v>
      </c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customFormat="false" ht="13">
      <c r="A527" s="3">
        <f>シート1!B528</f>
        <v>0</v>
      </c>
      <c r="B527" s="3">
        <f>シート1!E528</f>
        <v>0</v>
      </c>
      <c r="C527" s="19">
        <f>シート1!G528</f>
        <v>0</v>
      </c>
      <c r="D527" s="3">
        <f>シート1!I528</f>
        <v>0</v>
      </c>
      <c r="E527" s="3">
        <f>シート1!K528</f>
        <v>0</v>
      </c>
      <c r="F527" s="3">
        <f t="shared" ref="F527:J527" ca="1" si="532">IF($E531="","",IF(AND(ROW()&gt;$L$1,F$1&lt;=$L$1),(F$1-_xlfn.RANK.AVG(OFFSET($E531,1-F$1,),OFFSET($E531,1-$L$1,,$L$1,1)))^2,""))</f>
        <v>4</v>
      </c>
      <c r="G527" s="3">
        <f t="shared" ca="1" si="532"/>
        <v>1</v>
      </c>
      <c r="H527" s="3">
        <f t="shared" ca="1" si="532"/>
        <v>0</v>
      </c>
      <c r="I527" s="3">
        <f t="shared" ca="1" si="532"/>
        <v>1</v>
      </c>
      <c r="J527" s="3">
        <f t="shared" ca="1" si="532"/>
        <v>4</v>
      </c>
      <c r="K527" s="3">
        <f t="shared" ca="1" si="135"/>
        <v>10</v>
      </c>
      <c r="L527" s="29">
        <f t="shared" ca="1" si="8"/>
        <v>50</v>
      </c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customFormat="false" ht="13">
      <c r="A528" s="3">
        <f>シート1!B529</f>
        <v>0</v>
      </c>
      <c r="B528" s="3">
        <f>シート1!E529</f>
        <v>0</v>
      </c>
      <c r="C528" s="19">
        <f>シート1!G529</f>
        <v>0</v>
      </c>
      <c r="D528" s="3">
        <f>シート1!I529</f>
        <v>0</v>
      </c>
      <c r="E528" s="3">
        <f>シート1!K529</f>
        <v>0</v>
      </c>
      <c r="F528" s="3">
        <f t="shared" ref="F528:J528" ca="1" si="533">IF($E532="","",IF(AND(ROW()&gt;$L$1,F$1&lt;=$L$1),(F$1-_xlfn.RANK.AVG(OFFSET($E532,1-F$1,),OFFSET($E532,1-$L$1,,$L$1,1)))^2,""))</f>
        <v>4</v>
      </c>
      <c r="G528" s="3">
        <f t="shared" ca="1" si="533"/>
        <v>1</v>
      </c>
      <c r="H528" s="3">
        <f t="shared" ca="1" si="533"/>
        <v>0</v>
      </c>
      <c r="I528" s="3">
        <f t="shared" ca="1" si="533"/>
        <v>1</v>
      </c>
      <c r="J528" s="3">
        <f t="shared" ca="1" si="533"/>
        <v>4</v>
      </c>
      <c r="K528" s="3">
        <f t="shared" ca="1" si="135"/>
        <v>10</v>
      </c>
      <c r="L528" s="29">
        <f t="shared" ca="1" si="8"/>
        <v>50</v>
      </c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customFormat="false" ht="13">
      <c r="A529" s="3">
        <f>シート1!B530</f>
        <v>0</v>
      </c>
      <c r="B529" s="3">
        <f>シート1!E530</f>
        <v>0</v>
      </c>
      <c r="C529" s="19">
        <f>シート1!G530</f>
        <v>0</v>
      </c>
      <c r="D529" s="3">
        <f>シート1!I530</f>
        <v>0</v>
      </c>
      <c r="E529" s="3">
        <f>シート1!K530</f>
        <v>0</v>
      </c>
      <c r="F529" s="3">
        <f t="shared" ref="F529:J529" ca="1" si="534">IF($E533="","",IF(AND(ROW()&gt;$L$1,F$1&lt;=$L$1),(F$1-_xlfn.RANK.AVG(OFFSET($E533,1-F$1,),OFFSET($E533,1-$L$1,,$L$1,1)))^2,""))</f>
        <v>4</v>
      </c>
      <c r="G529" s="3">
        <f t="shared" ca="1" si="534"/>
        <v>1</v>
      </c>
      <c r="H529" s="3">
        <f t="shared" ca="1" si="534"/>
        <v>0</v>
      </c>
      <c r="I529" s="3">
        <f t="shared" ca="1" si="534"/>
        <v>1</v>
      </c>
      <c r="J529" s="3">
        <f t="shared" ca="1" si="534"/>
        <v>4</v>
      </c>
      <c r="K529" s="3">
        <f t="shared" ca="1" si="135"/>
        <v>10</v>
      </c>
      <c r="L529" s="29">
        <f t="shared" ca="1" si="8"/>
        <v>50</v>
      </c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customFormat="false" ht="13">
      <c r="A530" s="3">
        <f>シート1!B531</f>
        <v>0</v>
      </c>
      <c r="B530" s="3">
        <f>シート1!E531</f>
        <v>0</v>
      </c>
      <c r="C530" s="19">
        <f>シート1!G531</f>
        <v>0</v>
      </c>
      <c r="D530" s="3">
        <f>シート1!I531</f>
        <v>0</v>
      </c>
      <c r="E530" s="3">
        <f>シート1!K531</f>
        <v>0</v>
      </c>
      <c r="F530" s="3">
        <f t="shared" ref="F530:J530" ca="1" si="535">IF($E534="","",IF(AND(ROW()&gt;$L$1,F$1&lt;=$L$1),(F$1-_xlfn.RANK.AVG(OFFSET($E534,1-F$1,),OFFSET($E534,1-$L$1,,$L$1,1)))^2,""))</f>
        <v>4</v>
      </c>
      <c r="G530" s="3">
        <f t="shared" ca="1" si="535"/>
        <v>1</v>
      </c>
      <c r="H530" s="3">
        <f t="shared" ca="1" si="535"/>
        <v>0</v>
      </c>
      <c r="I530" s="3">
        <f t="shared" ca="1" si="535"/>
        <v>1</v>
      </c>
      <c r="J530" s="3">
        <f t="shared" ca="1" si="535"/>
        <v>4</v>
      </c>
      <c r="K530" s="3">
        <f t="shared" ca="1" si="135"/>
        <v>10</v>
      </c>
      <c r="L530" s="29">
        <f t="shared" ca="1" si="8"/>
        <v>50</v>
      </c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customFormat="false" ht="13">
      <c r="A531" s="3">
        <f>シート1!B532</f>
        <v>0</v>
      </c>
      <c r="B531" s="3">
        <f>シート1!E532</f>
        <v>0</v>
      </c>
      <c r="C531" s="19">
        <f>シート1!G532</f>
        <v>0</v>
      </c>
      <c r="D531" s="3">
        <f>シート1!I532</f>
        <v>0</v>
      </c>
      <c r="E531" s="3">
        <f>シート1!K532</f>
        <v>0</v>
      </c>
      <c r="F531" s="3">
        <f t="shared" ref="F531:J531" ca="1" si="536">IF($E535="","",IF(AND(ROW()&gt;$L$1,F$1&lt;=$L$1),(F$1-_xlfn.RANK.AVG(OFFSET($E535,1-F$1,),OFFSET($E535,1-$L$1,,$L$1,1)))^2,""))</f>
        <v>4</v>
      </c>
      <c r="G531" s="3">
        <f t="shared" ca="1" si="536"/>
        <v>1</v>
      </c>
      <c r="H531" s="3">
        <f t="shared" ca="1" si="536"/>
        <v>0</v>
      </c>
      <c r="I531" s="3">
        <f t="shared" ca="1" si="536"/>
        <v>1</v>
      </c>
      <c r="J531" s="3">
        <f t="shared" ca="1" si="536"/>
        <v>4</v>
      </c>
      <c r="K531" s="3">
        <f t="shared" ca="1" si="135"/>
        <v>10</v>
      </c>
      <c r="L531" s="29">
        <f t="shared" ca="1" si="8"/>
        <v>50</v>
      </c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customFormat="false" ht="13">
      <c r="A532" s="3">
        <f>シート1!B533</f>
        <v>0</v>
      </c>
      <c r="B532" s="3">
        <f>シート1!E533</f>
        <v>0</v>
      </c>
      <c r="C532" s="19">
        <f>シート1!G533</f>
        <v>0</v>
      </c>
      <c r="D532" s="3">
        <f>シート1!I533</f>
        <v>0</v>
      </c>
      <c r="E532" s="3">
        <f>シート1!K533</f>
        <v>0</v>
      </c>
      <c r="F532" s="3">
        <f t="shared" ref="F532:J532" ca="1" si="537">IF($E536="","",IF(AND(ROW()&gt;$L$1,F$1&lt;=$L$1),(F$1-_xlfn.RANK.AVG(OFFSET($E536,1-F$1,),OFFSET($E536,1-$L$1,,$L$1,1)))^2,""))</f>
        <v>4</v>
      </c>
      <c r="G532" s="3">
        <f t="shared" ca="1" si="537"/>
        <v>1</v>
      </c>
      <c r="H532" s="3">
        <f t="shared" ca="1" si="537"/>
        <v>0</v>
      </c>
      <c r="I532" s="3">
        <f t="shared" ca="1" si="537"/>
        <v>1</v>
      </c>
      <c r="J532" s="3">
        <f t="shared" ca="1" si="537"/>
        <v>4</v>
      </c>
      <c r="K532" s="3">
        <f t="shared" ca="1" si="135"/>
        <v>10</v>
      </c>
      <c r="L532" s="29">
        <f t="shared" ca="1" si="8"/>
        <v>50</v>
      </c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customFormat="false" ht="13">
      <c r="A533" s="3">
        <f>シート1!B534</f>
        <v>0</v>
      </c>
      <c r="B533" s="3">
        <f>シート1!E534</f>
        <v>0</v>
      </c>
      <c r="C533" s="19">
        <f>シート1!G534</f>
        <v>0</v>
      </c>
      <c r="D533" s="3">
        <f>シート1!I534</f>
        <v>0</v>
      </c>
      <c r="E533" s="3">
        <f>シート1!K534</f>
        <v>0</v>
      </c>
      <c r="F533" s="3">
        <f t="shared" ref="F533:J533" ca="1" si="538">IF($E537="","",IF(AND(ROW()&gt;$L$1,F$1&lt;=$L$1),(F$1-_xlfn.RANK.AVG(OFFSET($E537,1-F$1,),OFFSET($E537,1-$L$1,,$L$1,1)))^2,""))</f>
        <v>4</v>
      </c>
      <c r="G533" s="3">
        <f t="shared" ca="1" si="538"/>
        <v>1</v>
      </c>
      <c r="H533" s="3">
        <f t="shared" ca="1" si="538"/>
        <v>0</v>
      </c>
      <c r="I533" s="3">
        <f t="shared" ca="1" si="538"/>
        <v>1</v>
      </c>
      <c r="J533" s="3">
        <f t="shared" ca="1" si="538"/>
        <v>4</v>
      </c>
      <c r="K533" s="3">
        <f t="shared" ca="1" si="135"/>
        <v>10</v>
      </c>
      <c r="L533" s="29">
        <f t="shared" ca="1" si="8"/>
        <v>50</v>
      </c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customFormat="false" ht="13">
      <c r="A534" s="3">
        <f>シート1!B535</f>
        <v>0</v>
      </c>
      <c r="B534" s="3">
        <f>シート1!E535</f>
        <v>0</v>
      </c>
      <c r="C534" s="19">
        <f>シート1!G535</f>
        <v>0</v>
      </c>
      <c r="D534" s="3">
        <f>シート1!I535</f>
        <v>0</v>
      </c>
      <c r="E534" s="3">
        <f>シート1!K535</f>
        <v>0</v>
      </c>
      <c r="F534" s="3">
        <f t="shared" ref="F534:J534" ca="1" si="539">IF($E538="","",IF(AND(ROW()&gt;$L$1,F$1&lt;=$L$1),(F$1-_xlfn.RANK.AVG(OFFSET($E538,1-F$1,),OFFSET($E538,1-$L$1,,$L$1,1)))^2,""))</f>
        <v>4</v>
      </c>
      <c r="G534" s="3">
        <f t="shared" ca="1" si="539"/>
        <v>1</v>
      </c>
      <c r="H534" s="3">
        <f t="shared" ca="1" si="539"/>
        <v>0</v>
      </c>
      <c r="I534" s="3">
        <f t="shared" ca="1" si="539"/>
        <v>1</v>
      </c>
      <c r="J534" s="3">
        <f t="shared" ca="1" si="539"/>
        <v>4</v>
      </c>
      <c r="K534" s="3">
        <f t="shared" ca="1" si="135"/>
        <v>10</v>
      </c>
      <c r="L534" s="29">
        <f t="shared" ca="1" si="8"/>
        <v>50</v>
      </c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customFormat="false" ht="13">
      <c r="A535" s="3">
        <f>シート1!B536</f>
        <v>0</v>
      </c>
      <c r="B535" s="3">
        <f>シート1!E536</f>
        <v>0</v>
      </c>
      <c r="C535" s="19">
        <f>シート1!G536</f>
        <v>0</v>
      </c>
      <c r="D535" s="3">
        <f>シート1!I536</f>
        <v>0</v>
      </c>
      <c r="E535" s="3">
        <f>シート1!K536</f>
        <v>0</v>
      </c>
      <c r="F535" s="3">
        <f t="shared" ref="F535:J535" ca="1" si="540">IF($E539="","",IF(AND(ROW()&gt;$L$1,F$1&lt;=$L$1),(F$1-_xlfn.RANK.AVG(OFFSET($E539,1-F$1,),OFFSET($E539,1-$L$1,,$L$1,1)))^2,""))</f>
        <v>4</v>
      </c>
      <c r="G535" s="3">
        <f t="shared" ca="1" si="540"/>
        <v>1</v>
      </c>
      <c r="H535" s="3">
        <f t="shared" ca="1" si="540"/>
        <v>0</v>
      </c>
      <c r="I535" s="3">
        <f t="shared" ca="1" si="540"/>
        <v>1</v>
      </c>
      <c r="J535" s="3">
        <f t="shared" ca="1" si="540"/>
        <v>4</v>
      </c>
      <c r="K535" s="3">
        <f t="shared" ca="1" si="135"/>
        <v>10</v>
      </c>
      <c r="L535" s="29">
        <f t="shared" ca="1" si="8"/>
        <v>50</v>
      </c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customFormat="false" ht="13">
      <c r="A536" s="3">
        <f>シート1!B537</f>
        <v>0</v>
      </c>
      <c r="B536" s="3">
        <f>シート1!E537</f>
        <v>0</v>
      </c>
      <c r="C536" s="19">
        <f>シート1!G537</f>
        <v>0</v>
      </c>
      <c r="D536" s="3">
        <f>シート1!I537</f>
        <v>0</v>
      </c>
      <c r="E536" s="3">
        <f>シート1!K537</f>
        <v>0</v>
      </c>
      <c r="F536" s="3">
        <f t="shared" ref="F536:J536" ca="1" si="541">IF($E540="","",IF(AND(ROW()&gt;$L$1,F$1&lt;=$L$1),(F$1-_xlfn.RANK.AVG(OFFSET($E540,1-F$1,),OFFSET($E540,1-$L$1,,$L$1,1)))^2,""))</f>
        <v>4</v>
      </c>
      <c r="G536" s="3">
        <f t="shared" ca="1" si="541"/>
        <v>1</v>
      </c>
      <c r="H536" s="3">
        <f t="shared" ca="1" si="541"/>
        <v>0</v>
      </c>
      <c r="I536" s="3">
        <f t="shared" ca="1" si="541"/>
        <v>1</v>
      </c>
      <c r="J536" s="3">
        <f t="shared" ca="1" si="541"/>
        <v>4</v>
      </c>
      <c r="K536" s="3">
        <f t="shared" ca="1" si="135"/>
        <v>10</v>
      </c>
      <c r="L536" s="29">
        <f t="shared" ca="1" si="8"/>
        <v>50</v>
      </c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customFormat="false" ht="13">
      <c r="A537" s="3">
        <f>シート1!B538</f>
        <v>0</v>
      </c>
      <c r="B537" s="3">
        <f>シート1!E538</f>
        <v>0</v>
      </c>
      <c r="C537" s="19">
        <f>シート1!G538</f>
        <v>0</v>
      </c>
      <c r="D537" s="3">
        <f>シート1!I538</f>
        <v>0</v>
      </c>
      <c r="E537" s="3">
        <f>シート1!K538</f>
        <v>0</v>
      </c>
      <c r="F537" s="3">
        <f t="shared" ref="F537:J537" ca="1" si="542">IF($E541="","",IF(AND(ROW()&gt;$L$1,F$1&lt;=$L$1),(F$1-_xlfn.RANK.AVG(OFFSET($E541,1-F$1,),OFFSET($E541,1-$L$1,,$L$1,1)))^2,""))</f>
        <v>4</v>
      </c>
      <c r="G537" s="3">
        <f t="shared" ca="1" si="542"/>
        <v>1</v>
      </c>
      <c r="H537" s="3">
        <f t="shared" ca="1" si="542"/>
        <v>0</v>
      </c>
      <c r="I537" s="3">
        <f t="shared" ca="1" si="542"/>
        <v>1</v>
      </c>
      <c r="J537" s="3">
        <f t="shared" ca="1" si="542"/>
        <v>4</v>
      </c>
      <c r="K537" s="3">
        <f t="shared" ca="1" si="135"/>
        <v>10</v>
      </c>
      <c r="L537" s="29">
        <f t="shared" ca="1" si="8"/>
        <v>50</v>
      </c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customFormat="false" ht="13">
      <c r="A538" s="3">
        <f>シート1!B539</f>
        <v>0</v>
      </c>
      <c r="B538" s="3">
        <f>シート1!E539</f>
        <v>0</v>
      </c>
      <c r="C538" s="19">
        <f>シート1!G539</f>
        <v>0</v>
      </c>
      <c r="D538" s="3">
        <f>シート1!I539</f>
        <v>0</v>
      </c>
      <c r="E538" s="3">
        <f>シート1!K539</f>
        <v>0</v>
      </c>
      <c r="F538" s="3">
        <f t="shared" ref="F538:J538" ca="1" si="543">IF($E542="","",IF(AND(ROW()&gt;$L$1,F$1&lt;=$L$1),(F$1-_xlfn.RANK.AVG(OFFSET($E542,1-F$1,),OFFSET($E542,1-$L$1,,$L$1,1)))^2,""))</f>
        <v>4</v>
      </c>
      <c r="G538" s="3">
        <f t="shared" ca="1" si="543"/>
        <v>1</v>
      </c>
      <c r="H538" s="3">
        <f t="shared" ca="1" si="543"/>
        <v>0</v>
      </c>
      <c r="I538" s="3">
        <f t="shared" ca="1" si="543"/>
        <v>1</v>
      </c>
      <c r="J538" s="3">
        <f t="shared" ca="1" si="543"/>
        <v>4</v>
      </c>
      <c r="K538" s="3">
        <f t="shared" ca="1" si="135"/>
        <v>10</v>
      </c>
      <c r="L538" s="29">
        <f t="shared" ca="1" si="8"/>
        <v>50</v>
      </c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customFormat="false" ht="13">
      <c r="A539" s="3">
        <f>シート1!B540</f>
        <v>0</v>
      </c>
      <c r="B539" s="3">
        <f>シート1!E540</f>
        <v>0</v>
      </c>
      <c r="C539" s="19">
        <f>シート1!G540</f>
        <v>0</v>
      </c>
      <c r="D539" s="3">
        <f>シート1!I540</f>
        <v>0</v>
      </c>
      <c r="E539" s="3">
        <f>シート1!K540</f>
        <v>0</v>
      </c>
      <c r="F539" s="3">
        <f t="shared" ref="F539:J539" ca="1" si="544">IF($E543="","",IF(AND(ROW()&gt;$L$1,F$1&lt;=$L$1),(F$1-_xlfn.RANK.AVG(OFFSET($E543,1-F$1,),OFFSET($E543,1-$L$1,,$L$1,1)))^2,""))</f>
        <v>4</v>
      </c>
      <c r="G539" s="3">
        <f t="shared" ca="1" si="544"/>
        <v>1</v>
      </c>
      <c r="H539" s="3">
        <f t="shared" ca="1" si="544"/>
        <v>0</v>
      </c>
      <c r="I539" s="3">
        <f t="shared" ca="1" si="544"/>
        <v>1</v>
      </c>
      <c r="J539" s="3">
        <f t="shared" ca="1" si="544"/>
        <v>4</v>
      </c>
      <c r="K539" s="3">
        <f t="shared" ca="1" si="135"/>
        <v>10</v>
      </c>
      <c r="L539" s="29">
        <f t="shared" ca="1" si="8"/>
        <v>50</v>
      </c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customFormat="false" ht="13">
      <c r="A540" s="3">
        <f>シート1!B541</f>
        <v>0</v>
      </c>
      <c r="B540" s="3">
        <f>シート1!E541</f>
        <v>0</v>
      </c>
      <c r="C540" s="19">
        <f>シート1!G541</f>
        <v>0</v>
      </c>
      <c r="D540" s="3">
        <f>シート1!I541</f>
        <v>0</v>
      </c>
      <c r="E540" s="3">
        <f>シート1!K541</f>
        <v>0</v>
      </c>
      <c r="F540" s="3">
        <f t="shared" ref="F540:J540" ca="1" si="545">IF($E544="","",IF(AND(ROW()&gt;$L$1,F$1&lt;=$L$1),(F$1-_xlfn.RANK.AVG(OFFSET($E544,1-F$1,),OFFSET($E544,1-$L$1,,$L$1,1)))^2,""))</f>
        <v>4</v>
      </c>
      <c r="G540" s="3">
        <f t="shared" ca="1" si="545"/>
        <v>1</v>
      </c>
      <c r="H540" s="3">
        <f t="shared" ca="1" si="545"/>
        <v>0</v>
      </c>
      <c r="I540" s="3">
        <f t="shared" ca="1" si="545"/>
        <v>1</v>
      </c>
      <c r="J540" s="3">
        <f t="shared" ca="1" si="545"/>
        <v>4</v>
      </c>
      <c r="K540" s="3">
        <f t="shared" ca="1" si="135"/>
        <v>10</v>
      </c>
      <c r="L540" s="29">
        <f t="shared" ca="1" si="8"/>
        <v>50</v>
      </c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customFormat="false" ht="13">
      <c r="A541" s="3">
        <f>シート1!B542</f>
        <v>0</v>
      </c>
      <c r="B541" s="3">
        <f>シート1!E542</f>
        <v>0</v>
      </c>
      <c r="C541" s="19">
        <f>シート1!G542</f>
        <v>0</v>
      </c>
      <c r="D541" s="3">
        <f>シート1!I542</f>
        <v>0</v>
      </c>
      <c r="E541" s="3">
        <f>シート1!K542</f>
        <v>0</v>
      </c>
      <c r="F541" s="3">
        <f t="shared" ref="F541:J541" ca="1" si="546">IF($E545="","",IF(AND(ROW()&gt;$L$1,F$1&lt;=$L$1),(F$1-_xlfn.RANK.AVG(OFFSET($E545,1-F$1,),OFFSET($E545,1-$L$1,,$L$1,1)))^2,""))</f>
        <v>4</v>
      </c>
      <c r="G541" s="3">
        <f t="shared" ca="1" si="546"/>
        <v>1</v>
      </c>
      <c r="H541" s="3">
        <f t="shared" ca="1" si="546"/>
        <v>0</v>
      </c>
      <c r="I541" s="3">
        <f t="shared" ca="1" si="546"/>
        <v>1</v>
      </c>
      <c r="J541" s="3">
        <f t="shared" ca="1" si="546"/>
        <v>4</v>
      </c>
      <c r="K541" s="3">
        <f t="shared" ca="1" si="135"/>
        <v>10</v>
      </c>
      <c r="L541" s="29">
        <f t="shared" ca="1" si="8"/>
        <v>50</v>
      </c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customFormat="false" ht="13">
      <c r="A542" s="3">
        <f>シート1!B543</f>
        <v>0</v>
      </c>
      <c r="B542" s="3">
        <f>シート1!E543</f>
        <v>0</v>
      </c>
      <c r="C542" s="19">
        <f>シート1!G543</f>
        <v>0</v>
      </c>
      <c r="D542" s="3">
        <f>シート1!I543</f>
        <v>0</v>
      </c>
      <c r="E542" s="3">
        <f>シート1!K543</f>
        <v>0</v>
      </c>
      <c r="F542" s="3">
        <f t="shared" ref="F542:J542" ca="1" si="547">IF($E546="","",IF(AND(ROW()&gt;$L$1,F$1&lt;=$L$1),(F$1-_xlfn.RANK.AVG(OFFSET($E546,1-F$1,),OFFSET($E546,1-$L$1,,$L$1,1)))^2,""))</f>
        <v>4</v>
      </c>
      <c r="G542" s="3">
        <f t="shared" ca="1" si="547"/>
        <v>1</v>
      </c>
      <c r="H542" s="3">
        <f t="shared" ca="1" si="547"/>
        <v>0</v>
      </c>
      <c r="I542" s="3">
        <f t="shared" ca="1" si="547"/>
        <v>1</v>
      </c>
      <c r="J542" s="3">
        <f t="shared" ca="1" si="547"/>
        <v>4</v>
      </c>
      <c r="K542" s="3">
        <f t="shared" ca="1" si="135"/>
        <v>10</v>
      </c>
      <c r="L542" s="29">
        <f t="shared" ca="1" si="8"/>
        <v>50</v>
      </c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customFormat="false" ht="13">
      <c r="A543" s="3">
        <f>シート1!B544</f>
        <v>0</v>
      </c>
      <c r="B543" s="3">
        <f>シート1!E544</f>
        <v>0</v>
      </c>
      <c r="C543" s="19">
        <f>シート1!G544</f>
        <v>0</v>
      </c>
      <c r="D543" s="3">
        <f>シート1!I544</f>
        <v>0</v>
      </c>
      <c r="E543" s="3">
        <f>シート1!K544</f>
        <v>0</v>
      </c>
      <c r="F543" s="3">
        <f t="shared" ref="F543:J543" ca="1" si="548">IF($E547="","",IF(AND(ROW()&gt;$L$1,F$1&lt;=$L$1),(F$1-_xlfn.RANK.AVG(OFFSET($E547,1-F$1,),OFFSET($E547,1-$L$1,,$L$1,1)))^2,""))</f>
        <v>4</v>
      </c>
      <c r="G543" s="3">
        <f t="shared" ca="1" si="548"/>
        <v>1</v>
      </c>
      <c r="H543" s="3">
        <f t="shared" ca="1" si="548"/>
        <v>0</v>
      </c>
      <c r="I543" s="3">
        <f t="shared" ca="1" si="548"/>
        <v>1</v>
      </c>
      <c r="J543" s="3">
        <f t="shared" ca="1" si="548"/>
        <v>4</v>
      </c>
      <c r="K543" s="3">
        <f t="shared" ca="1" si="135"/>
        <v>10</v>
      </c>
      <c r="L543" s="29">
        <f t="shared" ca="1" si="8"/>
        <v>50</v>
      </c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customFormat="false" ht="13">
      <c r="A544" s="3">
        <f>シート1!B545</f>
        <v>0</v>
      </c>
      <c r="B544" s="3">
        <f>シート1!E545</f>
        <v>0</v>
      </c>
      <c r="C544" s="19">
        <f>シート1!G545</f>
        <v>0</v>
      </c>
      <c r="D544" s="3">
        <f>シート1!I545</f>
        <v>0</v>
      </c>
      <c r="E544" s="3">
        <f>シート1!K545</f>
        <v>0</v>
      </c>
      <c r="F544" s="3">
        <f t="shared" ref="F544:J544" ca="1" si="549">IF($E548="","",IF(AND(ROW()&gt;$L$1,F$1&lt;=$L$1),(F$1-_xlfn.RANK.AVG(OFFSET($E548,1-F$1,),OFFSET($E548,1-$L$1,,$L$1,1)))^2,""))</f>
        <v>4</v>
      </c>
      <c r="G544" s="3">
        <f t="shared" ca="1" si="549"/>
        <v>1</v>
      </c>
      <c r="H544" s="3">
        <f t="shared" ca="1" si="549"/>
        <v>0</v>
      </c>
      <c r="I544" s="3">
        <f t="shared" ca="1" si="549"/>
        <v>1</v>
      </c>
      <c r="J544" s="3">
        <f t="shared" ca="1" si="549"/>
        <v>4</v>
      </c>
      <c r="K544" s="3">
        <f t="shared" ca="1" si="135"/>
        <v>10</v>
      </c>
      <c r="L544" s="29">
        <f t="shared" ca="1" si="8"/>
        <v>50</v>
      </c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customFormat="false" ht="13">
      <c r="A545" s="3">
        <f>シート1!B546</f>
        <v>0</v>
      </c>
      <c r="B545" s="3">
        <f>シート1!E546</f>
        <v>0</v>
      </c>
      <c r="C545" s="19">
        <f>シート1!G546</f>
        <v>0</v>
      </c>
      <c r="D545" s="3">
        <f>シート1!I546</f>
        <v>0</v>
      </c>
      <c r="E545" s="3">
        <f>シート1!K546</f>
        <v>0</v>
      </c>
      <c r="F545" s="3">
        <f t="shared" ref="F545:J545" ca="1" si="550">IF($E549="","",IF(AND(ROW()&gt;$L$1,F$1&lt;=$L$1),(F$1-_xlfn.RANK.AVG(OFFSET($E549,1-F$1,),OFFSET($E549,1-$L$1,,$L$1,1)))^2,""))</f>
        <v>4</v>
      </c>
      <c r="G545" s="3">
        <f t="shared" ca="1" si="550"/>
        <v>1</v>
      </c>
      <c r="H545" s="3">
        <f t="shared" ca="1" si="550"/>
        <v>0</v>
      </c>
      <c r="I545" s="3">
        <f t="shared" ca="1" si="550"/>
        <v>1</v>
      </c>
      <c r="J545" s="3">
        <f t="shared" ca="1" si="550"/>
        <v>4</v>
      </c>
      <c r="K545" s="3">
        <f t="shared" ca="1" si="135"/>
        <v>10</v>
      </c>
      <c r="L545" s="29">
        <f t="shared" ca="1" si="8"/>
        <v>50</v>
      </c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customFormat="false" ht="13">
      <c r="A546" s="3">
        <f>シート1!B547</f>
        <v>0</v>
      </c>
      <c r="B546" s="3">
        <f>シート1!E547</f>
        <v>0</v>
      </c>
      <c r="C546" s="19">
        <f>シート1!G547</f>
        <v>0</v>
      </c>
      <c r="D546" s="3">
        <f>シート1!I547</f>
        <v>0</v>
      </c>
      <c r="E546" s="3">
        <f>シート1!K547</f>
        <v>0</v>
      </c>
      <c r="F546" s="3">
        <f t="shared" ref="F546:J546" ca="1" si="551">IF($E550="","",IF(AND(ROW()&gt;$L$1,F$1&lt;=$L$1),(F$1-_xlfn.RANK.AVG(OFFSET($E550,1-F$1,),OFFSET($E550,1-$L$1,,$L$1,1)))^2,""))</f>
        <v>4</v>
      </c>
      <c r="G546" s="3">
        <f t="shared" ca="1" si="551"/>
        <v>1</v>
      </c>
      <c r="H546" s="3">
        <f t="shared" ca="1" si="551"/>
        <v>0</v>
      </c>
      <c r="I546" s="3">
        <f t="shared" ca="1" si="551"/>
        <v>1</v>
      </c>
      <c r="J546" s="3">
        <f t="shared" ca="1" si="551"/>
        <v>4</v>
      </c>
      <c r="K546" s="3">
        <f t="shared" ca="1" si="135"/>
        <v>10</v>
      </c>
      <c r="L546" s="29">
        <f t="shared" ca="1" si="8"/>
        <v>50</v>
      </c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customFormat="false" ht="13">
      <c r="A547" s="3">
        <f>シート1!B548</f>
        <v>0</v>
      </c>
      <c r="B547" s="3">
        <f>シート1!E548</f>
        <v>0</v>
      </c>
      <c r="C547" s="19">
        <f>シート1!G548</f>
        <v>0</v>
      </c>
      <c r="D547" s="3">
        <f>シート1!I548</f>
        <v>0</v>
      </c>
      <c r="E547" s="3">
        <f>シート1!K548</f>
        <v>0</v>
      </c>
      <c r="F547" s="3">
        <f t="shared" ref="F547:J547" ca="1" si="552">IF($E551="","",IF(AND(ROW()&gt;$L$1,F$1&lt;=$L$1),(F$1-_xlfn.RANK.AVG(OFFSET($E551,1-F$1,),OFFSET($E551,1-$L$1,,$L$1,1)))^2,""))</f>
        <v>4</v>
      </c>
      <c r="G547" s="3">
        <f t="shared" ca="1" si="552"/>
        <v>1</v>
      </c>
      <c r="H547" s="3">
        <f t="shared" ca="1" si="552"/>
        <v>0</v>
      </c>
      <c r="I547" s="3">
        <f t="shared" ca="1" si="552"/>
        <v>1</v>
      </c>
      <c r="J547" s="3">
        <f t="shared" ca="1" si="552"/>
        <v>4</v>
      </c>
      <c r="K547" s="3">
        <f t="shared" ca="1" si="135"/>
        <v>10</v>
      </c>
      <c r="L547" s="29">
        <f t="shared" ca="1" si="8"/>
        <v>50</v>
      </c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customFormat="false" ht="13">
      <c r="A548" s="3">
        <f>シート1!B549</f>
        <v>0</v>
      </c>
      <c r="B548" s="3">
        <f>シート1!E549</f>
        <v>0</v>
      </c>
      <c r="C548" s="19">
        <f>シート1!G549</f>
        <v>0</v>
      </c>
      <c r="D548" s="3">
        <f>シート1!I549</f>
        <v>0</v>
      </c>
      <c r="E548" s="3">
        <f>シート1!K549</f>
        <v>0</v>
      </c>
      <c r="F548" s="3">
        <f t="shared" ref="F548:J548" ca="1" si="553">IF($E552="","",IF(AND(ROW()&gt;$L$1,F$1&lt;=$L$1),(F$1-_xlfn.RANK.AVG(OFFSET($E552,1-F$1,),OFFSET($E552,1-$L$1,,$L$1,1)))^2,""))</f>
        <v>4</v>
      </c>
      <c r="G548" s="3">
        <f t="shared" ca="1" si="553"/>
        <v>1</v>
      </c>
      <c r="H548" s="3">
        <f t="shared" ca="1" si="553"/>
        <v>0</v>
      </c>
      <c r="I548" s="3">
        <f t="shared" ca="1" si="553"/>
        <v>1</v>
      </c>
      <c r="J548" s="3">
        <f t="shared" ca="1" si="553"/>
        <v>4</v>
      </c>
      <c r="K548" s="3">
        <f t="shared" ca="1" si="135"/>
        <v>10</v>
      </c>
      <c r="L548" s="29">
        <f t="shared" ca="1" si="8"/>
        <v>50</v>
      </c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customFormat="false" ht="13">
      <c r="A549" s="3">
        <f>シート1!B550</f>
        <v>0</v>
      </c>
      <c r="B549" s="3">
        <f>シート1!E550</f>
        <v>0</v>
      </c>
      <c r="C549" s="19">
        <f>シート1!G550</f>
        <v>0</v>
      </c>
      <c r="D549" s="3">
        <f>シート1!I550</f>
        <v>0</v>
      </c>
      <c r="E549" s="3">
        <f>シート1!K550</f>
        <v>0</v>
      </c>
      <c r="F549" s="3">
        <f t="shared" ref="F549:J549" ca="1" si="554">IF($E553="","",IF(AND(ROW()&gt;$L$1,F$1&lt;=$L$1),(F$1-_xlfn.RANK.AVG(OFFSET($E553,1-F$1,),OFFSET($E553,1-$L$1,,$L$1,1)))^2,""))</f>
        <v>4</v>
      </c>
      <c r="G549" s="3">
        <f t="shared" ca="1" si="554"/>
        <v>1</v>
      </c>
      <c r="H549" s="3">
        <f t="shared" ca="1" si="554"/>
        <v>0</v>
      </c>
      <c r="I549" s="3">
        <f t="shared" ca="1" si="554"/>
        <v>1</v>
      </c>
      <c r="J549" s="3">
        <f t="shared" ca="1" si="554"/>
        <v>4</v>
      </c>
      <c r="K549" s="3">
        <f t="shared" ca="1" si="135"/>
        <v>10</v>
      </c>
      <c r="L549" s="29">
        <f t="shared" ca="1" si="8"/>
        <v>50</v>
      </c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customFormat="false" ht="13">
      <c r="A550" s="3">
        <f>シート1!B551</f>
        <v>0</v>
      </c>
      <c r="B550" s="3">
        <f>シート1!E551</f>
        <v>0</v>
      </c>
      <c r="C550" s="19">
        <f>シート1!G551</f>
        <v>0</v>
      </c>
      <c r="D550" s="3">
        <f>シート1!I551</f>
        <v>0</v>
      </c>
      <c r="E550" s="3">
        <f>シート1!K551</f>
        <v>0</v>
      </c>
      <c r="F550" s="3">
        <f t="shared" ref="F550:J550" ca="1" si="555">IF($E554="","",IF(AND(ROW()&gt;$L$1,F$1&lt;=$L$1),(F$1-_xlfn.RANK.AVG(OFFSET($E554,1-F$1,),OFFSET($E554,1-$L$1,,$L$1,1)))^2,""))</f>
        <v>4</v>
      </c>
      <c r="G550" s="3">
        <f t="shared" ca="1" si="555"/>
        <v>1</v>
      </c>
      <c r="H550" s="3">
        <f t="shared" ca="1" si="555"/>
        <v>0</v>
      </c>
      <c r="I550" s="3">
        <f t="shared" ca="1" si="555"/>
        <v>1</v>
      </c>
      <c r="J550" s="3">
        <f t="shared" ca="1" si="555"/>
        <v>4</v>
      </c>
      <c r="K550" s="3">
        <f t="shared" ca="1" si="135"/>
        <v>10</v>
      </c>
      <c r="L550" s="29">
        <f t="shared" ca="1" si="8"/>
        <v>50</v>
      </c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customFormat="false" ht="13">
      <c r="A551" s="3">
        <f>シート1!B552</f>
        <v>0</v>
      </c>
      <c r="B551" s="3">
        <f>シート1!E552</f>
        <v>0</v>
      </c>
      <c r="C551" s="19">
        <f>シート1!G552</f>
        <v>0</v>
      </c>
      <c r="D551" s="3">
        <f>シート1!I552</f>
        <v>0</v>
      </c>
      <c r="E551" s="3">
        <f>シート1!K552</f>
        <v>0</v>
      </c>
      <c r="F551" s="3">
        <f t="shared" ref="F551:J551" ca="1" si="556">IF($E555="","",IF(AND(ROW()&gt;$L$1,F$1&lt;=$L$1),(F$1-_xlfn.RANK.AVG(OFFSET($E555,1-F$1,),OFFSET($E555,1-$L$1,,$L$1,1)))^2,""))</f>
        <v>4</v>
      </c>
      <c r="G551" s="3">
        <f t="shared" ca="1" si="556"/>
        <v>1</v>
      </c>
      <c r="H551" s="3">
        <f t="shared" ca="1" si="556"/>
        <v>0</v>
      </c>
      <c r="I551" s="3">
        <f t="shared" ca="1" si="556"/>
        <v>1</v>
      </c>
      <c r="J551" s="3">
        <f t="shared" ca="1" si="556"/>
        <v>4</v>
      </c>
      <c r="K551" s="3">
        <f t="shared" ca="1" si="135"/>
        <v>10</v>
      </c>
      <c r="L551" s="29">
        <f t="shared" ca="1" si="8"/>
        <v>50</v>
      </c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customFormat="false" ht="13">
      <c r="A552" s="3">
        <f>シート1!B553</f>
        <v>0</v>
      </c>
      <c r="B552" s="3">
        <f>シート1!E553</f>
        <v>0</v>
      </c>
      <c r="C552" s="19">
        <f>シート1!G553</f>
        <v>0</v>
      </c>
      <c r="D552" s="3">
        <f>シート1!I553</f>
        <v>0</v>
      </c>
      <c r="E552" s="3">
        <f>シート1!K553</f>
        <v>0</v>
      </c>
      <c r="F552" s="3">
        <f t="shared" ref="F552:J552" ca="1" si="557">IF($E556="","",IF(AND(ROW()&gt;$L$1,F$1&lt;=$L$1),(F$1-_xlfn.RANK.AVG(OFFSET($E556,1-F$1,),OFFSET($E556,1-$L$1,,$L$1,1)))^2,""))</f>
        <v>4</v>
      </c>
      <c r="G552" s="3">
        <f t="shared" ca="1" si="557"/>
        <v>1</v>
      </c>
      <c r="H552" s="3">
        <f t="shared" ca="1" si="557"/>
        <v>0</v>
      </c>
      <c r="I552" s="3">
        <f t="shared" ca="1" si="557"/>
        <v>1</v>
      </c>
      <c r="J552" s="3">
        <f t="shared" ca="1" si="557"/>
        <v>4</v>
      </c>
      <c r="K552" s="3">
        <f t="shared" ca="1" si="135"/>
        <v>10</v>
      </c>
      <c r="L552" s="29">
        <f t="shared" ca="1" si="8"/>
        <v>50</v>
      </c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customFormat="false" ht="13">
      <c r="A553" s="3">
        <f>シート1!B554</f>
        <v>0</v>
      </c>
      <c r="B553" s="3">
        <f>シート1!E554</f>
        <v>0</v>
      </c>
      <c r="C553" s="19">
        <f>シート1!G554</f>
        <v>0</v>
      </c>
      <c r="D553" s="3">
        <f>シート1!I554</f>
        <v>0</v>
      </c>
      <c r="E553" s="3">
        <f>シート1!K554</f>
        <v>0</v>
      </c>
      <c r="F553" s="3">
        <f t="shared" ref="F553:J553" ca="1" si="558">IF($E557="","",IF(AND(ROW()&gt;$L$1,F$1&lt;=$L$1),(F$1-_xlfn.RANK.AVG(OFFSET($E557,1-F$1,),OFFSET($E557,1-$L$1,,$L$1,1)))^2,""))</f>
        <v>4</v>
      </c>
      <c r="G553" s="3">
        <f t="shared" ca="1" si="558"/>
        <v>1</v>
      </c>
      <c r="H553" s="3">
        <f t="shared" ca="1" si="558"/>
        <v>0</v>
      </c>
      <c r="I553" s="3">
        <f t="shared" ca="1" si="558"/>
        <v>1</v>
      </c>
      <c r="J553" s="3">
        <f t="shared" ca="1" si="558"/>
        <v>4</v>
      </c>
      <c r="K553" s="3">
        <f t="shared" ca="1" si="135"/>
        <v>10</v>
      </c>
      <c r="L553" s="29">
        <f t="shared" ca="1" si="8"/>
        <v>50</v>
      </c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customFormat="false" ht="13">
      <c r="A554" s="3">
        <f>シート1!B555</f>
        <v>0</v>
      </c>
      <c r="B554" s="3">
        <f>シート1!E555</f>
        <v>0</v>
      </c>
      <c r="C554" s="19">
        <f>シート1!G555</f>
        <v>0</v>
      </c>
      <c r="D554" s="3">
        <f>シート1!I555</f>
        <v>0</v>
      </c>
      <c r="E554" s="3">
        <f>シート1!K555</f>
        <v>0</v>
      </c>
      <c r="F554" s="3">
        <f t="shared" ref="F554:J554" ca="1" si="559">IF($E558="","",IF(AND(ROW()&gt;$L$1,F$1&lt;=$L$1),(F$1-_xlfn.RANK.AVG(OFFSET($E558,1-F$1,),OFFSET($E558,1-$L$1,,$L$1,1)))^2,""))</f>
        <v>4</v>
      </c>
      <c r="G554" s="3">
        <f t="shared" ca="1" si="559"/>
        <v>1</v>
      </c>
      <c r="H554" s="3">
        <f t="shared" ca="1" si="559"/>
        <v>0</v>
      </c>
      <c r="I554" s="3">
        <f t="shared" ca="1" si="559"/>
        <v>1</v>
      </c>
      <c r="J554" s="3">
        <f t="shared" ca="1" si="559"/>
        <v>4</v>
      </c>
      <c r="K554" s="3">
        <f t="shared" ca="1" si="135"/>
        <v>10</v>
      </c>
      <c r="L554" s="29">
        <f t="shared" ca="1" si="8"/>
        <v>50</v>
      </c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customFormat="false" ht="13">
      <c r="A555" s="3">
        <f>シート1!B556</f>
        <v>0</v>
      </c>
      <c r="B555" s="3">
        <f>シート1!E556</f>
        <v>0</v>
      </c>
      <c r="C555" s="19">
        <f>シート1!G556</f>
        <v>0</v>
      </c>
      <c r="D555" s="3">
        <f>シート1!I556</f>
        <v>0</v>
      </c>
      <c r="E555" s="3">
        <f>シート1!K556</f>
        <v>0</v>
      </c>
      <c r="F555" s="3">
        <f t="shared" ref="F555:J555" ca="1" si="560">IF($E559="","",IF(AND(ROW()&gt;$L$1,F$1&lt;=$L$1),(F$1-_xlfn.RANK.AVG(OFFSET($E559,1-F$1,),OFFSET($E559,1-$L$1,,$L$1,1)))^2,""))</f>
        <v>4</v>
      </c>
      <c r="G555" s="3">
        <f t="shared" ca="1" si="560"/>
        <v>1</v>
      </c>
      <c r="H555" s="3">
        <f t="shared" ca="1" si="560"/>
        <v>0</v>
      </c>
      <c r="I555" s="3">
        <f t="shared" ca="1" si="560"/>
        <v>1</v>
      </c>
      <c r="J555" s="3">
        <f t="shared" ca="1" si="560"/>
        <v>4</v>
      </c>
      <c r="K555" s="3">
        <f t="shared" ca="1" si="135"/>
        <v>10</v>
      </c>
      <c r="L555" s="29">
        <f t="shared" ca="1" si="8"/>
        <v>50</v>
      </c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customFormat="false" ht="13">
      <c r="A556" s="3">
        <f>シート1!B557</f>
        <v>0</v>
      </c>
      <c r="B556" s="3">
        <f>シート1!E557</f>
        <v>0</v>
      </c>
      <c r="C556" s="19">
        <f>シート1!G557</f>
        <v>0</v>
      </c>
      <c r="D556" s="3">
        <f>シート1!I557</f>
        <v>0</v>
      </c>
      <c r="E556" s="3">
        <f>シート1!K557</f>
        <v>0</v>
      </c>
      <c r="F556" s="3">
        <f t="shared" ref="F556:J556" ca="1" si="561">IF($E560="","",IF(AND(ROW()&gt;$L$1,F$1&lt;=$L$1),(F$1-_xlfn.RANK.AVG(OFFSET($E560,1-F$1,),OFFSET($E560,1-$L$1,,$L$1,1)))^2,""))</f>
        <v>4</v>
      </c>
      <c r="G556" s="3">
        <f t="shared" ca="1" si="561"/>
        <v>1</v>
      </c>
      <c r="H556" s="3">
        <f t="shared" ca="1" si="561"/>
        <v>0</v>
      </c>
      <c r="I556" s="3">
        <f t="shared" ca="1" si="561"/>
        <v>1</v>
      </c>
      <c r="J556" s="3">
        <f t="shared" ca="1" si="561"/>
        <v>4</v>
      </c>
      <c r="K556" s="3">
        <f t="shared" ca="1" si="135"/>
        <v>10</v>
      </c>
      <c r="L556" s="29">
        <f t="shared" ca="1" si="8"/>
        <v>50</v>
      </c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customFormat="false" ht="13">
      <c r="A557" s="3">
        <f>シート1!B558</f>
        <v>0</v>
      </c>
      <c r="B557" s="3">
        <f>シート1!E558</f>
        <v>0</v>
      </c>
      <c r="C557" s="19">
        <f>シート1!G558</f>
        <v>0</v>
      </c>
      <c r="D557" s="3">
        <f>シート1!I558</f>
        <v>0</v>
      </c>
      <c r="E557" s="3">
        <f>シート1!K558</f>
        <v>0</v>
      </c>
      <c r="F557" s="3">
        <f t="shared" ref="F557:J557" ca="1" si="562">IF($E561="","",IF(AND(ROW()&gt;$L$1,F$1&lt;=$L$1),(F$1-_xlfn.RANK.AVG(OFFSET($E561,1-F$1,),OFFSET($E561,1-$L$1,,$L$1,1)))^2,""))</f>
        <v>4</v>
      </c>
      <c r="G557" s="3">
        <f t="shared" ca="1" si="562"/>
        <v>1</v>
      </c>
      <c r="H557" s="3">
        <f t="shared" ca="1" si="562"/>
        <v>0</v>
      </c>
      <c r="I557" s="3">
        <f t="shared" ca="1" si="562"/>
        <v>1</v>
      </c>
      <c r="J557" s="3">
        <f t="shared" ca="1" si="562"/>
        <v>4</v>
      </c>
      <c r="K557" s="3">
        <f t="shared" ca="1" si="135"/>
        <v>10</v>
      </c>
      <c r="L557" s="29">
        <f t="shared" ca="1" si="8"/>
        <v>50</v>
      </c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customFormat="false" ht="13">
      <c r="A558" s="3">
        <f>シート1!B559</f>
        <v>0</v>
      </c>
      <c r="B558" s="3">
        <f>シート1!E559</f>
        <v>0</v>
      </c>
      <c r="C558" s="19">
        <f>シート1!G559</f>
        <v>0</v>
      </c>
      <c r="D558" s="3">
        <f>シート1!I559</f>
        <v>0</v>
      </c>
      <c r="E558" s="3">
        <f>シート1!K559</f>
        <v>0</v>
      </c>
      <c r="F558" s="3">
        <f t="shared" ref="F558:J558" ca="1" si="563">IF($E562="","",IF(AND(ROW()&gt;$L$1,F$1&lt;=$L$1),(F$1-_xlfn.RANK.AVG(OFFSET($E562,1-F$1,),OFFSET($E562,1-$L$1,,$L$1,1)))^2,""))</f>
        <v>4</v>
      </c>
      <c r="G558" s="3">
        <f t="shared" ca="1" si="563"/>
        <v>1</v>
      </c>
      <c r="H558" s="3">
        <f t="shared" ca="1" si="563"/>
        <v>0</v>
      </c>
      <c r="I558" s="3">
        <f t="shared" ca="1" si="563"/>
        <v>1</v>
      </c>
      <c r="J558" s="3">
        <f t="shared" ca="1" si="563"/>
        <v>4</v>
      </c>
      <c r="K558" s="3">
        <f t="shared" ca="1" si="135"/>
        <v>10</v>
      </c>
      <c r="L558" s="29">
        <f t="shared" ca="1" si="8"/>
        <v>50</v>
      </c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customFormat="false" ht="13">
      <c r="A559" s="3">
        <f>シート1!B560</f>
        <v>0</v>
      </c>
      <c r="B559" s="3">
        <f>シート1!E560</f>
        <v>0</v>
      </c>
      <c r="C559" s="19">
        <f>シート1!G560</f>
        <v>0</v>
      </c>
      <c r="D559" s="3">
        <f>シート1!I560</f>
        <v>0</v>
      </c>
      <c r="E559" s="3">
        <f>シート1!K560</f>
        <v>0</v>
      </c>
      <c r="F559" s="3">
        <f t="shared" ref="F559:J559" ca="1" si="564">IF($E563="","",IF(AND(ROW()&gt;$L$1,F$1&lt;=$L$1),(F$1-_xlfn.RANK.AVG(OFFSET($E563,1-F$1,),OFFSET($E563,1-$L$1,,$L$1,1)))^2,""))</f>
        <v>4</v>
      </c>
      <c r="G559" s="3">
        <f t="shared" ca="1" si="564"/>
        <v>1</v>
      </c>
      <c r="H559" s="3">
        <f t="shared" ca="1" si="564"/>
        <v>0</v>
      </c>
      <c r="I559" s="3">
        <f t="shared" ca="1" si="564"/>
        <v>1</v>
      </c>
      <c r="J559" s="3">
        <f t="shared" ca="1" si="564"/>
        <v>4</v>
      </c>
      <c r="K559" s="3">
        <f t="shared" ca="1" si="135"/>
        <v>10</v>
      </c>
      <c r="L559" s="29">
        <f t="shared" ca="1" si="8"/>
        <v>50</v>
      </c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customFormat="false" ht="13">
      <c r="A560" s="3">
        <f>シート1!B561</f>
        <v>0</v>
      </c>
      <c r="B560" s="3">
        <f>シート1!E561</f>
        <v>0</v>
      </c>
      <c r="C560" s="19">
        <f>シート1!G561</f>
        <v>0</v>
      </c>
      <c r="D560" s="3">
        <f>シート1!I561</f>
        <v>0</v>
      </c>
      <c r="E560" s="3">
        <f>シート1!K561</f>
        <v>0</v>
      </c>
      <c r="F560" s="3">
        <f t="shared" ref="F560:J560" ca="1" si="565">IF($E564="","",IF(AND(ROW()&gt;$L$1,F$1&lt;=$L$1),(F$1-_xlfn.RANK.AVG(OFFSET($E564,1-F$1,),OFFSET($E564,1-$L$1,,$L$1,1)))^2,""))</f>
        <v>4</v>
      </c>
      <c r="G560" s="3">
        <f t="shared" ca="1" si="565"/>
        <v>1</v>
      </c>
      <c r="H560" s="3">
        <f t="shared" ca="1" si="565"/>
        <v>0</v>
      </c>
      <c r="I560" s="3">
        <f t="shared" ca="1" si="565"/>
        <v>1</v>
      </c>
      <c r="J560" s="3">
        <f t="shared" ca="1" si="565"/>
        <v>4</v>
      </c>
      <c r="K560" s="3">
        <f t="shared" ca="1" si="135"/>
        <v>10</v>
      </c>
      <c r="L560" s="29">
        <f t="shared" ca="1" si="8"/>
        <v>50</v>
      </c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customFormat="false" ht="13">
      <c r="A561" s="3">
        <f>シート1!B562</f>
        <v>0</v>
      </c>
      <c r="B561" s="3">
        <f>シート1!E562</f>
        <v>0</v>
      </c>
      <c r="C561" s="19">
        <f>シート1!G562</f>
        <v>0</v>
      </c>
      <c r="D561" s="3">
        <f>シート1!I562</f>
        <v>0</v>
      </c>
      <c r="E561" s="3">
        <f>シート1!K562</f>
        <v>0</v>
      </c>
      <c r="F561" s="3">
        <f t="shared" ref="F561:J561" ca="1" si="566">IF($E565="","",IF(AND(ROW()&gt;$L$1,F$1&lt;=$L$1),(F$1-_xlfn.RANK.AVG(OFFSET($E565,1-F$1,),OFFSET($E565,1-$L$1,,$L$1,1)))^2,""))</f>
        <v>4</v>
      </c>
      <c r="G561" s="3">
        <f t="shared" ca="1" si="566"/>
        <v>1</v>
      </c>
      <c r="H561" s="3">
        <f t="shared" ca="1" si="566"/>
        <v>0</v>
      </c>
      <c r="I561" s="3">
        <f t="shared" ca="1" si="566"/>
        <v>1</v>
      </c>
      <c r="J561" s="3">
        <f t="shared" ca="1" si="566"/>
        <v>4</v>
      </c>
      <c r="K561" s="3">
        <f t="shared" ca="1" si="135"/>
        <v>10</v>
      </c>
      <c r="L561" s="29">
        <f t="shared" ca="1" si="8"/>
        <v>50</v>
      </c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customFormat="false" ht="13">
      <c r="A562" s="3">
        <f>シート1!B563</f>
        <v>0</v>
      </c>
      <c r="B562" s="3">
        <f>シート1!E563</f>
        <v>0</v>
      </c>
      <c r="C562" s="19">
        <f>シート1!G563</f>
        <v>0</v>
      </c>
      <c r="D562" s="3">
        <f>シート1!I563</f>
        <v>0</v>
      </c>
      <c r="E562" s="3">
        <f>シート1!K563</f>
        <v>0</v>
      </c>
      <c r="F562" s="3">
        <f t="shared" ref="F562:J562" ca="1" si="567">IF($E566="","",IF(AND(ROW()&gt;$L$1,F$1&lt;=$L$1),(F$1-_xlfn.RANK.AVG(OFFSET($E566,1-F$1,),OFFSET($E566,1-$L$1,,$L$1,1)))^2,""))</f>
        <v>4</v>
      </c>
      <c r="G562" s="3">
        <f t="shared" ca="1" si="567"/>
        <v>1</v>
      </c>
      <c r="H562" s="3">
        <f t="shared" ca="1" si="567"/>
        <v>0</v>
      </c>
      <c r="I562" s="3">
        <f t="shared" ca="1" si="567"/>
        <v>1</v>
      </c>
      <c r="J562" s="3">
        <f t="shared" ca="1" si="567"/>
        <v>4</v>
      </c>
      <c r="K562" s="3">
        <f t="shared" ca="1" si="135"/>
        <v>10</v>
      </c>
      <c r="L562" s="29">
        <f t="shared" ca="1" si="8"/>
        <v>50</v>
      </c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customFormat="false" ht="13">
      <c r="A563" s="3">
        <f>シート1!B564</f>
        <v>0</v>
      </c>
      <c r="B563" s="3">
        <f>シート1!E564</f>
        <v>0</v>
      </c>
      <c r="C563" s="19">
        <f>シート1!G564</f>
        <v>0</v>
      </c>
      <c r="D563" s="3">
        <f>シート1!I564</f>
        <v>0</v>
      </c>
      <c r="E563" s="3">
        <f>シート1!K564</f>
        <v>0</v>
      </c>
      <c r="F563" s="3">
        <f t="shared" ref="F563:J563" ca="1" si="568">IF($E567="","",IF(AND(ROW()&gt;$L$1,F$1&lt;=$L$1),(F$1-_xlfn.RANK.AVG(OFFSET($E567,1-F$1,),OFFSET($E567,1-$L$1,,$L$1,1)))^2,""))</f>
        <v>4</v>
      </c>
      <c r="G563" s="3">
        <f t="shared" ca="1" si="568"/>
        <v>1</v>
      </c>
      <c r="H563" s="3">
        <f t="shared" ca="1" si="568"/>
        <v>0</v>
      </c>
      <c r="I563" s="3">
        <f t="shared" ca="1" si="568"/>
        <v>1</v>
      </c>
      <c r="J563" s="3">
        <f t="shared" ca="1" si="568"/>
        <v>4</v>
      </c>
      <c r="K563" s="3">
        <f t="shared" ca="1" si="135"/>
        <v>10</v>
      </c>
      <c r="L563" s="29">
        <f t="shared" ca="1" si="8"/>
        <v>50</v>
      </c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customFormat="false" ht="13">
      <c r="A564" s="3">
        <f>シート1!B565</f>
        <v>0</v>
      </c>
      <c r="B564" s="3">
        <f>シート1!E565</f>
        <v>0</v>
      </c>
      <c r="C564" s="19">
        <f>シート1!G565</f>
        <v>0</v>
      </c>
      <c r="D564" s="3">
        <f>シート1!I565</f>
        <v>0</v>
      </c>
      <c r="E564" s="3">
        <f>シート1!K565</f>
        <v>0</v>
      </c>
      <c r="F564" s="3">
        <f t="shared" ref="F564:J564" ca="1" si="569">IF($E568="","",IF(AND(ROW()&gt;$L$1,F$1&lt;=$L$1),(F$1-_xlfn.RANK.AVG(OFFSET($E568,1-F$1,),OFFSET($E568,1-$L$1,,$L$1,1)))^2,""))</f>
        <v>4</v>
      </c>
      <c r="G564" s="3">
        <f t="shared" ca="1" si="569"/>
        <v>1</v>
      </c>
      <c r="H564" s="3">
        <f t="shared" ca="1" si="569"/>
        <v>0</v>
      </c>
      <c r="I564" s="3">
        <f t="shared" ca="1" si="569"/>
        <v>1</v>
      </c>
      <c r="J564" s="3">
        <f t="shared" ca="1" si="569"/>
        <v>4</v>
      </c>
      <c r="K564" s="3">
        <f t="shared" ca="1" si="135"/>
        <v>10</v>
      </c>
      <c r="L564" s="29">
        <f t="shared" ca="1" si="8"/>
        <v>50</v>
      </c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customFormat="false" ht="13">
      <c r="A565" s="3">
        <f>シート1!B566</f>
        <v>0</v>
      </c>
      <c r="B565" s="3">
        <f>シート1!E566</f>
        <v>0</v>
      </c>
      <c r="C565" s="19">
        <f>シート1!G566</f>
        <v>0</v>
      </c>
      <c r="D565" s="3">
        <f>シート1!I566</f>
        <v>0</v>
      </c>
      <c r="E565" s="3">
        <f>シート1!K566</f>
        <v>0</v>
      </c>
      <c r="F565" s="3">
        <f t="shared" ref="F565:J565" ca="1" si="570">IF($E569="","",IF(AND(ROW()&gt;$L$1,F$1&lt;=$L$1),(F$1-_xlfn.RANK.AVG(OFFSET($E569,1-F$1,),OFFSET($E569,1-$L$1,,$L$1,1)))^2,""))</f>
        <v>4</v>
      </c>
      <c r="G565" s="3">
        <f t="shared" ca="1" si="570"/>
        <v>1</v>
      </c>
      <c r="H565" s="3">
        <f t="shared" ca="1" si="570"/>
        <v>0</v>
      </c>
      <c r="I565" s="3">
        <f t="shared" ca="1" si="570"/>
        <v>1</v>
      </c>
      <c r="J565" s="3">
        <f t="shared" ca="1" si="570"/>
        <v>4</v>
      </c>
      <c r="K565" s="3">
        <f t="shared" ca="1" si="135"/>
        <v>10</v>
      </c>
      <c r="L565" s="29">
        <f t="shared" ca="1" si="8"/>
        <v>50</v>
      </c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customFormat="false" ht="13">
      <c r="A566" s="3">
        <f>シート1!B567</f>
        <v>0</v>
      </c>
      <c r="B566" s="3">
        <f>シート1!E567</f>
        <v>0</v>
      </c>
      <c r="C566" s="19">
        <f>シート1!G567</f>
        <v>0</v>
      </c>
      <c r="D566" s="3">
        <f>シート1!I567</f>
        <v>0</v>
      </c>
      <c r="E566" s="3">
        <f>シート1!K567</f>
        <v>0</v>
      </c>
      <c r="F566" s="3">
        <f t="shared" ref="F566:J566" ca="1" si="571">IF($E570="","",IF(AND(ROW()&gt;$L$1,F$1&lt;=$L$1),(F$1-_xlfn.RANK.AVG(OFFSET($E570,1-F$1,),OFFSET($E570,1-$L$1,,$L$1,1)))^2,""))</f>
        <v>4</v>
      </c>
      <c r="G566" s="3">
        <f t="shared" ca="1" si="571"/>
        <v>1</v>
      </c>
      <c r="H566" s="3">
        <f t="shared" ca="1" si="571"/>
        <v>0</v>
      </c>
      <c r="I566" s="3">
        <f t="shared" ca="1" si="571"/>
        <v>1</v>
      </c>
      <c r="J566" s="3">
        <f t="shared" ca="1" si="571"/>
        <v>4</v>
      </c>
      <c r="K566" s="3">
        <f t="shared" ca="1" si="135"/>
        <v>10</v>
      </c>
      <c r="L566" s="29">
        <f t="shared" ca="1" si="8"/>
        <v>50</v>
      </c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customFormat="false" ht="13">
      <c r="A567" s="3">
        <f>シート1!B568</f>
        <v>0</v>
      </c>
      <c r="B567" s="3">
        <f>シート1!E568</f>
        <v>0</v>
      </c>
      <c r="C567" s="19">
        <f>シート1!G568</f>
        <v>0</v>
      </c>
      <c r="D567" s="3">
        <f>シート1!I568</f>
        <v>0</v>
      </c>
      <c r="E567" s="3">
        <f>シート1!K568</f>
        <v>0</v>
      </c>
      <c r="F567" s="3">
        <f t="shared" ref="F567:J567" ca="1" si="572">IF($E571="","",IF(AND(ROW()&gt;$L$1,F$1&lt;=$L$1),(F$1-_xlfn.RANK.AVG(OFFSET($E571,1-F$1,),OFFSET($E571,1-$L$1,,$L$1,1)))^2,""))</f>
        <v>4</v>
      </c>
      <c r="G567" s="3">
        <f t="shared" ca="1" si="572"/>
        <v>1</v>
      </c>
      <c r="H567" s="3">
        <f t="shared" ca="1" si="572"/>
        <v>0</v>
      </c>
      <c r="I567" s="3">
        <f t="shared" ca="1" si="572"/>
        <v>1</v>
      </c>
      <c r="J567" s="3">
        <f t="shared" ca="1" si="572"/>
        <v>4</v>
      </c>
      <c r="K567" s="3">
        <f t="shared" ca="1" si="135"/>
        <v>10</v>
      </c>
      <c r="L567" s="29">
        <f t="shared" ca="1" si="8"/>
        <v>50</v>
      </c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customFormat="false" ht="13">
      <c r="A568" s="3">
        <f>シート1!B569</f>
        <v>0</v>
      </c>
      <c r="B568" s="3">
        <f>シート1!E569</f>
        <v>0</v>
      </c>
      <c r="C568" s="19">
        <f>シート1!G569</f>
        <v>0</v>
      </c>
      <c r="D568" s="3">
        <f>シート1!I569</f>
        <v>0</v>
      </c>
      <c r="E568" s="3">
        <f>シート1!K569</f>
        <v>0</v>
      </c>
      <c r="F568" s="3">
        <f t="shared" ref="F568:J568" ca="1" si="573">IF($E572="","",IF(AND(ROW()&gt;$L$1,F$1&lt;=$L$1),(F$1-_xlfn.RANK.AVG(OFFSET($E572,1-F$1,),OFFSET($E572,1-$L$1,,$L$1,1)))^2,""))</f>
        <v>4</v>
      </c>
      <c r="G568" s="3">
        <f t="shared" ca="1" si="573"/>
        <v>1</v>
      </c>
      <c r="H568" s="3">
        <f t="shared" ca="1" si="573"/>
        <v>0</v>
      </c>
      <c r="I568" s="3">
        <f t="shared" ca="1" si="573"/>
        <v>1</v>
      </c>
      <c r="J568" s="3">
        <f t="shared" ca="1" si="573"/>
        <v>4</v>
      </c>
      <c r="K568" s="3">
        <f t="shared" ca="1" si="135"/>
        <v>10</v>
      </c>
      <c r="L568" s="29">
        <f t="shared" ca="1" si="8"/>
        <v>50</v>
      </c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customFormat="false" ht="13">
      <c r="A569" s="3">
        <f>シート1!B570</f>
        <v>0</v>
      </c>
      <c r="B569" s="3">
        <f>シート1!E570</f>
        <v>0</v>
      </c>
      <c r="C569" s="19">
        <f>シート1!G570</f>
        <v>0</v>
      </c>
      <c r="D569" s="3">
        <f>シート1!I570</f>
        <v>0</v>
      </c>
      <c r="E569" s="3">
        <f>シート1!K570</f>
        <v>0</v>
      </c>
      <c r="F569" s="3">
        <f t="shared" ref="F569:J569" ca="1" si="574">IF($E573="","",IF(AND(ROW()&gt;$L$1,F$1&lt;=$L$1),(F$1-_xlfn.RANK.AVG(OFFSET($E573,1-F$1,),OFFSET($E573,1-$L$1,,$L$1,1)))^2,""))</f>
        <v>4</v>
      </c>
      <c r="G569" s="3">
        <f t="shared" ca="1" si="574"/>
        <v>1</v>
      </c>
      <c r="H569" s="3">
        <f t="shared" ca="1" si="574"/>
        <v>0</v>
      </c>
      <c r="I569" s="3">
        <f t="shared" ca="1" si="574"/>
        <v>1</v>
      </c>
      <c r="J569" s="3">
        <f t="shared" ca="1" si="574"/>
        <v>4</v>
      </c>
      <c r="K569" s="3">
        <f t="shared" ca="1" si="135"/>
        <v>10</v>
      </c>
      <c r="L569" s="29">
        <f t="shared" ca="1" si="8"/>
        <v>50</v>
      </c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customFormat="false" ht="13">
      <c r="A570" s="3">
        <f>シート1!B571</f>
        <v>0</v>
      </c>
      <c r="B570" s="3">
        <f>シート1!E571</f>
        <v>0</v>
      </c>
      <c r="C570" s="19">
        <f>シート1!G571</f>
        <v>0</v>
      </c>
      <c r="D570" s="3">
        <f>シート1!I571</f>
        <v>0</v>
      </c>
      <c r="E570" s="3">
        <f>シート1!K571</f>
        <v>0</v>
      </c>
      <c r="F570" s="3">
        <f t="shared" ref="F570:J570" ca="1" si="575">IF($E574="","",IF(AND(ROW()&gt;$L$1,F$1&lt;=$L$1),(F$1-_xlfn.RANK.AVG(OFFSET($E574,1-F$1,),OFFSET($E574,1-$L$1,,$L$1,1)))^2,""))</f>
        <v>4</v>
      </c>
      <c r="G570" s="3">
        <f t="shared" ca="1" si="575"/>
        <v>1</v>
      </c>
      <c r="H570" s="3">
        <f t="shared" ca="1" si="575"/>
        <v>0</v>
      </c>
      <c r="I570" s="3">
        <f t="shared" ca="1" si="575"/>
        <v>1</v>
      </c>
      <c r="J570" s="3">
        <f t="shared" ca="1" si="575"/>
        <v>4</v>
      </c>
      <c r="K570" s="3">
        <f t="shared" ca="1" si="135"/>
        <v>10</v>
      </c>
      <c r="L570" s="29">
        <f t="shared" ca="1" si="8"/>
        <v>50</v>
      </c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customFormat="false" ht="13">
      <c r="A571" s="3">
        <f>シート1!B572</f>
        <v>0</v>
      </c>
      <c r="B571" s="3">
        <f>シート1!E572</f>
        <v>0</v>
      </c>
      <c r="C571" s="19">
        <f>シート1!G572</f>
        <v>0</v>
      </c>
      <c r="D571" s="3">
        <f>シート1!I572</f>
        <v>0</v>
      </c>
      <c r="E571" s="3">
        <f>シート1!K572</f>
        <v>0</v>
      </c>
      <c r="F571" s="3">
        <f t="shared" ref="F571:J571" ca="1" si="576">IF($E575="","",IF(AND(ROW()&gt;$L$1,F$1&lt;=$L$1),(F$1-_xlfn.RANK.AVG(OFFSET($E575,1-F$1,),OFFSET($E575,1-$L$1,,$L$1,1)))^2,""))</f>
        <v>4</v>
      </c>
      <c r="G571" s="3">
        <f t="shared" ca="1" si="576"/>
        <v>1</v>
      </c>
      <c r="H571" s="3">
        <f t="shared" ca="1" si="576"/>
        <v>0</v>
      </c>
      <c r="I571" s="3">
        <f t="shared" ca="1" si="576"/>
        <v>1</v>
      </c>
      <c r="J571" s="3">
        <f t="shared" ca="1" si="576"/>
        <v>4</v>
      </c>
      <c r="K571" s="3">
        <f t="shared" ca="1" si="135"/>
        <v>10</v>
      </c>
      <c r="L571" s="29">
        <f t="shared" ca="1" si="8"/>
        <v>50</v>
      </c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customFormat="false" ht="13">
      <c r="A572" s="3">
        <f>シート1!B573</f>
        <v>0</v>
      </c>
      <c r="B572" s="3">
        <f>シート1!E573</f>
        <v>0</v>
      </c>
      <c r="C572" s="19">
        <f>シート1!G573</f>
        <v>0</v>
      </c>
      <c r="D572" s="3">
        <f>シート1!I573</f>
        <v>0</v>
      </c>
      <c r="E572" s="3">
        <f>シート1!K573</f>
        <v>0</v>
      </c>
      <c r="F572" s="3">
        <f t="shared" ref="F572:J572" ca="1" si="577">IF($E576="","",IF(AND(ROW()&gt;$L$1,F$1&lt;=$L$1),(F$1-_xlfn.RANK.AVG(OFFSET($E576,1-F$1,),OFFSET($E576,1-$L$1,,$L$1,1)))^2,""))</f>
        <v>4</v>
      </c>
      <c r="G572" s="3">
        <f t="shared" ca="1" si="577"/>
        <v>1</v>
      </c>
      <c r="H572" s="3">
        <f t="shared" ca="1" si="577"/>
        <v>0</v>
      </c>
      <c r="I572" s="3">
        <f t="shared" ca="1" si="577"/>
        <v>1</v>
      </c>
      <c r="J572" s="3">
        <f t="shared" ca="1" si="577"/>
        <v>4</v>
      </c>
      <c r="K572" s="3">
        <f t="shared" ca="1" si="135"/>
        <v>10</v>
      </c>
      <c r="L572" s="29">
        <f t="shared" ca="1" si="8"/>
        <v>50</v>
      </c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customFormat="false" ht="13">
      <c r="A573" s="3">
        <f>シート1!B574</f>
        <v>0</v>
      </c>
      <c r="B573" s="3">
        <f>シート1!E574</f>
        <v>0</v>
      </c>
      <c r="C573" s="19">
        <f>シート1!G574</f>
        <v>0</v>
      </c>
      <c r="D573" s="3">
        <f>シート1!I574</f>
        <v>0</v>
      </c>
      <c r="E573" s="3">
        <f>シート1!K574</f>
        <v>0</v>
      </c>
      <c r="F573" s="3">
        <f t="shared" ref="F573:J573" ca="1" si="578">IF($E577="","",IF(AND(ROW()&gt;$L$1,F$1&lt;=$L$1),(F$1-_xlfn.RANK.AVG(OFFSET($E577,1-F$1,),OFFSET($E577,1-$L$1,,$L$1,1)))^2,""))</f>
        <v>4</v>
      </c>
      <c r="G573" s="3">
        <f t="shared" ca="1" si="578"/>
        <v>1</v>
      </c>
      <c r="H573" s="3">
        <f t="shared" ca="1" si="578"/>
        <v>0</v>
      </c>
      <c r="I573" s="3">
        <f t="shared" ca="1" si="578"/>
        <v>1</v>
      </c>
      <c r="J573" s="3">
        <f t="shared" ca="1" si="578"/>
        <v>4</v>
      </c>
      <c r="K573" s="3">
        <f t="shared" ca="1" si="135"/>
        <v>10</v>
      </c>
      <c r="L573" s="29">
        <f t="shared" ca="1" si="8"/>
        <v>50</v>
      </c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customFormat="false" ht="13">
      <c r="A574" s="3">
        <f>シート1!B575</f>
        <v>0</v>
      </c>
      <c r="B574" s="3">
        <f>シート1!E575</f>
        <v>0</v>
      </c>
      <c r="C574" s="19">
        <f>シート1!G575</f>
        <v>0</v>
      </c>
      <c r="D574" s="3">
        <f>シート1!I575</f>
        <v>0</v>
      </c>
      <c r="E574" s="3">
        <f>シート1!K575</f>
        <v>0</v>
      </c>
      <c r="F574" s="3">
        <f t="shared" ref="F574:J574" ca="1" si="579">IF($E578="","",IF(AND(ROW()&gt;$L$1,F$1&lt;=$L$1),(F$1-_xlfn.RANK.AVG(OFFSET($E578,1-F$1,),OFFSET($E578,1-$L$1,,$L$1,1)))^2,""))</f>
        <v>4</v>
      </c>
      <c r="G574" s="3">
        <f t="shared" ca="1" si="579"/>
        <v>1</v>
      </c>
      <c r="H574" s="3">
        <f t="shared" ca="1" si="579"/>
        <v>0</v>
      </c>
      <c r="I574" s="3">
        <f t="shared" ca="1" si="579"/>
        <v>1</v>
      </c>
      <c r="J574" s="3">
        <f t="shared" ca="1" si="579"/>
        <v>4</v>
      </c>
      <c r="K574" s="3">
        <f t="shared" ca="1" si="135"/>
        <v>10</v>
      </c>
      <c r="L574" s="29">
        <f t="shared" ca="1" si="8"/>
        <v>50</v>
      </c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customFormat="false" ht="13">
      <c r="A575" s="3">
        <f>シート1!B576</f>
        <v>0</v>
      </c>
      <c r="B575" s="3">
        <f>シート1!E576</f>
        <v>0</v>
      </c>
      <c r="C575" s="19">
        <f>シート1!G576</f>
        <v>0</v>
      </c>
      <c r="D575" s="3">
        <f>シート1!I576</f>
        <v>0</v>
      </c>
      <c r="E575" s="3">
        <f>シート1!K576</f>
        <v>0</v>
      </c>
      <c r="F575" s="3">
        <f t="shared" ref="F575:J575" ca="1" si="580">IF($E579="","",IF(AND(ROW()&gt;$L$1,F$1&lt;=$L$1),(F$1-_xlfn.RANK.AVG(OFFSET($E579,1-F$1,),OFFSET($E579,1-$L$1,,$L$1,1)))^2,""))</f>
        <v>4</v>
      </c>
      <c r="G575" s="3">
        <f t="shared" ca="1" si="580"/>
        <v>1</v>
      </c>
      <c r="H575" s="3">
        <f t="shared" ca="1" si="580"/>
        <v>0</v>
      </c>
      <c r="I575" s="3">
        <f t="shared" ca="1" si="580"/>
        <v>1</v>
      </c>
      <c r="J575" s="3">
        <f t="shared" ca="1" si="580"/>
        <v>4</v>
      </c>
      <c r="K575" s="3">
        <f t="shared" ca="1" si="135"/>
        <v>10</v>
      </c>
      <c r="L575" s="29">
        <f t="shared" ca="1" si="8"/>
        <v>50</v>
      </c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customFormat="false" ht="13">
      <c r="A576" s="3">
        <f>シート1!B577</f>
        <v>0</v>
      </c>
      <c r="B576" s="3">
        <f>シート1!E577</f>
        <v>0</v>
      </c>
      <c r="C576" s="19">
        <f>シート1!G577</f>
        <v>0</v>
      </c>
      <c r="D576" s="3">
        <f>シート1!I577</f>
        <v>0</v>
      </c>
      <c r="E576" s="3">
        <f>シート1!K577</f>
        <v>0</v>
      </c>
      <c r="F576" s="3">
        <f t="shared" ref="F576:J576" ca="1" si="581">IF($E580="","",IF(AND(ROW()&gt;$L$1,F$1&lt;=$L$1),(F$1-_xlfn.RANK.AVG(OFFSET($E580,1-F$1,),OFFSET($E580,1-$L$1,,$L$1,1)))^2,""))</f>
        <v>4</v>
      </c>
      <c r="G576" s="3">
        <f t="shared" ca="1" si="581"/>
        <v>1</v>
      </c>
      <c r="H576" s="3">
        <f t="shared" ca="1" si="581"/>
        <v>0</v>
      </c>
      <c r="I576" s="3">
        <f t="shared" ca="1" si="581"/>
        <v>1</v>
      </c>
      <c r="J576" s="3">
        <f t="shared" ca="1" si="581"/>
        <v>4</v>
      </c>
      <c r="K576" s="3">
        <f t="shared" ca="1" si="135"/>
        <v>10</v>
      </c>
      <c r="L576" s="29">
        <f t="shared" ca="1" si="8"/>
        <v>50</v>
      </c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customFormat="false" ht="13">
      <c r="A577" s="3">
        <f>シート1!B578</f>
        <v>0</v>
      </c>
      <c r="B577" s="3">
        <f>シート1!E578</f>
        <v>0</v>
      </c>
      <c r="C577" s="19">
        <f>シート1!G578</f>
        <v>0</v>
      </c>
      <c r="D577" s="3">
        <f>シート1!I578</f>
        <v>0</v>
      </c>
      <c r="E577" s="3">
        <f>シート1!K578</f>
        <v>0</v>
      </c>
      <c r="F577" s="3">
        <f t="shared" ref="F577:J577" ca="1" si="582">IF($E581="","",IF(AND(ROW()&gt;$L$1,F$1&lt;=$L$1),(F$1-_xlfn.RANK.AVG(OFFSET($E581,1-F$1,),OFFSET($E581,1-$L$1,,$L$1,1)))^2,""))</f>
        <v>4</v>
      </c>
      <c r="G577" s="3">
        <f t="shared" ca="1" si="582"/>
        <v>1</v>
      </c>
      <c r="H577" s="3">
        <f t="shared" ca="1" si="582"/>
        <v>0</v>
      </c>
      <c r="I577" s="3">
        <f t="shared" ca="1" si="582"/>
        <v>1</v>
      </c>
      <c r="J577" s="3">
        <f t="shared" ca="1" si="582"/>
        <v>4</v>
      </c>
      <c r="K577" s="3">
        <f t="shared" ca="1" si="135"/>
        <v>10</v>
      </c>
      <c r="L577" s="29">
        <f t="shared" ca="1" si="8"/>
        <v>50</v>
      </c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customFormat="false" ht="13">
      <c r="A578" s="3">
        <f>シート1!B579</f>
        <v>0</v>
      </c>
      <c r="B578" s="3">
        <f>シート1!E579</f>
        <v>0</v>
      </c>
      <c r="C578" s="19">
        <f>シート1!G579</f>
        <v>0</v>
      </c>
      <c r="D578" s="3">
        <f>シート1!I579</f>
        <v>0</v>
      </c>
      <c r="E578" s="3">
        <f>シート1!K579</f>
        <v>0</v>
      </c>
      <c r="F578" s="3">
        <f t="shared" ref="F578:J578" ca="1" si="583">IF($E582="","",IF(AND(ROW()&gt;$L$1,F$1&lt;=$L$1),(F$1-_xlfn.RANK.AVG(OFFSET($E582,1-F$1,),OFFSET($E582,1-$L$1,,$L$1,1)))^2,""))</f>
        <v>4</v>
      </c>
      <c r="G578" s="3">
        <f t="shared" ca="1" si="583"/>
        <v>1</v>
      </c>
      <c r="H578" s="3">
        <f t="shared" ca="1" si="583"/>
        <v>0</v>
      </c>
      <c r="I578" s="3">
        <f t="shared" ca="1" si="583"/>
        <v>1</v>
      </c>
      <c r="J578" s="3">
        <f t="shared" ca="1" si="583"/>
        <v>4</v>
      </c>
      <c r="K578" s="3">
        <f t="shared" ca="1" si="135"/>
        <v>10</v>
      </c>
      <c r="L578" s="29">
        <f t="shared" ca="1" si="8"/>
        <v>50</v>
      </c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customFormat="false" ht="13">
      <c r="A579" s="3">
        <f>シート1!B580</f>
        <v>0</v>
      </c>
      <c r="B579" s="3">
        <f>シート1!E580</f>
        <v>0</v>
      </c>
      <c r="C579" s="19">
        <f>シート1!G580</f>
        <v>0</v>
      </c>
      <c r="D579" s="3">
        <f>シート1!I580</f>
        <v>0</v>
      </c>
      <c r="E579" s="3">
        <f>シート1!K580</f>
        <v>0</v>
      </c>
      <c r="F579" s="3">
        <f t="shared" ref="F579:J579" ca="1" si="584">IF($E583="","",IF(AND(ROW()&gt;$L$1,F$1&lt;=$L$1),(F$1-_xlfn.RANK.AVG(OFFSET($E583,1-F$1,),OFFSET($E583,1-$L$1,,$L$1,1)))^2,""))</f>
        <v>4</v>
      </c>
      <c r="G579" s="3">
        <f t="shared" ca="1" si="584"/>
        <v>1</v>
      </c>
      <c r="H579" s="3">
        <f t="shared" ca="1" si="584"/>
        <v>0</v>
      </c>
      <c r="I579" s="3">
        <f t="shared" ca="1" si="584"/>
        <v>1</v>
      </c>
      <c r="J579" s="3">
        <f t="shared" ca="1" si="584"/>
        <v>4</v>
      </c>
      <c r="K579" s="3">
        <f t="shared" ca="1" si="135"/>
        <v>10</v>
      </c>
      <c r="L579" s="29">
        <f t="shared" ca="1" si="8"/>
        <v>50</v>
      </c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customFormat="false" ht="13">
      <c r="A580" s="3">
        <f>シート1!B581</f>
        <v>0</v>
      </c>
      <c r="B580" s="3">
        <f>シート1!E581</f>
        <v>0</v>
      </c>
      <c r="C580" s="19">
        <f>シート1!G581</f>
        <v>0</v>
      </c>
      <c r="D580" s="3">
        <f>シート1!I581</f>
        <v>0</v>
      </c>
      <c r="E580" s="3">
        <f>シート1!K581</f>
        <v>0</v>
      </c>
      <c r="F580" s="3">
        <f t="shared" ref="F580:J580" ca="1" si="585">IF($E584="","",IF(AND(ROW()&gt;$L$1,F$1&lt;=$L$1),(F$1-_xlfn.RANK.AVG(OFFSET($E584,1-F$1,),OFFSET($E584,1-$L$1,,$L$1,1)))^2,""))</f>
        <v>4</v>
      </c>
      <c r="G580" s="3">
        <f t="shared" ca="1" si="585"/>
        <v>1</v>
      </c>
      <c r="H580" s="3">
        <f t="shared" ca="1" si="585"/>
        <v>0</v>
      </c>
      <c r="I580" s="3">
        <f t="shared" ca="1" si="585"/>
        <v>1</v>
      </c>
      <c r="J580" s="3">
        <f t="shared" ca="1" si="585"/>
        <v>4</v>
      </c>
      <c r="K580" s="3">
        <f t="shared" ca="1" si="135"/>
        <v>10</v>
      </c>
      <c r="L580" s="29">
        <f t="shared" ca="1" si="8"/>
        <v>50</v>
      </c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customFormat="false" ht="13">
      <c r="A581" s="3">
        <f>シート1!B582</f>
        <v>0</v>
      </c>
      <c r="B581" s="3">
        <f>シート1!E582</f>
        <v>0</v>
      </c>
      <c r="C581" s="19">
        <f>シート1!G582</f>
        <v>0</v>
      </c>
      <c r="D581" s="3">
        <f>シート1!I582</f>
        <v>0</v>
      </c>
      <c r="E581" s="3">
        <f>シート1!K582</f>
        <v>0</v>
      </c>
      <c r="F581" s="3">
        <f t="shared" ref="F581:J581" ca="1" si="586">IF($E585="","",IF(AND(ROW()&gt;$L$1,F$1&lt;=$L$1),(F$1-_xlfn.RANK.AVG(OFFSET($E585,1-F$1,),OFFSET($E585,1-$L$1,,$L$1,1)))^2,""))</f>
        <v>4</v>
      </c>
      <c r="G581" s="3">
        <f t="shared" ca="1" si="586"/>
        <v>1</v>
      </c>
      <c r="H581" s="3">
        <f t="shared" ca="1" si="586"/>
        <v>0</v>
      </c>
      <c r="I581" s="3">
        <f t="shared" ca="1" si="586"/>
        <v>1</v>
      </c>
      <c r="J581" s="3">
        <f t="shared" ca="1" si="586"/>
        <v>4</v>
      </c>
      <c r="K581" s="3">
        <f t="shared" ca="1" si="135"/>
        <v>10</v>
      </c>
      <c r="L581" s="29">
        <f t="shared" ca="1" si="8"/>
        <v>50</v>
      </c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customFormat="false" ht="13">
      <c r="A582" s="3">
        <f>シート1!B583</f>
        <v>0</v>
      </c>
      <c r="B582" s="3">
        <f>シート1!E583</f>
        <v>0</v>
      </c>
      <c r="C582" s="19">
        <f>シート1!G583</f>
        <v>0</v>
      </c>
      <c r="D582" s="3">
        <f>シート1!I583</f>
        <v>0</v>
      </c>
      <c r="E582" s="3">
        <f>シート1!K583</f>
        <v>0</v>
      </c>
      <c r="F582" s="3">
        <f t="shared" ref="F582:J582" ca="1" si="587">IF($E586="","",IF(AND(ROW()&gt;$L$1,F$1&lt;=$L$1),(F$1-_xlfn.RANK.AVG(OFFSET($E586,1-F$1,),OFFSET($E586,1-$L$1,,$L$1,1)))^2,""))</f>
        <v>4</v>
      </c>
      <c r="G582" s="3">
        <f t="shared" ca="1" si="587"/>
        <v>1</v>
      </c>
      <c r="H582" s="3">
        <f t="shared" ca="1" si="587"/>
        <v>0</v>
      </c>
      <c r="I582" s="3">
        <f t="shared" ca="1" si="587"/>
        <v>1</v>
      </c>
      <c r="J582" s="3">
        <f t="shared" ca="1" si="587"/>
        <v>4</v>
      </c>
      <c r="K582" s="3">
        <f t="shared" ca="1" si="135"/>
        <v>10</v>
      </c>
      <c r="L582" s="29">
        <f t="shared" ca="1" si="8"/>
        <v>50</v>
      </c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customFormat="false" ht="13">
      <c r="A583" s="3">
        <f>シート1!B584</f>
        <v>0</v>
      </c>
      <c r="B583" s="3">
        <f>シート1!E584</f>
        <v>0</v>
      </c>
      <c r="C583" s="19">
        <f>シート1!G584</f>
        <v>0</v>
      </c>
      <c r="D583" s="3">
        <f>シート1!I584</f>
        <v>0</v>
      </c>
      <c r="E583" s="3">
        <f>シート1!K584</f>
        <v>0</v>
      </c>
      <c r="F583" s="3">
        <f t="shared" ref="F583:J583" ca="1" si="588">IF($E587="","",IF(AND(ROW()&gt;$L$1,F$1&lt;=$L$1),(F$1-_xlfn.RANK.AVG(OFFSET($E587,1-F$1,),OFFSET($E587,1-$L$1,,$L$1,1)))^2,""))</f>
        <v>4</v>
      </c>
      <c r="G583" s="3">
        <f t="shared" ca="1" si="588"/>
        <v>1</v>
      </c>
      <c r="H583" s="3">
        <f t="shared" ca="1" si="588"/>
        <v>0</v>
      </c>
      <c r="I583" s="3">
        <f t="shared" ca="1" si="588"/>
        <v>1</v>
      </c>
      <c r="J583" s="3">
        <f t="shared" ca="1" si="588"/>
        <v>4</v>
      </c>
      <c r="K583" s="3">
        <f t="shared" ca="1" si="135"/>
        <v>10</v>
      </c>
      <c r="L583" s="29">
        <f t="shared" ca="1" si="8"/>
        <v>50</v>
      </c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customFormat="false" ht="13">
      <c r="A584" s="3">
        <f>シート1!B585</f>
        <v>0</v>
      </c>
      <c r="B584" s="3">
        <f>シート1!E585</f>
        <v>0</v>
      </c>
      <c r="C584" s="19">
        <f>シート1!G585</f>
        <v>0</v>
      </c>
      <c r="D584" s="3">
        <f>シート1!I585</f>
        <v>0</v>
      </c>
      <c r="E584" s="3">
        <f>シート1!K585</f>
        <v>0</v>
      </c>
      <c r="F584" s="3">
        <f t="shared" ref="F584:J584" ca="1" si="589">IF($E588="","",IF(AND(ROW()&gt;$L$1,F$1&lt;=$L$1),(F$1-_xlfn.RANK.AVG(OFFSET($E588,1-F$1,),OFFSET($E588,1-$L$1,,$L$1,1)))^2,""))</f>
        <v>4</v>
      </c>
      <c r="G584" s="3">
        <f t="shared" ca="1" si="589"/>
        <v>1</v>
      </c>
      <c r="H584" s="3">
        <f t="shared" ca="1" si="589"/>
        <v>0</v>
      </c>
      <c r="I584" s="3">
        <f t="shared" ca="1" si="589"/>
        <v>1</v>
      </c>
      <c r="J584" s="3">
        <f t="shared" ca="1" si="589"/>
        <v>4</v>
      </c>
      <c r="K584" s="3">
        <f t="shared" ca="1" si="135"/>
        <v>10</v>
      </c>
      <c r="L584" s="29">
        <f t="shared" ca="1" si="8"/>
        <v>50</v>
      </c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customFormat="false" ht="13">
      <c r="A585" s="3">
        <f>シート1!B586</f>
        <v>0</v>
      </c>
      <c r="B585" s="3">
        <f>シート1!E586</f>
        <v>0</v>
      </c>
      <c r="C585" s="19">
        <f>シート1!G586</f>
        <v>0</v>
      </c>
      <c r="D585" s="3">
        <f>シート1!I586</f>
        <v>0</v>
      </c>
      <c r="E585" s="3">
        <f>シート1!K586</f>
        <v>0</v>
      </c>
      <c r="F585" s="3">
        <f t="shared" ref="F585:J585" ca="1" si="590">IF($E589="","",IF(AND(ROW()&gt;$L$1,F$1&lt;=$L$1),(F$1-_xlfn.RANK.AVG(OFFSET($E589,1-F$1,),OFFSET($E589,1-$L$1,,$L$1,1)))^2,""))</f>
        <v>4</v>
      </c>
      <c r="G585" s="3">
        <f t="shared" ca="1" si="590"/>
        <v>1</v>
      </c>
      <c r="H585" s="3">
        <f t="shared" ca="1" si="590"/>
        <v>0</v>
      </c>
      <c r="I585" s="3">
        <f t="shared" ca="1" si="590"/>
        <v>1</v>
      </c>
      <c r="J585" s="3">
        <f t="shared" ca="1" si="590"/>
        <v>4</v>
      </c>
      <c r="K585" s="3">
        <f t="shared" ca="1" si="135"/>
        <v>10</v>
      </c>
      <c r="L585" s="29">
        <f t="shared" ca="1" si="8"/>
        <v>50</v>
      </c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customFormat="false" ht="13">
      <c r="A586" s="3">
        <f>シート1!B587</f>
        <v>0</v>
      </c>
      <c r="B586" s="3">
        <f>シート1!E587</f>
        <v>0</v>
      </c>
      <c r="C586" s="19">
        <f>シート1!G587</f>
        <v>0</v>
      </c>
      <c r="D586" s="3">
        <f>シート1!I587</f>
        <v>0</v>
      </c>
      <c r="E586" s="3">
        <f>シート1!K587</f>
        <v>0</v>
      </c>
      <c r="F586" s="3">
        <f t="shared" ref="F586:J586" ca="1" si="591">IF($E590="","",IF(AND(ROW()&gt;$L$1,F$1&lt;=$L$1),(F$1-_xlfn.RANK.AVG(OFFSET($E590,1-F$1,),OFFSET($E590,1-$L$1,,$L$1,1)))^2,""))</f>
        <v>4</v>
      </c>
      <c r="G586" s="3">
        <f t="shared" ca="1" si="591"/>
        <v>1</v>
      </c>
      <c r="H586" s="3">
        <f t="shared" ca="1" si="591"/>
        <v>0</v>
      </c>
      <c r="I586" s="3">
        <f t="shared" ca="1" si="591"/>
        <v>1</v>
      </c>
      <c r="J586" s="3">
        <f t="shared" ca="1" si="591"/>
        <v>4</v>
      </c>
      <c r="K586" s="3">
        <f t="shared" ca="1" si="135"/>
        <v>10</v>
      </c>
      <c r="L586" s="29">
        <f t="shared" ca="1" si="8"/>
        <v>50</v>
      </c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customFormat="false" ht="13">
      <c r="A587" s="3">
        <f>シート1!B588</f>
        <v>0</v>
      </c>
      <c r="B587" s="3">
        <f>シート1!E588</f>
        <v>0</v>
      </c>
      <c r="C587" s="19">
        <f>シート1!G588</f>
        <v>0</v>
      </c>
      <c r="D587" s="3">
        <f>シート1!I588</f>
        <v>0</v>
      </c>
      <c r="E587" s="3">
        <f>シート1!K588</f>
        <v>0</v>
      </c>
      <c r="F587" s="3">
        <f t="shared" ref="F587:J587" ca="1" si="592">IF($E591="","",IF(AND(ROW()&gt;$L$1,F$1&lt;=$L$1),(F$1-_xlfn.RANK.AVG(OFFSET($E591,1-F$1,),OFFSET($E591,1-$L$1,,$L$1,1)))^2,""))</f>
        <v>4</v>
      </c>
      <c r="G587" s="3">
        <f t="shared" ca="1" si="592"/>
        <v>1</v>
      </c>
      <c r="H587" s="3">
        <f t="shared" ca="1" si="592"/>
        <v>0</v>
      </c>
      <c r="I587" s="3">
        <f t="shared" ca="1" si="592"/>
        <v>1</v>
      </c>
      <c r="J587" s="3">
        <f t="shared" ca="1" si="592"/>
        <v>4</v>
      </c>
      <c r="K587" s="3">
        <f t="shared" ca="1" si="135"/>
        <v>10</v>
      </c>
      <c r="L587" s="29">
        <f t="shared" ca="1" si="8"/>
        <v>50</v>
      </c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customFormat="false" ht="13">
      <c r="A588" s="3">
        <f>シート1!B589</f>
        <v>0</v>
      </c>
      <c r="B588" s="3">
        <f>シート1!E589</f>
        <v>0</v>
      </c>
      <c r="C588" s="19">
        <f>シート1!G589</f>
        <v>0</v>
      </c>
      <c r="D588" s="3">
        <f>シート1!I589</f>
        <v>0</v>
      </c>
      <c r="E588" s="3">
        <f>シート1!K589</f>
        <v>0</v>
      </c>
      <c r="F588" s="3">
        <f t="shared" ref="F588:J588" ca="1" si="593">IF($E592="","",IF(AND(ROW()&gt;$L$1,F$1&lt;=$L$1),(F$1-_xlfn.RANK.AVG(OFFSET($E592,1-F$1,),OFFSET($E592,1-$L$1,,$L$1,1)))^2,""))</f>
        <v>4</v>
      </c>
      <c r="G588" s="3">
        <f t="shared" ca="1" si="593"/>
        <v>1</v>
      </c>
      <c r="H588" s="3">
        <f t="shared" ca="1" si="593"/>
        <v>0</v>
      </c>
      <c r="I588" s="3">
        <f t="shared" ca="1" si="593"/>
        <v>1</v>
      </c>
      <c r="J588" s="3">
        <f t="shared" ca="1" si="593"/>
        <v>4</v>
      </c>
      <c r="K588" s="3">
        <f t="shared" ca="1" si="135"/>
        <v>10</v>
      </c>
      <c r="L588" s="29">
        <f t="shared" ca="1" si="8"/>
        <v>50</v>
      </c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customFormat="false" ht="13">
      <c r="A589" s="3">
        <f>シート1!B590</f>
        <v>0</v>
      </c>
      <c r="B589" s="3">
        <f>シート1!E590</f>
        <v>0</v>
      </c>
      <c r="C589" s="19">
        <f>シート1!G590</f>
        <v>0</v>
      </c>
      <c r="D589" s="3">
        <f>シート1!I590</f>
        <v>0</v>
      </c>
      <c r="E589" s="3">
        <f>シート1!K590</f>
        <v>0</v>
      </c>
      <c r="F589" s="3">
        <f t="shared" ref="F589:J589" ca="1" si="594">IF($E593="","",IF(AND(ROW()&gt;$L$1,F$1&lt;=$L$1),(F$1-_xlfn.RANK.AVG(OFFSET($E593,1-F$1,),OFFSET($E593,1-$L$1,,$L$1,1)))^2,""))</f>
        <v>4</v>
      </c>
      <c r="G589" s="3">
        <f t="shared" ca="1" si="594"/>
        <v>1</v>
      </c>
      <c r="H589" s="3">
        <f t="shared" ca="1" si="594"/>
        <v>0</v>
      </c>
      <c r="I589" s="3">
        <f t="shared" ca="1" si="594"/>
        <v>1</v>
      </c>
      <c r="J589" s="3">
        <f t="shared" ca="1" si="594"/>
        <v>4</v>
      </c>
      <c r="K589" s="3">
        <f t="shared" ca="1" si="135"/>
        <v>10</v>
      </c>
      <c r="L589" s="29">
        <f t="shared" ca="1" si="8"/>
        <v>50</v>
      </c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customFormat="false" ht="13">
      <c r="A590" s="3">
        <f>シート1!B591</f>
        <v>0</v>
      </c>
      <c r="B590" s="3">
        <f>シート1!E591</f>
        <v>0</v>
      </c>
      <c r="C590" s="19">
        <f>シート1!G591</f>
        <v>0</v>
      </c>
      <c r="D590" s="3">
        <f>シート1!I591</f>
        <v>0</v>
      </c>
      <c r="E590" s="3">
        <f>シート1!K591</f>
        <v>0</v>
      </c>
      <c r="F590" s="3">
        <f t="shared" ref="F590:J590" ca="1" si="595">IF($E594="","",IF(AND(ROW()&gt;$L$1,F$1&lt;=$L$1),(F$1-_xlfn.RANK.AVG(OFFSET($E594,1-F$1,),OFFSET($E594,1-$L$1,,$L$1,1)))^2,""))</f>
        <v>4</v>
      </c>
      <c r="G590" s="3">
        <f t="shared" ca="1" si="595"/>
        <v>1</v>
      </c>
      <c r="H590" s="3">
        <f t="shared" ca="1" si="595"/>
        <v>0</v>
      </c>
      <c r="I590" s="3">
        <f t="shared" ca="1" si="595"/>
        <v>1</v>
      </c>
      <c r="J590" s="3">
        <f t="shared" ca="1" si="595"/>
        <v>4</v>
      </c>
      <c r="K590" s="3">
        <f t="shared" ca="1" si="135"/>
        <v>10</v>
      </c>
      <c r="L590" s="29">
        <f t="shared" ca="1" si="8"/>
        <v>50</v>
      </c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customFormat="false" ht="13">
      <c r="A591" s="3">
        <f>シート1!B592</f>
        <v>0</v>
      </c>
      <c r="B591" s="3">
        <f>シート1!E592</f>
        <v>0</v>
      </c>
      <c r="C591" s="19">
        <f>シート1!G592</f>
        <v>0</v>
      </c>
      <c r="D591" s="3">
        <f>シート1!I592</f>
        <v>0</v>
      </c>
      <c r="E591" s="3">
        <f>シート1!K592</f>
        <v>0</v>
      </c>
      <c r="F591" s="3">
        <f t="shared" ref="F591:J591" ca="1" si="596">IF($E595="","",IF(AND(ROW()&gt;$L$1,F$1&lt;=$L$1),(F$1-_xlfn.RANK.AVG(OFFSET($E595,1-F$1,),OFFSET($E595,1-$L$1,,$L$1,1)))^2,""))</f>
        <v>4</v>
      </c>
      <c r="G591" s="3">
        <f t="shared" ca="1" si="596"/>
        <v>1</v>
      </c>
      <c r="H591" s="3">
        <f t="shared" ca="1" si="596"/>
        <v>0</v>
      </c>
      <c r="I591" s="3">
        <f t="shared" ca="1" si="596"/>
        <v>1</v>
      </c>
      <c r="J591" s="3">
        <f t="shared" ca="1" si="596"/>
        <v>4</v>
      </c>
      <c r="K591" s="3">
        <f t="shared" ca="1" si="135"/>
        <v>10</v>
      </c>
      <c r="L591" s="29">
        <f t="shared" ca="1" si="8"/>
        <v>50</v>
      </c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customFormat="false" ht="13">
      <c r="A592" s="3">
        <f>シート1!B593</f>
        <v>0</v>
      </c>
      <c r="B592" s="3">
        <f>シート1!E593</f>
        <v>0</v>
      </c>
      <c r="C592" s="19">
        <f>シート1!G593</f>
        <v>0</v>
      </c>
      <c r="D592" s="3">
        <f>シート1!I593</f>
        <v>0</v>
      </c>
      <c r="E592" s="3">
        <f>シート1!K593</f>
        <v>0</v>
      </c>
      <c r="F592" s="3">
        <f t="shared" ref="F592:J592" ca="1" si="597">IF($E596="","",IF(AND(ROW()&gt;$L$1,F$1&lt;=$L$1),(F$1-_xlfn.RANK.AVG(OFFSET($E596,1-F$1,),OFFSET($E596,1-$L$1,,$L$1,1)))^2,""))</f>
        <v>4</v>
      </c>
      <c r="G592" s="3">
        <f t="shared" ca="1" si="597"/>
        <v>1</v>
      </c>
      <c r="H592" s="3">
        <f t="shared" ca="1" si="597"/>
        <v>0</v>
      </c>
      <c r="I592" s="3">
        <f t="shared" ca="1" si="597"/>
        <v>1</v>
      </c>
      <c r="J592" s="3">
        <f t="shared" ca="1" si="597"/>
        <v>4</v>
      </c>
      <c r="K592" s="3">
        <f t="shared" ca="1" si="135"/>
        <v>10</v>
      </c>
      <c r="L592" s="29">
        <f t="shared" ca="1" si="8"/>
        <v>50</v>
      </c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customFormat="false" ht="13">
      <c r="A593" s="3">
        <f>シート1!B594</f>
        <v>0</v>
      </c>
      <c r="B593" s="3">
        <f>シート1!E594</f>
        <v>0</v>
      </c>
      <c r="C593" s="19">
        <f>シート1!G594</f>
        <v>0</v>
      </c>
      <c r="D593" s="3">
        <f>シート1!I594</f>
        <v>0</v>
      </c>
      <c r="E593" s="3">
        <f>シート1!K594</f>
        <v>0</v>
      </c>
      <c r="F593" s="3">
        <f t="shared" ref="F593:J593" ca="1" si="598">IF($E597="","",IF(AND(ROW()&gt;$L$1,F$1&lt;=$L$1),(F$1-_xlfn.RANK.AVG(OFFSET($E597,1-F$1,),OFFSET($E597,1-$L$1,,$L$1,1)))^2,""))</f>
        <v>4</v>
      </c>
      <c r="G593" s="3">
        <f t="shared" ca="1" si="598"/>
        <v>1</v>
      </c>
      <c r="H593" s="3">
        <f t="shared" ca="1" si="598"/>
        <v>0</v>
      </c>
      <c r="I593" s="3">
        <f t="shared" ca="1" si="598"/>
        <v>1</v>
      </c>
      <c r="J593" s="3">
        <f t="shared" ca="1" si="598"/>
        <v>4</v>
      </c>
      <c r="K593" s="3">
        <f t="shared" ca="1" si="135"/>
        <v>10</v>
      </c>
      <c r="L593" s="29">
        <f t="shared" ca="1" si="8"/>
        <v>50</v>
      </c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customFormat="false" ht="13">
      <c r="A594" s="3">
        <f>シート1!B595</f>
        <v>0</v>
      </c>
      <c r="B594" s="3">
        <f>シート1!E595</f>
        <v>0</v>
      </c>
      <c r="C594" s="19">
        <f>シート1!G595</f>
        <v>0</v>
      </c>
      <c r="D594" s="3">
        <f>シート1!I595</f>
        <v>0</v>
      </c>
      <c r="E594" s="3">
        <f>シート1!K595</f>
        <v>0</v>
      </c>
      <c r="F594" s="3">
        <f t="shared" ref="F594:J594" ca="1" si="599">IF($E598="","",IF(AND(ROW()&gt;$L$1,F$1&lt;=$L$1),(F$1-_xlfn.RANK.AVG(OFFSET($E598,1-F$1,),OFFSET($E598,1-$L$1,,$L$1,1)))^2,""))</f>
        <v>4</v>
      </c>
      <c r="G594" s="3">
        <f t="shared" ca="1" si="599"/>
        <v>1</v>
      </c>
      <c r="H594" s="3">
        <f t="shared" ca="1" si="599"/>
        <v>0</v>
      </c>
      <c r="I594" s="3">
        <f t="shared" ca="1" si="599"/>
        <v>1</v>
      </c>
      <c r="J594" s="3">
        <f t="shared" ca="1" si="599"/>
        <v>4</v>
      </c>
      <c r="K594" s="3">
        <f t="shared" ca="1" si="135"/>
        <v>10</v>
      </c>
      <c r="L594" s="29">
        <f t="shared" ca="1" si="8"/>
        <v>50</v>
      </c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customFormat="false" ht="13">
      <c r="A595" s="3">
        <f>シート1!B596</f>
        <v>0</v>
      </c>
      <c r="B595" s="3">
        <f>シート1!E596</f>
        <v>0</v>
      </c>
      <c r="C595" s="19">
        <f>シート1!G596</f>
        <v>0</v>
      </c>
      <c r="D595" s="3">
        <f>シート1!I596</f>
        <v>0</v>
      </c>
      <c r="E595" s="3">
        <f>シート1!K596</f>
        <v>0</v>
      </c>
      <c r="F595" s="3">
        <f t="shared" ref="F595:J595" ca="1" si="600">IF($E599="","",IF(AND(ROW()&gt;$L$1,F$1&lt;=$L$1),(F$1-_xlfn.RANK.AVG(OFFSET($E599,1-F$1,),OFFSET($E599,1-$L$1,,$L$1,1)))^2,""))</f>
        <v>4</v>
      </c>
      <c r="G595" s="3">
        <f t="shared" ca="1" si="600"/>
        <v>1</v>
      </c>
      <c r="H595" s="3">
        <f t="shared" ca="1" si="600"/>
        <v>0</v>
      </c>
      <c r="I595" s="3">
        <f t="shared" ca="1" si="600"/>
        <v>1</v>
      </c>
      <c r="J595" s="3">
        <f t="shared" ca="1" si="600"/>
        <v>4</v>
      </c>
      <c r="K595" s="3">
        <f t="shared" ca="1" si="135"/>
        <v>10</v>
      </c>
      <c r="L595" s="29">
        <f t="shared" ca="1" si="8"/>
        <v>50</v>
      </c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customFormat="false" ht="13">
      <c r="A596" s="3">
        <f>シート1!B597</f>
        <v>0</v>
      </c>
      <c r="B596" s="3">
        <f>シート1!E597</f>
        <v>0</v>
      </c>
      <c r="C596" s="19">
        <f>シート1!G597</f>
        <v>0</v>
      </c>
      <c r="D596" s="3">
        <f>シート1!I597</f>
        <v>0</v>
      </c>
      <c r="E596" s="3">
        <f>シート1!K597</f>
        <v>0</v>
      </c>
      <c r="F596" s="3">
        <f t="shared" ref="F596:J596" ca="1" si="601">IF($E600="","",IF(AND(ROW()&gt;$L$1,F$1&lt;=$L$1),(F$1-_xlfn.RANK.AVG(OFFSET($E600,1-F$1,),OFFSET($E600,1-$L$1,,$L$1,1)))^2,""))</f>
        <v>4</v>
      </c>
      <c r="G596" s="3">
        <f t="shared" ca="1" si="601"/>
        <v>1</v>
      </c>
      <c r="H596" s="3">
        <f t="shared" ca="1" si="601"/>
        <v>0</v>
      </c>
      <c r="I596" s="3">
        <f t="shared" ca="1" si="601"/>
        <v>1</v>
      </c>
      <c r="J596" s="3">
        <f t="shared" ca="1" si="601"/>
        <v>4</v>
      </c>
      <c r="K596" s="3">
        <f t="shared" ca="1" si="135"/>
        <v>10</v>
      </c>
      <c r="L596" s="29">
        <f t="shared" ca="1" si="8"/>
        <v>50</v>
      </c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customFormat="false" ht="13">
      <c r="A597" s="3">
        <f>シート1!B598</f>
        <v>0</v>
      </c>
      <c r="B597" s="3">
        <f>シート1!E598</f>
        <v>0</v>
      </c>
      <c r="C597" s="19">
        <f>シート1!G598</f>
        <v>0</v>
      </c>
      <c r="D597" s="3">
        <f>シート1!I598</f>
        <v>0</v>
      </c>
      <c r="E597" s="3">
        <f>シート1!K598</f>
        <v>0</v>
      </c>
      <c r="F597" s="3">
        <f t="shared" ref="F597:J597" ca="1" si="602">IF($E601="","",IF(AND(ROW()&gt;$L$1,F$1&lt;=$L$1),(F$1-_xlfn.RANK.AVG(OFFSET($E601,1-F$1,),OFFSET($E601,1-$L$1,,$L$1,1)))^2,""))</f>
        <v>4</v>
      </c>
      <c r="G597" s="3">
        <f t="shared" ca="1" si="602"/>
        <v>1</v>
      </c>
      <c r="H597" s="3">
        <f t="shared" ca="1" si="602"/>
        <v>0</v>
      </c>
      <c r="I597" s="3">
        <f t="shared" ca="1" si="602"/>
        <v>1</v>
      </c>
      <c r="J597" s="3">
        <f t="shared" ca="1" si="602"/>
        <v>4</v>
      </c>
      <c r="K597" s="3">
        <f t="shared" ca="1" si="135"/>
        <v>10</v>
      </c>
      <c r="L597" s="29">
        <f t="shared" ca="1" si="8"/>
        <v>50</v>
      </c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customFormat="false" ht="13">
      <c r="A598" s="3">
        <f>シート1!B599</f>
        <v>0</v>
      </c>
      <c r="B598" s="3">
        <f>シート1!E599</f>
        <v>0</v>
      </c>
      <c r="C598" s="19">
        <f>シート1!G599</f>
        <v>0</v>
      </c>
      <c r="D598" s="3">
        <f>シート1!I599</f>
        <v>0</v>
      </c>
      <c r="E598" s="3">
        <f>シート1!K599</f>
        <v>0</v>
      </c>
      <c r="F598" s="3">
        <f t="shared" ref="F598:J598" ca="1" si="603">IF($E602="","",IF(AND(ROW()&gt;$L$1,F$1&lt;=$L$1),(F$1-_xlfn.RANK.AVG(OFFSET($E602,1-F$1,),OFFSET($E602,1-$L$1,,$L$1,1)))^2,""))</f>
        <v>4</v>
      </c>
      <c r="G598" s="3">
        <f t="shared" ca="1" si="603"/>
        <v>1</v>
      </c>
      <c r="H598" s="3">
        <f t="shared" ca="1" si="603"/>
        <v>0</v>
      </c>
      <c r="I598" s="3">
        <f t="shared" ca="1" si="603"/>
        <v>1</v>
      </c>
      <c r="J598" s="3">
        <f t="shared" ca="1" si="603"/>
        <v>4</v>
      </c>
      <c r="K598" s="3">
        <f t="shared" ca="1" si="135"/>
        <v>10</v>
      </c>
      <c r="L598" s="29">
        <f t="shared" ca="1" si="8"/>
        <v>50</v>
      </c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customFormat="false" ht="13">
      <c r="A599" s="3">
        <f>シート1!B600</f>
        <v>0</v>
      </c>
      <c r="B599" s="3">
        <f>シート1!E600</f>
        <v>0</v>
      </c>
      <c r="C599" s="19">
        <f>シート1!G600</f>
        <v>0</v>
      </c>
      <c r="D599" s="3">
        <f>シート1!I600</f>
        <v>0</v>
      </c>
      <c r="E599" s="3">
        <f>シート1!K600</f>
        <v>0</v>
      </c>
      <c r="F599" s="3">
        <f t="shared" ref="F599:J599" ca="1" si="604">IF($E603="","",IF(AND(ROW()&gt;$L$1,F$1&lt;=$L$1),(F$1-_xlfn.RANK.AVG(OFFSET($E603,1-F$1,),OFFSET($E603,1-$L$1,,$L$1,1)))^2,""))</f>
        <v>4</v>
      </c>
      <c r="G599" s="3">
        <f t="shared" ca="1" si="604"/>
        <v>1</v>
      </c>
      <c r="H599" s="3">
        <f t="shared" ca="1" si="604"/>
        <v>0</v>
      </c>
      <c r="I599" s="3">
        <f t="shared" ca="1" si="604"/>
        <v>1</v>
      </c>
      <c r="J599" s="3">
        <f t="shared" ca="1" si="604"/>
        <v>4</v>
      </c>
      <c r="K599" s="3">
        <f t="shared" ca="1" si="135"/>
        <v>10</v>
      </c>
      <c r="L599" s="29">
        <f t="shared" ca="1" si="8"/>
        <v>50</v>
      </c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customFormat="false" ht="13">
      <c r="A600" s="3">
        <f>シート1!B601</f>
        <v>0</v>
      </c>
      <c r="B600" s="3">
        <f>シート1!E601</f>
        <v>0</v>
      </c>
      <c r="C600" s="19">
        <f>シート1!G601</f>
        <v>0</v>
      </c>
      <c r="D600" s="3">
        <f>シート1!I601</f>
        <v>0</v>
      </c>
      <c r="E600" s="3">
        <f>シート1!K601</f>
        <v>0</v>
      </c>
      <c r="F600" s="3">
        <f t="shared" ref="F600:J600" ca="1" si="605">IF($E604="","",IF(AND(ROW()&gt;$L$1,F$1&lt;=$L$1),(F$1-_xlfn.RANK.AVG(OFFSET($E604,1-F$1,),OFFSET($E604,1-$L$1,,$L$1,1)))^2,""))</f>
        <v>4</v>
      </c>
      <c r="G600" s="3">
        <f t="shared" ca="1" si="605"/>
        <v>1</v>
      </c>
      <c r="H600" s="3">
        <f t="shared" ca="1" si="605"/>
        <v>0</v>
      </c>
      <c r="I600" s="3">
        <f t="shared" ca="1" si="605"/>
        <v>1</v>
      </c>
      <c r="J600" s="3">
        <f t="shared" ca="1" si="605"/>
        <v>4</v>
      </c>
      <c r="K600" s="3">
        <f t="shared" ca="1" si="135"/>
        <v>10</v>
      </c>
      <c r="L600" s="29">
        <f t="shared" ca="1" si="8"/>
        <v>50</v>
      </c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customFormat="false" ht="13">
      <c r="A601" s="3">
        <f>シート1!B602</f>
        <v>0</v>
      </c>
      <c r="B601" s="3">
        <f>シート1!E602</f>
        <v>0</v>
      </c>
      <c r="C601" s="19">
        <f>シート1!G602</f>
        <v>0</v>
      </c>
      <c r="D601" s="3">
        <f>シート1!I602</f>
        <v>0</v>
      </c>
      <c r="E601" s="3">
        <f>シート1!K602</f>
        <v>0</v>
      </c>
      <c r="F601" s="3">
        <f t="shared" ref="F601:J601" ca="1" si="606">IF($E605="","",IF(AND(ROW()&gt;$L$1,F$1&lt;=$L$1),(F$1-_xlfn.RANK.AVG(OFFSET($E605,1-F$1,),OFFSET($E605,1-$L$1,,$L$1,1)))^2,""))</f>
        <v>4</v>
      </c>
      <c r="G601" s="3">
        <f t="shared" ca="1" si="606"/>
        <v>1</v>
      </c>
      <c r="H601" s="3">
        <f t="shared" ca="1" si="606"/>
        <v>0</v>
      </c>
      <c r="I601" s="3">
        <f t="shared" ca="1" si="606"/>
        <v>1</v>
      </c>
      <c r="J601" s="3">
        <f t="shared" ca="1" si="606"/>
        <v>4</v>
      </c>
      <c r="K601" s="3">
        <f t="shared" ca="1" si="135"/>
        <v>10</v>
      </c>
      <c r="L601" s="29">
        <f t="shared" ca="1" si="8"/>
        <v>50</v>
      </c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customFormat="false" ht="13">
      <c r="A602" s="3">
        <f>シート1!B603</f>
        <v>0</v>
      </c>
      <c r="B602" s="3">
        <f>シート1!E603</f>
        <v>0</v>
      </c>
      <c r="C602" s="19">
        <f>シート1!G603</f>
        <v>0</v>
      </c>
      <c r="D602" s="3">
        <f>シート1!I603</f>
        <v>0</v>
      </c>
      <c r="E602" s="3">
        <f>シート1!K603</f>
        <v>0</v>
      </c>
      <c r="F602" s="3">
        <f t="shared" ref="F602:J602" ca="1" si="607">IF($E606="","",IF(AND(ROW()&gt;$L$1,F$1&lt;=$L$1),(F$1-_xlfn.RANK.AVG(OFFSET($E606,1-F$1,),OFFSET($E606,1-$L$1,,$L$1,1)))^2,""))</f>
        <v>4</v>
      </c>
      <c r="G602" s="3">
        <f t="shared" ca="1" si="607"/>
        <v>1</v>
      </c>
      <c r="H602" s="3">
        <f t="shared" ca="1" si="607"/>
        <v>0</v>
      </c>
      <c r="I602" s="3">
        <f t="shared" ca="1" si="607"/>
        <v>1</v>
      </c>
      <c r="J602" s="3">
        <f t="shared" ca="1" si="607"/>
        <v>4</v>
      </c>
      <c r="K602" s="3">
        <f t="shared" ca="1" si="135"/>
        <v>10</v>
      </c>
      <c r="L602" s="29">
        <f t="shared" ca="1" si="8"/>
        <v>50</v>
      </c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customFormat="false" ht="13">
      <c r="A603" s="3">
        <f>シート1!B604</f>
        <v>0</v>
      </c>
      <c r="B603" s="3">
        <f>シート1!E604</f>
        <v>0</v>
      </c>
      <c r="C603" s="19">
        <f>シート1!G604</f>
        <v>0</v>
      </c>
      <c r="D603" s="3">
        <f>シート1!I604</f>
        <v>0</v>
      </c>
      <c r="E603" s="3">
        <f>シート1!K604</f>
        <v>0</v>
      </c>
      <c r="F603" s="3">
        <f t="shared" ref="F603:J603" ca="1" si="608">IF($E607="","",IF(AND(ROW()&gt;$L$1,F$1&lt;=$L$1),(F$1-_xlfn.RANK.AVG(OFFSET($E607,1-F$1,),OFFSET($E607,1-$L$1,,$L$1,1)))^2,""))</f>
        <v>4</v>
      </c>
      <c r="G603" s="3">
        <f t="shared" ca="1" si="608"/>
        <v>1</v>
      </c>
      <c r="H603" s="3">
        <f t="shared" ca="1" si="608"/>
        <v>0</v>
      </c>
      <c r="I603" s="3">
        <f t="shared" ca="1" si="608"/>
        <v>1</v>
      </c>
      <c r="J603" s="3">
        <f t="shared" ca="1" si="608"/>
        <v>4</v>
      </c>
      <c r="K603" s="3">
        <f t="shared" ca="1" si="135"/>
        <v>10</v>
      </c>
      <c r="L603" s="29">
        <f t="shared" ca="1" si="8"/>
        <v>50</v>
      </c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customFormat="false" ht="13">
      <c r="A604" s="3">
        <f>シート1!B605</f>
        <v>0</v>
      </c>
      <c r="B604" s="3">
        <f>シート1!E605</f>
        <v>0</v>
      </c>
      <c r="C604" s="19">
        <f>シート1!G605</f>
        <v>0</v>
      </c>
      <c r="D604" s="3">
        <f>シート1!I605</f>
        <v>0</v>
      </c>
      <c r="E604" s="3">
        <f>シート1!K605</f>
        <v>0</v>
      </c>
      <c r="F604" s="3">
        <f t="shared" ref="F604:J604" ca="1" si="609">IF($E608="","",IF(AND(ROW()&gt;$L$1,F$1&lt;=$L$1),(F$1-_xlfn.RANK.AVG(OFFSET($E608,1-F$1,),OFFSET($E608,1-$L$1,,$L$1,1)))^2,""))</f>
        <v>4</v>
      </c>
      <c r="G604" s="3">
        <f t="shared" ca="1" si="609"/>
        <v>1</v>
      </c>
      <c r="H604" s="3">
        <f t="shared" ca="1" si="609"/>
        <v>0</v>
      </c>
      <c r="I604" s="3">
        <f t="shared" ca="1" si="609"/>
        <v>1</v>
      </c>
      <c r="J604" s="3">
        <f t="shared" ca="1" si="609"/>
        <v>4</v>
      </c>
      <c r="K604" s="3">
        <f t="shared" ca="1" si="135"/>
        <v>10</v>
      </c>
      <c r="L604" s="29">
        <f t="shared" ca="1" si="8"/>
        <v>50</v>
      </c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customFormat="false" ht="13">
      <c r="A605" s="3">
        <f>シート1!B606</f>
        <v>0</v>
      </c>
      <c r="B605" s="3">
        <f>シート1!E606</f>
        <v>0</v>
      </c>
      <c r="C605" s="19">
        <f>シート1!G606</f>
        <v>0</v>
      </c>
      <c r="D605" s="3">
        <f>シート1!I606</f>
        <v>0</v>
      </c>
      <c r="E605" s="3">
        <f>シート1!K606</f>
        <v>0</v>
      </c>
      <c r="F605" s="3">
        <f t="shared" ref="F605:J605" ca="1" si="610">IF($E609="","",IF(AND(ROW()&gt;$L$1,F$1&lt;=$L$1),(F$1-_xlfn.RANK.AVG(OFFSET($E609,1-F$1,),OFFSET($E609,1-$L$1,,$L$1,1)))^2,""))</f>
        <v>4</v>
      </c>
      <c r="G605" s="3">
        <f t="shared" ca="1" si="610"/>
        <v>1</v>
      </c>
      <c r="H605" s="3">
        <f t="shared" ca="1" si="610"/>
        <v>0</v>
      </c>
      <c r="I605" s="3">
        <f t="shared" ca="1" si="610"/>
        <v>1</v>
      </c>
      <c r="J605" s="3">
        <f t="shared" ca="1" si="610"/>
        <v>4</v>
      </c>
      <c r="K605" s="3">
        <f t="shared" ca="1" si="135"/>
        <v>10</v>
      </c>
      <c r="L605" s="29">
        <f t="shared" ca="1" si="8"/>
        <v>50</v>
      </c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customFormat="false" ht="13">
      <c r="A606" s="3">
        <f>シート1!B607</f>
        <v>0</v>
      </c>
      <c r="B606" s="3">
        <f>シート1!E607</f>
        <v>0</v>
      </c>
      <c r="C606" s="19">
        <f>シート1!G607</f>
        <v>0</v>
      </c>
      <c r="D606" s="3">
        <f>シート1!I607</f>
        <v>0</v>
      </c>
      <c r="E606" s="3">
        <f>シート1!K607</f>
        <v>0</v>
      </c>
      <c r="F606" s="3">
        <f t="shared" ref="F606:J606" ca="1" si="611">IF($E610="","",IF(AND(ROW()&gt;$L$1,F$1&lt;=$L$1),(F$1-_xlfn.RANK.AVG(OFFSET($E610,1-F$1,),OFFSET($E610,1-$L$1,,$L$1,1)))^2,""))</f>
        <v>4</v>
      </c>
      <c r="G606" s="3">
        <f t="shared" ca="1" si="611"/>
        <v>1</v>
      </c>
      <c r="H606" s="3">
        <f t="shared" ca="1" si="611"/>
        <v>0</v>
      </c>
      <c r="I606" s="3">
        <f t="shared" ca="1" si="611"/>
        <v>1</v>
      </c>
      <c r="J606" s="3">
        <f t="shared" ca="1" si="611"/>
        <v>4</v>
      </c>
      <c r="K606" s="3">
        <f t="shared" ca="1" si="135"/>
        <v>10</v>
      </c>
      <c r="L606" s="29">
        <f t="shared" ca="1" si="8"/>
        <v>50</v>
      </c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customFormat="false" ht="13">
      <c r="A607" s="3">
        <f>シート1!B608</f>
        <v>0</v>
      </c>
      <c r="B607" s="3">
        <f>シート1!E608</f>
        <v>0</v>
      </c>
      <c r="C607" s="19">
        <f>シート1!G608</f>
        <v>0</v>
      </c>
      <c r="D607" s="3">
        <f>シート1!I608</f>
        <v>0</v>
      </c>
      <c r="E607" s="3">
        <f>シート1!K608</f>
        <v>0</v>
      </c>
      <c r="F607" s="3">
        <f t="shared" ref="F607:J607" ca="1" si="612">IF($E611="","",IF(AND(ROW()&gt;$L$1,F$1&lt;=$L$1),(F$1-_xlfn.RANK.AVG(OFFSET($E611,1-F$1,),OFFSET($E611,1-$L$1,,$L$1,1)))^2,""))</f>
        <v>4</v>
      </c>
      <c r="G607" s="3">
        <f t="shared" ca="1" si="612"/>
        <v>1</v>
      </c>
      <c r="H607" s="3">
        <f t="shared" ca="1" si="612"/>
        <v>0</v>
      </c>
      <c r="I607" s="3">
        <f t="shared" ca="1" si="612"/>
        <v>1</v>
      </c>
      <c r="J607" s="3">
        <f t="shared" ca="1" si="612"/>
        <v>4</v>
      </c>
      <c r="K607" s="3">
        <f t="shared" ca="1" si="135"/>
        <v>10</v>
      </c>
      <c r="L607" s="29">
        <f t="shared" ca="1" si="8"/>
        <v>50</v>
      </c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customFormat="false" ht="13">
      <c r="A608" s="3">
        <f>シート1!B609</f>
        <v>0</v>
      </c>
      <c r="B608" s="3">
        <f>シート1!E609</f>
        <v>0</v>
      </c>
      <c r="C608" s="19">
        <f>シート1!G609</f>
        <v>0</v>
      </c>
      <c r="D608" s="3">
        <f>シート1!I609</f>
        <v>0</v>
      </c>
      <c r="E608" s="3">
        <f>シート1!K609</f>
        <v>0</v>
      </c>
      <c r="F608" s="3">
        <f t="shared" ref="F608:J608" ca="1" si="613">IF($E612="","",IF(AND(ROW()&gt;$L$1,F$1&lt;=$L$1),(F$1-_xlfn.RANK.AVG(OFFSET($E612,1-F$1,),OFFSET($E612,1-$L$1,,$L$1,1)))^2,""))</f>
        <v>4</v>
      </c>
      <c r="G608" s="3">
        <f t="shared" ca="1" si="613"/>
        <v>1</v>
      </c>
      <c r="H608" s="3">
        <f t="shared" ca="1" si="613"/>
        <v>0</v>
      </c>
      <c r="I608" s="3">
        <f t="shared" ca="1" si="613"/>
        <v>1</v>
      </c>
      <c r="J608" s="3">
        <f t="shared" ca="1" si="613"/>
        <v>4</v>
      </c>
      <c r="K608" s="3">
        <f t="shared" ca="1" si="135"/>
        <v>10</v>
      </c>
      <c r="L608" s="29">
        <f t="shared" ca="1" si="8"/>
        <v>50</v>
      </c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customFormat="false" ht="13">
      <c r="A609" s="3">
        <f>シート1!B610</f>
        <v>0</v>
      </c>
      <c r="B609" s="3">
        <f>シート1!E610</f>
        <v>0</v>
      </c>
      <c r="C609" s="19">
        <f>シート1!G610</f>
        <v>0</v>
      </c>
      <c r="D609" s="3">
        <f>シート1!I610</f>
        <v>0</v>
      </c>
      <c r="E609" s="3">
        <f>シート1!K610</f>
        <v>0</v>
      </c>
      <c r="F609" s="3">
        <f t="shared" ref="F609:J609" ca="1" si="614">IF($E613="","",IF(AND(ROW()&gt;$L$1,F$1&lt;=$L$1),(F$1-_xlfn.RANK.AVG(OFFSET($E613,1-F$1,),OFFSET($E613,1-$L$1,,$L$1,1)))^2,""))</f>
        <v>4</v>
      </c>
      <c r="G609" s="3">
        <f t="shared" ca="1" si="614"/>
        <v>1</v>
      </c>
      <c r="H609" s="3">
        <f t="shared" ca="1" si="614"/>
        <v>0</v>
      </c>
      <c r="I609" s="3">
        <f t="shared" ca="1" si="614"/>
        <v>1</v>
      </c>
      <c r="J609" s="3">
        <f t="shared" ca="1" si="614"/>
        <v>4</v>
      </c>
      <c r="K609" s="3">
        <f t="shared" ca="1" si="135"/>
        <v>10</v>
      </c>
      <c r="L609" s="29">
        <f t="shared" ca="1" si="8"/>
        <v>50</v>
      </c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customFormat="false" ht="13">
      <c r="A610" s="3">
        <f>シート1!B611</f>
        <v>0</v>
      </c>
      <c r="B610" s="3">
        <f>シート1!E611</f>
        <v>0</v>
      </c>
      <c r="C610" s="19">
        <f>シート1!G611</f>
        <v>0</v>
      </c>
      <c r="D610" s="3">
        <f>シート1!I611</f>
        <v>0</v>
      </c>
      <c r="E610" s="3">
        <f>シート1!K611</f>
        <v>0</v>
      </c>
      <c r="F610" s="3">
        <f t="shared" ref="F610:J610" ca="1" si="615">IF($E614="","",IF(AND(ROW()&gt;$L$1,F$1&lt;=$L$1),(F$1-_xlfn.RANK.AVG(OFFSET($E614,1-F$1,),OFFSET($E614,1-$L$1,,$L$1,1)))^2,""))</f>
        <v>4</v>
      </c>
      <c r="G610" s="3">
        <f t="shared" ca="1" si="615"/>
        <v>1</v>
      </c>
      <c r="H610" s="3">
        <f t="shared" ca="1" si="615"/>
        <v>0</v>
      </c>
      <c r="I610" s="3">
        <f t="shared" ca="1" si="615"/>
        <v>1</v>
      </c>
      <c r="J610" s="3">
        <f t="shared" ca="1" si="615"/>
        <v>4</v>
      </c>
      <c r="K610" s="3">
        <f t="shared" ca="1" si="135"/>
        <v>10</v>
      </c>
      <c r="L610" s="29">
        <f t="shared" ca="1" si="8"/>
        <v>50</v>
      </c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customFormat="false" ht="13">
      <c r="A611" s="3">
        <f>シート1!B612</f>
        <v>0</v>
      </c>
      <c r="B611" s="3">
        <f>シート1!E612</f>
        <v>0</v>
      </c>
      <c r="C611" s="19">
        <f>シート1!G612</f>
        <v>0</v>
      </c>
      <c r="D611" s="3">
        <f>シート1!I612</f>
        <v>0</v>
      </c>
      <c r="E611" s="3">
        <f>シート1!K612</f>
        <v>0</v>
      </c>
      <c r="F611" s="3">
        <f t="shared" ref="F611:J611" ca="1" si="616">IF($E615="","",IF(AND(ROW()&gt;$L$1,F$1&lt;=$L$1),(F$1-_xlfn.RANK.AVG(OFFSET($E615,1-F$1,),OFFSET($E615,1-$L$1,,$L$1,1)))^2,""))</f>
        <v>4</v>
      </c>
      <c r="G611" s="3">
        <f t="shared" ca="1" si="616"/>
        <v>1</v>
      </c>
      <c r="H611" s="3">
        <f t="shared" ca="1" si="616"/>
        <v>0</v>
      </c>
      <c r="I611" s="3">
        <f t="shared" ca="1" si="616"/>
        <v>1</v>
      </c>
      <c r="J611" s="3">
        <f t="shared" ca="1" si="616"/>
        <v>4</v>
      </c>
      <c r="K611" s="3">
        <f t="shared" ca="1" si="135"/>
        <v>10</v>
      </c>
      <c r="L611" s="29">
        <f t="shared" ca="1" si="8"/>
        <v>50</v>
      </c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customFormat="false" ht="13">
      <c r="A612" s="3">
        <f>シート1!B613</f>
        <v>0</v>
      </c>
      <c r="B612" s="3">
        <f>シート1!E613</f>
        <v>0</v>
      </c>
      <c r="C612" s="19">
        <f>シート1!G613</f>
        <v>0</v>
      </c>
      <c r="D612" s="3">
        <f>シート1!I613</f>
        <v>0</v>
      </c>
      <c r="E612" s="3">
        <f>シート1!K613</f>
        <v>0</v>
      </c>
      <c r="F612" s="3">
        <f t="shared" ref="F612:J612" ca="1" si="617">IF($E616="","",IF(AND(ROW()&gt;$L$1,F$1&lt;=$L$1),(F$1-_xlfn.RANK.AVG(OFFSET($E616,1-F$1,),OFFSET($E616,1-$L$1,,$L$1,1)))^2,""))</f>
        <v>4</v>
      </c>
      <c r="G612" s="3">
        <f t="shared" ca="1" si="617"/>
        <v>1</v>
      </c>
      <c r="H612" s="3">
        <f t="shared" ca="1" si="617"/>
        <v>0</v>
      </c>
      <c r="I612" s="3">
        <f t="shared" ca="1" si="617"/>
        <v>1</v>
      </c>
      <c r="J612" s="3">
        <f t="shared" ca="1" si="617"/>
        <v>4</v>
      </c>
      <c r="K612" s="3">
        <f t="shared" ca="1" si="135"/>
        <v>10</v>
      </c>
      <c r="L612" s="29">
        <f t="shared" ca="1" si="8"/>
        <v>50</v>
      </c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customFormat="false" ht="13">
      <c r="A613" s="3">
        <f>シート1!B614</f>
        <v>0</v>
      </c>
      <c r="B613" s="3">
        <f>シート1!E614</f>
        <v>0</v>
      </c>
      <c r="C613" s="19">
        <f>シート1!G614</f>
        <v>0</v>
      </c>
      <c r="D613" s="3">
        <f>シート1!I614</f>
        <v>0</v>
      </c>
      <c r="E613" s="3">
        <f>シート1!K614</f>
        <v>0</v>
      </c>
      <c r="F613" s="3">
        <f t="shared" ref="F613:J613" ca="1" si="618">IF($E617="","",IF(AND(ROW()&gt;$L$1,F$1&lt;=$L$1),(F$1-_xlfn.RANK.AVG(OFFSET($E617,1-F$1,),OFFSET($E617,1-$L$1,,$L$1,1)))^2,""))</f>
        <v>4</v>
      </c>
      <c r="G613" s="3">
        <f t="shared" ca="1" si="618"/>
        <v>1</v>
      </c>
      <c r="H613" s="3">
        <f t="shared" ca="1" si="618"/>
        <v>0</v>
      </c>
      <c r="I613" s="3">
        <f t="shared" ca="1" si="618"/>
        <v>1</v>
      </c>
      <c r="J613" s="3">
        <f t="shared" ca="1" si="618"/>
        <v>4</v>
      </c>
      <c r="K613" s="3">
        <f t="shared" ca="1" si="135"/>
        <v>10</v>
      </c>
      <c r="L613" s="29">
        <f t="shared" ca="1" si="8"/>
        <v>50</v>
      </c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customFormat="false" ht="13">
      <c r="A614" s="3">
        <f>シート1!B615</f>
        <v>0</v>
      </c>
      <c r="B614" s="3">
        <f>シート1!E615</f>
        <v>0</v>
      </c>
      <c r="C614" s="19">
        <f>シート1!G615</f>
        <v>0</v>
      </c>
      <c r="D614" s="3">
        <f>シート1!I615</f>
        <v>0</v>
      </c>
      <c r="E614" s="3">
        <f>シート1!K615</f>
        <v>0</v>
      </c>
      <c r="F614" s="3">
        <f t="shared" ref="F614:J614" ca="1" si="619">IF($E618="","",IF(AND(ROW()&gt;$L$1,F$1&lt;=$L$1),(F$1-_xlfn.RANK.AVG(OFFSET($E618,1-F$1,),OFFSET($E618,1-$L$1,,$L$1,1)))^2,""))</f>
        <v>4</v>
      </c>
      <c r="G614" s="3">
        <f t="shared" ca="1" si="619"/>
        <v>1</v>
      </c>
      <c r="H614" s="3">
        <f t="shared" ca="1" si="619"/>
        <v>0</v>
      </c>
      <c r="I614" s="3">
        <f t="shared" ca="1" si="619"/>
        <v>1</v>
      </c>
      <c r="J614" s="3">
        <f t="shared" ca="1" si="619"/>
        <v>4</v>
      </c>
      <c r="K614" s="3">
        <f t="shared" ca="1" si="135"/>
        <v>10</v>
      </c>
      <c r="L614" s="29">
        <f t="shared" ca="1" si="8"/>
        <v>50</v>
      </c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customFormat="false" ht="13">
      <c r="A615" s="3">
        <f>シート1!B616</f>
        <v>0</v>
      </c>
      <c r="B615" s="3">
        <f>シート1!E616</f>
        <v>0</v>
      </c>
      <c r="C615" s="19">
        <f>シート1!G616</f>
        <v>0</v>
      </c>
      <c r="D615" s="3">
        <f>シート1!I616</f>
        <v>0</v>
      </c>
      <c r="E615" s="3">
        <f>シート1!K616</f>
        <v>0</v>
      </c>
      <c r="F615" s="3">
        <f t="shared" ref="F615:J615" ca="1" si="620">IF($E619="","",IF(AND(ROW()&gt;$L$1,F$1&lt;=$L$1),(F$1-_xlfn.RANK.AVG(OFFSET($E619,1-F$1,),OFFSET($E619,1-$L$1,,$L$1,1)))^2,""))</f>
        <v>4</v>
      </c>
      <c r="G615" s="3">
        <f t="shared" ca="1" si="620"/>
        <v>1</v>
      </c>
      <c r="H615" s="3">
        <f t="shared" ca="1" si="620"/>
        <v>0</v>
      </c>
      <c r="I615" s="3">
        <f t="shared" ca="1" si="620"/>
        <v>1</v>
      </c>
      <c r="J615" s="3">
        <f t="shared" ca="1" si="620"/>
        <v>4</v>
      </c>
      <c r="K615" s="3">
        <f t="shared" ca="1" si="135"/>
        <v>10</v>
      </c>
      <c r="L615" s="29">
        <f t="shared" ca="1" si="8"/>
        <v>50</v>
      </c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customFormat="false" ht="13">
      <c r="A616" s="3">
        <f>シート1!B617</f>
        <v>0</v>
      </c>
      <c r="B616" s="3">
        <f>シート1!E617</f>
        <v>0</v>
      </c>
      <c r="C616" s="19">
        <f>シート1!G617</f>
        <v>0</v>
      </c>
      <c r="D616" s="3">
        <f>シート1!I617</f>
        <v>0</v>
      </c>
      <c r="E616" s="3">
        <f>シート1!K617</f>
        <v>0</v>
      </c>
      <c r="F616" s="3">
        <f t="shared" ref="F616:J616" ca="1" si="621">IF($E620="","",IF(AND(ROW()&gt;$L$1,F$1&lt;=$L$1),(F$1-_xlfn.RANK.AVG(OFFSET($E620,1-F$1,),OFFSET($E620,1-$L$1,,$L$1,1)))^2,""))</f>
        <v>4</v>
      </c>
      <c r="G616" s="3">
        <f t="shared" ca="1" si="621"/>
        <v>1</v>
      </c>
      <c r="H616" s="3">
        <f t="shared" ca="1" si="621"/>
        <v>0</v>
      </c>
      <c r="I616" s="3">
        <f t="shared" ca="1" si="621"/>
        <v>1</v>
      </c>
      <c r="J616" s="3">
        <f t="shared" ca="1" si="621"/>
        <v>4</v>
      </c>
      <c r="K616" s="3">
        <f t="shared" ca="1" si="135"/>
        <v>10</v>
      </c>
      <c r="L616" s="29">
        <f t="shared" ca="1" si="8"/>
        <v>50</v>
      </c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customFormat="false" ht="13">
      <c r="A617" s="3">
        <f>シート1!B618</f>
        <v>0</v>
      </c>
      <c r="B617" s="3">
        <f>シート1!E618</f>
        <v>0</v>
      </c>
      <c r="C617" s="19">
        <f>シート1!G618</f>
        <v>0</v>
      </c>
      <c r="D617" s="3">
        <f>シート1!I618</f>
        <v>0</v>
      </c>
      <c r="E617" s="3">
        <f>シート1!K618</f>
        <v>0</v>
      </c>
      <c r="F617" s="3">
        <f t="shared" ref="F617:J617" ca="1" si="622">IF($E621="","",IF(AND(ROW()&gt;$L$1,F$1&lt;=$L$1),(F$1-_xlfn.RANK.AVG(OFFSET($E621,1-F$1,),OFFSET($E621,1-$L$1,,$L$1,1)))^2,""))</f>
        <v>4</v>
      </c>
      <c r="G617" s="3">
        <f t="shared" ca="1" si="622"/>
        <v>1</v>
      </c>
      <c r="H617" s="3">
        <f t="shared" ca="1" si="622"/>
        <v>0</v>
      </c>
      <c r="I617" s="3">
        <f t="shared" ca="1" si="622"/>
        <v>1</v>
      </c>
      <c r="J617" s="3">
        <f t="shared" ca="1" si="622"/>
        <v>4</v>
      </c>
      <c r="K617" s="3">
        <f t="shared" ca="1" si="135"/>
        <v>10</v>
      </c>
      <c r="L617" s="29">
        <f t="shared" ca="1" si="8"/>
        <v>50</v>
      </c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customFormat="false" ht="13">
      <c r="A618" s="3">
        <f>シート1!B619</f>
        <v>0</v>
      </c>
      <c r="B618" s="3">
        <f>シート1!E619</f>
        <v>0</v>
      </c>
      <c r="C618" s="19">
        <f>シート1!G619</f>
        <v>0</v>
      </c>
      <c r="D618" s="3">
        <f>シート1!I619</f>
        <v>0</v>
      </c>
      <c r="E618" s="3">
        <f>シート1!K619</f>
        <v>0</v>
      </c>
      <c r="F618" s="3">
        <f t="shared" ref="F618:J618" ca="1" si="623">IF($E622="","",IF(AND(ROW()&gt;$L$1,F$1&lt;=$L$1),(F$1-_xlfn.RANK.AVG(OFFSET($E622,1-F$1,),OFFSET($E622,1-$L$1,,$L$1,1)))^2,""))</f>
        <v>4</v>
      </c>
      <c r="G618" s="3">
        <f t="shared" ca="1" si="623"/>
        <v>1</v>
      </c>
      <c r="H618" s="3">
        <f t="shared" ca="1" si="623"/>
        <v>0</v>
      </c>
      <c r="I618" s="3">
        <f t="shared" ca="1" si="623"/>
        <v>1</v>
      </c>
      <c r="J618" s="3">
        <f t="shared" ca="1" si="623"/>
        <v>4</v>
      </c>
      <c r="K618" s="3">
        <f t="shared" ca="1" si="135"/>
        <v>10</v>
      </c>
      <c r="L618" s="29">
        <f t="shared" ca="1" si="8"/>
        <v>50</v>
      </c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customFormat="false" ht="13">
      <c r="A619" s="3">
        <f>シート1!B620</f>
        <v>0</v>
      </c>
      <c r="B619" s="3">
        <f>シート1!E620</f>
        <v>0</v>
      </c>
      <c r="C619" s="19">
        <f>シート1!G620</f>
        <v>0</v>
      </c>
      <c r="D619" s="3">
        <f>シート1!I620</f>
        <v>0</v>
      </c>
      <c r="E619" s="3">
        <f>シート1!K620</f>
        <v>0</v>
      </c>
      <c r="F619" s="3">
        <f t="shared" ref="F619:J619" ca="1" si="624">IF($E623="","",IF(AND(ROW()&gt;$L$1,F$1&lt;=$L$1),(F$1-_xlfn.RANK.AVG(OFFSET($E623,1-F$1,),OFFSET($E623,1-$L$1,,$L$1,1)))^2,""))</f>
        <v>4</v>
      </c>
      <c r="G619" s="3">
        <f t="shared" ca="1" si="624"/>
        <v>1</v>
      </c>
      <c r="H619" s="3">
        <f t="shared" ca="1" si="624"/>
        <v>0</v>
      </c>
      <c r="I619" s="3">
        <f t="shared" ca="1" si="624"/>
        <v>1</v>
      </c>
      <c r="J619" s="3">
        <f t="shared" ca="1" si="624"/>
        <v>4</v>
      </c>
      <c r="K619" s="3">
        <f t="shared" ca="1" si="135"/>
        <v>10</v>
      </c>
      <c r="L619" s="29">
        <f t="shared" ca="1" si="8"/>
        <v>50</v>
      </c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customFormat="false" ht="13">
      <c r="A620" s="3">
        <f>シート1!B621</f>
        <v>0</v>
      </c>
      <c r="B620" s="3">
        <f>シート1!E621</f>
        <v>0</v>
      </c>
      <c r="C620" s="19">
        <f>シート1!G621</f>
        <v>0</v>
      </c>
      <c r="D620" s="3">
        <f>シート1!I621</f>
        <v>0</v>
      </c>
      <c r="E620" s="3">
        <f>シート1!K621</f>
        <v>0</v>
      </c>
      <c r="F620" s="3">
        <f t="shared" ref="F620:J620" ca="1" si="625">IF($E624="","",IF(AND(ROW()&gt;$L$1,F$1&lt;=$L$1),(F$1-_xlfn.RANK.AVG(OFFSET($E624,1-F$1,),OFFSET($E624,1-$L$1,,$L$1,1)))^2,""))</f>
        <v>4</v>
      </c>
      <c r="G620" s="3">
        <f t="shared" ca="1" si="625"/>
        <v>1</v>
      </c>
      <c r="H620" s="3">
        <f t="shared" ca="1" si="625"/>
        <v>0</v>
      </c>
      <c r="I620" s="3">
        <f t="shared" ca="1" si="625"/>
        <v>1</v>
      </c>
      <c r="J620" s="3">
        <f t="shared" ca="1" si="625"/>
        <v>4</v>
      </c>
      <c r="K620" s="3">
        <f t="shared" ca="1" si="135"/>
        <v>10</v>
      </c>
      <c r="L620" s="29">
        <f t="shared" ca="1" si="8"/>
        <v>50</v>
      </c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customFormat="false" ht="13">
      <c r="A621" s="3">
        <f>シート1!B622</f>
        <v>0</v>
      </c>
      <c r="B621" s="3">
        <f>シート1!E622</f>
        <v>0</v>
      </c>
      <c r="C621" s="19">
        <f>シート1!G622</f>
        <v>0</v>
      </c>
      <c r="D621" s="3">
        <f>シート1!I622</f>
        <v>0</v>
      </c>
      <c r="E621" s="3">
        <f>シート1!K622</f>
        <v>0</v>
      </c>
      <c r="F621" s="3">
        <f t="shared" ref="F621:J621" ca="1" si="626">IF($E625="","",IF(AND(ROW()&gt;$L$1,F$1&lt;=$L$1),(F$1-_xlfn.RANK.AVG(OFFSET($E625,1-F$1,),OFFSET($E625,1-$L$1,,$L$1,1)))^2,""))</f>
        <v>4</v>
      </c>
      <c r="G621" s="3">
        <f t="shared" ca="1" si="626"/>
        <v>1</v>
      </c>
      <c r="H621" s="3">
        <f t="shared" ca="1" si="626"/>
        <v>0</v>
      </c>
      <c r="I621" s="3">
        <f t="shared" ca="1" si="626"/>
        <v>1</v>
      </c>
      <c r="J621" s="3">
        <f t="shared" ca="1" si="626"/>
        <v>4</v>
      </c>
      <c r="K621" s="3">
        <f t="shared" ca="1" si="135"/>
        <v>10</v>
      </c>
      <c r="L621" s="29">
        <f t="shared" ca="1" si="8"/>
        <v>50</v>
      </c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customFormat="false" ht="13">
      <c r="A622" s="3">
        <f>シート1!B623</f>
        <v>0</v>
      </c>
      <c r="B622" s="3">
        <f>シート1!E623</f>
        <v>0</v>
      </c>
      <c r="C622" s="19">
        <f>シート1!G623</f>
        <v>0</v>
      </c>
      <c r="D622" s="3">
        <f>シート1!I623</f>
        <v>0</v>
      </c>
      <c r="E622" s="3">
        <f>シート1!K623</f>
        <v>0</v>
      </c>
      <c r="F622" s="3">
        <f t="shared" ref="F622:J622" ca="1" si="627">IF($E626="","",IF(AND(ROW()&gt;$L$1,F$1&lt;=$L$1),(F$1-_xlfn.RANK.AVG(OFFSET($E626,1-F$1,),OFFSET($E626,1-$L$1,,$L$1,1)))^2,""))</f>
        <v>4</v>
      </c>
      <c r="G622" s="3">
        <f t="shared" ca="1" si="627"/>
        <v>1</v>
      </c>
      <c r="H622" s="3">
        <f t="shared" ca="1" si="627"/>
        <v>0</v>
      </c>
      <c r="I622" s="3">
        <f t="shared" ca="1" si="627"/>
        <v>1</v>
      </c>
      <c r="J622" s="3">
        <f t="shared" ca="1" si="627"/>
        <v>4</v>
      </c>
      <c r="K622" s="3">
        <f t="shared" ca="1" si="135"/>
        <v>10</v>
      </c>
      <c r="L622" s="29">
        <f t="shared" ca="1" si="8"/>
        <v>50</v>
      </c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customFormat="false" ht="13">
      <c r="A623" s="3">
        <f>シート1!B624</f>
        <v>0</v>
      </c>
      <c r="B623" s="3">
        <f>シート1!E624</f>
        <v>0</v>
      </c>
      <c r="C623" s="19">
        <f>シート1!G624</f>
        <v>0</v>
      </c>
      <c r="D623" s="3">
        <f>シート1!I624</f>
        <v>0</v>
      </c>
      <c r="E623" s="3">
        <f>シート1!K624</f>
        <v>0</v>
      </c>
      <c r="F623" s="3">
        <f t="shared" ref="F623:J623" ca="1" si="628">IF($E627="","",IF(AND(ROW()&gt;$L$1,F$1&lt;=$L$1),(F$1-_xlfn.RANK.AVG(OFFSET($E627,1-F$1,),OFFSET($E627,1-$L$1,,$L$1,1)))^2,""))</f>
        <v>4</v>
      </c>
      <c r="G623" s="3">
        <f t="shared" ca="1" si="628"/>
        <v>1</v>
      </c>
      <c r="H623" s="3">
        <f t="shared" ca="1" si="628"/>
        <v>0</v>
      </c>
      <c r="I623" s="3">
        <f t="shared" ca="1" si="628"/>
        <v>1</v>
      </c>
      <c r="J623" s="3">
        <f t="shared" ca="1" si="628"/>
        <v>4</v>
      </c>
      <c r="K623" s="3">
        <f t="shared" ca="1" si="135"/>
        <v>10</v>
      </c>
      <c r="L623" s="29">
        <f t="shared" ca="1" si="8"/>
        <v>50</v>
      </c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customFormat="false" ht="13">
      <c r="A624" s="3">
        <f>シート1!B625</f>
        <v>0</v>
      </c>
      <c r="B624" s="3">
        <f>シート1!E625</f>
        <v>0</v>
      </c>
      <c r="C624" s="19">
        <f>シート1!G625</f>
        <v>0</v>
      </c>
      <c r="D624" s="3">
        <f>シート1!I625</f>
        <v>0</v>
      </c>
      <c r="E624" s="3">
        <f>シート1!K625</f>
        <v>0</v>
      </c>
      <c r="F624" s="3">
        <f t="shared" ref="F624:J624" ca="1" si="629">IF($E628="","",IF(AND(ROW()&gt;$L$1,F$1&lt;=$L$1),(F$1-_xlfn.RANK.AVG(OFFSET($E628,1-F$1,),OFFSET($E628,1-$L$1,,$L$1,1)))^2,""))</f>
        <v>4</v>
      </c>
      <c r="G624" s="3">
        <f t="shared" ca="1" si="629"/>
        <v>1</v>
      </c>
      <c r="H624" s="3">
        <f t="shared" ca="1" si="629"/>
        <v>0</v>
      </c>
      <c r="I624" s="3">
        <f t="shared" ca="1" si="629"/>
        <v>1</v>
      </c>
      <c r="J624" s="3">
        <f t="shared" ca="1" si="629"/>
        <v>4</v>
      </c>
      <c r="K624" s="3">
        <f t="shared" ca="1" si="135"/>
        <v>10</v>
      </c>
      <c r="L624" s="29">
        <f t="shared" ca="1" si="8"/>
        <v>50</v>
      </c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customFormat="false" ht="13">
      <c r="A625" s="3">
        <f>シート1!B626</f>
        <v>0</v>
      </c>
      <c r="B625" s="3">
        <f>シート1!E626</f>
        <v>0</v>
      </c>
      <c r="C625" s="19">
        <f>シート1!G626</f>
        <v>0</v>
      </c>
      <c r="D625" s="3">
        <f>シート1!I626</f>
        <v>0</v>
      </c>
      <c r="E625" s="3">
        <f>シート1!K626</f>
        <v>0</v>
      </c>
      <c r="F625" s="3">
        <f t="shared" ref="F625:J625" ca="1" si="630">IF($E629="","",IF(AND(ROW()&gt;$L$1,F$1&lt;=$L$1),(F$1-_xlfn.RANK.AVG(OFFSET($E629,1-F$1,),OFFSET($E629,1-$L$1,,$L$1,1)))^2,""))</f>
        <v>4</v>
      </c>
      <c r="G625" s="3">
        <f t="shared" ca="1" si="630"/>
        <v>1</v>
      </c>
      <c r="H625" s="3">
        <f t="shared" ca="1" si="630"/>
        <v>0</v>
      </c>
      <c r="I625" s="3">
        <f t="shared" ca="1" si="630"/>
        <v>1</v>
      </c>
      <c r="J625" s="3">
        <f t="shared" ca="1" si="630"/>
        <v>4</v>
      </c>
      <c r="K625" s="3">
        <f t="shared" ca="1" si="135"/>
        <v>10</v>
      </c>
      <c r="L625" s="29">
        <f t="shared" ca="1" si="8"/>
        <v>50</v>
      </c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customFormat="false" ht="13">
      <c r="A626" s="3">
        <f>シート1!B627</f>
        <v>0</v>
      </c>
      <c r="B626" s="3">
        <f>シート1!E627</f>
        <v>0</v>
      </c>
      <c r="C626" s="19">
        <f>シート1!G627</f>
        <v>0</v>
      </c>
      <c r="D626" s="3">
        <f>シート1!I627</f>
        <v>0</v>
      </c>
      <c r="E626" s="3">
        <f>シート1!K627</f>
        <v>0</v>
      </c>
      <c r="F626" s="3">
        <f t="shared" ref="F626:J626" ca="1" si="631">IF($E630="","",IF(AND(ROW()&gt;$L$1,F$1&lt;=$L$1),(F$1-_xlfn.RANK.AVG(OFFSET($E630,1-F$1,),OFFSET($E630,1-$L$1,,$L$1,1)))^2,""))</f>
        <v>4</v>
      </c>
      <c r="G626" s="3">
        <f t="shared" ca="1" si="631"/>
        <v>1</v>
      </c>
      <c r="H626" s="3">
        <f t="shared" ca="1" si="631"/>
        <v>0</v>
      </c>
      <c r="I626" s="3">
        <f t="shared" ca="1" si="631"/>
        <v>1</v>
      </c>
      <c r="J626" s="3">
        <f t="shared" ca="1" si="631"/>
        <v>4</v>
      </c>
      <c r="K626" s="3">
        <f t="shared" ca="1" si="135"/>
        <v>10</v>
      </c>
      <c r="L626" s="29">
        <f t="shared" ca="1" si="8"/>
        <v>50</v>
      </c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customFormat="false" ht="13">
      <c r="A627" s="3">
        <f>シート1!B628</f>
        <v>0</v>
      </c>
      <c r="B627" s="3">
        <f>シート1!E628</f>
        <v>0</v>
      </c>
      <c r="C627" s="19">
        <f>シート1!G628</f>
        <v>0</v>
      </c>
      <c r="D627" s="3">
        <f>シート1!I628</f>
        <v>0</v>
      </c>
      <c r="E627" s="3">
        <f>シート1!K628</f>
        <v>0</v>
      </c>
      <c r="F627" s="3">
        <f t="shared" ref="F627:J627" ca="1" si="632">IF($E631="","",IF(AND(ROW()&gt;$L$1,F$1&lt;=$L$1),(F$1-_xlfn.RANK.AVG(OFFSET($E631,1-F$1,),OFFSET($E631,1-$L$1,,$L$1,1)))^2,""))</f>
        <v>4</v>
      </c>
      <c r="G627" s="3">
        <f t="shared" ca="1" si="632"/>
        <v>1</v>
      </c>
      <c r="H627" s="3">
        <f t="shared" ca="1" si="632"/>
        <v>0</v>
      </c>
      <c r="I627" s="3">
        <f t="shared" ca="1" si="632"/>
        <v>1</v>
      </c>
      <c r="J627" s="3">
        <f t="shared" ca="1" si="632"/>
        <v>4</v>
      </c>
      <c r="K627" s="3">
        <f t="shared" ca="1" si="135"/>
        <v>10</v>
      </c>
      <c r="L627" s="29">
        <f t="shared" ca="1" si="8"/>
        <v>50</v>
      </c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customFormat="false" ht="13">
      <c r="A628" s="3">
        <f>シート1!B629</f>
        <v>0</v>
      </c>
      <c r="B628" s="3">
        <f>シート1!E629</f>
        <v>0</v>
      </c>
      <c r="C628" s="19">
        <f>シート1!G629</f>
        <v>0</v>
      </c>
      <c r="D628" s="3">
        <f>シート1!I629</f>
        <v>0</v>
      </c>
      <c r="E628" s="3">
        <f>シート1!K629</f>
        <v>0</v>
      </c>
      <c r="F628" s="3">
        <f t="shared" ref="F628:J628" ca="1" si="633">IF($E632="","",IF(AND(ROW()&gt;$L$1,F$1&lt;=$L$1),(F$1-_xlfn.RANK.AVG(OFFSET($E632,1-F$1,),OFFSET($E632,1-$L$1,,$L$1,1)))^2,""))</f>
        <v>4</v>
      </c>
      <c r="G628" s="3">
        <f t="shared" ca="1" si="633"/>
        <v>1</v>
      </c>
      <c r="H628" s="3">
        <f t="shared" ca="1" si="633"/>
        <v>0</v>
      </c>
      <c r="I628" s="3">
        <f t="shared" ca="1" si="633"/>
        <v>1</v>
      </c>
      <c r="J628" s="3">
        <f t="shared" ca="1" si="633"/>
        <v>4</v>
      </c>
      <c r="K628" s="3">
        <f t="shared" ca="1" si="135"/>
        <v>10</v>
      </c>
      <c r="L628" s="29">
        <f t="shared" ca="1" si="8"/>
        <v>50</v>
      </c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customFormat="false" ht="13">
      <c r="A629" s="3">
        <f>シート1!B630</f>
        <v>0</v>
      </c>
      <c r="B629" s="3">
        <f>シート1!E630</f>
        <v>0</v>
      </c>
      <c r="C629" s="19">
        <f>シート1!G630</f>
        <v>0</v>
      </c>
      <c r="D629" s="3">
        <f>シート1!I630</f>
        <v>0</v>
      </c>
      <c r="E629" s="3">
        <f>シート1!K630</f>
        <v>0</v>
      </c>
      <c r="F629" s="3">
        <f t="shared" ref="F629:J629" ca="1" si="634">IF($E633="","",IF(AND(ROW()&gt;$L$1,F$1&lt;=$L$1),(F$1-_xlfn.RANK.AVG(OFFSET($E633,1-F$1,),OFFSET($E633,1-$L$1,,$L$1,1)))^2,""))</f>
        <v>4</v>
      </c>
      <c r="G629" s="3">
        <f t="shared" ca="1" si="634"/>
        <v>1</v>
      </c>
      <c r="H629" s="3">
        <f t="shared" ca="1" si="634"/>
        <v>0</v>
      </c>
      <c r="I629" s="3">
        <f t="shared" ca="1" si="634"/>
        <v>1</v>
      </c>
      <c r="J629" s="3">
        <f t="shared" ca="1" si="634"/>
        <v>4</v>
      </c>
      <c r="K629" s="3">
        <f t="shared" ca="1" si="135"/>
        <v>10</v>
      </c>
      <c r="L629" s="29">
        <f t="shared" ca="1" si="8"/>
        <v>50</v>
      </c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customFormat="false" ht="13">
      <c r="A630" s="3">
        <f>シート1!B631</f>
        <v>0</v>
      </c>
      <c r="B630" s="3">
        <f>シート1!E631</f>
        <v>0</v>
      </c>
      <c r="C630" s="19">
        <f>シート1!G631</f>
        <v>0</v>
      </c>
      <c r="D630" s="3">
        <f>シート1!I631</f>
        <v>0</v>
      </c>
      <c r="E630" s="3">
        <f>シート1!K631</f>
        <v>0</v>
      </c>
      <c r="F630" s="3">
        <f t="shared" ref="F630:J630" ca="1" si="635">IF($E634="","",IF(AND(ROW()&gt;$L$1,F$1&lt;=$L$1),(F$1-_xlfn.RANK.AVG(OFFSET($E634,1-F$1,),OFFSET($E634,1-$L$1,,$L$1,1)))^2,""))</f>
        <v>4</v>
      </c>
      <c r="G630" s="3">
        <f t="shared" ca="1" si="635"/>
        <v>1</v>
      </c>
      <c r="H630" s="3">
        <f t="shared" ca="1" si="635"/>
        <v>0</v>
      </c>
      <c r="I630" s="3">
        <f t="shared" ca="1" si="635"/>
        <v>1</v>
      </c>
      <c r="J630" s="3">
        <f t="shared" ca="1" si="635"/>
        <v>4</v>
      </c>
      <c r="K630" s="3">
        <f t="shared" ca="1" si="135"/>
        <v>10</v>
      </c>
      <c r="L630" s="29">
        <f t="shared" ca="1" si="8"/>
        <v>50</v>
      </c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customFormat="false" ht="13">
      <c r="A631" s="3">
        <f>シート1!B632</f>
        <v>0</v>
      </c>
      <c r="B631" s="3">
        <f>シート1!E632</f>
        <v>0</v>
      </c>
      <c r="C631" s="19">
        <f>シート1!G632</f>
        <v>0</v>
      </c>
      <c r="D631" s="3">
        <f>シート1!I632</f>
        <v>0</v>
      </c>
      <c r="E631" s="3">
        <f>シート1!K632</f>
        <v>0</v>
      </c>
      <c r="F631" s="3">
        <f t="shared" ref="F631:J631" ca="1" si="636">IF($E635="","",IF(AND(ROW()&gt;$L$1,F$1&lt;=$L$1),(F$1-_xlfn.RANK.AVG(OFFSET($E635,1-F$1,),OFFSET($E635,1-$L$1,,$L$1,1)))^2,""))</f>
        <v>4</v>
      </c>
      <c r="G631" s="3">
        <f t="shared" ca="1" si="636"/>
        <v>1</v>
      </c>
      <c r="H631" s="3">
        <f t="shared" ca="1" si="636"/>
        <v>0</v>
      </c>
      <c r="I631" s="3">
        <f t="shared" ca="1" si="636"/>
        <v>1</v>
      </c>
      <c r="J631" s="3">
        <f t="shared" ca="1" si="636"/>
        <v>4</v>
      </c>
      <c r="K631" s="3">
        <f t="shared" ca="1" si="135"/>
        <v>10</v>
      </c>
      <c r="L631" s="29">
        <f t="shared" ca="1" si="8"/>
        <v>50</v>
      </c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customFormat="false" ht="13">
      <c r="A632" s="3">
        <f>シート1!B633</f>
        <v>0</v>
      </c>
      <c r="B632" s="3">
        <f>シート1!E633</f>
        <v>0</v>
      </c>
      <c r="C632" s="19">
        <f>シート1!G633</f>
        <v>0</v>
      </c>
      <c r="D632" s="3">
        <f>シート1!I633</f>
        <v>0</v>
      </c>
      <c r="E632" s="3">
        <f>シート1!K633</f>
        <v>0</v>
      </c>
      <c r="F632" s="3">
        <f t="shared" ref="F632:J632" ca="1" si="637">IF($E636="","",IF(AND(ROW()&gt;$L$1,F$1&lt;=$L$1),(F$1-_xlfn.RANK.AVG(OFFSET($E636,1-F$1,),OFFSET($E636,1-$L$1,,$L$1,1)))^2,""))</f>
        <v>4</v>
      </c>
      <c r="G632" s="3">
        <f t="shared" ca="1" si="637"/>
        <v>1</v>
      </c>
      <c r="H632" s="3">
        <f t="shared" ca="1" si="637"/>
        <v>0</v>
      </c>
      <c r="I632" s="3">
        <f t="shared" ca="1" si="637"/>
        <v>1</v>
      </c>
      <c r="J632" s="3">
        <f t="shared" ca="1" si="637"/>
        <v>4</v>
      </c>
      <c r="K632" s="3">
        <f t="shared" ca="1" si="135"/>
        <v>10</v>
      </c>
      <c r="L632" s="29">
        <f t="shared" ca="1" si="8"/>
        <v>50</v>
      </c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customFormat="false" ht="13">
      <c r="A633" s="3">
        <f>シート1!B634</f>
        <v>0</v>
      </c>
      <c r="B633" s="3">
        <f>シート1!E634</f>
        <v>0</v>
      </c>
      <c r="C633" s="19">
        <f>シート1!G634</f>
        <v>0</v>
      </c>
      <c r="D633" s="3">
        <f>シート1!I634</f>
        <v>0</v>
      </c>
      <c r="E633" s="3">
        <f>シート1!K634</f>
        <v>0</v>
      </c>
      <c r="F633" s="3">
        <f t="shared" ref="F633:J633" ca="1" si="638">IF($E637="","",IF(AND(ROW()&gt;$L$1,F$1&lt;=$L$1),(F$1-_xlfn.RANK.AVG(OFFSET($E637,1-F$1,),OFFSET($E637,1-$L$1,,$L$1,1)))^2,""))</f>
        <v>4</v>
      </c>
      <c r="G633" s="3">
        <f t="shared" ca="1" si="638"/>
        <v>1</v>
      </c>
      <c r="H633" s="3">
        <f t="shared" ca="1" si="638"/>
        <v>0</v>
      </c>
      <c r="I633" s="3">
        <f t="shared" ca="1" si="638"/>
        <v>1</v>
      </c>
      <c r="J633" s="3">
        <f t="shared" ca="1" si="638"/>
        <v>4</v>
      </c>
      <c r="K633" s="3">
        <f t="shared" ca="1" si="135"/>
        <v>10</v>
      </c>
      <c r="L633" s="29">
        <f t="shared" ca="1" si="8"/>
        <v>50</v>
      </c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customFormat="false" ht="13">
      <c r="A634" s="3">
        <f>シート1!B635</f>
        <v>0</v>
      </c>
      <c r="B634" s="3">
        <f>シート1!E635</f>
        <v>0</v>
      </c>
      <c r="C634" s="19">
        <f>シート1!G635</f>
        <v>0</v>
      </c>
      <c r="D634" s="3">
        <f>シート1!I635</f>
        <v>0</v>
      </c>
      <c r="E634" s="3">
        <f>シート1!K635</f>
        <v>0</v>
      </c>
      <c r="F634" s="3">
        <f t="shared" ref="F634:J634" ca="1" si="639">IF($E638="","",IF(AND(ROW()&gt;$L$1,F$1&lt;=$L$1),(F$1-_xlfn.RANK.AVG(OFFSET($E638,1-F$1,),OFFSET($E638,1-$L$1,,$L$1,1)))^2,""))</f>
        <v>4</v>
      </c>
      <c r="G634" s="3">
        <f t="shared" ca="1" si="639"/>
        <v>1</v>
      </c>
      <c r="H634" s="3">
        <f t="shared" ca="1" si="639"/>
        <v>0</v>
      </c>
      <c r="I634" s="3">
        <f t="shared" ca="1" si="639"/>
        <v>1</v>
      </c>
      <c r="J634" s="3">
        <f t="shared" ca="1" si="639"/>
        <v>4</v>
      </c>
      <c r="K634" s="3">
        <f t="shared" ca="1" si="135"/>
        <v>10</v>
      </c>
      <c r="L634" s="29">
        <f t="shared" ca="1" si="8"/>
        <v>50</v>
      </c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customFormat="false" ht="13">
      <c r="A635" s="3">
        <f>シート1!B636</f>
        <v>0</v>
      </c>
      <c r="B635" s="3">
        <f>シート1!E636</f>
        <v>0</v>
      </c>
      <c r="C635" s="19">
        <f>シート1!G636</f>
        <v>0</v>
      </c>
      <c r="D635" s="3">
        <f>シート1!I636</f>
        <v>0</v>
      </c>
      <c r="E635" s="3">
        <f>シート1!K636</f>
        <v>0</v>
      </c>
      <c r="F635" s="3">
        <f t="shared" ref="F635:J635" ca="1" si="640">IF($E639="","",IF(AND(ROW()&gt;$L$1,F$1&lt;=$L$1),(F$1-_xlfn.RANK.AVG(OFFSET($E639,1-F$1,),OFFSET($E639,1-$L$1,,$L$1,1)))^2,""))</f>
        <v>4</v>
      </c>
      <c r="G635" s="3">
        <f t="shared" ca="1" si="640"/>
        <v>1</v>
      </c>
      <c r="H635" s="3">
        <f t="shared" ca="1" si="640"/>
        <v>0</v>
      </c>
      <c r="I635" s="3">
        <f t="shared" ca="1" si="640"/>
        <v>1</v>
      </c>
      <c r="J635" s="3">
        <f t="shared" ca="1" si="640"/>
        <v>4</v>
      </c>
      <c r="K635" s="3">
        <f t="shared" ca="1" si="135"/>
        <v>10</v>
      </c>
      <c r="L635" s="29">
        <f t="shared" ca="1" si="8"/>
        <v>50</v>
      </c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customFormat="false" ht="13">
      <c r="A636" s="3">
        <f>シート1!B637</f>
        <v>0</v>
      </c>
      <c r="B636" s="3">
        <f>シート1!E637</f>
        <v>0</v>
      </c>
      <c r="C636" s="19">
        <f>シート1!G637</f>
        <v>0</v>
      </c>
      <c r="D636" s="3">
        <f>シート1!I637</f>
        <v>0</v>
      </c>
      <c r="E636" s="3">
        <f>シート1!K637</f>
        <v>0</v>
      </c>
      <c r="F636" s="3">
        <f t="shared" ref="F636:J636" ca="1" si="641">IF($E640="","",IF(AND(ROW()&gt;$L$1,F$1&lt;=$L$1),(F$1-_xlfn.RANK.AVG(OFFSET($E640,1-F$1,),OFFSET($E640,1-$L$1,,$L$1,1)))^2,""))</f>
        <v>4</v>
      </c>
      <c r="G636" s="3">
        <f t="shared" ca="1" si="641"/>
        <v>1</v>
      </c>
      <c r="H636" s="3">
        <f t="shared" ca="1" si="641"/>
        <v>0</v>
      </c>
      <c r="I636" s="3">
        <f t="shared" ca="1" si="641"/>
        <v>1</v>
      </c>
      <c r="J636" s="3">
        <f t="shared" ca="1" si="641"/>
        <v>4</v>
      </c>
      <c r="K636" s="3">
        <f t="shared" ca="1" si="135"/>
        <v>10</v>
      </c>
      <c r="L636" s="29">
        <f t="shared" ca="1" si="8"/>
        <v>50</v>
      </c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customFormat="false" ht="13">
      <c r="A637" s="3">
        <f>シート1!B638</f>
        <v>0</v>
      </c>
      <c r="B637" s="3">
        <f>シート1!E638</f>
        <v>0</v>
      </c>
      <c r="C637" s="19">
        <f>シート1!G638</f>
        <v>0</v>
      </c>
      <c r="D637" s="3">
        <f>シート1!I638</f>
        <v>0</v>
      </c>
      <c r="E637" s="3">
        <f>シート1!K638</f>
        <v>0</v>
      </c>
      <c r="F637" s="3">
        <f t="shared" ref="F637:J637" ca="1" si="642">IF($E641="","",IF(AND(ROW()&gt;$L$1,F$1&lt;=$L$1),(F$1-_xlfn.RANK.AVG(OFFSET($E641,1-F$1,),OFFSET($E641,1-$L$1,,$L$1,1)))^2,""))</f>
        <v>4</v>
      </c>
      <c r="G637" s="3">
        <f t="shared" ca="1" si="642"/>
        <v>1</v>
      </c>
      <c r="H637" s="3">
        <f t="shared" ca="1" si="642"/>
        <v>0</v>
      </c>
      <c r="I637" s="3">
        <f t="shared" ca="1" si="642"/>
        <v>1</v>
      </c>
      <c r="J637" s="3">
        <f t="shared" ca="1" si="642"/>
        <v>4</v>
      </c>
      <c r="K637" s="3">
        <f t="shared" ca="1" si="135"/>
        <v>10</v>
      </c>
      <c r="L637" s="29">
        <f t="shared" ca="1" si="8"/>
        <v>50</v>
      </c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customFormat="false" ht="13">
      <c r="A638" s="3">
        <f>シート1!B639</f>
        <v>0</v>
      </c>
      <c r="B638" s="3">
        <f>シート1!E639</f>
        <v>0</v>
      </c>
      <c r="C638" s="19">
        <f>シート1!G639</f>
        <v>0</v>
      </c>
      <c r="D638" s="3">
        <f>シート1!I639</f>
        <v>0</v>
      </c>
      <c r="E638" s="3">
        <f>シート1!K639</f>
        <v>0</v>
      </c>
      <c r="F638" s="3">
        <f t="shared" ref="F638:J638" ca="1" si="643">IF($E642="","",IF(AND(ROW()&gt;$L$1,F$1&lt;=$L$1),(F$1-_xlfn.RANK.AVG(OFFSET($E642,1-F$1,),OFFSET($E642,1-$L$1,,$L$1,1)))^2,""))</f>
        <v>4</v>
      </c>
      <c r="G638" s="3">
        <f t="shared" ca="1" si="643"/>
        <v>1</v>
      </c>
      <c r="H638" s="3">
        <f t="shared" ca="1" si="643"/>
        <v>0</v>
      </c>
      <c r="I638" s="3">
        <f t="shared" ca="1" si="643"/>
        <v>1</v>
      </c>
      <c r="J638" s="3">
        <f t="shared" ca="1" si="643"/>
        <v>4</v>
      </c>
      <c r="K638" s="3">
        <f t="shared" ca="1" si="135"/>
        <v>10</v>
      </c>
      <c r="L638" s="29">
        <f t="shared" ca="1" si="8"/>
        <v>50</v>
      </c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customFormat="false" ht="13">
      <c r="A639" s="3">
        <f>シート1!B640</f>
        <v>0</v>
      </c>
      <c r="B639" s="3">
        <f>シート1!E640</f>
        <v>0</v>
      </c>
      <c r="C639" s="19">
        <f>シート1!G640</f>
        <v>0</v>
      </c>
      <c r="D639" s="3">
        <f>シート1!I640</f>
        <v>0</v>
      </c>
      <c r="E639" s="3">
        <f>シート1!K640</f>
        <v>0</v>
      </c>
      <c r="F639" s="3">
        <f t="shared" ref="F639:J639" ca="1" si="644">IF($E643="","",IF(AND(ROW()&gt;$L$1,F$1&lt;=$L$1),(F$1-_xlfn.RANK.AVG(OFFSET($E643,1-F$1,),OFFSET($E643,1-$L$1,,$L$1,1)))^2,""))</f>
        <v>4</v>
      </c>
      <c r="G639" s="3">
        <f t="shared" ca="1" si="644"/>
        <v>1</v>
      </c>
      <c r="H639" s="3">
        <f t="shared" ca="1" si="644"/>
        <v>0</v>
      </c>
      <c r="I639" s="3">
        <f t="shared" ca="1" si="644"/>
        <v>1</v>
      </c>
      <c r="J639" s="3">
        <f t="shared" ca="1" si="644"/>
        <v>4</v>
      </c>
      <c r="K639" s="3">
        <f t="shared" ca="1" si="135"/>
        <v>10</v>
      </c>
      <c r="L639" s="29">
        <f t="shared" ca="1" si="8"/>
        <v>50</v>
      </c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customFormat="false" ht="13">
      <c r="A640" s="3">
        <f>シート1!B641</f>
        <v>0</v>
      </c>
      <c r="B640" s="3">
        <f>シート1!E641</f>
        <v>0</v>
      </c>
      <c r="C640" s="19">
        <f>シート1!G641</f>
        <v>0</v>
      </c>
      <c r="D640" s="3">
        <f>シート1!I641</f>
        <v>0</v>
      </c>
      <c r="E640" s="3">
        <f>シート1!K641</f>
        <v>0</v>
      </c>
      <c r="F640" s="3">
        <f t="shared" ref="F640:J640" ca="1" si="645">IF($E644="","",IF(AND(ROW()&gt;$L$1,F$1&lt;=$L$1),(F$1-_xlfn.RANK.AVG(OFFSET($E644,1-F$1,),OFFSET($E644,1-$L$1,,$L$1,1)))^2,""))</f>
        <v>4</v>
      </c>
      <c r="G640" s="3">
        <f t="shared" ca="1" si="645"/>
        <v>1</v>
      </c>
      <c r="H640" s="3">
        <f t="shared" ca="1" si="645"/>
        <v>0</v>
      </c>
      <c r="I640" s="3">
        <f t="shared" ca="1" si="645"/>
        <v>1</v>
      </c>
      <c r="J640" s="3">
        <f t="shared" ca="1" si="645"/>
        <v>4</v>
      </c>
      <c r="K640" s="3">
        <f t="shared" ca="1" si="135"/>
        <v>10</v>
      </c>
      <c r="L640" s="29">
        <f t="shared" ca="1" si="8"/>
        <v>50</v>
      </c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customFormat="false" ht="13">
      <c r="A641" s="3">
        <f>シート1!B642</f>
        <v>0</v>
      </c>
      <c r="B641" s="3">
        <f>シート1!E642</f>
        <v>0</v>
      </c>
      <c r="C641" s="19">
        <f>シート1!G642</f>
        <v>0</v>
      </c>
      <c r="D641" s="3">
        <f>シート1!I642</f>
        <v>0</v>
      </c>
      <c r="E641" s="3">
        <f>シート1!K642</f>
        <v>0</v>
      </c>
      <c r="F641" s="3">
        <f t="shared" ref="F641:J641" ca="1" si="646">IF($E645="","",IF(AND(ROW()&gt;$L$1,F$1&lt;=$L$1),(F$1-_xlfn.RANK.AVG(OFFSET($E645,1-F$1,),OFFSET($E645,1-$L$1,,$L$1,1)))^2,""))</f>
        <v>4</v>
      </c>
      <c r="G641" s="3">
        <f t="shared" ca="1" si="646"/>
        <v>1</v>
      </c>
      <c r="H641" s="3">
        <f t="shared" ca="1" si="646"/>
        <v>0</v>
      </c>
      <c r="I641" s="3">
        <f t="shared" ca="1" si="646"/>
        <v>1</v>
      </c>
      <c r="J641" s="3">
        <f t="shared" ca="1" si="646"/>
        <v>4</v>
      </c>
      <c r="K641" s="3">
        <f t="shared" ca="1" si="135"/>
        <v>10</v>
      </c>
      <c r="L641" s="29">
        <f t="shared" ca="1" si="8"/>
        <v>50</v>
      </c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customFormat="false" ht="13">
      <c r="A642" s="3">
        <f>シート1!B643</f>
        <v>0</v>
      </c>
      <c r="B642" s="3">
        <f>シート1!E643</f>
        <v>0</v>
      </c>
      <c r="C642" s="19">
        <f>シート1!G643</f>
        <v>0</v>
      </c>
      <c r="D642" s="3">
        <f>シート1!I643</f>
        <v>0</v>
      </c>
      <c r="E642" s="3">
        <f>シート1!K643</f>
        <v>0</v>
      </c>
      <c r="F642" s="3">
        <f t="shared" ref="F642:J642" ca="1" si="647">IF($E646="","",IF(AND(ROW()&gt;$L$1,F$1&lt;=$L$1),(F$1-_xlfn.RANK.AVG(OFFSET($E646,1-F$1,),OFFSET($E646,1-$L$1,,$L$1,1)))^2,""))</f>
        <v>4</v>
      </c>
      <c r="G642" s="3">
        <f t="shared" ca="1" si="647"/>
        <v>1</v>
      </c>
      <c r="H642" s="3">
        <f t="shared" ca="1" si="647"/>
        <v>0</v>
      </c>
      <c r="I642" s="3">
        <f t="shared" ca="1" si="647"/>
        <v>1</v>
      </c>
      <c r="J642" s="3">
        <f t="shared" ca="1" si="647"/>
        <v>4</v>
      </c>
      <c r="K642" s="3">
        <f t="shared" ca="1" si="135"/>
        <v>10</v>
      </c>
      <c r="L642" s="29">
        <f t="shared" ca="1" si="8"/>
        <v>50</v>
      </c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customFormat="false" ht="13">
      <c r="A643" s="3">
        <f>シート1!B644</f>
        <v>0</v>
      </c>
      <c r="B643" s="3">
        <f>シート1!E644</f>
        <v>0</v>
      </c>
      <c r="C643" s="19">
        <f>シート1!G644</f>
        <v>0</v>
      </c>
      <c r="D643" s="3">
        <f>シート1!I644</f>
        <v>0</v>
      </c>
      <c r="E643" s="3">
        <f>シート1!K644</f>
        <v>0</v>
      </c>
      <c r="F643" s="3">
        <f t="shared" ref="F643:J643" ca="1" si="648">IF($E647="","",IF(AND(ROW()&gt;$L$1,F$1&lt;=$L$1),(F$1-_xlfn.RANK.AVG(OFFSET($E647,1-F$1,),OFFSET($E647,1-$L$1,,$L$1,1)))^2,""))</f>
        <v>4</v>
      </c>
      <c r="G643" s="3">
        <f t="shared" ca="1" si="648"/>
        <v>1</v>
      </c>
      <c r="H643" s="3">
        <f t="shared" ca="1" si="648"/>
        <v>0</v>
      </c>
      <c r="I643" s="3">
        <f t="shared" ca="1" si="648"/>
        <v>1</v>
      </c>
      <c r="J643" s="3">
        <f t="shared" ca="1" si="648"/>
        <v>4</v>
      </c>
      <c r="K643" s="3">
        <f t="shared" ca="1" si="135"/>
        <v>10</v>
      </c>
      <c r="L643" s="29">
        <f t="shared" ca="1" si="8"/>
        <v>50</v>
      </c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customFormat="false" ht="13">
      <c r="A644" s="3">
        <f>シート1!B645</f>
        <v>0</v>
      </c>
      <c r="B644" s="3">
        <f>シート1!E645</f>
        <v>0</v>
      </c>
      <c r="C644" s="19">
        <f>シート1!G645</f>
        <v>0</v>
      </c>
      <c r="D644" s="3">
        <f>シート1!I645</f>
        <v>0</v>
      </c>
      <c r="E644" s="3">
        <f>シート1!K645</f>
        <v>0</v>
      </c>
      <c r="F644" s="3">
        <f t="shared" ref="F644:J644" ca="1" si="649">IF($E648="","",IF(AND(ROW()&gt;$L$1,F$1&lt;=$L$1),(F$1-_xlfn.RANK.AVG(OFFSET($E648,1-F$1,),OFFSET($E648,1-$L$1,,$L$1,1)))^2,""))</f>
        <v>4</v>
      </c>
      <c r="G644" s="3">
        <f t="shared" ca="1" si="649"/>
        <v>1</v>
      </c>
      <c r="H644" s="3">
        <f t="shared" ca="1" si="649"/>
        <v>0</v>
      </c>
      <c r="I644" s="3">
        <f t="shared" ca="1" si="649"/>
        <v>1</v>
      </c>
      <c r="J644" s="3">
        <f t="shared" ca="1" si="649"/>
        <v>4</v>
      </c>
      <c r="K644" s="3">
        <f t="shared" ca="1" si="135"/>
        <v>10</v>
      </c>
      <c r="L644" s="29">
        <f t="shared" ca="1" si="8"/>
        <v>50</v>
      </c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customFormat="false" ht="13">
      <c r="A645" s="3">
        <f>シート1!B646</f>
        <v>0</v>
      </c>
      <c r="B645" s="3">
        <f>シート1!E646</f>
        <v>0</v>
      </c>
      <c r="C645" s="19">
        <f>シート1!G646</f>
        <v>0</v>
      </c>
      <c r="D645" s="3">
        <f>シート1!I646</f>
        <v>0</v>
      </c>
      <c r="E645" s="3">
        <f>シート1!K646</f>
        <v>0</v>
      </c>
      <c r="F645" s="3">
        <f t="shared" ref="F645:J645" ca="1" si="650">IF($E649="","",IF(AND(ROW()&gt;$L$1,F$1&lt;=$L$1),(F$1-_xlfn.RANK.AVG(OFFSET($E649,1-F$1,),OFFSET($E649,1-$L$1,,$L$1,1)))^2,""))</f>
        <v>4</v>
      </c>
      <c r="G645" s="3">
        <f t="shared" ca="1" si="650"/>
        <v>1</v>
      </c>
      <c r="H645" s="3">
        <f t="shared" ca="1" si="650"/>
        <v>0</v>
      </c>
      <c r="I645" s="3">
        <f t="shared" ca="1" si="650"/>
        <v>1</v>
      </c>
      <c r="J645" s="3">
        <f t="shared" ca="1" si="650"/>
        <v>4</v>
      </c>
      <c r="K645" s="3">
        <f t="shared" ca="1" si="135"/>
        <v>10</v>
      </c>
      <c r="L645" s="29">
        <f t="shared" ca="1" si="8"/>
        <v>50</v>
      </c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customFormat="false" ht="13">
      <c r="A646" s="3">
        <f>シート1!B647</f>
        <v>0</v>
      </c>
      <c r="B646" s="3">
        <f>シート1!E647</f>
        <v>0</v>
      </c>
      <c r="C646" s="19">
        <f>シート1!G647</f>
        <v>0</v>
      </c>
      <c r="D646" s="3">
        <f>シート1!I647</f>
        <v>0</v>
      </c>
      <c r="E646" s="3">
        <f>シート1!K647</f>
        <v>0</v>
      </c>
      <c r="F646" s="3">
        <f t="shared" ref="F646:J646" ca="1" si="651">IF($E650="","",IF(AND(ROW()&gt;$L$1,F$1&lt;=$L$1),(F$1-_xlfn.RANK.AVG(OFFSET($E650,1-F$1,),OFFSET($E650,1-$L$1,,$L$1,1)))^2,""))</f>
        <v>4</v>
      </c>
      <c r="G646" s="3">
        <f t="shared" ca="1" si="651"/>
        <v>1</v>
      </c>
      <c r="H646" s="3">
        <f t="shared" ca="1" si="651"/>
        <v>0</v>
      </c>
      <c r="I646" s="3">
        <f t="shared" ca="1" si="651"/>
        <v>1</v>
      </c>
      <c r="J646" s="3">
        <f t="shared" ca="1" si="651"/>
        <v>4</v>
      </c>
      <c r="K646" s="3">
        <f t="shared" ca="1" si="135"/>
        <v>10</v>
      </c>
      <c r="L646" s="29">
        <f t="shared" ca="1" si="8"/>
        <v>50</v>
      </c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customFormat="false" ht="13">
      <c r="A647" s="3">
        <f>シート1!B648</f>
        <v>0</v>
      </c>
      <c r="B647" s="3">
        <f>シート1!E648</f>
        <v>0</v>
      </c>
      <c r="C647" s="19">
        <f>シート1!G648</f>
        <v>0</v>
      </c>
      <c r="D647" s="3">
        <f>シート1!I648</f>
        <v>0</v>
      </c>
      <c r="E647" s="3">
        <f>シート1!K648</f>
        <v>0</v>
      </c>
      <c r="F647" s="3">
        <f t="shared" ref="F647:J647" ca="1" si="652">IF($E651="","",IF(AND(ROW()&gt;$L$1,F$1&lt;=$L$1),(F$1-_xlfn.RANK.AVG(OFFSET($E651,1-F$1,),OFFSET($E651,1-$L$1,,$L$1,1)))^2,""))</f>
        <v>4</v>
      </c>
      <c r="G647" s="3">
        <f t="shared" ca="1" si="652"/>
        <v>1</v>
      </c>
      <c r="H647" s="3">
        <f t="shared" ca="1" si="652"/>
        <v>0</v>
      </c>
      <c r="I647" s="3">
        <f t="shared" ca="1" si="652"/>
        <v>1</v>
      </c>
      <c r="J647" s="3">
        <f t="shared" ca="1" si="652"/>
        <v>4</v>
      </c>
      <c r="K647" s="3">
        <f t="shared" ca="1" si="135"/>
        <v>10</v>
      </c>
      <c r="L647" s="29">
        <f t="shared" ca="1" si="8"/>
        <v>50</v>
      </c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customFormat="false" ht="13">
      <c r="A648" s="3">
        <f>シート1!B649</f>
        <v>0</v>
      </c>
      <c r="B648" s="3">
        <f>シート1!E649</f>
        <v>0</v>
      </c>
      <c r="C648" s="19">
        <f>シート1!G649</f>
        <v>0</v>
      </c>
      <c r="D648" s="3">
        <f>シート1!I649</f>
        <v>0</v>
      </c>
      <c r="E648" s="3">
        <f>シート1!K649</f>
        <v>0</v>
      </c>
      <c r="F648" s="3">
        <f t="shared" ref="F648:J648" ca="1" si="653">IF($E652="","",IF(AND(ROW()&gt;$L$1,F$1&lt;=$L$1),(F$1-_xlfn.RANK.AVG(OFFSET($E652,1-F$1,),OFFSET($E652,1-$L$1,,$L$1,1)))^2,""))</f>
        <v>4</v>
      </c>
      <c r="G648" s="3">
        <f t="shared" ca="1" si="653"/>
        <v>1</v>
      </c>
      <c r="H648" s="3">
        <f t="shared" ca="1" si="653"/>
        <v>0</v>
      </c>
      <c r="I648" s="3">
        <f t="shared" ca="1" si="653"/>
        <v>1</v>
      </c>
      <c r="J648" s="3">
        <f t="shared" ca="1" si="653"/>
        <v>4</v>
      </c>
      <c r="K648" s="3">
        <f t="shared" ca="1" si="135"/>
        <v>10</v>
      </c>
      <c r="L648" s="29">
        <f t="shared" ca="1" si="8"/>
        <v>50</v>
      </c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customFormat="false" ht="13">
      <c r="A649" s="3">
        <f>シート1!B650</f>
        <v>0</v>
      </c>
      <c r="B649" s="3">
        <f>シート1!E650</f>
        <v>0</v>
      </c>
      <c r="C649" s="19">
        <f>シート1!G650</f>
        <v>0</v>
      </c>
      <c r="D649" s="3">
        <f>シート1!I650</f>
        <v>0</v>
      </c>
      <c r="E649" s="3">
        <f>シート1!K650</f>
        <v>0</v>
      </c>
      <c r="F649" s="3">
        <f t="shared" ref="F649:J649" ca="1" si="654">IF($E653="","",IF(AND(ROW()&gt;$L$1,F$1&lt;=$L$1),(F$1-_xlfn.RANK.AVG(OFFSET($E653,1-F$1,),OFFSET($E653,1-$L$1,,$L$1,1)))^2,""))</f>
        <v>4</v>
      </c>
      <c r="G649" s="3">
        <f t="shared" ca="1" si="654"/>
        <v>1</v>
      </c>
      <c r="H649" s="3">
        <f t="shared" ca="1" si="654"/>
        <v>0</v>
      </c>
      <c r="I649" s="3">
        <f t="shared" ca="1" si="654"/>
        <v>1</v>
      </c>
      <c r="J649" s="3">
        <f t="shared" ca="1" si="654"/>
        <v>4</v>
      </c>
      <c r="K649" s="3">
        <f t="shared" ca="1" si="135"/>
        <v>10</v>
      </c>
      <c r="L649" s="29">
        <f t="shared" ca="1" si="8"/>
        <v>50</v>
      </c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customFormat="false" ht="13">
      <c r="A650" s="3">
        <f>シート1!B651</f>
        <v>0</v>
      </c>
      <c r="B650" s="3">
        <f>シート1!E651</f>
        <v>0</v>
      </c>
      <c r="C650" s="19">
        <f>シート1!G651</f>
        <v>0</v>
      </c>
      <c r="D650" s="3">
        <f>シート1!I651</f>
        <v>0</v>
      </c>
      <c r="E650" s="3">
        <f>シート1!K651</f>
        <v>0</v>
      </c>
      <c r="F650" s="3">
        <f t="shared" ref="F650:J650" ca="1" si="655">IF($E654="","",IF(AND(ROW()&gt;$L$1,F$1&lt;=$L$1),(F$1-_xlfn.RANK.AVG(OFFSET($E654,1-F$1,),OFFSET($E654,1-$L$1,,$L$1,1)))^2,""))</f>
        <v>4</v>
      </c>
      <c r="G650" s="3">
        <f t="shared" ca="1" si="655"/>
        <v>1</v>
      </c>
      <c r="H650" s="3">
        <f t="shared" ca="1" si="655"/>
        <v>0</v>
      </c>
      <c r="I650" s="3">
        <f t="shared" ca="1" si="655"/>
        <v>1</v>
      </c>
      <c r="J650" s="3">
        <f t="shared" ca="1" si="655"/>
        <v>4</v>
      </c>
      <c r="K650" s="3">
        <f t="shared" ca="1" si="135"/>
        <v>10</v>
      </c>
      <c r="L650" s="29">
        <f t="shared" ca="1" si="8"/>
        <v>50</v>
      </c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customFormat="false" ht="13">
      <c r="A651" s="3">
        <f>シート1!B652</f>
        <v>0</v>
      </c>
      <c r="B651" s="3">
        <f>シート1!E652</f>
        <v>0</v>
      </c>
      <c r="C651" s="19">
        <f>シート1!G652</f>
        <v>0</v>
      </c>
      <c r="D651" s="3">
        <f>シート1!I652</f>
        <v>0</v>
      </c>
      <c r="E651" s="3">
        <f>シート1!K652</f>
        <v>0</v>
      </c>
      <c r="F651" s="3">
        <f t="shared" ref="F651:J651" ca="1" si="656">IF($E655="","",IF(AND(ROW()&gt;$L$1,F$1&lt;=$L$1),(F$1-_xlfn.RANK.AVG(OFFSET($E655,1-F$1,),OFFSET($E655,1-$L$1,,$L$1,1)))^2,""))</f>
        <v>4</v>
      </c>
      <c r="G651" s="3">
        <f t="shared" ca="1" si="656"/>
        <v>1</v>
      </c>
      <c r="H651" s="3">
        <f t="shared" ca="1" si="656"/>
        <v>0</v>
      </c>
      <c r="I651" s="3">
        <f t="shared" ca="1" si="656"/>
        <v>1</v>
      </c>
      <c r="J651" s="3">
        <f t="shared" ca="1" si="656"/>
        <v>4</v>
      </c>
      <c r="K651" s="3">
        <f t="shared" ca="1" si="135"/>
        <v>10</v>
      </c>
      <c r="L651" s="29">
        <f t="shared" ca="1" si="8"/>
        <v>50</v>
      </c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customFormat="false" ht="13">
      <c r="A652" s="3">
        <f>シート1!B653</f>
        <v>0</v>
      </c>
      <c r="B652" s="3">
        <f>シート1!E653</f>
        <v>0</v>
      </c>
      <c r="C652" s="19">
        <f>シート1!G653</f>
        <v>0</v>
      </c>
      <c r="D652" s="3">
        <f>シート1!I653</f>
        <v>0</v>
      </c>
      <c r="E652" s="3">
        <f>シート1!K653</f>
        <v>0</v>
      </c>
      <c r="F652" s="3">
        <f t="shared" ref="F652:J652" ca="1" si="657">IF($E656="","",IF(AND(ROW()&gt;$L$1,F$1&lt;=$L$1),(F$1-_xlfn.RANK.AVG(OFFSET($E656,1-F$1,),OFFSET($E656,1-$L$1,,$L$1,1)))^2,""))</f>
        <v>4</v>
      </c>
      <c r="G652" s="3">
        <f t="shared" ca="1" si="657"/>
        <v>1</v>
      </c>
      <c r="H652" s="3">
        <f t="shared" ca="1" si="657"/>
        <v>0</v>
      </c>
      <c r="I652" s="3">
        <f t="shared" ca="1" si="657"/>
        <v>1</v>
      </c>
      <c r="J652" s="3">
        <f t="shared" ca="1" si="657"/>
        <v>4</v>
      </c>
      <c r="K652" s="3">
        <f t="shared" ca="1" si="135"/>
        <v>10</v>
      </c>
      <c r="L652" s="29">
        <f t="shared" ca="1" si="8"/>
        <v>50</v>
      </c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customFormat="false" ht="13">
      <c r="A653" s="3">
        <f>シート1!B654</f>
        <v>0</v>
      </c>
      <c r="B653" s="3">
        <f>シート1!E654</f>
        <v>0</v>
      </c>
      <c r="C653" s="19">
        <f>シート1!G654</f>
        <v>0</v>
      </c>
      <c r="D653" s="3">
        <f>シート1!I654</f>
        <v>0</v>
      </c>
      <c r="E653" s="3">
        <f>シート1!K654</f>
        <v>0</v>
      </c>
      <c r="F653" s="3">
        <f t="shared" ref="F653:J653" ca="1" si="658">IF($E657="","",IF(AND(ROW()&gt;$L$1,F$1&lt;=$L$1),(F$1-_xlfn.RANK.AVG(OFFSET($E657,1-F$1,),OFFSET($E657,1-$L$1,,$L$1,1)))^2,""))</f>
        <v>4</v>
      </c>
      <c r="G653" s="3">
        <f t="shared" ca="1" si="658"/>
        <v>1</v>
      </c>
      <c r="H653" s="3">
        <f t="shared" ca="1" si="658"/>
        <v>0</v>
      </c>
      <c r="I653" s="3">
        <f t="shared" ca="1" si="658"/>
        <v>1</v>
      </c>
      <c r="J653" s="3">
        <f t="shared" ca="1" si="658"/>
        <v>4</v>
      </c>
      <c r="K653" s="3">
        <f t="shared" ca="1" si="135"/>
        <v>10</v>
      </c>
      <c r="L653" s="29">
        <f t="shared" ca="1" si="8"/>
        <v>50</v>
      </c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customFormat="false" ht="13">
      <c r="A654" s="3">
        <f>シート1!B655</f>
        <v>0</v>
      </c>
      <c r="B654" s="3">
        <f>シート1!E655</f>
        <v>0</v>
      </c>
      <c r="C654" s="19">
        <f>シート1!G655</f>
        <v>0</v>
      </c>
      <c r="D654" s="3">
        <f>シート1!I655</f>
        <v>0</v>
      </c>
      <c r="E654" s="3">
        <f>シート1!K655</f>
        <v>0</v>
      </c>
      <c r="F654" s="3">
        <f t="shared" ref="F654:J654" ca="1" si="659">IF($E658="","",IF(AND(ROW()&gt;$L$1,F$1&lt;=$L$1),(F$1-_xlfn.RANK.AVG(OFFSET($E658,1-F$1,),OFFSET($E658,1-$L$1,,$L$1,1)))^2,""))</f>
        <v>4</v>
      </c>
      <c r="G654" s="3">
        <f t="shared" ca="1" si="659"/>
        <v>1</v>
      </c>
      <c r="H654" s="3">
        <f t="shared" ca="1" si="659"/>
        <v>0</v>
      </c>
      <c r="I654" s="3">
        <f t="shared" ca="1" si="659"/>
        <v>1</v>
      </c>
      <c r="J654" s="3">
        <f t="shared" ca="1" si="659"/>
        <v>4</v>
      </c>
      <c r="K654" s="3">
        <f t="shared" ca="1" si="135"/>
        <v>10</v>
      </c>
      <c r="L654" s="29">
        <f t="shared" ca="1" si="8"/>
        <v>50</v>
      </c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customFormat="false" ht="13">
      <c r="A655" s="3">
        <f>シート1!B656</f>
        <v>0</v>
      </c>
      <c r="B655" s="3">
        <f>シート1!E656</f>
        <v>0</v>
      </c>
      <c r="C655" s="19">
        <f>シート1!G656</f>
        <v>0</v>
      </c>
      <c r="D655" s="3">
        <f>シート1!I656</f>
        <v>0</v>
      </c>
      <c r="E655" s="3">
        <f>シート1!K656</f>
        <v>0</v>
      </c>
      <c r="F655" s="3">
        <f t="shared" ref="F655:J655" ca="1" si="660">IF($E659="","",IF(AND(ROW()&gt;$L$1,F$1&lt;=$L$1),(F$1-_xlfn.RANK.AVG(OFFSET($E659,1-F$1,),OFFSET($E659,1-$L$1,,$L$1,1)))^2,""))</f>
        <v>4</v>
      </c>
      <c r="G655" s="3">
        <f t="shared" ca="1" si="660"/>
        <v>1</v>
      </c>
      <c r="H655" s="3">
        <f t="shared" ca="1" si="660"/>
        <v>0</v>
      </c>
      <c r="I655" s="3">
        <f t="shared" ca="1" si="660"/>
        <v>1</v>
      </c>
      <c r="J655" s="3">
        <f t="shared" ca="1" si="660"/>
        <v>4</v>
      </c>
      <c r="K655" s="3">
        <f t="shared" ca="1" si="135"/>
        <v>10</v>
      </c>
      <c r="L655" s="29">
        <f t="shared" ca="1" si="8"/>
        <v>50</v>
      </c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customFormat="false" ht="13">
      <c r="A656" s="3">
        <f>シート1!B657</f>
        <v>0</v>
      </c>
      <c r="B656" s="3">
        <f>シート1!E657</f>
        <v>0</v>
      </c>
      <c r="C656" s="19">
        <f>シート1!G657</f>
        <v>0</v>
      </c>
      <c r="D656" s="3">
        <f>シート1!I657</f>
        <v>0</v>
      </c>
      <c r="E656" s="3">
        <f>シート1!K657</f>
        <v>0</v>
      </c>
      <c r="F656" s="3">
        <f t="shared" ref="F656:J656" ca="1" si="661">IF($E660="","",IF(AND(ROW()&gt;$L$1,F$1&lt;=$L$1),(F$1-_xlfn.RANK.AVG(OFFSET($E660,1-F$1,),OFFSET($E660,1-$L$1,,$L$1,1)))^2,""))</f>
        <v>4</v>
      </c>
      <c r="G656" s="3">
        <f t="shared" ca="1" si="661"/>
        <v>1</v>
      </c>
      <c r="H656" s="3">
        <f t="shared" ca="1" si="661"/>
        <v>0</v>
      </c>
      <c r="I656" s="3">
        <f t="shared" ca="1" si="661"/>
        <v>1</v>
      </c>
      <c r="J656" s="3">
        <f t="shared" ca="1" si="661"/>
        <v>4</v>
      </c>
      <c r="K656" s="3">
        <f t="shared" ca="1" si="135"/>
        <v>10</v>
      </c>
      <c r="L656" s="29">
        <f t="shared" ca="1" si="8"/>
        <v>50</v>
      </c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customFormat="false" ht="13">
      <c r="A657" s="3">
        <f>シート1!B658</f>
        <v>0</v>
      </c>
      <c r="B657" s="3">
        <f>シート1!E658</f>
        <v>0</v>
      </c>
      <c r="C657" s="19">
        <f>シート1!G658</f>
        <v>0</v>
      </c>
      <c r="D657" s="3">
        <f>シート1!I658</f>
        <v>0</v>
      </c>
      <c r="E657" s="3">
        <f>シート1!K658</f>
        <v>0</v>
      </c>
      <c r="F657" s="3">
        <f t="shared" ref="F657:J657" ca="1" si="662">IF($E661="","",IF(AND(ROW()&gt;$L$1,F$1&lt;=$L$1),(F$1-_xlfn.RANK.AVG(OFFSET($E661,1-F$1,),OFFSET($E661,1-$L$1,,$L$1,1)))^2,""))</f>
        <v>4</v>
      </c>
      <c r="G657" s="3">
        <f t="shared" ca="1" si="662"/>
        <v>1</v>
      </c>
      <c r="H657" s="3">
        <f t="shared" ca="1" si="662"/>
        <v>0</v>
      </c>
      <c r="I657" s="3">
        <f t="shared" ca="1" si="662"/>
        <v>1</v>
      </c>
      <c r="J657" s="3">
        <f t="shared" ca="1" si="662"/>
        <v>4</v>
      </c>
      <c r="K657" s="3">
        <f t="shared" ca="1" si="135"/>
        <v>10</v>
      </c>
      <c r="L657" s="29">
        <f t="shared" ca="1" si="8"/>
        <v>50</v>
      </c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customFormat="false" ht="13">
      <c r="A658" s="3">
        <f>シート1!B659</f>
        <v>0</v>
      </c>
      <c r="B658" s="3">
        <f>シート1!E659</f>
        <v>0</v>
      </c>
      <c r="C658" s="19">
        <f>シート1!G659</f>
        <v>0</v>
      </c>
      <c r="D658" s="3">
        <f>シート1!I659</f>
        <v>0</v>
      </c>
      <c r="E658" s="3">
        <f>シート1!K659</f>
        <v>0</v>
      </c>
      <c r="F658" s="3">
        <f t="shared" ref="F658:J658" ca="1" si="663">IF($E662="","",IF(AND(ROW()&gt;$L$1,F$1&lt;=$L$1),(F$1-_xlfn.RANK.AVG(OFFSET($E662,1-F$1,),OFFSET($E662,1-$L$1,,$L$1,1)))^2,""))</f>
        <v>4</v>
      </c>
      <c r="G658" s="3">
        <f t="shared" ca="1" si="663"/>
        <v>1</v>
      </c>
      <c r="H658" s="3">
        <f t="shared" ca="1" si="663"/>
        <v>0</v>
      </c>
      <c r="I658" s="3">
        <f t="shared" ca="1" si="663"/>
        <v>1</v>
      </c>
      <c r="J658" s="3">
        <f t="shared" ca="1" si="663"/>
        <v>4</v>
      </c>
      <c r="K658" s="3">
        <f t="shared" ca="1" si="135"/>
        <v>10</v>
      </c>
      <c r="L658" s="29">
        <f t="shared" ca="1" si="8"/>
        <v>50</v>
      </c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customFormat="false" ht="13">
      <c r="A659" s="3">
        <f>シート1!B660</f>
        <v>0</v>
      </c>
      <c r="B659" s="3">
        <f>シート1!E660</f>
        <v>0</v>
      </c>
      <c r="C659" s="19">
        <f>シート1!G660</f>
        <v>0</v>
      </c>
      <c r="D659" s="3">
        <f>シート1!I660</f>
        <v>0</v>
      </c>
      <c r="E659" s="3">
        <f>シート1!K660</f>
        <v>0</v>
      </c>
      <c r="F659" s="3">
        <f t="shared" ref="F659:J659" ca="1" si="664">IF($E663="","",IF(AND(ROW()&gt;$L$1,F$1&lt;=$L$1),(F$1-_xlfn.RANK.AVG(OFFSET($E663,1-F$1,),OFFSET($E663,1-$L$1,,$L$1,1)))^2,""))</f>
        <v>4</v>
      </c>
      <c r="G659" s="3">
        <f t="shared" ca="1" si="664"/>
        <v>1</v>
      </c>
      <c r="H659" s="3">
        <f t="shared" ca="1" si="664"/>
        <v>0</v>
      </c>
      <c r="I659" s="3">
        <f t="shared" ca="1" si="664"/>
        <v>1</v>
      </c>
      <c r="J659" s="3">
        <f t="shared" ca="1" si="664"/>
        <v>4</v>
      </c>
      <c r="K659" s="3">
        <f t="shared" ca="1" si="135"/>
        <v>10</v>
      </c>
      <c r="L659" s="29">
        <f t="shared" ca="1" si="8"/>
        <v>50</v>
      </c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customFormat="false" ht="13">
      <c r="A660" s="3">
        <f>シート1!B661</f>
        <v>0</v>
      </c>
      <c r="B660" s="3">
        <f>シート1!E661</f>
        <v>0</v>
      </c>
      <c r="C660" s="19">
        <f>シート1!G661</f>
        <v>0</v>
      </c>
      <c r="D660" s="3">
        <f>シート1!I661</f>
        <v>0</v>
      </c>
      <c r="E660" s="3">
        <f>シート1!K661</f>
        <v>0</v>
      </c>
      <c r="F660" s="3">
        <f t="shared" ref="F660:J660" ca="1" si="665">IF($E664="","",IF(AND(ROW()&gt;$L$1,F$1&lt;=$L$1),(F$1-_xlfn.RANK.AVG(OFFSET($E664,1-F$1,),OFFSET($E664,1-$L$1,,$L$1,1)))^2,""))</f>
        <v>4</v>
      </c>
      <c r="G660" s="3">
        <f t="shared" ca="1" si="665"/>
        <v>1</v>
      </c>
      <c r="H660" s="3">
        <f t="shared" ca="1" si="665"/>
        <v>0</v>
      </c>
      <c r="I660" s="3">
        <f t="shared" ca="1" si="665"/>
        <v>1</v>
      </c>
      <c r="J660" s="3">
        <f t="shared" ca="1" si="665"/>
        <v>4</v>
      </c>
      <c r="K660" s="3">
        <f t="shared" ca="1" si="135"/>
        <v>10</v>
      </c>
      <c r="L660" s="29">
        <f t="shared" ca="1" si="8"/>
        <v>50</v>
      </c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customFormat="false" ht="13">
      <c r="A661" s="3">
        <f>シート1!B662</f>
        <v>0</v>
      </c>
      <c r="B661" s="3">
        <f>シート1!E662</f>
        <v>0</v>
      </c>
      <c r="C661" s="19">
        <f>シート1!G662</f>
        <v>0</v>
      </c>
      <c r="D661" s="3">
        <f>シート1!I662</f>
        <v>0</v>
      </c>
      <c r="E661" s="3">
        <f>シート1!K662</f>
        <v>0</v>
      </c>
      <c r="F661" s="3">
        <f t="shared" ref="F661:J661" ca="1" si="666">IF($E665="","",IF(AND(ROW()&gt;$L$1,F$1&lt;=$L$1),(F$1-_xlfn.RANK.AVG(OFFSET($E665,1-F$1,),OFFSET($E665,1-$L$1,,$L$1,1)))^2,""))</f>
        <v>4</v>
      </c>
      <c r="G661" s="3">
        <f t="shared" ca="1" si="666"/>
        <v>1</v>
      </c>
      <c r="H661" s="3">
        <f t="shared" ca="1" si="666"/>
        <v>0</v>
      </c>
      <c r="I661" s="3">
        <f t="shared" ca="1" si="666"/>
        <v>1</v>
      </c>
      <c r="J661" s="3">
        <f t="shared" ca="1" si="666"/>
        <v>4</v>
      </c>
      <c r="K661" s="3">
        <f t="shared" ca="1" si="135"/>
        <v>10</v>
      </c>
      <c r="L661" s="29">
        <f t="shared" ca="1" si="8"/>
        <v>50</v>
      </c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customFormat="false" ht="13">
      <c r="A662" s="3">
        <f>シート1!B663</f>
        <v>0</v>
      </c>
      <c r="B662" s="3">
        <f>シート1!E663</f>
        <v>0</v>
      </c>
      <c r="C662" s="19">
        <f>シート1!G663</f>
        <v>0</v>
      </c>
      <c r="D662" s="3">
        <f>シート1!I663</f>
        <v>0</v>
      </c>
      <c r="E662" s="3">
        <f>シート1!K663</f>
        <v>0</v>
      </c>
      <c r="F662" s="3">
        <f t="shared" ref="F662:J662" ca="1" si="667">IF($E666="","",IF(AND(ROW()&gt;$L$1,F$1&lt;=$L$1),(F$1-_xlfn.RANK.AVG(OFFSET($E666,1-F$1,),OFFSET($E666,1-$L$1,,$L$1,1)))^2,""))</f>
        <v>4</v>
      </c>
      <c r="G662" s="3">
        <f t="shared" ca="1" si="667"/>
        <v>1</v>
      </c>
      <c r="H662" s="3">
        <f t="shared" ca="1" si="667"/>
        <v>0</v>
      </c>
      <c r="I662" s="3">
        <f t="shared" ca="1" si="667"/>
        <v>1</v>
      </c>
      <c r="J662" s="3">
        <f t="shared" ca="1" si="667"/>
        <v>4</v>
      </c>
      <c r="K662" s="3">
        <f t="shared" ca="1" si="135"/>
        <v>10</v>
      </c>
      <c r="L662" s="29">
        <f t="shared" ca="1" si="8"/>
        <v>50</v>
      </c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customFormat="false" ht="13">
      <c r="A663" s="3">
        <f>シート1!B664</f>
        <v>0</v>
      </c>
      <c r="B663" s="3">
        <f>シート1!E664</f>
        <v>0</v>
      </c>
      <c r="C663" s="19">
        <f>シート1!G664</f>
        <v>0</v>
      </c>
      <c r="D663" s="3">
        <f>シート1!I664</f>
        <v>0</v>
      </c>
      <c r="E663" s="3">
        <f>シート1!K664</f>
        <v>0</v>
      </c>
      <c r="F663" s="3">
        <f t="shared" ref="F663:J663" ca="1" si="668">IF($E667="","",IF(AND(ROW()&gt;$L$1,F$1&lt;=$L$1),(F$1-_xlfn.RANK.AVG(OFFSET($E667,1-F$1,),OFFSET($E667,1-$L$1,,$L$1,1)))^2,""))</f>
        <v>4</v>
      </c>
      <c r="G663" s="3">
        <f t="shared" ca="1" si="668"/>
        <v>1</v>
      </c>
      <c r="H663" s="3">
        <f t="shared" ca="1" si="668"/>
        <v>0</v>
      </c>
      <c r="I663" s="3">
        <f t="shared" ca="1" si="668"/>
        <v>1</v>
      </c>
      <c r="J663" s="3">
        <f t="shared" ca="1" si="668"/>
        <v>4</v>
      </c>
      <c r="K663" s="3">
        <f t="shared" ca="1" si="135"/>
        <v>10</v>
      </c>
      <c r="L663" s="29">
        <f t="shared" ca="1" si="8"/>
        <v>50</v>
      </c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customFormat="false" ht="13">
      <c r="A664" s="3">
        <f>シート1!B665</f>
        <v>0</v>
      </c>
      <c r="B664" s="3">
        <f>シート1!E665</f>
        <v>0</v>
      </c>
      <c r="C664" s="19">
        <f>シート1!G665</f>
        <v>0</v>
      </c>
      <c r="D664" s="3">
        <f>シート1!I665</f>
        <v>0</v>
      </c>
      <c r="E664" s="3">
        <f>シート1!K665</f>
        <v>0</v>
      </c>
      <c r="F664" s="3">
        <f t="shared" ref="F664:J664" ca="1" si="669">IF($E668="","",IF(AND(ROW()&gt;$L$1,F$1&lt;=$L$1),(F$1-_xlfn.RANK.AVG(OFFSET($E668,1-F$1,),OFFSET($E668,1-$L$1,,$L$1,1)))^2,""))</f>
        <v>4</v>
      </c>
      <c r="G664" s="3">
        <f t="shared" ca="1" si="669"/>
        <v>1</v>
      </c>
      <c r="H664" s="3">
        <f t="shared" ca="1" si="669"/>
        <v>0</v>
      </c>
      <c r="I664" s="3">
        <f t="shared" ca="1" si="669"/>
        <v>1</v>
      </c>
      <c r="J664" s="3">
        <f t="shared" ca="1" si="669"/>
        <v>4</v>
      </c>
      <c r="K664" s="3">
        <f t="shared" ca="1" si="135"/>
        <v>10</v>
      </c>
      <c r="L664" s="29">
        <f t="shared" ca="1" si="8"/>
        <v>50</v>
      </c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customFormat="false" ht="13">
      <c r="A665" s="3">
        <f>シート1!B666</f>
        <v>0</v>
      </c>
      <c r="B665" s="3">
        <f>シート1!E666</f>
        <v>0</v>
      </c>
      <c r="C665" s="19">
        <f>シート1!G666</f>
        <v>0</v>
      </c>
      <c r="D665" s="3">
        <f>シート1!I666</f>
        <v>0</v>
      </c>
      <c r="E665" s="3">
        <f>シート1!K666</f>
        <v>0</v>
      </c>
      <c r="F665" s="3">
        <f t="shared" ref="F665:J665" ca="1" si="670">IF($E669="","",IF(AND(ROW()&gt;$L$1,F$1&lt;=$L$1),(F$1-_xlfn.RANK.AVG(OFFSET($E669,1-F$1,),OFFSET($E669,1-$L$1,,$L$1,1)))^2,""))</f>
        <v>4</v>
      </c>
      <c r="G665" s="3">
        <f t="shared" ca="1" si="670"/>
        <v>1</v>
      </c>
      <c r="H665" s="3">
        <f t="shared" ca="1" si="670"/>
        <v>0</v>
      </c>
      <c r="I665" s="3">
        <f t="shared" ca="1" si="670"/>
        <v>1</v>
      </c>
      <c r="J665" s="3">
        <f t="shared" ca="1" si="670"/>
        <v>4</v>
      </c>
      <c r="K665" s="3">
        <f t="shared" ca="1" si="135"/>
        <v>10</v>
      </c>
      <c r="L665" s="29">
        <f t="shared" ca="1" si="8"/>
        <v>50</v>
      </c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customFormat="false" ht="13">
      <c r="A666" s="3">
        <f>シート1!B667</f>
        <v>0</v>
      </c>
      <c r="B666" s="3">
        <f>シート1!E667</f>
        <v>0</v>
      </c>
      <c r="C666" s="19">
        <f>シート1!G667</f>
        <v>0</v>
      </c>
      <c r="D666" s="3">
        <f>シート1!I667</f>
        <v>0</v>
      </c>
      <c r="E666" s="3">
        <f>シート1!K667</f>
        <v>0</v>
      </c>
      <c r="F666" s="3">
        <f t="shared" ref="F666:J666" ca="1" si="671">IF($E670="","",IF(AND(ROW()&gt;$L$1,F$1&lt;=$L$1),(F$1-_xlfn.RANK.AVG(OFFSET($E670,1-F$1,),OFFSET($E670,1-$L$1,,$L$1,1)))^2,""))</f>
        <v>4</v>
      </c>
      <c r="G666" s="3">
        <f t="shared" ca="1" si="671"/>
        <v>1</v>
      </c>
      <c r="H666" s="3">
        <f t="shared" ca="1" si="671"/>
        <v>0</v>
      </c>
      <c r="I666" s="3">
        <f t="shared" ca="1" si="671"/>
        <v>1</v>
      </c>
      <c r="J666" s="3">
        <f t="shared" ca="1" si="671"/>
        <v>4</v>
      </c>
      <c r="K666" s="3">
        <f t="shared" ca="1" si="135"/>
        <v>10</v>
      </c>
      <c r="L666" s="29">
        <f t="shared" ca="1" si="8"/>
        <v>50</v>
      </c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customFormat="false" ht="13">
      <c r="A667" s="3">
        <f>シート1!B668</f>
        <v>0</v>
      </c>
      <c r="B667" s="3">
        <f>シート1!E668</f>
        <v>0</v>
      </c>
      <c r="C667" s="19">
        <f>シート1!G668</f>
        <v>0</v>
      </c>
      <c r="D667" s="3">
        <f>シート1!I668</f>
        <v>0</v>
      </c>
      <c r="E667" s="3">
        <f>シート1!K668</f>
        <v>0</v>
      </c>
      <c r="F667" s="3">
        <f t="shared" ref="F667:J667" ca="1" si="672">IF($E671="","",IF(AND(ROW()&gt;$L$1,F$1&lt;=$L$1),(F$1-_xlfn.RANK.AVG(OFFSET($E671,1-F$1,),OFFSET($E671,1-$L$1,,$L$1,1)))^2,""))</f>
        <v>4</v>
      </c>
      <c r="G667" s="3">
        <f t="shared" ca="1" si="672"/>
        <v>1</v>
      </c>
      <c r="H667" s="3">
        <f t="shared" ca="1" si="672"/>
        <v>0</v>
      </c>
      <c r="I667" s="3">
        <f t="shared" ca="1" si="672"/>
        <v>1</v>
      </c>
      <c r="J667" s="3">
        <f t="shared" ca="1" si="672"/>
        <v>4</v>
      </c>
      <c r="K667" s="3">
        <f t="shared" ca="1" si="135"/>
        <v>10</v>
      </c>
      <c r="L667" s="29">
        <f t="shared" ca="1" si="8"/>
        <v>50</v>
      </c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customFormat="false" ht="13">
      <c r="A668" s="3">
        <f>シート1!B669</f>
        <v>0</v>
      </c>
      <c r="B668" s="3">
        <f>シート1!E669</f>
        <v>0</v>
      </c>
      <c r="C668" s="19">
        <f>シート1!G669</f>
        <v>0</v>
      </c>
      <c r="D668" s="3">
        <f>シート1!I669</f>
        <v>0</v>
      </c>
      <c r="E668" s="3">
        <f>シート1!K669</f>
        <v>0</v>
      </c>
      <c r="F668" s="3">
        <f t="shared" ref="F668:J668" ca="1" si="673">IF($E672="","",IF(AND(ROW()&gt;$L$1,F$1&lt;=$L$1),(F$1-_xlfn.RANK.AVG(OFFSET($E672,1-F$1,),OFFSET($E672,1-$L$1,,$L$1,1)))^2,""))</f>
        <v>4</v>
      </c>
      <c r="G668" s="3">
        <f t="shared" ca="1" si="673"/>
        <v>1</v>
      </c>
      <c r="H668" s="3">
        <f t="shared" ca="1" si="673"/>
        <v>0</v>
      </c>
      <c r="I668" s="3">
        <f t="shared" ca="1" si="673"/>
        <v>1</v>
      </c>
      <c r="J668" s="3">
        <f t="shared" ca="1" si="673"/>
        <v>4</v>
      </c>
      <c r="K668" s="3">
        <f t="shared" ca="1" si="135"/>
        <v>10</v>
      </c>
      <c r="L668" s="29">
        <f t="shared" ca="1" si="8"/>
        <v>50</v>
      </c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customFormat="false" ht="13">
      <c r="A669" s="3">
        <f>シート1!B670</f>
        <v>0</v>
      </c>
      <c r="B669" s="3">
        <f>シート1!E670</f>
        <v>0</v>
      </c>
      <c r="C669" s="19">
        <f>シート1!G670</f>
        <v>0</v>
      </c>
      <c r="D669" s="3">
        <f>シート1!I670</f>
        <v>0</v>
      </c>
      <c r="E669" s="3">
        <f>シート1!K670</f>
        <v>0</v>
      </c>
      <c r="F669" s="3">
        <f t="shared" ref="F669:J669" ca="1" si="674">IF($E673="","",IF(AND(ROW()&gt;$L$1,F$1&lt;=$L$1),(F$1-_xlfn.RANK.AVG(OFFSET($E673,1-F$1,),OFFSET($E673,1-$L$1,,$L$1,1)))^2,""))</f>
        <v>4</v>
      </c>
      <c r="G669" s="3">
        <f t="shared" ca="1" si="674"/>
        <v>1</v>
      </c>
      <c r="H669" s="3">
        <f t="shared" ca="1" si="674"/>
        <v>0</v>
      </c>
      <c r="I669" s="3">
        <f t="shared" ca="1" si="674"/>
        <v>1</v>
      </c>
      <c r="J669" s="3">
        <f t="shared" ca="1" si="674"/>
        <v>4</v>
      </c>
      <c r="K669" s="3">
        <f t="shared" ca="1" si="135"/>
        <v>10</v>
      </c>
      <c r="L669" s="29">
        <f t="shared" ca="1" si="8"/>
        <v>50</v>
      </c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customFormat="false" ht="13">
      <c r="A670" s="3">
        <f>シート1!B671</f>
        <v>0</v>
      </c>
      <c r="B670" s="3">
        <f>シート1!E671</f>
        <v>0</v>
      </c>
      <c r="C670" s="19">
        <f>シート1!G671</f>
        <v>0</v>
      </c>
      <c r="D670" s="3">
        <f>シート1!I671</f>
        <v>0</v>
      </c>
      <c r="E670" s="3">
        <f>シート1!K671</f>
        <v>0</v>
      </c>
      <c r="F670" s="3">
        <f t="shared" ref="F670:J670" ca="1" si="675">IF($E674="","",IF(AND(ROW()&gt;$L$1,F$1&lt;=$L$1),(F$1-_xlfn.RANK.AVG(OFFSET($E674,1-F$1,),OFFSET($E674,1-$L$1,,$L$1,1)))^2,""))</f>
        <v>4</v>
      </c>
      <c r="G670" s="3">
        <f t="shared" ca="1" si="675"/>
        <v>1</v>
      </c>
      <c r="H670" s="3">
        <f t="shared" ca="1" si="675"/>
        <v>0</v>
      </c>
      <c r="I670" s="3">
        <f t="shared" ca="1" si="675"/>
        <v>1</v>
      </c>
      <c r="J670" s="3">
        <f t="shared" ca="1" si="675"/>
        <v>4</v>
      </c>
      <c r="K670" s="3">
        <f t="shared" ca="1" si="135"/>
        <v>10</v>
      </c>
      <c r="L670" s="29">
        <f t="shared" ca="1" si="8"/>
        <v>50</v>
      </c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customFormat="false" ht="13">
      <c r="A671" s="3">
        <f>シート1!B672</f>
        <v>0</v>
      </c>
      <c r="B671" s="3">
        <f>シート1!E672</f>
        <v>0</v>
      </c>
      <c r="C671" s="19">
        <f>シート1!G672</f>
        <v>0</v>
      </c>
      <c r="D671" s="3">
        <f>シート1!I672</f>
        <v>0</v>
      </c>
      <c r="E671" s="3">
        <f>シート1!K672</f>
        <v>0</v>
      </c>
      <c r="F671" s="3">
        <f t="shared" ref="F671:J671" ca="1" si="676">IF($E675="","",IF(AND(ROW()&gt;$L$1,F$1&lt;=$L$1),(F$1-_xlfn.RANK.AVG(OFFSET($E675,1-F$1,),OFFSET($E675,1-$L$1,,$L$1,1)))^2,""))</f>
        <v>4</v>
      </c>
      <c r="G671" s="3">
        <f t="shared" ca="1" si="676"/>
        <v>1</v>
      </c>
      <c r="H671" s="3">
        <f t="shared" ca="1" si="676"/>
        <v>0</v>
      </c>
      <c r="I671" s="3">
        <f t="shared" ca="1" si="676"/>
        <v>1</v>
      </c>
      <c r="J671" s="3">
        <f t="shared" ca="1" si="676"/>
        <v>4</v>
      </c>
      <c r="K671" s="3">
        <f t="shared" ca="1" si="135"/>
        <v>10</v>
      </c>
      <c r="L671" s="29">
        <f t="shared" ca="1" si="8"/>
        <v>50</v>
      </c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customFormat="false" ht="13">
      <c r="A672" s="3">
        <f>シート1!B673</f>
        <v>0</v>
      </c>
      <c r="B672" s="3">
        <f>シート1!E673</f>
        <v>0</v>
      </c>
      <c r="C672" s="19">
        <f>シート1!G673</f>
        <v>0</v>
      </c>
      <c r="D672" s="3">
        <f>シート1!I673</f>
        <v>0</v>
      </c>
      <c r="E672" s="3">
        <f>シート1!K673</f>
        <v>0</v>
      </c>
      <c r="F672" s="3">
        <f t="shared" ref="F672:J672" ca="1" si="677">IF($E676="","",IF(AND(ROW()&gt;$L$1,F$1&lt;=$L$1),(F$1-_xlfn.RANK.AVG(OFFSET($E676,1-F$1,),OFFSET($E676,1-$L$1,,$L$1,1)))^2,""))</f>
        <v>4</v>
      </c>
      <c r="G672" s="3">
        <f t="shared" ca="1" si="677"/>
        <v>1</v>
      </c>
      <c r="H672" s="3">
        <f t="shared" ca="1" si="677"/>
        <v>0</v>
      </c>
      <c r="I672" s="3">
        <f t="shared" ca="1" si="677"/>
        <v>1</v>
      </c>
      <c r="J672" s="3">
        <f t="shared" ca="1" si="677"/>
        <v>4</v>
      </c>
      <c r="K672" s="3">
        <f t="shared" ca="1" si="135"/>
        <v>10</v>
      </c>
      <c r="L672" s="29">
        <f t="shared" ca="1" si="8"/>
        <v>50</v>
      </c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customFormat="false" ht="13">
      <c r="A673" s="3">
        <f>シート1!B674</f>
        <v>0</v>
      </c>
      <c r="B673" s="3">
        <f>シート1!E674</f>
        <v>0</v>
      </c>
      <c r="C673" s="19">
        <f>シート1!G674</f>
        <v>0</v>
      </c>
      <c r="D673" s="3">
        <f>シート1!I674</f>
        <v>0</v>
      </c>
      <c r="E673" s="3">
        <f>シート1!K674</f>
        <v>0</v>
      </c>
      <c r="F673" s="3">
        <f t="shared" ref="F673:J673" ca="1" si="678">IF($E677="","",IF(AND(ROW()&gt;$L$1,F$1&lt;=$L$1),(F$1-_xlfn.RANK.AVG(OFFSET($E677,1-F$1,),OFFSET($E677,1-$L$1,,$L$1,1)))^2,""))</f>
        <v>4</v>
      </c>
      <c r="G673" s="3">
        <f t="shared" ca="1" si="678"/>
        <v>1</v>
      </c>
      <c r="H673" s="3">
        <f t="shared" ca="1" si="678"/>
        <v>0</v>
      </c>
      <c r="I673" s="3">
        <f t="shared" ca="1" si="678"/>
        <v>1</v>
      </c>
      <c r="J673" s="3">
        <f t="shared" ca="1" si="678"/>
        <v>4</v>
      </c>
      <c r="K673" s="3">
        <f t="shared" ca="1" si="135"/>
        <v>10</v>
      </c>
      <c r="L673" s="29">
        <f t="shared" ca="1" si="8"/>
        <v>50</v>
      </c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customFormat="false" ht="13">
      <c r="A674" s="3">
        <f>シート1!B675</f>
        <v>0</v>
      </c>
      <c r="B674" s="3">
        <f>シート1!E675</f>
        <v>0</v>
      </c>
      <c r="C674" s="19">
        <f>シート1!G675</f>
        <v>0</v>
      </c>
      <c r="D674" s="3">
        <f>シート1!I675</f>
        <v>0</v>
      </c>
      <c r="E674" s="3">
        <f>シート1!K675</f>
        <v>0</v>
      </c>
      <c r="F674" s="3">
        <f t="shared" ref="F674:J674" ca="1" si="679">IF($E678="","",IF(AND(ROW()&gt;$L$1,F$1&lt;=$L$1),(F$1-_xlfn.RANK.AVG(OFFSET($E678,1-F$1,),OFFSET($E678,1-$L$1,,$L$1,1)))^2,""))</f>
        <v>4</v>
      </c>
      <c r="G674" s="3">
        <f t="shared" ca="1" si="679"/>
        <v>1</v>
      </c>
      <c r="H674" s="3">
        <f t="shared" ca="1" si="679"/>
        <v>0</v>
      </c>
      <c r="I674" s="3">
        <f t="shared" ca="1" si="679"/>
        <v>1</v>
      </c>
      <c r="J674" s="3">
        <f t="shared" ca="1" si="679"/>
        <v>4</v>
      </c>
      <c r="K674" s="3">
        <f t="shared" ca="1" si="135"/>
        <v>10</v>
      </c>
      <c r="L674" s="29">
        <f t="shared" ca="1" si="8"/>
        <v>50</v>
      </c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customFormat="false" ht="13">
      <c r="A675" s="3">
        <f>シート1!B676</f>
        <v>0</v>
      </c>
      <c r="B675" s="3">
        <f>シート1!E676</f>
        <v>0</v>
      </c>
      <c r="C675" s="19">
        <f>シート1!G676</f>
        <v>0</v>
      </c>
      <c r="D675" s="3">
        <f>シート1!I676</f>
        <v>0</v>
      </c>
      <c r="E675" s="3">
        <f>シート1!K676</f>
        <v>0</v>
      </c>
      <c r="F675" s="3">
        <f t="shared" ref="F675:J675" ca="1" si="680">IF($E679="","",IF(AND(ROW()&gt;$L$1,F$1&lt;=$L$1),(F$1-_xlfn.RANK.AVG(OFFSET($E679,1-F$1,),OFFSET($E679,1-$L$1,,$L$1,1)))^2,""))</f>
        <v>4</v>
      </c>
      <c r="G675" s="3">
        <f t="shared" ca="1" si="680"/>
        <v>1</v>
      </c>
      <c r="H675" s="3">
        <f t="shared" ca="1" si="680"/>
        <v>0</v>
      </c>
      <c r="I675" s="3">
        <f t="shared" ca="1" si="680"/>
        <v>1</v>
      </c>
      <c r="J675" s="3">
        <f t="shared" ca="1" si="680"/>
        <v>4</v>
      </c>
      <c r="K675" s="3">
        <f t="shared" ca="1" si="135"/>
        <v>10</v>
      </c>
      <c r="L675" s="29">
        <f t="shared" ca="1" si="8"/>
        <v>50</v>
      </c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customFormat="false" ht="13">
      <c r="A676" s="3">
        <f>シート1!B677</f>
        <v>0</v>
      </c>
      <c r="B676" s="3">
        <f>シート1!E677</f>
        <v>0</v>
      </c>
      <c r="C676" s="19">
        <f>シート1!G677</f>
        <v>0</v>
      </c>
      <c r="D676" s="3">
        <f>シート1!I677</f>
        <v>0</v>
      </c>
      <c r="E676" s="3">
        <f>シート1!K677</f>
        <v>0</v>
      </c>
      <c r="F676" s="3">
        <f t="shared" ref="F676:J676" ca="1" si="681">IF($E680="","",IF(AND(ROW()&gt;$L$1,F$1&lt;=$L$1),(F$1-_xlfn.RANK.AVG(OFFSET($E680,1-F$1,),OFFSET($E680,1-$L$1,,$L$1,1)))^2,""))</f>
        <v>4</v>
      </c>
      <c r="G676" s="3">
        <f t="shared" ca="1" si="681"/>
        <v>1</v>
      </c>
      <c r="H676" s="3">
        <f t="shared" ca="1" si="681"/>
        <v>0</v>
      </c>
      <c r="I676" s="3">
        <f t="shared" ca="1" si="681"/>
        <v>1</v>
      </c>
      <c r="J676" s="3">
        <f t="shared" ca="1" si="681"/>
        <v>4</v>
      </c>
      <c r="K676" s="3">
        <f t="shared" ca="1" si="135"/>
        <v>10</v>
      </c>
      <c r="L676" s="29">
        <f t="shared" ca="1" si="8"/>
        <v>50</v>
      </c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customFormat="false" ht="13">
      <c r="A677" s="3">
        <f>シート1!B678</f>
        <v>0</v>
      </c>
      <c r="B677" s="3">
        <f>シート1!E678</f>
        <v>0</v>
      </c>
      <c r="C677" s="19">
        <f>シート1!G678</f>
        <v>0</v>
      </c>
      <c r="D677" s="3">
        <f>シート1!I678</f>
        <v>0</v>
      </c>
      <c r="E677" s="3">
        <f>シート1!K678</f>
        <v>0</v>
      </c>
      <c r="F677" s="3">
        <f t="shared" ref="F677:J677" ca="1" si="682">IF($E681="","",IF(AND(ROW()&gt;$L$1,F$1&lt;=$L$1),(F$1-_xlfn.RANK.AVG(OFFSET($E681,1-F$1,),OFFSET($E681,1-$L$1,,$L$1,1)))^2,""))</f>
        <v>4</v>
      </c>
      <c r="G677" s="3">
        <f t="shared" ca="1" si="682"/>
        <v>1</v>
      </c>
      <c r="H677" s="3">
        <f t="shared" ca="1" si="682"/>
        <v>0</v>
      </c>
      <c r="I677" s="3">
        <f t="shared" ca="1" si="682"/>
        <v>1</v>
      </c>
      <c r="J677" s="3">
        <f t="shared" ca="1" si="682"/>
        <v>4</v>
      </c>
      <c r="K677" s="3">
        <f t="shared" ca="1" si="135"/>
        <v>10</v>
      </c>
      <c r="L677" s="29">
        <f t="shared" ca="1" si="8"/>
        <v>50</v>
      </c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customFormat="false" ht="13">
      <c r="A678" s="3">
        <f>シート1!B679</f>
        <v>0</v>
      </c>
      <c r="B678" s="3">
        <f>シート1!E679</f>
        <v>0</v>
      </c>
      <c r="C678" s="19">
        <f>シート1!G679</f>
        <v>0</v>
      </c>
      <c r="D678" s="3">
        <f>シート1!I679</f>
        <v>0</v>
      </c>
      <c r="E678" s="3">
        <f>シート1!K679</f>
        <v>0</v>
      </c>
      <c r="F678" s="3">
        <f t="shared" ref="F678:J678" ca="1" si="683">IF($E682="","",IF(AND(ROW()&gt;$L$1,F$1&lt;=$L$1),(F$1-_xlfn.RANK.AVG(OFFSET($E682,1-F$1,),OFFSET($E682,1-$L$1,,$L$1,1)))^2,""))</f>
        <v>4</v>
      </c>
      <c r="G678" s="3">
        <f t="shared" ca="1" si="683"/>
        <v>1</v>
      </c>
      <c r="H678" s="3">
        <f t="shared" ca="1" si="683"/>
        <v>0</v>
      </c>
      <c r="I678" s="3">
        <f t="shared" ca="1" si="683"/>
        <v>1</v>
      </c>
      <c r="J678" s="3">
        <f t="shared" ca="1" si="683"/>
        <v>4</v>
      </c>
      <c r="K678" s="3">
        <f t="shared" ca="1" si="135"/>
        <v>10</v>
      </c>
      <c r="L678" s="29">
        <f t="shared" ca="1" si="8"/>
        <v>50</v>
      </c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customFormat="false" ht="13">
      <c r="A679" s="3">
        <f>シート1!B680</f>
        <v>0</v>
      </c>
      <c r="B679" s="3">
        <f>シート1!E680</f>
        <v>0</v>
      </c>
      <c r="C679" s="19">
        <f>シート1!G680</f>
        <v>0</v>
      </c>
      <c r="D679" s="3">
        <f>シート1!I680</f>
        <v>0</v>
      </c>
      <c r="E679" s="3">
        <f>シート1!K680</f>
        <v>0</v>
      </c>
      <c r="F679" s="3">
        <f t="shared" ref="F679:J679" ca="1" si="684">IF($E683="","",IF(AND(ROW()&gt;$L$1,F$1&lt;=$L$1),(F$1-_xlfn.RANK.AVG(OFFSET($E683,1-F$1,),OFFSET($E683,1-$L$1,,$L$1,1)))^2,""))</f>
        <v>4</v>
      </c>
      <c r="G679" s="3">
        <f t="shared" ca="1" si="684"/>
        <v>1</v>
      </c>
      <c r="H679" s="3">
        <f t="shared" ca="1" si="684"/>
        <v>0</v>
      </c>
      <c r="I679" s="3">
        <f t="shared" ca="1" si="684"/>
        <v>1</v>
      </c>
      <c r="J679" s="3">
        <f t="shared" ca="1" si="684"/>
        <v>4</v>
      </c>
      <c r="K679" s="3">
        <f t="shared" ca="1" si="135"/>
        <v>10</v>
      </c>
      <c r="L679" s="29">
        <f t="shared" ca="1" si="8"/>
        <v>50</v>
      </c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customFormat="false" ht="13">
      <c r="A680" s="3">
        <f>シート1!B681</f>
        <v>0</v>
      </c>
      <c r="B680" s="3">
        <f>シート1!E681</f>
        <v>0</v>
      </c>
      <c r="C680" s="19">
        <f>シート1!G681</f>
        <v>0</v>
      </c>
      <c r="D680" s="3">
        <f>シート1!I681</f>
        <v>0</v>
      </c>
      <c r="E680" s="3">
        <f>シート1!K681</f>
        <v>0</v>
      </c>
      <c r="F680" s="3">
        <f t="shared" ref="F680:J680" ca="1" si="685">IF($E684="","",IF(AND(ROW()&gt;$L$1,F$1&lt;=$L$1),(F$1-_xlfn.RANK.AVG(OFFSET($E684,1-F$1,),OFFSET($E684,1-$L$1,,$L$1,1)))^2,""))</f>
        <v>4</v>
      </c>
      <c r="G680" s="3">
        <f t="shared" ca="1" si="685"/>
        <v>1</v>
      </c>
      <c r="H680" s="3">
        <f t="shared" ca="1" si="685"/>
        <v>0</v>
      </c>
      <c r="I680" s="3">
        <f t="shared" ca="1" si="685"/>
        <v>1</v>
      </c>
      <c r="J680" s="3">
        <f t="shared" ca="1" si="685"/>
        <v>4</v>
      </c>
      <c r="K680" s="3">
        <f t="shared" ca="1" si="135"/>
        <v>10</v>
      </c>
      <c r="L680" s="29">
        <f t="shared" ca="1" si="8"/>
        <v>50</v>
      </c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customFormat="false" ht="13">
      <c r="A681" s="3">
        <f>シート1!B682</f>
        <v>0</v>
      </c>
      <c r="B681" s="3">
        <f>シート1!E682</f>
        <v>0</v>
      </c>
      <c r="C681" s="19">
        <f>シート1!G682</f>
        <v>0</v>
      </c>
      <c r="D681" s="3">
        <f>シート1!I682</f>
        <v>0</v>
      </c>
      <c r="E681" s="3">
        <f>シート1!K682</f>
        <v>0</v>
      </c>
      <c r="F681" s="3">
        <f t="shared" ref="F681:J681" ca="1" si="686">IF($E685="","",IF(AND(ROW()&gt;$L$1,F$1&lt;=$L$1),(F$1-_xlfn.RANK.AVG(OFFSET($E685,1-F$1,),OFFSET($E685,1-$L$1,,$L$1,1)))^2,""))</f>
        <v>4</v>
      </c>
      <c r="G681" s="3">
        <f t="shared" ca="1" si="686"/>
        <v>1</v>
      </c>
      <c r="H681" s="3">
        <f t="shared" ca="1" si="686"/>
        <v>0</v>
      </c>
      <c r="I681" s="3">
        <f t="shared" ca="1" si="686"/>
        <v>1</v>
      </c>
      <c r="J681" s="3">
        <f t="shared" ca="1" si="686"/>
        <v>4</v>
      </c>
      <c r="K681" s="3">
        <f t="shared" ca="1" si="135"/>
        <v>10</v>
      </c>
      <c r="L681" s="29">
        <f t="shared" ca="1" si="8"/>
        <v>50</v>
      </c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customFormat="false" ht="13">
      <c r="A682" s="3">
        <f>シート1!B683</f>
        <v>0</v>
      </c>
      <c r="B682" s="3">
        <f>シート1!E683</f>
        <v>0</v>
      </c>
      <c r="C682" s="19">
        <f>シート1!G683</f>
        <v>0</v>
      </c>
      <c r="D682" s="3">
        <f>シート1!I683</f>
        <v>0</v>
      </c>
      <c r="E682" s="3">
        <f>シート1!K683</f>
        <v>0</v>
      </c>
      <c r="F682" s="3">
        <f t="shared" ref="F682:J682" ca="1" si="687">IF($E686="","",IF(AND(ROW()&gt;$L$1,F$1&lt;=$L$1),(F$1-_xlfn.RANK.AVG(OFFSET($E686,1-F$1,),OFFSET($E686,1-$L$1,,$L$1,1)))^2,""))</f>
        <v>4</v>
      </c>
      <c r="G682" s="3">
        <f t="shared" ca="1" si="687"/>
        <v>1</v>
      </c>
      <c r="H682" s="3">
        <f t="shared" ca="1" si="687"/>
        <v>0</v>
      </c>
      <c r="I682" s="3">
        <f t="shared" ca="1" si="687"/>
        <v>1</v>
      </c>
      <c r="J682" s="3">
        <f t="shared" ca="1" si="687"/>
        <v>4</v>
      </c>
      <c r="K682" s="3">
        <f t="shared" ca="1" si="135"/>
        <v>10</v>
      </c>
      <c r="L682" s="29">
        <f t="shared" ca="1" si="8"/>
        <v>50</v>
      </c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customFormat="false" ht="13">
      <c r="A683" s="3">
        <f>シート1!B684</f>
        <v>0</v>
      </c>
      <c r="B683" s="3">
        <f>シート1!E684</f>
        <v>0</v>
      </c>
      <c r="C683" s="19">
        <f>シート1!G684</f>
        <v>0</v>
      </c>
      <c r="D683" s="3">
        <f>シート1!I684</f>
        <v>0</v>
      </c>
      <c r="E683" s="3">
        <f>シート1!K684</f>
        <v>0</v>
      </c>
      <c r="F683" s="3">
        <f t="shared" ref="F683:J683" ca="1" si="688">IF($E687="","",IF(AND(ROW()&gt;$L$1,F$1&lt;=$L$1),(F$1-_xlfn.RANK.AVG(OFFSET($E687,1-F$1,),OFFSET($E687,1-$L$1,,$L$1,1)))^2,""))</f>
        <v>4</v>
      </c>
      <c r="G683" s="3">
        <f t="shared" ca="1" si="688"/>
        <v>1</v>
      </c>
      <c r="H683" s="3">
        <f t="shared" ca="1" si="688"/>
        <v>0</v>
      </c>
      <c r="I683" s="3">
        <f t="shared" ca="1" si="688"/>
        <v>1</v>
      </c>
      <c r="J683" s="3">
        <f t="shared" ca="1" si="688"/>
        <v>4</v>
      </c>
      <c r="K683" s="3">
        <f t="shared" ca="1" si="135"/>
        <v>10</v>
      </c>
      <c r="L683" s="29">
        <f t="shared" ca="1" si="8"/>
        <v>50</v>
      </c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customFormat="false" ht="13">
      <c r="A684" s="3">
        <f>シート1!B685</f>
        <v>0</v>
      </c>
      <c r="B684" s="3">
        <f>シート1!E685</f>
        <v>0</v>
      </c>
      <c r="C684" s="19">
        <f>シート1!G685</f>
        <v>0</v>
      </c>
      <c r="D684" s="3">
        <f>シート1!I685</f>
        <v>0</v>
      </c>
      <c r="E684" s="3">
        <f>シート1!K685</f>
        <v>0</v>
      </c>
      <c r="F684" s="3">
        <f t="shared" ref="F684:J684" ca="1" si="689">IF($E688="","",IF(AND(ROW()&gt;$L$1,F$1&lt;=$L$1),(F$1-_xlfn.RANK.AVG(OFFSET($E688,1-F$1,),OFFSET($E688,1-$L$1,,$L$1,1)))^2,""))</f>
        <v>4</v>
      </c>
      <c r="G684" s="3">
        <f t="shared" ca="1" si="689"/>
        <v>1</v>
      </c>
      <c r="H684" s="3">
        <f t="shared" ca="1" si="689"/>
        <v>0</v>
      </c>
      <c r="I684" s="3">
        <f t="shared" ca="1" si="689"/>
        <v>1</v>
      </c>
      <c r="J684" s="3">
        <f t="shared" ca="1" si="689"/>
        <v>4</v>
      </c>
      <c r="K684" s="3">
        <f t="shared" ca="1" si="135"/>
        <v>10</v>
      </c>
      <c r="L684" s="29">
        <f t="shared" ca="1" si="8"/>
        <v>50</v>
      </c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customFormat="false" ht="13">
      <c r="A685" s="3">
        <f>シート1!B686</f>
        <v>0</v>
      </c>
      <c r="B685" s="3">
        <f>シート1!E686</f>
        <v>0</v>
      </c>
      <c r="C685" s="19">
        <f>シート1!G686</f>
        <v>0</v>
      </c>
      <c r="D685" s="3">
        <f>シート1!I686</f>
        <v>0</v>
      </c>
      <c r="E685" s="3">
        <f>シート1!K686</f>
        <v>0</v>
      </c>
      <c r="F685" s="3">
        <f t="shared" ref="F685:J685" ca="1" si="690">IF($E689="","",IF(AND(ROW()&gt;$L$1,F$1&lt;=$L$1),(F$1-_xlfn.RANK.AVG(OFFSET($E689,1-F$1,),OFFSET($E689,1-$L$1,,$L$1,1)))^2,""))</f>
        <v>4</v>
      </c>
      <c r="G685" s="3">
        <f t="shared" ca="1" si="690"/>
        <v>1</v>
      </c>
      <c r="H685" s="3">
        <f t="shared" ca="1" si="690"/>
        <v>0</v>
      </c>
      <c r="I685" s="3">
        <f t="shared" ca="1" si="690"/>
        <v>1</v>
      </c>
      <c r="J685" s="3">
        <f t="shared" ca="1" si="690"/>
        <v>4</v>
      </c>
      <c r="K685" s="3">
        <f t="shared" ca="1" si="135"/>
        <v>10</v>
      </c>
      <c r="L685" s="29">
        <f t="shared" ca="1" si="8"/>
        <v>50</v>
      </c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customFormat="false" ht="13">
      <c r="A686" s="3">
        <f>シート1!B687</f>
        <v>0</v>
      </c>
      <c r="B686" s="3">
        <f>シート1!E687</f>
        <v>0</v>
      </c>
      <c r="C686" s="19">
        <f>シート1!G687</f>
        <v>0</v>
      </c>
      <c r="D686" s="3">
        <f>シート1!I687</f>
        <v>0</v>
      </c>
      <c r="E686" s="3">
        <f>シート1!K687</f>
        <v>0</v>
      </c>
      <c r="F686" s="3">
        <f t="shared" ref="F686:J686" ca="1" si="691">IF($E690="","",IF(AND(ROW()&gt;$L$1,F$1&lt;=$L$1),(F$1-_xlfn.RANK.AVG(OFFSET($E690,1-F$1,),OFFSET($E690,1-$L$1,,$L$1,1)))^2,""))</f>
        <v>4</v>
      </c>
      <c r="G686" s="3">
        <f t="shared" ca="1" si="691"/>
        <v>1</v>
      </c>
      <c r="H686" s="3">
        <f t="shared" ca="1" si="691"/>
        <v>0</v>
      </c>
      <c r="I686" s="3">
        <f t="shared" ca="1" si="691"/>
        <v>1</v>
      </c>
      <c r="J686" s="3">
        <f t="shared" ca="1" si="691"/>
        <v>4</v>
      </c>
      <c r="K686" s="3">
        <f t="shared" ca="1" si="135"/>
        <v>10</v>
      </c>
      <c r="L686" s="29">
        <f t="shared" ca="1" si="8"/>
        <v>50</v>
      </c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customFormat="false" ht="13">
      <c r="A687" s="3">
        <f>シート1!B688</f>
        <v>0</v>
      </c>
      <c r="B687" s="3">
        <f>シート1!E688</f>
        <v>0</v>
      </c>
      <c r="C687" s="19">
        <f>シート1!G688</f>
        <v>0</v>
      </c>
      <c r="D687" s="3">
        <f>シート1!I688</f>
        <v>0</v>
      </c>
      <c r="E687" s="3">
        <f>シート1!K688</f>
        <v>0</v>
      </c>
      <c r="F687" s="3">
        <f t="shared" ref="F687:J687" ca="1" si="692">IF($E691="","",IF(AND(ROW()&gt;$L$1,F$1&lt;=$L$1),(F$1-_xlfn.RANK.AVG(OFFSET($E691,1-F$1,),OFFSET($E691,1-$L$1,,$L$1,1)))^2,""))</f>
        <v>4</v>
      </c>
      <c r="G687" s="3">
        <f t="shared" ca="1" si="692"/>
        <v>1</v>
      </c>
      <c r="H687" s="3">
        <f t="shared" ca="1" si="692"/>
        <v>0</v>
      </c>
      <c r="I687" s="3">
        <f t="shared" ca="1" si="692"/>
        <v>1</v>
      </c>
      <c r="J687" s="3">
        <f t="shared" ca="1" si="692"/>
        <v>4</v>
      </c>
      <c r="K687" s="3">
        <f t="shared" ca="1" si="135"/>
        <v>10</v>
      </c>
      <c r="L687" s="29">
        <f t="shared" ca="1" si="8"/>
        <v>50</v>
      </c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customFormat="false" ht="13">
      <c r="A688" s="3">
        <f>シート1!B689</f>
        <v>0</v>
      </c>
      <c r="B688" s="3">
        <f>シート1!E689</f>
        <v>0</v>
      </c>
      <c r="C688" s="19">
        <f>シート1!G689</f>
        <v>0</v>
      </c>
      <c r="D688" s="3">
        <f>シート1!I689</f>
        <v>0</v>
      </c>
      <c r="E688" s="3">
        <f>シート1!K689</f>
        <v>0</v>
      </c>
      <c r="F688" s="3">
        <f t="shared" ref="F688:J688" ca="1" si="693">IF($E692="","",IF(AND(ROW()&gt;$L$1,F$1&lt;=$L$1),(F$1-_xlfn.RANK.AVG(OFFSET($E692,1-F$1,),OFFSET($E692,1-$L$1,,$L$1,1)))^2,""))</f>
        <v>4</v>
      </c>
      <c r="G688" s="3">
        <f t="shared" ca="1" si="693"/>
        <v>1</v>
      </c>
      <c r="H688" s="3">
        <f t="shared" ca="1" si="693"/>
        <v>0</v>
      </c>
      <c r="I688" s="3">
        <f t="shared" ca="1" si="693"/>
        <v>1</v>
      </c>
      <c r="J688" s="3">
        <f t="shared" ca="1" si="693"/>
        <v>4</v>
      </c>
      <c r="K688" s="3">
        <f t="shared" ca="1" si="135"/>
        <v>10</v>
      </c>
      <c r="L688" s="29">
        <f t="shared" ca="1" si="8"/>
        <v>50</v>
      </c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customFormat="false" ht="13">
      <c r="A689" s="3">
        <f>シート1!B690</f>
        <v>0</v>
      </c>
      <c r="B689" s="3">
        <f>シート1!E690</f>
        <v>0</v>
      </c>
      <c r="C689" s="19">
        <f>シート1!G690</f>
        <v>0</v>
      </c>
      <c r="D689" s="3">
        <f>シート1!I690</f>
        <v>0</v>
      </c>
      <c r="E689" s="3">
        <f>シート1!K690</f>
        <v>0</v>
      </c>
      <c r="F689" s="3">
        <f t="shared" ref="F689:J689" ca="1" si="694">IF($E693="","",IF(AND(ROW()&gt;$L$1,F$1&lt;=$L$1),(F$1-_xlfn.RANK.AVG(OFFSET($E693,1-F$1,),OFFSET($E693,1-$L$1,,$L$1,1)))^2,""))</f>
        <v>4</v>
      </c>
      <c r="G689" s="3">
        <f t="shared" ca="1" si="694"/>
        <v>1</v>
      </c>
      <c r="H689" s="3">
        <f t="shared" ca="1" si="694"/>
        <v>0</v>
      </c>
      <c r="I689" s="3">
        <f t="shared" ca="1" si="694"/>
        <v>1</v>
      </c>
      <c r="J689" s="3">
        <f t="shared" ca="1" si="694"/>
        <v>4</v>
      </c>
      <c r="K689" s="3">
        <f t="shared" ca="1" si="135"/>
        <v>10</v>
      </c>
      <c r="L689" s="29">
        <f t="shared" ca="1" si="8"/>
        <v>50</v>
      </c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customFormat="false" ht="13">
      <c r="A690" s="3">
        <f>シート1!B691</f>
        <v>0</v>
      </c>
      <c r="B690" s="3">
        <f>シート1!E691</f>
        <v>0</v>
      </c>
      <c r="C690" s="19">
        <f>シート1!G691</f>
        <v>0</v>
      </c>
      <c r="D690" s="3">
        <f>シート1!I691</f>
        <v>0</v>
      </c>
      <c r="E690" s="3">
        <f>シート1!K691</f>
        <v>0</v>
      </c>
      <c r="F690" s="3">
        <f t="shared" ref="F690:J690" ca="1" si="695">IF($E694="","",IF(AND(ROW()&gt;$L$1,F$1&lt;=$L$1),(F$1-_xlfn.RANK.AVG(OFFSET($E694,1-F$1,),OFFSET($E694,1-$L$1,,$L$1,1)))^2,""))</f>
        <v>4</v>
      </c>
      <c r="G690" s="3">
        <f t="shared" ca="1" si="695"/>
        <v>1</v>
      </c>
      <c r="H690" s="3">
        <f t="shared" ca="1" si="695"/>
        <v>0</v>
      </c>
      <c r="I690" s="3">
        <f t="shared" ca="1" si="695"/>
        <v>1</v>
      </c>
      <c r="J690" s="3">
        <f t="shared" ca="1" si="695"/>
        <v>4</v>
      </c>
      <c r="K690" s="3">
        <f t="shared" ca="1" si="135"/>
        <v>10</v>
      </c>
      <c r="L690" s="29">
        <f t="shared" ca="1" si="8"/>
        <v>50</v>
      </c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customFormat="false" ht="13">
      <c r="A691" s="3">
        <f>シート1!B692</f>
        <v>0</v>
      </c>
      <c r="B691" s="3">
        <f>シート1!E692</f>
        <v>0</v>
      </c>
      <c r="C691" s="19">
        <f>シート1!G692</f>
        <v>0</v>
      </c>
      <c r="D691" s="3">
        <f>シート1!I692</f>
        <v>0</v>
      </c>
      <c r="E691" s="3">
        <f>シート1!K692</f>
        <v>0</v>
      </c>
      <c r="F691" s="3">
        <f t="shared" ref="F691:J691" ca="1" si="696">IF($E695="","",IF(AND(ROW()&gt;$L$1,F$1&lt;=$L$1),(F$1-_xlfn.RANK.AVG(OFFSET($E695,1-F$1,),OFFSET($E695,1-$L$1,,$L$1,1)))^2,""))</f>
        <v>4</v>
      </c>
      <c r="G691" s="3">
        <f t="shared" ca="1" si="696"/>
        <v>1</v>
      </c>
      <c r="H691" s="3">
        <f t="shared" ca="1" si="696"/>
        <v>0</v>
      </c>
      <c r="I691" s="3">
        <f t="shared" ca="1" si="696"/>
        <v>1</v>
      </c>
      <c r="J691" s="3">
        <f t="shared" ca="1" si="696"/>
        <v>4</v>
      </c>
      <c r="K691" s="3">
        <f t="shared" ca="1" si="135"/>
        <v>10</v>
      </c>
      <c r="L691" s="29">
        <f t="shared" ca="1" si="8"/>
        <v>50</v>
      </c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customFormat="false" ht="13">
      <c r="A692" s="3">
        <f>シート1!B693</f>
        <v>0</v>
      </c>
      <c r="B692" s="3">
        <f>シート1!E693</f>
        <v>0</v>
      </c>
      <c r="C692" s="19">
        <f>シート1!G693</f>
        <v>0</v>
      </c>
      <c r="D692" s="3">
        <f>シート1!I693</f>
        <v>0</v>
      </c>
      <c r="E692" s="3">
        <f>シート1!K693</f>
        <v>0</v>
      </c>
      <c r="F692" s="3">
        <f t="shared" ref="F692:J692" ca="1" si="697">IF($E696="","",IF(AND(ROW()&gt;$L$1,F$1&lt;=$L$1),(F$1-_xlfn.RANK.AVG(OFFSET($E696,1-F$1,),OFFSET($E696,1-$L$1,,$L$1,1)))^2,""))</f>
        <v>4</v>
      </c>
      <c r="G692" s="3">
        <f t="shared" ca="1" si="697"/>
        <v>1</v>
      </c>
      <c r="H692" s="3">
        <f t="shared" ca="1" si="697"/>
        <v>0</v>
      </c>
      <c r="I692" s="3">
        <f t="shared" ca="1" si="697"/>
        <v>1</v>
      </c>
      <c r="J692" s="3">
        <f t="shared" ca="1" si="697"/>
        <v>4</v>
      </c>
      <c r="K692" s="3">
        <f t="shared" ca="1" si="135"/>
        <v>10</v>
      </c>
      <c r="L692" s="29">
        <f t="shared" ca="1" si="8"/>
        <v>50</v>
      </c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customFormat="false" ht="13">
      <c r="A693" s="3">
        <f>シート1!B694</f>
        <v>0</v>
      </c>
      <c r="B693" s="3">
        <f>シート1!E694</f>
        <v>0</v>
      </c>
      <c r="C693" s="19">
        <f>シート1!G694</f>
        <v>0</v>
      </c>
      <c r="D693" s="3">
        <f>シート1!I694</f>
        <v>0</v>
      </c>
      <c r="E693" s="3">
        <f>シート1!K694</f>
        <v>0</v>
      </c>
      <c r="F693" s="3">
        <f t="shared" ref="F693:J693" ca="1" si="698">IF($E697="","",IF(AND(ROW()&gt;$L$1,F$1&lt;=$L$1),(F$1-_xlfn.RANK.AVG(OFFSET($E697,1-F$1,),OFFSET($E697,1-$L$1,,$L$1,1)))^2,""))</f>
        <v>4</v>
      </c>
      <c r="G693" s="3">
        <f t="shared" ca="1" si="698"/>
        <v>1</v>
      </c>
      <c r="H693" s="3">
        <f t="shared" ca="1" si="698"/>
        <v>0</v>
      </c>
      <c r="I693" s="3">
        <f t="shared" ca="1" si="698"/>
        <v>1</v>
      </c>
      <c r="J693" s="3">
        <f t="shared" ca="1" si="698"/>
        <v>4</v>
      </c>
      <c r="K693" s="3">
        <f t="shared" ca="1" si="135"/>
        <v>10</v>
      </c>
      <c r="L693" s="29">
        <f t="shared" ca="1" si="8"/>
        <v>50</v>
      </c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customFormat="false" ht="13">
      <c r="A694" s="3">
        <f>シート1!B695</f>
        <v>0</v>
      </c>
      <c r="B694" s="3">
        <f>シート1!E695</f>
        <v>0</v>
      </c>
      <c r="C694" s="19">
        <f>シート1!G695</f>
        <v>0</v>
      </c>
      <c r="D694" s="3">
        <f>シート1!I695</f>
        <v>0</v>
      </c>
      <c r="E694" s="3">
        <f>シート1!K695</f>
        <v>0</v>
      </c>
      <c r="F694" s="3">
        <f t="shared" ref="F694:J694" ca="1" si="699">IF($E698="","",IF(AND(ROW()&gt;$L$1,F$1&lt;=$L$1),(F$1-_xlfn.RANK.AVG(OFFSET($E698,1-F$1,),OFFSET($E698,1-$L$1,,$L$1,1)))^2,""))</f>
        <v>4</v>
      </c>
      <c r="G694" s="3">
        <f t="shared" ca="1" si="699"/>
        <v>1</v>
      </c>
      <c r="H694" s="3">
        <f t="shared" ca="1" si="699"/>
        <v>0</v>
      </c>
      <c r="I694" s="3">
        <f t="shared" ca="1" si="699"/>
        <v>1</v>
      </c>
      <c r="J694" s="3">
        <f t="shared" ca="1" si="699"/>
        <v>4</v>
      </c>
      <c r="K694" s="3">
        <f t="shared" ca="1" si="135"/>
        <v>10</v>
      </c>
      <c r="L694" s="29">
        <f t="shared" ca="1" si="8"/>
        <v>50</v>
      </c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customFormat="false" ht="13">
      <c r="A695" s="3">
        <f>シート1!B696</f>
        <v>0</v>
      </c>
      <c r="B695" s="3">
        <f>シート1!E696</f>
        <v>0</v>
      </c>
      <c r="C695" s="19">
        <f>シート1!G696</f>
        <v>0</v>
      </c>
      <c r="D695" s="3">
        <f>シート1!I696</f>
        <v>0</v>
      </c>
      <c r="E695" s="3">
        <f>シート1!K696</f>
        <v>0</v>
      </c>
      <c r="F695" s="3">
        <f t="shared" ref="F695:J695" ca="1" si="700">IF($E699="","",IF(AND(ROW()&gt;$L$1,F$1&lt;=$L$1),(F$1-_xlfn.RANK.AVG(OFFSET($E699,1-F$1,),OFFSET($E699,1-$L$1,,$L$1,1)))^2,""))</f>
        <v>4</v>
      </c>
      <c r="G695" s="3">
        <f t="shared" ca="1" si="700"/>
        <v>1</v>
      </c>
      <c r="H695" s="3">
        <f t="shared" ca="1" si="700"/>
        <v>0</v>
      </c>
      <c r="I695" s="3">
        <f t="shared" ca="1" si="700"/>
        <v>1</v>
      </c>
      <c r="J695" s="3">
        <f t="shared" ca="1" si="700"/>
        <v>4</v>
      </c>
      <c r="K695" s="3">
        <f t="shared" ca="1" si="135"/>
        <v>10</v>
      </c>
      <c r="L695" s="29">
        <f t="shared" ca="1" si="8"/>
        <v>50</v>
      </c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customFormat="false" ht="13">
      <c r="A696" s="3">
        <f>シート1!B697</f>
        <v>0</v>
      </c>
      <c r="B696" s="3">
        <f>シート1!E697</f>
        <v>0</v>
      </c>
      <c r="C696" s="19">
        <f>シート1!G697</f>
        <v>0</v>
      </c>
      <c r="D696" s="3">
        <f>シート1!I697</f>
        <v>0</v>
      </c>
      <c r="E696" s="3">
        <f>シート1!K697</f>
        <v>0</v>
      </c>
      <c r="F696" s="3">
        <f t="shared" ref="F696:J696" ca="1" si="701">IF($E700="","",IF(AND(ROW()&gt;$L$1,F$1&lt;=$L$1),(F$1-_xlfn.RANK.AVG(OFFSET($E700,1-F$1,),OFFSET($E700,1-$L$1,,$L$1,1)))^2,""))</f>
        <v>4</v>
      </c>
      <c r="G696" s="3">
        <f t="shared" ca="1" si="701"/>
        <v>1</v>
      </c>
      <c r="H696" s="3">
        <f t="shared" ca="1" si="701"/>
        <v>0</v>
      </c>
      <c r="I696" s="3">
        <f t="shared" ca="1" si="701"/>
        <v>1</v>
      </c>
      <c r="J696" s="3">
        <f t="shared" ca="1" si="701"/>
        <v>4</v>
      </c>
      <c r="K696" s="3">
        <f t="shared" ca="1" si="135"/>
        <v>10</v>
      </c>
      <c r="L696" s="29">
        <f t="shared" ca="1" si="8"/>
        <v>50</v>
      </c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customFormat="false" ht="13">
      <c r="A697" s="3">
        <f>シート1!B698</f>
        <v>0</v>
      </c>
      <c r="B697" s="3">
        <f>シート1!E698</f>
        <v>0</v>
      </c>
      <c r="C697" s="19">
        <f>シート1!G698</f>
        <v>0</v>
      </c>
      <c r="D697" s="3">
        <f>シート1!I698</f>
        <v>0</v>
      </c>
      <c r="E697" s="3">
        <f>シート1!K698</f>
        <v>0</v>
      </c>
      <c r="F697" s="3">
        <f t="shared" ref="F697:J697" ca="1" si="702">IF($E701="","",IF(AND(ROW()&gt;$L$1,F$1&lt;=$L$1),(F$1-_xlfn.RANK.AVG(OFFSET($E701,1-F$1,),OFFSET($E701,1-$L$1,,$L$1,1)))^2,""))</f>
        <v>4</v>
      </c>
      <c r="G697" s="3">
        <f t="shared" ca="1" si="702"/>
        <v>1</v>
      </c>
      <c r="H697" s="3">
        <f t="shared" ca="1" si="702"/>
        <v>0</v>
      </c>
      <c r="I697" s="3">
        <f t="shared" ca="1" si="702"/>
        <v>1</v>
      </c>
      <c r="J697" s="3">
        <f t="shared" ca="1" si="702"/>
        <v>4</v>
      </c>
      <c r="K697" s="3">
        <f t="shared" ca="1" si="135"/>
        <v>10</v>
      </c>
      <c r="L697" s="29">
        <f t="shared" ca="1" si="8"/>
        <v>50</v>
      </c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customFormat="false" ht="13">
      <c r="A698" s="3">
        <f>シート1!B699</f>
        <v>0</v>
      </c>
      <c r="B698" s="3">
        <f>シート1!E699</f>
        <v>0</v>
      </c>
      <c r="C698" s="19">
        <f>シート1!G699</f>
        <v>0</v>
      </c>
      <c r="D698" s="3">
        <f>シート1!I699</f>
        <v>0</v>
      </c>
      <c r="E698" s="3">
        <f>シート1!K699</f>
        <v>0</v>
      </c>
      <c r="F698" s="3">
        <f t="shared" ref="F698:J698" ca="1" si="703">IF($E702="","",IF(AND(ROW()&gt;$L$1,F$1&lt;=$L$1),(F$1-_xlfn.RANK.AVG(OFFSET($E702,1-F$1,),OFFSET($E702,1-$L$1,,$L$1,1)))^2,""))</f>
        <v>4</v>
      </c>
      <c r="G698" s="3">
        <f t="shared" ca="1" si="703"/>
        <v>1</v>
      </c>
      <c r="H698" s="3">
        <f t="shared" ca="1" si="703"/>
        <v>0</v>
      </c>
      <c r="I698" s="3">
        <f t="shared" ca="1" si="703"/>
        <v>1</v>
      </c>
      <c r="J698" s="3">
        <f t="shared" ca="1" si="703"/>
        <v>4</v>
      </c>
      <c r="K698" s="3">
        <f t="shared" ca="1" si="135"/>
        <v>10</v>
      </c>
      <c r="L698" s="29">
        <f t="shared" ca="1" si="8"/>
        <v>50</v>
      </c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customFormat="false" ht="13">
      <c r="A699" s="3">
        <f>シート1!B700</f>
        <v>0</v>
      </c>
      <c r="B699" s="3">
        <f>シート1!E700</f>
        <v>0</v>
      </c>
      <c r="C699" s="19">
        <f>シート1!G700</f>
        <v>0</v>
      </c>
      <c r="D699" s="3">
        <f>シート1!I700</f>
        <v>0</v>
      </c>
      <c r="E699" s="3">
        <f>シート1!K700</f>
        <v>0</v>
      </c>
      <c r="F699" s="3">
        <f t="shared" ref="F699:J699" ca="1" si="704">IF($E703="","",IF(AND(ROW()&gt;$L$1,F$1&lt;=$L$1),(F$1-_xlfn.RANK.AVG(OFFSET($E703,1-F$1,),OFFSET($E703,1-$L$1,,$L$1,1)))^2,""))</f>
        <v>4</v>
      </c>
      <c r="G699" s="3">
        <f t="shared" ca="1" si="704"/>
        <v>1</v>
      </c>
      <c r="H699" s="3">
        <f t="shared" ca="1" si="704"/>
        <v>0</v>
      </c>
      <c r="I699" s="3">
        <f t="shared" ca="1" si="704"/>
        <v>1</v>
      </c>
      <c r="J699" s="3">
        <f t="shared" ca="1" si="704"/>
        <v>4</v>
      </c>
      <c r="K699" s="3">
        <f t="shared" ca="1" si="135"/>
        <v>10</v>
      </c>
      <c r="L699" s="29">
        <f t="shared" ca="1" si="8"/>
        <v>50</v>
      </c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customFormat="false" ht="13">
      <c r="A700" s="3">
        <f>シート1!B701</f>
        <v>0</v>
      </c>
      <c r="B700" s="3">
        <f>シート1!E701</f>
        <v>0</v>
      </c>
      <c r="C700" s="19">
        <f>シート1!G701</f>
        <v>0</v>
      </c>
      <c r="D700" s="3">
        <f>シート1!I701</f>
        <v>0</v>
      </c>
      <c r="E700" s="3">
        <f>シート1!K701</f>
        <v>0</v>
      </c>
      <c r="F700" s="3">
        <f t="shared" ref="F700:J700" ca="1" si="705">IF($E704="","",IF(AND(ROW()&gt;$L$1,F$1&lt;=$L$1),(F$1-_xlfn.RANK.AVG(OFFSET($E704,1-F$1,),OFFSET($E704,1-$L$1,,$L$1,1)))^2,""))</f>
        <v>4</v>
      </c>
      <c r="G700" s="3">
        <f t="shared" ca="1" si="705"/>
        <v>1</v>
      </c>
      <c r="H700" s="3">
        <f t="shared" ca="1" si="705"/>
        <v>0</v>
      </c>
      <c r="I700" s="3">
        <f t="shared" ca="1" si="705"/>
        <v>1</v>
      </c>
      <c r="J700" s="3">
        <f t="shared" ca="1" si="705"/>
        <v>4</v>
      </c>
      <c r="K700" s="3">
        <f t="shared" ca="1" si="135"/>
        <v>10</v>
      </c>
      <c r="L700" s="29">
        <f t="shared" ca="1" si="8"/>
        <v>50</v>
      </c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customFormat="false" ht="13">
      <c r="A701" s="3">
        <f>シート1!B702</f>
        <v>0</v>
      </c>
      <c r="B701" s="3">
        <f>シート1!E702</f>
        <v>0</v>
      </c>
      <c r="C701" s="19">
        <f>シート1!G702</f>
        <v>0</v>
      </c>
      <c r="D701" s="3">
        <f>シート1!I702</f>
        <v>0</v>
      </c>
      <c r="E701" s="3">
        <f>シート1!K702</f>
        <v>0</v>
      </c>
      <c r="F701" s="3">
        <f t="shared" ref="F701:J701" ca="1" si="706">IF($E705="","",IF(AND(ROW()&gt;$L$1,F$1&lt;=$L$1),(F$1-_xlfn.RANK.AVG(OFFSET($E705,1-F$1,),OFFSET($E705,1-$L$1,,$L$1,1)))^2,""))</f>
        <v>4</v>
      </c>
      <c r="G701" s="3">
        <f t="shared" ca="1" si="706"/>
        <v>1</v>
      </c>
      <c r="H701" s="3">
        <f t="shared" ca="1" si="706"/>
        <v>0</v>
      </c>
      <c r="I701" s="3">
        <f t="shared" ca="1" si="706"/>
        <v>1</v>
      </c>
      <c r="J701" s="3">
        <f t="shared" ca="1" si="706"/>
        <v>4</v>
      </c>
      <c r="K701" s="3">
        <f t="shared" ca="1" si="135"/>
        <v>10</v>
      </c>
      <c r="L701" s="29">
        <f t="shared" ca="1" si="8"/>
        <v>50</v>
      </c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customFormat="false" ht="13">
      <c r="A702" s="3">
        <f>シート1!B703</f>
        <v>0</v>
      </c>
      <c r="B702" s="3">
        <f>シート1!E703</f>
        <v>0</v>
      </c>
      <c r="C702" s="19">
        <f>シート1!G703</f>
        <v>0</v>
      </c>
      <c r="D702" s="3">
        <f>シート1!I703</f>
        <v>0</v>
      </c>
      <c r="E702" s="3">
        <f>シート1!K703</f>
        <v>0</v>
      </c>
      <c r="F702" s="3">
        <f t="shared" ref="F702:J702" ca="1" si="707">IF($E706="","",IF(AND(ROW()&gt;$L$1,F$1&lt;=$L$1),(F$1-_xlfn.RANK.AVG(OFFSET($E706,1-F$1,),OFFSET($E706,1-$L$1,,$L$1,1)))^2,""))</f>
        <v>4</v>
      </c>
      <c r="G702" s="3">
        <f t="shared" ca="1" si="707"/>
        <v>1</v>
      </c>
      <c r="H702" s="3">
        <f t="shared" ca="1" si="707"/>
        <v>0</v>
      </c>
      <c r="I702" s="3">
        <f t="shared" ca="1" si="707"/>
        <v>1</v>
      </c>
      <c r="J702" s="3">
        <f t="shared" ca="1" si="707"/>
        <v>4</v>
      </c>
      <c r="K702" s="3">
        <f t="shared" ca="1" si="135"/>
        <v>10</v>
      </c>
      <c r="L702" s="29">
        <f t="shared" ca="1" si="8"/>
        <v>50</v>
      </c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customFormat="false" ht="13">
      <c r="A703" s="3">
        <f>シート1!B704</f>
        <v>0</v>
      </c>
      <c r="B703" s="3">
        <f>シート1!E704</f>
        <v>0</v>
      </c>
      <c r="C703" s="19">
        <f>シート1!G704</f>
        <v>0</v>
      </c>
      <c r="D703" s="3">
        <f>シート1!I704</f>
        <v>0</v>
      </c>
      <c r="E703" s="3">
        <f>シート1!K704</f>
        <v>0</v>
      </c>
      <c r="F703" s="3">
        <f t="shared" ref="F703:J703" ca="1" si="708">IF($E707="","",IF(AND(ROW()&gt;$L$1,F$1&lt;=$L$1),(F$1-_xlfn.RANK.AVG(OFFSET($E707,1-F$1,),OFFSET($E707,1-$L$1,,$L$1,1)))^2,""))</f>
        <v>4</v>
      </c>
      <c r="G703" s="3">
        <f t="shared" ca="1" si="708"/>
        <v>1</v>
      </c>
      <c r="H703" s="3">
        <f t="shared" ca="1" si="708"/>
        <v>0</v>
      </c>
      <c r="I703" s="3">
        <f t="shared" ca="1" si="708"/>
        <v>1</v>
      </c>
      <c r="J703" s="3">
        <f t="shared" ca="1" si="708"/>
        <v>4</v>
      </c>
      <c r="K703" s="3">
        <f t="shared" ca="1" si="135"/>
        <v>10</v>
      </c>
      <c r="L703" s="29">
        <f t="shared" ca="1" si="8"/>
        <v>50</v>
      </c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customFormat="false" ht="13">
      <c r="A704" s="3">
        <f>シート1!B705</f>
        <v>0</v>
      </c>
      <c r="B704" s="3">
        <f>シート1!E705</f>
        <v>0</v>
      </c>
      <c r="C704" s="19">
        <f>シート1!G705</f>
        <v>0</v>
      </c>
      <c r="D704" s="3">
        <f>シート1!I705</f>
        <v>0</v>
      </c>
      <c r="E704" s="3">
        <f>シート1!K705</f>
        <v>0</v>
      </c>
      <c r="F704" s="3">
        <f t="shared" ref="F704:J704" ca="1" si="709">IF($E708="","",IF(AND(ROW()&gt;$L$1,F$1&lt;=$L$1),(F$1-_xlfn.RANK.AVG(OFFSET($E708,1-F$1,),OFFSET($E708,1-$L$1,,$L$1,1)))^2,""))</f>
        <v>4</v>
      </c>
      <c r="G704" s="3">
        <f t="shared" ca="1" si="709"/>
        <v>1</v>
      </c>
      <c r="H704" s="3">
        <f t="shared" ca="1" si="709"/>
        <v>0</v>
      </c>
      <c r="I704" s="3">
        <f t="shared" ca="1" si="709"/>
        <v>1</v>
      </c>
      <c r="J704" s="3">
        <f t="shared" ca="1" si="709"/>
        <v>4</v>
      </c>
      <c r="K704" s="3">
        <f t="shared" ca="1" si="135"/>
        <v>10</v>
      </c>
      <c r="L704" s="29">
        <f t="shared" ca="1" si="8"/>
        <v>50</v>
      </c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customFormat="false" ht="13">
      <c r="A705" s="3">
        <f>シート1!B706</f>
        <v>0</v>
      </c>
      <c r="B705" s="3">
        <f>シート1!E706</f>
        <v>0</v>
      </c>
      <c r="C705" s="19">
        <f>シート1!G706</f>
        <v>0</v>
      </c>
      <c r="D705" s="3">
        <f>シート1!I706</f>
        <v>0</v>
      </c>
      <c r="E705" s="3">
        <f>シート1!K706</f>
        <v>0</v>
      </c>
      <c r="F705" s="3">
        <f t="shared" ref="F705:J705" ca="1" si="710">IF($E709="","",IF(AND(ROW()&gt;$L$1,F$1&lt;=$L$1),(F$1-_xlfn.RANK.AVG(OFFSET($E709,1-F$1,),OFFSET($E709,1-$L$1,,$L$1,1)))^2,""))</f>
        <v>4</v>
      </c>
      <c r="G705" s="3">
        <f t="shared" ca="1" si="710"/>
        <v>1</v>
      </c>
      <c r="H705" s="3">
        <f t="shared" ca="1" si="710"/>
        <v>0</v>
      </c>
      <c r="I705" s="3">
        <f t="shared" ca="1" si="710"/>
        <v>1</v>
      </c>
      <c r="J705" s="3">
        <f t="shared" ca="1" si="710"/>
        <v>4</v>
      </c>
      <c r="K705" s="3">
        <f t="shared" ca="1" si="135"/>
        <v>10</v>
      </c>
      <c r="L705" s="29">
        <f t="shared" ca="1" si="8"/>
        <v>50</v>
      </c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customFormat="false" ht="13">
      <c r="A706" s="3">
        <f>シート1!B707</f>
        <v>0</v>
      </c>
      <c r="B706" s="3">
        <f>シート1!E707</f>
        <v>0</v>
      </c>
      <c r="C706" s="19">
        <f>シート1!G707</f>
        <v>0</v>
      </c>
      <c r="D706" s="3">
        <f>シート1!I707</f>
        <v>0</v>
      </c>
      <c r="E706" s="3">
        <f>シート1!K707</f>
        <v>0</v>
      </c>
      <c r="F706" s="3">
        <f t="shared" ref="F706:J706" ca="1" si="711">IF($E710="","",IF(AND(ROW()&gt;$L$1,F$1&lt;=$L$1),(F$1-_xlfn.RANK.AVG(OFFSET($E710,1-F$1,),OFFSET($E710,1-$L$1,,$L$1,1)))^2,""))</f>
        <v>4</v>
      </c>
      <c r="G706" s="3">
        <f t="shared" ca="1" si="711"/>
        <v>1</v>
      </c>
      <c r="H706" s="3">
        <f t="shared" ca="1" si="711"/>
        <v>0</v>
      </c>
      <c r="I706" s="3">
        <f t="shared" ca="1" si="711"/>
        <v>1</v>
      </c>
      <c r="J706" s="3">
        <f t="shared" ca="1" si="711"/>
        <v>4</v>
      </c>
      <c r="K706" s="3">
        <f t="shared" ca="1" si="135"/>
        <v>10</v>
      </c>
      <c r="L706" s="29">
        <f t="shared" ca="1" si="8"/>
        <v>50</v>
      </c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customFormat="false" ht="13">
      <c r="A707" s="3">
        <f>シート1!B708</f>
        <v>0</v>
      </c>
      <c r="B707" s="3">
        <f>シート1!E708</f>
        <v>0</v>
      </c>
      <c r="C707" s="19">
        <f>シート1!G708</f>
        <v>0</v>
      </c>
      <c r="D707" s="3">
        <f>シート1!I708</f>
        <v>0</v>
      </c>
      <c r="E707" s="3">
        <f>シート1!K708</f>
        <v>0</v>
      </c>
      <c r="F707" s="3">
        <f t="shared" ref="F707:J707" ca="1" si="712">IF($E711="","",IF(AND(ROW()&gt;$L$1,F$1&lt;=$L$1),(F$1-_xlfn.RANK.AVG(OFFSET($E711,1-F$1,),OFFSET($E711,1-$L$1,,$L$1,1)))^2,""))</f>
        <v>4</v>
      </c>
      <c r="G707" s="3">
        <f t="shared" ca="1" si="712"/>
        <v>1</v>
      </c>
      <c r="H707" s="3">
        <f t="shared" ca="1" si="712"/>
        <v>0</v>
      </c>
      <c r="I707" s="3">
        <f t="shared" ca="1" si="712"/>
        <v>1</v>
      </c>
      <c r="J707" s="3">
        <f t="shared" ca="1" si="712"/>
        <v>4</v>
      </c>
      <c r="K707" s="3">
        <f t="shared" ca="1" si="135"/>
        <v>10</v>
      </c>
      <c r="L707" s="29">
        <f t="shared" ca="1" si="8"/>
        <v>50</v>
      </c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customFormat="false" ht="13">
      <c r="A708" s="3">
        <f>シート1!B709</f>
        <v>0</v>
      </c>
      <c r="B708" s="3">
        <f>シート1!E709</f>
        <v>0</v>
      </c>
      <c r="C708" s="19">
        <f>シート1!G709</f>
        <v>0</v>
      </c>
      <c r="D708" s="3">
        <f>シート1!I709</f>
        <v>0</v>
      </c>
      <c r="E708" s="3">
        <f>シート1!K709</f>
        <v>0</v>
      </c>
      <c r="F708" s="3">
        <f t="shared" ref="F708:J708" ca="1" si="713">IF($E712="","",IF(AND(ROW()&gt;$L$1,F$1&lt;=$L$1),(F$1-_xlfn.RANK.AVG(OFFSET($E712,1-F$1,),OFFSET($E712,1-$L$1,,$L$1,1)))^2,""))</f>
        <v>4</v>
      </c>
      <c r="G708" s="3">
        <f t="shared" ca="1" si="713"/>
        <v>1</v>
      </c>
      <c r="H708" s="3">
        <f t="shared" ca="1" si="713"/>
        <v>0</v>
      </c>
      <c r="I708" s="3">
        <f t="shared" ca="1" si="713"/>
        <v>1</v>
      </c>
      <c r="J708" s="3">
        <f t="shared" ca="1" si="713"/>
        <v>4</v>
      </c>
      <c r="K708" s="3">
        <f t="shared" ca="1" si="135"/>
        <v>10</v>
      </c>
      <c r="L708" s="29">
        <f t="shared" ca="1" si="8"/>
        <v>50</v>
      </c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customFormat="false" ht="13">
      <c r="A709" s="3">
        <f>シート1!B710</f>
        <v>0</v>
      </c>
      <c r="B709" s="3">
        <f>シート1!E710</f>
        <v>0</v>
      </c>
      <c r="C709" s="19">
        <f>シート1!G710</f>
        <v>0</v>
      </c>
      <c r="D709" s="3">
        <f>シート1!I710</f>
        <v>0</v>
      </c>
      <c r="E709" s="3">
        <f>シート1!K710</f>
        <v>0</v>
      </c>
      <c r="F709" s="3">
        <f t="shared" ref="F709:J709" ca="1" si="714">IF($E713="","",IF(AND(ROW()&gt;$L$1,F$1&lt;=$L$1),(F$1-_xlfn.RANK.AVG(OFFSET($E713,1-F$1,),OFFSET($E713,1-$L$1,,$L$1,1)))^2,""))</f>
        <v>4</v>
      </c>
      <c r="G709" s="3">
        <f t="shared" ca="1" si="714"/>
        <v>1</v>
      </c>
      <c r="H709" s="3">
        <f t="shared" ca="1" si="714"/>
        <v>0</v>
      </c>
      <c r="I709" s="3">
        <f t="shared" ca="1" si="714"/>
        <v>1</v>
      </c>
      <c r="J709" s="3">
        <f t="shared" ca="1" si="714"/>
        <v>4</v>
      </c>
      <c r="K709" s="3">
        <f t="shared" ca="1" si="135"/>
        <v>10</v>
      </c>
      <c r="L709" s="29">
        <f t="shared" ca="1" si="8"/>
        <v>50</v>
      </c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customFormat="false" ht="13">
      <c r="A710" s="3">
        <f>シート1!B711</f>
        <v>0</v>
      </c>
      <c r="B710" s="3">
        <f>シート1!E711</f>
        <v>0</v>
      </c>
      <c r="C710" s="19">
        <f>シート1!G711</f>
        <v>0</v>
      </c>
      <c r="D710" s="3">
        <f>シート1!I711</f>
        <v>0</v>
      </c>
      <c r="E710" s="3">
        <f>シート1!K711</f>
        <v>0</v>
      </c>
      <c r="F710" s="3">
        <f t="shared" ref="F710:J710" ca="1" si="715">IF($E714="","",IF(AND(ROW()&gt;$L$1,F$1&lt;=$L$1),(F$1-_xlfn.RANK.AVG(OFFSET($E714,1-F$1,),OFFSET($E714,1-$L$1,,$L$1,1)))^2,""))</f>
        <v>4</v>
      </c>
      <c r="G710" s="3">
        <f t="shared" ca="1" si="715"/>
        <v>1</v>
      </c>
      <c r="H710" s="3">
        <f t="shared" ca="1" si="715"/>
        <v>0</v>
      </c>
      <c r="I710" s="3">
        <f t="shared" ca="1" si="715"/>
        <v>1</v>
      </c>
      <c r="J710" s="3">
        <f t="shared" ca="1" si="715"/>
        <v>4</v>
      </c>
      <c r="K710" s="3">
        <f t="shared" ca="1" si="135"/>
        <v>10</v>
      </c>
      <c r="L710" s="29">
        <f t="shared" ca="1" si="8"/>
        <v>50</v>
      </c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customFormat="false" ht="13">
      <c r="A711" s="3">
        <f>シート1!B712</f>
        <v>0</v>
      </c>
      <c r="B711" s="3">
        <f>シート1!E712</f>
        <v>0</v>
      </c>
      <c r="C711" s="19">
        <f>シート1!G712</f>
        <v>0</v>
      </c>
      <c r="D711" s="3">
        <f>シート1!I712</f>
        <v>0</v>
      </c>
      <c r="E711" s="3">
        <f>シート1!K712</f>
        <v>0</v>
      </c>
      <c r="F711" s="3">
        <f t="shared" ref="F711:J711" ca="1" si="716">IF($E715="","",IF(AND(ROW()&gt;$L$1,F$1&lt;=$L$1),(F$1-_xlfn.RANK.AVG(OFFSET($E715,1-F$1,),OFFSET($E715,1-$L$1,,$L$1,1)))^2,""))</f>
        <v>4</v>
      </c>
      <c r="G711" s="3">
        <f t="shared" ca="1" si="716"/>
        <v>1</v>
      </c>
      <c r="H711" s="3">
        <f t="shared" ca="1" si="716"/>
        <v>0</v>
      </c>
      <c r="I711" s="3">
        <f t="shared" ca="1" si="716"/>
        <v>1</v>
      </c>
      <c r="J711" s="3">
        <f t="shared" ca="1" si="716"/>
        <v>4</v>
      </c>
      <c r="K711" s="3">
        <f t="shared" ca="1" si="135"/>
        <v>10</v>
      </c>
      <c r="L711" s="29">
        <f t="shared" ca="1" si="8"/>
        <v>50</v>
      </c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customFormat="false" ht="13">
      <c r="A712" s="3">
        <f>シート1!B713</f>
        <v>0</v>
      </c>
      <c r="B712" s="3">
        <f>シート1!E713</f>
        <v>0</v>
      </c>
      <c r="C712" s="19">
        <f>シート1!G713</f>
        <v>0</v>
      </c>
      <c r="D712" s="3">
        <f>シート1!I713</f>
        <v>0</v>
      </c>
      <c r="E712" s="3">
        <f>シート1!K713</f>
        <v>0</v>
      </c>
      <c r="F712" s="3">
        <f t="shared" ref="F712:J712" ca="1" si="717">IF($E716="","",IF(AND(ROW()&gt;$L$1,F$1&lt;=$L$1),(F$1-_xlfn.RANK.AVG(OFFSET($E716,1-F$1,),OFFSET($E716,1-$L$1,,$L$1,1)))^2,""))</f>
        <v>4</v>
      </c>
      <c r="G712" s="3">
        <f t="shared" ca="1" si="717"/>
        <v>1</v>
      </c>
      <c r="H712" s="3">
        <f t="shared" ca="1" si="717"/>
        <v>0</v>
      </c>
      <c r="I712" s="3">
        <f t="shared" ca="1" si="717"/>
        <v>1</v>
      </c>
      <c r="J712" s="3">
        <f t="shared" ca="1" si="717"/>
        <v>4</v>
      </c>
      <c r="K712" s="3">
        <f t="shared" ca="1" si="135"/>
        <v>10</v>
      </c>
      <c r="L712" s="29">
        <f t="shared" ca="1" si="8"/>
        <v>50</v>
      </c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customFormat="false" ht="13">
      <c r="A713" s="3">
        <f>シート1!B714</f>
        <v>0</v>
      </c>
      <c r="B713" s="3">
        <f>シート1!E714</f>
        <v>0</v>
      </c>
      <c r="C713" s="19">
        <f>シート1!G714</f>
        <v>0</v>
      </c>
      <c r="D713" s="3">
        <f>シート1!I714</f>
        <v>0</v>
      </c>
      <c r="E713" s="3">
        <f>シート1!K714</f>
        <v>0</v>
      </c>
      <c r="F713" s="3">
        <f t="shared" ref="F713:J713" ca="1" si="718">IF($E717="","",IF(AND(ROW()&gt;$L$1,F$1&lt;=$L$1),(F$1-_xlfn.RANK.AVG(OFFSET($E717,1-F$1,),OFFSET($E717,1-$L$1,,$L$1,1)))^2,""))</f>
        <v>4</v>
      </c>
      <c r="G713" s="3">
        <f t="shared" ca="1" si="718"/>
        <v>1</v>
      </c>
      <c r="H713" s="3">
        <f t="shared" ca="1" si="718"/>
        <v>0</v>
      </c>
      <c r="I713" s="3">
        <f t="shared" ca="1" si="718"/>
        <v>1</v>
      </c>
      <c r="J713" s="3">
        <f t="shared" ca="1" si="718"/>
        <v>4</v>
      </c>
      <c r="K713" s="3">
        <f t="shared" ca="1" si="135"/>
        <v>10</v>
      </c>
      <c r="L713" s="29">
        <f t="shared" ca="1" si="8"/>
        <v>50</v>
      </c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customFormat="false" ht="13">
      <c r="A714" s="3">
        <f>シート1!B715</f>
        <v>0</v>
      </c>
      <c r="B714" s="3">
        <f>シート1!E715</f>
        <v>0</v>
      </c>
      <c r="C714" s="19">
        <f>シート1!G715</f>
        <v>0</v>
      </c>
      <c r="D714" s="3">
        <f>シート1!I715</f>
        <v>0</v>
      </c>
      <c r="E714" s="3">
        <f>シート1!K715</f>
        <v>0</v>
      </c>
      <c r="F714" s="3">
        <f t="shared" ref="F714:J714" ca="1" si="719">IF($E718="","",IF(AND(ROW()&gt;$L$1,F$1&lt;=$L$1),(F$1-_xlfn.RANK.AVG(OFFSET($E718,1-F$1,),OFFSET($E718,1-$L$1,,$L$1,1)))^2,""))</f>
        <v>4</v>
      </c>
      <c r="G714" s="3">
        <f t="shared" ca="1" si="719"/>
        <v>1</v>
      </c>
      <c r="H714" s="3">
        <f t="shared" ca="1" si="719"/>
        <v>0</v>
      </c>
      <c r="I714" s="3">
        <f t="shared" ca="1" si="719"/>
        <v>1</v>
      </c>
      <c r="J714" s="3">
        <f t="shared" ca="1" si="719"/>
        <v>4</v>
      </c>
      <c r="K714" s="3">
        <f t="shared" ca="1" si="135"/>
        <v>10</v>
      </c>
      <c r="L714" s="29">
        <f t="shared" ca="1" si="8"/>
        <v>50</v>
      </c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customFormat="false" ht="13">
      <c r="A715" s="3">
        <f>シート1!B716</f>
        <v>0</v>
      </c>
      <c r="B715" s="3">
        <f>シート1!E716</f>
        <v>0</v>
      </c>
      <c r="C715" s="19">
        <f>シート1!G716</f>
        <v>0</v>
      </c>
      <c r="D715" s="3">
        <f>シート1!I716</f>
        <v>0</v>
      </c>
      <c r="E715" s="3">
        <f>シート1!K716</f>
        <v>0</v>
      </c>
      <c r="F715" s="3">
        <f t="shared" ref="F715:J715" ca="1" si="720">IF($E719="","",IF(AND(ROW()&gt;$L$1,F$1&lt;=$L$1),(F$1-_xlfn.RANK.AVG(OFFSET($E719,1-F$1,),OFFSET($E719,1-$L$1,,$L$1,1)))^2,""))</f>
        <v>4</v>
      </c>
      <c r="G715" s="3">
        <f t="shared" ca="1" si="720"/>
        <v>1</v>
      </c>
      <c r="H715" s="3">
        <f t="shared" ca="1" si="720"/>
        <v>0</v>
      </c>
      <c r="I715" s="3">
        <f t="shared" ca="1" si="720"/>
        <v>1</v>
      </c>
      <c r="J715" s="3">
        <f t="shared" ca="1" si="720"/>
        <v>4</v>
      </c>
      <c r="K715" s="3">
        <f t="shared" ca="1" si="135"/>
        <v>10</v>
      </c>
      <c r="L715" s="29">
        <f t="shared" ca="1" si="8"/>
        <v>50</v>
      </c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customFormat="false" ht="13">
      <c r="A716" s="3">
        <f>シート1!B717</f>
        <v>0</v>
      </c>
      <c r="B716" s="3">
        <f>シート1!E717</f>
        <v>0</v>
      </c>
      <c r="C716" s="19">
        <f>シート1!G717</f>
        <v>0</v>
      </c>
      <c r="D716" s="3">
        <f>シート1!I717</f>
        <v>0</v>
      </c>
      <c r="E716" s="3">
        <f>シート1!K717</f>
        <v>0</v>
      </c>
      <c r="F716" s="3">
        <f t="shared" ref="F716:J716" ca="1" si="721">IF($E720="","",IF(AND(ROW()&gt;$L$1,F$1&lt;=$L$1),(F$1-_xlfn.RANK.AVG(OFFSET($E720,1-F$1,),OFFSET($E720,1-$L$1,,$L$1,1)))^2,""))</f>
        <v>4</v>
      </c>
      <c r="G716" s="3">
        <f t="shared" ca="1" si="721"/>
        <v>1</v>
      </c>
      <c r="H716" s="3">
        <f t="shared" ca="1" si="721"/>
        <v>0</v>
      </c>
      <c r="I716" s="3">
        <f t="shared" ca="1" si="721"/>
        <v>1</v>
      </c>
      <c r="J716" s="3">
        <f t="shared" ca="1" si="721"/>
        <v>4</v>
      </c>
      <c r="K716" s="3">
        <f t="shared" ca="1" si="135"/>
        <v>10</v>
      </c>
      <c r="L716" s="29">
        <f t="shared" ca="1" si="8"/>
        <v>50</v>
      </c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customFormat="false" ht="13">
      <c r="A717" s="3">
        <f>シート1!B718</f>
        <v>0</v>
      </c>
      <c r="B717" s="3">
        <f>シート1!E718</f>
        <v>0</v>
      </c>
      <c r="C717" s="19">
        <f>シート1!G718</f>
        <v>0</v>
      </c>
      <c r="D717" s="3">
        <f>シート1!I718</f>
        <v>0</v>
      </c>
      <c r="E717" s="3">
        <f>シート1!K718</f>
        <v>0</v>
      </c>
      <c r="F717" s="3">
        <f t="shared" ref="F717:J717" ca="1" si="722">IF($E721="","",IF(AND(ROW()&gt;$L$1,F$1&lt;=$L$1),(F$1-_xlfn.RANK.AVG(OFFSET($E721,1-F$1,),OFFSET($E721,1-$L$1,,$L$1,1)))^2,""))</f>
        <v>4</v>
      </c>
      <c r="G717" s="3">
        <f t="shared" ca="1" si="722"/>
        <v>1</v>
      </c>
      <c r="H717" s="3">
        <f t="shared" ca="1" si="722"/>
        <v>0</v>
      </c>
      <c r="I717" s="3">
        <f t="shared" ca="1" si="722"/>
        <v>1</v>
      </c>
      <c r="J717" s="3">
        <f t="shared" ca="1" si="722"/>
        <v>4</v>
      </c>
      <c r="K717" s="3">
        <f t="shared" ca="1" si="135"/>
        <v>10</v>
      </c>
      <c r="L717" s="29">
        <f t="shared" ca="1" si="8"/>
        <v>50</v>
      </c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customFormat="false" ht="13">
      <c r="A718" s="3">
        <f>シート1!B719</f>
        <v>0</v>
      </c>
      <c r="B718" s="3">
        <f>シート1!E719</f>
        <v>0</v>
      </c>
      <c r="C718" s="19">
        <f>シート1!G719</f>
        <v>0</v>
      </c>
      <c r="D718" s="3">
        <f>シート1!I719</f>
        <v>0</v>
      </c>
      <c r="E718" s="3">
        <f>シート1!K719</f>
        <v>0</v>
      </c>
      <c r="F718" s="3">
        <f t="shared" ref="F718:J718" ca="1" si="723">IF($E722="","",IF(AND(ROW()&gt;$L$1,F$1&lt;=$L$1),(F$1-_xlfn.RANK.AVG(OFFSET($E722,1-F$1,),OFFSET($E722,1-$L$1,,$L$1,1)))^2,""))</f>
        <v>4</v>
      </c>
      <c r="G718" s="3">
        <f t="shared" ca="1" si="723"/>
        <v>1</v>
      </c>
      <c r="H718" s="3">
        <f t="shared" ca="1" si="723"/>
        <v>0</v>
      </c>
      <c r="I718" s="3">
        <f t="shared" ca="1" si="723"/>
        <v>1</v>
      </c>
      <c r="J718" s="3">
        <f t="shared" ca="1" si="723"/>
        <v>4</v>
      </c>
      <c r="K718" s="3">
        <f t="shared" ca="1" si="135"/>
        <v>10</v>
      </c>
      <c r="L718" s="29">
        <f t="shared" ca="1" si="8"/>
        <v>50</v>
      </c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customFormat="false" ht="13">
      <c r="A719" s="3">
        <f>シート1!B720</f>
        <v>0</v>
      </c>
      <c r="B719" s="3">
        <f>シート1!E720</f>
        <v>0</v>
      </c>
      <c r="C719" s="19">
        <f>シート1!G720</f>
        <v>0</v>
      </c>
      <c r="D719" s="3">
        <f>シート1!I720</f>
        <v>0</v>
      </c>
      <c r="E719" s="3">
        <f>シート1!K720</f>
        <v>0</v>
      </c>
      <c r="F719" s="3">
        <f t="shared" ref="F719:J719" ca="1" si="724">IF($E723="","",IF(AND(ROW()&gt;$L$1,F$1&lt;=$L$1),(F$1-_xlfn.RANK.AVG(OFFSET($E723,1-F$1,),OFFSET($E723,1-$L$1,,$L$1,1)))^2,""))</f>
        <v>4</v>
      </c>
      <c r="G719" s="3">
        <f t="shared" ca="1" si="724"/>
        <v>1</v>
      </c>
      <c r="H719" s="3">
        <f t="shared" ca="1" si="724"/>
        <v>0</v>
      </c>
      <c r="I719" s="3">
        <f t="shared" ca="1" si="724"/>
        <v>1</v>
      </c>
      <c r="J719" s="3">
        <f t="shared" ca="1" si="724"/>
        <v>4</v>
      </c>
      <c r="K719" s="3">
        <f t="shared" ca="1" si="135"/>
        <v>10</v>
      </c>
      <c r="L719" s="29">
        <f t="shared" ca="1" si="8"/>
        <v>50</v>
      </c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customFormat="false" ht="13">
      <c r="A720" s="3">
        <f>シート1!B721</f>
        <v>0</v>
      </c>
      <c r="B720" s="3">
        <f>シート1!E721</f>
        <v>0</v>
      </c>
      <c r="C720" s="19">
        <f>シート1!G721</f>
        <v>0</v>
      </c>
      <c r="D720" s="3">
        <f>シート1!I721</f>
        <v>0</v>
      </c>
      <c r="E720" s="3">
        <f>シート1!K721</f>
        <v>0</v>
      </c>
      <c r="F720" s="3">
        <f t="shared" ref="F720:J720" ca="1" si="725">IF($E724="","",IF(AND(ROW()&gt;$L$1,F$1&lt;=$L$1),(F$1-_xlfn.RANK.AVG(OFFSET($E724,1-F$1,),OFFSET($E724,1-$L$1,,$L$1,1)))^2,""))</f>
        <v>4</v>
      </c>
      <c r="G720" s="3">
        <f t="shared" ca="1" si="725"/>
        <v>1</v>
      </c>
      <c r="H720" s="3">
        <f t="shared" ca="1" si="725"/>
        <v>0</v>
      </c>
      <c r="I720" s="3">
        <f t="shared" ca="1" si="725"/>
        <v>1</v>
      </c>
      <c r="J720" s="3">
        <f t="shared" ca="1" si="725"/>
        <v>4</v>
      </c>
      <c r="K720" s="3">
        <f t="shared" ca="1" si="135"/>
        <v>10</v>
      </c>
      <c r="L720" s="29">
        <f t="shared" ca="1" si="8"/>
        <v>50</v>
      </c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customFormat="false" ht="13">
      <c r="A721" s="3">
        <f>シート1!B722</f>
        <v>0</v>
      </c>
      <c r="B721" s="3">
        <f>シート1!E722</f>
        <v>0</v>
      </c>
      <c r="C721" s="19">
        <f>シート1!G722</f>
        <v>0</v>
      </c>
      <c r="D721" s="3">
        <f>シート1!I722</f>
        <v>0</v>
      </c>
      <c r="E721" s="3">
        <f>シート1!K722</f>
        <v>0</v>
      </c>
      <c r="F721" s="3">
        <f t="shared" ref="F721:J721" ca="1" si="726">IF($E725="","",IF(AND(ROW()&gt;$L$1,F$1&lt;=$L$1),(F$1-_xlfn.RANK.AVG(OFFSET($E725,1-F$1,),OFFSET($E725,1-$L$1,,$L$1,1)))^2,""))</f>
        <v>4</v>
      </c>
      <c r="G721" s="3">
        <f t="shared" ca="1" si="726"/>
        <v>1</v>
      </c>
      <c r="H721" s="3">
        <f t="shared" ca="1" si="726"/>
        <v>0</v>
      </c>
      <c r="I721" s="3">
        <f t="shared" ca="1" si="726"/>
        <v>1</v>
      </c>
      <c r="J721" s="3">
        <f t="shared" ca="1" si="726"/>
        <v>4</v>
      </c>
      <c r="K721" s="3">
        <f t="shared" ca="1" si="135"/>
        <v>10</v>
      </c>
      <c r="L721" s="29">
        <f t="shared" ca="1" si="8"/>
        <v>50</v>
      </c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customFormat="false" ht="13">
      <c r="A722" s="3">
        <f>シート1!B723</f>
        <v>0</v>
      </c>
      <c r="B722" s="3">
        <f>シート1!E723</f>
        <v>0</v>
      </c>
      <c r="C722" s="19">
        <f>シート1!G723</f>
        <v>0</v>
      </c>
      <c r="D722" s="3">
        <f>シート1!I723</f>
        <v>0</v>
      </c>
      <c r="E722" s="3">
        <f>シート1!K723</f>
        <v>0</v>
      </c>
      <c r="F722" s="3">
        <f t="shared" ref="F722:J722" ca="1" si="727">IF($E726="","",IF(AND(ROW()&gt;$L$1,F$1&lt;=$L$1),(F$1-_xlfn.RANK.AVG(OFFSET($E726,1-F$1,),OFFSET($E726,1-$L$1,,$L$1,1)))^2,""))</f>
        <v>4</v>
      </c>
      <c r="G722" s="3">
        <f t="shared" ca="1" si="727"/>
        <v>1</v>
      </c>
      <c r="H722" s="3">
        <f t="shared" ca="1" si="727"/>
        <v>0</v>
      </c>
      <c r="I722" s="3">
        <f t="shared" ca="1" si="727"/>
        <v>1</v>
      </c>
      <c r="J722" s="3">
        <f t="shared" ca="1" si="727"/>
        <v>4</v>
      </c>
      <c r="K722" s="3">
        <f t="shared" ca="1" si="135"/>
        <v>10</v>
      </c>
      <c r="L722" s="29">
        <f t="shared" ca="1" si="8"/>
        <v>50</v>
      </c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customFormat="false" ht="13">
      <c r="A723" s="3">
        <f>シート1!B724</f>
        <v>0</v>
      </c>
      <c r="B723" s="3">
        <f>シート1!E724</f>
        <v>0</v>
      </c>
      <c r="C723" s="19">
        <f>シート1!G724</f>
        <v>0</v>
      </c>
      <c r="D723" s="3">
        <f>シート1!I724</f>
        <v>0</v>
      </c>
      <c r="E723" s="3">
        <f>シート1!K724</f>
        <v>0</v>
      </c>
      <c r="F723" s="3">
        <f t="shared" ref="F723:J723" ca="1" si="728">IF($E727="","",IF(AND(ROW()&gt;$L$1,F$1&lt;=$L$1),(F$1-_xlfn.RANK.AVG(OFFSET($E727,1-F$1,),OFFSET($E727,1-$L$1,,$L$1,1)))^2,""))</f>
        <v>4</v>
      </c>
      <c r="G723" s="3">
        <f t="shared" ca="1" si="728"/>
        <v>1</v>
      </c>
      <c r="H723" s="3">
        <f t="shared" ca="1" si="728"/>
        <v>0</v>
      </c>
      <c r="I723" s="3">
        <f t="shared" ca="1" si="728"/>
        <v>1</v>
      </c>
      <c r="J723" s="3">
        <f t="shared" ca="1" si="728"/>
        <v>4</v>
      </c>
      <c r="K723" s="3">
        <f t="shared" ca="1" si="135"/>
        <v>10</v>
      </c>
      <c r="L723" s="29">
        <f t="shared" ca="1" si="8"/>
        <v>50</v>
      </c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customFormat="false" ht="13">
      <c r="A724" s="3">
        <f>シート1!B725</f>
        <v>0</v>
      </c>
      <c r="B724" s="3">
        <f>シート1!E725</f>
        <v>0</v>
      </c>
      <c r="C724" s="19">
        <f>シート1!G725</f>
        <v>0</v>
      </c>
      <c r="D724" s="3">
        <f>シート1!I725</f>
        <v>0</v>
      </c>
      <c r="E724" s="3">
        <f>シート1!K725</f>
        <v>0</v>
      </c>
      <c r="F724" s="3">
        <f t="shared" ref="F724:J724" ca="1" si="729">IF($E728="","",IF(AND(ROW()&gt;$L$1,F$1&lt;=$L$1),(F$1-_xlfn.RANK.AVG(OFFSET($E728,1-F$1,),OFFSET($E728,1-$L$1,,$L$1,1)))^2,""))</f>
        <v>4</v>
      </c>
      <c r="G724" s="3">
        <f t="shared" ca="1" si="729"/>
        <v>1</v>
      </c>
      <c r="H724" s="3">
        <f t="shared" ca="1" si="729"/>
        <v>0</v>
      </c>
      <c r="I724" s="3">
        <f t="shared" ca="1" si="729"/>
        <v>1</v>
      </c>
      <c r="J724" s="3">
        <f t="shared" ca="1" si="729"/>
        <v>4</v>
      </c>
      <c r="K724" s="3">
        <f t="shared" ca="1" si="135"/>
        <v>10</v>
      </c>
      <c r="L724" s="29">
        <f t="shared" ca="1" si="8"/>
        <v>50</v>
      </c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customFormat="false" ht="13">
      <c r="A725" s="3">
        <f>シート1!B726</f>
        <v>0</v>
      </c>
      <c r="B725" s="3">
        <f>シート1!E726</f>
        <v>0</v>
      </c>
      <c r="C725" s="19">
        <f>シート1!G726</f>
        <v>0</v>
      </c>
      <c r="D725" s="3">
        <f>シート1!I726</f>
        <v>0</v>
      </c>
      <c r="E725" s="3">
        <f>シート1!K726</f>
        <v>0</v>
      </c>
      <c r="F725" s="3">
        <f t="shared" ref="F725:J725" ca="1" si="730">IF($E729="","",IF(AND(ROW()&gt;$L$1,F$1&lt;=$L$1),(F$1-_xlfn.RANK.AVG(OFFSET($E729,1-F$1,),OFFSET($E729,1-$L$1,,$L$1,1)))^2,""))</f>
        <v>4</v>
      </c>
      <c r="G725" s="3">
        <f t="shared" ca="1" si="730"/>
        <v>1</v>
      </c>
      <c r="H725" s="3">
        <f t="shared" ca="1" si="730"/>
        <v>0</v>
      </c>
      <c r="I725" s="3">
        <f t="shared" ca="1" si="730"/>
        <v>1</v>
      </c>
      <c r="J725" s="3">
        <f t="shared" ca="1" si="730"/>
        <v>4</v>
      </c>
      <c r="K725" s="3">
        <f t="shared" ca="1" si="135"/>
        <v>10</v>
      </c>
      <c r="L725" s="29">
        <f t="shared" ca="1" si="8"/>
        <v>50</v>
      </c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customFormat="false" ht="13">
      <c r="A726" s="3">
        <f>シート1!B727</f>
        <v>0</v>
      </c>
      <c r="B726" s="3">
        <f>シート1!E727</f>
        <v>0</v>
      </c>
      <c r="C726" s="19">
        <f>シート1!G727</f>
        <v>0</v>
      </c>
      <c r="D726" s="3">
        <f>シート1!I727</f>
        <v>0</v>
      </c>
      <c r="E726" s="3">
        <f>シート1!K727</f>
        <v>0</v>
      </c>
      <c r="F726" s="3">
        <f t="shared" ref="F726:J726" ca="1" si="731">IF($E730="","",IF(AND(ROW()&gt;$L$1,F$1&lt;=$L$1),(F$1-_xlfn.RANK.AVG(OFFSET($E730,1-F$1,),OFFSET($E730,1-$L$1,,$L$1,1)))^2,""))</f>
        <v>4</v>
      </c>
      <c r="G726" s="3">
        <f t="shared" ca="1" si="731"/>
        <v>1</v>
      </c>
      <c r="H726" s="3">
        <f t="shared" ca="1" si="731"/>
        <v>0</v>
      </c>
      <c r="I726" s="3">
        <f t="shared" ca="1" si="731"/>
        <v>1</v>
      </c>
      <c r="J726" s="3">
        <f t="shared" ca="1" si="731"/>
        <v>4</v>
      </c>
      <c r="K726" s="3">
        <f t="shared" ca="1" si="135"/>
        <v>10</v>
      </c>
      <c r="L726" s="29">
        <f t="shared" ca="1" si="8"/>
        <v>50</v>
      </c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customFormat="false" ht="13">
      <c r="A727" s="3">
        <f>シート1!B728</f>
        <v>0</v>
      </c>
      <c r="B727" s="3">
        <f>シート1!E728</f>
        <v>0</v>
      </c>
      <c r="C727" s="19">
        <f>シート1!G728</f>
        <v>0</v>
      </c>
      <c r="D727" s="3">
        <f>シート1!I728</f>
        <v>0</v>
      </c>
      <c r="E727" s="3">
        <f>シート1!K728</f>
        <v>0</v>
      </c>
      <c r="F727" s="3">
        <f t="shared" ref="F727:J727" ca="1" si="732">IF($E731="","",IF(AND(ROW()&gt;$L$1,F$1&lt;=$L$1),(F$1-_xlfn.RANK.AVG(OFFSET($E731,1-F$1,),OFFSET($E731,1-$L$1,,$L$1,1)))^2,""))</f>
        <v>4</v>
      </c>
      <c r="G727" s="3">
        <f t="shared" ca="1" si="732"/>
        <v>1</v>
      </c>
      <c r="H727" s="3">
        <f t="shared" ca="1" si="732"/>
        <v>0</v>
      </c>
      <c r="I727" s="3">
        <f t="shared" ca="1" si="732"/>
        <v>1</v>
      </c>
      <c r="J727" s="3">
        <f t="shared" ca="1" si="732"/>
        <v>4</v>
      </c>
      <c r="K727" s="3">
        <f t="shared" ca="1" si="135"/>
        <v>10</v>
      </c>
      <c r="L727" s="29">
        <f t="shared" ca="1" si="8"/>
        <v>50</v>
      </c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customFormat="false" ht="13">
      <c r="A728" s="3">
        <f>シート1!B729</f>
        <v>0</v>
      </c>
      <c r="B728" s="3">
        <f>シート1!E729</f>
        <v>0</v>
      </c>
      <c r="C728" s="19">
        <f>シート1!G729</f>
        <v>0</v>
      </c>
      <c r="D728" s="3">
        <f>シート1!I729</f>
        <v>0</v>
      </c>
      <c r="E728" s="3">
        <f>シート1!K729</f>
        <v>0</v>
      </c>
      <c r="F728" s="3">
        <f t="shared" ref="F728:J728" ca="1" si="733">IF($E732="","",IF(AND(ROW()&gt;$L$1,F$1&lt;=$L$1),(F$1-_xlfn.RANK.AVG(OFFSET($E732,1-F$1,),OFFSET($E732,1-$L$1,,$L$1,1)))^2,""))</f>
        <v>4</v>
      </c>
      <c r="G728" s="3">
        <f t="shared" ca="1" si="733"/>
        <v>1</v>
      </c>
      <c r="H728" s="3">
        <f t="shared" ca="1" si="733"/>
        <v>0</v>
      </c>
      <c r="I728" s="3">
        <f t="shared" ca="1" si="733"/>
        <v>1</v>
      </c>
      <c r="J728" s="3">
        <f t="shared" ca="1" si="733"/>
        <v>4</v>
      </c>
      <c r="K728" s="3">
        <f t="shared" ca="1" si="135"/>
        <v>10</v>
      </c>
      <c r="L728" s="29">
        <f t="shared" ca="1" si="8"/>
        <v>50</v>
      </c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customFormat="false" ht="13">
      <c r="A729" s="3">
        <f>シート1!B730</f>
        <v>0</v>
      </c>
      <c r="B729" s="3">
        <f>シート1!E730</f>
        <v>0</v>
      </c>
      <c r="C729" s="19">
        <f>シート1!G730</f>
        <v>0</v>
      </c>
      <c r="D729" s="3">
        <f>シート1!I730</f>
        <v>0</v>
      </c>
      <c r="E729" s="3">
        <f>シート1!K730</f>
        <v>0</v>
      </c>
      <c r="F729" s="3">
        <f t="shared" ref="F729:J729" ca="1" si="734">IF($E733="","",IF(AND(ROW()&gt;$L$1,F$1&lt;=$L$1),(F$1-_xlfn.RANK.AVG(OFFSET($E733,1-F$1,),OFFSET($E733,1-$L$1,,$L$1,1)))^2,""))</f>
        <v>4</v>
      </c>
      <c r="G729" s="3">
        <f t="shared" ca="1" si="734"/>
        <v>1</v>
      </c>
      <c r="H729" s="3">
        <f t="shared" ca="1" si="734"/>
        <v>0</v>
      </c>
      <c r="I729" s="3">
        <f t="shared" ca="1" si="734"/>
        <v>1</v>
      </c>
      <c r="J729" s="3">
        <f t="shared" ca="1" si="734"/>
        <v>4</v>
      </c>
      <c r="K729" s="3">
        <f t="shared" ca="1" si="135"/>
        <v>10</v>
      </c>
      <c r="L729" s="29">
        <f t="shared" ca="1" si="8"/>
        <v>50</v>
      </c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customFormat="false" ht="13">
      <c r="A730" s="3">
        <f>シート1!B731</f>
        <v>0</v>
      </c>
      <c r="B730" s="3">
        <f>シート1!E731</f>
        <v>0</v>
      </c>
      <c r="C730" s="19">
        <f>シート1!G731</f>
        <v>0</v>
      </c>
      <c r="D730" s="3">
        <f>シート1!I731</f>
        <v>0</v>
      </c>
      <c r="E730" s="3">
        <f>シート1!K731</f>
        <v>0</v>
      </c>
      <c r="F730" s="3">
        <f t="shared" ref="F730:J730" ca="1" si="735">IF($E734="","",IF(AND(ROW()&gt;$L$1,F$1&lt;=$L$1),(F$1-_xlfn.RANK.AVG(OFFSET($E734,1-F$1,),OFFSET($E734,1-$L$1,,$L$1,1)))^2,""))</f>
        <v>4</v>
      </c>
      <c r="G730" s="3">
        <f t="shared" ca="1" si="735"/>
        <v>1</v>
      </c>
      <c r="H730" s="3">
        <f t="shared" ca="1" si="735"/>
        <v>0</v>
      </c>
      <c r="I730" s="3">
        <f t="shared" ca="1" si="735"/>
        <v>1</v>
      </c>
      <c r="J730" s="3">
        <f t="shared" ca="1" si="735"/>
        <v>4</v>
      </c>
      <c r="K730" s="3">
        <f t="shared" ca="1" si="135"/>
        <v>10</v>
      </c>
      <c r="L730" s="29">
        <f t="shared" ca="1" si="8"/>
        <v>50</v>
      </c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customFormat="false" ht="13">
      <c r="A731" s="3">
        <f>シート1!B732</f>
        <v>0</v>
      </c>
      <c r="B731" s="3">
        <f>シート1!E732</f>
        <v>0</v>
      </c>
      <c r="C731" s="19">
        <f>シート1!G732</f>
        <v>0</v>
      </c>
      <c r="D731" s="3">
        <f>シート1!I732</f>
        <v>0</v>
      </c>
      <c r="E731" s="3">
        <f>シート1!K732</f>
        <v>0</v>
      </c>
      <c r="F731" s="3">
        <f t="shared" ref="F731:J731" ca="1" si="736">IF($E735="","",IF(AND(ROW()&gt;$L$1,F$1&lt;=$L$1),(F$1-_xlfn.RANK.AVG(OFFSET($E735,1-F$1,),OFFSET($E735,1-$L$1,,$L$1,1)))^2,""))</f>
        <v>4</v>
      </c>
      <c r="G731" s="3">
        <f t="shared" ca="1" si="736"/>
        <v>1</v>
      </c>
      <c r="H731" s="3">
        <f t="shared" ca="1" si="736"/>
        <v>0</v>
      </c>
      <c r="I731" s="3">
        <f t="shared" ca="1" si="736"/>
        <v>1</v>
      </c>
      <c r="J731" s="3">
        <f t="shared" ca="1" si="736"/>
        <v>4</v>
      </c>
      <c r="K731" s="3">
        <f t="shared" ca="1" si="135"/>
        <v>10</v>
      </c>
      <c r="L731" s="29">
        <f t="shared" ca="1" si="8"/>
        <v>50</v>
      </c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customFormat="false" ht="13">
      <c r="A732" s="3">
        <f>シート1!B733</f>
        <v>0</v>
      </c>
      <c r="B732" s="3">
        <f>シート1!E733</f>
        <v>0</v>
      </c>
      <c r="C732" s="19">
        <f>シート1!G733</f>
        <v>0</v>
      </c>
      <c r="D732" s="3">
        <f>シート1!I733</f>
        <v>0</v>
      </c>
      <c r="E732" s="3">
        <f>シート1!K733</f>
        <v>0</v>
      </c>
      <c r="F732" s="3">
        <f t="shared" ref="F732:J732" ca="1" si="737">IF($E736="","",IF(AND(ROW()&gt;$L$1,F$1&lt;=$L$1),(F$1-_xlfn.RANK.AVG(OFFSET($E736,1-F$1,),OFFSET($E736,1-$L$1,,$L$1,1)))^2,""))</f>
        <v>4</v>
      </c>
      <c r="G732" s="3">
        <f t="shared" ca="1" si="737"/>
        <v>1</v>
      </c>
      <c r="H732" s="3">
        <f t="shared" ca="1" si="737"/>
        <v>0</v>
      </c>
      <c r="I732" s="3">
        <f t="shared" ca="1" si="737"/>
        <v>1</v>
      </c>
      <c r="J732" s="3">
        <f t="shared" ca="1" si="737"/>
        <v>4</v>
      </c>
      <c r="K732" s="3">
        <f t="shared" ca="1" si="135"/>
        <v>10</v>
      </c>
      <c r="L732" s="29">
        <f t="shared" ca="1" si="8"/>
        <v>50</v>
      </c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customFormat="false" ht="13">
      <c r="A733" s="3">
        <f>シート1!B734</f>
        <v>0</v>
      </c>
      <c r="B733" s="3">
        <f>シート1!E734</f>
        <v>0</v>
      </c>
      <c r="C733" s="19">
        <f>シート1!G734</f>
        <v>0</v>
      </c>
      <c r="D733" s="3">
        <f>シート1!I734</f>
        <v>0</v>
      </c>
      <c r="E733" s="3">
        <f>シート1!K734</f>
        <v>0</v>
      </c>
      <c r="F733" s="3">
        <f t="shared" ref="F733:J733" ca="1" si="738">IF($E737="","",IF(AND(ROW()&gt;$L$1,F$1&lt;=$L$1),(F$1-_xlfn.RANK.AVG(OFFSET($E737,1-F$1,),OFFSET($E737,1-$L$1,,$L$1,1)))^2,""))</f>
        <v>4</v>
      </c>
      <c r="G733" s="3">
        <f t="shared" ca="1" si="738"/>
        <v>1</v>
      </c>
      <c r="H733" s="3">
        <f t="shared" ca="1" si="738"/>
        <v>0</v>
      </c>
      <c r="I733" s="3">
        <f t="shared" ca="1" si="738"/>
        <v>1</v>
      </c>
      <c r="J733" s="3">
        <f t="shared" ca="1" si="738"/>
        <v>4</v>
      </c>
      <c r="K733" s="3">
        <f t="shared" ca="1" si="135"/>
        <v>10</v>
      </c>
      <c r="L733" s="29">
        <f t="shared" ca="1" si="8"/>
        <v>50</v>
      </c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customFormat="false" ht="13">
      <c r="A734" s="3">
        <f>シート1!B735</f>
        <v>0</v>
      </c>
      <c r="B734" s="3">
        <f>シート1!E735</f>
        <v>0</v>
      </c>
      <c r="C734" s="19">
        <f>シート1!G735</f>
        <v>0</v>
      </c>
      <c r="D734" s="3">
        <f>シート1!I735</f>
        <v>0</v>
      </c>
      <c r="E734" s="3">
        <f>シート1!K735</f>
        <v>0</v>
      </c>
      <c r="F734" s="3">
        <f t="shared" ref="F734:J734" ca="1" si="739">IF($E738="","",IF(AND(ROW()&gt;$L$1,F$1&lt;=$L$1),(F$1-_xlfn.RANK.AVG(OFFSET($E738,1-F$1,),OFFSET($E738,1-$L$1,,$L$1,1)))^2,""))</f>
        <v>4</v>
      </c>
      <c r="G734" s="3">
        <f t="shared" ca="1" si="739"/>
        <v>1</v>
      </c>
      <c r="H734" s="3">
        <f t="shared" ca="1" si="739"/>
        <v>0</v>
      </c>
      <c r="I734" s="3">
        <f t="shared" ca="1" si="739"/>
        <v>1</v>
      </c>
      <c r="J734" s="3">
        <f t="shared" ca="1" si="739"/>
        <v>4</v>
      </c>
      <c r="K734" s="3">
        <f t="shared" ca="1" si="135"/>
        <v>10</v>
      </c>
      <c r="L734" s="29">
        <f t="shared" ca="1" si="8"/>
        <v>50</v>
      </c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customFormat="false" ht="13">
      <c r="A735" s="3">
        <f>シート1!B736</f>
        <v>0</v>
      </c>
      <c r="B735" s="3">
        <f>シート1!E736</f>
        <v>0</v>
      </c>
      <c r="C735" s="19">
        <f>シート1!G736</f>
        <v>0</v>
      </c>
      <c r="D735" s="3">
        <f>シート1!I736</f>
        <v>0</v>
      </c>
      <c r="E735" s="3">
        <f>シート1!K736</f>
        <v>0</v>
      </c>
      <c r="F735" s="3">
        <f t="shared" ref="F735:J735" ca="1" si="740">IF($E739="","",IF(AND(ROW()&gt;$L$1,F$1&lt;=$L$1),(F$1-_xlfn.RANK.AVG(OFFSET($E739,1-F$1,),OFFSET($E739,1-$L$1,,$L$1,1)))^2,""))</f>
        <v>4</v>
      </c>
      <c r="G735" s="3">
        <f t="shared" ca="1" si="740"/>
        <v>1</v>
      </c>
      <c r="H735" s="3">
        <f t="shared" ca="1" si="740"/>
        <v>0</v>
      </c>
      <c r="I735" s="3">
        <f t="shared" ca="1" si="740"/>
        <v>1</v>
      </c>
      <c r="J735" s="3">
        <f t="shared" ca="1" si="740"/>
        <v>4</v>
      </c>
      <c r="K735" s="3">
        <f t="shared" ca="1" si="135"/>
        <v>10</v>
      </c>
      <c r="L735" s="29">
        <f t="shared" ca="1" si="8"/>
        <v>50</v>
      </c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customFormat="false" ht="13">
      <c r="A736" s="3">
        <f>シート1!B737</f>
        <v>0</v>
      </c>
      <c r="B736" s="3">
        <f>シート1!E737</f>
        <v>0</v>
      </c>
      <c r="C736" s="19">
        <f>シート1!G737</f>
        <v>0</v>
      </c>
      <c r="D736" s="3">
        <f>シート1!I737</f>
        <v>0</v>
      </c>
      <c r="E736" s="3">
        <f>シート1!K737</f>
        <v>0</v>
      </c>
      <c r="F736" s="3">
        <f t="shared" ref="F736:J736" ca="1" si="741">IF($E740="","",IF(AND(ROW()&gt;$L$1,F$1&lt;=$L$1),(F$1-_xlfn.RANK.AVG(OFFSET($E740,1-F$1,),OFFSET($E740,1-$L$1,,$L$1,1)))^2,""))</f>
        <v>4</v>
      </c>
      <c r="G736" s="3">
        <f t="shared" ca="1" si="741"/>
        <v>1</v>
      </c>
      <c r="H736" s="3">
        <f t="shared" ca="1" si="741"/>
        <v>0</v>
      </c>
      <c r="I736" s="3">
        <f t="shared" ca="1" si="741"/>
        <v>1</v>
      </c>
      <c r="J736" s="3">
        <f t="shared" ca="1" si="741"/>
        <v>4</v>
      </c>
      <c r="K736" s="3">
        <f t="shared" ca="1" si="135"/>
        <v>10</v>
      </c>
      <c r="L736" s="29">
        <f t="shared" ca="1" si="8"/>
        <v>50</v>
      </c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customFormat="false" ht="13">
      <c r="A737" s="3">
        <f>シート1!B738</f>
        <v>0</v>
      </c>
      <c r="B737" s="3">
        <f>シート1!E738</f>
        <v>0</v>
      </c>
      <c r="C737" s="19">
        <f>シート1!G738</f>
        <v>0</v>
      </c>
      <c r="D737" s="3">
        <f>シート1!I738</f>
        <v>0</v>
      </c>
      <c r="E737" s="3">
        <f>シート1!K738</f>
        <v>0</v>
      </c>
      <c r="F737" s="3">
        <f t="shared" ref="F737:J737" ca="1" si="742">IF($E741="","",IF(AND(ROW()&gt;$L$1,F$1&lt;=$L$1),(F$1-_xlfn.RANK.AVG(OFFSET($E741,1-F$1,),OFFSET($E741,1-$L$1,,$L$1,1)))^2,""))</f>
        <v>4</v>
      </c>
      <c r="G737" s="3">
        <f t="shared" ca="1" si="742"/>
        <v>1</v>
      </c>
      <c r="H737" s="3">
        <f t="shared" ca="1" si="742"/>
        <v>0</v>
      </c>
      <c r="I737" s="3">
        <f t="shared" ca="1" si="742"/>
        <v>1</v>
      </c>
      <c r="J737" s="3">
        <f t="shared" ca="1" si="742"/>
        <v>4</v>
      </c>
      <c r="K737" s="3">
        <f t="shared" ca="1" si="135"/>
        <v>10</v>
      </c>
      <c r="L737" s="29">
        <f t="shared" ca="1" si="8"/>
        <v>50</v>
      </c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customFormat="false" ht="13">
      <c r="A738" s="3">
        <f>シート1!B739</f>
        <v>0</v>
      </c>
      <c r="B738" s="3">
        <f>シート1!E739</f>
        <v>0</v>
      </c>
      <c r="C738" s="19">
        <f>シート1!G739</f>
        <v>0</v>
      </c>
      <c r="D738" s="3">
        <f>シート1!I739</f>
        <v>0</v>
      </c>
      <c r="E738" s="3">
        <f>シート1!K739</f>
        <v>0</v>
      </c>
      <c r="F738" s="3">
        <f t="shared" ref="F738:J738" ca="1" si="743">IF($E742="","",IF(AND(ROW()&gt;$L$1,F$1&lt;=$L$1),(F$1-_xlfn.RANK.AVG(OFFSET($E742,1-F$1,),OFFSET($E742,1-$L$1,,$L$1,1)))^2,""))</f>
        <v>4</v>
      </c>
      <c r="G738" s="3">
        <f t="shared" ca="1" si="743"/>
        <v>1</v>
      </c>
      <c r="H738" s="3">
        <f t="shared" ca="1" si="743"/>
        <v>0</v>
      </c>
      <c r="I738" s="3">
        <f t="shared" ca="1" si="743"/>
        <v>1</v>
      </c>
      <c r="J738" s="3">
        <f t="shared" ca="1" si="743"/>
        <v>4</v>
      </c>
      <c r="K738" s="3">
        <f t="shared" ca="1" si="135"/>
        <v>10</v>
      </c>
      <c r="L738" s="29">
        <f t="shared" ca="1" si="8"/>
        <v>50</v>
      </c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customFormat="false" ht="13">
      <c r="A739" s="3">
        <f>シート1!B740</f>
        <v>0</v>
      </c>
      <c r="B739" s="3">
        <f>シート1!E740</f>
        <v>0</v>
      </c>
      <c r="C739" s="19">
        <f>シート1!G740</f>
        <v>0</v>
      </c>
      <c r="D739" s="3">
        <f>シート1!I740</f>
        <v>0</v>
      </c>
      <c r="E739" s="3">
        <f>シート1!K740</f>
        <v>0</v>
      </c>
      <c r="F739" s="3">
        <f t="shared" ref="F739:J739" ca="1" si="744">IF($E743="","",IF(AND(ROW()&gt;$L$1,F$1&lt;=$L$1),(F$1-_xlfn.RANK.AVG(OFFSET($E743,1-F$1,),OFFSET($E743,1-$L$1,,$L$1,1)))^2,""))</f>
        <v>4</v>
      </c>
      <c r="G739" s="3">
        <f t="shared" ca="1" si="744"/>
        <v>1</v>
      </c>
      <c r="H739" s="3">
        <f t="shared" ca="1" si="744"/>
        <v>0</v>
      </c>
      <c r="I739" s="3">
        <f t="shared" ca="1" si="744"/>
        <v>1</v>
      </c>
      <c r="J739" s="3">
        <f t="shared" ca="1" si="744"/>
        <v>4</v>
      </c>
      <c r="K739" s="3">
        <f t="shared" ca="1" si="135"/>
        <v>10</v>
      </c>
      <c r="L739" s="29">
        <f t="shared" ca="1" si="8"/>
        <v>50</v>
      </c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customFormat="false" ht="13">
      <c r="A740" s="3">
        <f>シート1!B741</f>
        <v>0</v>
      </c>
      <c r="B740" s="3">
        <f>シート1!E741</f>
        <v>0</v>
      </c>
      <c r="C740" s="19">
        <f>シート1!G741</f>
        <v>0</v>
      </c>
      <c r="D740" s="3">
        <f>シート1!I741</f>
        <v>0</v>
      </c>
      <c r="E740" s="3">
        <f>シート1!K741</f>
        <v>0</v>
      </c>
      <c r="F740" s="3">
        <f t="shared" ref="F740:J740" ca="1" si="745">IF($E744="","",IF(AND(ROW()&gt;$L$1,F$1&lt;=$L$1),(F$1-_xlfn.RANK.AVG(OFFSET($E744,1-F$1,),OFFSET($E744,1-$L$1,,$L$1,1)))^2,""))</f>
        <v>4</v>
      </c>
      <c r="G740" s="3">
        <f t="shared" ca="1" si="745"/>
        <v>1</v>
      </c>
      <c r="H740" s="3">
        <f t="shared" ca="1" si="745"/>
        <v>0</v>
      </c>
      <c r="I740" s="3">
        <f t="shared" ca="1" si="745"/>
        <v>1</v>
      </c>
      <c r="J740" s="3">
        <f t="shared" ca="1" si="745"/>
        <v>4</v>
      </c>
      <c r="K740" s="3">
        <f t="shared" ca="1" si="135"/>
        <v>10</v>
      </c>
      <c r="L740" s="29">
        <f t="shared" ca="1" si="8"/>
        <v>50</v>
      </c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customFormat="false" ht="13">
      <c r="A741" s="3">
        <f>シート1!B742</f>
        <v>0</v>
      </c>
      <c r="B741" s="3">
        <f>シート1!E742</f>
        <v>0</v>
      </c>
      <c r="C741" s="19">
        <f>シート1!G742</f>
        <v>0</v>
      </c>
      <c r="D741" s="3">
        <f>シート1!I742</f>
        <v>0</v>
      </c>
      <c r="E741" s="3">
        <f>シート1!K742</f>
        <v>0</v>
      </c>
      <c r="F741" s="3">
        <f t="shared" ref="F741:J741" ca="1" si="746">IF($E745="","",IF(AND(ROW()&gt;$L$1,F$1&lt;=$L$1),(F$1-_xlfn.RANK.AVG(OFFSET($E745,1-F$1,),OFFSET($E745,1-$L$1,,$L$1,1)))^2,""))</f>
        <v>4</v>
      </c>
      <c r="G741" s="3">
        <f t="shared" ca="1" si="746"/>
        <v>1</v>
      </c>
      <c r="H741" s="3">
        <f t="shared" ca="1" si="746"/>
        <v>0</v>
      </c>
      <c r="I741" s="3">
        <f t="shared" ca="1" si="746"/>
        <v>1</v>
      </c>
      <c r="J741" s="3">
        <f t="shared" ca="1" si="746"/>
        <v>4</v>
      </c>
      <c r="K741" s="3">
        <f t="shared" ca="1" si="135"/>
        <v>10</v>
      </c>
      <c r="L741" s="29">
        <f t="shared" ca="1" si="8"/>
        <v>50</v>
      </c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customFormat="false" ht="13">
      <c r="A742" s="3">
        <f>シート1!B743</f>
        <v>0</v>
      </c>
      <c r="B742" s="3">
        <f>シート1!E743</f>
        <v>0</v>
      </c>
      <c r="C742" s="19">
        <f>シート1!G743</f>
        <v>0</v>
      </c>
      <c r="D742" s="3">
        <f>シート1!I743</f>
        <v>0</v>
      </c>
      <c r="E742" s="3">
        <f>シート1!K743</f>
        <v>0</v>
      </c>
      <c r="F742" s="3">
        <f t="shared" ref="F742:J742" ca="1" si="747">IF($E746="","",IF(AND(ROW()&gt;$L$1,F$1&lt;=$L$1),(F$1-_xlfn.RANK.AVG(OFFSET($E746,1-F$1,),OFFSET($E746,1-$L$1,,$L$1,1)))^2,""))</f>
        <v>4</v>
      </c>
      <c r="G742" s="3">
        <f t="shared" ca="1" si="747"/>
        <v>1</v>
      </c>
      <c r="H742" s="3">
        <f t="shared" ca="1" si="747"/>
        <v>0</v>
      </c>
      <c r="I742" s="3">
        <f t="shared" ca="1" si="747"/>
        <v>1</v>
      </c>
      <c r="J742" s="3">
        <f t="shared" ca="1" si="747"/>
        <v>4</v>
      </c>
      <c r="K742" s="3">
        <f t="shared" ca="1" si="135"/>
        <v>10</v>
      </c>
      <c r="L742" s="29">
        <f t="shared" ca="1" si="8"/>
        <v>50</v>
      </c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customFormat="false" ht="13">
      <c r="A743" s="3">
        <f>シート1!B744</f>
        <v>0</v>
      </c>
      <c r="B743" s="3">
        <f>シート1!E744</f>
        <v>0</v>
      </c>
      <c r="C743" s="19">
        <f>シート1!G744</f>
        <v>0</v>
      </c>
      <c r="D743" s="3">
        <f>シート1!I744</f>
        <v>0</v>
      </c>
      <c r="E743" s="3">
        <f>シート1!K744</f>
        <v>0</v>
      </c>
      <c r="F743" s="3">
        <f t="shared" ref="F743:J743" ca="1" si="748">IF($E747="","",IF(AND(ROW()&gt;$L$1,F$1&lt;=$L$1),(F$1-_xlfn.RANK.AVG(OFFSET($E747,1-F$1,),OFFSET($E747,1-$L$1,,$L$1,1)))^2,""))</f>
        <v>4</v>
      </c>
      <c r="G743" s="3">
        <f t="shared" ca="1" si="748"/>
        <v>1</v>
      </c>
      <c r="H743" s="3">
        <f t="shared" ca="1" si="748"/>
        <v>0</v>
      </c>
      <c r="I743" s="3">
        <f t="shared" ca="1" si="748"/>
        <v>1</v>
      </c>
      <c r="J743" s="3">
        <f t="shared" ca="1" si="748"/>
        <v>4</v>
      </c>
      <c r="K743" s="3">
        <f t="shared" ca="1" si="135"/>
        <v>10</v>
      </c>
      <c r="L743" s="29">
        <f t="shared" ca="1" si="8"/>
        <v>50</v>
      </c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customFormat="false" ht="13">
      <c r="A744" s="3">
        <f>シート1!B745</f>
        <v>0</v>
      </c>
      <c r="B744" s="3">
        <f>シート1!E745</f>
        <v>0</v>
      </c>
      <c r="C744" s="19">
        <f>シート1!G745</f>
        <v>0</v>
      </c>
      <c r="D744" s="3">
        <f>シート1!I745</f>
        <v>0</v>
      </c>
      <c r="E744" s="3">
        <f>シート1!K745</f>
        <v>0</v>
      </c>
      <c r="F744" s="3">
        <f t="shared" ref="F744:J744" ca="1" si="749">IF($E748="","",IF(AND(ROW()&gt;$L$1,F$1&lt;=$L$1),(F$1-_xlfn.RANK.AVG(OFFSET($E748,1-F$1,),OFFSET($E748,1-$L$1,,$L$1,1)))^2,""))</f>
        <v>4</v>
      </c>
      <c r="G744" s="3">
        <f t="shared" ca="1" si="749"/>
        <v>1</v>
      </c>
      <c r="H744" s="3">
        <f t="shared" ca="1" si="749"/>
        <v>0</v>
      </c>
      <c r="I744" s="3">
        <f t="shared" ca="1" si="749"/>
        <v>1</v>
      </c>
      <c r="J744" s="3">
        <f t="shared" ca="1" si="749"/>
        <v>4</v>
      </c>
      <c r="K744" s="3">
        <f t="shared" ca="1" si="135"/>
        <v>10</v>
      </c>
      <c r="L744" s="29">
        <f t="shared" ca="1" si="8"/>
        <v>50</v>
      </c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customFormat="false" ht="13">
      <c r="A745" s="3">
        <f>シート1!B746</f>
        <v>0</v>
      </c>
      <c r="B745" s="3">
        <f>シート1!E746</f>
        <v>0</v>
      </c>
      <c r="C745" s="19">
        <f>シート1!G746</f>
        <v>0</v>
      </c>
      <c r="D745" s="3">
        <f>シート1!I746</f>
        <v>0</v>
      </c>
      <c r="E745" s="3">
        <f>シート1!K746</f>
        <v>0</v>
      </c>
      <c r="F745" s="3">
        <f t="shared" ref="F745:J745" ca="1" si="750">IF($E749="","",IF(AND(ROW()&gt;$L$1,F$1&lt;=$L$1),(F$1-_xlfn.RANK.AVG(OFFSET($E749,1-F$1,),OFFSET($E749,1-$L$1,,$L$1,1)))^2,""))</f>
        <v>4</v>
      </c>
      <c r="G745" s="3">
        <f t="shared" ca="1" si="750"/>
        <v>1</v>
      </c>
      <c r="H745" s="3">
        <f t="shared" ca="1" si="750"/>
        <v>0</v>
      </c>
      <c r="I745" s="3">
        <f t="shared" ca="1" si="750"/>
        <v>1</v>
      </c>
      <c r="J745" s="3">
        <f t="shared" ca="1" si="750"/>
        <v>4</v>
      </c>
      <c r="K745" s="3">
        <f t="shared" ca="1" si="135"/>
        <v>10</v>
      </c>
      <c r="L745" s="29">
        <f t="shared" ca="1" si="8"/>
        <v>50</v>
      </c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customFormat="false" ht="13">
      <c r="A746" s="3">
        <f>シート1!B747</f>
        <v>0</v>
      </c>
      <c r="B746" s="3">
        <f>シート1!E747</f>
        <v>0</v>
      </c>
      <c r="C746" s="19">
        <f>シート1!G747</f>
        <v>0</v>
      </c>
      <c r="D746" s="3">
        <f>シート1!I747</f>
        <v>0</v>
      </c>
      <c r="E746" s="3">
        <f>シート1!K747</f>
        <v>0</v>
      </c>
      <c r="F746" s="3">
        <f t="shared" ref="F746:J746" ca="1" si="751">IF($E750="","",IF(AND(ROW()&gt;$L$1,F$1&lt;=$L$1),(F$1-_xlfn.RANK.AVG(OFFSET($E750,1-F$1,),OFFSET($E750,1-$L$1,,$L$1,1)))^2,""))</f>
        <v>4</v>
      </c>
      <c r="G746" s="3">
        <f t="shared" ca="1" si="751"/>
        <v>1</v>
      </c>
      <c r="H746" s="3">
        <f t="shared" ca="1" si="751"/>
        <v>0</v>
      </c>
      <c r="I746" s="3">
        <f t="shared" ca="1" si="751"/>
        <v>1</v>
      </c>
      <c r="J746" s="3">
        <f t="shared" ca="1" si="751"/>
        <v>4</v>
      </c>
      <c r="K746" s="3">
        <f t="shared" ca="1" si="135"/>
        <v>10</v>
      </c>
      <c r="L746" s="29">
        <f t="shared" ca="1" si="8"/>
        <v>50</v>
      </c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customFormat="false" ht="13">
      <c r="A747" s="3">
        <f>シート1!B748</f>
        <v>0</v>
      </c>
      <c r="B747" s="3">
        <f>シート1!E748</f>
        <v>0</v>
      </c>
      <c r="C747" s="19">
        <f>シート1!G748</f>
        <v>0</v>
      </c>
      <c r="D747" s="3">
        <f>シート1!I748</f>
        <v>0</v>
      </c>
      <c r="E747" s="3">
        <f>シート1!K748</f>
        <v>0</v>
      </c>
      <c r="F747" s="3">
        <f t="shared" ref="F747:J747" ca="1" si="752">IF($E751="","",IF(AND(ROW()&gt;$L$1,F$1&lt;=$L$1),(F$1-_xlfn.RANK.AVG(OFFSET($E751,1-F$1,),OFFSET($E751,1-$L$1,,$L$1,1)))^2,""))</f>
        <v>4</v>
      </c>
      <c r="G747" s="3">
        <f t="shared" ca="1" si="752"/>
        <v>1</v>
      </c>
      <c r="H747" s="3">
        <f t="shared" ca="1" si="752"/>
        <v>0</v>
      </c>
      <c r="I747" s="3">
        <f t="shared" ca="1" si="752"/>
        <v>1</v>
      </c>
      <c r="J747" s="3">
        <f t="shared" ca="1" si="752"/>
        <v>4</v>
      </c>
      <c r="K747" s="3">
        <f t="shared" ca="1" si="135"/>
        <v>10</v>
      </c>
      <c r="L747" s="29">
        <f t="shared" ca="1" si="8"/>
        <v>50</v>
      </c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customFormat="false" ht="13">
      <c r="A748" s="3">
        <f>シート1!B749</f>
        <v>0</v>
      </c>
      <c r="B748" s="3">
        <f>シート1!E749</f>
        <v>0</v>
      </c>
      <c r="C748" s="19">
        <f>シート1!G749</f>
        <v>0</v>
      </c>
      <c r="D748" s="3">
        <f>シート1!I749</f>
        <v>0</v>
      </c>
      <c r="E748" s="3">
        <f>シート1!K749</f>
        <v>0</v>
      </c>
      <c r="F748" s="3">
        <f t="shared" ref="F748:J748" ca="1" si="753">IF($E752="","",IF(AND(ROW()&gt;$L$1,F$1&lt;=$L$1),(F$1-_xlfn.RANK.AVG(OFFSET($E752,1-F$1,),OFFSET($E752,1-$L$1,,$L$1,1)))^2,""))</f>
        <v>4</v>
      </c>
      <c r="G748" s="3">
        <f t="shared" ca="1" si="753"/>
        <v>1</v>
      </c>
      <c r="H748" s="3">
        <f t="shared" ca="1" si="753"/>
        <v>0</v>
      </c>
      <c r="I748" s="3">
        <f t="shared" ca="1" si="753"/>
        <v>1</v>
      </c>
      <c r="J748" s="3">
        <f t="shared" ca="1" si="753"/>
        <v>4</v>
      </c>
      <c r="K748" s="3">
        <f t="shared" ca="1" si="135"/>
        <v>10</v>
      </c>
      <c r="L748" s="29">
        <f t="shared" ca="1" si="8"/>
        <v>50</v>
      </c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customFormat="false" ht="13">
      <c r="A749" s="3">
        <f>シート1!B750</f>
        <v>0</v>
      </c>
      <c r="B749" s="3">
        <f>シート1!E750</f>
        <v>0</v>
      </c>
      <c r="C749" s="19">
        <f>シート1!G750</f>
        <v>0</v>
      </c>
      <c r="D749" s="3">
        <f>シート1!I750</f>
        <v>0</v>
      </c>
      <c r="E749" s="3">
        <f>シート1!K750</f>
        <v>0</v>
      </c>
      <c r="F749" s="3">
        <f t="shared" ref="F749:J749" ca="1" si="754">IF($E753="","",IF(AND(ROW()&gt;$L$1,F$1&lt;=$L$1),(F$1-_xlfn.RANK.AVG(OFFSET($E753,1-F$1,),OFFSET($E753,1-$L$1,,$L$1,1)))^2,""))</f>
        <v>4</v>
      </c>
      <c r="G749" s="3">
        <f t="shared" ca="1" si="754"/>
        <v>1</v>
      </c>
      <c r="H749" s="3">
        <f t="shared" ca="1" si="754"/>
        <v>0</v>
      </c>
      <c r="I749" s="3">
        <f t="shared" ca="1" si="754"/>
        <v>1</v>
      </c>
      <c r="J749" s="3">
        <f t="shared" ca="1" si="754"/>
        <v>4</v>
      </c>
      <c r="K749" s="3">
        <f t="shared" ca="1" si="135"/>
        <v>10</v>
      </c>
      <c r="L749" s="29">
        <f t="shared" ca="1" si="8"/>
        <v>50</v>
      </c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customFormat="false" ht="13">
      <c r="A750" s="3">
        <f>シート1!B751</f>
        <v>0</v>
      </c>
      <c r="B750" s="3">
        <f>シート1!E751</f>
        <v>0</v>
      </c>
      <c r="C750" s="19">
        <f>シート1!G751</f>
        <v>0</v>
      </c>
      <c r="D750" s="3">
        <f>シート1!I751</f>
        <v>0</v>
      </c>
      <c r="E750" s="3">
        <f>シート1!K751</f>
        <v>0</v>
      </c>
      <c r="F750" s="3">
        <f t="shared" ref="F750:J750" ca="1" si="755">IF($E754="","",IF(AND(ROW()&gt;$L$1,F$1&lt;=$L$1),(F$1-_xlfn.RANK.AVG(OFFSET($E754,1-F$1,),OFFSET($E754,1-$L$1,,$L$1,1)))^2,""))</f>
        <v>4</v>
      </c>
      <c r="G750" s="3">
        <f t="shared" ca="1" si="755"/>
        <v>1</v>
      </c>
      <c r="H750" s="3">
        <f t="shared" ca="1" si="755"/>
        <v>0</v>
      </c>
      <c r="I750" s="3">
        <f t="shared" ca="1" si="755"/>
        <v>1</v>
      </c>
      <c r="J750" s="3">
        <f t="shared" ca="1" si="755"/>
        <v>4</v>
      </c>
      <c r="K750" s="3">
        <f t="shared" ca="1" si="135"/>
        <v>10</v>
      </c>
      <c r="L750" s="29">
        <f t="shared" ca="1" si="8"/>
        <v>50</v>
      </c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customFormat="false" ht="13">
      <c r="A751" s="3">
        <f>シート1!B752</f>
        <v>0</v>
      </c>
      <c r="B751" s="3">
        <f>シート1!E752</f>
        <v>0</v>
      </c>
      <c r="C751" s="19">
        <f>シート1!G752</f>
        <v>0</v>
      </c>
      <c r="D751" s="3">
        <f>シート1!I752</f>
        <v>0</v>
      </c>
      <c r="E751" s="3">
        <f>シート1!K752</f>
        <v>0</v>
      </c>
      <c r="F751" s="3">
        <f t="shared" ref="F751:J751" ca="1" si="756">IF($E755="","",IF(AND(ROW()&gt;$L$1,F$1&lt;=$L$1),(F$1-_xlfn.RANK.AVG(OFFSET($E755,1-F$1,),OFFSET($E755,1-$L$1,,$L$1,1)))^2,""))</f>
        <v>4</v>
      </c>
      <c r="G751" s="3">
        <f t="shared" ca="1" si="756"/>
        <v>1</v>
      </c>
      <c r="H751" s="3">
        <f t="shared" ca="1" si="756"/>
        <v>0</v>
      </c>
      <c r="I751" s="3">
        <f t="shared" ca="1" si="756"/>
        <v>1</v>
      </c>
      <c r="J751" s="3">
        <f t="shared" ca="1" si="756"/>
        <v>4</v>
      </c>
      <c r="K751" s="3">
        <f t="shared" ca="1" si="135"/>
        <v>10</v>
      </c>
      <c r="L751" s="29">
        <f t="shared" ca="1" si="8"/>
        <v>50</v>
      </c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customFormat="false" ht="13">
      <c r="A752" s="3">
        <f>シート1!B753</f>
        <v>0</v>
      </c>
      <c r="B752" s="3">
        <f>シート1!E753</f>
        <v>0</v>
      </c>
      <c r="C752" s="19">
        <f>シート1!G753</f>
        <v>0</v>
      </c>
      <c r="D752" s="3">
        <f>シート1!I753</f>
        <v>0</v>
      </c>
      <c r="E752" s="3">
        <f>シート1!K753</f>
        <v>0</v>
      </c>
      <c r="F752" s="3">
        <f t="shared" ref="F752:J752" ca="1" si="757">IF($E756="","",IF(AND(ROW()&gt;$L$1,F$1&lt;=$L$1),(F$1-_xlfn.RANK.AVG(OFFSET($E756,1-F$1,),OFFSET($E756,1-$L$1,,$L$1,1)))^2,""))</f>
        <v>4</v>
      </c>
      <c r="G752" s="3">
        <f t="shared" ca="1" si="757"/>
        <v>1</v>
      </c>
      <c r="H752" s="3">
        <f t="shared" ca="1" si="757"/>
        <v>0</v>
      </c>
      <c r="I752" s="3">
        <f t="shared" ca="1" si="757"/>
        <v>1</v>
      </c>
      <c r="J752" s="3">
        <f t="shared" ca="1" si="757"/>
        <v>4</v>
      </c>
      <c r="K752" s="3">
        <f t="shared" ca="1" si="135"/>
        <v>10</v>
      </c>
      <c r="L752" s="29">
        <f t="shared" ca="1" si="8"/>
        <v>50</v>
      </c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customFormat="false" ht="13">
      <c r="A753" s="3">
        <f>シート1!B754</f>
        <v>0</v>
      </c>
      <c r="B753" s="3">
        <f>シート1!E754</f>
        <v>0</v>
      </c>
      <c r="C753" s="19">
        <f>シート1!G754</f>
        <v>0</v>
      </c>
      <c r="D753" s="3">
        <f>シート1!I754</f>
        <v>0</v>
      </c>
      <c r="E753" s="3">
        <f>シート1!K754</f>
        <v>0</v>
      </c>
      <c r="F753" s="3">
        <f t="shared" ref="F753:J753" ca="1" si="758">IF($E757="","",IF(AND(ROW()&gt;$L$1,F$1&lt;=$L$1),(F$1-_xlfn.RANK.AVG(OFFSET($E757,1-F$1,),OFFSET($E757,1-$L$1,,$L$1,1)))^2,""))</f>
        <v>4</v>
      </c>
      <c r="G753" s="3">
        <f t="shared" ca="1" si="758"/>
        <v>1</v>
      </c>
      <c r="H753" s="3">
        <f t="shared" ca="1" si="758"/>
        <v>0</v>
      </c>
      <c r="I753" s="3">
        <f t="shared" ca="1" si="758"/>
        <v>1</v>
      </c>
      <c r="J753" s="3">
        <f t="shared" ca="1" si="758"/>
        <v>4</v>
      </c>
      <c r="K753" s="3">
        <f t="shared" ca="1" si="135"/>
        <v>10</v>
      </c>
      <c r="L753" s="29">
        <f t="shared" ca="1" si="8"/>
        <v>50</v>
      </c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customFormat="false" ht="13">
      <c r="A754" s="3">
        <f>シート1!B755</f>
        <v>0</v>
      </c>
      <c r="B754" s="3">
        <f>シート1!E755</f>
        <v>0</v>
      </c>
      <c r="C754" s="19">
        <f>シート1!G755</f>
        <v>0</v>
      </c>
      <c r="D754" s="3">
        <f>シート1!I755</f>
        <v>0</v>
      </c>
      <c r="E754" s="3">
        <f>シート1!K755</f>
        <v>0</v>
      </c>
      <c r="F754" s="3">
        <f t="shared" ref="F754:J754" ca="1" si="759">IF($E758="","",IF(AND(ROW()&gt;$L$1,F$1&lt;=$L$1),(F$1-_xlfn.RANK.AVG(OFFSET($E758,1-F$1,),OFFSET($E758,1-$L$1,,$L$1,1)))^2,""))</f>
        <v>4</v>
      </c>
      <c r="G754" s="3">
        <f t="shared" ca="1" si="759"/>
        <v>1</v>
      </c>
      <c r="H754" s="3">
        <f t="shared" ca="1" si="759"/>
        <v>0</v>
      </c>
      <c r="I754" s="3">
        <f t="shared" ca="1" si="759"/>
        <v>1</v>
      </c>
      <c r="J754" s="3">
        <f t="shared" ca="1" si="759"/>
        <v>4</v>
      </c>
      <c r="K754" s="3">
        <f t="shared" ca="1" si="135"/>
        <v>10</v>
      </c>
      <c r="L754" s="29">
        <f t="shared" ca="1" si="8"/>
        <v>50</v>
      </c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customFormat="false" ht="13">
      <c r="A755" s="3">
        <f>シート1!B756</f>
        <v>0</v>
      </c>
      <c r="B755" s="3">
        <f>シート1!E756</f>
        <v>0</v>
      </c>
      <c r="C755" s="19">
        <f>シート1!G756</f>
        <v>0</v>
      </c>
      <c r="D755" s="3">
        <f>シート1!I756</f>
        <v>0</v>
      </c>
      <c r="E755" s="3">
        <f>シート1!K756</f>
        <v>0</v>
      </c>
      <c r="F755" s="3">
        <f t="shared" ref="F755:J755" ca="1" si="760">IF($E759="","",IF(AND(ROW()&gt;$L$1,F$1&lt;=$L$1),(F$1-_xlfn.RANK.AVG(OFFSET($E759,1-F$1,),OFFSET($E759,1-$L$1,,$L$1,1)))^2,""))</f>
        <v>4</v>
      </c>
      <c r="G755" s="3">
        <f t="shared" ca="1" si="760"/>
        <v>1</v>
      </c>
      <c r="H755" s="3">
        <f t="shared" ca="1" si="760"/>
        <v>0</v>
      </c>
      <c r="I755" s="3">
        <f t="shared" ca="1" si="760"/>
        <v>1</v>
      </c>
      <c r="J755" s="3">
        <f t="shared" ca="1" si="760"/>
        <v>4</v>
      </c>
      <c r="K755" s="3">
        <f t="shared" ca="1" si="135"/>
        <v>10</v>
      </c>
      <c r="L755" s="29">
        <f t="shared" ca="1" si="8"/>
        <v>50</v>
      </c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customFormat="false" ht="13">
      <c r="A756" s="3">
        <f>シート1!B757</f>
        <v>0</v>
      </c>
      <c r="B756" s="3">
        <f>シート1!E757</f>
        <v>0</v>
      </c>
      <c r="C756" s="19">
        <f>シート1!G757</f>
        <v>0</v>
      </c>
      <c r="D756" s="3">
        <f>シート1!I757</f>
        <v>0</v>
      </c>
      <c r="E756" s="3">
        <f>シート1!K757</f>
        <v>0</v>
      </c>
      <c r="F756" s="3">
        <f t="shared" ref="F756:J756" ca="1" si="761">IF($E760="","",IF(AND(ROW()&gt;$L$1,F$1&lt;=$L$1),(F$1-_xlfn.RANK.AVG(OFFSET($E760,1-F$1,),OFFSET($E760,1-$L$1,,$L$1,1)))^2,""))</f>
        <v>4</v>
      </c>
      <c r="G756" s="3">
        <f t="shared" ca="1" si="761"/>
        <v>1</v>
      </c>
      <c r="H756" s="3">
        <f t="shared" ca="1" si="761"/>
        <v>0</v>
      </c>
      <c r="I756" s="3">
        <f t="shared" ca="1" si="761"/>
        <v>1</v>
      </c>
      <c r="J756" s="3">
        <f t="shared" ca="1" si="761"/>
        <v>4</v>
      </c>
      <c r="K756" s="3">
        <f t="shared" ca="1" si="135"/>
        <v>10</v>
      </c>
      <c r="L756" s="29">
        <f t="shared" ca="1" si="8"/>
        <v>50</v>
      </c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customFormat="false" ht="13">
      <c r="A757" s="3">
        <f>シート1!B758</f>
        <v>0</v>
      </c>
      <c r="B757" s="3">
        <f>シート1!E758</f>
        <v>0</v>
      </c>
      <c r="C757" s="19">
        <f>シート1!G758</f>
        <v>0</v>
      </c>
      <c r="D757" s="3">
        <f>シート1!I758</f>
        <v>0</v>
      </c>
      <c r="E757" s="3">
        <f>シート1!K758</f>
        <v>0</v>
      </c>
      <c r="F757" s="3">
        <f t="shared" ref="F757:J757" ca="1" si="762">IF($E761="","",IF(AND(ROW()&gt;$L$1,F$1&lt;=$L$1),(F$1-_xlfn.RANK.AVG(OFFSET($E761,1-F$1,),OFFSET($E761,1-$L$1,,$L$1,1)))^2,""))</f>
        <v>4</v>
      </c>
      <c r="G757" s="3">
        <f t="shared" ca="1" si="762"/>
        <v>1</v>
      </c>
      <c r="H757" s="3">
        <f t="shared" ca="1" si="762"/>
        <v>0</v>
      </c>
      <c r="I757" s="3">
        <f t="shared" ca="1" si="762"/>
        <v>1</v>
      </c>
      <c r="J757" s="3">
        <f t="shared" ca="1" si="762"/>
        <v>4</v>
      </c>
      <c r="K757" s="3">
        <f t="shared" ca="1" si="135"/>
        <v>10</v>
      </c>
      <c r="L757" s="29">
        <f t="shared" ca="1" si="8"/>
        <v>50</v>
      </c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customFormat="false" ht="13">
      <c r="A758" s="3">
        <f>シート1!B759</f>
        <v>0</v>
      </c>
      <c r="B758" s="3">
        <f>シート1!E759</f>
        <v>0</v>
      </c>
      <c r="C758" s="19">
        <f>シート1!G759</f>
        <v>0</v>
      </c>
      <c r="D758" s="3">
        <f>シート1!I759</f>
        <v>0</v>
      </c>
      <c r="E758" s="3">
        <f>シート1!K759</f>
        <v>0</v>
      </c>
      <c r="F758" s="3">
        <f t="shared" ref="F758:J758" ca="1" si="763">IF($E762="","",IF(AND(ROW()&gt;$L$1,F$1&lt;=$L$1),(F$1-_xlfn.RANK.AVG(OFFSET($E762,1-F$1,),OFFSET($E762,1-$L$1,,$L$1,1)))^2,""))</f>
        <v>4</v>
      </c>
      <c r="G758" s="3">
        <f t="shared" ca="1" si="763"/>
        <v>1</v>
      </c>
      <c r="H758" s="3">
        <f t="shared" ca="1" si="763"/>
        <v>0</v>
      </c>
      <c r="I758" s="3">
        <f t="shared" ca="1" si="763"/>
        <v>1</v>
      </c>
      <c r="J758" s="3">
        <f t="shared" ca="1" si="763"/>
        <v>4</v>
      </c>
      <c r="K758" s="3">
        <f t="shared" ca="1" si="135"/>
        <v>10</v>
      </c>
      <c r="L758" s="29">
        <f t="shared" ca="1" si="8"/>
        <v>50</v>
      </c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customFormat="false" ht="13">
      <c r="A759" s="3">
        <f>シート1!B760</f>
        <v>0</v>
      </c>
      <c r="B759" s="3">
        <f>シート1!E760</f>
        <v>0</v>
      </c>
      <c r="C759" s="19">
        <f>シート1!G760</f>
        <v>0</v>
      </c>
      <c r="D759" s="3">
        <f>シート1!I760</f>
        <v>0</v>
      </c>
      <c r="E759" s="3">
        <f>シート1!K760</f>
        <v>0</v>
      </c>
      <c r="F759" s="3">
        <f t="shared" ref="F759:J759" ca="1" si="764">IF($E763="","",IF(AND(ROW()&gt;$L$1,F$1&lt;=$L$1),(F$1-_xlfn.RANK.AVG(OFFSET($E763,1-F$1,),OFFSET($E763,1-$L$1,,$L$1,1)))^2,""))</f>
        <v>4</v>
      </c>
      <c r="G759" s="3">
        <f t="shared" ca="1" si="764"/>
        <v>1</v>
      </c>
      <c r="H759" s="3">
        <f t="shared" ca="1" si="764"/>
        <v>0</v>
      </c>
      <c r="I759" s="3">
        <f t="shared" ca="1" si="764"/>
        <v>1</v>
      </c>
      <c r="J759" s="3">
        <f t="shared" ca="1" si="764"/>
        <v>4</v>
      </c>
      <c r="K759" s="3">
        <f t="shared" ca="1" si="135"/>
        <v>10</v>
      </c>
      <c r="L759" s="29">
        <f t="shared" ca="1" si="8"/>
        <v>50</v>
      </c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customFormat="false" ht="13">
      <c r="A760" s="3">
        <f>シート1!B761</f>
        <v>0</v>
      </c>
      <c r="B760" s="3">
        <f>シート1!E761</f>
        <v>0</v>
      </c>
      <c r="C760" s="19">
        <f>シート1!G761</f>
        <v>0</v>
      </c>
      <c r="D760" s="3">
        <f>シート1!I761</f>
        <v>0</v>
      </c>
      <c r="E760" s="3">
        <f>シート1!K761</f>
        <v>0</v>
      </c>
      <c r="F760" s="3">
        <f t="shared" ref="F760:J760" ca="1" si="765">IF($E764="","",IF(AND(ROW()&gt;$L$1,F$1&lt;=$L$1),(F$1-_xlfn.RANK.AVG(OFFSET($E764,1-F$1,),OFFSET($E764,1-$L$1,,$L$1,1)))^2,""))</f>
        <v>4</v>
      </c>
      <c r="G760" s="3">
        <f t="shared" ca="1" si="765"/>
        <v>1</v>
      </c>
      <c r="H760" s="3">
        <f t="shared" ca="1" si="765"/>
        <v>0</v>
      </c>
      <c r="I760" s="3">
        <f t="shared" ca="1" si="765"/>
        <v>1</v>
      </c>
      <c r="J760" s="3">
        <f t="shared" ca="1" si="765"/>
        <v>4</v>
      </c>
      <c r="K760" s="3">
        <f t="shared" ca="1" si="135"/>
        <v>10</v>
      </c>
      <c r="L760" s="29">
        <f t="shared" ca="1" si="8"/>
        <v>50</v>
      </c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customFormat="false" ht="13">
      <c r="A761" s="3">
        <f>シート1!B762</f>
        <v>0</v>
      </c>
      <c r="B761" s="3">
        <f>シート1!E762</f>
        <v>0</v>
      </c>
      <c r="C761" s="19">
        <f>シート1!G762</f>
        <v>0</v>
      </c>
      <c r="D761" s="3">
        <f>シート1!I762</f>
        <v>0</v>
      </c>
      <c r="E761" s="3">
        <f>シート1!K762</f>
        <v>0</v>
      </c>
      <c r="F761" s="3">
        <f t="shared" ref="F761:J761" ca="1" si="766">IF($E765="","",IF(AND(ROW()&gt;$L$1,F$1&lt;=$L$1),(F$1-_xlfn.RANK.AVG(OFFSET($E765,1-F$1,),OFFSET($E765,1-$L$1,,$L$1,1)))^2,""))</f>
        <v>4</v>
      </c>
      <c r="G761" s="3">
        <f t="shared" ca="1" si="766"/>
        <v>1</v>
      </c>
      <c r="H761" s="3">
        <f t="shared" ca="1" si="766"/>
        <v>0</v>
      </c>
      <c r="I761" s="3">
        <f t="shared" ca="1" si="766"/>
        <v>1</v>
      </c>
      <c r="J761" s="3">
        <f t="shared" ca="1" si="766"/>
        <v>4</v>
      </c>
      <c r="K761" s="3">
        <f t="shared" ca="1" si="135"/>
        <v>10</v>
      </c>
      <c r="L761" s="29">
        <f t="shared" ca="1" si="8"/>
        <v>50</v>
      </c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customFormat="false" ht="13">
      <c r="A762" s="3">
        <f>シート1!B763</f>
        <v>0</v>
      </c>
      <c r="B762" s="3">
        <f>シート1!E763</f>
        <v>0</v>
      </c>
      <c r="C762" s="19">
        <f>シート1!G763</f>
        <v>0</v>
      </c>
      <c r="D762" s="3">
        <f>シート1!I763</f>
        <v>0</v>
      </c>
      <c r="E762" s="3">
        <f>シート1!K763</f>
        <v>0</v>
      </c>
      <c r="F762" s="3">
        <f t="shared" ref="F762:J762" ca="1" si="767">IF($E766="","",IF(AND(ROW()&gt;$L$1,F$1&lt;=$L$1),(F$1-_xlfn.RANK.AVG(OFFSET($E766,1-F$1,),OFFSET($E766,1-$L$1,,$L$1,1)))^2,""))</f>
        <v>4</v>
      </c>
      <c r="G762" s="3">
        <f t="shared" ca="1" si="767"/>
        <v>1</v>
      </c>
      <c r="H762" s="3">
        <f t="shared" ca="1" si="767"/>
        <v>0</v>
      </c>
      <c r="I762" s="3">
        <f t="shared" ca="1" si="767"/>
        <v>1</v>
      </c>
      <c r="J762" s="3">
        <f t="shared" ca="1" si="767"/>
        <v>4</v>
      </c>
      <c r="K762" s="3">
        <f t="shared" ca="1" si="135"/>
        <v>10</v>
      </c>
      <c r="L762" s="29">
        <f t="shared" ca="1" si="8"/>
        <v>50</v>
      </c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customFormat="false" ht="13">
      <c r="A763" s="3">
        <f>シート1!B764</f>
        <v>0</v>
      </c>
      <c r="B763" s="3">
        <f>シート1!E764</f>
        <v>0</v>
      </c>
      <c r="C763" s="19">
        <f>シート1!G764</f>
        <v>0</v>
      </c>
      <c r="D763" s="3">
        <f>シート1!I764</f>
        <v>0</v>
      </c>
      <c r="E763" s="3">
        <f>シート1!K764</f>
        <v>0</v>
      </c>
      <c r="F763" s="3">
        <f t="shared" ref="F763:J763" ca="1" si="768">IF($E767="","",IF(AND(ROW()&gt;$L$1,F$1&lt;=$L$1),(F$1-_xlfn.RANK.AVG(OFFSET($E767,1-F$1,),OFFSET($E767,1-$L$1,,$L$1,1)))^2,""))</f>
        <v>4</v>
      </c>
      <c r="G763" s="3">
        <f t="shared" ca="1" si="768"/>
        <v>1</v>
      </c>
      <c r="H763" s="3">
        <f t="shared" ca="1" si="768"/>
        <v>0</v>
      </c>
      <c r="I763" s="3">
        <f t="shared" ca="1" si="768"/>
        <v>1</v>
      </c>
      <c r="J763" s="3">
        <f t="shared" ca="1" si="768"/>
        <v>4</v>
      </c>
      <c r="K763" s="3">
        <f t="shared" ca="1" si="135"/>
        <v>10</v>
      </c>
      <c r="L763" s="29">
        <f t="shared" ca="1" si="8"/>
        <v>50</v>
      </c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customFormat="false" ht="13">
      <c r="A764" s="3">
        <f>シート1!B765</f>
        <v>0</v>
      </c>
      <c r="B764" s="3">
        <f>シート1!E765</f>
        <v>0</v>
      </c>
      <c r="C764" s="19">
        <f>シート1!G765</f>
        <v>0</v>
      </c>
      <c r="D764" s="3">
        <f>シート1!I765</f>
        <v>0</v>
      </c>
      <c r="E764" s="3">
        <f>シート1!K765</f>
        <v>0</v>
      </c>
      <c r="F764" s="3">
        <f t="shared" ref="F764:J764" ca="1" si="769">IF($E768="","",IF(AND(ROW()&gt;$L$1,F$1&lt;=$L$1),(F$1-_xlfn.RANK.AVG(OFFSET($E768,1-F$1,),OFFSET($E768,1-$L$1,,$L$1,1)))^2,""))</f>
        <v>4</v>
      </c>
      <c r="G764" s="3">
        <f t="shared" ca="1" si="769"/>
        <v>1</v>
      </c>
      <c r="H764" s="3">
        <f t="shared" ca="1" si="769"/>
        <v>0</v>
      </c>
      <c r="I764" s="3">
        <f t="shared" ca="1" si="769"/>
        <v>1</v>
      </c>
      <c r="J764" s="3">
        <f t="shared" ca="1" si="769"/>
        <v>4</v>
      </c>
      <c r="K764" s="3">
        <f t="shared" ca="1" si="135"/>
        <v>10</v>
      </c>
      <c r="L764" s="29">
        <f t="shared" ca="1" si="8"/>
        <v>50</v>
      </c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customFormat="false" ht="13">
      <c r="A765" s="3">
        <f>シート1!B766</f>
        <v>0</v>
      </c>
      <c r="B765" s="3">
        <f>シート1!E766</f>
        <v>0</v>
      </c>
      <c r="C765" s="19">
        <f>シート1!G766</f>
        <v>0</v>
      </c>
      <c r="D765" s="3">
        <f>シート1!I766</f>
        <v>0</v>
      </c>
      <c r="E765" s="3">
        <f>シート1!K766</f>
        <v>0</v>
      </c>
      <c r="F765" s="3">
        <f t="shared" ref="F765:J765" ca="1" si="770">IF($E769="","",IF(AND(ROW()&gt;$L$1,F$1&lt;=$L$1),(F$1-_xlfn.RANK.AVG(OFFSET($E769,1-F$1,),OFFSET($E769,1-$L$1,,$L$1,1)))^2,""))</f>
        <v>4</v>
      </c>
      <c r="G765" s="3">
        <f t="shared" ca="1" si="770"/>
        <v>1</v>
      </c>
      <c r="H765" s="3">
        <f t="shared" ca="1" si="770"/>
        <v>0</v>
      </c>
      <c r="I765" s="3">
        <f t="shared" ca="1" si="770"/>
        <v>1</v>
      </c>
      <c r="J765" s="3">
        <f t="shared" ca="1" si="770"/>
        <v>4</v>
      </c>
      <c r="K765" s="3">
        <f t="shared" ca="1" si="135"/>
        <v>10</v>
      </c>
      <c r="L765" s="29">
        <f t="shared" ca="1" si="8"/>
        <v>50</v>
      </c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customFormat="false" ht="13">
      <c r="A766" s="3">
        <f>シート1!B767</f>
        <v>0</v>
      </c>
      <c r="B766" s="3">
        <f>シート1!E767</f>
        <v>0</v>
      </c>
      <c r="C766" s="19">
        <f>シート1!G767</f>
        <v>0</v>
      </c>
      <c r="D766" s="3">
        <f>シート1!I767</f>
        <v>0</v>
      </c>
      <c r="E766" s="3">
        <f>シート1!K767</f>
        <v>0</v>
      </c>
      <c r="F766" s="3">
        <f t="shared" ref="F766:J766" ca="1" si="771">IF($E770="","",IF(AND(ROW()&gt;$L$1,F$1&lt;=$L$1),(F$1-_xlfn.RANK.AVG(OFFSET($E770,1-F$1,),OFFSET($E770,1-$L$1,,$L$1,1)))^2,""))</f>
        <v>4</v>
      </c>
      <c r="G766" s="3">
        <f t="shared" ca="1" si="771"/>
        <v>1</v>
      </c>
      <c r="H766" s="3">
        <f t="shared" ca="1" si="771"/>
        <v>0</v>
      </c>
      <c r="I766" s="3">
        <f t="shared" ca="1" si="771"/>
        <v>1</v>
      </c>
      <c r="J766" s="3">
        <f t="shared" ca="1" si="771"/>
        <v>4</v>
      </c>
      <c r="K766" s="3">
        <f t="shared" ca="1" si="135"/>
        <v>10</v>
      </c>
      <c r="L766" s="29">
        <f t="shared" ca="1" si="8"/>
        <v>50</v>
      </c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customFormat="false" ht="13">
      <c r="A767" s="3">
        <f>シート1!B768</f>
        <v>0</v>
      </c>
      <c r="B767" s="3">
        <f>シート1!E768</f>
        <v>0</v>
      </c>
      <c r="C767" s="19">
        <f>シート1!G768</f>
        <v>0</v>
      </c>
      <c r="D767" s="3">
        <f>シート1!I768</f>
        <v>0</v>
      </c>
      <c r="E767" s="3">
        <f>シート1!K768</f>
        <v>0</v>
      </c>
      <c r="F767" s="3">
        <f t="shared" ref="F767:J767" ca="1" si="772">IF($E771="","",IF(AND(ROW()&gt;$L$1,F$1&lt;=$L$1),(F$1-_xlfn.RANK.AVG(OFFSET($E771,1-F$1,),OFFSET($E771,1-$L$1,,$L$1,1)))^2,""))</f>
        <v>4</v>
      </c>
      <c r="G767" s="3">
        <f t="shared" ca="1" si="772"/>
        <v>1</v>
      </c>
      <c r="H767" s="3">
        <f t="shared" ca="1" si="772"/>
        <v>0</v>
      </c>
      <c r="I767" s="3">
        <f t="shared" ca="1" si="772"/>
        <v>1</v>
      </c>
      <c r="J767" s="3">
        <f t="shared" ca="1" si="772"/>
        <v>4</v>
      </c>
      <c r="K767" s="3">
        <f t="shared" ca="1" si="135"/>
        <v>10</v>
      </c>
      <c r="L767" s="29">
        <f t="shared" ca="1" si="8"/>
        <v>50</v>
      </c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customFormat="false" ht="13">
      <c r="A768" s="3">
        <f>シート1!B769</f>
        <v>0</v>
      </c>
      <c r="B768" s="3">
        <f>シート1!E769</f>
        <v>0</v>
      </c>
      <c r="C768" s="19">
        <f>シート1!G769</f>
        <v>0</v>
      </c>
      <c r="D768" s="3">
        <f>シート1!I769</f>
        <v>0</v>
      </c>
      <c r="E768" s="3">
        <f>シート1!K769</f>
        <v>0</v>
      </c>
      <c r="F768" s="3">
        <f t="shared" ref="F768:J768" ca="1" si="773">IF($E772="","",IF(AND(ROW()&gt;$L$1,F$1&lt;=$L$1),(F$1-_xlfn.RANK.AVG(OFFSET($E772,1-F$1,),OFFSET($E772,1-$L$1,,$L$1,1)))^2,""))</f>
        <v>4</v>
      </c>
      <c r="G768" s="3">
        <f t="shared" ca="1" si="773"/>
        <v>1</v>
      </c>
      <c r="H768" s="3">
        <f t="shared" ca="1" si="773"/>
        <v>0</v>
      </c>
      <c r="I768" s="3">
        <f t="shared" ca="1" si="773"/>
        <v>1</v>
      </c>
      <c r="J768" s="3">
        <f t="shared" ca="1" si="773"/>
        <v>4</v>
      </c>
      <c r="K768" s="3">
        <f t="shared" ca="1" si="135"/>
        <v>10</v>
      </c>
      <c r="L768" s="29">
        <f t="shared" ca="1" si="8"/>
        <v>50</v>
      </c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customFormat="false" ht="13">
      <c r="A769" s="3">
        <f>シート1!B770</f>
        <v>0</v>
      </c>
      <c r="B769" s="3">
        <f>シート1!E770</f>
        <v>0</v>
      </c>
      <c r="C769" s="19">
        <f>シート1!G770</f>
        <v>0</v>
      </c>
      <c r="D769" s="3">
        <f>シート1!I770</f>
        <v>0</v>
      </c>
      <c r="E769" s="3">
        <f>シート1!K770</f>
        <v>0</v>
      </c>
      <c r="F769" s="3">
        <f t="shared" ref="F769:J769" ca="1" si="774">IF($E773="","",IF(AND(ROW()&gt;$L$1,F$1&lt;=$L$1),(F$1-_xlfn.RANK.AVG(OFFSET($E773,1-F$1,),OFFSET($E773,1-$L$1,,$L$1,1)))^2,""))</f>
        <v>4</v>
      </c>
      <c r="G769" s="3">
        <f t="shared" ca="1" si="774"/>
        <v>1</v>
      </c>
      <c r="H769" s="3">
        <f t="shared" ca="1" si="774"/>
        <v>0</v>
      </c>
      <c r="I769" s="3">
        <f t="shared" ca="1" si="774"/>
        <v>1</v>
      </c>
      <c r="J769" s="3">
        <f t="shared" ca="1" si="774"/>
        <v>4</v>
      </c>
      <c r="K769" s="3">
        <f t="shared" ca="1" si="135"/>
        <v>10</v>
      </c>
      <c r="L769" s="29">
        <f t="shared" ca="1" si="8"/>
        <v>50</v>
      </c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customFormat="false" ht="13">
      <c r="A770" s="3">
        <f>シート1!B771</f>
        <v>0</v>
      </c>
      <c r="B770" s="3">
        <f>シート1!E771</f>
        <v>0</v>
      </c>
      <c r="C770" s="19">
        <f>シート1!G771</f>
        <v>0</v>
      </c>
      <c r="D770" s="3">
        <f>シート1!I771</f>
        <v>0</v>
      </c>
      <c r="E770" s="3">
        <f>シート1!K771</f>
        <v>0</v>
      </c>
      <c r="F770" s="3">
        <f t="shared" ref="F770:J770" ca="1" si="775">IF($E774="","",IF(AND(ROW()&gt;$L$1,F$1&lt;=$L$1),(F$1-_xlfn.RANK.AVG(OFFSET($E774,1-F$1,),OFFSET($E774,1-$L$1,,$L$1,1)))^2,""))</f>
        <v>4</v>
      </c>
      <c r="G770" s="3">
        <f t="shared" ca="1" si="775"/>
        <v>1</v>
      </c>
      <c r="H770" s="3">
        <f t="shared" ca="1" si="775"/>
        <v>0</v>
      </c>
      <c r="I770" s="3">
        <f t="shared" ca="1" si="775"/>
        <v>1</v>
      </c>
      <c r="J770" s="3">
        <f t="shared" ca="1" si="775"/>
        <v>4</v>
      </c>
      <c r="K770" s="3">
        <f t="shared" ca="1" si="135"/>
        <v>10</v>
      </c>
      <c r="L770" s="29">
        <f t="shared" ca="1" si="8"/>
        <v>50</v>
      </c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customFormat="false" ht="13">
      <c r="A771" s="3">
        <f>シート1!B772</f>
        <v>0</v>
      </c>
      <c r="B771" s="3">
        <f>シート1!E772</f>
        <v>0</v>
      </c>
      <c r="C771" s="19">
        <f>シート1!G772</f>
        <v>0</v>
      </c>
      <c r="D771" s="3">
        <f>シート1!I772</f>
        <v>0</v>
      </c>
      <c r="E771" s="3">
        <f>シート1!K772</f>
        <v>0</v>
      </c>
      <c r="F771" s="3">
        <f t="shared" ref="F771:J771" ca="1" si="776">IF($E775="","",IF(AND(ROW()&gt;$L$1,F$1&lt;=$L$1),(F$1-_xlfn.RANK.AVG(OFFSET($E775,1-F$1,),OFFSET($E775,1-$L$1,,$L$1,1)))^2,""))</f>
        <v>4</v>
      </c>
      <c r="G771" s="3">
        <f t="shared" ca="1" si="776"/>
        <v>1</v>
      </c>
      <c r="H771" s="3">
        <f t="shared" ca="1" si="776"/>
        <v>0</v>
      </c>
      <c r="I771" s="3">
        <f t="shared" ca="1" si="776"/>
        <v>1</v>
      </c>
      <c r="J771" s="3">
        <f t="shared" ca="1" si="776"/>
        <v>4</v>
      </c>
      <c r="K771" s="3">
        <f t="shared" ca="1" si="135"/>
        <v>10</v>
      </c>
      <c r="L771" s="29">
        <f t="shared" ca="1" si="8"/>
        <v>50</v>
      </c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customFormat="false" ht="13">
      <c r="A772" s="3">
        <f>シート1!B773</f>
        <v>0</v>
      </c>
      <c r="B772" s="3">
        <f>シート1!E773</f>
        <v>0</v>
      </c>
      <c r="C772" s="19">
        <f>シート1!G773</f>
        <v>0</v>
      </c>
      <c r="D772" s="3">
        <f>シート1!I773</f>
        <v>0</v>
      </c>
      <c r="E772" s="3">
        <f>シート1!K773</f>
        <v>0</v>
      </c>
      <c r="F772" s="3">
        <f t="shared" ref="F772:J772" ca="1" si="777">IF($E776="","",IF(AND(ROW()&gt;$L$1,F$1&lt;=$L$1),(F$1-_xlfn.RANK.AVG(OFFSET($E776,1-F$1,),OFFSET($E776,1-$L$1,,$L$1,1)))^2,""))</f>
        <v>4</v>
      </c>
      <c r="G772" s="3">
        <f t="shared" ca="1" si="777"/>
        <v>1</v>
      </c>
      <c r="H772" s="3">
        <f t="shared" ca="1" si="777"/>
        <v>0</v>
      </c>
      <c r="I772" s="3">
        <f t="shared" ca="1" si="777"/>
        <v>1</v>
      </c>
      <c r="J772" s="3">
        <f t="shared" ca="1" si="777"/>
        <v>4</v>
      </c>
      <c r="K772" s="3">
        <f t="shared" ca="1" si="135"/>
        <v>10</v>
      </c>
      <c r="L772" s="29">
        <f t="shared" ca="1" si="8"/>
        <v>50</v>
      </c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customFormat="false" ht="13">
      <c r="A773" s="3">
        <f>シート1!B774</f>
        <v>0</v>
      </c>
      <c r="B773" s="3">
        <f>シート1!E774</f>
        <v>0</v>
      </c>
      <c r="C773" s="19">
        <f>シート1!G774</f>
        <v>0</v>
      </c>
      <c r="D773" s="3">
        <f>シート1!I774</f>
        <v>0</v>
      </c>
      <c r="E773" s="3">
        <f>シート1!K774</f>
        <v>0</v>
      </c>
      <c r="F773" s="3">
        <f t="shared" ref="F773:J773" ca="1" si="778">IF($E777="","",IF(AND(ROW()&gt;$L$1,F$1&lt;=$L$1),(F$1-_xlfn.RANK.AVG(OFFSET($E777,1-F$1,),OFFSET($E777,1-$L$1,,$L$1,1)))^2,""))</f>
        <v>4</v>
      </c>
      <c r="G773" s="3">
        <f t="shared" ca="1" si="778"/>
        <v>1</v>
      </c>
      <c r="H773" s="3">
        <f t="shared" ca="1" si="778"/>
        <v>0</v>
      </c>
      <c r="I773" s="3">
        <f t="shared" ca="1" si="778"/>
        <v>1</v>
      </c>
      <c r="J773" s="3">
        <f t="shared" ca="1" si="778"/>
        <v>4</v>
      </c>
      <c r="K773" s="3">
        <f t="shared" ca="1" si="135"/>
        <v>10</v>
      </c>
      <c r="L773" s="29">
        <f t="shared" ca="1" si="8"/>
        <v>50</v>
      </c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customFormat="false" ht="13">
      <c r="A774" s="3">
        <f>シート1!B775</f>
        <v>0</v>
      </c>
      <c r="B774" s="3">
        <f>シート1!E775</f>
        <v>0</v>
      </c>
      <c r="C774" s="19">
        <f>シート1!G775</f>
        <v>0</v>
      </c>
      <c r="D774" s="3">
        <f>シート1!I775</f>
        <v>0</v>
      </c>
      <c r="E774" s="3">
        <f>シート1!K775</f>
        <v>0</v>
      </c>
      <c r="F774" s="3">
        <f t="shared" ref="F774:J774" ca="1" si="779">IF($E778="","",IF(AND(ROW()&gt;$L$1,F$1&lt;=$L$1),(F$1-_xlfn.RANK.AVG(OFFSET($E778,1-F$1,),OFFSET($E778,1-$L$1,,$L$1,1)))^2,""))</f>
        <v>4</v>
      </c>
      <c r="G774" s="3">
        <f t="shared" ca="1" si="779"/>
        <v>1</v>
      </c>
      <c r="H774" s="3">
        <f t="shared" ca="1" si="779"/>
        <v>0</v>
      </c>
      <c r="I774" s="3">
        <f t="shared" ca="1" si="779"/>
        <v>1</v>
      </c>
      <c r="J774" s="3">
        <f t="shared" ca="1" si="779"/>
        <v>4</v>
      </c>
      <c r="K774" s="3">
        <f t="shared" ca="1" si="135"/>
        <v>10</v>
      </c>
      <c r="L774" s="29">
        <f t="shared" ca="1" si="8"/>
        <v>50</v>
      </c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customFormat="false" ht="13">
      <c r="A775" s="3">
        <f>シート1!B776</f>
        <v>0</v>
      </c>
      <c r="B775" s="3">
        <f>シート1!E776</f>
        <v>0</v>
      </c>
      <c r="C775" s="19">
        <f>シート1!G776</f>
        <v>0</v>
      </c>
      <c r="D775" s="3">
        <f>シート1!I776</f>
        <v>0</v>
      </c>
      <c r="E775" s="3">
        <f>シート1!K776</f>
        <v>0</v>
      </c>
      <c r="F775" s="3">
        <f t="shared" ref="F775:J775" ca="1" si="780">IF($E779="","",IF(AND(ROW()&gt;$L$1,F$1&lt;=$L$1),(F$1-_xlfn.RANK.AVG(OFFSET($E779,1-F$1,),OFFSET($E779,1-$L$1,,$L$1,1)))^2,""))</f>
        <v>4</v>
      </c>
      <c r="G775" s="3">
        <f t="shared" ca="1" si="780"/>
        <v>1</v>
      </c>
      <c r="H775" s="3">
        <f t="shared" ca="1" si="780"/>
        <v>0</v>
      </c>
      <c r="I775" s="3">
        <f t="shared" ca="1" si="780"/>
        <v>1</v>
      </c>
      <c r="J775" s="3">
        <f t="shared" ca="1" si="780"/>
        <v>4</v>
      </c>
      <c r="K775" s="3">
        <f t="shared" ca="1" si="135"/>
        <v>10</v>
      </c>
      <c r="L775" s="29">
        <f t="shared" ca="1" si="8"/>
        <v>50</v>
      </c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customFormat="false" ht="13">
      <c r="A776" s="3">
        <f>シート1!B777</f>
        <v>0</v>
      </c>
      <c r="B776" s="3">
        <f>シート1!E777</f>
        <v>0</v>
      </c>
      <c r="C776" s="19">
        <f>シート1!G777</f>
        <v>0</v>
      </c>
      <c r="D776" s="3">
        <f>シート1!I777</f>
        <v>0</v>
      </c>
      <c r="E776" s="3">
        <f>シート1!K777</f>
        <v>0</v>
      </c>
      <c r="F776" s="3">
        <f t="shared" ref="F776:J776" ca="1" si="781">IF($E780="","",IF(AND(ROW()&gt;$L$1,F$1&lt;=$L$1),(F$1-_xlfn.RANK.AVG(OFFSET($E780,1-F$1,),OFFSET($E780,1-$L$1,,$L$1,1)))^2,""))</f>
        <v>4</v>
      </c>
      <c r="G776" s="3">
        <f t="shared" ca="1" si="781"/>
        <v>1</v>
      </c>
      <c r="H776" s="3">
        <f t="shared" ca="1" si="781"/>
        <v>0</v>
      </c>
      <c r="I776" s="3">
        <f t="shared" ca="1" si="781"/>
        <v>1</v>
      </c>
      <c r="J776" s="3">
        <f t="shared" ca="1" si="781"/>
        <v>4</v>
      </c>
      <c r="K776" s="3">
        <f t="shared" ca="1" si="135"/>
        <v>10</v>
      </c>
      <c r="L776" s="29">
        <f t="shared" ca="1" si="8"/>
        <v>50</v>
      </c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customFormat="false" ht="13">
      <c r="A777" s="3">
        <f>シート1!B778</f>
        <v>0</v>
      </c>
      <c r="B777" s="3">
        <f>シート1!E778</f>
        <v>0</v>
      </c>
      <c r="C777" s="19">
        <f>シート1!G778</f>
        <v>0</v>
      </c>
      <c r="D777" s="3">
        <f>シート1!I778</f>
        <v>0</v>
      </c>
      <c r="E777" s="3">
        <f>シート1!K778</f>
        <v>0</v>
      </c>
      <c r="F777" s="3">
        <f t="shared" ref="F777:J777" ca="1" si="782">IF($E781="","",IF(AND(ROW()&gt;$L$1,F$1&lt;=$L$1),(F$1-_xlfn.RANK.AVG(OFFSET($E781,1-F$1,),OFFSET($E781,1-$L$1,,$L$1,1)))^2,""))</f>
        <v>4</v>
      </c>
      <c r="G777" s="3">
        <f t="shared" ca="1" si="782"/>
        <v>1</v>
      </c>
      <c r="H777" s="3">
        <f t="shared" ca="1" si="782"/>
        <v>0</v>
      </c>
      <c r="I777" s="3">
        <f t="shared" ca="1" si="782"/>
        <v>1</v>
      </c>
      <c r="J777" s="3">
        <f t="shared" ca="1" si="782"/>
        <v>4</v>
      </c>
      <c r="K777" s="3">
        <f t="shared" ca="1" si="135"/>
        <v>10</v>
      </c>
      <c r="L777" s="29">
        <f t="shared" ca="1" si="8"/>
        <v>50</v>
      </c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customFormat="false" ht="13">
      <c r="A778" s="3">
        <f>シート1!B779</f>
        <v>0</v>
      </c>
      <c r="B778" s="3">
        <f>シート1!E779</f>
        <v>0</v>
      </c>
      <c r="C778" s="19">
        <f>シート1!G779</f>
        <v>0</v>
      </c>
      <c r="D778" s="3">
        <f>シート1!I779</f>
        <v>0</v>
      </c>
      <c r="E778" s="3">
        <f>シート1!K779</f>
        <v>0</v>
      </c>
      <c r="F778" s="3">
        <f t="shared" ref="F778:J778" ca="1" si="783">IF($E782="","",IF(AND(ROW()&gt;$L$1,F$1&lt;=$L$1),(F$1-_xlfn.RANK.AVG(OFFSET($E782,1-F$1,),OFFSET($E782,1-$L$1,,$L$1,1)))^2,""))</f>
        <v>4</v>
      </c>
      <c r="G778" s="3">
        <f t="shared" ca="1" si="783"/>
        <v>1</v>
      </c>
      <c r="H778" s="3">
        <f t="shared" ca="1" si="783"/>
        <v>0</v>
      </c>
      <c r="I778" s="3">
        <f t="shared" ca="1" si="783"/>
        <v>1</v>
      </c>
      <c r="J778" s="3">
        <f t="shared" ca="1" si="783"/>
        <v>4</v>
      </c>
      <c r="K778" s="3">
        <f t="shared" ca="1" si="135"/>
        <v>10</v>
      </c>
      <c r="L778" s="29">
        <f t="shared" ca="1" si="8"/>
        <v>50</v>
      </c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customFormat="false" ht="13">
      <c r="A779" s="3">
        <f>シート1!B780</f>
        <v>0</v>
      </c>
      <c r="B779" s="3">
        <f>シート1!E780</f>
        <v>0</v>
      </c>
      <c r="C779" s="19">
        <f>シート1!G780</f>
        <v>0</v>
      </c>
      <c r="D779" s="3">
        <f>シート1!I780</f>
        <v>0</v>
      </c>
      <c r="E779" s="3">
        <f>シート1!K780</f>
        <v>0</v>
      </c>
      <c r="F779" s="3">
        <f t="shared" ref="F779:J779" ca="1" si="784">IF($E783="","",IF(AND(ROW()&gt;$L$1,F$1&lt;=$L$1),(F$1-_xlfn.RANK.AVG(OFFSET($E783,1-F$1,),OFFSET($E783,1-$L$1,,$L$1,1)))^2,""))</f>
        <v>4</v>
      </c>
      <c r="G779" s="3">
        <f t="shared" ca="1" si="784"/>
        <v>1</v>
      </c>
      <c r="H779" s="3">
        <f t="shared" ca="1" si="784"/>
        <v>0</v>
      </c>
      <c r="I779" s="3">
        <f t="shared" ca="1" si="784"/>
        <v>1</v>
      </c>
      <c r="J779" s="3">
        <f t="shared" ca="1" si="784"/>
        <v>4</v>
      </c>
      <c r="K779" s="3">
        <f t="shared" ca="1" si="135"/>
        <v>10</v>
      </c>
      <c r="L779" s="29">
        <f t="shared" ca="1" si="8"/>
        <v>50</v>
      </c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customFormat="false" ht="13">
      <c r="A780" s="3">
        <f>シート1!B781</f>
        <v>0</v>
      </c>
      <c r="B780" s="3">
        <f>シート1!E781</f>
        <v>0</v>
      </c>
      <c r="C780" s="19">
        <f>シート1!G781</f>
        <v>0</v>
      </c>
      <c r="D780" s="3">
        <f>シート1!I781</f>
        <v>0</v>
      </c>
      <c r="E780" s="3">
        <f>シート1!K781</f>
        <v>0</v>
      </c>
      <c r="F780" s="3">
        <f t="shared" ref="F780:J780" ca="1" si="785">IF($E784="","",IF(AND(ROW()&gt;$L$1,F$1&lt;=$L$1),(F$1-_xlfn.RANK.AVG(OFFSET($E784,1-F$1,),OFFSET($E784,1-$L$1,,$L$1,1)))^2,""))</f>
        <v>4</v>
      </c>
      <c r="G780" s="3">
        <f t="shared" ca="1" si="785"/>
        <v>1</v>
      </c>
      <c r="H780" s="3">
        <f t="shared" ca="1" si="785"/>
        <v>0</v>
      </c>
      <c r="I780" s="3">
        <f t="shared" ca="1" si="785"/>
        <v>1</v>
      </c>
      <c r="J780" s="3">
        <f t="shared" ca="1" si="785"/>
        <v>4</v>
      </c>
      <c r="K780" s="3">
        <f t="shared" ca="1" si="135"/>
        <v>10</v>
      </c>
      <c r="L780" s="29">
        <f t="shared" ca="1" si="8"/>
        <v>50</v>
      </c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customFormat="false" ht="13">
      <c r="A781" s="3">
        <f>シート1!B782</f>
        <v>0</v>
      </c>
      <c r="B781" s="3">
        <f>シート1!E782</f>
        <v>0</v>
      </c>
      <c r="C781" s="19">
        <f>シート1!G782</f>
        <v>0</v>
      </c>
      <c r="D781" s="3">
        <f>シート1!I782</f>
        <v>0</v>
      </c>
      <c r="E781" s="3">
        <f>シート1!K782</f>
        <v>0</v>
      </c>
      <c r="F781" s="3">
        <f t="shared" ref="F781:J781" ca="1" si="786">IF($E785="","",IF(AND(ROW()&gt;$L$1,F$1&lt;=$L$1),(F$1-_xlfn.RANK.AVG(OFFSET($E785,1-F$1,),OFFSET($E785,1-$L$1,,$L$1,1)))^2,""))</f>
        <v>4</v>
      </c>
      <c r="G781" s="3">
        <f t="shared" ca="1" si="786"/>
        <v>1</v>
      </c>
      <c r="H781" s="3">
        <f t="shared" ca="1" si="786"/>
        <v>0</v>
      </c>
      <c r="I781" s="3">
        <f t="shared" ca="1" si="786"/>
        <v>1</v>
      </c>
      <c r="J781" s="3">
        <f t="shared" ca="1" si="786"/>
        <v>4</v>
      </c>
      <c r="K781" s="3">
        <f t="shared" ca="1" si="135"/>
        <v>10</v>
      </c>
      <c r="L781" s="29">
        <f t="shared" ca="1" si="8"/>
        <v>50</v>
      </c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customFormat="false" ht="13">
      <c r="A782" s="3">
        <f>シート1!B783</f>
        <v>0</v>
      </c>
      <c r="B782" s="3">
        <f>シート1!E783</f>
        <v>0</v>
      </c>
      <c r="C782" s="19">
        <f>シート1!G783</f>
        <v>0</v>
      </c>
      <c r="D782" s="3">
        <f>シート1!I783</f>
        <v>0</v>
      </c>
      <c r="E782" s="3">
        <f>シート1!K783</f>
        <v>0</v>
      </c>
      <c r="F782" s="3">
        <f t="shared" ref="F782:J782" ca="1" si="787">IF($E786="","",IF(AND(ROW()&gt;$L$1,F$1&lt;=$L$1),(F$1-_xlfn.RANK.AVG(OFFSET($E786,1-F$1,),OFFSET($E786,1-$L$1,,$L$1,1)))^2,""))</f>
        <v>4</v>
      </c>
      <c r="G782" s="3">
        <f t="shared" ca="1" si="787"/>
        <v>1</v>
      </c>
      <c r="H782" s="3">
        <f t="shared" ca="1" si="787"/>
        <v>0</v>
      </c>
      <c r="I782" s="3">
        <f t="shared" ca="1" si="787"/>
        <v>1</v>
      </c>
      <c r="J782" s="3">
        <f t="shared" ca="1" si="787"/>
        <v>4</v>
      </c>
      <c r="K782" s="3">
        <f t="shared" ca="1" si="135"/>
        <v>10</v>
      </c>
      <c r="L782" s="29">
        <f t="shared" ca="1" si="8"/>
        <v>50</v>
      </c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customFormat="false" ht="13">
      <c r="A783" s="3">
        <f>シート1!B784</f>
        <v>0</v>
      </c>
      <c r="B783" s="3">
        <f>シート1!E784</f>
        <v>0</v>
      </c>
      <c r="C783" s="19">
        <f>シート1!G784</f>
        <v>0</v>
      </c>
      <c r="D783" s="3">
        <f>シート1!I784</f>
        <v>0</v>
      </c>
      <c r="E783" s="3">
        <f>シート1!K784</f>
        <v>0</v>
      </c>
      <c r="F783" s="3">
        <f t="shared" ref="F783:J783" ca="1" si="788">IF($E787="","",IF(AND(ROW()&gt;$L$1,F$1&lt;=$L$1),(F$1-_xlfn.RANK.AVG(OFFSET($E787,1-F$1,),OFFSET($E787,1-$L$1,,$L$1,1)))^2,""))</f>
        <v>4</v>
      </c>
      <c r="G783" s="3">
        <f t="shared" ca="1" si="788"/>
        <v>1</v>
      </c>
      <c r="H783" s="3">
        <f t="shared" ca="1" si="788"/>
        <v>0</v>
      </c>
      <c r="I783" s="3">
        <f t="shared" ca="1" si="788"/>
        <v>1</v>
      </c>
      <c r="J783" s="3">
        <f t="shared" ca="1" si="788"/>
        <v>4</v>
      </c>
      <c r="K783" s="3">
        <f t="shared" ca="1" si="135"/>
        <v>10</v>
      </c>
      <c r="L783" s="29">
        <f t="shared" ca="1" si="8"/>
        <v>50</v>
      </c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customFormat="false" ht="13">
      <c r="A784" s="3">
        <f>シート1!B785</f>
        <v>0</v>
      </c>
      <c r="B784" s="3">
        <f>シート1!E785</f>
        <v>0</v>
      </c>
      <c r="C784" s="19">
        <f>シート1!G785</f>
        <v>0</v>
      </c>
      <c r="D784" s="3">
        <f>シート1!I785</f>
        <v>0</v>
      </c>
      <c r="E784" s="3">
        <f>シート1!K785</f>
        <v>0</v>
      </c>
      <c r="F784" s="3">
        <f t="shared" ref="F784:J784" ca="1" si="789">IF($E788="","",IF(AND(ROW()&gt;$L$1,F$1&lt;=$L$1),(F$1-_xlfn.RANK.AVG(OFFSET($E788,1-F$1,),OFFSET($E788,1-$L$1,,$L$1,1)))^2,""))</f>
        <v>4</v>
      </c>
      <c r="G784" s="3">
        <f t="shared" ca="1" si="789"/>
        <v>1</v>
      </c>
      <c r="H784" s="3">
        <f t="shared" ca="1" si="789"/>
        <v>0</v>
      </c>
      <c r="I784" s="3">
        <f t="shared" ca="1" si="789"/>
        <v>1</v>
      </c>
      <c r="J784" s="3">
        <f t="shared" ca="1" si="789"/>
        <v>4</v>
      </c>
      <c r="K784" s="3">
        <f t="shared" ca="1" si="135"/>
        <v>10</v>
      </c>
      <c r="L784" s="29">
        <f t="shared" ca="1" si="8"/>
        <v>50</v>
      </c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customFormat="false" ht="13">
      <c r="A785" s="3">
        <f>シート1!B786</f>
        <v>0</v>
      </c>
      <c r="B785" s="3">
        <f>シート1!E786</f>
        <v>0</v>
      </c>
      <c r="C785" s="19">
        <f>シート1!G786</f>
        <v>0</v>
      </c>
      <c r="D785" s="3">
        <f>シート1!I786</f>
        <v>0</v>
      </c>
      <c r="E785" s="3">
        <f>シート1!K786</f>
        <v>0</v>
      </c>
      <c r="F785" s="3">
        <f t="shared" ref="F785:J785" ca="1" si="790">IF($E789="","",IF(AND(ROW()&gt;$L$1,F$1&lt;=$L$1),(F$1-_xlfn.RANK.AVG(OFFSET($E789,1-F$1,),OFFSET($E789,1-$L$1,,$L$1,1)))^2,""))</f>
        <v>4</v>
      </c>
      <c r="G785" s="3">
        <f t="shared" ca="1" si="790"/>
        <v>1</v>
      </c>
      <c r="H785" s="3">
        <f t="shared" ca="1" si="790"/>
        <v>0</v>
      </c>
      <c r="I785" s="3">
        <f t="shared" ca="1" si="790"/>
        <v>1</v>
      </c>
      <c r="J785" s="3">
        <f t="shared" ca="1" si="790"/>
        <v>4</v>
      </c>
      <c r="K785" s="3">
        <f t="shared" ca="1" si="135"/>
        <v>10</v>
      </c>
      <c r="L785" s="29">
        <f t="shared" ca="1" si="8"/>
        <v>50</v>
      </c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customFormat="false" ht="13">
      <c r="A786" s="3">
        <f>シート1!B787</f>
        <v>0</v>
      </c>
      <c r="B786" s="3">
        <f>シート1!E787</f>
        <v>0</v>
      </c>
      <c r="C786" s="19">
        <f>シート1!G787</f>
        <v>0</v>
      </c>
      <c r="D786" s="3">
        <f>シート1!I787</f>
        <v>0</v>
      </c>
      <c r="E786" s="3">
        <f>シート1!K787</f>
        <v>0</v>
      </c>
      <c r="F786" s="3">
        <f t="shared" ref="F786:J786" ca="1" si="791">IF($E790="","",IF(AND(ROW()&gt;$L$1,F$1&lt;=$L$1),(F$1-_xlfn.RANK.AVG(OFFSET($E790,1-F$1,),OFFSET($E790,1-$L$1,,$L$1,1)))^2,""))</f>
        <v>4</v>
      </c>
      <c r="G786" s="3">
        <f t="shared" ca="1" si="791"/>
        <v>1</v>
      </c>
      <c r="H786" s="3">
        <f t="shared" ca="1" si="791"/>
        <v>0</v>
      </c>
      <c r="I786" s="3">
        <f t="shared" ca="1" si="791"/>
        <v>1</v>
      </c>
      <c r="J786" s="3">
        <f t="shared" ca="1" si="791"/>
        <v>4</v>
      </c>
      <c r="K786" s="3">
        <f t="shared" ca="1" si="135"/>
        <v>10</v>
      </c>
      <c r="L786" s="29">
        <f t="shared" ca="1" si="8"/>
        <v>50</v>
      </c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customFormat="false" ht="13">
      <c r="A787" s="3">
        <f>シート1!B788</f>
        <v>0</v>
      </c>
      <c r="B787" s="3">
        <f>シート1!E788</f>
        <v>0</v>
      </c>
      <c r="C787" s="19">
        <f>シート1!G788</f>
        <v>0</v>
      </c>
      <c r="D787" s="3">
        <f>シート1!I788</f>
        <v>0</v>
      </c>
      <c r="E787" s="3">
        <f>シート1!K788</f>
        <v>0</v>
      </c>
      <c r="F787" s="3">
        <f t="shared" ref="F787:J787" ca="1" si="792">IF($E791="","",IF(AND(ROW()&gt;$L$1,F$1&lt;=$L$1),(F$1-_xlfn.RANK.AVG(OFFSET($E791,1-F$1,),OFFSET($E791,1-$L$1,,$L$1,1)))^2,""))</f>
        <v>4</v>
      </c>
      <c r="G787" s="3">
        <f t="shared" ca="1" si="792"/>
        <v>1</v>
      </c>
      <c r="H787" s="3">
        <f t="shared" ca="1" si="792"/>
        <v>0</v>
      </c>
      <c r="I787" s="3">
        <f t="shared" ca="1" si="792"/>
        <v>1</v>
      </c>
      <c r="J787" s="3">
        <f t="shared" ca="1" si="792"/>
        <v>4</v>
      </c>
      <c r="K787" s="3">
        <f t="shared" ca="1" si="135"/>
        <v>10</v>
      </c>
      <c r="L787" s="29">
        <f t="shared" ca="1" si="8"/>
        <v>50</v>
      </c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customFormat="false" ht="13">
      <c r="A788" s="3">
        <f>シート1!B789</f>
        <v>0</v>
      </c>
      <c r="B788" s="3">
        <f>シート1!E789</f>
        <v>0</v>
      </c>
      <c r="C788" s="19">
        <f>シート1!G789</f>
        <v>0</v>
      </c>
      <c r="D788" s="3">
        <f>シート1!I789</f>
        <v>0</v>
      </c>
      <c r="E788" s="3">
        <f>シート1!K789</f>
        <v>0</v>
      </c>
      <c r="F788" s="3">
        <f t="shared" ref="F788:J788" ca="1" si="793">IF($E792="","",IF(AND(ROW()&gt;$L$1,F$1&lt;=$L$1),(F$1-_xlfn.RANK.AVG(OFFSET($E792,1-F$1,),OFFSET($E792,1-$L$1,,$L$1,1)))^2,""))</f>
        <v>4</v>
      </c>
      <c r="G788" s="3">
        <f t="shared" ca="1" si="793"/>
        <v>1</v>
      </c>
      <c r="H788" s="3">
        <f t="shared" ca="1" si="793"/>
        <v>0</v>
      </c>
      <c r="I788" s="3">
        <f t="shared" ca="1" si="793"/>
        <v>1</v>
      </c>
      <c r="J788" s="3">
        <f t="shared" ca="1" si="793"/>
        <v>4</v>
      </c>
      <c r="K788" s="3">
        <f t="shared" ca="1" si="135"/>
        <v>10</v>
      </c>
      <c r="L788" s="29">
        <f t="shared" ca="1" si="8"/>
        <v>50</v>
      </c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customFormat="false" ht="13">
      <c r="A789" s="3">
        <f>シート1!B790</f>
        <v>0</v>
      </c>
      <c r="B789" s="3">
        <f>シート1!E790</f>
        <v>0</v>
      </c>
      <c r="C789" s="19">
        <f>シート1!G790</f>
        <v>0</v>
      </c>
      <c r="D789" s="3">
        <f>シート1!I790</f>
        <v>0</v>
      </c>
      <c r="E789" s="3">
        <f>シート1!K790</f>
        <v>0</v>
      </c>
      <c r="F789" s="3">
        <f t="shared" ref="F789:J789" ca="1" si="794">IF($E793="","",IF(AND(ROW()&gt;$L$1,F$1&lt;=$L$1),(F$1-_xlfn.RANK.AVG(OFFSET($E793,1-F$1,),OFFSET($E793,1-$L$1,,$L$1,1)))^2,""))</f>
        <v>4</v>
      </c>
      <c r="G789" s="3">
        <f t="shared" ca="1" si="794"/>
        <v>1</v>
      </c>
      <c r="H789" s="3">
        <f t="shared" ca="1" si="794"/>
        <v>0</v>
      </c>
      <c r="I789" s="3">
        <f t="shared" ca="1" si="794"/>
        <v>1</v>
      </c>
      <c r="J789" s="3">
        <f t="shared" ca="1" si="794"/>
        <v>4</v>
      </c>
      <c r="K789" s="3">
        <f t="shared" ca="1" si="135"/>
        <v>10</v>
      </c>
      <c r="L789" s="29">
        <f t="shared" ca="1" si="8"/>
        <v>50</v>
      </c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customFormat="false" ht="13">
      <c r="A790" s="3">
        <f>シート1!B791</f>
        <v>0</v>
      </c>
      <c r="B790" s="3">
        <f>シート1!E791</f>
        <v>0</v>
      </c>
      <c r="C790" s="19">
        <f>シート1!G791</f>
        <v>0</v>
      </c>
      <c r="D790" s="3">
        <f>シート1!I791</f>
        <v>0</v>
      </c>
      <c r="E790" s="3">
        <f>シート1!K791</f>
        <v>0</v>
      </c>
      <c r="F790" s="3">
        <f t="shared" ref="F790:J790" ca="1" si="795">IF($E794="","",IF(AND(ROW()&gt;$L$1,F$1&lt;=$L$1),(F$1-_xlfn.RANK.AVG(OFFSET($E794,1-F$1,),OFFSET($E794,1-$L$1,,$L$1,1)))^2,""))</f>
        <v>4</v>
      </c>
      <c r="G790" s="3">
        <f t="shared" ca="1" si="795"/>
        <v>1</v>
      </c>
      <c r="H790" s="3">
        <f t="shared" ca="1" si="795"/>
        <v>0</v>
      </c>
      <c r="I790" s="3">
        <f t="shared" ca="1" si="795"/>
        <v>1</v>
      </c>
      <c r="J790" s="3">
        <f t="shared" ca="1" si="795"/>
        <v>4</v>
      </c>
      <c r="K790" s="3">
        <f t="shared" ca="1" si="135"/>
        <v>10</v>
      </c>
      <c r="L790" s="29">
        <f t="shared" ca="1" si="8"/>
        <v>50</v>
      </c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customFormat="false" ht="13">
      <c r="A791" s="3">
        <f>シート1!B792</f>
        <v>0</v>
      </c>
      <c r="B791" s="3">
        <f>シート1!E792</f>
        <v>0</v>
      </c>
      <c r="C791" s="19">
        <f>シート1!G792</f>
        <v>0</v>
      </c>
      <c r="D791" s="3">
        <f>シート1!I792</f>
        <v>0</v>
      </c>
      <c r="E791" s="3">
        <f>シート1!K792</f>
        <v>0</v>
      </c>
      <c r="F791" s="3">
        <f t="shared" ref="F791:J791" ca="1" si="796">IF($E795="","",IF(AND(ROW()&gt;$L$1,F$1&lt;=$L$1),(F$1-_xlfn.RANK.AVG(OFFSET($E795,1-F$1,),OFFSET($E795,1-$L$1,,$L$1,1)))^2,""))</f>
        <v>4</v>
      </c>
      <c r="G791" s="3">
        <f t="shared" ca="1" si="796"/>
        <v>1</v>
      </c>
      <c r="H791" s="3">
        <f t="shared" ca="1" si="796"/>
        <v>0</v>
      </c>
      <c r="I791" s="3">
        <f t="shared" ca="1" si="796"/>
        <v>1</v>
      </c>
      <c r="J791" s="3">
        <f t="shared" ca="1" si="796"/>
        <v>4</v>
      </c>
      <c r="K791" s="3">
        <f t="shared" ca="1" si="135"/>
        <v>10</v>
      </c>
      <c r="L791" s="29">
        <f t="shared" ca="1" si="8"/>
        <v>50</v>
      </c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customFormat="false" ht="13">
      <c r="A792" s="3">
        <f>シート1!B793</f>
        <v>0</v>
      </c>
      <c r="B792" s="3">
        <f>シート1!E793</f>
        <v>0</v>
      </c>
      <c r="C792" s="19">
        <f>シート1!G793</f>
        <v>0</v>
      </c>
      <c r="D792" s="3">
        <f>シート1!I793</f>
        <v>0</v>
      </c>
      <c r="E792" s="3">
        <f>シート1!K793</f>
        <v>0</v>
      </c>
      <c r="F792" s="3">
        <f t="shared" ref="F792:J792" ca="1" si="797">IF($E796="","",IF(AND(ROW()&gt;$L$1,F$1&lt;=$L$1),(F$1-_xlfn.RANK.AVG(OFFSET($E796,1-F$1,),OFFSET($E796,1-$L$1,,$L$1,1)))^2,""))</f>
        <v>4</v>
      </c>
      <c r="G792" s="3">
        <f t="shared" ca="1" si="797"/>
        <v>1</v>
      </c>
      <c r="H792" s="3">
        <f t="shared" ca="1" si="797"/>
        <v>0</v>
      </c>
      <c r="I792" s="3">
        <f t="shared" ca="1" si="797"/>
        <v>1</v>
      </c>
      <c r="J792" s="3">
        <f t="shared" ca="1" si="797"/>
        <v>4</v>
      </c>
      <c r="K792" s="3">
        <f t="shared" ca="1" si="135"/>
        <v>10</v>
      </c>
      <c r="L792" s="29">
        <f t="shared" ca="1" si="8"/>
        <v>50</v>
      </c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customFormat="false" ht="13">
      <c r="A793" s="3">
        <f>シート1!B794</f>
        <v>0</v>
      </c>
      <c r="B793" s="3">
        <f>シート1!E794</f>
        <v>0</v>
      </c>
      <c r="C793" s="19">
        <f>シート1!G794</f>
        <v>0</v>
      </c>
      <c r="D793" s="3">
        <f>シート1!I794</f>
        <v>0</v>
      </c>
      <c r="E793" s="3">
        <f>シート1!K794</f>
        <v>0</v>
      </c>
      <c r="F793" s="3">
        <f t="shared" ref="F793:J793" ca="1" si="798">IF($E797="","",IF(AND(ROW()&gt;$L$1,F$1&lt;=$L$1),(F$1-_xlfn.RANK.AVG(OFFSET($E797,1-F$1,),OFFSET($E797,1-$L$1,,$L$1,1)))^2,""))</f>
        <v>4</v>
      </c>
      <c r="G793" s="3">
        <f t="shared" ca="1" si="798"/>
        <v>1</v>
      </c>
      <c r="H793" s="3">
        <f t="shared" ca="1" si="798"/>
        <v>0</v>
      </c>
      <c r="I793" s="3">
        <f t="shared" ca="1" si="798"/>
        <v>1</v>
      </c>
      <c r="J793" s="3">
        <f t="shared" ca="1" si="798"/>
        <v>4</v>
      </c>
      <c r="K793" s="3">
        <f t="shared" ca="1" si="135"/>
        <v>10</v>
      </c>
      <c r="L793" s="29">
        <f t="shared" ca="1" si="8"/>
        <v>50</v>
      </c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customFormat="false" ht="13">
      <c r="A794" s="3">
        <f>シート1!B795</f>
        <v>0</v>
      </c>
      <c r="B794" s="3">
        <f>シート1!E795</f>
        <v>0</v>
      </c>
      <c r="C794" s="19">
        <f>シート1!G795</f>
        <v>0</v>
      </c>
      <c r="D794" s="3">
        <f>シート1!I795</f>
        <v>0</v>
      </c>
      <c r="E794" s="3">
        <f>シート1!K795</f>
        <v>0</v>
      </c>
      <c r="F794" s="3">
        <f t="shared" ref="F794:J794" ca="1" si="799">IF($E798="","",IF(AND(ROW()&gt;$L$1,F$1&lt;=$L$1),(F$1-_xlfn.RANK.AVG(OFFSET($E798,1-F$1,),OFFSET($E798,1-$L$1,,$L$1,1)))^2,""))</f>
        <v>4</v>
      </c>
      <c r="G794" s="3">
        <f t="shared" ca="1" si="799"/>
        <v>1</v>
      </c>
      <c r="H794" s="3">
        <f t="shared" ca="1" si="799"/>
        <v>0</v>
      </c>
      <c r="I794" s="3">
        <f t="shared" ca="1" si="799"/>
        <v>1</v>
      </c>
      <c r="J794" s="3">
        <f t="shared" ca="1" si="799"/>
        <v>4</v>
      </c>
      <c r="K794" s="3">
        <f t="shared" ca="1" si="135"/>
        <v>10</v>
      </c>
      <c r="L794" s="29">
        <f t="shared" ca="1" si="8"/>
        <v>50</v>
      </c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customFormat="false" ht="13">
      <c r="A795" s="3">
        <f>シート1!B796</f>
        <v>0</v>
      </c>
      <c r="B795" s="3">
        <f>シート1!E796</f>
        <v>0</v>
      </c>
      <c r="C795" s="19">
        <f>シート1!G796</f>
        <v>0</v>
      </c>
      <c r="D795" s="3">
        <f>シート1!I796</f>
        <v>0</v>
      </c>
      <c r="E795" s="3">
        <f>シート1!K796</f>
        <v>0</v>
      </c>
      <c r="F795" s="3">
        <f t="shared" ref="F795:J795" ca="1" si="800">IF($E799="","",IF(AND(ROW()&gt;$L$1,F$1&lt;=$L$1),(F$1-_xlfn.RANK.AVG(OFFSET($E799,1-F$1,),OFFSET($E799,1-$L$1,,$L$1,1)))^2,""))</f>
        <v>4</v>
      </c>
      <c r="G795" s="3">
        <f t="shared" ca="1" si="800"/>
        <v>1</v>
      </c>
      <c r="H795" s="3">
        <f t="shared" ca="1" si="800"/>
        <v>0</v>
      </c>
      <c r="I795" s="3">
        <f t="shared" ca="1" si="800"/>
        <v>1</v>
      </c>
      <c r="J795" s="3">
        <f t="shared" ca="1" si="800"/>
        <v>4</v>
      </c>
      <c r="K795" s="3">
        <f t="shared" ca="1" si="135"/>
        <v>10</v>
      </c>
      <c r="L795" s="29">
        <f t="shared" ca="1" si="8"/>
        <v>50</v>
      </c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customFormat="false" ht="13">
      <c r="A796" s="3">
        <f>シート1!B797</f>
        <v>0</v>
      </c>
      <c r="B796" s="3">
        <f>シート1!E797</f>
        <v>0</v>
      </c>
      <c r="C796" s="19">
        <f>シート1!G797</f>
        <v>0</v>
      </c>
      <c r="D796" s="3">
        <f>シート1!I797</f>
        <v>0</v>
      </c>
      <c r="E796" s="3">
        <f>シート1!K797</f>
        <v>0</v>
      </c>
      <c r="F796" s="3">
        <f t="shared" ref="F796:J796" ca="1" si="801">IF($E800="","",IF(AND(ROW()&gt;$L$1,F$1&lt;=$L$1),(F$1-_xlfn.RANK.AVG(OFFSET($E800,1-F$1,),OFFSET($E800,1-$L$1,,$L$1,1)))^2,""))</f>
        <v>4</v>
      </c>
      <c r="G796" s="3">
        <f t="shared" ca="1" si="801"/>
        <v>1</v>
      </c>
      <c r="H796" s="3">
        <f t="shared" ca="1" si="801"/>
        <v>0</v>
      </c>
      <c r="I796" s="3">
        <f t="shared" ca="1" si="801"/>
        <v>1</v>
      </c>
      <c r="J796" s="3">
        <f t="shared" ca="1" si="801"/>
        <v>4</v>
      </c>
      <c r="K796" s="3">
        <f t="shared" ca="1" si="135"/>
        <v>10</v>
      </c>
      <c r="L796" s="29">
        <f t="shared" ca="1" si="8"/>
        <v>50</v>
      </c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customFormat="false" ht="13">
      <c r="A797" s="3">
        <f>シート1!B798</f>
        <v>0</v>
      </c>
      <c r="B797" s="3">
        <f>シート1!E798</f>
        <v>0</v>
      </c>
      <c r="C797" s="19">
        <f>シート1!G798</f>
        <v>0</v>
      </c>
      <c r="D797" s="3">
        <f>シート1!I798</f>
        <v>0</v>
      </c>
      <c r="E797" s="3">
        <f>シート1!K798</f>
        <v>0</v>
      </c>
      <c r="F797" s="3">
        <f t="shared" ref="F797:J797" ca="1" si="802">IF($E801="","",IF(AND(ROW()&gt;$L$1,F$1&lt;=$L$1),(F$1-_xlfn.RANK.AVG(OFFSET($E801,1-F$1,),OFFSET($E801,1-$L$1,,$L$1,1)))^2,""))</f>
        <v>4</v>
      </c>
      <c r="G797" s="3">
        <f t="shared" ca="1" si="802"/>
        <v>1</v>
      </c>
      <c r="H797" s="3">
        <f t="shared" ca="1" si="802"/>
        <v>0</v>
      </c>
      <c r="I797" s="3">
        <f t="shared" ca="1" si="802"/>
        <v>1</v>
      </c>
      <c r="J797" s="3">
        <f t="shared" ca="1" si="802"/>
        <v>4</v>
      </c>
      <c r="K797" s="3">
        <f t="shared" ca="1" si="135"/>
        <v>10</v>
      </c>
      <c r="L797" s="29">
        <f t="shared" ca="1" si="8"/>
        <v>50</v>
      </c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customFormat="false" ht="13">
      <c r="A798" s="3">
        <f>シート1!B799</f>
        <v>0</v>
      </c>
      <c r="B798" s="3">
        <f>シート1!E799</f>
        <v>0</v>
      </c>
      <c r="C798" s="19">
        <f>シート1!G799</f>
        <v>0</v>
      </c>
      <c r="D798" s="3">
        <f>シート1!I799</f>
        <v>0</v>
      </c>
      <c r="E798" s="3">
        <f>シート1!K799</f>
        <v>0</v>
      </c>
      <c r="F798" s="3">
        <f t="shared" ref="F798:J798" ca="1" si="803">IF($E802="","",IF(AND(ROW()&gt;$L$1,F$1&lt;=$L$1),(F$1-_xlfn.RANK.AVG(OFFSET($E802,1-F$1,),OFFSET($E802,1-$L$1,,$L$1,1)))^2,""))</f>
        <v>4</v>
      </c>
      <c r="G798" s="3">
        <f t="shared" ca="1" si="803"/>
        <v>1</v>
      </c>
      <c r="H798" s="3">
        <f t="shared" ca="1" si="803"/>
        <v>0</v>
      </c>
      <c r="I798" s="3">
        <f t="shared" ca="1" si="803"/>
        <v>1</v>
      </c>
      <c r="J798" s="3">
        <f t="shared" ca="1" si="803"/>
        <v>4</v>
      </c>
      <c r="K798" s="3">
        <f t="shared" ca="1" si="135"/>
        <v>10</v>
      </c>
      <c r="L798" s="29">
        <f t="shared" ca="1" si="8"/>
        <v>50</v>
      </c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customFormat="false" ht="13">
      <c r="A799" s="3">
        <f>シート1!B800</f>
        <v>0</v>
      </c>
      <c r="B799" s="3">
        <f>シート1!E800</f>
        <v>0</v>
      </c>
      <c r="C799" s="19">
        <f>シート1!G800</f>
        <v>0</v>
      </c>
      <c r="D799" s="3">
        <f>シート1!I800</f>
        <v>0</v>
      </c>
      <c r="E799" s="3">
        <f>シート1!K800</f>
        <v>0</v>
      </c>
      <c r="F799" s="3">
        <f t="shared" ref="F799:J799" ca="1" si="804">IF($E803="","",IF(AND(ROW()&gt;$L$1,F$1&lt;=$L$1),(F$1-_xlfn.RANK.AVG(OFFSET($E803,1-F$1,),OFFSET($E803,1-$L$1,,$L$1,1)))^2,""))</f>
        <v>4</v>
      </c>
      <c r="G799" s="3">
        <f t="shared" ca="1" si="804"/>
        <v>1</v>
      </c>
      <c r="H799" s="3">
        <f t="shared" ca="1" si="804"/>
        <v>0</v>
      </c>
      <c r="I799" s="3">
        <f t="shared" ca="1" si="804"/>
        <v>1</v>
      </c>
      <c r="J799" s="3">
        <f t="shared" ca="1" si="804"/>
        <v>4</v>
      </c>
      <c r="K799" s="3">
        <f t="shared" ca="1" si="135"/>
        <v>10</v>
      </c>
      <c r="L799" s="29">
        <f t="shared" ca="1" si="8"/>
        <v>50</v>
      </c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customFormat="false" ht="13">
      <c r="A800" s="3">
        <f>シート1!B801</f>
        <v>0</v>
      </c>
      <c r="B800" s="3">
        <f>シート1!E801</f>
        <v>0</v>
      </c>
      <c r="C800" s="19">
        <f>シート1!G801</f>
        <v>0</v>
      </c>
      <c r="D800" s="3">
        <f>シート1!I801</f>
        <v>0</v>
      </c>
      <c r="E800" s="3">
        <f>シート1!K801</f>
        <v>0</v>
      </c>
      <c r="F800" s="3">
        <f t="shared" ref="F800:J800" ca="1" si="805">IF($E804="","",IF(AND(ROW()&gt;$L$1,F$1&lt;=$L$1),(F$1-_xlfn.RANK.AVG(OFFSET($E804,1-F$1,),OFFSET($E804,1-$L$1,,$L$1,1)))^2,""))</f>
        <v>4</v>
      </c>
      <c r="G800" s="3">
        <f t="shared" ca="1" si="805"/>
        <v>1</v>
      </c>
      <c r="H800" s="3">
        <f t="shared" ca="1" si="805"/>
        <v>0</v>
      </c>
      <c r="I800" s="3">
        <f t="shared" ca="1" si="805"/>
        <v>1</v>
      </c>
      <c r="J800" s="3">
        <f t="shared" ca="1" si="805"/>
        <v>4</v>
      </c>
      <c r="K800" s="3">
        <f t="shared" ca="1" si="135"/>
        <v>10</v>
      </c>
      <c r="L800" s="29">
        <f t="shared" ca="1" si="8"/>
        <v>50</v>
      </c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customFormat="false" ht="13">
      <c r="A801" s="3">
        <f>シート1!B802</f>
        <v>0</v>
      </c>
      <c r="B801" s="3">
        <f>シート1!E802</f>
        <v>0</v>
      </c>
      <c r="C801" s="19">
        <f>シート1!G802</f>
        <v>0</v>
      </c>
      <c r="D801" s="3">
        <f>シート1!I802</f>
        <v>0</v>
      </c>
      <c r="E801" s="3">
        <f>シート1!K802</f>
        <v>0</v>
      </c>
      <c r="F801" s="3">
        <f t="shared" ref="F801:J801" ca="1" si="806">IF($E805="","",IF(AND(ROW()&gt;$L$1,F$1&lt;=$L$1),(F$1-_xlfn.RANK.AVG(OFFSET($E805,1-F$1,),OFFSET($E805,1-$L$1,,$L$1,1)))^2,""))</f>
        <v>4</v>
      </c>
      <c r="G801" s="3">
        <f t="shared" ca="1" si="806"/>
        <v>1</v>
      </c>
      <c r="H801" s="3">
        <f t="shared" ca="1" si="806"/>
        <v>0</v>
      </c>
      <c r="I801" s="3">
        <f t="shared" ca="1" si="806"/>
        <v>1</v>
      </c>
      <c r="J801" s="3">
        <f t="shared" ca="1" si="806"/>
        <v>4</v>
      </c>
      <c r="K801" s="3">
        <f t="shared" ca="1" si="135"/>
        <v>10</v>
      </c>
      <c r="L801" s="29">
        <f t="shared" ca="1" si="8"/>
        <v>50</v>
      </c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customFormat="false" ht="13">
      <c r="A802" s="3">
        <f>シート1!B803</f>
        <v>0</v>
      </c>
      <c r="B802" s="3">
        <f>シート1!E803</f>
        <v>0</v>
      </c>
      <c r="C802" s="19">
        <f>シート1!G803</f>
        <v>0</v>
      </c>
      <c r="D802" s="3">
        <f>シート1!I803</f>
        <v>0</v>
      </c>
      <c r="E802" s="3">
        <f>シート1!K803</f>
        <v>0</v>
      </c>
      <c r="F802" s="3">
        <f t="shared" ref="F802:J802" ca="1" si="807">IF($E806="","",IF(AND(ROW()&gt;$L$1,F$1&lt;=$L$1),(F$1-_xlfn.RANK.AVG(OFFSET($E806,1-F$1,),OFFSET($E806,1-$L$1,,$L$1,1)))^2,""))</f>
        <v>4</v>
      </c>
      <c r="G802" s="3">
        <f t="shared" ca="1" si="807"/>
        <v>1</v>
      </c>
      <c r="H802" s="3">
        <f t="shared" ca="1" si="807"/>
        <v>0</v>
      </c>
      <c r="I802" s="3">
        <f t="shared" ca="1" si="807"/>
        <v>1</v>
      </c>
      <c r="J802" s="3">
        <f t="shared" ca="1" si="807"/>
        <v>4</v>
      </c>
      <c r="K802" s="3">
        <f t="shared" ca="1" si="135"/>
        <v>10</v>
      </c>
      <c r="L802" s="29">
        <f t="shared" ca="1" si="8"/>
        <v>50</v>
      </c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customFormat="false" ht="13">
      <c r="A803" s="3">
        <f>シート1!B804</f>
        <v>0</v>
      </c>
      <c r="B803" s="3">
        <f>シート1!E804</f>
        <v>0</v>
      </c>
      <c r="C803" s="19">
        <f>シート1!G804</f>
        <v>0</v>
      </c>
      <c r="D803" s="3">
        <f>シート1!I804</f>
        <v>0</v>
      </c>
      <c r="E803" s="3">
        <f>シート1!K804</f>
        <v>0</v>
      </c>
      <c r="F803" s="3">
        <f t="shared" ref="F803:J803" ca="1" si="808">IF($E807="","",IF(AND(ROW()&gt;$L$1,F$1&lt;=$L$1),(F$1-_xlfn.RANK.AVG(OFFSET($E807,1-F$1,),OFFSET($E807,1-$L$1,,$L$1,1)))^2,""))</f>
        <v>4</v>
      </c>
      <c r="G803" s="3">
        <f t="shared" ca="1" si="808"/>
        <v>1</v>
      </c>
      <c r="H803" s="3">
        <f t="shared" ca="1" si="808"/>
        <v>0</v>
      </c>
      <c r="I803" s="3">
        <f t="shared" ca="1" si="808"/>
        <v>1</v>
      </c>
      <c r="J803" s="3">
        <f t="shared" ca="1" si="808"/>
        <v>4</v>
      </c>
      <c r="K803" s="3">
        <f t="shared" ca="1" si="135"/>
        <v>10</v>
      </c>
      <c r="L803" s="29">
        <f t="shared" ca="1" si="8"/>
        <v>50</v>
      </c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customFormat="false" ht="13">
      <c r="A804" s="3">
        <f>シート1!B805</f>
        <v>0</v>
      </c>
      <c r="B804" s="3">
        <f>シート1!E805</f>
        <v>0</v>
      </c>
      <c r="C804" s="19">
        <f>シート1!G805</f>
        <v>0</v>
      </c>
      <c r="D804" s="3">
        <f>シート1!I805</f>
        <v>0</v>
      </c>
      <c r="E804" s="3">
        <f>シート1!K805</f>
        <v>0</v>
      </c>
      <c r="F804" s="3">
        <f t="shared" ref="F804:J804" ca="1" si="809">IF($E808="","",IF(AND(ROW()&gt;$L$1,F$1&lt;=$L$1),(F$1-_xlfn.RANK.AVG(OFFSET($E808,1-F$1,),OFFSET($E808,1-$L$1,,$L$1,1)))^2,""))</f>
        <v>4</v>
      </c>
      <c r="G804" s="3">
        <f t="shared" ca="1" si="809"/>
        <v>1</v>
      </c>
      <c r="H804" s="3">
        <f t="shared" ca="1" si="809"/>
        <v>0</v>
      </c>
      <c r="I804" s="3">
        <f t="shared" ca="1" si="809"/>
        <v>1</v>
      </c>
      <c r="J804" s="3">
        <f t="shared" ca="1" si="809"/>
        <v>4</v>
      </c>
      <c r="K804" s="3">
        <f t="shared" ca="1" si="135"/>
        <v>10</v>
      </c>
      <c r="L804" s="29">
        <f t="shared" ca="1" si="8"/>
        <v>50</v>
      </c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customFormat="false" ht="13">
      <c r="A805" s="3">
        <f>シート1!B806</f>
        <v>0</v>
      </c>
      <c r="B805" s="3">
        <f>シート1!E806</f>
        <v>0</v>
      </c>
      <c r="C805" s="19">
        <f>シート1!G806</f>
        <v>0</v>
      </c>
      <c r="D805" s="3">
        <f>シート1!I806</f>
        <v>0</v>
      </c>
      <c r="E805" s="3">
        <f>シート1!K806</f>
        <v>0</v>
      </c>
      <c r="F805" s="3">
        <f t="shared" ref="F805:J805" ca="1" si="810">IF($E809="","",IF(AND(ROW()&gt;$L$1,F$1&lt;=$L$1),(F$1-_xlfn.RANK.AVG(OFFSET($E809,1-F$1,),OFFSET($E809,1-$L$1,,$L$1,1)))^2,""))</f>
        <v>4</v>
      </c>
      <c r="G805" s="3">
        <f t="shared" ca="1" si="810"/>
        <v>1</v>
      </c>
      <c r="H805" s="3">
        <f t="shared" ca="1" si="810"/>
        <v>0</v>
      </c>
      <c r="I805" s="3">
        <f t="shared" ca="1" si="810"/>
        <v>1</v>
      </c>
      <c r="J805" s="3">
        <f t="shared" ca="1" si="810"/>
        <v>4</v>
      </c>
      <c r="K805" s="3">
        <f t="shared" ca="1" si="135"/>
        <v>10</v>
      </c>
      <c r="L805" s="29">
        <f t="shared" ca="1" si="8"/>
        <v>50</v>
      </c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customFormat="false" ht="13">
      <c r="A806" s="3">
        <f>シート1!B807</f>
        <v>0</v>
      </c>
      <c r="B806" s="3">
        <f>シート1!E807</f>
        <v>0</v>
      </c>
      <c r="C806" s="19">
        <f>シート1!G807</f>
        <v>0</v>
      </c>
      <c r="D806" s="3">
        <f>シート1!I807</f>
        <v>0</v>
      </c>
      <c r="E806" s="3">
        <f>シート1!K807</f>
        <v>0</v>
      </c>
      <c r="F806" s="3">
        <f t="shared" ref="F806:J806" ca="1" si="811">IF($E810="","",IF(AND(ROW()&gt;$L$1,F$1&lt;=$L$1),(F$1-_xlfn.RANK.AVG(OFFSET($E810,1-F$1,),OFFSET($E810,1-$L$1,,$L$1,1)))^2,""))</f>
        <v>4</v>
      </c>
      <c r="G806" s="3">
        <f t="shared" ca="1" si="811"/>
        <v>1</v>
      </c>
      <c r="H806" s="3">
        <f t="shared" ca="1" si="811"/>
        <v>0</v>
      </c>
      <c r="I806" s="3">
        <f t="shared" ca="1" si="811"/>
        <v>1</v>
      </c>
      <c r="J806" s="3">
        <f t="shared" ca="1" si="811"/>
        <v>4</v>
      </c>
      <c r="K806" s="3">
        <f t="shared" ca="1" si="135"/>
        <v>10</v>
      </c>
      <c r="L806" s="29">
        <f t="shared" ca="1" si="8"/>
        <v>50</v>
      </c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customFormat="false" ht="13">
      <c r="A807" s="3">
        <f>シート1!B808</f>
        <v>0</v>
      </c>
      <c r="B807" s="3">
        <f>シート1!E808</f>
        <v>0</v>
      </c>
      <c r="C807" s="19">
        <f>シート1!G808</f>
        <v>0</v>
      </c>
      <c r="D807" s="3">
        <f>シート1!I808</f>
        <v>0</v>
      </c>
      <c r="E807" s="3">
        <f>シート1!K808</f>
        <v>0</v>
      </c>
      <c r="F807" s="3">
        <f t="shared" ref="F807:J807" ca="1" si="812">IF($E811="","",IF(AND(ROW()&gt;$L$1,F$1&lt;=$L$1),(F$1-_xlfn.RANK.AVG(OFFSET($E811,1-F$1,),OFFSET($E811,1-$L$1,,$L$1,1)))^2,""))</f>
        <v>4</v>
      </c>
      <c r="G807" s="3">
        <f t="shared" ca="1" si="812"/>
        <v>1</v>
      </c>
      <c r="H807" s="3">
        <f t="shared" ca="1" si="812"/>
        <v>0</v>
      </c>
      <c r="I807" s="3">
        <f t="shared" ca="1" si="812"/>
        <v>1</v>
      </c>
      <c r="J807" s="3">
        <f t="shared" ca="1" si="812"/>
        <v>4</v>
      </c>
      <c r="K807" s="3">
        <f t="shared" ca="1" si="135"/>
        <v>10</v>
      </c>
      <c r="L807" s="29">
        <f t="shared" ca="1" si="8"/>
        <v>50</v>
      </c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customFormat="false" ht="13">
      <c r="A808" s="3">
        <f>シート1!B809</f>
        <v>0</v>
      </c>
      <c r="B808" s="3">
        <f>シート1!E809</f>
        <v>0</v>
      </c>
      <c r="C808" s="19">
        <f>シート1!G809</f>
        <v>0</v>
      </c>
      <c r="D808" s="3">
        <f>シート1!I809</f>
        <v>0</v>
      </c>
      <c r="E808" s="3">
        <f>シート1!K809</f>
        <v>0</v>
      </c>
      <c r="F808" s="3">
        <f t="shared" ref="F808:J808" ca="1" si="813">IF($E812="","",IF(AND(ROW()&gt;$L$1,F$1&lt;=$L$1),(F$1-_xlfn.RANK.AVG(OFFSET($E812,1-F$1,),OFFSET($E812,1-$L$1,,$L$1,1)))^2,""))</f>
        <v>4</v>
      </c>
      <c r="G808" s="3">
        <f t="shared" ca="1" si="813"/>
        <v>1</v>
      </c>
      <c r="H808" s="3">
        <f t="shared" ca="1" si="813"/>
        <v>0</v>
      </c>
      <c r="I808" s="3">
        <f t="shared" ca="1" si="813"/>
        <v>1</v>
      </c>
      <c r="J808" s="3">
        <f t="shared" ca="1" si="813"/>
        <v>4</v>
      </c>
      <c r="K808" s="3">
        <f t="shared" ca="1" si="135"/>
        <v>10</v>
      </c>
      <c r="L808" s="29">
        <f t="shared" ca="1" si="8"/>
        <v>50</v>
      </c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customFormat="false" ht="13">
      <c r="A809" s="3">
        <f>シート1!B810</f>
        <v>0</v>
      </c>
      <c r="B809" s="3">
        <f>シート1!E810</f>
        <v>0</v>
      </c>
      <c r="C809" s="19">
        <f>シート1!G810</f>
        <v>0</v>
      </c>
      <c r="D809" s="3">
        <f>シート1!I810</f>
        <v>0</v>
      </c>
      <c r="E809" s="3">
        <f>シート1!K810</f>
        <v>0</v>
      </c>
      <c r="F809" s="3">
        <f t="shared" ref="F809:J809" ca="1" si="814">IF($E813="","",IF(AND(ROW()&gt;$L$1,F$1&lt;=$L$1),(F$1-_xlfn.RANK.AVG(OFFSET($E813,1-F$1,),OFFSET($E813,1-$L$1,,$L$1,1)))^2,""))</f>
        <v>4</v>
      </c>
      <c r="G809" s="3">
        <f t="shared" ca="1" si="814"/>
        <v>1</v>
      </c>
      <c r="H809" s="3">
        <f t="shared" ca="1" si="814"/>
        <v>0</v>
      </c>
      <c r="I809" s="3">
        <f t="shared" ca="1" si="814"/>
        <v>1</v>
      </c>
      <c r="J809" s="3">
        <f t="shared" ca="1" si="814"/>
        <v>4</v>
      </c>
      <c r="K809" s="3">
        <f t="shared" ca="1" si="135"/>
        <v>10</v>
      </c>
      <c r="L809" s="29">
        <f t="shared" ca="1" si="8"/>
        <v>50</v>
      </c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customFormat="false" ht="13">
      <c r="A810" s="3">
        <f>シート1!B811</f>
        <v>0</v>
      </c>
      <c r="B810" s="3">
        <f>シート1!E811</f>
        <v>0</v>
      </c>
      <c r="C810" s="19">
        <f>シート1!G811</f>
        <v>0</v>
      </c>
      <c r="D810" s="3">
        <f>シート1!I811</f>
        <v>0</v>
      </c>
      <c r="E810" s="3">
        <f>シート1!K811</f>
        <v>0</v>
      </c>
      <c r="F810" s="3">
        <f t="shared" ref="F810:J810" ca="1" si="815">IF($E814="","",IF(AND(ROW()&gt;$L$1,F$1&lt;=$L$1),(F$1-_xlfn.RANK.AVG(OFFSET($E814,1-F$1,),OFFSET($E814,1-$L$1,,$L$1,1)))^2,""))</f>
        <v>4</v>
      </c>
      <c r="G810" s="3">
        <f t="shared" ca="1" si="815"/>
        <v>1</v>
      </c>
      <c r="H810" s="3">
        <f t="shared" ca="1" si="815"/>
        <v>0</v>
      </c>
      <c r="I810" s="3">
        <f t="shared" ca="1" si="815"/>
        <v>1</v>
      </c>
      <c r="J810" s="3">
        <f t="shared" ca="1" si="815"/>
        <v>4</v>
      </c>
      <c r="K810" s="3">
        <f t="shared" ca="1" si="135"/>
        <v>10</v>
      </c>
      <c r="L810" s="29">
        <f t="shared" ca="1" si="8"/>
        <v>50</v>
      </c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customFormat="false" ht="13">
      <c r="A811" s="3">
        <f>シート1!B812</f>
        <v>0</v>
      </c>
      <c r="B811" s="3">
        <f>シート1!E812</f>
        <v>0</v>
      </c>
      <c r="C811" s="19">
        <f>シート1!G812</f>
        <v>0</v>
      </c>
      <c r="D811" s="3">
        <f>シート1!I812</f>
        <v>0</v>
      </c>
      <c r="E811" s="3">
        <f>シート1!K812</f>
        <v>0</v>
      </c>
      <c r="F811" s="3">
        <f t="shared" ref="F811:J811" ca="1" si="816">IF($E815="","",IF(AND(ROW()&gt;$L$1,F$1&lt;=$L$1),(F$1-_xlfn.RANK.AVG(OFFSET($E815,1-F$1,),OFFSET($E815,1-$L$1,,$L$1,1)))^2,""))</f>
        <v>4</v>
      </c>
      <c r="G811" s="3">
        <f t="shared" ca="1" si="816"/>
        <v>1</v>
      </c>
      <c r="H811" s="3">
        <f t="shared" ca="1" si="816"/>
        <v>0</v>
      </c>
      <c r="I811" s="3">
        <f t="shared" ca="1" si="816"/>
        <v>1</v>
      </c>
      <c r="J811" s="3">
        <f t="shared" ca="1" si="816"/>
        <v>4</v>
      </c>
      <c r="K811" s="3">
        <f t="shared" ca="1" si="135"/>
        <v>10</v>
      </c>
      <c r="L811" s="29">
        <f t="shared" ca="1" si="8"/>
        <v>50</v>
      </c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customFormat="false" ht="13">
      <c r="A812" s="3">
        <f>シート1!B813</f>
        <v>0</v>
      </c>
      <c r="B812" s="3">
        <f>シート1!E813</f>
        <v>0</v>
      </c>
      <c r="C812" s="19">
        <f>シート1!G813</f>
        <v>0</v>
      </c>
      <c r="D812" s="3">
        <f>シート1!I813</f>
        <v>0</v>
      </c>
      <c r="E812" s="3">
        <f>シート1!K813</f>
        <v>0</v>
      </c>
      <c r="F812" s="3">
        <f t="shared" ref="F812:J812" ca="1" si="817">IF($E816="","",IF(AND(ROW()&gt;$L$1,F$1&lt;=$L$1),(F$1-_xlfn.RANK.AVG(OFFSET($E816,1-F$1,),OFFSET($E816,1-$L$1,,$L$1,1)))^2,""))</f>
        <v>4</v>
      </c>
      <c r="G812" s="3">
        <f t="shared" ca="1" si="817"/>
        <v>1</v>
      </c>
      <c r="H812" s="3">
        <f t="shared" ca="1" si="817"/>
        <v>0</v>
      </c>
      <c r="I812" s="3">
        <f t="shared" ca="1" si="817"/>
        <v>1</v>
      </c>
      <c r="J812" s="3">
        <f t="shared" ca="1" si="817"/>
        <v>4</v>
      </c>
      <c r="K812" s="3">
        <f t="shared" ca="1" si="135"/>
        <v>10</v>
      </c>
      <c r="L812" s="29">
        <f t="shared" ca="1" si="8"/>
        <v>50</v>
      </c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customFormat="false" ht="13">
      <c r="A813" s="3">
        <f>シート1!B814</f>
        <v>0</v>
      </c>
      <c r="B813" s="3">
        <f>シート1!E814</f>
        <v>0</v>
      </c>
      <c r="C813" s="19">
        <f>シート1!G814</f>
        <v>0</v>
      </c>
      <c r="D813" s="3">
        <f>シート1!I814</f>
        <v>0</v>
      </c>
      <c r="E813" s="3">
        <f>シート1!K814</f>
        <v>0</v>
      </c>
      <c r="F813" s="3">
        <f t="shared" ref="F813:J813" ca="1" si="818">IF($E817="","",IF(AND(ROW()&gt;$L$1,F$1&lt;=$L$1),(F$1-_xlfn.RANK.AVG(OFFSET($E817,1-F$1,),OFFSET($E817,1-$L$1,,$L$1,1)))^2,""))</f>
        <v>4</v>
      </c>
      <c r="G813" s="3">
        <f t="shared" ca="1" si="818"/>
        <v>1</v>
      </c>
      <c r="H813" s="3">
        <f t="shared" ca="1" si="818"/>
        <v>0</v>
      </c>
      <c r="I813" s="3">
        <f t="shared" ca="1" si="818"/>
        <v>1</v>
      </c>
      <c r="J813" s="3">
        <f t="shared" ca="1" si="818"/>
        <v>4</v>
      </c>
      <c r="K813" s="3">
        <f t="shared" ca="1" si="135"/>
        <v>10</v>
      </c>
      <c r="L813" s="29">
        <f t="shared" ca="1" si="8"/>
        <v>50</v>
      </c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customFormat="false" ht="13">
      <c r="A814" s="3">
        <f>シート1!B815</f>
        <v>0</v>
      </c>
      <c r="B814" s="3">
        <f>シート1!E815</f>
        <v>0</v>
      </c>
      <c r="C814" s="19">
        <f>シート1!G815</f>
        <v>0</v>
      </c>
      <c r="D814" s="3">
        <f>シート1!I815</f>
        <v>0</v>
      </c>
      <c r="E814" s="3">
        <f>シート1!K815</f>
        <v>0</v>
      </c>
      <c r="F814" s="3">
        <f t="shared" ref="F814:J814" ca="1" si="819">IF($E818="","",IF(AND(ROW()&gt;$L$1,F$1&lt;=$L$1),(F$1-_xlfn.RANK.AVG(OFFSET($E818,1-F$1,),OFFSET($E818,1-$L$1,,$L$1,1)))^2,""))</f>
        <v>4</v>
      </c>
      <c r="G814" s="3">
        <f t="shared" ca="1" si="819"/>
        <v>1</v>
      </c>
      <c r="H814" s="3">
        <f t="shared" ca="1" si="819"/>
        <v>0</v>
      </c>
      <c r="I814" s="3">
        <f t="shared" ca="1" si="819"/>
        <v>1</v>
      </c>
      <c r="J814" s="3">
        <f t="shared" ca="1" si="819"/>
        <v>4</v>
      </c>
      <c r="K814" s="3">
        <f t="shared" ca="1" si="135"/>
        <v>10</v>
      </c>
      <c r="L814" s="29">
        <f t="shared" ca="1" si="8"/>
        <v>50</v>
      </c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customFormat="false" ht="13">
      <c r="A815" s="3">
        <f>シート1!B816</f>
        <v>0</v>
      </c>
      <c r="B815" s="3">
        <f>シート1!E816</f>
        <v>0</v>
      </c>
      <c r="C815" s="19">
        <f>シート1!G816</f>
        <v>0</v>
      </c>
      <c r="D815" s="3">
        <f>シート1!I816</f>
        <v>0</v>
      </c>
      <c r="E815" s="3">
        <f>シート1!K816</f>
        <v>0</v>
      </c>
      <c r="F815" s="3">
        <f t="shared" ref="F815:J815" ca="1" si="820">IF($E819="","",IF(AND(ROW()&gt;$L$1,F$1&lt;=$L$1),(F$1-_xlfn.RANK.AVG(OFFSET($E819,1-F$1,),OFFSET($E819,1-$L$1,,$L$1,1)))^2,""))</f>
        <v>4</v>
      </c>
      <c r="G815" s="3">
        <f t="shared" ca="1" si="820"/>
        <v>1</v>
      </c>
      <c r="H815" s="3">
        <f t="shared" ca="1" si="820"/>
        <v>0</v>
      </c>
      <c r="I815" s="3">
        <f t="shared" ca="1" si="820"/>
        <v>1</v>
      </c>
      <c r="J815" s="3">
        <f t="shared" ca="1" si="820"/>
        <v>4</v>
      </c>
      <c r="K815" s="3">
        <f t="shared" ca="1" si="135"/>
        <v>10</v>
      </c>
      <c r="L815" s="29">
        <f t="shared" ca="1" si="8"/>
        <v>50</v>
      </c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customFormat="false" ht="13">
      <c r="A816" s="3">
        <f>シート1!B817</f>
        <v>0</v>
      </c>
      <c r="B816" s="3">
        <f>シート1!E817</f>
        <v>0</v>
      </c>
      <c r="C816" s="19">
        <f>シート1!G817</f>
        <v>0</v>
      </c>
      <c r="D816" s="3">
        <f>シート1!I817</f>
        <v>0</v>
      </c>
      <c r="E816" s="3">
        <f>シート1!K817</f>
        <v>0</v>
      </c>
      <c r="F816" s="3">
        <f t="shared" ref="F816:J816" ca="1" si="821">IF($E820="","",IF(AND(ROW()&gt;$L$1,F$1&lt;=$L$1),(F$1-_xlfn.RANK.AVG(OFFSET($E820,1-F$1,),OFFSET($E820,1-$L$1,,$L$1,1)))^2,""))</f>
        <v>4</v>
      </c>
      <c r="G816" s="3">
        <f t="shared" ca="1" si="821"/>
        <v>1</v>
      </c>
      <c r="H816" s="3">
        <f t="shared" ca="1" si="821"/>
        <v>0</v>
      </c>
      <c r="I816" s="3">
        <f t="shared" ca="1" si="821"/>
        <v>1</v>
      </c>
      <c r="J816" s="3">
        <f t="shared" ca="1" si="821"/>
        <v>4</v>
      </c>
      <c r="K816" s="3">
        <f t="shared" ca="1" si="135"/>
        <v>10</v>
      </c>
      <c r="L816" s="29">
        <f t="shared" ca="1" si="8"/>
        <v>50</v>
      </c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customFormat="false" ht="13">
      <c r="A817" s="3">
        <f>シート1!B818</f>
        <v>0</v>
      </c>
      <c r="B817" s="3">
        <f>シート1!E818</f>
        <v>0</v>
      </c>
      <c r="C817" s="19">
        <f>シート1!G818</f>
        <v>0</v>
      </c>
      <c r="D817" s="3">
        <f>シート1!I818</f>
        <v>0</v>
      </c>
      <c r="E817" s="3">
        <f>シート1!K818</f>
        <v>0</v>
      </c>
      <c r="F817" s="3">
        <f t="shared" ref="F817:J817" ca="1" si="822">IF($E821="","",IF(AND(ROW()&gt;$L$1,F$1&lt;=$L$1),(F$1-_xlfn.RANK.AVG(OFFSET($E821,1-F$1,),OFFSET($E821,1-$L$1,,$L$1,1)))^2,""))</f>
        <v>4</v>
      </c>
      <c r="G817" s="3">
        <f t="shared" ca="1" si="822"/>
        <v>1</v>
      </c>
      <c r="H817" s="3">
        <f t="shared" ca="1" si="822"/>
        <v>0</v>
      </c>
      <c r="I817" s="3">
        <f t="shared" ca="1" si="822"/>
        <v>1</v>
      </c>
      <c r="J817" s="3">
        <f t="shared" ca="1" si="822"/>
        <v>4</v>
      </c>
      <c r="K817" s="3">
        <f t="shared" ca="1" si="135"/>
        <v>10</v>
      </c>
      <c r="L817" s="29">
        <f t="shared" ca="1" si="8"/>
        <v>50</v>
      </c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customFormat="false" ht="13">
      <c r="A818" s="3">
        <f>シート1!B819</f>
        <v>0</v>
      </c>
      <c r="B818" s="3">
        <f>シート1!E819</f>
        <v>0</v>
      </c>
      <c r="C818" s="19">
        <f>シート1!G819</f>
        <v>0</v>
      </c>
      <c r="D818" s="3">
        <f>シート1!I819</f>
        <v>0</v>
      </c>
      <c r="E818" s="3">
        <f>シート1!K819</f>
        <v>0</v>
      </c>
      <c r="F818" s="3">
        <f t="shared" ref="F818:J818" ca="1" si="823">IF($E822="","",IF(AND(ROW()&gt;$L$1,F$1&lt;=$L$1),(F$1-_xlfn.RANK.AVG(OFFSET($E822,1-F$1,),OFFSET($E822,1-$L$1,,$L$1,1)))^2,""))</f>
        <v>4</v>
      </c>
      <c r="G818" s="3">
        <f t="shared" ca="1" si="823"/>
        <v>1</v>
      </c>
      <c r="H818" s="3">
        <f t="shared" ca="1" si="823"/>
        <v>0</v>
      </c>
      <c r="I818" s="3">
        <f t="shared" ca="1" si="823"/>
        <v>1</v>
      </c>
      <c r="J818" s="3">
        <f t="shared" ca="1" si="823"/>
        <v>4</v>
      </c>
      <c r="K818" s="3">
        <f t="shared" ca="1" si="135"/>
        <v>10</v>
      </c>
      <c r="L818" s="29">
        <f t="shared" ca="1" si="8"/>
        <v>50</v>
      </c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customFormat="false" ht="13">
      <c r="A819" s="3">
        <f>シート1!B820</f>
        <v>0</v>
      </c>
      <c r="B819" s="3">
        <f>シート1!E820</f>
        <v>0</v>
      </c>
      <c r="C819" s="19">
        <f>シート1!G820</f>
        <v>0</v>
      </c>
      <c r="D819" s="3">
        <f>シート1!I820</f>
        <v>0</v>
      </c>
      <c r="E819" s="3">
        <f>シート1!K820</f>
        <v>0</v>
      </c>
      <c r="F819" s="3">
        <f t="shared" ref="F819:J819" ca="1" si="824">IF($E823="","",IF(AND(ROW()&gt;$L$1,F$1&lt;=$L$1),(F$1-_xlfn.RANK.AVG(OFFSET($E823,1-F$1,),OFFSET($E823,1-$L$1,,$L$1,1)))^2,""))</f>
        <v>4</v>
      </c>
      <c r="G819" s="3">
        <f t="shared" ca="1" si="824"/>
        <v>1</v>
      </c>
      <c r="H819" s="3">
        <f t="shared" ca="1" si="824"/>
        <v>0</v>
      </c>
      <c r="I819" s="3">
        <f t="shared" ca="1" si="824"/>
        <v>1</v>
      </c>
      <c r="J819" s="3">
        <f t="shared" ca="1" si="824"/>
        <v>4</v>
      </c>
      <c r="K819" s="3">
        <f t="shared" ca="1" si="135"/>
        <v>10</v>
      </c>
      <c r="L819" s="29">
        <f t="shared" ca="1" si="8"/>
        <v>50</v>
      </c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customFormat="false" ht="13">
      <c r="A820" s="3">
        <f>シート1!B821</f>
        <v>0</v>
      </c>
      <c r="B820" s="3">
        <f>シート1!E821</f>
        <v>0</v>
      </c>
      <c r="C820" s="19">
        <f>シート1!G821</f>
        <v>0</v>
      </c>
      <c r="D820" s="3">
        <f>シート1!I821</f>
        <v>0</v>
      </c>
      <c r="E820" s="3">
        <f>シート1!K821</f>
        <v>0</v>
      </c>
      <c r="F820" s="3">
        <f t="shared" ref="F820:J820" ca="1" si="825">IF($E824="","",IF(AND(ROW()&gt;$L$1,F$1&lt;=$L$1),(F$1-_xlfn.RANK.AVG(OFFSET($E824,1-F$1,),OFFSET($E824,1-$L$1,,$L$1,1)))^2,""))</f>
        <v>4</v>
      </c>
      <c r="G820" s="3">
        <f t="shared" ca="1" si="825"/>
        <v>1</v>
      </c>
      <c r="H820" s="3">
        <f t="shared" ca="1" si="825"/>
        <v>0</v>
      </c>
      <c r="I820" s="3">
        <f t="shared" ca="1" si="825"/>
        <v>1</v>
      </c>
      <c r="J820" s="3">
        <f t="shared" ca="1" si="825"/>
        <v>4</v>
      </c>
      <c r="K820" s="3">
        <f t="shared" ca="1" si="135"/>
        <v>10</v>
      </c>
      <c r="L820" s="29">
        <f t="shared" ca="1" si="8"/>
        <v>50</v>
      </c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customFormat="false" ht="13">
      <c r="A821" s="3">
        <f>シート1!B822</f>
        <v>0</v>
      </c>
      <c r="B821" s="3">
        <f>シート1!E822</f>
        <v>0</v>
      </c>
      <c r="C821" s="19">
        <f>シート1!G822</f>
        <v>0</v>
      </c>
      <c r="D821" s="3">
        <f>シート1!I822</f>
        <v>0</v>
      </c>
      <c r="E821" s="3">
        <f>シート1!K822</f>
        <v>0</v>
      </c>
      <c r="F821" s="3">
        <f t="shared" ref="F821:J821" ca="1" si="826">IF($E825="","",IF(AND(ROW()&gt;$L$1,F$1&lt;=$L$1),(F$1-_xlfn.RANK.AVG(OFFSET($E825,1-F$1,),OFFSET($E825,1-$L$1,,$L$1,1)))^2,""))</f>
        <v>4</v>
      </c>
      <c r="G821" s="3">
        <f t="shared" ca="1" si="826"/>
        <v>1</v>
      </c>
      <c r="H821" s="3">
        <f t="shared" ca="1" si="826"/>
        <v>0</v>
      </c>
      <c r="I821" s="3">
        <f t="shared" ca="1" si="826"/>
        <v>1</v>
      </c>
      <c r="J821" s="3">
        <f t="shared" ca="1" si="826"/>
        <v>4</v>
      </c>
      <c r="K821" s="3">
        <f t="shared" ca="1" si="135"/>
        <v>10</v>
      </c>
      <c r="L821" s="29">
        <f t="shared" ca="1" si="8"/>
        <v>50</v>
      </c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customFormat="false" ht="13">
      <c r="A822" s="3">
        <f>シート1!B823</f>
        <v>0</v>
      </c>
      <c r="B822" s="3">
        <f>シート1!E823</f>
        <v>0</v>
      </c>
      <c r="C822" s="19">
        <f>シート1!G823</f>
        <v>0</v>
      </c>
      <c r="D822" s="3">
        <f>シート1!I823</f>
        <v>0</v>
      </c>
      <c r="E822" s="3">
        <f>シート1!K823</f>
        <v>0</v>
      </c>
      <c r="F822" s="3">
        <f t="shared" ref="F822:J822" ca="1" si="827">IF($E826="","",IF(AND(ROW()&gt;$L$1,F$1&lt;=$L$1),(F$1-_xlfn.RANK.AVG(OFFSET($E826,1-F$1,),OFFSET($E826,1-$L$1,,$L$1,1)))^2,""))</f>
        <v>4</v>
      </c>
      <c r="G822" s="3">
        <f t="shared" ca="1" si="827"/>
        <v>1</v>
      </c>
      <c r="H822" s="3">
        <f t="shared" ca="1" si="827"/>
        <v>0</v>
      </c>
      <c r="I822" s="3">
        <f t="shared" ca="1" si="827"/>
        <v>1</v>
      </c>
      <c r="J822" s="3">
        <f t="shared" ca="1" si="827"/>
        <v>4</v>
      </c>
      <c r="K822" s="3">
        <f t="shared" ca="1" si="135"/>
        <v>10</v>
      </c>
      <c r="L822" s="29">
        <f t="shared" ca="1" si="8"/>
        <v>50</v>
      </c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customFormat="false" ht="13">
      <c r="A823" s="3">
        <f>シート1!B824</f>
        <v>0</v>
      </c>
      <c r="B823" s="3">
        <f>シート1!E824</f>
        <v>0</v>
      </c>
      <c r="C823" s="19">
        <f>シート1!G824</f>
        <v>0</v>
      </c>
      <c r="D823" s="3">
        <f>シート1!I824</f>
        <v>0</v>
      </c>
      <c r="E823" s="3">
        <f>シート1!K824</f>
        <v>0</v>
      </c>
      <c r="F823" s="3">
        <f t="shared" ref="F823:J823" ca="1" si="828">IF($E827="","",IF(AND(ROW()&gt;$L$1,F$1&lt;=$L$1),(F$1-_xlfn.RANK.AVG(OFFSET($E827,1-F$1,),OFFSET($E827,1-$L$1,,$L$1,1)))^2,""))</f>
        <v>4</v>
      </c>
      <c r="G823" s="3">
        <f t="shared" ca="1" si="828"/>
        <v>1</v>
      </c>
      <c r="H823" s="3">
        <f t="shared" ca="1" si="828"/>
        <v>0</v>
      </c>
      <c r="I823" s="3">
        <f t="shared" ca="1" si="828"/>
        <v>1</v>
      </c>
      <c r="J823" s="3">
        <f t="shared" ca="1" si="828"/>
        <v>4</v>
      </c>
      <c r="K823" s="3">
        <f t="shared" ca="1" si="135"/>
        <v>10</v>
      </c>
      <c r="L823" s="29">
        <f t="shared" ca="1" si="8"/>
        <v>50</v>
      </c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customFormat="false" ht="13">
      <c r="A824" s="3">
        <f>シート1!B825</f>
        <v>0</v>
      </c>
      <c r="B824" s="3">
        <f>シート1!E825</f>
        <v>0</v>
      </c>
      <c r="C824" s="19">
        <f>シート1!G825</f>
        <v>0</v>
      </c>
      <c r="D824" s="3">
        <f>シート1!I825</f>
        <v>0</v>
      </c>
      <c r="E824" s="3">
        <f>シート1!K825</f>
        <v>0</v>
      </c>
      <c r="F824" s="3">
        <f t="shared" ref="F824:J824" ca="1" si="829">IF($E828="","",IF(AND(ROW()&gt;$L$1,F$1&lt;=$L$1),(F$1-_xlfn.RANK.AVG(OFFSET($E828,1-F$1,),OFFSET($E828,1-$L$1,,$L$1,1)))^2,""))</f>
        <v>4</v>
      </c>
      <c r="G824" s="3">
        <f t="shared" ca="1" si="829"/>
        <v>1</v>
      </c>
      <c r="H824" s="3">
        <f t="shared" ca="1" si="829"/>
        <v>0</v>
      </c>
      <c r="I824" s="3">
        <f t="shared" ca="1" si="829"/>
        <v>1</v>
      </c>
      <c r="J824" s="3">
        <f t="shared" ca="1" si="829"/>
        <v>4</v>
      </c>
      <c r="K824" s="3">
        <f t="shared" ca="1" si="135"/>
        <v>10</v>
      </c>
      <c r="L824" s="29">
        <f t="shared" ca="1" si="8"/>
        <v>50</v>
      </c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customFormat="false" ht="13">
      <c r="A825" s="3">
        <f>シート1!B826</f>
        <v>0</v>
      </c>
      <c r="B825" s="3">
        <f>シート1!E826</f>
        <v>0</v>
      </c>
      <c r="C825" s="19">
        <f>シート1!G826</f>
        <v>0</v>
      </c>
      <c r="D825" s="3">
        <f>シート1!I826</f>
        <v>0</v>
      </c>
      <c r="E825" s="3">
        <f>シート1!K826</f>
        <v>0</v>
      </c>
      <c r="F825" s="3">
        <f t="shared" ref="F825:J825" ca="1" si="830">IF($E829="","",IF(AND(ROW()&gt;$L$1,F$1&lt;=$L$1),(F$1-_xlfn.RANK.AVG(OFFSET($E829,1-F$1,),OFFSET($E829,1-$L$1,,$L$1,1)))^2,""))</f>
        <v>4</v>
      </c>
      <c r="G825" s="3">
        <f t="shared" ca="1" si="830"/>
        <v>1</v>
      </c>
      <c r="H825" s="3">
        <f t="shared" ca="1" si="830"/>
        <v>0</v>
      </c>
      <c r="I825" s="3">
        <f t="shared" ca="1" si="830"/>
        <v>1</v>
      </c>
      <c r="J825" s="3">
        <f t="shared" ca="1" si="830"/>
        <v>4</v>
      </c>
      <c r="K825" s="3">
        <f t="shared" ca="1" si="135"/>
        <v>10</v>
      </c>
      <c r="L825" s="29">
        <f t="shared" ca="1" si="8"/>
        <v>50</v>
      </c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customFormat="false" ht="13">
      <c r="A826" s="3">
        <f>シート1!B827</f>
        <v>0</v>
      </c>
      <c r="B826" s="3">
        <f>シート1!E827</f>
        <v>0</v>
      </c>
      <c r="C826" s="19">
        <f>シート1!G827</f>
        <v>0</v>
      </c>
      <c r="D826" s="3">
        <f>シート1!I827</f>
        <v>0</v>
      </c>
      <c r="E826" s="3">
        <f>シート1!K827</f>
        <v>0</v>
      </c>
      <c r="F826" s="3">
        <f t="shared" ref="F826:J826" ca="1" si="831">IF($E830="","",IF(AND(ROW()&gt;$L$1,F$1&lt;=$L$1),(F$1-_xlfn.RANK.AVG(OFFSET($E830,1-F$1,),OFFSET($E830,1-$L$1,,$L$1,1)))^2,""))</f>
        <v>4</v>
      </c>
      <c r="G826" s="3">
        <f t="shared" ca="1" si="831"/>
        <v>1</v>
      </c>
      <c r="H826" s="3">
        <f t="shared" ca="1" si="831"/>
        <v>0</v>
      </c>
      <c r="I826" s="3">
        <f t="shared" ca="1" si="831"/>
        <v>1</v>
      </c>
      <c r="J826" s="3">
        <f t="shared" ca="1" si="831"/>
        <v>4</v>
      </c>
      <c r="K826" s="3">
        <f t="shared" ca="1" si="135"/>
        <v>10</v>
      </c>
      <c r="L826" s="29">
        <f t="shared" ca="1" si="8"/>
        <v>50</v>
      </c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customFormat="false" ht="13">
      <c r="A827" s="3">
        <f>シート1!B828</f>
        <v>0</v>
      </c>
      <c r="B827" s="3">
        <f>シート1!E828</f>
        <v>0</v>
      </c>
      <c r="C827" s="19">
        <f>シート1!G828</f>
        <v>0</v>
      </c>
      <c r="D827" s="3">
        <f>シート1!I828</f>
        <v>0</v>
      </c>
      <c r="E827" s="3">
        <f>シート1!K828</f>
        <v>0</v>
      </c>
      <c r="F827" s="3">
        <f t="shared" ref="F827:J827" ca="1" si="832">IF($E831="","",IF(AND(ROW()&gt;$L$1,F$1&lt;=$L$1),(F$1-_xlfn.RANK.AVG(OFFSET($E831,1-F$1,),OFFSET($E831,1-$L$1,,$L$1,1)))^2,""))</f>
        <v>4</v>
      </c>
      <c r="G827" s="3">
        <f t="shared" ca="1" si="832"/>
        <v>1</v>
      </c>
      <c r="H827" s="3">
        <f t="shared" ca="1" si="832"/>
        <v>0</v>
      </c>
      <c r="I827" s="3">
        <f t="shared" ca="1" si="832"/>
        <v>1</v>
      </c>
      <c r="J827" s="3">
        <f t="shared" ca="1" si="832"/>
        <v>4</v>
      </c>
      <c r="K827" s="3">
        <f t="shared" ca="1" si="135"/>
        <v>10</v>
      </c>
      <c r="L827" s="29">
        <f t="shared" ca="1" si="8"/>
        <v>50</v>
      </c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customFormat="false" ht="13">
      <c r="A828" s="3">
        <f>シート1!B829</f>
        <v>0</v>
      </c>
      <c r="B828" s="3">
        <f>シート1!E829</f>
        <v>0</v>
      </c>
      <c r="C828" s="19">
        <f>シート1!G829</f>
        <v>0</v>
      </c>
      <c r="D828" s="3">
        <f>シート1!I829</f>
        <v>0</v>
      </c>
      <c r="E828" s="3">
        <f>シート1!K829</f>
        <v>0</v>
      </c>
      <c r="F828" s="3">
        <f t="shared" ref="F828:J828" ca="1" si="833">IF($E832="","",IF(AND(ROW()&gt;$L$1,F$1&lt;=$L$1),(F$1-_xlfn.RANK.AVG(OFFSET($E832,1-F$1,),OFFSET($E832,1-$L$1,,$L$1,1)))^2,""))</f>
        <v>4</v>
      </c>
      <c r="G828" s="3">
        <f t="shared" ca="1" si="833"/>
        <v>1</v>
      </c>
      <c r="H828" s="3">
        <f t="shared" ca="1" si="833"/>
        <v>0</v>
      </c>
      <c r="I828" s="3">
        <f t="shared" ca="1" si="833"/>
        <v>1</v>
      </c>
      <c r="J828" s="3">
        <f t="shared" ca="1" si="833"/>
        <v>4</v>
      </c>
      <c r="K828" s="3">
        <f t="shared" ca="1" si="135"/>
        <v>10</v>
      </c>
      <c r="L828" s="29">
        <f t="shared" ca="1" si="8"/>
        <v>50</v>
      </c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customFormat="false" ht="13">
      <c r="A829" s="3">
        <f>シート1!B830</f>
        <v>0</v>
      </c>
      <c r="B829" s="3">
        <f>シート1!E830</f>
        <v>0</v>
      </c>
      <c r="C829" s="19">
        <f>シート1!G830</f>
        <v>0</v>
      </c>
      <c r="D829" s="3">
        <f>シート1!I830</f>
        <v>0</v>
      </c>
      <c r="E829" s="3">
        <f>シート1!K830</f>
        <v>0</v>
      </c>
      <c r="F829" s="3">
        <f t="shared" ref="F829:J829" ca="1" si="834">IF($E833="","",IF(AND(ROW()&gt;$L$1,F$1&lt;=$L$1),(F$1-_xlfn.RANK.AVG(OFFSET($E833,1-F$1,),OFFSET($E833,1-$L$1,,$L$1,1)))^2,""))</f>
        <v>4</v>
      </c>
      <c r="G829" s="3">
        <f t="shared" ca="1" si="834"/>
        <v>1</v>
      </c>
      <c r="H829" s="3">
        <f t="shared" ca="1" si="834"/>
        <v>0</v>
      </c>
      <c r="I829" s="3">
        <f t="shared" ca="1" si="834"/>
        <v>1</v>
      </c>
      <c r="J829" s="3">
        <f t="shared" ca="1" si="834"/>
        <v>4</v>
      </c>
      <c r="K829" s="3">
        <f t="shared" ca="1" si="135"/>
        <v>10</v>
      </c>
      <c r="L829" s="29">
        <f t="shared" ca="1" si="8"/>
        <v>50</v>
      </c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customFormat="false" ht="13">
      <c r="A830" s="3">
        <f>シート1!B831</f>
        <v>0</v>
      </c>
      <c r="B830" s="3">
        <f>シート1!E831</f>
        <v>0</v>
      </c>
      <c r="C830" s="19">
        <f>シート1!G831</f>
        <v>0</v>
      </c>
      <c r="D830" s="3">
        <f>シート1!I831</f>
        <v>0</v>
      </c>
      <c r="E830" s="3">
        <f>シート1!K831</f>
        <v>0</v>
      </c>
      <c r="F830" s="3">
        <f t="shared" ref="F830:J830" ca="1" si="835">IF($E834="","",IF(AND(ROW()&gt;$L$1,F$1&lt;=$L$1),(F$1-_xlfn.RANK.AVG(OFFSET($E834,1-F$1,),OFFSET($E834,1-$L$1,,$L$1,1)))^2,""))</f>
        <v>4</v>
      </c>
      <c r="G830" s="3">
        <f t="shared" ca="1" si="835"/>
        <v>1</v>
      </c>
      <c r="H830" s="3">
        <f t="shared" ca="1" si="835"/>
        <v>0</v>
      </c>
      <c r="I830" s="3">
        <f t="shared" ca="1" si="835"/>
        <v>1</v>
      </c>
      <c r="J830" s="3">
        <f t="shared" ca="1" si="835"/>
        <v>4</v>
      </c>
      <c r="K830" s="3">
        <f t="shared" ca="1" si="135"/>
        <v>10</v>
      </c>
      <c r="L830" s="29">
        <f t="shared" ca="1" si="8"/>
        <v>50</v>
      </c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customFormat="false" ht="13">
      <c r="A831" s="3">
        <f>シート1!B832</f>
        <v>0</v>
      </c>
      <c r="B831" s="3">
        <f>シート1!E832</f>
        <v>0</v>
      </c>
      <c r="C831" s="19">
        <f>シート1!G832</f>
        <v>0</v>
      </c>
      <c r="D831" s="3">
        <f>シート1!I832</f>
        <v>0</v>
      </c>
      <c r="E831" s="3">
        <f>シート1!K832</f>
        <v>0</v>
      </c>
      <c r="F831" s="3">
        <f t="shared" ref="F831:J831" ca="1" si="836">IF($E835="","",IF(AND(ROW()&gt;$L$1,F$1&lt;=$L$1),(F$1-_xlfn.RANK.AVG(OFFSET($E835,1-F$1,),OFFSET($E835,1-$L$1,,$L$1,1)))^2,""))</f>
        <v>4</v>
      </c>
      <c r="G831" s="3">
        <f t="shared" ca="1" si="836"/>
        <v>1</v>
      </c>
      <c r="H831" s="3">
        <f t="shared" ca="1" si="836"/>
        <v>0</v>
      </c>
      <c r="I831" s="3">
        <f t="shared" ca="1" si="836"/>
        <v>1</v>
      </c>
      <c r="J831" s="3">
        <f t="shared" ca="1" si="836"/>
        <v>4</v>
      </c>
      <c r="K831" s="3">
        <f t="shared" ca="1" si="135"/>
        <v>10</v>
      </c>
      <c r="L831" s="29">
        <f t="shared" ca="1" si="8"/>
        <v>50</v>
      </c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customFormat="false" ht="13">
      <c r="A832" s="3">
        <f>シート1!B833</f>
        <v>0</v>
      </c>
      <c r="B832" s="3">
        <f>シート1!E833</f>
        <v>0</v>
      </c>
      <c r="C832" s="19">
        <f>シート1!G833</f>
        <v>0</v>
      </c>
      <c r="D832" s="3">
        <f>シート1!I833</f>
        <v>0</v>
      </c>
      <c r="E832" s="3">
        <f>シート1!K833</f>
        <v>0</v>
      </c>
      <c r="F832" s="3">
        <f t="shared" ref="F832:J832" ca="1" si="837">IF($E836="","",IF(AND(ROW()&gt;$L$1,F$1&lt;=$L$1),(F$1-_xlfn.RANK.AVG(OFFSET($E836,1-F$1,),OFFSET($E836,1-$L$1,,$L$1,1)))^2,""))</f>
        <v>4</v>
      </c>
      <c r="G832" s="3">
        <f t="shared" ca="1" si="837"/>
        <v>1</v>
      </c>
      <c r="H832" s="3">
        <f t="shared" ca="1" si="837"/>
        <v>0</v>
      </c>
      <c r="I832" s="3">
        <f t="shared" ca="1" si="837"/>
        <v>1</v>
      </c>
      <c r="J832" s="3">
        <f t="shared" ca="1" si="837"/>
        <v>4</v>
      </c>
      <c r="K832" s="3">
        <f t="shared" ca="1" si="135"/>
        <v>10</v>
      </c>
      <c r="L832" s="29">
        <f t="shared" ca="1" si="8"/>
        <v>50</v>
      </c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customFormat="false" ht="13">
      <c r="A833" s="3">
        <f>シート1!B834</f>
        <v>0</v>
      </c>
      <c r="B833" s="3">
        <f>シート1!E834</f>
        <v>0</v>
      </c>
      <c r="C833" s="19">
        <f>シート1!G834</f>
        <v>0</v>
      </c>
      <c r="D833" s="3">
        <f>シート1!I834</f>
        <v>0</v>
      </c>
      <c r="E833" s="3">
        <f>シート1!K834</f>
        <v>0</v>
      </c>
      <c r="F833" s="3">
        <f t="shared" ref="F833:J833" ca="1" si="838">IF($E837="","",IF(AND(ROW()&gt;$L$1,F$1&lt;=$L$1),(F$1-_xlfn.RANK.AVG(OFFSET($E837,1-F$1,),OFFSET($E837,1-$L$1,,$L$1,1)))^2,""))</f>
        <v>4</v>
      </c>
      <c r="G833" s="3">
        <f t="shared" ca="1" si="838"/>
        <v>1</v>
      </c>
      <c r="H833" s="3">
        <f t="shared" ca="1" si="838"/>
        <v>0</v>
      </c>
      <c r="I833" s="3">
        <f t="shared" ca="1" si="838"/>
        <v>1</v>
      </c>
      <c r="J833" s="3">
        <f t="shared" ca="1" si="838"/>
        <v>4</v>
      </c>
      <c r="K833" s="3">
        <f t="shared" ca="1" si="135"/>
        <v>10</v>
      </c>
      <c r="L833" s="29">
        <f t="shared" ca="1" si="8"/>
        <v>50</v>
      </c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customFormat="false" ht="13">
      <c r="A834" s="3">
        <f>シート1!B835</f>
        <v>0</v>
      </c>
      <c r="B834" s="3">
        <f>シート1!E835</f>
        <v>0</v>
      </c>
      <c r="C834" s="19">
        <f>シート1!G835</f>
        <v>0</v>
      </c>
      <c r="D834" s="3">
        <f>シート1!I835</f>
        <v>0</v>
      </c>
      <c r="E834" s="3">
        <f>シート1!K835</f>
        <v>0</v>
      </c>
      <c r="F834" s="3">
        <f t="shared" ref="F834:J834" ca="1" si="839">IF($E838="","",IF(AND(ROW()&gt;$L$1,F$1&lt;=$L$1),(F$1-_xlfn.RANK.AVG(OFFSET($E838,1-F$1,),OFFSET($E838,1-$L$1,,$L$1,1)))^2,""))</f>
        <v>4</v>
      </c>
      <c r="G834" s="3">
        <f t="shared" ca="1" si="839"/>
        <v>1</v>
      </c>
      <c r="H834" s="3">
        <f t="shared" ca="1" si="839"/>
        <v>0</v>
      </c>
      <c r="I834" s="3">
        <f t="shared" ca="1" si="839"/>
        <v>1</v>
      </c>
      <c r="J834" s="3">
        <f t="shared" ca="1" si="839"/>
        <v>4</v>
      </c>
      <c r="K834" s="3">
        <f t="shared" ca="1" si="135"/>
        <v>10</v>
      </c>
      <c r="L834" s="29">
        <f t="shared" ca="1" si="8"/>
        <v>50</v>
      </c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customFormat="false" ht="13">
      <c r="A835" s="3">
        <f>シート1!B836</f>
        <v>0</v>
      </c>
      <c r="B835" s="3">
        <f>シート1!E836</f>
        <v>0</v>
      </c>
      <c r="C835" s="19">
        <f>シート1!G836</f>
        <v>0</v>
      </c>
      <c r="D835" s="3">
        <f>シート1!I836</f>
        <v>0</v>
      </c>
      <c r="E835" s="3">
        <f>シート1!K836</f>
        <v>0</v>
      </c>
      <c r="F835" s="3">
        <f t="shared" ref="F835:J835" ca="1" si="840">IF($E839="","",IF(AND(ROW()&gt;$L$1,F$1&lt;=$L$1),(F$1-_xlfn.RANK.AVG(OFFSET($E839,1-F$1,),OFFSET($E839,1-$L$1,,$L$1,1)))^2,""))</f>
        <v>4</v>
      </c>
      <c r="G835" s="3">
        <f t="shared" ca="1" si="840"/>
        <v>1</v>
      </c>
      <c r="H835" s="3">
        <f t="shared" ca="1" si="840"/>
        <v>0</v>
      </c>
      <c r="I835" s="3">
        <f t="shared" ca="1" si="840"/>
        <v>1</v>
      </c>
      <c r="J835" s="3">
        <f t="shared" ca="1" si="840"/>
        <v>4</v>
      </c>
      <c r="K835" s="3">
        <f t="shared" ca="1" si="135"/>
        <v>10</v>
      </c>
      <c r="L835" s="29">
        <f t="shared" ca="1" si="8"/>
        <v>50</v>
      </c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customFormat="false" ht="13">
      <c r="A836" s="3">
        <f>シート1!B837</f>
        <v>0</v>
      </c>
      <c r="B836" s="3">
        <f>シート1!E837</f>
        <v>0</v>
      </c>
      <c r="C836" s="19">
        <f>シート1!G837</f>
        <v>0</v>
      </c>
      <c r="D836" s="3">
        <f>シート1!I837</f>
        <v>0</v>
      </c>
      <c r="E836" s="3">
        <f>シート1!K837</f>
        <v>0</v>
      </c>
      <c r="F836" s="3">
        <f t="shared" ref="F836:J836" ca="1" si="841">IF($E840="","",IF(AND(ROW()&gt;$L$1,F$1&lt;=$L$1),(F$1-_xlfn.RANK.AVG(OFFSET($E840,1-F$1,),OFFSET($E840,1-$L$1,,$L$1,1)))^2,""))</f>
        <v>4</v>
      </c>
      <c r="G836" s="3">
        <f t="shared" ca="1" si="841"/>
        <v>1</v>
      </c>
      <c r="H836" s="3">
        <f t="shared" ca="1" si="841"/>
        <v>0</v>
      </c>
      <c r="I836" s="3">
        <f t="shared" ca="1" si="841"/>
        <v>1</v>
      </c>
      <c r="J836" s="3">
        <f t="shared" ca="1" si="841"/>
        <v>4</v>
      </c>
      <c r="K836" s="3">
        <f t="shared" ca="1" si="135"/>
        <v>10</v>
      </c>
      <c r="L836" s="29">
        <f t="shared" ca="1" si="8"/>
        <v>50</v>
      </c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customFormat="false" ht="13">
      <c r="A837" s="3">
        <f>シート1!B838</f>
        <v>0</v>
      </c>
      <c r="B837" s="3">
        <f>シート1!E838</f>
        <v>0</v>
      </c>
      <c r="C837" s="19">
        <f>シート1!G838</f>
        <v>0</v>
      </c>
      <c r="D837" s="3">
        <f>シート1!I838</f>
        <v>0</v>
      </c>
      <c r="E837" s="3">
        <f>シート1!K838</f>
        <v>0</v>
      </c>
      <c r="F837" s="3">
        <f t="shared" ref="F837:J837" ca="1" si="842">IF($E841="","",IF(AND(ROW()&gt;$L$1,F$1&lt;=$L$1),(F$1-_xlfn.RANK.AVG(OFFSET($E841,1-F$1,),OFFSET($E841,1-$L$1,,$L$1,1)))^2,""))</f>
        <v>4</v>
      </c>
      <c r="G837" s="3">
        <f t="shared" ca="1" si="842"/>
        <v>1</v>
      </c>
      <c r="H837" s="3">
        <f t="shared" ca="1" si="842"/>
        <v>0</v>
      </c>
      <c r="I837" s="3">
        <f t="shared" ca="1" si="842"/>
        <v>1</v>
      </c>
      <c r="J837" s="3">
        <f t="shared" ca="1" si="842"/>
        <v>4</v>
      </c>
      <c r="K837" s="3">
        <f t="shared" ca="1" si="135"/>
        <v>10</v>
      </c>
      <c r="L837" s="29">
        <f t="shared" ca="1" si="8"/>
        <v>50</v>
      </c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customFormat="false" ht="13">
      <c r="A838" s="3">
        <f>シート1!B839</f>
        <v>0</v>
      </c>
      <c r="B838" s="3">
        <f>シート1!E839</f>
        <v>0</v>
      </c>
      <c r="C838" s="19">
        <f>シート1!G839</f>
        <v>0</v>
      </c>
      <c r="D838" s="3">
        <f>シート1!I839</f>
        <v>0</v>
      </c>
      <c r="E838" s="3">
        <f>シート1!K839</f>
        <v>0</v>
      </c>
      <c r="F838" s="3">
        <f t="shared" ref="F838:J838" ca="1" si="843">IF($E842="","",IF(AND(ROW()&gt;$L$1,F$1&lt;=$L$1),(F$1-_xlfn.RANK.AVG(OFFSET($E842,1-F$1,),OFFSET($E842,1-$L$1,,$L$1,1)))^2,""))</f>
        <v>4</v>
      </c>
      <c r="G838" s="3">
        <f t="shared" ca="1" si="843"/>
        <v>1</v>
      </c>
      <c r="H838" s="3">
        <f t="shared" ca="1" si="843"/>
        <v>0</v>
      </c>
      <c r="I838" s="3">
        <f t="shared" ca="1" si="843"/>
        <v>1</v>
      </c>
      <c r="J838" s="3">
        <f t="shared" ca="1" si="843"/>
        <v>4</v>
      </c>
      <c r="K838" s="3">
        <f t="shared" ca="1" si="135"/>
        <v>10</v>
      </c>
      <c r="L838" s="29">
        <f t="shared" ca="1" si="8"/>
        <v>50</v>
      </c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customFormat="false" ht="13">
      <c r="A839" s="3">
        <f>シート1!B840</f>
        <v>0</v>
      </c>
      <c r="B839" s="3">
        <f>シート1!E840</f>
        <v>0</v>
      </c>
      <c r="C839" s="19">
        <f>シート1!G840</f>
        <v>0</v>
      </c>
      <c r="D839" s="3">
        <f>シート1!I840</f>
        <v>0</v>
      </c>
      <c r="E839" s="3">
        <f>シート1!K840</f>
        <v>0</v>
      </c>
      <c r="F839" s="3">
        <f t="shared" ref="F839:J839" ca="1" si="844">IF($E843="","",IF(AND(ROW()&gt;$L$1,F$1&lt;=$L$1),(F$1-_xlfn.RANK.AVG(OFFSET($E843,1-F$1,),OFFSET($E843,1-$L$1,,$L$1,1)))^2,""))</f>
        <v>4</v>
      </c>
      <c r="G839" s="3">
        <f t="shared" ca="1" si="844"/>
        <v>1</v>
      </c>
      <c r="H839" s="3">
        <f t="shared" ca="1" si="844"/>
        <v>0</v>
      </c>
      <c r="I839" s="3">
        <f t="shared" ca="1" si="844"/>
        <v>1</v>
      </c>
      <c r="J839" s="3">
        <f t="shared" ca="1" si="844"/>
        <v>4</v>
      </c>
      <c r="K839" s="3">
        <f t="shared" ca="1" si="135"/>
        <v>10</v>
      </c>
      <c r="L839" s="29">
        <f t="shared" ca="1" si="8"/>
        <v>50</v>
      </c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customFormat="false" ht="13">
      <c r="A840" s="3">
        <f>シート1!B841</f>
        <v>0</v>
      </c>
      <c r="B840" s="3">
        <f>シート1!E841</f>
        <v>0</v>
      </c>
      <c r="C840" s="19">
        <f>シート1!G841</f>
        <v>0</v>
      </c>
      <c r="D840" s="3">
        <f>シート1!I841</f>
        <v>0</v>
      </c>
      <c r="E840" s="3">
        <f>シート1!K841</f>
        <v>0</v>
      </c>
      <c r="F840" s="3">
        <f t="shared" ref="F840:J840" ca="1" si="845">IF($E844="","",IF(AND(ROW()&gt;$L$1,F$1&lt;=$L$1),(F$1-_xlfn.RANK.AVG(OFFSET($E844,1-F$1,),OFFSET($E844,1-$L$1,,$L$1,1)))^2,""))</f>
        <v>4</v>
      </c>
      <c r="G840" s="3">
        <f t="shared" ca="1" si="845"/>
        <v>1</v>
      </c>
      <c r="H840" s="3">
        <f t="shared" ca="1" si="845"/>
        <v>0</v>
      </c>
      <c r="I840" s="3">
        <f t="shared" ca="1" si="845"/>
        <v>1</v>
      </c>
      <c r="J840" s="3">
        <f t="shared" ca="1" si="845"/>
        <v>4</v>
      </c>
      <c r="K840" s="3">
        <f t="shared" ca="1" si="135"/>
        <v>10</v>
      </c>
      <c r="L840" s="29">
        <f t="shared" ca="1" si="8"/>
        <v>50</v>
      </c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customFormat="false" ht="13">
      <c r="A841" s="3">
        <f>シート1!B842</f>
        <v>0</v>
      </c>
      <c r="B841" s="3">
        <f>シート1!E842</f>
        <v>0</v>
      </c>
      <c r="C841" s="19">
        <f>シート1!G842</f>
        <v>0</v>
      </c>
      <c r="D841" s="3">
        <f>シート1!I842</f>
        <v>0</v>
      </c>
      <c r="E841" s="3">
        <f>シート1!K842</f>
        <v>0</v>
      </c>
      <c r="F841" s="3">
        <f t="shared" ref="F841:J841" ca="1" si="846">IF($E845="","",IF(AND(ROW()&gt;$L$1,F$1&lt;=$L$1),(F$1-_xlfn.RANK.AVG(OFFSET($E845,1-F$1,),OFFSET($E845,1-$L$1,,$L$1,1)))^2,""))</f>
        <v>4</v>
      </c>
      <c r="G841" s="3">
        <f t="shared" ca="1" si="846"/>
        <v>1</v>
      </c>
      <c r="H841" s="3">
        <f t="shared" ca="1" si="846"/>
        <v>0</v>
      </c>
      <c r="I841" s="3">
        <f t="shared" ca="1" si="846"/>
        <v>1</v>
      </c>
      <c r="J841" s="3">
        <f t="shared" ca="1" si="846"/>
        <v>4</v>
      </c>
      <c r="K841" s="3">
        <f t="shared" ca="1" si="135"/>
        <v>10</v>
      </c>
      <c r="L841" s="29">
        <f t="shared" ca="1" si="8"/>
        <v>50</v>
      </c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customFormat="false" ht="13">
      <c r="A842" s="3">
        <f>シート1!B843</f>
        <v>0</v>
      </c>
      <c r="B842" s="3">
        <f>シート1!E843</f>
        <v>0</v>
      </c>
      <c r="C842" s="19">
        <f>シート1!G843</f>
        <v>0</v>
      </c>
      <c r="D842" s="3">
        <f>シート1!I843</f>
        <v>0</v>
      </c>
      <c r="E842" s="3">
        <f>シート1!K843</f>
        <v>0</v>
      </c>
      <c r="F842" s="3">
        <f t="shared" ref="F842:J842" ca="1" si="847">IF($E846="","",IF(AND(ROW()&gt;$L$1,F$1&lt;=$L$1),(F$1-_xlfn.RANK.AVG(OFFSET($E846,1-F$1,),OFFSET($E846,1-$L$1,,$L$1,1)))^2,""))</f>
        <v>4</v>
      </c>
      <c r="G842" s="3">
        <f t="shared" ca="1" si="847"/>
        <v>1</v>
      </c>
      <c r="H842" s="3">
        <f t="shared" ca="1" si="847"/>
        <v>0</v>
      </c>
      <c r="I842" s="3">
        <f t="shared" ca="1" si="847"/>
        <v>1</v>
      </c>
      <c r="J842" s="3">
        <f t="shared" ca="1" si="847"/>
        <v>4</v>
      </c>
      <c r="K842" s="3">
        <f t="shared" ca="1" si="135"/>
        <v>10</v>
      </c>
      <c r="L842" s="29">
        <f t="shared" ca="1" si="8"/>
        <v>50</v>
      </c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customFormat="false" ht="13">
      <c r="A843" s="3">
        <f>シート1!B844</f>
        <v>0</v>
      </c>
      <c r="B843" s="3">
        <f>シート1!E844</f>
        <v>0</v>
      </c>
      <c r="C843" s="19">
        <f>シート1!G844</f>
        <v>0</v>
      </c>
      <c r="D843" s="3">
        <f>シート1!I844</f>
        <v>0</v>
      </c>
      <c r="E843" s="3">
        <f>シート1!K844</f>
        <v>0</v>
      </c>
      <c r="F843" s="3">
        <f t="shared" ref="F843:J843" ca="1" si="848">IF($E847="","",IF(AND(ROW()&gt;$L$1,F$1&lt;=$L$1),(F$1-_xlfn.RANK.AVG(OFFSET($E847,1-F$1,),OFFSET($E847,1-$L$1,,$L$1,1)))^2,""))</f>
        <v>4</v>
      </c>
      <c r="G843" s="3">
        <f t="shared" ca="1" si="848"/>
        <v>1</v>
      </c>
      <c r="H843" s="3">
        <f t="shared" ca="1" si="848"/>
        <v>0</v>
      </c>
      <c r="I843" s="3">
        <f t="shared" ca="1" si="848"/>
        <v>1</v>
      </c>
      <c r="J843" s="3">
        <f t="shared" ca="1" si="848"/>
        <v>4</v>
      </c>
      <c r="K843" s="3">
        <f t="shared" ca="1" si="135"/>
        <v>10</v>
      </c>
      <c r="L843" s="29">
        <f t="shared" ca="1" si="8"/>
        <v>50</v>
      </c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customFormat="false" ht="13">
      <c r="A844" s="3">
        <f>シート1!B845</f>
        <v>0</v>
      </c>
      <c r="B844" s="3">
        <f>シート1!E845</f>
        <v>0</v>
      </c>
      <c r="C844" s="19">
        <f>シート1!G845</f>
        <v>0</v>
      </c>
      <c r="D844" s="3">
        <f>シート1!I845</f>
        <v>0</v>
      </c>
      <c r="E844" s="3">
        <f>シート1!K845</f>
        <v>0</v>
      </c>
      <c r="F844" s="3">
        <f t="shared" ref="F844:J844" ca="1" si="849">IF($E848="","",IF(AND(ROW()&gt;$L$1,F$1&lt;=$L$1),(F$1-_xlfn.RANK.AVG(OFFSET($E848,1-F$1,),OFFSET($E848,1-$L$1,,$L$1,1)))^2,""))</f>
        <v>4</v>
      </c>
      <c r="G844" s="3">
        <f t="shared" ca="1" si="849"/>
        <v>1</v>
      </c>
      <c r="H844" s="3">
        <f t="shared" ca="1" si="849"/>
        <v>0</v>
      </c>
      <c r="I844" s="3">
        <f t="shared" ca="1" si="849"/>
        <v>1</v>
      </c>
      <c r="J844" s="3">
        <f t="shared" ca="1" si="849"/>
        <v>4</v>
      </c>
      <c r="K844" s="3">
        <f t="shared" ca="1" si="135"/>
        <v>10</v>
      </c>
      <c r="L844" s="29">
        <f t="shared" ca="1" si="8"/>
        <v>50</v>
      </c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customFormat="false" ht="13">
      <c r="A845" s="3">
        <f>シート1!B846</f>
        <v>0</v>
      </c>
      <c r="B845" s="3">
        <f>シート1!E846</f>
        <v>0</v>
      </c>
      <c r="C845" s="19">
        <f>シート1!G846</f>
        <v>0</v>
      </c>
      <c r="D845" s="3">
        <f>シート1!I846</f>
        <v>0</v>
      </c>
      <c r="E845" s="3">
        <f>シート1!K846</f>
        <v>0</v>
      </c>
      <c r="F845" s="3">
        <f t="shared" ref="F845:J845" ca="1" si="850">IF($E849="","",IF(AND(ROW()&gt;$L$1,F$1&lt;=$L$1),(F$1-_xlfn.RANK.AVG(OFFSET($E849,1-F$1,),OFFSET($E849,1-$L$1,,$L$1,1)))^2,""))</f>
        <v>4</v>
      </c>
      <c r="G845" s="3">
        <f t="shared" ca="1" si="850"/>
        <v>1</v>
      </c>
      <c r="H845" s="3">
        <f t="shared" ca="1" si="850"/>
        <v>0</v>
      </c>
      <c r="I845" s="3">
        <f t="shared" ca="1" si="850"/>
        <v>1</v>
      </c>
      <c r="J845" s="3">
        <f t="shared" ca="1" si="850"/>
        <v>4</v>
      </c>
      <c r="K845" s="3">
        <f t="shared" ca="1" si="135"/>
        <v>10</v>
      </c>
      <c r="L845" s="29">
        <f t="shared" ca="1" si="8"/>
        <v>50</v>
      </c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customFormat="false" ht="13">
      <c r="A846" s="3">
        <f>シート1!B847</f>
        <v>0</v>
      </c>
      <c r="B846" s="3">
        <f>シート1!E847</f>
        <v>0</v>
      </c>
      <c r="C846" s="19">
        <f>シート1!G847</f>
        <v>0</v>
      </c>
      <c r="D846" s="3">
        <f>シート1!I847</f>
        <v>0</v>
      </c>
      <c r="E846" s="3">
        <f>シート1!K847</f>
        <v>0</v>
      </c>
      <c r="F846" s="3">
        <f t="shared" ref="F846:J846" ca="1" si="851">IF($E850="","",IF(AND(ROW()&gt;$L$1,F$1&lt;=$L$1),(F$1-_xlfn.RANK.AVG(OFFSET($E850,1-F$1,),OFFSET($E850,1-$L$1,,$L$1,1)))^2,""))</f>
        <v>4</v>
      </c>
      <c r="G846" s="3">
        <f t="shared" ca="1" si="851"/>
        <v>1</v>
      </c>
      <c r="H846" s="3">
        <f t="shared" ca="1" si="851"/>
        <v>0</v>
      </c>
      <c r="I846" s="3">
        <f t="shared" ca="1" si="851"/>
        <v>1</v>
      </c>
      <c r="J846" s="3">
        <f t="shared" ca="1" si="851"/>
        <v>4</v>
      </c>
      <c r="K846" s="3">
        <f t="shared" ca="1" si="135"/>
        <v>10</v>
      </c>
      <c r="L846" s="29">
        <f t="shared" ca="1" si="8"/>
        <v>50</v>
      </c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customFormat="false" ht="13">
      <c r="A847" s="3">
        <f>シート1!B848</f>
        <v>0</v>
      </c>
      <c r="B847" s="3">
        <f>シート1!E848</f>
        <v>0</v>
      </c>
      <c r="C847" s="19">
        <f>シート1!G848</f>
        <v>0</v>
      </c>
      <c r="D847" s="3">
        <f>シート1!I848</f>
        <v>0</v>
      </c>
      <c r="E847" s="3">
        <f>シート1!K848</f>
        <v>0</v>
      </c>
      <c r="F847" s="3">
        <f t="shared" ref="F847:J847" ca="1" si="852">IF($E851="","",IF(AND(ROW()&gt;$L$1,F$1&lt;=$L$1),(F$1-_xlfn.RANK.AVG(OFFSET($E851,1-F$1,),OFFSET($E851,1-$L$1,,$L$1,1)))^2,""))</f>
        <v>4</v>
      </c>
      <c r="G847" s="3">
        <f t="shared" ca="1" si="852"/>
        <v>1</v>
      </c>
      <c r="H847" s="3">
        <f t="shared" ca="1" si="852"/>
        <v>0</v>
      </c>
      <c r="I847" s="3">
        <f t="shared" ca="1" si="852"/>
        <v>1</v>
      </c>
      <c r="J847" s="3">
        <f t="shared" ca="1" si="852"/>
        <v>4</v>
      </c>
      <c r="K847" s="3">
        <f t="shared" ca="1" si="135"/>
        <v>10</v>
      </c>
      <c r="L847" s="29">
        <f t="shared" ca="1" si="8"/>
        <v>50</v>
      </c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customFormat="false" ht="13">
      <c r="A848" s="3">
        <f>シート1!B849</f>
        <v>0</v>
      </c>
      <c r="B848" s="3">
        <f>シート1!E849</f>
        <v>0</v>
      </c>
      <c r="C848" s="19">
        <f>シート1!G849</f>
        <v>0</v>
      </c>
      <c r="D848" s="3">
        <f>シート1!I849</f>
        <v>0</v>
      </c>
      <c r="E848" s="3">
        <f>シート1!K849</f>
        <v>0</v>
      </c>
      <c r="F848" s="3">
        <f t="shared" ref="F848:J848" ca="1" si="853">IF($E852="","",IF(AND(ROW()&gt;$L$1,F$1&lt;=$L$1),(F$1-_xlfn.RANK.AVG(OFFSET($E852,1-F$1,),OFFSET($E852,1-$L$1,,$L$1,1)))^2,""))</f>
        <v>4</v>
      </c>
      <c r="G848" s="3">
        <f t="shared" ca="1" si="853"/>
        <v>1</v>
      </c>
      <c r="H848" s="3">
        <f t="shared" ca="1" si="853"/>
        <v>0</v>
      </c>
      <c r="I848" s="3">
        <f t="shared" ca="1" si="853"/>
        <v>1</v>
      </c>
      <c r="J848" s="3">
        <f t="shared" ca="1" si="853"/>
        <v>4</v>
      </c>
      <c r="K848" s="3">
        <f t="shared" ca="1" si="135"/>
        <v>10</v>
      </c>
      <c r="L848" s="29">
        <f t="shared" ca="1" si="8"/>
        <v>50</v>
      </c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customFormat="false" ht="13">
      <c r="A849" s="3">
        <f>シート1!B850</f>
        <v>0</v>
      </c>
      <c r="B849" s="3">
        <f>シート1!E850</f>
        <v>0</v>
      </c>
      <c r="C849" s="19">
        <f>シート1!G850</f>
        <v>0</v>
      </c>
      <c r="D849" s="3">
        <f>シート1!I850</f>
        <v>0</v>
      </c>
      <c r="E849" s="3">
        <f>シート1!K850</f>
        <v>0</v>
      </c>
      <c r="F849" s="3">
        <f t="shared" ref="F849:J849" ca="1" si="854">IF($E853="","",IF(AND(ROW()&gt;$L$1,F$1&lt;=$L$1),(F$1-_xlfn.RANK.AVG(OFFSET($E853,1-F$1,),OFFSET($E853,1-$L$1,,$L$1,1)))^2,""))</f>
        <v>4</v>
      </c>
      <c r="G849" s="3">
        <f t="shared" ca="1" si="854"/>
        <v>1</v>
      </c>
      <c r="H849" s="3">
        <f t="shared" ca="1" si="854"/>
        <v>0</v>
      </c>
      <c r="I849" s="3">
        <f t="shared" ca="1" si="854"/>
        <v>1</v>
      </c>
      <c r="J849" s="3">
        <f t="shared" ca="1" si="854"/>
        <v>4</v>
      </c>
      <c r="K849" s="3">
        <f t="shared" ca="1" si="135"/>
        <v>10</v>
      </c>
      <c r="L849" s="29">
        <f t="shared" ca="1" si="8"/>
        <v>50</v>
      </c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customFormat="false" ht="13">
      <c r="A850" s="3">
        <f>シート1!B851</f>
        <v>0</v>
      </c>
      <c r="B850" s="3">
        <f>シート1!E851</f>
        <v>0</v>
      </c>
      <c r="C850" s="19">
        <f>シート1!G851</f>
        <v>0</v>
      </c>
      <c r="D850" s="3">
        <f>シート1!I851</f>
        <v>0</v>
      </c>
      <c r="E850" s="3">
        <f>シート1!K851</f>
        <v>0</v>
      </c>
      <c r="F850" s="3">
        <f t="shared" ref="F850:J850" ca="1" si="855">IF($E854="","",IF(AND(ROW()&gt;$L$1,F$1&lt;=$L$1),(F$1-_xlfn.RANK.AVG(OFFSET($E854,1-F$1,),OFFSET($E854,1-$L$1,,$L$1,1)))^2,""))</f>
        <v>4</v>
      </c>
      <c r="G850" s="3">
        <f t="shared" ca="1" si="855"/>
        <v>1</v>
      </c>
      <c r="H850" s="3">
        <f t="shared" ca="1" si="855"/>
        <v>0</v>
      </c>
      <c r="I850" s="3">
        <f t="shared" ca="1" si="855"/>
        <v>1</v>
      </c>
      <c r="J850" s="3">
        <f t="shared" ca="1" si="855"/>
        <v>4</v>
      </c>
      <c r="K850" s="3">
        <f t="shared" ca="1" si="135"/>
        <v>10</v>
      </c>
      <c r="L850" s="29">
        <f t="shared" ca="1" si="8"/>
        <v>50</v>
      </c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customFormat="false" ht="13">
      <c r="A851" s="3">
        <f>シート1!B852</f>
        <v>0</v>
      </c>
      <c r="B851" s="3">
        <f>シート1!E852</f>
        <v>0</v>
      </c>
      <c r="C851" s="19">
        <f>シート1!G852</f>
        <v>0</v>
      </c>
      <c r="D851" s="3">
        <f>シート1!I852</f>
        <v>0</v>
      </c>
      <c r="E851" s="3">
        <f>シート1!K852</f>
        <v>0</v>
      </c>
      <c r="F851" s="3">
        <f t="shared" ref="F851:J851" ca="1" si="856">IF($E855="","",IF(AND(ROW()&gt;$L$1,F$1&lt;=$L$1),(F$1-_xlfn.RANK.AVG(OFFSET($E855,1-F$1,),OFFSET($E855,1-$L$1,,$L$1,1)))^2,""))</f>
        <v>4</v>
      </c>
      <c r="G851" s="3">
        <f t="shared" ca="1" si="856"/>
        <v>1</v>
      </c>
      <c r="H851" s="3">
        <f t="shared" ca="1" si="856"/>
        <v>0</v>
      </c>
      <c r="I851" s="3">
        <f t="shared" ca="1" si="856"/>
        <v>1</v>
      </c>
      <c r="J851" s="3">
        <f t="shared" ca="1" si="856"/>
        <v>4</v>
      </c>
      <c r="K851" s="3">
        <f t="shared" ca="1" si="135"/>
        <v>10</v>
      </c>
      <c r="L851" s="29">
        <f t="shared" ca="1" si="8"/>
        <v>50</v>
      </c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customFormat="false" ht="13">
      <c r="A852" s="3">
        <f>シート1!B853</f>
        <v>0</v>
      </c>
      <c r="B852" s="3">
        <f>シート1!E853</f>
        <v>0</v>
      </c>
      <c r="C852" s="19">
        <f>シート1!G853</f>
        <v>0</v>
      </c>
      <c r="D852" s="3">
        <f>シート1!I853</f>
        <v>0</v>
      </c>
      <c r="E852" s="3">
        <f>シート1!K853</f>
        <v>0</v>
      </c>
      <c r="F852" s="3">
        <f t="shared" ref="F852:J852" ca="1" si="857">IF($E856="","",IF(AND(ROW()&gt;$L$1,F$1&lt;=$L$1),(F$1-_xlfn.RANK.AVG(OFFSET($E856,1-F$1,),OFFSET($E856,1-$L$1,,$L$1,1)))^2,""))</f>
        <v>4</v>
      </c>
      <c r="G852" s="3">
        <f t="shared" ca="1" si="857"/>
        <v>1</v>
      </c>
      <c r="H852" s="3">
        <f t="shared" ca="1" si="857"/>
        <v>0</v>
      </c>
      <c r="I852" s="3">
        <f t="shared" ca="1" si="857"/>
        <v>1</v>
      </c>
      <c r="J852" s="3">
        <f t="shared" ca="1" si="857"/>
        <v>4</v>
      </c>
      <c r="K852" s="3">
        <f t="shared" ca="1" si="135"/>
        <v>10</v>
      </c>
      <c r="L852" s="29">
        <f t="shared" ca="1" si="8"/>
        <v>50</v>
      </c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customFormat="false" ht="13">
      <c r="A853" s="3">
        <f>シート1!B854</f>
        <v>0</v>
      </c>
      <c r="B853" s="3">
        <f>シート1!E854</f>
        <v>0</v>
      </c>
      <c r="C853" s="19">
        <f>シート1!G854</f>
        <v>0</v>
      </c>
      <c r="D853" s="3">
        <f>シート1!I854</f>
        <v>0</v>
      </c>
      <c r="E853" s="3">
        <f>シート1!K854</f>
        <v>0</v>
      </c>
      <c r="F853" s="3">
        <f t="shared" ref="F853:J853" ca="1" si="858">IF($E857="","",IF(AND(ROW()&gt;$L$1,F$1&lt;=$L$1),(F$1-_xlfn.RANK.AVG(OFFSET($E857,1-F$1,),OFFSET($E857,1-$L$1,,$L$1,1)))^2,""))</f>
        <v>4</v>
      </c>
      <c r="G853" s="3">
        <f t="shared" ca="1" si="858"/>
        <v>1</v>
      </c>
      <c r="H853" s="3">
        <f t="shared" ca="1" si="858"/>
        <v>0</v>
      </c>
      <c r="I853" s="3">
        <f t="shared" ca="1" si="858"/>
        <v>1</v>
      </c>
      <c r="J853" s="3">
        <f t="shared" ca="1" si="858"/>
        <v>4</v>
      </c>
      <c r="K853" s="3">
        <f t="shared" ca="1" si="135"/>
        <v>10</v>
      </c>
      <c r="L853" s="29">
        <f t="shared" ca="1" si="8"/>
        <v>50</v>
      </c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customFormat="false" ht="13">
      <c r="A854" s="3">
        <f>シート1!B855</f>
        <v>0</v>
      </c>
      <c r="B854" s="3">
        <f>シート1!E855</f>
        <v>0</v>
      </c>
      <c r="C854" s="19">
        <f>シート1!G855</f>
        <v>0</v>
      </c>
      <c r="D854" s="3">
        <f>シート1!I855</f>
        <v>0</v>
      </c>
      <c r="E854" s="3">
        <f>シート1!K855</f>
        <v>0</v>
      </c>
      <c r="F854" s="3">
        <f t="shared" ref="F854:J854" ca="1" si="859">IF($E858="","",IF(AND(ROW()&gt;$L$1,F$1&lt;=$L$1),(F$1-_xlfn.RANK.AVG(OFFSET($E858,1-F$1,),OFFSET($E858,1-$L$1,,$L$1,1)))^2,""))</f>
        <v>4</v>
      </c>
      <c r="G854" s="3">
        <f t="shared" ca="1" si="859"/>
        <v>1</v>
      </c>
      <c r="H854" s="3">
        <f t="shared" ca="1" si="859"/>
        <v>0</v>
      </c>
      <c r="I854" s="3">
        <f t="shared" ca="1" si="859"/>
        <v>1</v>
      </c>
      <c r="J854" s="3">
        <f t="shared" ca="1" si="859"/>
        <v>4</v>
      </c>
      <c r="K854" s="3">
        <f t="shared" ca="1" si="135"/>
        <v>10</v>
      </c>
      <c r="L854" s="29">
        <f t="shared" ca="1" si="8"/>
        <v>50</v>
      </c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customFormat="false" ht="13">
      <c r="A855" s="3">
        <f>シート1!B856</f>
        <v>0</v>
      </c>
      <c r="B855" s="3">
        <f>シート1!E856</f>
        <v>0</v>
      </c>
      <c r="C855" s="19">
        <f>シート1!G856</f>
        <v>0</v>
      </c>
      <c r="D855" s="3">
        <f>シート1!I856</f>
        <v>0</v>
      </c>
      <c r="E855" s="3">
        <f>シート1!K856</f>
        <v>0</v>
      </c>
      <c r="F855" s="3">
        <f t="shared" ref="F855:J855" ca="1" si="860">IF($E859="","",IF(AND(ROW()&gt;$L$1,F$1&lt;=$L$1),(F$1-_xlfn.RANK.AVG(OFFSET($E859,1-F$1,),OFFSET($E859,1-$L$1,,$L$1,1)))^2,""))</f>
        <v>4</v>
      </c>
      <c r="G855" s="3">
        <f t="shared" ca="1" si="860"/>
        <v>1</v>
      </c>
      <c r="H855" s="3">
        <f t="shared" ca="1" si="860"/>
        <v>0</v>
      </c>
      <c r="I855" s="3">
        <f t="shared" ca="1" si="860"/>
        <v>1</v>
      </c>
      <c r="J855" s="3">
        <f t="shared" ca="1" si="860"/>
        <v>4</v>
      </c>
      <c r="K855" s="3">
        <f t="shared" ca="1" si="135"/>
        <v>10</v>
      </c>
      <c r="L855" s="29">
        <f t="shared" ca="1" si="8"/>
        <v>50</v>
      </c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customFormat="false" ht="13">
      <c r="A856" s="3">
        <f>シート1!B857</f>
        <v>0</v>
      </c>
      <c r="B856" s="3">
        <f>シート1!E857</f>
        <v>0</v>
      </c>
      <c r="C856" s="19">
        <f>シート1!G857</f>
        <v>0</v>
      </c>
      <c r="D856" s="3">
        <f>シート1!I857</f>
        <v>0</v>
      </c>
      <c r="E856" s="3">
        <f>シート1!K857</f>
        <v>0</v>
      </c>
      <c r="F856" s="3">
        <f t="shared" ref="F856:J856" ca="1" si="861">IF($E860="","",IF(AND(ROW()&gt;$L$1,F$1&lt;=$L$1),(F$1-_xlfn.RANK.AVG(OFFSET($E860,1-F$1,),OFFSET($E860,1-$L$1,,$L$1,1)))^2,""))</f>
        <v>4</v>
      </c>
      <c r="G856" s="3">
        <f t="shared" ca="1" si="861"/>
        <v>1</v>
      </c>
      <c r="H856" s="3">
        <f t="shared" ca="1" si="861"/>
        <v>0</v>
      </c>
      <c r="I856" s="3">
        <f t="shared" ca="1" si="861"/>
        <v>1</v>
      </c>
      <c r="J856" s="3">
        <f t="shared" ca="1" si="861"/>
        <v>4</v>
      </c>
      <c r="K856" s="3">
        <f t="shared" ca="1" si="135"/>
        <v>10</v>
      </c>
      <c r="L856" s="29">
        <f t="shared" ca="1" si="8"/>
        <v>50</v>
      </c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customFormat="false" ht="13">
      <c r="A857" s="3">
        <f>シート1!B858</f>
        <v>0</v>
      </c>
      <c r="B857" s="3">
        <f>シート1!E858</f>
        <v>0</v>
      </c>
      <c r="C857" s="19">
        <f>シート1!G858</f>
        <v>0</v>
      </c>
      <c r="D857" s="3">
        <f>シート1!I858</f>
        <v>0</v>
      </c>
      <c r="E857" s="3">
        <f>シート1!K858</f>
        <v>0</v>
      </c>
      <c r="F857" s="3">
        <f t="shared" ref="F857:J857" ca="1" si="862">IF($E861="","",IF(AND(ROW()&gt;$L$1,F$1&lt;=$L$1),(F$1-_xlfn.RANK.AVG(OFFSET($E861,1-F$1,),OFFSET($E861,1-$L$1,,$L$1,1)))^2,""))</f>
        <v>4</v>
      </c>
      <c r="G857" s="3">
        <f t="shared" ca="1" si="862"/>
        <v>1</v>
      </c>
      <c r="H857" s="3">
        <f t="shared" ca="1" si="862"/>
        <v>0</v>
      </c>
      <c r="I857" s="3">
        <f t="shared" ca="1" si="862"/>
        <v>1</v>
      </c>
      <c r="J857" s="3">
        <f t="shared" ca="1" si="862"/>
        <v>4</v>
      </c>
      <c r="K857" s="3">
        <f t="shared" ca="1" si="135"/>
        <v>10</v>
      </c>
      <c r="L857" s="29">
        <f t="shared" ca="1" si="8"/>
        <v>50</v>
      </c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customFormat="false" ht="13">
      <c r="A858" s="3">
        <f>シート1!B859</f>
        <v>0</v>
      </c>
      <c r="B858" s="3">
        <f>シート1!E859</f>
        <v>0</v>
      </c>
      <c r="C858" s="19">
        <f>シート1!G859</f>
        <v>0</v>
      </c>
      <c r="D858" s="3">
        <f>シート1!I859</f>
        <v>0</v>
      </c>
      <c r="E858" s="3">
        <f>シート1!K859</f>
        <v>0</v>
      </c>
      <c r="F858" s="3">
        <f t="shared" ref="F858:J858" ca="1" si="863">IF($E862="","",IF(AND(ROW()&gt;$L$1,F$1&lt;=$L$1),(F$1-_xlfn.RANK.AVG(OFFSET($E862,1-F$1,),OFFSET($E862,1-$L$1,,$L$1,1)))^2,""))</f>
        <v>4</v>
      </c>
      <c r="G858" s="3">
        <f t="shared" ca="1" si="863"/>
        <v>1</v>
      </c>
      <c r="H858" s="3">
        <f t="shared" ca="1" si="863"/>
        <v>0</v>
      </c>
      <c r="I858" s="3">
        <f t="shared" ca="1" si="863"/>
        <v>1</v>
      </c>
      <c r="J858" s="3">
        <f t="shared" ca="1" si="863"/>
        <v>4</v>
      </c>
      <c r="K858" s="3">
        <f t="shared" ca="1" si="135"/>
        <v>10</v>
      </c>
      <c r="L858" s="29">
        <f t="shared" ca="1" si="8"/>
        <v>50</v>
      </c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customFormat="false" ht="13">
      <c r="A859" s="3">
        <f>シート1!B860</f>
        <v>0</v>
      </c>
      <c r="B859" s="3">
        <f>シート1!E860</f>
        <v>0</v>
      </c>
      <c r="C859" s="19">
        <f>シート1!G860</f>
        <v>0</v>
      </c>
      <c r="D859" s="3">
        <f>シート1!I860</f>
        <v>0</v>
      </c>
      <c r="E859" s="3">
        <f>シート1!K860</f>
        <v>0</v>
      </c>
      <c r="F859" s="3">
        <f t="shared" ref="F859:J859" ca="1" si="864">IF($E863="","",IF(AND(ROW()&gt;$L$1,F$1&lt;=$L$1),(F$1-_xlfn.RANK.AVG(OFFSET($E863,1-F$1,),OFFSET($E863,1-$L$1,,$L$1,1)))^2,""))</f>
        <v>4</v>
      </c>
      <c r="G859" s="3">
        <f t="shared" ca="1" si="864"/>
        <v>1</v>
      </c>
      <c r="H859" s="3">
        <f t="shared" ca="1" si="864"/>
        <v>0</v>
      </c>
      <c r="I859" s="3">
        <f t="shared" ca="1" si="864"/>
        <v>1</v>
      </c>
      <c r="J859" s="3">
        <f t="shared" ca="1" si="864"/>
        <v>4</v>
      </c>
      <c r="K859" s="3">
        <f t="shared" ca="1" si="135"/>
        <v>10</v>
      </c>
      <c r="L859" s="29">
        <f t="shared" ca="1" si="8"/>
        <v>50</v>
      </c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customFormat="false" ht="13">
      <c r="A860" s="3">
        <f>シート1!B861</f>
        <v>0</v>
      </c>
      <c r="B860" s="3">
        <f>シート1!E861</f>
        <v>0</v>
      </c>
      <c r="C860" s="19">
        <f>シート1!G861</f>
        <v>0</v>
      </c>
      <c r="D860" s="3">
        <f>シート1!I861</f>
        <v>0</v>
      </c>
      <c r="E860" s="3">
        <f>シート1!K861</f>
        <v>0</v>
      </c>
      <c r="F860" s="3">
        <f t="shared" ref="F860:J860" ca="1" si="865">IF($E864="","",IF(AND(ROW()&gt;$L$1,F$1&lt;=$L$1),(F$1-_xlfn.RANK.AVG(OFFSET($E864,1-F$1,),OFFSET($E864,1-$L$1,,$L$1,1)))^2,""))</f>
        <v>4</v>
      </c>
      <c r="G860" s="3">
        <f t="shared" ca="1" si="865"/>
        <v>1</v>
      </c>
      <c r="H860" s="3">
        <f t="shared" ca="1" si="865"/>
        <v>0</v>
      </c>
      <c r="I860" s="3">
        <f t="shared" ca="1" si="865"/>
        <v>1</v>
      </c>
      <c r="J860" s="3">
        <f t="shared" ca="1" si="865"/>
        <v>4</v>
      </c>
      <c r="K860" s="3">
        <f t="shared" ca="1" si="135"/>
        <v>10</v>
      </c>
      <c r="L860" s="29">
        <f t="shared" ca="1" si="8"/>
        <v>50</v>
      </c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customFormat="false" ht="13">
      <c r="A861" s="3">
        <f>シート1!B862</f>
        <v>0</v>
      </c>
      <c r="B861" s="3">
        <f>シート1!E862</f>
        <v>0</v>
      </c>
      <c r="C861" s="19">
        <f>シート1!G862</f>
        <v>0</v>
      </c>
      <c r="D861" s="3">
        <f>シート1!I862</f>
        <v>0</v>
      </c>
      <c r="E861" s="3">
        <f>シート1!K862</f>
        <v>0</v>
      </c>
      <c r="F861" s="3">
        <f t="shared" ref="F861:J861" ca="1" si="866">IF($E865="","",IF(AND(ROW()&gt;$L$1,F$1&lt;=$L$1),(F$1-_xlfn.RANK.AVG(OFFSET($E865,1-F$1,),OFFSET($E865,1-$L$1,,$L$1,1)))^2,""))</f>
        <v>4</v>
      </c>
      <c r="G861" s="3">
        <f t="shared" ca="1" si="866"/>
        <v>1</v>
      </c>
      <c r="H861" s="3">
        <f t="shared" ca="1" si="866"/>
        <v>0</v>
      </c>
      <c r="I861" s="3">
        <f t="shared" ca="1" si="866"/>
        <v>1</v>
      </c>
      <c r="J861" s="3">
        <f t="shared" ca="1" si="866"/>
        <v>4</v>
      </c>
      <c r="K861" s="3">
        <f t="shared" ca="1" si="135"/>
        <v>10</v>
      </c>
      <c r="L861" s="29">
        <f t="shared" ca="1" si="8"/>
        <v>50</v>
      </c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customFormat="false" ht="13">
      <c r="A862" s="3">
        <f>シート1!B863</f>
        <v>0</v>
      </c>
      <c r="B862" s="3">
        <f>シート1!E863</f>
        <v>0</v>
      </c>
      <c r="C862" s="19">
        <f>シート1!G863</f>
        <v>0</v>
      </c>
      <c r="D862" s="3">
        <f>シート1!I863</f>
        <v>0</v>
      </c>
      <c r="E862" s="3">
        <f>シート1!K863</f>
        <v>0</v>
      </c>
      <c r="F862" s="3">
        <f t="shared" ref="F862:J862" ca="1" si="867">IF($E866="","",IF(AND(ROW()&gt;$L$1,F$1&lt;=$L$1),(F$1-_xlfn.RANK.AVG(OFFSET($E866,1-F$1,),OFFSET($E866,1-$L$1,,$L$1,1)))^2,""))</f>
        <v>4</v>
      </c>
      <c r="G862" s="3">
        <f t="shared" ca="1" si="867"/>
        <v>1</v>
      </c>
      <c r="H862" s="3">
        <f t="shared" ca="1" si="867"/>
        <v>0</v>
      </c>
      <c r="I862" s="3">
        <f t="shared" ca="1" si="867"/>
        <v>1</v>
      </c>
      <c r="J862" s="3">
        <f t="shared" ca="1" si="867"/>
        <v>4</v>
      </c>
      <c r="K862" s="3">
        <f t="shared" ca="1" si="135"/>
        <v>10</v>
      </c>
      <c r="L862" s="29">
        <f t="shared" ca="1" si="8"/>
        <v>50</v>
      </c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customFormat="false" ht="13">
      <c r="A863" s="3">
        <f>シート1!B864</f>
        <v>0</v>
      </c>
      <c r="B863" s="3">
        <f>シート1!E864</f>
        <v>0</v>
      </c>
      <c r="C863" s="19">
        <f>シート1!G864</f>
        <v>0</v>
      </c>
      <c r="D863" s="3">
        <f>シート1!I864</f>
        <v>0</v>
      </c>
      <c r="E863" s="3">
        <f>シート1!K864</f>
        <v>0</v>
      </c>
      <c r="F863" s="3">
        <f t="shared" ref="F863:J863" ca="1" si="868">IF($E867="","",IF(AND(ROW()&gt;$L$1,F$1&lt;=$L$1),(F$1-_xlfn.RANK.AVG(OFFSET($E867,1-F$1,),OFFSET($E867,1-$L$1,,$L$1,1)))^2,""))</f>
        <v>4</v>
      </c>
      <c r="G863" s="3">
        <f t="shared" ca="1" si="868"/>
        <v>1</v>
      </c>
      <c r="H863" s="3">
        <f t="shared" ca="1" si="868"/>
        <v>0</v>
      </c>
      <c r="I863" s="3">
        <f t="shared" ca="1" si="868"/>
        <v>1</v>
      </c>
      <c r="J863" s="3">
        <f t="shared" ca="1" si="868"/>
        <v>4</v>
      </c>
      <c r="K863" s="3">
        <f t="shared" ca="1" si="135"/>
        <v>10</v>
      </c>
      <c r="L863" s="29">
        <f t="shared" ca="1" si="8"/>
        <v>50</v>
      </c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customFormat="false" ht="13">
      <c r="A864" s="3">
        <f>シート1!B865</f>
        <v>0</v>
      </c>
      <c r="B864" s="3">
        <f>シート1!E865</f>
        <v>0</v>
      </c>
      <c r="C864" s="19">
        <f>シート1!G865</f>
        <v>0</v>
      </c>
      <c r="D864" s="3">
        <f>シート1!I865</f>
        <v>0</v>
      </c>
      <c r="E864" s="3">
        <f>シート1!K865</f>
        <v>0</v>
      </c>
      <c r="F864" s="3">
        <f t="shared" ref="F864:J864" ca="1" si="869">IF($E868="","",IF(AND(ROW()&gt;$L$1,F$1&lt;=$L$1),(F$1-_xlfn.RANK.AVG(OFFSET($E868,1-F$1,),OFFSET($E868,1-$L$1,,$L$1,1)))^2,""))</f>
        <v>4</v>
      </c>
      <c r="G864" s="3">
        <f t="shared" ca="1" si="869"/>
        <v>1</v>
      </c>
      <c r="H864" s="3">
        <f t="shared" ca="1" si="869"/>
        <v>0</v>
      </c>
      <c r="I864" s="3">
        <f t="shared" ca="1" si="869"/>
        <v>1</v>
      </c>
      <c r="J864" s="3">
        <f t="shared" ca="1" si="869"/>
        <v>4</v>
      </c>
      <c r="K864" s="3">
        <f t="shared" ca="1" si="135"/>
        <v>10</v>
      </c>
      <c r="L864" s="29">
        <f t="shared" ca="1" si="8"/>
        <v>50</v>
      </c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customFormat="false" ht="13">
      <c r="A865" s="3">
        <f>シート1!B866</f>
        <v>0</v>
      </c>
      <c r="B865" s="3">
        <f>シート1!E866</f>
        <v>0</v>
      </c>
      <c r="C865" s="19">
        <f>シート1!G866</f>
        <v>0</v>
      </c>
      <c r="D865" s="3">
        <f>シート1!I866</f>
        <v>0</v>
      </c>
      <c r="E865" s="3">
        <f>シート1!K866</f>
        <v>0</v>
      </c>
      <c r="F865" s="3">
        <f t="shared" ref="F865:J865" ca="1" si="870">IF($E869="","",IF(AND(ROW()&gt;$L$1,F$1&lt;=$L$1),(F$1-_xlfn.RANK.AVG(OFFSET($E869,1-F$1,),OFFSET($E869,1-$L$1,,$L$1,1)))^2,""))</f>
        <v>4</v>
      </c>
      <c r="G865" s="3">
        <f t="shared" ca="1" si="870"/>
        <v>1</v>
      </c>
      <c r="H865" s="3">
        <f t="shared" ca="1" si="870"/>
        <v>0</v>
      </c>
      <c r="I865" s="3">
        <f t="shared" ca="1" si="870"/>
        <v>1</v>
      </c>
      <c r="J865" s="3">
        <f t="shared" ca="1" si="870"/>
        <v>4</v>
      </c>
      <c r="K865" s="3">
        <f t="shared" ca="1" si="135"/>
        <v>10</v>
      </c>
      <c r="L865" s="29">
        <f t="shared" ca="1" si="8"/>
        <v>50</v>
      </c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customFormat="false" ht="13">
      <c r="A866" s="3">
        <f>シート1!B867</f>
        <v>0</v>
      </c>
      <c r="B866" s="3">
        <f>シート1!E867</f>
        <v>0</v>
      </c>
      <c r="C866" s="19">
        <f>シート1!G867</f>
        <v>0</v>
      </c>
      <c r="D866" s="3">
        <f>シート1!I867</f>
        <v>0</v>
      </c>
      <c r="E866" s="3">
        <f>シート1!K867</f>
        <v>0</v>
      </c>
      <c r="F866" s="3">
        <f t="shared" ref="F866:J866" ca="1" si="871">IF($E870="","",IF(AND(ROW()&gt;$L$1,F$1&lt;=$L$1),(F$1-_xlfn.RANK.AVG(OFFSET($E870,1-F$1,),OFFSET($E870,1-$L$1,,$L$1,1)))^2,""))</f>
        <v>4</v>
      </c>
      <c r="G866" s="3">
        <f t="shared" ca="1" si="871"/>
        <v>1</v>
      </c>
      <c r="H866" s="3">
        <f t="shared" ca="1" si="871"/>
        <v>0</v>
      </c>
      <c r="I866" s="3">
        <f t="shared" ca="1" si="871"/>
        <v>1</v>
      </c>
      <c r="J866" s="3">
        <f t="shared" ca="1" si="871"/>
        <v>4</v>
      </c>
      <c r="K866" s="3">
        <f t="shared" ca="1" si="135"/>
        <v>10</v>
      </c>
      <c r="L866" s="29">
        <f t="shared" ca="1" si="8"/>
        <v>50</v>
      </c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customFormat="false" ht="13">
      <c r="A867" s="3">
        <f>シート1!B868</f>
        <v>0</v>
      </c>
      <c r="B867" s="3">
        <f>シート1!E868</f>
        <v>0</v>
      </c>
      <c r="C867" s="19">
        <f>シート1!G868</f>
        <v>0</v>
      </c>
      <c r="D867" s="3">
        <f>シート1!I868</f>
        <v>0</v>
      </c>
      <c r="E867" s="3">
        <f>シート1!K868</f>
        <v>0</v>
      </c>
      <c r="F867" s="3">
        <f t="shared" ref="F867:J867" ca="1" si="872">IF($E871="","",IF(AND(ROW()&gt;$L$1,F$1&lt;=$L$1),(F$1-_xlfn.RANK.AVG(OFFSET($E871,1-F$1,),OFFSET($E871,1-$L$1,,$L$1,1)))^2,""))</f>
        <v>4</v>
      </c>
      <c r="G867" s="3">
        <f t="shared" ca="1" si="872"/>
        <v>1</v>
      </c>
      <c r="H867" s="3">
        <f t="shared" ca="1" si="872"/>
        <v>0</v>
      </c>
      <c r="I867" s="3">
        <f t="shared" ca="1" si="872"/>
        <v>1</v>
      </c>
      <c r="J867" s="3">
        <f t="shared" ca="1" si="872"/>
        <v>4</v>
      </c>
      <c r="K867" s="3">
        <f t="shared" ca="1" si="135"/>
        <v>10</v>
      </c>
      <c r="L867" s="29">
        <f t="shared" ca="1" si="8"/>
        <v>50</v>
      </c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customFormat="false" ht="13">
      <c r="A868" s="3">
        <f>シート1!B869</f>
        <v>0</v>
      </c>
      <c r="B868" s="3">
        <f>シート1!E869</f>
        <v>0</v>
      </c>
      <c r="C868" s="19">
        <f>シート1!G869</f>
        <v>0</v>
      </c>
      <c r="D868" s="3">
        <f>シート1!I869</f>
        <v>0</v>
      </c>
      <c r="E868" s="3">
        <f>シート1!K869</f>
        <v>0</v>
      </c>
      <c r="F868" s="3">
        <f t="shared" ref="F868:J868" ca="1" si="873">IF($E872="","",IF(AND(ROW()&gt;$L$1,F$1&lt;=$L$1),(F$1-_xlfn.RANK.AVG(OFFSET($E872,1-F$1,),OFFSET($E872,1-$L$1,,$L$1,1)))^2,""))</f>
        <v>4</v>
      </c>
      <c r="G868" s="3">
        <f t="shared" ca="1" si="873"/>
        <v>1</v>
      </c>
      <c r="H868" s="3">
        <f t="shared" ca="1" si="873"/>
        <v>0</v>
      </c>
      <c r="I868" s="3">
        <f t="shared" ca="1" si="873"/>
        <v>1</v>
      </c>
      <c r="J868" s="3">
        <f t="shared" ca="1" si="873"/>
        <v>4</v>
      </c>
      <c r="K868" s="3">
        <f t="shared" ca="1" si="135"/>
        <v>10</v>
      </c>
      <c r="L868" s="29">
        <f t="shared" ca="1" si="8"/>
        <v>50</v>
      </c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customFormat="false" ht="13">
      <c r="A869" s="3">
        <f>シート1!B870</f>
        <v>0</v>
      </c>
      <c r="B869" s="3">
        <f>シート1!E870</f>
        <v>0</v>
      </c>
      <c r="C869" s="19">
        <f>シート1!G870</f>
        <v>0</v>
      </c>
      <c r="D869" s="3">
        <f>シート1!I870</f>
        <v>0</v>
      </c>
      <c r="E869" s="3">
        <f>シート1!K870</f>
        <v>0</v>
      </c>
      <c r="F869" s="3">
        <f t="shared" ref="F869:J869" ca="1" si="874">IF($E873="","",IF(AND(ROW()&gt;$L$1,F$1&lt;=$L$1),(F$1-_xlfn.RANK.AVG(OFFSET($E873,1-F$1,),OFFSET($E873,1-$L$1,,$L$1,1)))^2,""))</f>
        <v>4</v>
      </c>
      <c r="G869" s="3">
        <f t="shared" ca="1" si="874"/>
        <v>1</v>
      </c>
      <c r="H869" s="3">
        <f t="shared" ca="1" si="874"/>
        <v>0</v>
      </c>
      <c r="I869" s="3">
        <f t="shared" ca="1" si="874"/>
        <v>1</v>
      </c>
      <c r="J869" s="3">
        <f t="shared" ca="1" si="874"/>
        <v>4</v>
      </c>
      <c r="K869" s="3">
        <f t="shared" ca="1" si="135"/>
        <v>10</v>
      </c>
      <c r="L869" s="29">
        <f t="shared" ca="1" si="8"/>
        <v>50</v>
      </c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customFormat="false" ht="13">
      <c r="A870" s="3">
        <f>シート1!B871</f>
        <v>0</v>
      </c>
      <c r="B870" s="3">
        <f>シート1!E871</f>
        <v>0</v>
      </c>
      <c r="C870" s="19">
        <f>シート1!G871</f>
        <v>0</v>
      </c>
      <c r="D870" s="3">
        <f>シート1!I871</f>
        <v>0</v>
      </c>
      <c r="E870" s="3">
        <f>シート1!K871</f>
        <v>0</v>
      </c>
      <c r="F870" s="3">
        <f t="shared" ref="F870:J870" ca="1" si="875">IF($E874="","",IF(AND(ROW()&gt;$L$1,F$1&lt;=$L$1),(F$1-_xlfn.RANK.AVG(OFFSET($E874,1-F$1,),OFFSET($E874,1-$L$1,,$L$1,1)))^2,""))</f>
        <v>4</v>
      </c>
      <c r="G870" s="3">
        <f t="shared" ca="1" si="875"/>
        <v>1</v>
      </c>
      <c r="H870" s="3">
        <f t="shared" ca="1" si="875"/>
        <v>0</v>
      </c>
      <c r="I870" s="3">
        <f t="shared" ca="1" si="875"/>
        <v>1</v>
      </c>
      <c r="J870" s="3">
        <f t="shared" ca="1" si="875"/>
        <v>4</v>
      </c>
      <c r="K870" s="3">
        <f t="shared" ca="1" si="135"/>
        <v>10</v>
      </c>
      <c r="L870" s="29">
        <f t="shared" ca="1" si="8"/>
        <v>50</v>
      </c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customFormat="false" ht="13">
      <c r="A871" s="3">
        <f>シート1!B872</f>
        <v>0</v>
      </c>
      <c r="B871" s="3">
        <f>シート1!E872</f>
        <v>0</v>
      </c>
      <c r="C871" s="19">
        <f>シート1!G872</f>
        <v>0</v>
      </c>
      <c r="D871" s="3">
        <f>シート1!I872</f>
        <v>0</v>
      </c>
      <c r="E871" s="3">
        <f>シート1!K872</f>
        <v>0</v>
      </c>
      <c r="F871" s="3">
        <f t="shared" ref="F871:J871" ca="1" si="876">IF($E875="","",IF(AND(ROW()&gt;$L$1,F$1&lt;=$L$1),(F$1-_xlfn.RANK.AVG(OFFSET($E875,1-F$1,),OFFSET($E875,1-$L$1,,$L$1,1)))^2,""))</f>
        <v>4</v>
      </c>
      <c r="G871" s="3">
        <f t="shared" ca="1" si="876"/>
        <v>1</v>
      </c>
      <c r="H871" s="3">
        <f t="shared" ca="1" si="876"/>
        <v>0</v>
      </c>
      <c r="I871" s="3">
        <f t="shared" ca="1" si="876"/>
        <v>1</v>
      </c>
      <c r="J871" s="3">
        <f t="shared" ca="1" si="876"/>
        <v>4</v>
      </c>
      <c r="K871" s="3">
        <f t="shared" ca="1" si="135"/>
        <v>10</v>
      </c>
      <c r="L871" s="29">
        <f t="shared" ca="1" si="8"/>
        <v>50</v>
      </c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customFormat="false" ht="13">
      <c r="A872" s="3">
        <f>シート1!B873</f>
        <v>0</v>
      </c>
      <c r="B872" s="3">
        <f>シート1!E873</f>
        <v>0</v>
      </c>
      <c r="C872" s="19">
        <f>シート1!G873</f>
        <v>0</v>
      </c>
      <c r="D872" s="3">
        <f>シート1!I873</f>
        <v>0</v>
      </c>
      <c r="E872" s="3">
        <f>シート1!K873</f>
        <v>0</v>
      </c>
      <c r="F872" s="3">
        <f t="shared" ref="F872:J872" ca="1" si="877">IF($E876="","",IF(AND(ROW()&gt;$L$1,F$1&lt;=$L$1),(F$1-_xlfn.RANK.AVG(OFFSET($E876,1-F$1,),OFFSET($E876,1-$L$1,,$L$1,1)))^2,""))</f>
        <v>4</v>
      </c>
      <c r="G872" s="3">
        <f t="shared" ca="1" si="877"/>
        <v>1</v>
      </c>
      <c r="H872" s="3">
        <f t="shared" ca="1" si="877"/>
        <v>0</v>
      </c>
      <c r="I872" s="3">
        <f t="shared" ca="1" si="877"/>
        <v>1</v>
      </c>
      <c r="J872" s="3">
        <f t="shared" ca="1" si="877"/>
        <v>4</v>
      </c>
      <c r="K872" s="3">
        <f t="shared" ca="1" si="135"/>
        <v>10</v>
      </c>
      <c r="L872" s="29">
        <f t="shared" ca="1" si="8"/>
        <v>50</v>
      </c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customFormat="false" ht="13">
      <c r="A873" s="3">
        <f>シート1!B874</f>
        <v>0</v>
      </c>
      <c r="B873" s="3">
        <f>シート1!E874</f>
        <v>0</v>
      </c>
      <c r="C873" s="19">
        <f>シート1!G874</f>
        <v>0</v>
      </c>
      <c r="D873" s="3">
        <f>シート1!I874</f>
        <v>0</v>
      </c>
      <c r="E873" s="3">
        <f>シート1!K874</f>
        <v>0</v>
      </c>
      <c r="F873" s="3">
        <f t="shared" ref="F873:J873" ca="1" si="878">IF($E877="","",IF(AND(ROW()&gt;$L$1,F$1&lt;=$L$1),(F$1-_xlfn.RANK.AVG(OFFSET($E877,1-F$1,),OFFSET($E877,1-$L$1,,$L$1,1)))^2,""))</f>
        <v>4</v>
      </c>
      <c r="G873" s="3">
        <f t="shared" ca="1" si="878"/>
        <v>1</v>
      </c>
      <c r="H873" s="3">
        <f t="shared" ca="1" si="878"/>
        <v>0</v>
      </c>
      <c r="I873" s="3">
        <f t="shared" ca="1" si="878"/>
        <v>1</v>
      </c>
      <c r="J873" s="3">
        <f t="shared" ca="1" si="878"/>
        <v>4</v>
      </c>
      <c r="K873" s="3">
        <f t="shared" ca="1" si="135"/>
        <v>10</v>
      </c>
      <c r="L873" s="29">
        <f t="shared" ca="1" si="8"/>
        <v>50</v>
      </c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customFormat="false" ht="13">
      <c r="A874" s="3">
        <f>シート1!B875</f>
        <v>0</v>
      </c>
      <c r="B874" s="3">
        <f>シート1!E875</f>
        <v>0</v>
      </c>
      <c r="C874" s="19">
        <f>シート1!G875</f>
        <v>0</v>
      </c>
      <c r="D874" s="3">
        <f>シート1!I875</f>
        <v>0</v>
      </c>
      <c r="E874" s="3">
        <f>シート1!K875</f>
        <v>0</v>
      </c>
      <c r="F874" s="3">
        <f t="shared" ref="F874:J874" ca="1" si="879">IF($E878="","",IF(AND(ROW()&gt;$L$1,F$1&lt;=$L$1),(F$1-_xlfn.RANK.AVG(OFFSET($E878,1-F$1,),OFFSET($E878,1-$L$1,,$L$1,1)))^2,""))</f>
        <v>4</v>
      </c>
      <c r="G874" s="3">
        <f t="shared" ca="1" si="879"/>
        <v>1</v>
      </c>
      <c r="H874" s="3">
        <f t="shared" ca="1" si="879"/>
        <v>0</v>
      </c>
      <c r="I874" s="3">
        <f t="shared" ca="1" si="879"/>
        <v>1</v>
      </c>
      <c r="J874" s="3">
        <f t="shared" ca="1" si="879"/>
        <v>4</v>
      </c>
      <c r="K874" s="3">
        <f t="shared" ca="1" si="135"/>
        <v>10</v>
      </c>
      <c r="L874" s="29">
        <f t="shared" ca="1" si="8"/>
        <v>50</v>
      </c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customFormat="false" ht="13">
      <c r="A875" s="3">
        <f>シート1!B876</f>
        <v>0</v>
      </c>
      <c r="B875" s="3">
        <f>シート1!E876</f>
        <v>0</v>
      </c>
      <c r="C875" s="19">
        <f>シート1!G876</f>
        <v>0</v>
      </c>
      <c r="D875" s="3">
        <f>シート1!I876</f>
        <v>0</v>
      </c>
      <c r="E875" s="3">
        <f>シート1!K876</f>
        <v>0</v>
      </c>
      <c r="F875" s="3">
        <f t="shared" ref="F875:J875" ca="1" si="880">IF($E879="","",IF(AND(ROW()&gt;$L$1,F$1&lt;=$L$1),(F$1-_xlfn.RANK.AVG(OFFSET($E879,1-F$1,),OFFSET($E879,1-$L$1,,$L$1,1)))^2,""))</f>
        <v>4</v>
      </c>
      <c r="G875" s="3">
        <f t="shared" ca="1" si="880"/>
        <v>1</v>
      </c>
      <c r="H875" s="3">
        <f t="shared" ca="1" si="880"/>
        <v>0</v>
      </c>
      <c r="I875" s="3">
        <f t="shared" ca="1" si="880"/>
        <v>1</v>
      </c>
      <c r="J875" s="3">
        <f t="shared" ca="1" si="880"/>
        <v>4</v>
      </c>
      <c r="K875" s="3">
        <f t="shared" ca="1" si="135"/>
        <v>10</v>
      </c>
      <c r="L875" s="29">
        <f t="shared" ca="1" si="8"/>
        <v>50</v>
      </c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customFormat="false" ht="13">
      <c r="A876" s="3">
        <f>シート1!B877</f>
        <v>0</v>
      </c>
      <c r="B876" s="3">
        <f>シート1!E877</f>
        <v>0</v>
      </c>
      <c r="C876" s="19">
        <f>シート1!G877</f>
        <v>0</v>
      </c>
      <c r="D876" s="3">
        <f>シート1!I877</f>
        <v>0</v>
      </c>
      <c r="E876" s="3">
        <f>シート1!K877</f>
        <v>0</v>
      </c>
      <c r="F876" s="3">
        <f t="shared" ref="F876:J876" ca="1" si="881">IF($E880="","",IF(AND(ROW()&gt;$L$1,F$1&lt;=$L$1),(F$1-_xlfn.RANK.AVG(OFFSET($E880,1-F$1,),OFFSET($E880,1-$L$1,,$L$1,1)))^2,""))</f>
        <v>4</v>
      </c>
      <c r="G876" s="3">
        <f t="shared" ca="1" si="881"/>
        <v>1</v>
      </c>
      <c r="H876" s="3">
        <f t="shared" ca="1" si="881"/>
        <v>0</v>
      </c>
      <c r="I876" s="3">
        <f t="shared" ca="1" si="881"/>
        <v>1</v>
      </c>
      <c r="J876" s="3">
        <f t="shared" ca="1" si="881"/>
        <v>4</v>
      </c>
      <c r="K876" s="3">
        <f t="shared" ca="1" si="135"/>
        <v>10</v>
      </c>
      <c r="L876" s="29">
        <f t="shared" ca="1" si="8"/>
        <v>50</v>
      </c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customFormat="false" ht="13">
      <c r="A877" s="3">
        <f>シート1!B878</f>
        <v>0</v>
      </c>
      <c r="B877" s="3">
        <f>シート1!E878</f>
        <v>0</v>
      </c>
      <c r="C877" s="19">
        <f>シート1!G878</f>
        <v>0</v>
      </c>
      <c r="D877" s="3">
        <f>シート1!I878</f>
        <v>0</v>
      </c>
      <c r="E877" s="3">
        <f>シート1!K878</f>
        <v>0</v>
      </c>
      <c r="F877" s="3">
        <f t="shared" ref="F877:J877" ca="1" si="882">IF($E881="","",IF(AND(ROW()&gt;$L$1,F$1&lt;=$L$1),(F$1-_xlfn.RANK.AVG(OFFSET($E881,1-F$1,),OFFSET($E881,1-$L$1,,$L$1,1)))^2,""))</f>
        <v>4</v>
      </c>
      <c r="G877" s="3">
        <f t="shared" ca="1" si="882"/>
        <v>1</v>
      </c>
      <c r="H877" s="3">
        <f t="shared" ca="1" si="882"/>
        <v>0</v>
      </c>
      <c r="I877" s="3">
        <f t="shared" ca="1" si="882"/>
        <v>1</v>
      </c>
      <c r="J877" s="3">
        <f t="shared" ca="1" si="882"/>
        <v>4</v>
      </c>
      <c r="K877" s="3">
        <f t="shared" ca="1" si="135"/>
        <v>10</v>
      </c>
      <c r="L877" s="29">
        <f t="shared" ca="1" si="8"/>
        <v>50</v>
      </c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customFormat="false" ht="13">
      <c r="A878" s="3">
        <f>シート1!B879</f>
        <v>0</v>
      </c>
      <c r="B878" s="3">
        <f>シート1!E879</f>
        <v>0</v>
      </c>
      <c r="C878" s="19">
        <f>シート1!G879</f>
        <v>0</v>
      </c>
      <c r="D878" s="3">
        <f>シート1!I879</f>
        <v>0</v>
      </c>
      <c r="E878" s="3">
        <f>シート1!K879</f>
        <v>0</v>
      </c>
      <c r="F878" s="3">
        <f t="shared" ref="F878:J878" ca="1" si="883">IF($E882="","",IF(AND(ROW()&gt;$L$1,F$1&lt;=$L$1),(F$1-_xlfn.RANK.AVG(OFFSET($E882,1-F$1,),OFFSET($E882,1-$L$1,,$L$1,1)))^2,""))</f>
        <v>4</v>
      </c>
      <c r="G878" s="3">
        <f t="shared" ca="1" si="883"/>
        <v>1</v>
      </c>
      <c r="H878" s="3">
        <f t="shared" ca="1" si="883"/>
        <v>0</v>
      </c>
      <c r="I878" s="3">
        <f t="shared" ca="1" si="883"/>
        <v>1</v>
      </c>
      <c r="J878" s="3">
        <f t="shared" ca="1" si="883"/>
        <v>4</v>
      </c>
      <c r="K878" s="3">
        <f t="shared" ca="1" si="135"/>
        <v>10</v>
      </c>
      <c r="L878" s="29">
        <f t="shared" ca="1" si="8"/>
        <v>50</v>
      </c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customFormat="false" ht="13">
      <c r="A879" s="3">
        <f>シート1!B880</f>
        <v>0</v>
      </c>
      <c r="B879" s="3">
        <f>シート1!E880</f>
        <v>0</v>
      </c>
      <c r="C879" s="19">
        <f>シート1!G880</f>
        <v>0</v>
      </c>
      <c r="D879" s="3">
        <f>シート1!I880</f>
        <v>0</v>
      </c>
      <c r="E879" s="3">
        <f>シート1!K880</f>
        <v>0</v>
      </c>
      <c r="F879" s="3">
        <f t="shared" ref="F879:J879" ca="1" si="884">IF($E883="","",IF(AND(ROW()&gt;$L$1,F$1&lt;=$L$1),(F$1-_xlfn.RANK.AVG(OFFSET($E883,1-F$1,),OFFSET($E883,1-$L$1,,$L$1,1)))^2,""))</f>
        <v>4</v>
      </c>
      <c r="G879" s="3">
        <f t="shared" ca="1" si="884"/>
        <v>1</v>
      </c>
      <c r="H879" s="3">
        <f t="shared" ca="1" si="884"/>
        <v>0</v>
      </c>
      <c r="I879" s="3">
        <f t="shared" ca="1" si="884"/>
        <v>1</v>
      </c>
      <c r="J879" s="3">
        <f t="shared" ca="1" si="884"/>
        <v>4</v>
      </c>
      <c r="K879" s="3">
        <f t="shared" ca="1" si="135"/>
        <v>10</v>
      </c>
      <c r="L879" s="29">
        <f t="shared" ca="1" si="8"/>
        <v>50</v>
      </c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customFormat="false" ht="13">
      <c r="A880" s="3">
        <f>シート1!B881</f>
        <v>0</v>
      </c>
      <c r="B880" s="3">
        <f>シート1!E881</f>
        <v>0</v>
      </c>
      <c r="C880" s="19">
        <f>シート1!G881</f>
        <v>0</v>
      </c>
      <c r="D880" s="3">
        <f>シート1!I881</f>
        <v>0</v>
      </c>
      <c r="E880" s="3">
        <f>シート1!K881</f>
        <v>0</v>
      </c>
      <c r="F880" s="3">
        <f t="shared" ref="F880:J880" ca="1" si="885">IF($E884="","",IF(AND(ROW()&gt;$L$1,F$1&lt;=$L$1),(F$1-_xlfn.RANK.AVG(OFFSET($E884,1-F$1,),OFFSET($E884,1-$L$1,,$L$1,1)))^2,""))</f>
        <v>4</v>
      </c>
      <c r="G880" s="3">
        <f t="shared" ca="1" si="885"/>
        <v>1</v>
      </c>
      <c r="H880" s="3">
        <f t="shared" ca="1" si="885"/>
        <v>0</v>
      </c>
      <c r="I880" s="3">
        <f t="shared" ca="1" si="885"/>
        <v>1</v>
      </c>
      <c r="J880" s="3">
        <f t="shared" ca="1" si="885"/>
        <v>4</v>
      </c>
      <c r="K880" s="3">
        <f t="shared" ca="1" si="135"/>
        <v>10</v>
      </c>
      <c r="L880" s="29">
        <f t="shared" ca="1" si="8"/>
        <v>50</v>
      </c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customFormat="false" ht="13">
      <c r="A881" s="3">
        <f>シート1!B882</f>
        <v>0</v>
      </c>
      <c r="B881" s="3">
        <f>シート1!E882</f>
        <v>0</v>
      </c>
      <c r="C881" s="19">
        <f>シート1!G882</f>
        <v>0</v>
      </c>
      <c r="D881" s="3">
        <f>シート1!I882</f>
        <v>0</v>
      </c>
      <c r="E881" s="3">
        <f>シート1!K882</f>
        <v>0</v>
      </c>
      <c r="F881" s="3">
        <f t="shared" ref="F881:J881" ca="1" si="886">IF($E885="","",IF(AND(ROW()&gt;$L$1,F$1&lt;=$L$1),(F$1-_xlfn.RANK.AVG(OFFSET($E885,1-F$1,),OFFSET($E885,1-$L$1,,$L$1,1)))^2,""))</f>
        <v>4</v>
      </c>
      <c r="G881" s="3">
        <f t="shared" ca="1" si="886"/>
        <v>1</v>
      </c>
      <c r="H881" s="3">
        <f t="shared" ca="1" si="886"/>
        <v>0</v>
      </c>
      <c r="I881" s="3">
        <f t="shared" ca="1" si="886"/>
        <v>1</v>
      </c>
      <c r="J881" s="3">
        <f t="shared" ca="1" si="886"/>
        <v>4</v>
      </c>
      <c r="K881" s="3">
        <f t="shared" ca="1" si="135"/>
        <v>10</v>
      </c>
      <c r="L881" s="29">
        <f t="shared" ca="1" si="8"/>
        <v>50</v>
      </c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customFormat="false" ht="13">
      <c r="A882" s="3">
        <f>シート1!B883</f>
        <v>0</v>
      </c>
      <c r="B882" s="3">
        <f>シート1!E883</f>
        <v>0</v>
      </c>
      <c r="C882" s="19">
        <f>シート1!G883</f>
        <v>0</v>
      </c>
      <c r="D882" s="3">
        <f>シート1!I883</f>
        <v>0</v>
      </c>
      <c r="E882" s="3">
        <f>シート1!K883</f>
        <v>0</v>
      </c>
      <c r="F882" s="3">
        <f t="shared" ref="F882:J882" ca="1" si="887">IF($E886="","",IF(AND(ROW()&gt;$L$1,F$1&lt;=$L$1),(F$1-_xlfn.RANK.AVG(OFFSET($E886,1-F$1,),OFFSET($E886,1-$L$1,,$L$1,1)))^2,""))</f>
        <v>4</v>
      </c>
      <c r="G882" s="3">
        <f t="shared" ca="1" si="887"/>
        <v>1</v>
      </c>
      <c r="H882" s="3">
        <f t="shared" ca="1" si="887"/>
        <v>0</v>
      </c>
      <c r="I882" s="3">
        <f t="shared" ca="1" si="887"/>
        <v>1</v>
      </c>
      <c r="J882" s="3">
        <f t="shared" ca="1" si="887"/>
        <v>4</v>
      </c>
      <c r="K882" s="3">
        <f t="shared" ca="1" si="135"/>
        <v>10</v>
      </c>
      <c r="L882" s="29">
        <f t="shared" ca="1" si="8"/>
        <v>50</v>
      </c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customFormat="false" ht="13">
      <c r="A883" s="3">
        <f>シート1!B884</f>
        <v>0</v>
      </c>
      <c r="B883" s="3">
        <f>シート1!E884</f>
        <v>0</v>
      </c>
      <c r="C883" s="19">
        <f>シート1!G884</f>
        <v>0</v>
      </c>
      <c r="D883" s="3">
        <f>シート1!I884</f>
        <v>0</v>
      </c>
      <c r="E883" s="3">
        <f>シート1!K884</f>
        <v>0</v>
      </c>
      <c r="F883" s="3">
        <f t="shared" ref="F883:J883" ca="1" si="888">IF($E887="","",IF(AND(ROW()&gt;$L$1,F$1&lt;=$L$1),(F$1-_xlfn.RANK.AVG(OFFSET($E887,1-F$1,),OFFSET($E887,1-$L$1,,$L$1,1)))^2,""))</f>
        <v>4</v>
      </c>
      <c r="G883" s="3">
        <f t="shared" ca="1" si="888"/>
        <v>1</v>
      </c>
      <c r="H883" s="3">
        <f t="shared" ca="1" si="888"/>
        <v>0</v>
      </c>
      <c r="I883" s="3">
        <f t="shared" ca="1" si="888"/>
        <v>1</v>
      </c>
      <c r="J883" s="3">
        <f t="shared" ca="1" si="888"/>
        <v>4</v>
      </c>
      <c r="K883" s="3">
        <f t="shared" ca="1" si="135"/>
        <v>10</v>
      </c>
      <c r="L883" s="29">
        <f t="shared" ca="1" si="8"/>
        <v>50</v>
      </c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customFormat="false" ht="13">
      <c r="A884" s="3">
        <f>シート1!B885</f>
        <v>0</v>
      </c>
      <c r="B884" s="3">
        <f>シート1!E885</f>
        <v>0</v>
      </c>
      <c r="C884" s="19">
        <f>シート1!G885</f>
        <v>0</v>
      </c>
      <c r="D884" s="3">
        <f>シート1!I885</f>
        <v>0</v>
      </c>
      <c r="E884" s="3">
        <f>シート1!K885</f>
        <v>0</v>
      </c>
      <c r="F884" s="3">
        <f t="shared" ref="F884:J884" ca="1" si="889">IF($E888="","",IF(AND(ROW()&gt;$L$1,F$1&lt;=$L$1),(F$1-_xlfn.RANK.AVG(OFFSET($E888,1-F$1,),OFFSET($E888,1-$L$1,,$L$1,1)))^2,""))</f>
        <v>4</v>
      </c>
      <c r="G884" s="3">
        <f t="shared" ca="1" si="889"/>
        <v>1</v>
      </c>
      <c r="H884" s="3">
        <f t="shared" ca="1" si="889"/>
        <v>0</v>
      </c>
      <c r="I884" s="3">
        <f t="shared" ca="1" si="889"/>
        <v>1</v>
      </c>
      <c r="J884" s="3">
        <f t="shared" ca="1" si="889"/>
        <v>4</v>
      </c>
      <c r="K884" s="3">
        <f t="shared" ca="1" si="135"/>
        <v>10</v>
      </c>
      <c r="L884" s="29">
        <f t="shared" ca="1" si="8"/>
        <v>50</v>
      </c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customFormat="false" ht="13">
      <c r="A885" s="3">
        <f>シート1!B886</f>
        <v>0</v>
      </c>
      <c r="B885" s="3">
        <f>シート1!E886</f>
        <v>0</v>
      </c>
      <c r="C885" s="19">
        <f>シート1!G886</f>
        <v>0</v>
      </c>
      <c r="D885" s="3">
        <f>シート1!I886</f>
        <v>0</v>
      </c>
      <c r="E885" s="3">
        <f>シート1!K886</f>
        <v>0</v>
      </c>
      <c r="F885" s="3">
        <f t="shared" ref="F885:J885" ca="1" si="890">IF($E889="","",IF(AND(ROW()&gt;$L$1,F$1&lt;=$L$1),(F$1-_xlfn.RANK.AVG(OFFSET($E889,1-F$1,),OFFSET($E889,1-$L$1,,$L$1,1)))^2,""))</f>
        <v>4</v>
      </c>
      <c r="G885" s="3">
        <f t="shared" ca="1" si="890"/>
        <v>1</v>
      </c>
      <c r="H885" s="3">
        <f t="shared" ca="1" si="890"/>
        <v>0</v>
      </c>
      <c r="I885" s="3">
        <f t="shared" ca="1" si="890"/>
        <v>1</v>
      </c>
      <c r="J885" s="3">
        <f t="shared" ca="1" si="890"/>
        <v>4</v>
      </c>
      <c r="K885" s="3">
        <f t="shared" ca="1" si="135"/>
        <v>10</v>
      </c>
      <c r="L885" s="29">
        <f t="shared" ca="1" si="8"/>
        <v>50</v>
      </c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customFormat="false" ht="13">
      <c r="A886" s="3">
        <f>シート1!B887</f>
        <v>0</v>
      </c>
      <c r="B886" s="3">
        <f>シート1!E887</f>
        <v>0</v>
      </c>
      <c r="C886" s="19">
        <f>シート1!G887</f>
        <v>0</v>
      </c>
      <c r="D886" s="3">
        <f>シート1!I887</f>
        <v>0</v>
      </c>
      <c r="E886" s="3">
        <f>シート1!K887</f>
        <v>0</v>
      </c>
      <c r="F886" s="3">
        <f t="shared" ref="F886:J886" ca="1" si="891">IF($E890="","",IF(AND(ROW()&gt;$L$1,F$1&lt;=$L$1),(F$1-_xlfn.RANK.AVG(OFFSET($E890,1-F$1,),OFFSET($E890,1-$L$1,,$L$1,1)))^2,""))</f>
        <v>4</v>
      </c>
      <c r="G886" s="3">
        <f t="shared" ca="1" si="891"/>
        <v>1</v>
      </c>
      <c r="H886" s="3">
        <f t="shared" ca="1" si="891"/>
        <v>0</v>
      </c>
      <c r="I886" s="3">
        <f t="shared" ca="1" si="891"/>
        <v>1</v>
      </c>
      <c r="J886" s="3">
        <f t="shared" ca="1" si="891"/>
        <v>4</v>
      </c>
      <c r="K886" s="3">
        <f t="shared" ca="1" si="135"/>
        <v>10</v>
      </c>
      <c r="L886" s="29">
        <f t="shared" ca="1" si="8"/>
        <v>50</v>
      </c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customFormat="false" ht="13">
      <c r="A887" s="3">
        <f>シート1!B888</f>
        <v>0</v>
      </c>
      <c r="B887" s="3">
        <f>シート1!E888</f>
        <v>0</v>
      </c>
      <c r="C887" s="19">
        <f>シート1!G888</f>
        <v>0</v>
      </c>
      <c r="D887" s="3">
        <f>シート1!I888</f>
        <v>0</v>
      </c>
      <c r="E887" s="3">
        <f>シート1!K888</f>
        <v>0</v>
      </c>
      <c r="F887" s="3">
        <f t="shared" ref="F887:J887" ca="1" si="892">IF($E891="","",IF(AND(ROW()&gt;$L$1,F$1&lt;=$L$1),(F$1-_xlfn.RANK.AVG(OFFSET($E891,1-F$1,),OFFSET($E891,1-$L$1,,$L$1,1)))^2,""))</f>
        <v>4</v>
      </c>
      <c r="G887" s="3">
        <f t="shared" ca="1" si="892"/>
        <v>1</v>
      </c>
      <c r="H887" s="3">
        <f t="shared" ca="1" si="892"/>
        <v>0</v>
      </c>
      <c r="I887" s="3">
        <f t="shared" ca="1" si="892"/>
        <v>1</v>
      </c>
      <c r="J887" s="3">
        <f t="shared" ca="1" si="892"/>
        <v>4</v>
      </c>
      <c r="K887" s="3">
        <f t="shared" ca="1" si="135"/>
        <v>10</v>
      </c>
      <c r="L887" s="29">
        <f t="shared" ca="1" si="8"/>
        <v>50</v>
      </c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customFormat="false" ht="13">
      <c r="A888" s="3">
        <f>シート1!B889</f>
        <v>0</v>
      </c>
      <c r="B888" s="3">
        <f>シート1!E889</f>
        <v>0</v>
      </c>
      <c r="C888" s="19">
        <f>シート1!G889</f>
        <v>0</v>
      </c>
      <c r="D888" s="3">
        <f>シート1!I889</f>
        <v>0</v>
      </c>
      <c r="E888" s="3">
        <f>シート1!K889</f>
        <v>0</v>
      </c>
      <c r="F888" s="3">
        <f t="shared" ref="F888:J888" ca="1" si="893">IF($E892="","",IF(AND(ROW()&gt;$L$1,F$1&lt;=$L$1),(F$1-_xlfn.RANK.AVG(OFFSET($E892,1-F$1,),OFFSET($E892,1-$L$1,,$L$1,1)))^2,""))</f>
        <v>4</v>
      </c>
      <c r="G888" s="3">
        <f t="shared" ca="1" si="893"/>
        <v>1</v>
      </c>
      <c r="H888" s="3">
        <f t="shared" ca="1" si="893"/>
        <v>0</v>
      </c>
      <c r="I888" s="3">
        <f t="shared" ca="1" si="893"/>
        <v>1</v>
      </c>
      <c r="J888" s="3">
        <f t="shared" ca="1" si="893"/>
        <v>4</v>
      </c>
      <c r="K888" s="3">
        <f t="shared" ca="1" si="135"/>
        <v>10</v>
      </c>
      <c r="L888" s="29">
        <f t="shared" ca="1" si="8"/>
        <v>50</v>
      </c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customFormat="false" ht="13">
      <c r="A889" s="3">
        <f>シート1!B890</f>
        <v>0</v>
      </c>
      <c r="B889" s="3">
        <f>シート1!E890</f>
        <v>0</v>
      </c>
      <c r="C889" s="19">
        <f>シート1!G890</f>
        <v>0</v>
      </c>
      <c r="D889" s="3">
        <f>シート1!I890</f>
        <v>0</v>
      </c>
      <c r="E889" s="3">
        <f>シート1!K890</f>
        <v>0</v>
      </c>
      <c r="F889" s="3">
        <f t="shared" ref="F889:J889" ca="1" si="894">IF($E893="","",IF(AND(ROW()&gt;$L$1,F$1&lt;=$L$1),(F$1-_xlfn.RANK.AVG(OFFSET($E893,1-F$1,),OFFSET($E893,1-$L$1,,$L$1,1)))^2,""))</f>
        <v>4</v>
      </c>
      <c r="G889" s="3">
        <f t="shared" ca="1" si="894"/>
        <v>1</v>
      </c>
      <c r="H889" s="3">
        <f t="shared" ca="1" si="894"/>
        <v>0</v>
      </c>
      <c r="I889" s="3">
        <f t="shared" ca="1" si="894"/>
        <v>1</v>
      </c>
      <c r="J889" s="3">
        <f t="shared" ca="1" si="894"/>
        <v>4</v>
      </c>
      <c r="K889" s="3">
        <f t="shared" ca="1" si="135"/>
        <v>10</v>
      </c>
      <c r="L889" s="29">
        <f t="shared" ca="1" si="8"/>
        <v>50</v>
      </c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customFormat="false" ht="13">
      <c r="A890" s="3">
        <f>シート1!B891</f>
        <v>0</v>
      </c>
      <c r="B890" s="3">
        <f>シート1!E891</f>
        <v>0</v>
      </c>
      <c r="C890" s="19">
        <f>シート1!G891</f>
        <v>0</v>
      </c>
      <c r="D890" s="3">
        <f>シート1!I891</f>
        <v>0</v>
      </c>
      <c r="E890" s="3">
        <f>シート1!K891</f>
        <v>0</v>
      </c>
      <c r="F890" s="3">
        <f t="shared" ref="F890:J890" ca="1" si="895">IF($E894="","",IF(AND(ROW()&gt;$L$1,F$1&lt;=$L$1),(F$1-_xlfn.RANK.AVG(OFFSET($E894,1-F$1,),OFFSET($E894,1-$L$1,,$L$1,1)))^2,""))</f>
        <v>4</v>
      </c>
      <c r="G890" s="3">
        <f t="shared" ca="1" si="895"/>
        <v>1</v>
      </c>
      <c r="H890" s="3">
        <f t="shared" ca="1" si="895"/>
        <v>0</v>
      </c>
      <c r="I890" s="3">
        <f t="shared" ca="1" si="895"/>
        <v>1</v>
      </c>
      <c r="J890" s="3">
        <f t="shared" ca="1" si="895"/>
        <v>4</v>
      </c>
      <c r="K890" s="3">
        <f t="shared" ca="1" si="135"/>
        <v>10</v>
      </c>
      <c r="L890" s="29">
        <f t="shared" ca="1" si="8"/>
        <v>50</v>
      </c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customFormat="false" ht="13">
      <c r="A891" s="3">
        <f>シート1!B892</f>
        <v>0</v>
      </c>
      <c r="B891" s="3">
        <f>シート1!E892</f>
        <v>0</v>
      </c>
      <c r="C891" s="19">
        <f>シート1!G892</f>
        <v>0</v>
      </c>
      <c r="D891" s="3">
        <f>シート1!I892</f>
        <v>0</v>
      </c>
      <c r="E891" s="3">
        <f>シート1!K892</f>
        <v>0</v>
      </c>
      <c r="F891" s="3">
        <f t="shared" ref="F891:J891" ca="1" si="896">IF($E895="","",IF(AND(ROW()&gt;$L$1,F$1&lt;=$L$1),(F$1-_xlfn.RANK.AVG(OFFSET($E895,1-F$1,),OFFSET($E895,1-$L$1,,$L$1,1)))^2,""))</f>
        <v>4</v>
      </c>
      <c r="G891" s="3">
        <f t="shared" ca="1" si="896"/>
        <v>1</v>
      </c>
      <c r="H891" s="3">
        <f t="shared" ca="1" si="896"/>
        <v>0</v>
      </c>
      <c r="I891" s="3">
        <f t="shared" ca="1" si="896"/>
        <v>1</v>
      </c>
      <c r="J891" s="3">
        <f t="shared" ca="1" si="896"/>
        <v>4</v>
      </c>
      <c r="K891" s="3">
        <f t="shared" ca="1" si="135"/>
        <v>10</v>
      </c>
      <c r="L891" s="29">
        <f t="shared" ca="1" si="8"/>
        <v>50</v>
      </c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customFormat="false" ht="13">
      <c r="A892" s="3">
        <f>シート1!B893</f>
        <v>0</v>
      </c>
      <c r="B892" s="3">
        <f>シート1!E893</f>
        <v>0</v>
      </c>
      <c r="C892" s="19">
        <f>シート1!G893</f>
        <v>0</v>
      </c>
      <c r="D892" s="3">
        <f>シート1!I893</f>
        <v>0</v>
      </c>
      <c r="E892" s="3">
        <f>シート1!K893</f>
        <v>0</v>
      </c>
      <c r="F892" s="3">
        <f t="shared" ref="F892:J892" ca="1" si="897">IF($E896="","",IF(AND(ROW()&gt;$L$1,F$1&lt;=$L$1),(F$1-_xlfn.RANK.AVG(OFFSET($E896,1-F$1,),OFFSET($E896,1-$L$1,,$L$1,1)))^2,""))</f>
        <v>4</v>
      </c>
      <c r="G892" s="3">
        <f t="shared" ca="1" si="897"/>
        <v>1</v>
      </c>
      <c r="H892" s="3">
        <f t="shared" ca="1" si="897"/>
        <v>0</v>
      </c>
      <c r="I892" s="3">
        <f t="shared" ca="1" si="897"/>
        <v>1</v>
      </c>
      <c r="J892" s="3">
        <f t="shared" ca="1" si="897"/>
        <v>4</v>
      </c>
      <c r="K892" s="3">
        <f t="shared" ca="1" si="135"/>
        <v>10</v>
      </c>
      <c r="L892" s="29">
        <f t="shared" ca="1" si="8"/>
        <v>50</v>
      </c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customFormat="false" ht="13">
      <c r="A893" s="3">
        <f>シート1!B894</f>
        <v>0</v>
      </c>
      <c r="B893" s="3">
        <f>シート1!E894</f>
        <v>0</v>
      </c>
      <c r="C893" s="19">
        <f>シート1!G894</f>
        <v>0</v>
      </c>
      <c r="D893" s="3">
        <f>シート1!I894</f>
        <v>0</v>
      </c>
      <c r="E893" s="3">
        <f>シート1!K894</f>
        <v>0</v>
      </c>
      <c r="F893" s="3">
        <f t="shared" ref="F893:J893" ca="1" si="898">IF($E897="","",IF(AND(ROW()&gt;$L$1,F$1&lt;=$L$1),(F$1-_xlfn.RANK.AVG(OFFSET($E897,1-F$1,),OFFSET($E897,1-$L$1,,$L$1,1)))^2,""))</f>
        <v>4</v>
      </c>
      <c r="G893" s="3">
        <f t="shared" ca="1" si="898"/>
        <v>1</v>
      </c>
      <c r="H893" s="3">
        <f t="shared" ca="1" si="898"/>
        <v>0</v>
      </c>
      <c r="I893" s="3">
        <f t="shared" ca="1" si="898"/>
        <v>1</v>
      </c>
      <c r="J893" s="3">
        <f t="shared" ca="1" si="898"/>
        <v>4</v>
      </c>
      <c r="K893" s="3">
        <f t="shared" ca="1" si="135"/>
        <v>10</v>
      </c>
      <c r="L893" s="29">
        <f t="shared" ca="1" si="8"/>
        <v>50</v>
      </c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customFormat="false" ht="13">
      <c r="A894" s="3">
        <f>シート1!B895</f>
        <v>0</v>
      </c>
      <c r="B894" s="3">
        <f>シート1!E895</f>
        <v>0</v>
      </c>
      <c r="C894" s="19">
        <f>シート1!G895</f>
        <v>0</v>
      </c>
      <c r="D894" s="3">
        <f>シート1!I895</f>
        <v>0</v>
      </c>
      <c r="E894" s="3">
        <f>シート1!K895</f>
        <v>0</v>
      </c>
      <c r="F894" s="3">
        <f t="shared" ref="F894:J894" ca="1" si="899">IF($E898="","",IF(AND(ROW()&gt;$L$1,F$1&lt;=$L$1),(F$1-_xlfn.RANK.AVG(OFFSET($E898,1-F$1,),OFFSET($E898,1-$L$1,,$L$1,1)))^2,""))</f>
        <v>4</v>
      </c>
      <c r="G894" s="3">
        <f t="shared" ca="1" si="899"/>
        <v>1</v>
      </c>
      <c r="H894" s="3">
        <f t="shared" ca="1" si="899"/>
        <v>0</v>
      </c>
      <c r="I894" s="3">
        <f t="shared" ca="1" si="899"/>
        <v>1</v>
      </c>
      <c r="J894" s="3">
        <f t="shared" ca="1" si="899"/>
        <v>4</v>
      </c>
      <c r="K894" s="3">
        <f t="shared" ca="1" si="135"/>
        <v>10</v>
      </c>
      <c r="L894" s="29">
        <f t="shared" ca="1" si="8"/>
        <v>50</v>
      </c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customFormat="false" ht="13">
      <c r="A895" s="3">
        <f>シート1!B896</f>
        <v>0</v>
      </c>
      <c r="B895" s="3">
        <f>シート1!E896</f>
        <v>0</v>
      </c>
      <c r="C895" s="19">
        <f>シート1!G896</f>
        <v>0</v>
      </c>
      <c r="D895" s="3">
        <f>シート1!I896</f>
        <v>0</v>
      </c>
      <c r="E895" s="3">
        <f>シート1!K896</f>
        <v>0</v>
      </c>
      <c r="F895" s="3">
        <f t="shared" ref="F895:J895" ca="1" si="900">IF($E899="","",IF(AND(ROW()&gt;$L$1,F$1&lt;=$L$1),(F$1-_xlfn.RANK.AVG(OFFSET($E899,1-F$1,),OFFSET($E899,1-$L$1,,$L$1,1)))^2,""))</f>
        <v>4</v>
      </c>
      <c r="G895" s="3">
        <f t="shared" ca="1" si="900"/>
        <v>1</v>
      </c>
      <c r="H895" s="3">
        <f t="shared" ca="1" si="900"/>
        <v>0</v>
      </c>
      <c r="I895" s="3">
        <f t="shared" ca="1" si="900"/>
        <v>1</v>
      </c>
      <c r="J895" s="3">
        <f t="shared" ca="1" si="900"/>
        <v>4</v>
      </c>
      <c r="K895" s="3">
        <f t="shared" ca="1" si="135"/>
        <v>10</v>
      </c>
      <c r="L895" s="29">
        <f t="shared" ca="1" si="8"/>
        <v>50</v>
      </c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customFormat="false" ht="13">
      <c r="A896" s="3">
        <f>シート1!B897</f>
        <v>0</v>
      </c>
      <c r="B896" s="3">
        <f>シート1!E897</f>
        <v>0</v>
      </c>
      <c r="C896" s="19">
        <f>シート1!G897</f>
        <v>0</v>
      </c>
      <c r="D896" s="3">
        <f>シート1!I897</f>
        <v>0</v>
      </c>
      <c r="E896" s="3">
        <f>シート1!K897</f>
        <v>0</v>
      </c>
      <c r="F896" s="3">
        <f t="shared" ref="F896:J896" ca="1" si="901">IF($E900="","",IF(AND(ROW()&gt;$L$1,F$1&lt;=$L$1),(F$1-_xlfn.RANK.AVG(OFFSET($E900,1-F$1,),OFFSET($E900,1-$L$1,,$L$1,1)))^2,""))</f>
        <v>4</v>
      </c>
      <c r="G896" s="3">
        <f t="shared" ca="1" si="901"/>
        <v>1</v>
      </c>
      <c r="H896" s="3">
        <f t="shared" ca="1" si="901"/>
        <v>0</v>
      </c>
      <c r="I896" s="3">
        <f t="shared" ca="1" si="901"/>
        <v>1</v>
      </c>
      <c r="J896" s="3">
        <f t="shared" ca="1" si="901"/>
        <v>4</v>
      </c>
      <c r="K896" s="3">
        <f t="shared" ca="1" si="135"/>
        <v>10</v>
      </c>
      <c r="L896" s="29">
        <f t="shared" ca="1" si="8"/>
        <v>50</v>
      </c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customFormat="false" ht="13">
      <c r="A897" s="3">
        <f>シート1!B898</f>
        <v>0</v>
      </c>
      <c r="B897" s="3">
        <f>シート1!E898</f>
        <v>0</v>
      </c>
      <c r="C897" s="19">
        <f>シート1!G898</f>
        <v>0</v>
      </c>
      <c r="D897" s="3">
        <f>シート1!I898</f>
        <v>0</v>
      </c>
      <c r="E897" s="3">
        <f>シート1!K898</f>
        <v>0</v>
      </c>
      <c r="F897" s="3">
        <f t="shared" ref="F897:J897" ca="1" si="902">IF($E901="","",IF(AND(ROW()&gt;$L$1,F$1&lt;=$L$1),(F$1-_xlfn.RANK.AVG(OFFSET($E901,1-F$1,),OFFSET($E901,1-$L$1,,$L$1,1)))^2,""))</f>
        <v>4</v>
      </c>
      <c r="G897" s="3">
        <f t="shared" ca="1" si="902"/>
        <v>1</v>
      </c>
      <c r="H897" s="3">
        <f t="shared" ca="1" si="902"/>
        <v>0</v>
      </c>
      <c r="I897" s="3">
        <f t="shared" ca="1" si="902"/>
        <v>1</v>
      </c>
      <c r="J897" s="3">
        <f t="shared" ca="1" si="902"/>
        <v>4</v>
      </c>
      <c r="K897" s="3">
        <f t="shared" ca="1" si="135"/>
        <v>10</v>
      </c>
      <c r="L897" s="29">
        <f t="shared" ca="1" si="8"/>
        <v>50</v>
      </c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customFormat="false" ht="13">
      <c r="A898" s="3">
        <f>シート1!B899</f>
        <v>0</v>
      </c>
      <c r="B898" s="3">
        <f>シート1!E899</f>
        <v>0</v>
      </c>
      <c r="C898" s="19">
        <f>シート1!G899</f>
        <v>0</v>
      </c>
      <c r="D898" s="3">
        <f>シート1!I899</f>
        <v>0</v>
      </c>
      <c r="E898" s="3">
        <f>シート1!K899</f>
        <v>0</v>
      </c>
      <c r="F898" s="3">
        <f t="shared" ref="F898:J898" ca="1" si="903">IF($E902="","",IF(AND(ROW()&gt;$L$1,F$1&lt;=$L$1),(F$1-_xlfn.RANK.AVG(OFFSET($E902,1-F$1,),OFFSET($E902,1-$L$1,,$L$1,1)))^2,""))</f>
        <v>4</v>
      </c>
      <c r="G898" s="3">
        <f t="shared" ca="1" si="903"/>
        <v>1</v>
      </c>
      <c r="H898" s="3">
        <f t="shared" ca="1" si="903"/>
        <v>0</v>
      </c>
      <c r="I898" s="3">
        <f t="shared" ca="1" si="903"/>
        <v>1</v>
      </c>
      <c r="J898" s="3">
        <f t="shared" ca="1" si="903"/>
        <v>4</v>
      </c>
      <c r="K898" s="3">
        <f t="shared" ca="1" si="135"/>
        <v>10</v>
      </c>
      <c r="L898" s="29">
        <f t="shared" ca="1" si="8"/>
        <v>50</v>
      </c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customFormat="false" ht="13">
      <c r="A899" s="3">
        <f>シート1!B900</f>
        <v>0</v>
      </c>
      <c r="B899" s="3">
        <f>シート1!E900</f>
        <v>0</v>
      </c>
      <c r="C899" s="19">
        <f>シート1!G900</f>
        <v>0</v>
      </c>
      <c r="D899" s="3">
        <f>シート1!I900</f>
        <v>0</v>
      </c>
      <c r="E899" s="3">
        <f>シート1!K900</f>
        <v>0</v>
      </c>
      <c r="F899" s="3">
        <f t="shared" ref="F899:J899" ca="1" si="904">IF($E903="","",IF(AND(ROW()&gt;$L$1,F$1&lt;=$L$1),(F$1-_xlfn.RANK.AVG(OFFSET($E903,1-F$1,),OFFSET($E903,1-$L$1,,$L$1,1)))^2,""))</f>
        <v>4</v>
      </c>
      <c r="G899" s="3">
        <f t="shared" ca="1" si="904"/>
        <v>1</v>
      </c>
      <c r="H899" s="3">
        <f t="shared" ca="1" si="904"/>
        <v>0</v>
      </c>
      <c r="I899" s="3">
        <f t="shared" ca="1" si="904"/>
        <v>1</v>
      </c>
      <c r="J899" s="3">
        <f t="shared" ca="1" si="904"/>
        <v>4</v>
      </c>
      <c r="K899" s="3">
        <f t="shared" ca="1" si="135"/>
        <v>10</v>
      </c>
      <c r="L899" s="29">
        <f t="shared" ca="1" si="8"/>
        <v>50</v>
      </c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customFormat="false" ht="13">
      <c r="A900" s="3">
        <f>シート1!B901</f>
        <v>0</v>
      </c>
      <c r="B900" s="3">
        <f>シート1!E901</f>
        <v>0</v>
      </c>
      <c r="C900" s="19">
        <f>シート1!G901</f>
        <v>0</v>
      </c>
      <c r="D900" s="3">
        <f>シート1!I901</f>
        <v>0</v>
      </c>
      <c r="E900" s="3">
        <f>シート1!K901</f>
        <v>0</v>
      </c>
      <c r="F900" s="3">
        <f t="shared" ref="F900:J900" ca="1" si="905">IF($E904="","",IF(AND(ROW()&gt;$L$1,F$1&lt;=$L$1),(F$1-_xlfn.RANK.AVG(OFFSET($E904,1-F$1,),OFFSET($E904,1-$L$1,,$L$1,1)))^2,""))</f>
        <v>4</v>
      </c>
      <c r="G900" s="3">
        <f t="shared" ca="1" si="905"/>
        <v>1</v>
      </c>
      <c r="H900" s="3">
        <f t="shared" ca="1" si="905"/>
        <v>0</v>
      </c>
      <c r="I900" s="3">
        <f t="shared" ca="1" si="905"/>
        <v>1</v>
      </c>
      <c r="J900" s="3">
        <f t="shared" ca="1" si="905"/>
        <v>4</v>
      </c>
      <c r="K900" s="3">
        <f t="shared" ca="1" si="135"/>
        <v>10</v>
      </c>
      <c r="L900" s="29">
        <f t="shared" ca="1" si="8"/>
        <v>50</v>
      </c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customFormat="false" ht="13">
      <c r="A901" s="3">
        <f>シート1!B902</f>
        <v>0</v>
      </c>
      <c r="B901" s="3">
        <f>シート1!E902</f>
        <v>0</v>
      </c>
      <c r="C901" s="19">
        <f>シート1!G902</f>
        <v>0</v>
      </c>
      <c r="D901" s="3">
        <f>シート1!I902</f>
        <v>0</v>
      </c>
      <c r="E901" s="3">
        <f>シート1!K902</f>
        <v>0</v>
      </c>
      <c r="F901" s="3">
        <f t="shared" ref="F901:J901" ca="1" si="906">IF($E905="","",IF(AND(ROW()&gt;$L$1,F$1&lt;=$L$1),(F$1-_xlfn.RANK.AVG(OFFSET($E905,1-F$1,),OFFSET($E905,1-$L$1,,$L$1,1)))^2,""))</f>
        <v>4</v>
      </c>
      <c r="G901" s="3">
        <f t="shared" ca="1" si="906"/>
        <v>1</v>
      </c>
      <c r="H901" s="3">
        <f t="shared" ca="1" si="906"/>
        <v>0</v>
      </c>
      <c r="I901" s="3">
        <f t="shared" ca="1" si="906"/>
        <v>1</v>
      </c>
      <c r="J901" s="3">
        <f t="shared" ca="1" si="906"/>
        <v>4</v>
      </c>
      <c r="K901" s="3">
        <f t="shared" ca="1" si="135"/>
        <v>10</v>
      </c>
      <c r="L901" s="29">
        <f t="shared" ca="1" si="8"/>
        <v>50</v>
      </c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customFormat="false" ht="13">
      <c r="A902" s="3">
        <f>シート1!B903</f>
        <v>0</v>
      </c>
      <c r="B902" s="3">
        <f>シート1!E903</f>
        <v>0</v>
      </c>
      <c r="C902" s="19">
        <f>シート1!G903</f>
        <v>0</v>
      </c>
      <c r="D902" s="3">
        <f>シート1!I903</f>
        <v>0</v>
      </c>
      <c r="E902" s="3">
        <f>シート1!K903</f>
        <v>0</v>
      </c>
      <c r="F902" s="3">
        <f t="shared" ref="F902:J902" ca="1" si="907">IF($E906="","",IF(AND(ROW()&gt;$L$1,F$1&lt;=$L$1),(F$1-_xlfn.RANK.AVG(OFFSET($E906,1-F$1,),OFFSET($E906,1-$L$1,,$L$1,1)))^2,""))</f>
        <v>4</v>
      </c>
      <c r="G902" s="3">
        <f t="shared" ca="1" si="907"/>
        <v>1</v>
      </c>
      <c r="H902" s="3">
        <f t="shared" ca="1" si="907"/>
        <v>0</v>
      </c>
      <c r="I902" s="3">
        <f t="shared" ca="1" si="907"/>
        <v>1</v>
      </c>
      <c r="J902" s="3">
        <f t="shared" ca="1" si="907"/>
        <v>4</v>
      </c>
      <c r="K902" s="3">
        <f t="shared" ca="1" si="135"/>
        <v>10</v>
      </c>
      <c r="L902" s="29">
        <f t="shared" ca="1" si="8"/>
        <v>50</v>
      </c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customFormat="false" ht="13">
      <c r="A903" s="3">
        <f>シート1!B904</f>
        <v>0</v>
      </c>
      <c r="B903" s="3">
        <f>シート1!E904</f>
        <v>0</v>
      </c>
      <c r="C903" s="19">
        <f>シート1!G904</f>
        <v>0</v>
      </c>
      <c r="D903" s="3">
        <f>シート1!I904</f>
        <v>0</v>
      </c>
      <c r="E903" s="3">
        <f>シート1!K904</f>
        <v>0</v>
      </c>
      <c r="F903" s="3">
        <f t="shared" ref="F903:J903" ca="1" si="908">IF($E907="","",IF(AND(ROW()&gt;$L$1,F$1&lt;=$L$1),(F$1-_xlfn.RANK.AVG(OFFSET($E907,1-F$1,),OFFSET($E907,1-$L$1,,$L$1,1)))^2,""))</f>
        <v>4</v>
      </c>
      <c r="G903" s="3">
        <f t="shared" ca="1" si="908"/>
        <v>1</v>
      </c>
      <c r="H903" s="3">
        <f t="shared" ca="1" si="908"/>
        <v>0</v>
      </c>
      <c r="I903" s="3">
        <f t="shared" ca="1" si="908"/>
        <v>1</v>
      </c>
      <c r="J903" s="3">
        <f t="shared" ca="1" si="908"/>
        <v>4</v>
      </c>
      <c r="K903" s="3">
        <f t="shared" ca="1" si="135"/>
        <v>10</v>
      </c>
      <c r="L903" s="29">
        <f t="shared" ca="1" si="8"/>
        <v>50</v>
      </c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customFormat="false" ht="13">
      <c r="A904" s="3">
        <f>シート1!B905</f>
        <v>0</v>
      </c>
      <c r="B904" s="3">
        <f>シート1!E905</f>
        <v>0</v>
      </c>
      <c r="C904" s="19">
        <f>シート1!G905</f>
        <v>0</v>
      </c>
      <c r="D904" s="3">
        <f>シート1!I905</f>
        <v>0</v>
      </c>
      <c r="E904" s="3">
        <f>シート1!K905</f>
        <v>0</v>
      </c>
      <c r="F904" s="3">
        <f t="shared" ref="F904:J904" ca="1" si="909">IF($E908="","",IF(AND(ROW()&gt;$L$1,F$1&lt;=$L$1),(F$1-_xlfn.RANK.AVG(OFFSET($E908,1-F$1,),OFFSET($E908,1-$L$1,,$L$1,1)))^2,""))</f>
        <v>4</v>
      </c>
      <c r="G904" s="3">
        <f t="shared" ca="1" si="909"/>
        <v>1</v>
      </c>
      <c r="H904" s="3">
        <f t="shared" ca="1" si="909"/>
        <v>0</v>
      </c>
      <c r="I904" s="3">
        <f t="shared" ca="1" si="909"/>
        <v>1</v>
      </c>
      <c r="J904" s="3">
        <f t="shared" ca="1" si="909"/>
        <v>4</v>
      </c>
      <c r="K904" s="3">
        <f t="shared" ca="1" si="135"/>
        <v>10</v>
      </c>
      <c r="L904" s="29">
        <f t="shared" ca="1" si="8"/>
        <v>50</v>
      </c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customFormat="false" ht="13">
      <c r="A905" s="3">
        <f>シート1!B906</f>
        <v>0</v>
      </c>
      <c r="B905" s="3">
        <f>シート1!E906</f>
        <v>0</v>
      </c>
      <c r="C905" s="19">
        <f>シート1!G906</f>
        <v>0</v>
      </c>
      <c r="D905" s="3">
        <f>シート1!I906</f>
        <v>0</v>
      </c>
      <c r="E905" s="3">
        <f>シート1!K906</f>
        <v>0</v>
      </c>
      <c r="F905" s="3">
        <f t="shared" ref="F905:J905" ca="1" si="910">IF($E909="","",IF(AND(ROW()&gt;$L$1,F$1&lt;=$L$1),(F$1-_xlfn.RANK.AVG(OFFSET($E909,1-F$1,),OFFSET($E909,1-$L$1,,$L$1,1)))^2,""))</f>
        <v>4</v>
      </c>
      <c r="G905" s="3">
        <f t="shared" ca="1" si="910"/>
        <v>1</v>
      </c>
      <c r="H905" s="3">
        <f t="shared" ca="1" si="910"/>
        <v>0</v>
      </c>
      <c r="I905" s="3">
        <f t="shared" ca="1" si="910"/>
        <v>1</v>
      </c>
      <c r="J905" s="3">
        <f t="shared" ca="1" si="910"/>
        <v>4</v>
      </c>
      <c r="K905" s="3">
        <f t="shared" ca="1" si="135"/>
        <v>10</v>
      </c>
      <c r="L905" s="29">
        <f t="shared" ca="1" si="8"/>
        <v>50</v>
      </c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customFormat="false" ht="13">
      <c r="A906" s="3">
        <f>シート1!B907</f>
        <v>0</v>
      </c>
      <c r="B906" s="3">
        <f>シート1!E907</f>
        <v>0</v>
      </c>
      <c r="C906" s="19">
        <f>シート1!G907</f>
        <v>0</v>
      </c>
      <c r="D906" s="3">
        <f>シート1!I907</f>
        <v>0</v>
      </c>
      <c r="E906" s="3">
        <f>シート1!K907</f>
        <v>0</v>
      </c>
      <c r="F906" s="3">
        <f t="shared" ref="F906:J906" ca="1" si="911">IF($E910="","",IF(AND(ROW()&gt;$L$1,F$1&lt;=$L$1),(F$1-_xlfn.RANK.AVG(OFFSET($E910,1-F$1,),OFFSET($E910,1-$L$1,,$L$1,1)))^2,""))</f>
        <v>4</v>
      </c>
      <c r="G906" s="3">
        <f t="shared" ca="1" si="911"/>
        <v>1</v>
      </c>
      <c r="H906" s="3">
        <f t="shared" ca="1" si="911"/>
        <v>0</v>
      </c>
      <c r="I906" s="3">
        <f t="shared" ca="1" si="911"/>
        <v>1</v>
      </c>
      <c r="J906" s="3">
        <f t="shared" ca="1" si="911"/>
        <v>4</v>
      </c>
      <c r="K906" s="3">
        <f t="shared" ca="1" si="135"/>
        <v>10</v>
      </c>
      <c r="L906" s="29">
        <f t="shared" ca="1" si="8"/>
        <v>50</v>
      </c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customFormat="false" ht="13">
      <c r="A907" s="3">
        <f>シート1!B908</f>
        <v>0</v>
      </c>
      <c r="B907" s="3">
        <f>シート1!E908</f>
        <v>0</v>
      </c>
      <c r="C907" s="19">
        <f>シート1!G908</f>
        <v>0</v>
      </c>
      <c r="D907" s="3">
        <f>シート1!I908</f>
        <v>0</v>
      </c>
      <c r="E907" s="3">
        <f>シート1!K908</f>
        <v>0</v>
      </c>
      <c r="F907" s="3">
        <f t="shared" ref="F907:J907" ca="1" si="912">IF($E911="","",IF(AND(ROW()&gt;$L$1,F$1&lt;=$L$1),(F$1-_xlfn.RANK.AVG(OFFSET($E911,1-F$1,),OFFSET($E911,1-$L$1,,$L$1,1)))^2,""))</f>
        <v>4</v>
      </c>
      <c r="G907" s="3">
        <f t="shared" ca="1" si="912"/>
        <v>1</v>
      </c>
      <c r="H907" s="3">
        <f t="shared" ca="1" si="912"/>
        <v>0</v>
      </c>
      <c r="I907" s="3">
        <f t="shared" ca="1" si="912"/>
        <v>1</v>
      </c>
      <c r="J907" s="3">
        <f t="shared" ca="1" si="912"/>
        <v>4</v>
      </c>
      <c r="K907" s="3">
        <f t="shared" ca="1" si="135"/>
        <v>10</v>
      </c>
      <c r="L907" s="29">
        <f t="shared" ca="1" si="8"/>
        <v>50</v>
      </c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customFormat="false" ht="13">
      <c r="A908" s="3">
        <f>シート1!B909</f>
        <v>0</v>
      </c>
      <c r="B908" s="3">
        <f>シート1!E909</f>
        <v>0</v>
      </c>
      <c r="C908" s="19">
        <f>シート1!G909</f>
        <v>0</v>
      </c>
      <c r="D908" s="3">
        <f>シート1!I909</f>
        <v>0</v>
      </c>
      <c r="E908" s="3">
        <f>シート1!K909</f>
        <v>0</v>
      </c>
      <c r="F908" s="3">
        <f t="shared" ref="F908:J908" ca="1" si="913">IF($E912="","",IF(AND(ROW()&gt;$L$1,F$1&lt;=$L$1),(F$1-_xlfn.RANK.AVG(OFFSET($E912,1-F$1,),OFFSET($E912,1-$L$1,,$L$1,1)))^2,""))</f>
        <v>4</v>
      </c>
      <c r="G908" s="3">
        <f t="shared" ca="1" si="913"/>
        <v>1</v>
      </c>
      <c r="H908" s="3">
        <f t="shared" ca="1" si="913"/>
        <v>0</v>
      </c>
      <c r="I908" s="3">
        <f t="shared" ca="1" si="913"/>
        <v>1</v>
      </c>
      <c r="J908" s="3">
        <f t="shared" ca="1" si="913"/>
        <v>4</v>
      </c>
      <c r="K908" s="3">
        <f t="shared" ca="1" si="135"/>
        <v>10</v>
      </c>
      <c r="L908" s="29">
        <f t="shared" ca="1" si="8"/>
        <v>50</v>
      </c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customFormat="false" ht="13">
      <c r="A909" s="3">
        <f>シート1!B910</f>
        <v>0</v>
      </c>
      <c r="B909" s="3">
        <f>シート1!E910</f>
        <v>0</v>
      </c>
      <c r="C909" s="19">
        <f>シート1!G910</f>
        <v>0</v>
      </c>
      <c r="D909" s="3">
        <f>シート1!I910</f>
        <v>0</v>
      </c>
      <c r="E909" s="3">
        <f>シート1!K910</f>
        <v>0</v>
      </c>
      <c r="F909" s="3">
        <f t="shared" ref="F909:J909" ca="1" si="914">IF($E913="","",IF(AND(ROW()&gt;$L$1,F$1&lt;=$L$1),(F$1-_xlfn.RANK.AVG(OFFSET($E913,1-F$1,),OFFSET($E913,1-$L$1,,$L$1,1)))^2,""))</f>
        <v>4</v>
      </c>
      <c r="G909" s="3">
        <f t="shared" ca="1" si="914"/>
        <v>1</v>
      </c>
      <c r="H909" s="3">
        <f t="shared" ca="1" si="914"/>
        <v>0</v>
      </c>
      <c r="I909" s="3">
        <f t="shared" ca="1" si="914"/>
        <v>1</v>
      </c>
      <c r="J909" s="3">
        <f t="shared" ca="1" si="914"/>
        <v>4</v>
      </c>
      <c r="K909" s="3">
        <f t="shared" ca="1" si="135"/>
        <v>10</v>
      </c>
      <c r="L909" s="29">
        <f t="shared" ca="1" si="8"/>
        <v>50</v>
      </c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customFormat="false" ht="13">
      <c r="A910" s="3">
        <f>シート1!B911</f>
        <v>0</v>
      </c>
      <c r="B910" s="3">
        <f>シート1!E911</f>
        <v>0</v>
      </c>
      <c r="C910" s="19">
        <f>シート1!G911</f>
        <v>0</v>
      </c>
      <c r="D910" s="3">
        <f>シート1!I911</f>
        <v>0</v>
      </c>
      <c r="E910" s="3">
        <f>シート1!K911</f>
        <v>0</v>
      </c>
      <c r="F910" s="3">
        <f t="shared" ref="F910:J910" ca="1" si="915">IF($E914="","",IF(AND(ROW()&gt;$L$1,F$1&lt;=$L$1),(F$1-_xlfn.RANK.AVG(OFFSET($E914,1-F$1,),OFFSET($E914,1-$L$1,,$L$1,1)))^2,""))</f>
        <v>4</v>
      </c>
      <c r="G910" s="3">
        <f t="shared" ca="1" si="915"/>
        <v>1</v>
      </c>
      <c r="H910" s="3">
        <f t="shared" ca="1" si="915"/>
        <v>0</v>
      </c>
      <c r="I910" s="3">
        <f t="shared" ca="1" si="915"/>
        <v>1</v>
      </c>
      <c r="J910" s="3">
        <f t="shared" ca="1" si="915"/>
        <v>4</v>
      </c>
      <c r="K910" s="3">
        <f t="shared" ca="1" si="135"/>
        <v>10</v>
      </c>
      <c r="L910" s="29">
        <f t="shared" ca="1" si="8"/>
        <v>50</v>
      </c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customFormat="false" ht="13">
      <c r="A911" s="3">
        <f>シート1!B912</f>
        <v>0</v>
      </c>
      <c r="B911" s="3">
        <f>シート1!E912</f>
        <v>0</v>
      </c>
      <c r="C911" s="19">
        <f>シート1!G912</f>
        <v>0</v>
      </c>
      <c r="D911" s="3">
        <f>シート1!I912</f>
        <v>0</v>
      </c>
      <c r="E911" s="3">
        <f>シート1!K912</f>
        <v>0</v>
      </c>
      <c r="F911" s="3">
        <f t="shared" ref="F911:J911" ca="1" si="916">IF($E915="","",IF(AND(ROW()&gt;$L$1,F$1&lt;=$L$1),(F$1-_xlfn.RANK.AVG(OFFSET($E915,1-F$1,),OFFSET($E915,1-$L$1,,$L$1,1)))^2,""))</f>
        <v>4</v>
      </c>
      <c r="G911" s="3">
        <f t="shared" ca="1" si="916"/>
        <v>1</v>
      </c>
      <c r="H911" s="3">
        <f t="shared" ca="1" si="916"/>
        <v>0</v>
      </c>
      <c r="I911" s="3">
        <f t="shared" ca="1" si="916"/>
        <v>1</v>
      </c>
      <c r="J911" s="3">
        <f t="shared" ca="1" si="916"/>
        <v>4</v>
      </c>
      <c r="K911" s="3">
        <f t="shared" ca="1" si="135"/>
        <v>10</v>
      </c>
      <c r="L911" s="29">
        <f t="shared" ca="1" si="8"/>
        <v>50</v>
      </c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customFormat="false" ht="13">
      <c r="A912" s="3">
        <f>シート1!B913</f>
        <v>0</v>
      </c>
      <c r="B912" s="3">
        <f>シート1!E913</f>
        <v>0</v>
      </c>
      <c r="C912" s="19">
        <f>シート1!G913</f>
        <v>0</v>
      </c>
      <c r="D912" s="3">
        <f>シート1!I913</f>
        <v>0</v>
      </c>
      <c r="E912" s="3">
        <f>シート1!K913</f>
        <v>0</v>
      </c>
      <c r="F912" s="3">
        <f t="shared" ref="F912:J912" ca="1" si="917">IF($E916="","",IF(AND(ROW()&gt;$L$1,F$1&lt;=$L$1),(F$1-_xlfn.RANK.AVG(OFFSET($E916,1-F$1,),OFFSET($E916,1-$L$1,,$L$1,1)))^2,""))</f>
        <v>4</v>
      </c>
      <c r="G912" s="3">
        <f t="shared" ca="1" si="917"/>
        <v>1</v>
      </c>
      <c r="H912" s="3">
        <f t="shared" ca="1" si="917"/>
        <v>0</v>
      </c>
      <c r="I912" s="3">
        <f t="shared" ca="1" si="917"/>
        <v>1</v>
      </c>
      <c r="J912" s="3">
        <f t="shared" ca="1" si="917"/>
        <v>4</v>
      </c>
      <c r="K912" s="3">
        <f t="shared" ca="1" si="135"/>
        <v>10</v>
      </c>
      <c r="L912" s="29">
        <f t="shared" ca="1" si="8"/>
        <v>50</v>
      </c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customFormat="false" ht="13">
      <c r="A913" s="3">
        <f>シート1!B914</f>
        <v>0</v>
      </c>
      <c r="B913" s="3">
        <f>シート1!E914</f>
        <v>0</v>
      </c>
      <c r="C913" s="19">
        <f>シート1!G914</f>
        <v>0</v>
      </c>
      <c r="D913" s="3">
        <f>シート1!I914</f>
        <v>0</v>
      </c>
      <c r="E913" s="3">
        <f>シート1!K914</f>
        <v>0</v>
      </c>
      <c r="F913" s="3">
        <f t="shared" ref="F913:J913" ca="1" si="918">IF($E917="","",IF(AND(ROW()&gt;$L$1,F$1&lt;=$L$1),(F$1-_xlfn.RANK.AVG(OFFSET($E917,1-F$1,),OFFSET($E917,1-$L$1,,$L$1,1)))^2,""))</f>
        <v>4</v>
      </c>
      <c r="G913" s="3">
        <f t="shared" ca="1" si="918"/>
        <v>1</v>
      </c>
      <c r="H913" s="3">
        <f t="shared" ca="1" si="918"/>
        <v>0</v>
      </c>
      <c r="I913" s="3">
        <f t="shared" ca="1" si="918"/>
        <v>1</v>
      </c>
      <c r="J913" s="3">
        <f t="shared" ca="1" si="918"/>
        <v>4</v>
      </c>
      <c r="K913" s="3">
        <f t="shared" ca="1" si="135"/>
        <v>10</v>
      </c>
      <c r="L913" s="29">
        <f t="shared" ca="1" si="8"/>
        <v>50</v>
      </c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customFormat="false" ht="13">
      <c r="A914" s="3">
        <f>シート1!B915</f>
        <v>0</v>
      </c>
      <c r="B914" s="3">
        <f>シート1!E915</f>
        <v>0</v>
      </c>
      <c r="C914" s="19">
        <f>シート1!G915</f>
        <v>0</v>
      </c>
      <c r="D914" s="3">
        <f>シート1!I915</f>
        <v>0</v>
      </c>
      <c r="E914" s="3">
        <f>シート1!K915</f>
        <v>0</v>
      </c>
      <c r="F914" s="3">
        <f t="shared" ref="F914:J914" ca="1" si="919">IF($E918="","",IF(AND(ROW()&gt;$L$1,F$1&lt;=$L$1),(F$1-_xlfn.RANK.AVG(OFFSET($E918,1-F$1,),OFFSET($E918,1-$L$1,,$L$1,1)))^2,""))</f>
        <v>4</v>
      </c>
      <c r="G914" s="3">
        <f t="shared" ca="1" si="919"/>
        <v>1</v>
      </c>
      <c r="H914" s="3">
        <f t="shared" ca="1" si="919"/>
        <v>0</v>
      </c>
      <c r="I914" s="3">
        <f t="shared" ca="1" si="919"/>
        <v>1</v>
      </c>
      <c r="J914" s="3">
        <f t="shared" ca="1" si="919"/>
        <v>4</v>
      </c>
      <c r="K914" s="3">
        <f t="shared" ca="1" si="135"/>
        <v>10</v>
      </c>
      <c r="L914" s="29">
        <f t="shared" ca="1" si="8"/>
        <v>50</v>
      </c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customFormat="false" ht="13">
      <c r="A915" s="3">
        <f>シート1!B916</f>
        <v>0</v>
      </c>
      <c r="B915" s="3">
        <f>シート1!E916</f>
        <v>0</v>
      </c>
      <c r="C915" s="19">
        <f>シート1!G916</f>
        <v>0</v>
      </c>
      <c r="D915" s="3">
        <f>シート1!I916</f>
        <v>0</v>
      </c>
      <c r="E915" s="3">
        <f>シート1!K916</f>
        <v>0</v>
      </c>
      <c r="F915" s="3">
        <f t="shared" ref="F915:J915" ca="1" si="920">IF($E919="","",IF(AND(ROW()&gt;$L$1,F$1&lt;=$L$1),(F$1-_xlfn.RANK.AVG(OFFSET($E919,1-F$1,),OFFSET($E919,1-$L$1,,$L$1,1)))^2,""))</f>
        <v>4</v>
      </c>
      <c r="G915" s="3">
        <f t="shared" ca="1" si="920"/>
        <v>1</v>
      </c>
      <c r="H915" s="3">
        <f t="shared" ca="1" si="920"/>
        <v>0</v>
      </c>
      <c r="I915" s="3">
        <f t="shared" ca="1" si="920"/>
        <v>1</v>
      </c>
      <c r="J915" s="3">
        <f t="shared" ca="1" si="920"/>
        <v>4</v>
      </c>
      <c r="K915" s="3">
        <f t="shared" ca="1" si="135"/>
        <v>10</v>
      </c>
      <c r="L915" s="29">
        <f t="shared" ca="1" si="8"/>
        <v>50</v>
      </c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customFormat="false" ht="13">
      <c r="A916" s="3">
        <f>シート1!B917</f>
        <v>0</v>
      </c>
      <c r="B916" s="3">
        <f>シート1!E917</f>
        <v>0</v>
      </c>
      <c r="C916" s="19">
        <f>シート1!G917</f>
        <v>0</v>
      </c>
      <c r="D916" s="3">
        <f>シート1!I917</f>
        <v>0</v>
      </c>
      <c r="E916" s="3">
        <f>シート1!K917</f>
        <v>0</v>
      </c>
      <c r="F916" s="3">
        <f t="shared" ref="F916:J916" ca="1" si="921">IF($E920="","",IF(AND(ROW()&gt;$L$1,F$1&lt;=$L$1),(F$1-_xlfn.RANK.AVG(OFFSET($E920,1-F$1,),OFFSET($E920,1-$L$1,,$L$1,1)))^2,""))</f>
        <v>4</v>
      </c>
      <c r="G916" s="3">
        <f t="shared" ca="1" si="921"/>
        <v>1</v>
      </c>
      <c r="H916" s="3">
        <f t="shared" ca="1" si="921"/>
        <v>0</v>
      </c>
      <c r="I916" s="3">
        <f t="shared" ca="1" si="921"/>
        <v>1</v>
      </c>
      <c r="J916" s="3">
        <f t="shared" ca="1" si="921"/>
        <v>4</v>
      </c>
      <c r="K916" s="3">
        <f t="shared" ca="1" si="135"/>
        <v>10</v>
      </c>
      <c r="L916" s="29">
        <f t="shared" ca="1" si="8"/>
        <v>50</v>
      </c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customFormat="false" ht="13">
      <c r="A917" s="3">
        <f>シート1!B918</f>
        <v>0</v>
      </c>
      <c r="B917" s="3">
        <f>シート1!E918</f>
        <v>0</v>
      </c>
      <c r="C917" s="19">
        <f>シート1!G918</f>
        <v>0</v>
      </c>
      <c r="D917" s="3">
        <f>シート1!I918</f>
        <v>0</v>
      </c>
      <c r="E917" s="3">
        <f>シート1!K918</f>
        <v>0</v>
      </c>
      <c r="F917" s="3">
        <f t="shared" ref="F917:J917" ca="1" si="922">IF($E921="","",IF(AND(ROW()&gt;$L$1,F$1&lt;=$L$1),(F$1-_xlfn.RANK.AVG(OFFSET($E921,1-F$1,),OFFSET($E921,1-$L$1,,$L$1,1)))^2,""))</f>
        <v>4</v>
      </c>
      <c r="G917" s="3">
        <f t="shared" ca="1" si="922"/>
        <v>1</v>
      </c>
      <c r="H917" s="3">
        <f t="shared" ca="1" si="922"/>
        <v>0</v>
      </c>
      <c r="I917" s="3">
        <f t="shared" ca="1" si="922"/>
        <v>1</v>
      </c>
      <c r="J917" s="3">
        <f t="shared" ca="1" si="922"/>
        <v>4</v>
      </c>
      <c r="K917" s="3">
        <f t="shared" ca="1" si="135"/>
        <v>10</v>
      </c>
      <c r="L917" s="29">
        <f t="shared" ca="1" si="8"/>
        <v>50</v>
      </c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customFormat="false" ht="13">
      <c r="A918" s="3">
        <f>シート1!B919</f>
        <v>0</v>
      </c>
      <c r="B918" s="3">
        <f>シート1!E919</f>
        <v>0</v>
      </c>
      <c r="C918" s="19">
        <f>シート1!G919</f>
        <v>0</v>
      </c>
      <c r="D918" s="3">
        <f>シート1!I919</f>
        <v>0</v>
      </c>
      <c r="E918" s="3">
        <f>シート1!K919</f>
        <v>0</v>
      </c>
      <c r="F918" s="3">
        <f t="shared" ref="F918:J918" ca="1" si="923">IF($E922="","",IF(AND(ROW()&gt;$L$1,F$1&lt;=$L$1),(F$1-_xlfn.RANK.AVG(OFFSET($E922,1-F$1,),OFFSET($E922,1-$L$1,,$L$1,1)))^2,""))</f>
        <v>4</v>
      </c>
      <c r="G918" s="3">
        <f t="shared" ca="1" si="923"/>
        <v>1</v>
      </c>
      <c r="H918" s="3">
        <f t="shared" ca="1" si="923"/>
        <v>0</v>
      </c>
      <c r="I918" s="3">
        <f t="shared" ca="1" si="923"/>
        <v>1</v>
      </c>
      <c r="J918" s="3">
        <f t="shared" ca="1" si="923"/>
        <v>4</v>
      </c>
      <c r="K918" s="3">
        <f t="shared" ca="1" si="135"/>
        <v>10</v>
      </c>
      <c r="L918" s="29">
        <f t="shared" ca="1" si="8"/>
        <v>50</v>
      </c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customFormat="false" ht="13">
      <c r="A919" s="3">
        <f>シート1!B920</f>
        <v>0</v>
      </c>
      <c r="B919" s="3">
        <f>シート1!E920</f>
        <v>0</v>
      </c>
      <c r="C919" s="19">
        <f>シート1!G920</f>
        <v>0</v>
      </c>
      <c r="D919" s="3">
        <f>シート1!I920</f>
        <v>0</v>
      </c>
      <c r="E919" s="3">
        <f>シート1!K920</f>
        <v>0</v>
      </c>
      <c r="F919" s="3">
        <f t="shared" ref="F919:J919" ca="1" si="924">IF($E923="","",IF(AND(ROW()&gt;$L$1,F$1&lt;=$L$1),(F$1-_xlfn.RANK.AVG(OFFSET($E923,1-F$1,),OFFSET($E923,1-$L$1,,$L$1,1)))^2,""))</f>
        <v>4</v>
      </c>
      <c r="G919" s="3">
        <f t="shared" ca="1" si="924"/>
        <v>1</v>
      </c>
      <c r="H919" s="3">
        <f t="shared" ca="1" si="924"/>
        <v>0</v>
      </c>
      <c r="I919" s="3">
        <f t="shared" ca="1" si="924"/>
        <v>1</v>
      </c>
      <c r="J919" s="3">
        <f t="shared" ca="1" si="924"/>
        <v>4</v>
      </c>
      <c r="K919" s="3">
        <f t="shared" ca="1" si="135"/>
        <v>10</v>
      </c>
      <c r="L919" s="29">
        <f t="shared" ca="1" si="8"/>
        <v>50</v>
      </c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customFormat="false" ht="13">
      <c r="A920" s="3">
        <f>シート1!B921</f>
        <v>0</v>
      </c>
      <c r="B920" s="3">
        <f>シート1!E921</f>
        <v>0</v>
      </c>
      <c r="C920" s="19">
        <f>シート1!G921</f>
        <v>0</v>
      </c>
      <c r="D920" s="3">
        <f>シート1!I921</f>
        <v>0</v>
      </c>
      <c r="E920" s="3">
        <f>シート1!K921</f>
        <v>0</v>
      </c>
      <c r="F920" s="3">
        <f t="shared" ref="F920:J920" ca="1" si="925">IF($E924="","",IF(AND(ROW()&gt;$L$1,F$1&lt;=$L$1),(F$1-_xlfn.RANK.AVG(OFFSET($E924,1-F$1,),OFFSET($E924,1-$L$1,,$L$1,1)))^2,""))</f>
        <v>4</v>
      </c>
      <c r="G920" s="3">
        <f t="shared" ca="1" si="925"/>
        <v>1</v>
      </c>
      <c r="H920" s="3">
        <f t="shared" ca="1" si="925"/>
        <v>0</v>
      </c>
      <c r="I920" s="3">
        <f t="shared" ca="1" si="925"/>
        <v>1</v>
      </c>
      <c r="J920" s="3">
        <f t="shared" ca="1" si="925"/>
        <v>4</v>
      </c>
      <c r="K920" s="3">
        <f t="shared" ca="1" si="135"/>
        <v>10</v>
      </c>
      <c r="L920" s="29">
        <f t="shared" ca="1" si="8"/>
        <v>50</v>
      </c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customFormat="false" ht="13">
      <c r="A921" s="3">
        <f>シート1!B922</f>
        <v>0</v>
      </c>
      <c r="B921" s="3">
        <f>シート1!E922</f>
        <v>0</v>
      </c>
      <c r="C921" s="19">
        <f>シート1!G922</f>
        <v>0</v>
      </c>
      <c r="D921" s="3">
        <f>シート1!I922</f>
        <v>0</v>
      </c>
      <c r="E921" s="3">
        <f>シート1!K922</f>
        <v>0</v>
      </c>
      <c r="F921" s="3">
        <f t="shared" ref="F921:J921" ca="1" si="926">IF($E925="","",IF(AND(ROW()&gt;$L$1,F$1&lt;=$L$1),(F$1-_xlfn.RANK.AVG(OFFSET($E925,1-F$1,),OFFSET($E925,1-$L$1,,$L$1,1)))^2,""))</f>
        <v>4</v>
      </c>
      <c r="G921" s="3">
        <f t="shared" ca="1" si="926"/>
        <v>1</v>
      </c>
      <c r="H921" s="3">
        <f t="shared" ca="1" si="926"/>
        <v>0</v>
      </c>
      <c r="I921" s="3">
        <f t="shared" ca="1" si="926"/>
        <v>1</v>
      </c>
      <c r="J921" s="3">
        <f t="shared" ca="1" si="926"/>
        <v>4</v>
      </c>
      <c r="K921" s="3">
        <f t="shared" ca="1" si="135"/>
        <v>10</v>
      </c>
      <c r="L921" s="29">
        <f t="shared" ca="1" si="8"/>
        <v>50</v>
      </c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customFormat="false" ht="13">
      <c r="A922" s="3">
        <f>シート1!B923</f>
        <v>0</v>
      </c>
      <c r="B922" s="3">
        <f>シート1!E923</f>
        <v>0</v>
      </c>
      <c r="C922" s="19">
        <f>シート1!G923</f>
        <v>0</v>
      </c>
      <c r="D922" s="3">
        <f>シート1!I923</f>
        <v>0</v>
      </c>
      <c r="E922" s="3">
        <f>シート1!K923</f>
        <v>0</v>
      </c>
      <c r="F922" s="3">
        <f t="shared" ref="F922:J922" ca="1" si="927">IF($E926="","",IF(AND(ROW()&gt;$L$1,F$1&lt;=$L$1),(F$1-_xlfn.RANK.AVG(OFFSET($E926,1-F$1,),OFFSET($E926,1-$L$1,,$L$1,1)))^2,""))</f>
        <v>4</v>
      </c>
      <c r="G922" s="3">
        <f t="shared" ca="1" si="927"/>
        <v>1</v>
      </c>
      <c r="H922" s="3">
        <f t="shared" ca="1" si="927"/>
        <v>0</v>
      </c>
      <c r="I922" s="3">
        <f t="shared" ca="1" si="927"/>
        <v>1</v>
      </c>
      <c r="J922" s="3">
        <f t="shared" ca="1" si="927"/>
        <v>4</v>
      </c>
      <c r="K922" s="3">
        <f t="shared" ca="1" si="135"/>
        <v>10</v>
      </c>
      <c r="L922" s="29">
        <f t="shared" ca="1" si="8"/>
        <v>50</v>
      </c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customFormat="false" ht="13">
      <c r="A923" s="3">
        <f>シート1!B924</f>
        <v>0</v>
      </c>
      <c r="B923" s="3">
        <f>シート1!E924</f>
        <v>0</v>
      </c>
      <c r="C923" s="19">
        <f>シート1!G924</f>
        <v>0</v>
      </c>
      <c r="D923" s="3">
        <f>シート1!I924</f>
        <v>0</v>
      </c>
      <c r="E923" s="3">
        <f>シート1!K924</f>
        <v>0</v>
      </c>
      <c r="F923" s="3">
        <f t="shared" ref="F923:J923" ca="1" si="928">IF($E927="","",IF(AND(ROW()&gt;$L$1,F$1&lt;=$L$1),(F$1-_xlfn.RANK.AVG(OFFSET($E927,1-F$1,),OFFSET($E927,1-$L$1,,$L$1,1)))^2,""))</f>
        <v>4</v>
      </c>
      <c r="G923" s="3">
        <f t="shared" ca="1" si="928"/>
        <v>1</v>
      </c>
      <c r="H923" s="3">
        <f t="shared" ca="1" si="928"/>
        <v>0</v>
      </c>
      <c r="I923" s="3">
        <f t="shared" ca="1" si="928"/>
        <v>1</v>
      </c>
      <c r="J923" s="3">
        <f t="shared" ca="1" si="928"/>
        <v>4</v>
      </c>
      <c r="K923" s="3">
        <f t="shared" ca="1" si="135"/>
        <v>10</v>
      </c>
      <c r="L923" s="29">
        <f t="shared" ca="1" si="8"/>
        <v>50</v>
      </c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customFormat="false" ht="13">
      <c r="A924" s="3">
        <f>シート1!B925</f>
        <v>0</v>
      </c>
      <c r="B924" s="3">
        <f>シート1!E925</f>
        <v>0</v>
      </c>
      <c r="C924" s="19">
        <f>シート1!G925</f>
        <v>0</v>
      </c>
      <c r="D924" s="3">
        <f>シート1!I925</f>
        <v>0</v>
      </c>
      <c r="E924" s="3">
        <f>シート1!K925</f>
        <v>0</v>
      </c>
      <c r="F924" s="3">
        <f t="shared" ref="F924:J924" ca="1" si="929">IF($E928="","",IF(AND(ROW()&gt;$L$1,F$1&lt;=$L$1),(F$1-_xlfn.RANK.AVG(OFFSET($E928,1-F$1,),OFFSET($E928,1-$L$1,,$L$1,1)))^2,""))</f>
        <v>4</v>
      </c>
      <c r="G924" s="3">
        <f t="shared" ca="1" si="929"/>
        <v>1</v>
      </c>
      <c r="H924" s="3">
        <f t="shared" ca="1" si="929"/>
        <v>0</v>
      </c>
      <c r="I924" s="3">
        <f t="shared" ca="1" si="929"/>
        <v>1</v>
      </c>
      <c r="J924" s="3">
        <f t="shared" ca="1" si="929"/>
        <v>4</v>
      </c>
      <c r="K924" s="3">
        <f t="shared" ca="1" si="135"/>
        <v>10</v>
      </c>
      <c r="L924" s="29">
        <f t="shared" ca="1" si="8"/>
        <v>50</v>
      </c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customFormat="false" ht="13">
      <c r="A925" s="3">
        <f>シート1!B926</f>
        <v>0</v>
      </c>
      <c r="B925" s="3">
        <f>シート1!E926</f>
        <v>0</v>
      </c>
      <c r="C925" s="19">
        <f>シート1!G926</f>
        <v>0</v>
      </c>
      <c r="D925" s="3">
        <f>シート1!I926</f>
        <v>0</v>
      </c>
      <c r="E925" s="3">
        <f>シート1!K926</f>
        <v>0</v>
      </c>
      <c r="F925" s="3">
        <f t="shared" ref="F925:J925" ca="1" si="930">IF($E929="","",IF(AND(ROW()&gt;$L$1,F$1&lt;=$L$1),(F$1-_xlfn.RANK.AVG(OFFSET($E929,1-F$1,),OFFSET($E929,1-$L$1,,$L$1,1)))^2,""))</f>
        <v>4</v>
      </c>
      <c r="G925" s="3">
        <f t="shared" ca="1" si="930"/>
        <v>1</v>
      </c>
      <c r="H925" s="3">
        <f t="shared" ca="1" si="930"/>
        <v>0</v>
      </c>
      <c r="I925" s="3">
        <f t="shared" ca="1" si="930"/>
        <v>1</v>
      </c>
      <c r="J925" s="3">
        <f t="shared" ca="1" si="930"/>
        <v>4</v>
      </c>
      <c r="K925" s="3">
        <f t="shared" ca="1" si="135"/>
        <v>10</v>
      </c>
      <c r="L925" s="29">
        <f t="shared" ca="1" si="8"/>
        <v>50</v>
      </c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customFormat="false" ht="13">
      <c r="A926" s="3">
        <f>シート1!B927</f>
        <v>0</v>
      </c>
      <c r="B926" s="3">
        <f>シート1!E927</f>
        <v>0</v>
      </c>
      <c r="C926" s="19">
        <f>シート1!G927</f>
        <v>0</v>
      </c>
      <c r="D926" s="3">
        <f>シート1!I927</f>
        <v>0</v>
      </c>
      <c r="E926" s="3">
        <f>シート1!K927</f>
        <v>0</v>
      </c>
      <c r="F926" s="3">
        <f t="shared" ref="F926:J926" ca="1" si="931">IF($E930="","",IF(AND(ROW()&gt;$L$1,F$1&lt;=$L$1),(F$1-_xlfn.RANK.AVG(OFFSET($E930,1-F$1,),OFFSET($E930,1-$L$1,,$L$1,1)))^2,""))</f>
        <v>4</v>
      </c>
      <c r="G926" s="3">
        <f t="shared" ca="1" si="931"/>
        <v>1</v>
      </c>
      <c r="H926" s="3">
        <f t="shared" ca="1" si="931"/>
        <v>0</v>
      </c>
      <c r="I926" s="3">
        <f t="shared" ca="1" si="931"/>
        <v>1</v>
      </c>
      <c r="J926" s="3">
        <f t="shared" ca="1" si="931"/>
        <v>4</v>
      </c>
      <c r="K926" s="3">
        <f t="shared" ca="1" si="135"/>
        <v>10</v>
      </c>
      <c r="L926" s="29">
        <f t="shared" ca="1" si="8"/>
        <v>50</v>
      </c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customFormat="false" ht="13">
      <c r="A927" s="3">
        <f>シート1!B928</f>
        <v>0</v>
      </c>
      <c r="B927" s="3">
        <f>シート1!E928</f>
        <v>0</v>
      </c>
      <c r="C927" s="19">
        <f>シート1!G928</f>
        <v>0</v>
      </c>
      <c r="D927" s="3">
        <f>シート1!I928</f>
        <v>0</v>
      </c>
      <c r="E927" s="3">
        <f>シート1!K928</f>
        <v>0</v>
      </c>
      <c r="F927" s="3">
        <f t="shared" ref="F927:J927" ca="1" si="932">IF($E931="","",IF(AND(ROW()&gt;$L$1,F$1&lt;=$L$1),(F$1-_xlfn.RANK.AVG(OFFSET($E931,1-F$1,),OFFSET($E931,1-$L$1,,$L$1,1)))^2,""))</f>
        <v>4</v>
      </c>
      <c r="G927" s="3">
        <f t="shared" ca="1" si="932"/>
        <v>1</v>
      </c>
      <c r="H927" s="3">
        <f t="shared" ca="1" si="932"/>
        <v>0</v>
      </c>
      <c r="I927" s="3">
        <f t="shared" ca="1" si="932"/>
        <v>1</v>
      </c>
      <c r="J927" s="3">
        <f t="shared" ca="1" si="932"/>
        <v>4</v>
      </c>
      <c r="K927" s="3">
        <f t="shared" ca="1" si="135"/>
        <v>10</v>
      </c>
      <c r="L927" s="29">
        <f t="shared" ca="1" si="8"/>
        <v>50</v>
      </c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customFormat="false" ht="13">
      <c r="A928" s="3">
        <f>シート1!B929</f>
        <v>0</v>
      </c>
      <c r="B928" s="3">
        <f>シート1!E929</f>
        <v>0</v>
      </c>
      <c r="C928" s="19">
        <f>シート1!G929</f>
        <v>0</v>
      </c>
      <c r="D928" s="3">
        <f>シート1!I929</f>
        <v>0</v>
      </c>
      <c r="E928" s="3">
        <f>シート1!K929</f>
        <v>0</v>
      </c>
      <c r="F928" s="3">
        <f t="shared" ref="F928:J928" ca="1" si="933">IF($E932="","",IF(AND(ROW()&gt;$L$1,F$1&lt;=$L$1),(F$1-_xlfn.RANK.AVG(OFFSET($E932,1-F$1,),OFFSET($E932,1-$L$1,,$L$1,1)))^2,""))</f>
        <v>4</v>
      </c>
      <c r="G928" s="3">
        <f t="shared" ca="1" si="933"/>
        <v>1</v>
      </c>
      <c r="H928" s="3">
        <f t="shared" ca="1" si="933"/>
        <v>0</v>
      </c>
      <c r="I928" s="3">
        <f t="shared" ca="1" si="933"/>
        <v>1</v>
      </c>
      <c r="J928" s="3">
        <f t="shared" ca="1" si="933"/>
        <v>4</v>
      </c>
      <c r="K928" s="3">
        <f t="shared" ca="1" si="135"/>
        <v>10</v>
      </c>
      <c r="L928" s="29">
        <f t="shared" ca="1" si="8"/>
        <v>50</v>
      </c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customFormat="false" ht="13">
      <c r="A929" s="3">
        <f>シート1!B930</f>
        <v>0</v>
      </c>
      <c r="B929" s="3">
        <f>シート1!E930</f>
        <v>0</v>
      </c>
      <c r="C929" s="19">
        <f>シート1!G930</f>
        <v>0</v>
      </c>
      <c r="D929" s="3">
        <f>シート1!I930</f>
        <v>0</v>
      </c>
      <c r="E929" s="3">
        <f>シート1!K930</f>
        <v>0</v>
      </c>
      <c r="F929" s="3">
        <f t="shared" ref="F929:J929" ca="1" si="934">IF($E933="","",IF(AND(ROW()&gt;$L$1,F$1&lt;=$L$1),(F$1-_xlfn.RANK.AVG(OFFSET($E933,1-F$1,),OFFSET($E933,1-$L$1,,$L$1,1)))^2,""))</f>
        <v>4</v>
      </c>
      <c r="G929" s="3">
        <f t="shared" ca="1" si="934"/>
        <v>1</v>
      </c>
      <c r="H929" s="3">
        <f t="shared" ca="1" si="934"/>
        <v>0</v>
      </c>
      <c r="I929" s="3">
        <f t="shared" ca="1" si="934"/>
        <v>1</v>
      </c>
      <c r="J929" s="3">
        <f t="shared" ca="1" si="934"/>
        <v>4</v>
      </c>
      <c r="K929" s="3">
        <f t="shared" ca="1" si="135"/>
        <v>10</v>
      </c>
      <c r="L929" s="29">
        <f t="shared" ca="1" si="8"/>
        <v>50</v>
      </c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customFormat="false" ht="13">
      <c r="A930" s="3">
        <f>シート1!B931</f>
        <v>0</v>
      </c>
      <c r="B930" s="3">
        <f>シート1!E931</f>
        <v>0</v>
      </c>
      <c r="C930" s="19">
        <f>シート1!G931</f>
        <v>0</v>
      </c>
      <c r="D930" s="3">
        <f>シート1!I931</f>
        <v>0</v>
      </c>
      <c r="E930" s="3">
        <f>シート1!K931</f>
        <v>0</v>
      </c>
      <c r="F930" s="3">
        <f t="shared" ref="F930:J930" ca="1" si="935">IF($E934="","",IF(AND(ROW()&gt;$L$1,F$1&lt;=$L$1),(F$1-_xlfn.RANK.AVG(OFFSET($E934,1-F$1,),OFFSET($E934,1-$L$1,,$L$1,1)))^2,""))</f>
        <v>4</v>
      </c>
      <c r="G930" s="3">
        <f t="shared" ca="1" si="935"/>
        <v>1</v>
      </c>
      <c r="H930" s="3">
        <f t="shared" ca="1" si="935"/>
        <v>0</v>
      </c>
      <c r="I930" s="3">
        <f t="shared" ca="1" si="935"/>
        <v>1</v>
      </c>
      <c r="J930" s="3">
        <f t="shared" ca="1" si="935"/>
        <v>4</v>
      </c>
      <c r="K930" s="3">
        <f t="shared" ca="1" si="135"/>
        <v>10</v>
      </c>
      <c r="L930" s="29">
        <f t="shared" ca="1" si="8"/>
        <v>50</v>
      </c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customFormat="false" ht="13">
      <c r="A931" s="3">
        <f>シート1!B932</f>
        <v>0</v>
      </c>
      <c r="B931" s="3">
        <f>シート1!E932</f>
        <v>0</v>
      </c>
      <c r="C931" s="19">
        <f>シート1!G932</f>
        <v>0</v>
      </c>
      <c r="D931" s="3">
        <f>シート1!I932</f>
        <v>0</v>
      </c>
      <c r="E931" s="3">
        <f>シート1!K932</f>
        <v>0</v>
      </c>
      <c r="F931" s="3">
        <f t="shared" ref="F931:J931" ca="1" si="936">IF($E935="","",IF(AND(ROW()&gt;$L$1,F$1&lt;=$L$1),(F$1-_xlfn.RANK.AVG(OFFSET($E935,1-F$1,),OFFSET($E935,1-$L$1,,$L$1,1)))^2,""))</f>
        <v>4</v>
      </c>
      <c r="G931" s="3">
        <f t="shared" ca="1" si="936"/>
        <v>1</v>
      </c>
      <c r="H931" s="3">
        <f t="shared" ca="1" si="936"/>
        <v>0</v>
      </c>
      <c r="I931" s="3">
        <f t="shared" ca="1" si="936"/>
        <v>1</v>
      </c>
      <c r="J931" s="3">
        <f t="shared" ca="1" si="936"/>
        <v>4</v>
      </c>
      <c r="K931" s="3">
        <f t="shared" ca="1" si="135"/>
        <v>10</v>
      </c>
      <c r="L931" s="29">
        <f t="shared" ca="1" si="8"/>
        <v>50</v>
      </c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customFormat="false" ht="13">
      <c r="A932" s="3">
        <f>シート1!B933</f>
        <v>0</v>
      </c>
      <c r="B932" s="3">
        <f>シート1!E933</f>
        <v>0</v>
      </c>
      <c r="C932" s="19">
        <f>シート1!G933</f>
        <v>0</v>
      </c>
      <c r="D932" s="3">
        <f>シート1!I933</f>
        <v>0</v>
      </c>
      <c r="E932" s="3">
        <f>シート1!K933</f>
        <v>0</v>
      </c>
      <c r="F932" s="3">
        <f t="shared" ref="F932:J932" ca="1" si="937">IF($E936="","",IF(AND(ROW()&gt;$L$1,F$1&lt;=$L$1),(F$1-_xlfn.RANK.AVG(OFFSET($E936,1-F$1,),OFFSET($E936,1-$L$1,,$L$1,1)))^2,""))</f>
        <v>4</v>
      </c>
      <c r="G932" s="3">
        <f t="shared" ca="1" si="937"/>
        <v>1</v>
      </c>
      <c r="H932" s="3">
        <f t="shared" ca="1" si="937"/>
        <v>0</v>
      </c>
      <c r="I932" s="3">
        <f t="shared" ca="1" si="937"/>
        <v>1</v>
      </c>
      <c r="J932" s="3">
        <f t="shared" ca="1" si="937"/>
        <v>4</v>
      </c>
      <c r="K932" s="3">
        <f t="shared" ca="1" si="135"/>
        <v>10</v>
      </c>
      <c r="L932" s="29">
        <f t="shared" ca="1" si="8"/>
        <v>50</v>
      </c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customFormat="false" ht="13">
      <c r="A933" s="3">
        <f>シート1!B934</f>
        <v>0</v>
      </c>
      <c r="B933" s="3">
        <f>シート1!E934</f>
        <v>0</v>
      </c>
      <c r="C933" s="19">
        <f>シート1!G934</f>
        <v>0</v>
      </c>
      <c r="D933" s="3">
        <f>シート1!I934</f>
        <v>0</v>
      </c>
      <c r="E933" s="3">
        <f>シート1!K934</f>
        <v>0</v>
      </c>
      <c r="F933" s="3">
        <f t="shared" ref="F933:J933" ca="1" si="938">IF($E937="","",IF(AND(ROW()&gt;$L$1,F$1&lt;=$L$1),(F$1-_xlfn.RANK.AVG(OFFSET($E937,1-F$1,),OFFSET($E937,1-$L$1,,$L$1,1)))^2,""))</f>
        <v>4</v>
      </c>
      <c r="G933" s="3">
        <f t="shared" ca="1" si="938"/>
        <v>1</v>
      </c>
      <c r="H933" s="3">
        <f t="shared" ca="1" si="938"/>
        <v>0</v>
      </c>
      <c r="I933" s="3">
        <f t="shared" ca="1" si="938"/>
        <v>1</v>
      </c>
      <c r="J933" s="3">
        <f t="shared" ca="1" si="938"/>
        <v>4</v>
      </c>
      <c r="K933" s="3">
        <f t="shared" ca="1" si="135"/>
        <v>10</v>
      </c>
      <c r="L933" s="29">
        <f t="shared" ca="1" si="8"/>
        <v>50</v>
      </c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customFormat="false" ht="13">
      <c r="A934" s="3">
        <f>シート1!B935</f>
        <v>0</v>
      </c>
      <c r="B934" s="3">
        <f>シート1!E935</f>
        <v>0</v>
      </c>
      <c r="C934" s="19">
        <f>シート1!G935</f>
        <v>0</v>
      </c>
      <c r="D934" s="3">
        <f>シート1!I935</f>
        <v>0</v>
      </c>
      <c r="E934" s="3">
        <f>シート1!K935</f>
        <v>0</v>
      </c>
      <c r="F934" s="3">
        <f t="shared" ref="F934:J934" ca="1" si="939">IF($E938="","",IF(AND(ROW()&gt;$L$1,F$1&lt;=$L$1),(F$1-_xlfn.RANK.AVG(OFFSET($E938,1-F$1,),OFFSET($E938,1-$L$1,,$L$1,1)))^2,""))</f>
        <v>4</v>
      </c>
      <c r="G934" s="3">
        <f t="shared" ca="1" si="939"/>
        <v>1</v>
      </c>
      <c r="H934" s="3">
        <f t="shared" ca="1" si="939"/>
        <v>0</v>
      </c>
      <c r="I934" s="3">
        <f t="shared" ca="1" si="939"/>
        <v>1</v>
      </c>
      <c r="J934" s="3">
        <f t="shared" ca="1" si="939"/>
        <v>4</v>
      </c>
      <c r="K934" s="3">
        <f t="shared" ca="1" si="135"/>
        <v>10</v>
      </c>
      <c r="L934" s="29">
        <f t="shared" ca="1" si="8"/>
        <v>50</v>
      </c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customFormat="false" ht="13">
      <c r="A935" s="3">
        <f>シート1!B936</f>
        <v>0</v>
      </c>
      <c r="B935" s="3">
        <f>シート1!E936</f>
        <v>0</v>
      </c>
      <c r="C935" s="19">
        <f>シート1!G936</f>
        <v>0</v>
      </c>
      <c r="D935" s="3">
        <f>シート1!I936</f>
        <v>0</v>
      </c>
      <c r="E935" s="3">
        <f>シート1!K936</f>
        <v>0</v>
      </c>
      <c r="F935" s="3">
        <f t="shared" ref="F935:J935" ca="1" si="940">IF($E939="","",IF(AND(ROW()&gt;$L$1,F$1&lt;=$L$1),(F$1-_xlfn.RANK.AVG(OFFSET($E939,1-F$1,),OFFSET($E939,1-$L$1,,$L$1,1)))^2,""))</f>
        <v>4</v>
      </c>
      <c r="G935" s="3">
        <f t="shared" ca="1" si="940"/>
        <v>1</v>
      </c>
      <c r="H935" s="3">
        <f t="shared" ca="1" si="940"/>
        <v>0</v>
      </c>
      <c r="I935" s="3">
        <f t="shared" ca="1" si="940"/>
        <v>1</v>
      </c>
      <c r="J935" s="3">
        <f t="shared" ca="1" si="940"/>
        <v>4</v>
      </c>
      <c r="K935" s="3">
        <f t="shared" ca="1" si="135"/>
        <v>10</v>
      </c>
      <c r="L935" s="29">
        <f t="shared" ca="1" si="8"/>
        <v>50</v>
      </c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customFormat="false" ht="13">
      <c r="A936" s="3">
        <f>シート1!B937</f>
        <v>0</v>
      </c>
      <c r="B936" s="3">
        <f>シート1!E937</f>
        <v>0</v>
      </c>
      <c r="C936" s="19">
        <f>シート1!G937</f>
        <v>0</v>
      </c>
      <c r="D936" s="3">
        <f>シート1!I937</f>
        <v>0</v>
      </c>
      <c r="E936" s="3">
        <f>シート1!K937</f>
        <v>0</v>
      </c>
      <c r="F936" s="3">
        <f t="shared" ref="F936:J936" ca="1" si="941">IF($E940="","",IF(AND(ROW()&gt;$L$1,F$1&lt;=$L$1),(F$1-_xlfn.RANK.AVG(OFFSET($E940,1-F$1,),OFFSET($E940,1-$L$1,,$L$1,1)))^2,""))</f>
        <v>4</v>
      </c>
      <c r="G936" s="3">
        <f t="shared" ca="1" si="941"/>
        <v>1</v>
      </c>
      <c r="H936" s="3">
        <f t="shared" ca="1" si="941"/>
        <v>0</v>
      </c>
      <c r="I936" s="3">
        <f t="shared" ca="1" si="941"/>
        <v>1</v>
      </c>
      <c r="J936" s="3">
        <f t="shared" ca="1" si="941"/>
        <v>4</v>
      </c>
      <c r="K936" s="3">
        <f t="shared" ca="1" si="135"/>
        <v>10</v>
      </c>
      <c r="L936" s="29">
        <f t="shared" ca="1" si="8"/>
        <v>50</v>
      </c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customFormat="false" ht="13">
      <c r="A937" s="3">
        <f>シート1!B938</f>
        <v>0</v>
      </c>
      <c r="B937" s="3">
        <f>シート1!E938</f>
        <v>0</v>
      </c>
      <c r="C937" s="19">
        <f>シート1!G938</f>
        <v>0</v>
      </c>
      <c r="D937" s="3">
        <f>シート1!I938</f>
        <v>0</v>
      </c>
      <c r="E937" s="3">
        <f>シート1!K938</f>
        <v>0</v>
      </c>
      <c r="F937" s="3">
        <f t="shared" ref="F937:J937" ca="1" si="942">IF($E941="","",IF(AND(ROW()&gt;$L$1,F$1&lt;=$L$1),(F$1-_xlfn.RANK.AVG(OFFSET($E941,1-F$1,),OFFSET($E941,1-$L$1,,$L$1,1)))^2,""))</f>
        <v>4</v>
      </c>
      <c r="G937" s="3">
        <f t="shared" ca="1" si="942"/>
        <v>1</v>
      </c>
      <c r="H937" s="3">
        <f t="shared" ca="1" si="942"/>
        <v>0</v>
      </c>
      <c r="I937" s="3">
        <f t="shared" ca="1" si="942"/>
        <v>1</v>
      </c>
      <c r="J937" s="3">
        <f t="shared" ca="1" si="942"/>
        <v>4</v>
      </c>
      <c r="K937" s="3">
        <f t="shared" ca="1" si="135"/>
        <v>10</v>
      </c>
      <c r="L937" s="29">
        <f t="shared" ca="1" si="8"/>
        <v>50</v>
      </c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customFormat="false" ht="13">
      <c r="A938" s="3">
        <f>シート1!B939</f>
        <v>0</v>
      </c>
      <c r="B938" s="3">
        <f>シート1!E939</f>
        <v>0</v>
      </c>
      <c r="C938" s="19">
        <f>シート1!G939</f>
        <v>0</v>
      </c>
      <c r="D938" s="3">
        <f>シート1!I939</f>
        <v>0</v>
      </c>
      <c r="E938" s="3">
        <f>シート1!K939</f>
        <v>0</v>
      </c>
      <c r="F938" s="3">
        <f t="shared" ref="F938:J938" ca="1" si="943">IF($E942="","",IF(AND(ROW()&gt;$L$1,F$1&lt;=$L$1),(F$1-_xlfn.RANK.AVG(OFFSET($E942,1-F$1,),OFFSET($E942,1-$L$1,,$L$1,1)))^2,""))</f>
        <v>4</v>
      </c>
      <c r="G938" s="3">
        <f t="shared" ca="1" si="943"/>
        <v>1</v>
      </c>
      <c r="H938" s="3">
        <f t="shared" ca="1" si="943"/>
        <v>0</v>
      </c>
      <c r="I938" s="3">
        <f t="shared" ca="1" si="943"/>
        <v>1</v>
      </c>
      <c r="J938" s="3">
        <f t="shared" ca="1" si="943"/>
        <v>4</v>
      </c>
      <c r="K938" s="3">
        <f t="shared" ca="1" si="135"/>
        <v>10</v>
      </c>
      <c r="L938" s="29">
        <f t="shared" ca="1" si="8"/>
        <v>50</v>
      </c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customFormat="false" ht="13">
      <c r="A939" s="3">
        <f>シート1!B940</f>
        <v>0</v>
      </c>
      <c r="B939" s="3">
        <f>シート1!E940</f>
        <v>0</v>
      </c>
      <c r="C939" s="19">
        <f>シート1!G940</f>
        <v>0</v>
      </c>
      <c r="D939" s="3">
        <f>シート1!I940</f>
        <v>0</v>
      </c>
      <c r="E939" s="3">
        <f>シート1!K940</f>
        <v>0</v>
      </c>
      <c r="F939" s="3">
        <f t="shared" ref="F939:J939" ca="1" si="944">IF($E943="","",IF(AND(ROW()&gt;$L$1,F$1&lt;=$L$1),(F$1-_xlfn.RANK.AVG(OFFSET($E943,1-F$1,),OFFSET($E943,1-$L$1,,$L$1,1)))^2,""))</f>
        <v>4</v>
      </c>
      <c r="G939" s="3">
        <f t="shared" ca="1" si="944"/>
        <v>1</v>
      </c>
      <c r="H939" s="3">
        <f t="shared" ca="1" si="944"/>
        <v>0</v>
      </c>
      <c r="I939" s="3">
        <f t="shared" ca="1" si="944"/>
        <v>1</v>
      </c>
      <c r="J939" s="3">
        <f t="shared" ca="1" si="944"/>
        <v>4</v>
      </c>
      <c r="K939" s="3">
        <f t="shared" ca="1" si="135"/>
        <v>10</v>
      </c>
      <c r="L939" s="29">
        <f t="shared" ca="1" si="8"/>
        <v>50</v>
      </c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customFormat="false" ht="13">
      <c r="A940" s="3">
        <f>シート1!B941</f>
        <v>0</v>
      </c>
      <c r="B940" s="3">
        <f>シート1!E941</f>
        <v>0</v>
      </c>
      <c r="C940" s="19">
        <f>シート1!G941</f>
        <v>0</v>
      </c>
      <c r="D940" s="3">
        <f>シート1!I941</f>
        <v>0</v>
      </c>
      <c r="E940" s="3">
        <f>シート1!K941</f>
        <v>0</v>
      </c>
      <c r="F940" s="3">
        <f t="shared" ref="F940:J940" ca="1" si="945">IF($E944="","",IF(AND(ROW()&gt;$L$1,F$1&lt;=$L$1),(F$1-_xlfn.RANK.AVG(OFFSET($E944,1-F$1,),OFFSET($E944,1-$L$1,,$L$1,1)))^2,""))</f>
        <v>4</v>
      </c>
      <c r="G940" s="3">
        <f t="shared" ca="1" si="945"/>
        <v>1</v>
      </c>
      <c r="H940" s="3">
        <f t="shared" ca="1" si="945"/>
        <v>0</v>
      </c>
      <c r="I940" s="3">
        <f t="shared" ca="1" si="945"/>
        <v>1</v>
      </c>
      <c r="J940" s="3">
        <f t="shared" ca="1" si="945"/>
        <v>4</v>
      </c>
      <c r="K940" s="3">
        <f t="shared" ca="1" si="135"/>
        <v>10</v>
      </c>
      <c r="L940" s="29">
        <f t="shared" ca="1" si="8"/>
        <v>50</v>
      </c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customFormat="false" ht="13">
      <c r="A941" s="3">
        <f>シート1!B942</f>
        <v>0</v>
      </c>
      <c r="B941" s="3">
        <f>シート1!E942</f>
        <v>0</v>
      </c>
      <c r="C941" s="19">
        <f>シート1!G942</f>
        <v>0</v>
      </c>
      <c r="D941" s="3">
        <f>シート1!I942</f>
        <v>0</v>
      </c>
      <c r="E941" s="3">
        <f>シート1!K942</f>
        <v>0</v>
      </c>
      <c r="F941" s="3">
        <f t="shared" ref="F941:J941" ca="1" si="946">IF($E945="","",IF(AND(ROW()&gt;$L$1,F$1&lt;=$L$1),(F$1-_xlfn.RANK.AVG(OFFSET($E945,1-F$1,),OFFSET($E945,1-$L$1,,$L$1,1)))^2,""))</f>
        <v>4</v>
      </c>
      <c r="G941" s="3">
        <f t="shared" ca="1" si="946"/>
        <v>1</v>
      </c>
      <c r="H941" s="3">
        <f t="shared" ca="1" si="946"/>
        <v>0</v>
      </c>
      <c r="I941" s="3">
        <f t="shared" ca="1" si="946"/>
        <v>1</v>
      </c>
      <c r="J941" s="3">
        <f t="shared" ca="1" si="946"/>
        <v>4</v>
      </c>
      <c r="K941" s="3">
        <f t="shared" ca="1" si="135"/>
        <v>10</v>
      </c>
      <c r="L941" s="29">
        <f t="shared" ca="1" si="8"/>
        <v>50</v>
      </c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customFormat="false" ht="13">
      <c r="A942" s="3">
        <f>シート1!B943</f>
        <v>0</v>
      </c>
      <c r="B942" s="3">
        <f>シート1!E943</f>
        <v>0</v>
      </c>
      <c r="C942" s="19">
        <f>シート1!G943</f>
        <v>0</v>
      </c>
      <c r="D942" s="3">
        <f>シート1!I943</f>
        <v>0</v>
      </c>
      <c r="E942" s="3">
        <f>シート1!K943</f>
        <v>0</v>
      </c>
      <c r="F942" s="3">
        <f t="shared" ref="F942:J942" ca="1" si="947">IF($E946="","",IF(AND(ROW()&gt;$L$1,F$1&lt;=$L$1),(F$1-_xlfn.RANK.AVG(OFFSET($E946,1-F$1,),OFFSET($E946,1-$L$1,,$L$1,1)))^2,""))</f>
        <v>4</v>
      </c>
      <c r="G942" s="3">
        <f t="shared" ca="1" si="947"/>
        <v>1</v>
      </c>
      <c r="H942" s="3">
        <f t="shared" ca="1" si="947"/>
        <v>0</v>
      </c>
      <c r="I942" s="3">
        <f t="shared" ca="1" si="947"/>
        <v>1</v>
      </c>
      <c r="J942" s="3">
        <f t="shared" ca="1" si="947"/>
        <v>4</v>
      </c>
      <c r="K942" s="3">
        <f t="shared" ca="1" si="135"/>
        <v>10</v>
      </c>
      <c r="L942" s="29">
        <f t="shared" ca="1" si="8"/>
        <v>50</v>
      </c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customFormat="false" ht="13">
      <c r="A943" s="3">
        <f>シート1!B944</f>
        <v>0</v>
      </c>
      <c r="B943" s="3">
        <f>シート1!E944</f>
        <v>0</v>
      </c>
      <c r="C943" s="19">
        <f>シート1!G944</f>
        <v>0</v>
      </c>
      <c r="D943" s="3">
        <f>シート1!I944</f>
        <v>0</v>
      </c>
      <c r="E943" s="3">
        <f>シート1!K944</f>
        <v>0</v>
      </c>
      <c r="F943" s="3">
        <f t="shared" ref="F943:J943" ca="1" si="948">IF($E947="","",IF(AND(ROW()&gt;$L$1,F$1&lt;=$L$1),(F$1-_xlfn.RANK.AVG(OFFSET($E947,1-F$1,),OFFSET($E947,1-$L$1,,$L$1,1)))^2,""))</f>
        <v>4</v>
      </c>
      <c r="G943" s="3">
        <f t="shared" ca="1" si="948"/>
        <v>1</v>
      </c>
      <c r="H943" s="3">
        <f t="shared" ca="1" si="948"/>
        <v>0</v>
      </c>
      <c r="I943" s="3">
        <f t="shared" ca="1" si="948"/>
        <v>1</v>
      </c>
      <c r="J943" s="3">
        <f t="shared" ca="1" si="948"/>
        <v>4</v>
      </c>
      <c r="K943" s="3">
        <f t="shared" ca="1" si="135"/>
        <v>10</v>
      </c>
      <c r="L943" s="29">
        <f t="shared" ca="1" si="8"/>
        <v>50</v>
      </c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customFormat="false" ht="13">
      <c r="A944" s="3">
        <f>シート1!B945</f>
        <v>0</v>
      </c>
      <c r="B944" s="3">
        <f>シート1!E945</f>
        <v>0</v>
      </c>
      <c r="C944" s="19">
        <f>シート1!G945</f>
        <v>0</v>
      </c>
      <c r="D944" s="3">
        <f>シート1!I945</f>
        <v>0</v>
      </c>
      <c r="E944" s="3">
        <f>シート1!K945</f>
        <v>0</v>
      </c>
      <c r="F944" s="3">
        <f t="shared" ref="F944:J944" ca="1" si="949">IF($E948="","",IF(AND(ROW()&gt;$L$1,F$1&lt;=$L$1),(F$1-_xlfn.RANK.AVG(OFFSET($E948,1-F$1,),OFFSET($E948,1-$L$1,,$L$1,1)))^2,""))</f>
        <v>4</v>
      </c>
      <c r="G944" s="3">
        <f t="shared" ca="1" si="949"/>
        <v>1</v>
      </c>
      <c r="H944" s="3">
        <f t="shared" ca="1" si="949"/>
        <v>0</v>
      </c>
      <c r="I944" s="3">
        <f t="shared" ca="1" si="949"/>
        <v>1</v>
      </c>
      <c r="J944" s="3">
        <f t="shared" ca="1" si="949"/>
        <v>4</v>
      </c>
      <c r="K944" s="3">
        <f t="shared" ca="1" si="135"/>
        <v>10</v>
      </c>
      <c r="L944" s="29">
        <f t="shared" ca="1" si="8"/>
        <v>50</v>
      </c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customFormat="false" ht="13">
      <c r="A945" s="3">
        <f>シート1!B946</f>
        <v>0</v>
      </c>
      <c r="B945" s="3">
        <f>シート1!E946</f>
        <v>0</v>
      </c>
      <c r="C945" s="19">
        <f>シート1!G946</f>
        <v>0</v>
      </c>
      <c r="D945" s="3">
        <f>シート1!I946</f>
        <v>0</v>
      </c>
      <c r="E945" s="3">
        <f>シート1!K946</f>
        <v>0</v>
      </c>
      <c r="F945" s="3">
        <f t="shared" ref="F945:J945" ca="1" si="950">IF($E949="","",IF(AND(ROW()&gt;$L$1,F$1&lt;=$L$1),(F$1-_xlfn.RANK.AVG(OFFSET($E949,1-F$1,),OFFSET($E949,1-$L$1,,$L$1,1)))^2,""))</f>
        <v>4</v>
      </c>
      <c r="G945" s="3">
        <f t="shared" ca="1" si="950"/>
        <v>1</v>
      </c>
      <c r="H945" s="3">
        <f t="shared" ca="1" si="950"/>
        <v>0</v>
      </c>
      <c r="I945" s="3">
        <f t="shared" ca="1" si="950"/>
        <v>1</v>
      </c>
      <c r="J945" s="3">
        <f t="shared" ca="1" si="950"/>
        <v>4</v>
      </c>
      <c r="K945" s="3">
        <f t="shared" ca="1" si="135"/>
        <v>10</v>
      </c>
      <c r="L945" s="29">
        <f t="shared" ca="1" si="8"/>
        <v>50</v>
      </c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customFormat="false" ht="13">
      <c r="A946" s="3">
        <f>シート1!B947</f>
        <v>0</v>
      </c>
      <c r="B946" s="3">
        <f>シート1!E947</f>
        <v>0</v>
      </c>
      <c r="C946" s="19">
        <f>シート1!G947</f>
        <v>0</v>
      </c>
      <c r="D946" s="3">
        <f>シート1!I947</f>
        <v>0</v>
      </c>
      <c r="E946" s="3">
        <f>シート1!K947</f>
        <v>0</v>
      </c>
      <c r="F946" s="3">
        <f t="shared" ref="F946:J946" ca="1" si="951">IF($E950="","",IF(AND(ROW()&gt;$L$1,F$1&lt;=$L$1),(F$1-_xlfn.RANK.AVG(OFFSET($E950,1-F$1,),OFFSET($E950,1-$L$1,,$L$1,1)))^2,""))</f>
        <v>4</v>
      </c>
      <c r="G946" s="3">
        <f t="shared" ca="1" si="951"/>
        <v>1</v>
      </c>
      <c r="H946" s="3">
        <f t="shared" ca="1" si="951"/>
        <v>0</v>
      </c>
      <c r="I946" s="3">
        <f t="shared" ca="1" si="951"/>
        <v>1</v>
      </c>
      <c r="J946" s="3">
        <f t="shared" ca="1" si="951"/>
        <v>4</v>
      </c>
      <c r="K946" s="3">
        <f t="shared" ca="1" si="135"/>
        <v>10</v>
      </c>
      <c r="L946" s="29">
        <f t="shared" ca="1" si="8"/>
        <v>50</v>
      </c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customFormat="false" ht="13">
      <c r="A947" s="3">
        <f>シート1!B948</f>
        <v>0</v>
      </c>
      <c r="B947" s="3">
        <f>シート1!E948</f>
        <v>0</v>
      </c>
      <c r="C947" s="19">
        <f>シート1!G948</f>
        <v>0</v>
      </c>
      <c r="D947" s="3">
        <f>シート1!I948</f>
        <v>0</v>
      </c>
      <c r="E947" s="3">
        <f>シート1!K948</f>
        <v>0</v>
      </c>
      <c r="F947" s="3">
        <f t="shared" ref="F947:J947" ca="1" si="952">IF($E951="","",IF(AND(ROW()&gt;$L$1,F$1&lt;=$L$1),(F$1-_xlfn.RANK.AVG(OFFSET($E951,1-F$1,),OFFSET($E951,1-$L$1,,$L$1,1)))^2,""))</f>
        <v>4</v>
      </c>
      <c r="G947" s="3">
        <f t="shared" ca="1" si="952"/>
        <v>1</v>
      </c>
      <c r="H947" s="3">
        <f t="shared" ca="1" si="952"/>
        <v>0</v>
      </c>
      <c r="I947" s="3">
        <f t="shared" ca="1" si="952"/>
        <v>1</v>
      </c>
      <c r="J947" s="3">
        <f t="shared" ca="1" si="952"/>
        <v>4</v>
      </c>
      <c r="K947" s="3">
        <f t="shared" ca="1" si="135"/>
        <v>10</v>
      </c>
      <c r="L947" s="29">
        <f t="shared" ca="1" si="8"/>
        <v>50</v>
      </c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customFormat="false" ht="13">
      <c r="A948" s="3">
        <f>シート1!B949</f>
        <v>0</v>
      </c>
      <c r="B948" s="3">
        <f>シート1!E949</f>
        <v>0</v>
      </c>
      <c r="C948" s="19">
        <f>シート1!G949</f>
        <v>0</v>
      </c>
      <c r="D948" s="3">
        <f>シート1!I949</f>
        <v>0</v>
      </c>
      <c r="E948" s="3">
        <f>シート1!K949</f>
        <v>0</v>
      </c>
      <c r="F948" s="3">
        <f t="shared" ref="F948:J948" ca="1" si="953">IF($E952="","",IF(AND(ROW()&gt;$L$1,F$1&lt;=$L$1),(F$1-_xlfn.RANK.AVG(OFFSET($E952,1-F$1,),OFFSET($E952,1-$L$1,,$L$1,1)))^2,""))</f>
        <v>4</v>
      </c>
      <c r="G948" s="3">
        <f t="shared" ca="1" si="953"/>
        <v>1</v>
      </c>
      <c r="H948" s="3">
        <f t="shared" ca="1" si="953"/>
        <v>0</v>
      </c>
      <c r="I948" s="3">
        <f t="shared" ca="1" si="953"/>
        <v>1</v>
      </c>
      <c r="J948" s="3">
        <f t="shared" ca="1" si="953"/>
        <v>4</v>
      </c>
      <c r="K948" s="3">
        <f t="shared" ca="1" si="135"/>
        <v>10</v>
      </c>
      <c r="L948" s="29">
        <f t="shared" ca="1" si="8"/>
        <v>50</v>
      </c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customFormat="false" ht="13">
      <c r="A949" s="3">
        <f>シート1!B950</f>
        <v>0</v>
      </c>
      <c r="B949" s="3">
        <f>シート1!E950</f>
        <v>0</v>
      </c>
      <c r="C949" s="19">
        <f>シート1!G950</f>
        <v>0</v>
      </c>
      <c r="D949" s="3">
        <f>シート1!I950</f>
        <v>0</v>
      </c>
      <c r="E949" s="3">
        <f>シート1!K950</f>
        <v>0</v>
      </c>
      <c r="F949" s="3">
        <f t="shared" ref="F949:J949" ca="1" si="954">IF($E953="","",IF(AND(ROW()&gt;$L$1,F$1&lt;=$L$1),(F$1-_xlfn.RANK.AVG(OFFSET($E953,1-F$1,),OFFSET($E953,1-$L$1,,$L$1,1)))^2,""))</f>
        <v>4</v>
      </c>
      <c r="G949" s="3">
        <f t="shared" ca="1" si="954"/>
        <v>1</v>
      </c>
      <c r="H949" s="3">
        <f t="shared" ca="1" si="954"/>
        <v>0</v>
      </c>
      <c r="I949" s="3">
        <f t="shared" ca="1" si="954"/>
        <v>1</v>
      </c>
      <c r="J949" s="3">
        <f t="shared" ca="1" si="954"/>
        <v>4</v>
      </c>
      <c r="K949" s="3">
        <f t="shared" ca="1" si="135"/>
        <v>10</v>
      </c>
      <c r="L949" s="29">
        <f t="shared" ca="1" si="8"/>
        <v>50</v>
      </c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customFormat="false" ht="13">
      <c r="A950" s="3">
        <f>シート1!B951</f>
        <v>0</v>
      </c>
      <c r="B950" s="3">
        <f>シート1!E951</f>
        <v>0</v>
      </c>
      <c r="C950" s="19">
        <f>シート1!G951</f>
        <v>0</v>
      </c>
      <c r="D950" s="3">
        <f>シート1!I951</f>
        <v>0</v>
      </c>
      <c r="E950" s="3">
        <f>シート1!K951</f>
        <v>0</v>
      </c>
      <c r="F950" s="3">
        <f t="shared" ref="F950:J950" ca="1" si="955">IF($E954="","",IF(AND(ROW()&gt;$L$1,F$1&lt;=$L$1),(F$1-_xlfn.RANK.AVG(OFFSET($E954,1-F$1,),OFFSET($E954,1-$L$1,,$L$1,1)))^2,""))</f>
        <v>4</v>
      </c>
      <c r="G950" s="3">
        <f t="shared" ca="1" si="955"/>
        <v>1</v>
      </c>
      <c r="H950" s="3">
        <f t="shared" ca="1" si="955"/>
        <v>0</v>
      </c>
      <c r="I950" s="3">
        <f t="shared" ca="1" si="955"/>
        <v>1</v>
      </c>
      <c r="J950" s="3">
        <f t="shared" ca="1" si="955"/>
        <v>4</v>
      </c>
      <c r="K950" s="3">
        <f t="shared" ca="1" si="135"/>
        <v>10</v>
      </c>
      <c r="L950" s="29">
        <f t="shared" ca="1" si="8"/>
        <v>50</v>
      </c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customFormat="false" ht="13">
      <c r="A951" s="3">
        <f>シート1!B952</f>
        <v>0</v>
      </c>
      <c r="B951" s="3">
        <f>シート1!E952</f>
        <v>0</v>
      </c>
      <c r="C951" s="19">
        <f>シート1!G952</f>
        <v>0</v>
      </c>
      <c r="D951" s="3">
        <f>シート1!I952</f>
        <v>0</v>
      </c>
      <c r="E951" s="3">
        <f>シート1!K952</f>
        <v>0</v>
      </c>
      <c r="F951" s="3">
        <f t="shared" ref="F951:J951" ca="1" si="956">IF($E955="","",IF(AND(ROW()&gt;$L$1,F$1&lt;=$L$1),(F$1-_xlfn.RANK.AVG(OFFSET($E955,1-F$1,),OFFSET($E955,1-$L$1,,$L$1,1)))^2,""))</f>
        <v>4</v>
      </c>
      <c r="G951" s="3">
        <f t="shared" ca="1" si="956"/>
        <v>1</v>
      </c>
      <c r="H951" s="3">
        <f t="shared" ca="1" si="956"/>
        <v>0</v>
      </c>
      <c r="I951" s="3">
        <f t="shared" ca="1" si="956"/>
        <v>1</v>
      </c>
      <c r="J951" s="3">
        <f t="shared" ca="1" si="956"/>
        <v>4</v>
      </c>
      <c r="K951" s="3">
        <f t="shared" ca="1" si="135"/>
        <v>10</v>
      </c>
      <c r="L951" s="29">
        <f t="shared" ca="1" si="8"/>
        <v>50</v>
      </c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customFormat="false" ht="13">
      <c r="A952" s="3">
        <f>シート1!B953</f>
        <v>0</v>
      </c>
      <c r="B952" s="3">
        <f>シート1!E953</f>
        <v>0</v>
      </c>
      <c r="C952" s="19">
        <f>シート1!G953</f>
        <v>0</v>
      </c>
      <c r="D952" s="3">
        <f>シート1!I953</f>
        <v>0</v>
      </c>
      <c r="E952" s="3">
        <f>シート1!K953</f>
        <v>0</v>
      </c>
      <c r="F952" s="3">
        <f t="shared" ref="F952:J952" ca="1" si="957">IF($E956="","",IF(AND(ROW()&gt;$L$1,F$1&lt;=$L$1),(F$1-_xlfn.RANK.AVG(OFFSET($E956,1-F$1,),OFFSET($E956,1-$L$1,,$L$1,1)))^2,""))</f>
        <v>4</v>
      </c>
      <c r="G952" s="3">
        <f t="shared" ca="1" si="957"/>
        <v>1</v>
      </c>
      <c r="H952" s="3">
        <f t="shared" ca="1" si="957"/>
        <v>0</v>
      </c>
      <c r="I952" s="3">
        <f t="shared" ca="1" si="957"/>
        <v>1</v>
      </c>
      <c r="J952" s="3">
        <f t="shared" ca="1" si="957"/>
        <v>4</v>
      </c>
      <c r="K952" s="3">
        <f t="shared" ca="1" si="135"/>
        <v>10</v>
      </c>
      <c r="L952" s="29">
        <f t="shared" ca="1" si="8"/>
        <v>50</v>
      </c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customFormat="false" ht="13">
      <c r="A953" s="3">
        <f>シート1!B954</f>
        <v>0</v>
      </c>
      <c r="B953" s="3">
        <f>シート1!E954</f>
        <v>0</v>
      </c>
      <c r="C953" s="19">
        <f>シート1!G954</f>
        <v>0</v>
      </c>
      <c r="D953" s="3">
        <f>シート1!I954</f>
        <v>0</v>
      </c>
      <c r="E953" s="3">
        <f>シート1!K954</f>
        <v>0</v>
      </c>
      <c r="F953" s="3">
        <f t="shared" ref="F953:J953" ca="1" si="958">IF($E957="","",IF(AND(ROW()&gt;$L$1,F$1&lt;=$L$1),(F$1-_xlfn.RANK.AVG(OFFSET($E957,1-F$1,),OFFSET($E957,1-$L$1,,$L$1,1)))^2,""))</f>
        <v>4</v>
      </c>
      <c r="G953" s="3">
        <f t="shared" ca="1" si="958"/>
        <v>1</v>
      </c>
      <c r="H953" s="3">
        <f t="shared" ca="1" si="958"/>
        <v>0</v>
      </c>
      <c r="I953" s="3">
        <f t="shared" ca="1" si="958"/>
        <v>1</v>
      </c>
      <c r="J953" s="3">
        <f t="shared" ca="1" si="958"/>
        <v>4</v>
      </c>
      <c r="K953" s="3">
        <f t="shared" ca="1" si="135"/>
        <v>10</v>
      </c>
      <c r="L953" s="29">
        <f t="shared" ca="1" si="8"/>
        <v>50</v>
      </c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customFormat="false" ht="13">
      <c r="A954" s="3">
        <f>シート1!B955</f>
        <v>0</v>
      </c>
      <c r="B954" s="3">
        <f>シート1!E955</f>
        <v>0</v>
      </c>
      <c r="C954" s="19">
        <f>シート1!G955</f>
        <v>0</v>
      </c>
      <c r="D954" s="3">
        <f>シート1!I955</f>
        <v>0</v>
      </c>
      <c r="E954" s="3">
        <f>シート1!K955</f>
        <v>0</v>
      </c>
      <c r="F954" s="3">
        <f t="shared" ref="F954:J954" ca="1" si="959">IF($E958="","",IF(AND(ROW()&gt;$L$1,F$1&lt;=$L$1),(F$1-_xlfn.RANK.AVG(OFFSET($E958,1-F$1,),OFFSET($E958,1-$L$1,,$L$1,1)))^2,""))</f>
        <v>4</v>
      </c>
      <c r="G954" s="3">
        <f t="shared" ca="1" si="959"/>
        <v>1</v>
      </c>
      <c r="H954" s="3">
        <f t="shared" ca="1" si="959"/>
        <v>0</v>
      </c>
      <c r="I954" s="3">
        <f t="shared" ca="1" si="959"/>
        <v>1</v>
      </c>
      <c r="J954" s="3">
        <f t="shared" ca="1" si="959"/>
        <v>4</v>
      </c>
      <c r="K954" s="3">
        <f t="shared" ca="1" si="135"/>
        <v>10</v>
      </c>
      <c r="L954" s="29">
        <f t="shared" ca="1" si="8"/>
        <v>50</v>
      </c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customFormat="false" ht="13">
      <c r="A955" s="3">
        <f>シート1!B956</f>
        <v>0</v>
      </c>
      <c r="B955" s="3">
        <f>シート1!E956</f>
        <v>0</v>
      </c>
      <c r="C955" s="19">
        <f>シート1!G956</f>
        <v>0</v>
      </c>
      <c r="D955" s="3">
        <f>シート1!I956</f>
        <v>0</v>
      </c>
      <c r="E955" s="3">
        <f>シート1!K956</f>
        <v>0</v>
      </c>
      <c r="F955" s="3">
        <f t="shared" ref="F955:J955" ca="1" si="960">IF($E959="","",IF(AND(ROW()&gt;$L$1,F$1&lt;=$L$1),(F$1-_xlfn.RANK.AVG(OFFSET($E959,1-F$1,),OFFSET($E959,1-$L$1,,$L$1,1)))^2,""))</f>
        <v>4</v>
      </c>
      <c r="G955" s="3">
        <f t="shared" ca="1" si="960"/>
        <v>1</v>
      </c>
      <c r="H955" s="3">
        <f t="shared" ca="1" si="960"/>
        <v>0</v>
      </c>
      <c r="I955" s="3">
        <f t="shared" ca="1" si="960"/>
        <v>1</v>
      </c>
      <c r="J955" s="3">
        <f t="shared" ca="1" si="960"/>
        <v>4</v>
      </c>
      <c r="K955" s="3">
        <f t="shared" ca="1" si="135"/>
        <v>10</v>
      </c>
      <c r="L955" s="29">
        <f t="shared" ca="1" si="8"/>
        <v>50</v>
      </c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customFormat="false" ht="13">
      <c r="A956" s="3">
        <f>シート1!B957</f>
        <v>0</v>
      </c>
      <c r="B956" s="3">
        <f>シート1!E957</f>
        <v>0</v>
      </c>
      <c r="C956" s="19">
        <f>シート1!G957</f>
        <v>0</v>
      </c>
      <c r="D956" s="3">
        <f>シート1!I957</f>
        <v>0</v>
      </c>
      <c r="E956" s="3">
        <f>シート1!K957</f>
        <v>0</v>
      </c>
      <c r="F956" s="3">
        <f t="shared" ref="F956:J956" ca="1" si="961">IF($E960="","",IF(AND(ROW()&gt;$L$1,F$1&lt;=$L$1),(F$1-_xlfn.RANK.AVG(OFFSET($E960,1-F$1,),OFFSET($E960,1-$L$1,,$L$1,1)))^2,""))</f>
        <v>4</v>
      </c>
      <c r="G956" s="3">
        <f t="shared" ca="1" si="961"/>
        <v>1</v>
      </c>
      <c r="H956" s="3">
        <f t="shared" ca="1" si="961"/>
        <v>0</v>
      </c>
      <c r="I956" s="3">
        <f t="shared" ca="1" si="961"/>
        <v>1</v>
      </c>
      <c r="J956" s="3">
        <f t="shared" ca="1" si="961"/>
        <v>4</v>
      </c>
      <c r="K956" s="3">
        <f t="shared" ca="1" si="135"/>
        <v>10</v>
      </c>
      <c r="L956" s="29">
        <f t="shared" ca="1" si="8"/>
        <v>50</v>
      </c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customFormat="false" ht="13">
      <c r="A957" s="3">
        <f>シート1!B958</f>
        <v>0</v>
      </c>
      <c r="B957" s="3">
        <f>シート1!E958</f>
        <v>0</v>
      </c>
      <c r="C957" s="19">
        <f>シート1!G958</f>
        <v>0</v>
      </c>
      <c r="D957" s="3">
        <f>シート1!I958</f>
        <v>0</v>
      </c>
      <c r="E957" s="3">
        <f>シート1!K958</f>
        <v>0</v>
      </c>
      <c r="F957" s="3">
        <f t="shared" ref="F957:J957" ca="1" si="962">IF($E961="","",IF(AND(ROW()&gt;$L$1,F$1&lt;=$L$1),(F$1-_xlfn.RANK.AVG(OFFSET($E961,1-F$1,),OFFSET($E961,1-$L$1,,$L$1,1)))^2,""))</f>
        <v>4</v>
      </c>
      <c r="G957" s="3">
        <f t="shared" ca="1" si="962"/>
        <v>1</v>
      </c>
      <c r="H957" s="3">
        <f t="shared" ca="1" si="962"/>
        <v>0</v>
      </c>
      <c r="I957" s="3">
        <f t="shared" ca="1" si="962"/>
        <v>1</v>
      </c>
      <c r="J957" s="3">
        <f t="shared" ca="1" si="962"/>
        <v>4</v>
      </c>
      <c r="K957" s="3">
        <f t="shared" ca="1" si="135"/>
        <v>10</v>
      </c>
      <c r="L957" s="29">
        <f t="shared" ca="1" si="8"/>
        <v>50</v>
      </c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customFormat="false" ht="13">
      <c r="A958" s="3">
        <f>シート1!B959</f>
        <v>0</v>
      </c>
      <c r="B958" s="3">
        <f>シート1!E959</f>
        <v>0</v>
      </c>
      <c r="C958" s="19">
        <f>シート1!G959</f>
        <v>0</v>
      </c>
      <c r="D958" s="3">
        <f>シート1!I959</f>
        <v>0</v>
      </c>
      <c r="E958" s="3">
        <f>シート1!K959</f>
        <v>0</v>
      </c>
      <c r="F958" s="3">
        <f t="shared" ref="F958:J958" ca="1" si="963">IF($E962="","",IF(AND(ROW()&gt;$L$1,F$1&lt;=$L$1),(F$1-_xlfn.RANK.AVG(OFFSET($E962,1-F$1,),OFFSET($E962,1-$L$1,,$L$1,1)))^2,""))</f>
        <v>4</v>
      </c>
      <c r="G958" s="3">
        <f t="shared" ca="1" si="963"/>
        <v>1</v>
      </c>
      <c r="H958" s="3">
        <f t="shared" ca="1" si="963"/>
        <v>0</v>
      </c>
      <c r="I958" s="3">
        <f t="shared" ca="1" si="963"/>
        <v>1</v>
      </c>
      <c r="J958" s="3">
        <f t="shared" ca="1" si="963"/>
        <v>4</v>
      </c>
      <c r="K958" s="3">
        <f t="shared" ca="1" si="135"/>
        <v>10</v>
      </c>
      <c r="L958" s="29">
        <f t="shared" ca="1" si="8"/>
        <v>50</v>
      </c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customFormat="false" ht="13">
      <c r="A959" s="3">
        <f>シート1!B960</f>
        <v>0</v>
      </c>
      <c r="B959" s="3">
        <f>シート1!E960</f>
        <v>0</v>
      </c>
      <c r="C959" s="19">
        <f>シート1!G960</f>
        <v>0</v>
      </c>
      <c r="D959" s="3">
        <f>シート1!I960</f>
        <v>0</v>
      </c>
      <c r="E959" s="3">
        <f>シート1!K960</f>
        <v>0</v>
      </c>
      <c r="F959" s="3">
        <f t="shared" ref="F959:J959" ca="1" si="964">IF($E963="","",IF(AND(ROW()&gt;$L$1,F$1&lt;=$L$1),(F$1-_xlfn.RANK.AVG(OFFSET($E963,1-F$1,),OFFSET($E963,1-$L$1,,$L$1,1)))^2,""))</f>
        <v>4</v>
      </c>
      <c r="G959" s="3">
        <f t="shared" ca="1" si="964"/>
        <v>1</v>
      </c>
      <c r="H959" s="3">
        <f t="shared" ca="1" si="964"/>
        <v>0</v>
      </c>
      <c r="I959" s="3">
        <f t="shared" ca="1" si="964"/>
        <v>1</v>
      </c>
      <c r="J959" s="3">
        <f t="shared" ca="1" si="964"/>
        <v>4</v>
      </c>
      <c r="K959" s="3">
        <f t="shared" ca="1" si="135"/>
        <v>10</v>
      </c>
      <c r="L959" s="29">
        <f t="shared" ca="1" si="8"/>
        <v>50</v>
      </c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customFormat="false" ht="13">
      <c r="A960" s="3">
        <f>シート1!B961</f>
        <v>0</v>
      </c>
      <c r="B960" s="3">
        <f>シート1!E961</f>
        <v>0</v>
      </c>
      <c r="C960" s="19">
        <f>シート1!G961</f>
        <v>0</v>
      </c>
      <c r="D960" s="3">
        <f>シート1!I961</f>
        <v>0</v>
      </c>
      <c r="E960" s="3">
        <f>シート1!K961</f>
        <v>0</v>
      </c>
      <c r="F960" s="3">
        <f t="shared" ref="F960:J960" ca="1" si="965">IF($E964="","",IF(AND(ROW()&gt;$L$1,F$1&lt;=$L$1),(F$1-_xlfn.RANK.AVG(OFFSET($E964,1-F$1,),OFFSET($E964,1-$L$1,,$L$1,1)))^2,""))</f>
        <v>4</v>
      </c>
      <c r="G960" s="3">
        <f t="shared" ca="1" si="965"/>
        <v>1</v>
      </c>
      <c r="H960" s="3">
        <f t="shared" ca="1" si="965"/>
        <v>0</v>
      </c>
      <c r="I960" s="3">
        <f t="shared" ca="1" si="965"/>
        <v>1</v>
      </c>
      <c r="J960" s="3">
        <f t="shared" ca="1" si="965"/>
        <v>4</v>
      </c>
      <c r="K960" s="3">
        <f t="shared" ca="1" si="135"/>
        <v>10</v>
      </c>
      <c r="L960" s="29">
        <f t="shared" ca="1" si="8"/>
        <v>50</v>
      </c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customFormat="false" ht="13">
      <c r="A961" s="3">
        <f>シート1!B962</f>
        <v>0</v>
      </c>
      <c r="B961" s="3">
        <f>シート1!E962</f>
        <v>0</v>
      </c>
      <c r="C961" s="19">
        <f>シート1!G962</f>
        <v>0</v>
      </c>
      <c r="D961" s="3">
        <f>シート1!I962</f>
        <v>0</v>
      </c>
      <c r="E961" s="3">
        <f>シート1!K962</f>
        <v>0</v>
      </c>
      <c r="F961" s="3">
        <f t="shared" ref="F961:J961" ca="1" si="966">IF($E965="","",IF(AND(ROW()&gt;$L$1,F$1&lt;=$L$1),(F$1-_xlfn.RANK.AVG(OFFSET($E965,1-F$1,),OFFSET($E965,1-$L$1,,$L$1,1)))^2,""))</f>
        <v>4</v>
      </c>
      <c r="G961" s="3">
        <f t="shared" ca="1" si="966"/>
        <v>1</v>
      </c>
      <c r="H961" s="3">
        <f t="shared" ca="1" si="966"/>
        <v>0</v>
      </c>
      <c r="I961" s="3">
        <f t="shared" ca="1" si="966"/>
        <v>1</v>
      </c>
      <c r="J961" s="3">
        <f t="shared" ca="1" si="966"/>
        <v>4</v>
      </c>
      <c r="K961" s="3">
        <f t="shared" ca="1" si="135"/>
        <v>10</v>
      </c>
      <c r="L961" s="29">
        <f t="shared" ca="1" si="8"/>
        <v>50</v>
      </c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customFormat="false" ht="13">
      <c r="A962" s="3">
        <f>シート1!B963</f>
        <v>0</v>
      </c>
      <c r="B962" s="3">
        <f>シート1!E963</f>
        <v>0</v>
      </c>
      <c r="C962" s="19">
        <f>シート1!G963</f>
        <v>0</v>
      </c>
      <c r="D962" s="3">
        <f>シート1!I963</f>
        <v>0</v>
      </c>
      <c r="E962" s="3">
        <f>シート1!K963</f>
        <v>0</v>
      </c>
      <c r="F962" s="3">
        <f t="shared" ref="F962:J962" ca="1" si="967">IF($E966="","",IF(AND(ROW()&gt;$L$1,F$1&lt;=$L$1),(F$1-_xlfn.RANK.AVG(OFFSET($E966,1-F$1,),OFFSET($E966,1-$L$1,,$L$1,1)))^2,""))</f>
        <v>4</v>
      </c>
      <c r="G962" s="3">
        <f t="shared" ca="1" si="967"/>
        <v>1</v>
      </c>
      <c r="H962" s="3">
        <f t="shared" ca="1" si="967"/>
        <v>0</v>
      </c>
      <c r="I962" s="3">
        <f t="shared" ca="1" si="967"/>
        <v>1</v>
      </c>
      <c r="J962" s="3">
        <f t="shared" ca="1" si="967"/>
        <v>4</v>
      </c>
      <c r="K962" s="3">
        <f t="shared" ca="1" si="135"/>
        <v>10</v>
      </c>
      <c r="L962" s="29">
        <f t="shared" ca="1" si="8"/>
        <v>50</v>
      </c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customFormat="false" ht="13">
      <c r="A963" s="3">
        <f>シート1!B964</f>
        <v>0</v>
      </c>
      <c r="B963" s="3">
        <f>シート1!E964</f>
        <v>0</v>
      </c>
      <c r="C963" s="19">
        <f>シート1!G964</f>
        <v>0</v>
      </c>
      <c r="D963" s="3">
        <f>シート1!I964</f>
        <v>0</v>
      </c>
      <c r="E963" s="3">
        <f>シート1!K964</f>
        <v>0</v>
      </c>
      <c r="F963" s="3">
        <f t="shared" ref="F963:J963" ca="1" si="968">IF($E967="","",IF(AND(ROW()&gt;$L$1,F$1&lt;=$L$1),(F$1-_xlfn.RANK.AVG(OFFSET($E967,1-F$1,),OFFSET($E967,1-$L$1,,$L$1,1)))^2,""))</f>
        <v>4</v>
      </c>
      <c r="G963" s="3">
        <f t="shared" ca="1" si="968"/>
        <v>1</v>
      </c>
      <c r="H963" s="3">
        <f t="shared" ca="1" si="968"/>
        <v>0</v>
      </c>
      <c r="I963" s="3">
        <f t="shared" ca="1" si="968"/>
        <v>1</v>
      </c>
      <c r="J963" s="3">
        <f t="shared" ca="1" si="968"/>
        <v>4</v>
      </c>
      <c r="K963" s="3">
        <f t="shared" ca="1" si="135"/>
        <v>10</v>
      </c>
      <c r="L963" s="29">
        <f t="shared" ca="1" si="8"/>
        <v>50</v>
      </c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customFormat="false" ht="13">
      <c r="A964" s="3">
        <f>シート1!B965</f>
        <v>0</v>
      </c>
      <c r="B964" s="3">
        <f>シート1!E965</f>
        <v>0</v>
      </c>
      <c r="C964" s="19">
        <f>シート1!G965</f>
        <v>0</v>
      </c>
      <c r="D964" s="3">
        <f>シート1!I965</f>
        <v>0</v>
      </c>
      <c r="E964" s="3">
        <f>シート1!K965</f>
        <v>0</v>
      </c>
      <c r="F964" s="3">
        <f t="shared" ref="F964:J964" ca="1" si="969">IF($E968="","",IF(AND(ROW()&gt;$L$1,F$1&lt;=$L$1),(F$1-_xlfn.RANK.AVG(OFFSET($E968,1-F$1,),OFFSET($E968,1-$L$1,,$L$1,1)))^2,""))</f>
        <v>4</v>
      </c>
      <c r="G964" s="3">
        <f t="shared" ca="1" si="969"/>
        <v>1</v>
      </c>
      <c r="H964" s="3">
        <f t="shared" ca="1" si="969"/>
        <v>0</v>
      </c>
      <c r="I964" s="3">
        <f t="shared" ca="1" si="969"/>
        <v>1</v>
      </c>
      <c r="J964" s="3">
        <f t="shared" ca="1" si="969"/>
        <v>4</v>
      </c>
      <c r="K964" s="3">
        <f t="shared" ca="1" si="135"/>
        <v>10</v>
      </c>
      <c r="L964" s="29">
        <f t="shared" ca="1" si="8"/>
        <v>50</v>
      </c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customFormat="false" ht="13">
      <c r="A965" s="3">
        <f>シート1!B966</f>
        <v>0</v>
      </c>
      <c r="B965" s="3">
        <f>シート1!E966</f>
        <v>0</v>
      </c>
      <c r="C965" s="19">
        <f>シート1!G966</f>
        <v>0</v>
      </c>
      <c r="D965" s="3">
        <f>シート1!I966</f>
        <v>0</v>
      </c>
      <c r="E965" s="3">
        <f>シート1!K966</f>
        <v>0</v>
      </c>
      <c r="F965" s="3">
        <f t="shared" ref="F965:J965" ca="1" si="970">IF($E969="","",IF(AND(ROW()&gt;$L$1,F$1&lt;=$L$1),(F$1-_xlfn.RANK.AVG(OFFSET($E969,1-F$1,),OFFSET($E969,1-$L$1,,$L$1,1)))^2,""))</f>
        <v>4</v>
      </c>
      <c r="G965" s="3">
        <f t="shared" ca="1" si="970"/>
        <v>1</v>
      </c>
      <c r="H965" s="3">
        <f t="shared" ca="1" si="970"/>
        <v>0</v>
      </c>
      <c r="I965" s="3">
        <f t="shared" ca="1" si="970"/>
        <v>1</v>
      </c>
      <c r="J965" s="3">
        <f t="shared" ca="1" si="970"/>
        <v>4</v>
      </c>
      <c r="K965" s="3">
        <f t="shared" ca="1" si="135"/>
        <v>10</v>
      </c>
      <c r="L965" s="29">
        <f t="shared" ca="1" si="8"/>
        <v>50</v>
      </c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customFormat="false" ht="13">
      <c r="A966" s="3">
        <f>シート1!B967</f>
        <v>0</v>
      </c>
      <c r="B966" s="3">
        <f>シート1!E967</f>
        <v>0</v>
      </c>
      <c r="C966" s="19">
        <f>シート1!G967</f>
        <v>0</v>
      </c>
      <c r="D966" s="3">
        <f>シート1!I967</f>
        <v>0</v>
      </c>
      <c r="E966" s="3">
        <f>シート1!K967</f>
        <v>0</v>
      </c>
      <c r="F966" s="3">
        <f t="shared" ref="F966:J966" ca="1" si="971">IF($E970="","",IF(AND(ROW()&gt;$L$1,F$1&lt;=$L$1),(F$1-_xlfn.RANK.AVG(OFFSET($E970,1-F$1,),OFFSET($E970,1-$L$1,,$L$1,1)))^2,""))</f>
        <v>4</v>
      </c>
      <c r="G966" s="3">
        <f t="shared" ca="1" si="971"/>
        <v>1</v>
      </c>
      <c r="H966" s="3">
        <f t="shared" ca="1" si="971"/>
        <v>0</v>
      </c>
      <c r="I966" s="3">
        <f t="shared" ca="1" si="971"/>
        <v>1</v>
      </c>
      <c r="J966" s="3">
        <f t="shared" ca="1" si="971"/>
        <v>4</v>
      </c>
      <c r="K966" s="3">
        <f t="shared" ca="1" si="135"/>
        <v>10</v>
      </c>
      <c r="L966" s="29">
        <f t="shared" ca="1" si="8"/>
        <v>50</v>
      </c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customFormat="false" ht="13">
      <c r="A967" s="3">
        <f>シート1!B968</f>
        <v>0</v>
      </c>
      <c r="B967" s="3">
        <f>シート1!E968</f>
        <v>0</v>
      </c>
      <c r="C967" s="19">
        <f>シート1!G968</f>
        <v>0</v>
      </c>
      <c r="D967" s="3">
        <f>シート1!I968</f>
        <v>0</v>
      </c>
      <c r="E967" s="3">
        <f>シート1!K968</f>
        <v>0</v>
      </c>
      <c r="F967" s="3">
        <f t="shared" ref="F967:J967" ca="1" si="972">IF($E971="","",IF(AND(ROW()&gt;$L$1,F$1&lt;=$L$1),(F$1-_xlfn.RANK.AVG(OFFSET($E971,1-F$1,),OFFSET($E971,1-$L$1,,$L$1,1)))^2,""))</f>
        <v>4</v>
      </c>
      <c r="G967" s="3">
        <f t="shared" ca="1" si="972"/>
        <v>1</v>
      </c>
      <c r="H967" s="3">
        <f t="shared" ca="1" si="972"/>
        <v>0</v>
      </c>
      <c r="I967" s="3">
        <f t="shared" ca="1" si="972"/>
        <v>1</v>
      </c>
      <c r="J967" s="3">
        <f t="shared" ca="1" si="972"/>
        <v>4</v>
      </c>
      <c r="K967" s="3">
        <f t="shared" ca="1" si="135"/>
        <v>10</v>
      </c>
      <c r="L967" s="29">
        <f t="shared" ca="1" si="8"/>
        <v>50</v>
      </c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customFormat="false" ht="13">
      <c r="A968" s="3">
        <f>シート1!B969</f>
        <v>0</v>
      </c>
      <c r="B968" s="3">
        <f>シート1!E969</f>
        <v>0</v>
      </c>
      <c r="C968" s="19">
        <f>シート1!G969</f>
        <v>0</v>
      </c>
      <c r="D968" s="3">
        <f>シート1!I969</f>
        <v>0</v>
      </c>
      <c r="E968" s="3">
        <f>シート1!K969</f>
        <v>0</v>
      </c>
      <c r="F968" s="3">
        <f t="shared" ref="F968:J968" ca="1" si="973">IF($E972="","",IF(AND(ROW()&gt;$L$1,F$1&lt;=$L$1),(F$1-_xlfn.RANK.AVG(OFFSET($E972,1-F$1,),OFFSET($E972,1-$L$1,,$L$1,1)))^2,""))</f>
        <v>4</v>
      </c>
      <c r="G968" s="3">
        <f t="shared" ca="1" si="973"/>
        <v>1</v>
      </c>
      <c r="H968" s="3">
        <f t="shared" ca="1" si="973"/>
        <v>0</v>
      </c>
      <c r="I968" s="3">
        <f t="shared" ca="1" si="973"/>
        <v>1</v>
      </c>
      <c r="J968" s="3">
        <f t="shared" ca="1" si="973"/>
        <v>4</v>
      </c>
      <c r="K968" s="3">
        <f t="shared" ca="1" si="135"/>
        <v>10</v>
      </c>
      <c r="L968" s="29">
        <f t="shared" ca="1" si="8"/>
        <v>50</v>
      </c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customFormat="false" ht="13">
      <c r="A969" s="3">
        <f>シート1!B970</f>
        <v>0</v>
      </c>
      <c r="B969" s="3">
        <f>シート1!E970</f>
        <v>0</v>
      </c>
      <c r="C969" s="19">
        <f>シート1!G970</f>
        <v>0</v>
      </c>
      <c r="D969" s="3">
        <f>シート1!I970</f>
        <v>0</v>
      </c>
      <c r="E969" s="3">
        <f>シート1!K970</f>
        <v>0</v>
      </c>
      <c r="F969" s="3">
        <f t="shared" ref="F969:J969" ca="1" si="974">IF($E973="","",IF(AND(ROW()&gt;$L$1,F$1&lt;=$L$1),(F$1-_xlfn.RANK.AVG(OFFSET($E973,1-F$1,),OFFSET($E973,1-$L$1,,$L$1,1)))^2,""))</f>
        <v>4</v>
      </c>
      <c r="G969" s="3">
        <f t="shared" ca="1" si="974"/>
        <v>1</v>
      </c>
      <c r="H969" s="3">
        <f t="shared" ca="1" si="974"/>
        <v>0</v>
      </c>
      <c r="I969" s="3">
        <f t="shared" ca="1" si="974"/>
        <v>1</v>
      </c>
      <c r="J969" s="3">
        <f t="shared" ca="1" si="974"/>
        <v>4</v>
      </c>
      <c r="K969" s="3">
        <f t="shared" ca="1" si="135"/>
        <v>10</v>
      </c>
      <c r="L969" s="29">
        <f t="shared" ca="1" si="8"/>
        <v>50</v>
      </c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customFormat="false" ht="13">
      <c r="A970" s="3">
        <f>シート1!B971</f>
        <v>0</v>
      </c>
      <c r="B970" s="3">
        <f>シート1!E971</f>
        <v>0</v>
      </c>
      <c r="C970" s="19">
        <f>シート1!G971</f>
        <v>0</v>
      </c>
      <c r="D970" s="3">
        <f>シート1!I971</f>
        <v>0</v>
      </c>
      <c r="E970" s="3">
        <f>シート1!K971</f>
        <v>0</v>
      </c>
      <c r="F970" s="3">
        <f t="shared" ref="F970:J970" ca="1" si="975">IF($E974="","",IF(AND(ROW()&gt;$L$1,F$1&lt;=$L$1),(F$1-_xlfn.RANK.AVG(OFFSET($E974,1-F$1,),OFFSET($E974,1-$L$1,,$L$1,1)))^2,""))</f>
        <v>4</v>
      </c>
      <c r="G970" s="3">
        <f t="shared" ca="1" si="975"/>
        <v>1</v>
      </c>
      <c r="H970" s="3">
        <f t="shared" ca="1" si="975"/>
        <v>0</v>
      </c>
      <c r="I970" s="3">
        <f t="shared" ca="1" si="975"/>
        <v>1</v>
      </c>
      <c r="J970" s="3">
        <f t="shared" ca="1" si="975"/>
        <v>4</v>
      </c>
      <c r="K970" s="3">
        <f t="shared" ca="1" si="135"/>
        <v>10</v>
      </c>
      <c r="L970" s="29">
        <f t="shared" ca="1" si="8"/>
        <v>50</v>
      </c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customFormat="false" ht="13">
      <c r="A971" s="3">
        <f>シート1!B972</f>
        <v>0</v>
      </c>
      <c r="B971" s="3">
        <f>シート1!E972</f>
        <v>0</v>
      </c>
      <c r="C971" s="19">
        <f>シート1!G972</f>
        <v>0</v>
      </c>
      <c r="D971" s="3">
        <f>シート1!I972</f>
        <v>0</v>
      </c>
      <c r="E971" s="3">
        <f>シート1!K972</f>
        <v>0</v>
      </c>
      <c r="F971" s="3">
        <f t="shared" ref="F971:J971" ca="1" si="976">IF($E975="","",IF(AND(ROW()&gt;$L$1,F$1&lt;=$L$1),(F$1-_xlfn.RANK.AVG(OFFSET($E975,1-F$1,),OFFSET($E975,1-$L$1,,$L$1,1)))^2,""))</f>
        <v>4</v>
      </c>
      <c r="G971" s="3">
        <f t="shared" ca="1" si="976"/>
        <v>1</v>
      </c>
      <c r="H971" s="3">
        <f t="shared" ca="1" si="976"/>
        <v>0</v>
      </c>
      <c r="I971" s="3">
        <f t="shared" ca="1" si="976"/>
        <v>1</v>
      </c>
      <c r="J971" s="3">
        <f t="shared" ca="1" si="976"/>
        <v>4</v>
      </c>
      <c r="K971" s="3">
        <f t="shared" ca="1" si="135"/>
        <v>10</v>
      </c>
      <c r="L971" s="29">
        <f t="shared" ca="1" si="8"/>
        <v>50</v>
      </c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customFormat="false" ht="13">
      <c r="A972" s="3">
        <f>シート1!B973</f>
        <v>0</v>
      </c>
      <c r="B972" s="3">
        <f>シート1!E973</f>
        <v>0</v>
      </c>
      <c r="C972" s="19">
        <f>シート1!G973</f>
        <v>0</v>
      </c>
      <c r="D972" s="3">
        <f>シート1!I973</f>
        <v>0</v>
      </c>
      <c r="E972" s="3">
        <f>シート1!K973</f>
        <v>0</v>
      </c>
      <c r="F972" s="3">
        <f t="shared" ref="F972:J972" ca="1" si="977">IF($E976="","",IF(AND(ROW()&gt;$L$1,F$1&lt;=$L$1),(F$1-_xlfn.RANK.AVG(OFFSET($E976,1-F$1,),OFFSET($E976,1-$L$1,,$L$1,1)))^2,""))</f>
        <v>4</v>
      </c>
      <c r="G972" s="3">
        <f t="shared" ca="1" si="977"/>
        <v>1</v>
      </c>
      <c r="H972" s="3">
        <f t="shared" ca="1" si="977"/>
        <v>0</v>
      </c>
      <c r="I972" s="3">
        <f t="shared" ca="1" si="977"/>
        <v>1</v>
      </c>
      <c r="J972" s="3">
        <f t="shared" ca="1" si="977"/>
        <v>4</v>
      </c>
      <c r="K972" s="3">
        <f t="shared" ca="1" si="135"/>
        <v>10</v>
      </c>
      <c r="L972" s="29">
        <f t="shared" ca="1" si="8"/>
        <v>50</v>
      </c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customFormat="false" ht="13">
      <c r="A973" s="3">
        <f>シート1!B974</f>
        <v>0</v>
      </c>
      <c r="B973" s="3">
        <f>シート1!E974</f>
        <v>0</v>
      </c>
      <c r="C973" s="19">
        <f>シート1!G974</f>
        <v>0</v>
      </c>
      <c r="D973" s="3">
        <f>シート1!I974</f>
        <v>0</v>
      </c>
      <c r="E973" s="3">
        <f>シート1!K974</f>
        <v>0</v>
      </c>
      <c r="F973" s="3">
        <f t="shared" ref="F973:J973" ca="1" si="978">IF($E977="","",IF(AND(ROW()&gt;$L$1,F$1&lt;=$L$1),(F$1-_xlfn.RANK.AVG(OFFSET($E977,1-F$1,),OFFSET($E977,1-$L$1,,$L$1,1)))^2,""))</f>
        <v>4</v>
      </c>
      <c r="G973" s="3">
        <f t="shared" ca="1" si="978"/>
        <v>1</v>
      </c>
      <c r="H973" s="3">
        <f t="shared" ca="1" si="978"/>
        <v>0</v>
      </c>
      <c r="I973" s="3">
        <f t="shared" ca="1" si="978"/>
        <v>1</v>
      </c>
      <c r="J973" s="3">
        <f t="shared" ca="1" si="978"/>
        <v>4</v>
      </c>
      <c r="K973" s="3">
        <f t="shared" ca="1" si="135"/>
        <v>10</v>
      </c>
      <c r="L973" s="29">
        <f t="shared" ca="1" si="8"/>
        <v>50</v>
      </c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customFormat="false" ht="13">
      <c r="A974" s="3">
        <f>シート1!B975</f>
        <v>0</v>
      </c>
      <c r="B974" s="3">
        <f>シート1!E975</f>
        <v>0</v>
      </c>
      <c r="C974" s="19">
        <f>シート1!G975</f>
        <v>0</v>
      </c>
      <c r="D974" s="3">
        <f>シート1!I975</f>
        <v>0</v>
      </c>
      <c r="E974" s="3">
        <f>シート1!K975</f>
        <v>0</v>
      </c>
      <c r="F974" s="3">
        <f t="shared" ref="F974:J974" ca="1" si="979">IF($E978="","",IF(AND(ROW()&gt;$L$1,F$1&lt;=$L$1),(F$1-_xlfn.RANK.AVG(OFFSET($E978,1-F$1,),OFFSET($E978,1-$L$1,,$L$1,1)))^2,""))</f>
        <v>4</v>
      </c>
      <c r="G974" s="3">
        <f t="shared" ca="1" si="979"/>
        <v>1</v>
      </c>
      <c r="H974" s="3">
        <f t="shared" ca="1" si="979"/>
        <v>0</v>
      </c>
      <c r="I974" s="3">
        <f t="shared" ca="1" si="979"/>
        <v>1</v>
      </c>
      <c r="J974" s="3">
        <f t="shared" ca="1" si="979"/>
        <v>4</v>
      </c>
      <c r="K974" s="3">
        <f t="shared" ca="1" si="135"/>
        <v>10</v>
      </c>
      <c r="L974" s="29">
        <f t="shared" ca="1" si="8"/>
        <v>50</v>
      </c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customFormat="false" ht="13">
      <c r="A975" s="3">
        <f>シート1!B976</f>
        <v>0</v>
      </c>
      <c r="B975" s="3">
        <f>シート1!E976</f>
        <v>0</v>
      </c>
      <c r="C975" s="19">
        <f>シート1!G976</f>
        <v>0</v>
      </c>
      <c r="D975" s="3">
        <f>シート1!I976</f>
        <v>0</v>
      </c>
      <c r="E975" s="3">
        <f>シート1!K976</f>
        <v>0</v>
      </c>
      <c r="F975" s="3">
        <f t="shared" ref="F975:J975" ca="1" si="980">IF($E979="","",IF(AND(ROW()&gt;$L$1,F$1&lt;=$L$1),(F$1-_xlfn.RANK.AVG(OFFSET($E979,1-F$1,),OFFSET($E979,1-$L$1,,$L$1,1)))^2,""))</f>
        <v>4</v>
      </c>
      <c r="G975" s="3">
        <f t="shared" ca="1" si="980"/>
        <v>1</v>
      </c>
      <c r="H975" s="3">
        <f t="shared" ca="1" si="980"/>
        <v>0</v>
      </c>
      <c r="I975" s="3">
        <f t="shared" ca="1" si="980"/>
        <v>1</v>
      </c>
      <c r="J975" s="3">
        <f t="shared" ca="1" si="980"/>
        <v>4</v>
      </c>
      <c r="K975" s="3">
        <f t="shared" ca="1" si="135"/>
        <v>10</v>
      </c>
      <c r="L975" s="29">
        <f t="shared" ca="1" si="8"/>
        <v>50</v>
      </c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customFormat="false" ht="13">
      <c r="A976" s="3">
        <f>シート1!B977</f>
        <v>0</v>
      </c>
      <c r="B976" s="3">
        <f>シート1!E977</f>
        <v>0</v>
      </c>
      <c r="C976" s="19">
        <f>シート1!G977</f>
        <v>0</v>
      </c>
      <c r="D976" s="3">
        <f>シート1!I977</f>
        <v>0</v>
      </c>
      <c r="E976" s="3">
        <f>シート1!K977</f>
        <v>0</v>
      </c>
      <c r="F976" s="3">
        <f t="shared" ref="F976:J976" ca="1" si="981">IF($E980="","",IF(AND(ROW()&gt;$L$1,F$1&lt;=$L$1),(F$1-_xlfn.RANK.AVG(OFFSET($E980,1-F$1,),OFFSET($E980,1-$L$1,,$L$1,1)))^2,""))</f>
        <v>4</v>
      </c>
      <c r="G976" s="3">
        <f t="shared" ca="1" si="981"/>
        <v>1</v>
      </c>
      <c r="H976" s="3">
        <f t="shared" ca="1" si="981"/>
        <v>0</v>
      </c>
      <c r="I976" s="3">
        <f t="shared" ca="1" si="981"/>
        <v>1</v>
      </c>
      <c r="J976" s="3">
        <f t="shared" ca="1" si="981"/>
        <v>4</v>
      </c>
      <c r="K976" s="3">
        <f t="shared" ca="1" si="135"/>
        <v>10</v>
      </c>
      <c r="L976" s="29">
        <f t="shared" ca="1" si="8"/>
        <v>50</v>
      </c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customFormat="false" ht="13">
      <c r="A977" s="3">
        <f>シート1!B978</f>
        <v>0</v>
      </c>
      <c r="B977" s="3">
        <f>シート1!E978</f>
        <v>0</v>
      </c>
      <c r="C977" s="19">
        <f>シート1!G978</f>
        <v>0</v>
      </c>
      <c r="D977" s="3">
        <f>シート1!I978</f>
        <v>0</v>
      </c>
      <c r="E977" s="3">
        <f>シート1!K978</f>
        <v>0</v>
      </c>
      <c r="F977" s="3">
        <f t="shared" ref="F977:J977" ca="1" si="982">IF($E981="","",IF(AND(ROW()&gt;$L$1,F$1&lt;=$L$1),(F$1-_xlfn.RANK.AVG(OFFSET($E981,1-F$1,),OFFSET($E981,1-$L$1,,$L$1,1)))^2,""))</f>
        <v>4</v>
      </c>
      <c r="G977" s="3">
        <f t="shared" ca="1" si="982"/>
        <v>1</v>
      </c>
      <c r="H977" s="3">
        <f t="shared" ca="1" si="982"/>
        <v>0</v>
      </c>
      <c r="I977" s="3">
        <f t="shared" ca="1" si="982"/>
        <v>1</v>
      </c>
      <c r="J977" s="3">
        <f t="shared" ca="1" si="982"/>
        <v>4</v>
      </c>
      <c r="K977" s="3">
        <f t="shared" ca="1" si="135"/>
        <v>10</v>
      </c>
      <c r="L977" s="29">
        <f t="shared" ca="1" si="8"/>
        <v>50</v>
      </c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customFormat="false" ht="13">
      <c r="A978" s="3">
        <f>シート1!B979</f>
        <v>0</v>
      </c>
      <c r="B978" s="3">
        <f>シート1!E979</f>
        <v>0</v>
      </c>
      <c r="C978" s="19">
        <f>シート1!G979</f>
        <v>0</v>
      </c>
      <c r="D978" s="3">
        <f>シート1!I979</f>
        <v>0</v>
      </c>
      <c r="E978" s="3">
        <f>シート1!K979</f>
        <v>0</v>
      </c>
      <c r="F978" s="3">
        <f t="shared" ref="F978:J978" ca="1" si="983">IF($E982="","",IF(AND(ROW()&gt;$L$1,F$1&lt;=$L$1),(F$1-_xlfn.RANK.AVG(OFFSET($E982,1-F$1,),OFFSET($E982,1-$L$1,,$L$1,1)))^2,""))</f>
        <v>4</v>
      </c>
      <c r="G978" s="3">
        <f t="shared" ca="1" si="983"/>
        <v>1</v>
      </c>
      <c r="H978" s="3">
        <f t="shared" ca="1" si="983"/>
        <v>0</v>
      </c>
      <c r="I978" s="3">
        <f t="shared" ca="1" si="983"/>
        <v>1</v>
      </c>
      <c r="J978" s="3">
        <f t="shared" ca="1" si="983"/>
        <v>4</v>
      </c>
      <c r="K978" s="3">
        <f t="shared" ca="1" si="135"/>
        <v>10</v>
      </c>
      <c r="L978" s="29">
        <f t="shared" ca="1" si="8"/>
        <v>50</v>
      </c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customFormat="false" ht="13">
      <c r="A979" s="3">
        <f>シート1!B980</f>
        <v>0</v>
      </c>
      <c r="B979" s="3">
        <f>シート1!E980</f>
        <v>0</v>
      </c>
      <c r="C979" s="19">
        <f>シート1!G980</f>
        <v>0</v>
      </c>
      <c r="D979" s="3">
        <f>シート1!I980</f>
        <v>0</v>
      </c>
      <c r="E979" s="3">
        <f>シート1!K980</f>
        <v>0</v>
      </c>
      <c r="F979" s="3">
        <f t="shared" ref="F979:J979" ca="1" si="984">IF($E983="","",IF(AND(ROW()&gt;$L$1,F$1&lt;=$L$1),(F$1-_xlfn.RANK.AVG(OFFSET($E983,1-F$1,),OFFSET($E983,1-$L$1,,$L$1,1)))^2,""))</f>
        <v>4</v>
      </c>
      <c r="G979" s="3">
        <f t="shared" ca="1" si="984"/>
        <v>1</v>
      </c>
      <c r="H979" s="3">
        <f t="shared" ca="1" si="984"/>
        <v>0</v>
      </c>
      <c r="I979" s="3">
        <f t="shared" ca="1" si="984"/>
        <v>1</v>
      </c>
      <c r="J979" s="3">
        <f t="shared" ca="1" si="984"/>
        <v>4</v>
      </c>
      <c r="K979" s="3">
        <f t="shared" ca="1" si="135"/>
        <v>10</v>
      </c>
      <c r="L979" s="29">
        <f t="shared" ca="1" si="8"/>
        <v>50</v>
      </c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customFormat="false" ht="13">
      <c r="A980" s="3">
        <f>シート1!B981</f>
        <v>0</v>
      </c>
      <c r="B980" s="3">
        <f>シート1!E981</f>
        <v>0</v>
      </c>
      <c r="C980" s="19">
        <f>シート1!G981</f>
        <v>0</v>
      </c>
      <c r="D980" s="3">
        <f>シート1!I981</f>
        <v>0</v>
      </c>
      <c r="E980" s="3">
        <f>シート1!K981</f>
        <v>0</v>
      </c>
      <c r="F980" s="3">
        <f t="shared" ref="F980:J980" ca="1" si="985">IF($E984="","",IF(AND(ROW()&gt;$L$1,F$1&lt;=$L$1),(F$1-_xlfn.RANK.AVG(OFFSET($E984,1-F$1,),OFFSET($E984,1-$L$1,,$L$1,1)))^2,""))</f>
        <v>4</v>
      </c>
      <c r="G980" s="3">
        <f t="shared" ca="1" si="985"/>
        <v>1</v>
      </c>
      <c r="H980" s="3">
        <f t="shared" ca="1" si="985"/>
        <v>0</v>
      </c>
      <c r="I980" s="3">
        <f t="shared" ca="1" si="985"/>
        <v>1</v>
      </c>
      <c r="J980" s="3">
        <f t="shared" ca="1" si="985"/>
        <v>4</v>
      </c>
      <c r="K980" s="3">
        <f t="shared" ca="1" si="135"/>
        <v>10</v>
      </c>
      <c r="L980" s="29">
        <f t="shared" ca="1" si="8"/>
        <v>50</v>
      </c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customFormat="false" ht="13">
      <c r="A981" s="3">
        <f>シート1!B982</f>
        <v>0</v>
      </c>
      <c r="B981" s="3">
        <f>シート1!E982</f>
        <v>0</v>
      </c>
      <c r="C981" s="19">
        <f>シート1!G982</f>
        <v>0</v>
      </c>
      <c r="D981" s="3">
        <f>シート1!I982</f>
        <v>0</v>
      </c>
      <c r="E981" s="3">
        <f>シート1!K982</f>
        <v>0</v>
      </c>
      <c r="F981" s="3">
        <f t="shared" ref="F981:J981" ca="1" si="986">IF($E985="","",IF(AND(ROW()&gt;$L$1,F$1&lt;=$L$1),(F$1-_xlfn.RANK.AVG(OFFSET($E985,1-F$1,),OFFSET($E985,1-$L$1,,$L$1,1)))^2,""))</f>
        <v>4</v>
      </c>
      <c r="G981" s="3">
        <f t="shared" ca="1" si="986"/>
        <v>1</v>
      </c>
      <c r="H981" s="3">
        <f t="shared" ca="1" si="986"/>
        <v>0</v>
      </c>
      <c r="I981" s="3">
        <f t="shared" ca="1" si="986"/>
        <v>1</v>
      </c>
      <c r="J981" s="3">
        <f t="shared" ca="1" si="986"/>
        <v>4</v>
      </c>
      <c r="K981" s="3">
        <f t="shared" ca="1" si="135"/>
        <v>10</v>
      </c>
      <c r="L981" s="29">
        <f t="shared" ca="1" si="8"/>
        <v>50</v>
      </c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customFormat="false" ht="13">
      <c r="A982" s="3">
        <f>シート1!B983</f>
        <v>0</v>
      </c>
      <c r="B982" s="3">
        <f>シート1!E983</f>
        <v>0</v>
      </c>
      <c r="C982" s="19">
        <f>シート1!G983</f>
        <v>0</v>
      </c>
      <c r="D982" s="3">
        <f>シート1!I983</f>
        <v>0</v>
      </c>
      <c r="E982" s="3">
        <f>シート1!K983</f>
        <v>0</v>
      </c>
      <c r="F982" s="3">
        <f t="shared" ref="F982:J982" ca="1" si="987">IF($E986="","",IF(AND(ROW()&gt;$L$1,F$1&lt;=$L$1),(F$1-_xlfn.RANK.AVG(OFFSET($E986,1-F$1,),OFFSET($E986,1-$L$1,,$L$1,1)))^2,""))</f>
        <v>4</v>
      </c>
      <c r="G982" s="3">
        <f t="shared" ca="1" si="987"/>
        <v>1</v>
      </c>
      <c r="H982" s="3">
        <f t="shared" ca="1" si="987"/>
        <v>0</v>
      </c>
      <c r="I982" s="3">
        <f t="shared" ca="1" si="987"/>
        <v>1</v>
      </c>
      <c r="J982" s="3">
        <f t="shared" ca="1" si="987"/>
        <v>4</v>
      </c>
      <c r="K982" s="3">
        <f t="shared" ca="1" si="135"/>
        <v>10</v>
      </c>
      <c r="L982" s="29">
        <f t="shared" ca="1" si="8"/>
        <v>50</v>
      </c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customFormat="false" ht="13">
      <c r="A983" s="3">
        <f>シート1!B984</f>
        <v>0</v>
      </c>
      <c r="B983" s="3">
        <f>シート1!E984</f>
        <v>0</v>
      </c>
      <c r="C983" s="19">
        <f>シート1!G984</f>
        <v>0</v>
      </c>
      <c r="D983" s="3">
        <f>シート1!I984</f>
        <v>0</v>
      </c>
      <c r="E983" s="3">
        <f>シート1!K984</f>
        <v>0</v>
      </c>
      <c r="F983" s="3">
        <f t="shared" ref="F983:J983" ca="1" si="988">IF($E987="","",IF(AND(ROW()&gt;$L$1,F$1&lt;=$L$1),(F$1-_xlfn.RANK.AVG(OFFSET($E987,1-F$1,),OFFSET($E987,1-$L$1,,$L$1,1)))^2,""))</f>
        <v>4</v>
      </c>
      <c r="G983" s="3">
        <f t="shared" ca="1" si="988"/>
        <v>1</v>
      </c>
      <c r="H983" s="3">
        <f t="shared" ca="1" si="988"/>
        <v>0</v>
      </c>
      <c r="I983" s="3">
        <f t="shared" ca="1" si="988"/>
        <v>1</v>
      </c>
      <c r="J983" s="3">
        <f t="shared" ca="1" si="988"/>
        <v>4</v>
      </c>
      <c r="K983" s="3">
        <f t="shared" ca="1" si="135"/>
        <v>10</v>
      </c>
      <c r="L983" s="29">
        <f t="shared" ca="1" si="8"/>
        <v>50</v>
      </c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customFormat="false" ht="13">
      <c r="A984" s="3">
        <f>シート1!B985</f>
        <v>0</v>
      </c>
      <c r="B984" s="3">
        <f>シート1!E985</f>
        <v>0</v>
      </c>
      <c r="C984" s="19">
        <f>シート1!G985</f>
        <v>0</v>
      </c>
      <c r="D984" s="3">
        <f>シート1!I985</f>
        <v>0</v>
      </c>
      <c r="E984" s="3">
        <f>シート1!K985</f>
        <v>0</v>
      </c>
      <c r="F984" s="3">
        <f t="shared" ref="F984:J984" ca="1" si="989">IF($E988="","",IF(AND(ROW()&gt;$L$1,F$1&lt;=$L$1),(F$1-_xlfn.RANK.AVG(OFFSET($E988,1-F$1,),OFFSET($E988,1-$L$1,,$L$1,1)))^2,""))</f>
        <v>4</v>
      </c>
      <c r="G984" s="3">
        <f t="shared" ca="1" si="989"/>
        <v>1</v>
      </c>
      <c r="H984" s="3">
        <f t="shared" ca="1" si="989"/>
        <v>0</v>
      </c>
      <c r="I984" s="3">
        <f t="shared" ca="1" si="989"/>
        <v>1</v>
      </c>
      <c r="J984" s="3">
        <f t="shared" ca="1" si="989"/>
        <v>4</v>
      </c>
      <c r="K984" s="3">
        <f t="shared" ca="1" si="135"/>
        <v>10</v>
      </c>
      <c r="L984" s="29">
        <f t="shared" ca="1" si="8"/>
        <v>50</v>
      </c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customFormat="false" ht="13">
      <c r="A985" s="3">
        <f>シート1!B986</f>
        <v>0</v>
      </c>
      <c r="B985" s="3">
        <f>シート1!E986</f>
        <v>0</v>
      </c>
      <c r="C985" s="19">
        <f>シート1!G986</f>
        <v>0</v>
      </c>
      <c r="D985" s="3">
        <f>シート1!I986</f>
        <v>0</v>
      </c>
      <c r="E985" s="3">
        <f>シート1!K986</f>
        <v>0</v>
      </c>
      <c r="F985" s="3">
        <f t="shared" ref="F985:J985" ca="1" si="990">IF($E989="","",IF(AND(ROW()&gt;$L$1,F$1&lt;=$L$1),(F$1-_xlfn.RANK.AVG(OFFSET($E989,1-F$1,),OFFSET($E989,1-$L$1,,$L$1,1)))^2,""))</f>
        <v>4</v>
      </c>
      <c r="G985" s="3">
        <f t="shared" ca="1" si="990"/>
        <v>1</v>
      </c>
      <c r="H985" s="3">
        <f t="shared" ca="1" si="990"/>
        <v>0</v>
      </c>
      <c r="I985" s="3">
        <f t="shared" ca="1" si="990"/>
        <v>1</v>
      </c>
      <c r="J985" s="3">
        <f t="shared" ca="1" si="990"/>
        <v>4</v>
      </c>
      <c r="K985" s="3">
        <f t="shared" ca="1" si="135"/>
        <v>10</v>
      </c>
      <c r="L985" s="29">
        <f t="shared" ca="1" si="8"/>
        <v>50</v>
      </c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customFormat="false" ht="13">
      <c r="A986" s="3">
        <f>シート1!B987</f>
        <v>0</v>
      </c>
      <c r="B986" s="3">
        <f>シート1!E987</f>
        <v>0</v>
      </c>
      <c r="C986" s="19">
        <f>シート1!G987</f>
        <v>0</v>
      </c>
      <c r="D986" s="3">
        <f>シート1!I987</f>
        <v>0</v>
      </c>
      <c r="E986" s="3">
        <f>シート1!K987</f>
        <v>0</v>
      </c>
      <c r="F986" s="3">
        <f t="shared" ref="F986:J986" ca="1" si="991">IF($E990="","",IF(AND(ROW()&gt;$L$1,F$1&lt;=$L$1),(F$1-_xlfn.RANK.AVG(OFFSET($E990,1-F$1,),OFFSET($E990,1-$L$1,,$L$1,1)))^2,""))</f>
        <v>4</v>
      </c>
      <c r="G986" s="3">
        <f t="shared" ca="1" si="991"/>
        <v>1</v>
      </c>
      <c r="H986" s="3">
        <f t="shared" ca="1" si="991"/>
        <v>0</v>
      </c>
      <c r="I986" s="3">
        <f t="shared" ca="1" si="991"/>
        <v>1</v>
      </c>
      <c r="J986" s="3">
        <f t="shared" ca="1" si="991"/>
        <v>4</v>
      </c>
      <c r="K986" s="3">
        <f t="shared" ca="1" si="135"/>
        <v>10</v>
      </c>
      <c r="L986" s="29">
        <f t="shared" ca="1" si="8"/>
        <v>50</v>
      </c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customFormat="false" ht="13">
      <c r="A987" s="3">
        <f>シート1!B988</f>
        <v>0</v>
      </c>
      <c r="B987" s="3">
        <f>シート1!E988</f>
        <v>0</v>
      </c>
      <c r="C987" s="19">
        <f>シート1!G988</f>
        <v>0</v>
      </c>
      <c r="D987" s="3">
        <f>シート1!I988</f>
        <v>0</v>
      </c>
      <c r="E987" s="3">
        <f>シート1!K988</f>
        <v>0</v>
      </c>
      <c r="F987" s="3">
        <f t="shared" ref="F987:J987" ca="1" si="992">IF($E991="","",IF(AND(ROW()&gt;$L$1,F$1&lt;=$L$1),(F$1-_xlfn.RANK.AVG(OFFSET($E991,1-F$1,),OFFSET($E991,1-$L$1,,$L$1,1)))^2,""))</f>
        <v>4</v>
      </c>
      <c r="G987" s="3">
        <f t="shared" ca="1" si="992"/>
        <v>1</v>
      </c>
      <c r="H987" s="3">
        <f t="shared" ca="1" si="992"/>
        <v>0</v>
      </c>
      <c r="I987" s="3">
        <f t="shared" ca="1" si="992"/>
        <v>1</v>
      </c>
      <c r="J987" s="3">
        <f t="shared" ca="1" si="992"/>
        <v>4</v>
      </c>
      <c r="K987" s="3">
        <f t="shared" ca="1" si="135"/>
        <v>10</v>
      </c>
      <c r="L987" s="29">
        <f t="shared" ca="1" si="8"/>
        <v>50</v>
      </c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customFormat="false" ht="13">
      <c r="A988" s="3">
        <f>シート1!B989</f>
        <v>0</v>
      </c>
      <c r="B988" s="3">
        <f>シート1!E989</f>
        <v>0</v>
      </c>
      <c r="C988" s="19">
        <f>シート1!G989</f>
        <v>0</v>
      </c>
      <c r="D988" s="3">
        <f>シート1!I989</f>
        <v>0</v>
      </c>
      <c r="E988" s="3">
        <f>シート1!K989</f>
        <v>0</v>
      </c>
      <c r="F988" s="3">
        <f t="shared" ref="F988:J988" ca="1" si="993">IF($E992="","",IF(AND(ROW()&gt;$L$1,F$1&lt;=$L$1),(F$1-_xlfn.RANK.AVG(OFFSET($E992,1-F$1,),OFFSET($E992,1-$L$1,,$L$1,1)))^2,""))</f>
        <v>4</v>
      </c>
      <c r="G988" s="3">
        <f t="shared" ca="1" si="993"/>
        <v>1</v>
      </c>
      <c r="H988" s="3">
        <f t="shared" ca="1" si="993"/>
        <v>0</v>
      </c>
      <c r="I988" s="3">
        <f t="shared" ca="1" si="993"/>
        <v>1</v>
      </c>
      <c r="J988" s="3">
        <f t="shared" ca="1" si="993"/>
        <v>4</v>
      </c>
      <c r="K988" s="3">
        <f t="shared" ca="1" si="135"/>
        <v>10</v>
      </c>
      <c r="L988" s="29">
        <f t="shared" ca="1" si="8"/>
        <v>50</v>
      </c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customFormat="false" ht="13">
      <c r="A989" s="3">
        <f>シート1!B990</f>
        <v>0</v>
      </c>
      <c r="B989" s="3">
        <f>シート1!E990</f>
        <v>0</v>
      </c>
      <c r="C989" s="19">
        <f>シート1!G990</f>
        <v>0</v>
      </c>
      <c r="D989" s="3">
        <f>シート1!I990</f>
        <v>0</v>
      </c>
      <c r="E989" s="3">
        <f>シート1!K990</f>
        <v>0</v>
      </c>
      <c r="F989" s="3">
        <f t="shared" ref="F989:J989" ca="1" si="994">IF($E993="","",IF(AND(ROW()&gt;$L$1,F$1&lt;=$L$1),(F$1-_xlfn.RANK.AVG(OFFSET($E993,1-F$1,),OFFSET($E993,1-$L$1,,$L$1,1)))^2,""))</f>
        <v>4</v>
      </c>
      <c r="G989" s="3">
        <f t="shared" ca="1" si="994"/>
        <v>1</v>
      </c>
      <c r="H989" s="3">
        <f t="shared" ca="1" si="994"/>
        <v>0</v>
      </c>
      <c r="I989" s="3">
        <f t="shared" ca="1" si="994"/>
        <v>1</v>
      </c>
      <c r="J989" s="3">
        <f t="shared" ca="1" si="994"/>
        <v>4</v>
      </c>
      <c r="K989" s="3">
        <f t="shared" ca="1" si="135"/>
        <v>10</v>
      </c>
      <c r="L989" s="29">
        <f t="shared" ca="1" si="8"/>
        <v>50</v>
      </c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customFormat="false" ht="13">
      <c r="A990" s="3">
        <f>シート1!B991</f>
        <v>0</v>
      </c>
      <c r="B990" s="3">
        <f>シート1!E991</f>
        <v>0</v>
      </c>
      <c r="C990" s="19">
        <f>シート1!G991</f>
        <v>0</v>
      </c>
      <c r="D990" s="3">
        <f>シート1!I991</f>
        <v>0</v>
      </c>
      <c r="E990" s="3">
        <f>シート1!K991</f>
        <v>0</v>
      </c>
      <c r="F990" s="3">
        <f t="shared" ref="F990:J990" ca="1" si="995">IF($E994="","",IF(AND(ROW()&gt;$L$1,F$1&lt;=$L$1),(F$1-_xlfn.RANK.AVG(OFFSET($E994,1-F$1,),OFFSET($E994,1-$L$1,,$L$1,1)))^2,""))</f>
        <v>4</v>
      </c>
      <c r="G990" s="3">
        <f t="shared" ca="1" si="995"/>
        <v>1</v>
      </c>
      <c r="H990" s="3">
        <f t="shared" ca="1" si="995"/>
        <v>0</v>
      </c>
      <c r="I990" s="3">
        <f t="shared" ca="1" si="995"/>
        <v>1</v>
      </c>
      <c r="J990" s="3">
        <f t="shared" ca="1" si="995"/>
        <v>4</v>
      </c>
      <c r="K990" s="3">
        <f t="shared" ca="1" si="135"/>
        <v>10</v>
      </c>
      <c r="L990" s="29">
        <f t="shared" ca="1" si="8"/>
        <v>50</v>
      </c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customFormat="false" ht="13">
      <c r="A991" s="3">
        <f>シート1!B992</f>
        <v>0</v>
      </c>
      <c r="B991" s="3">
        <f>シート1!E992</f>
        <v>0</v>
      </c>
      <c r="C991" s="19">
        <f>シート1!G992</f>
        <v>0</v>
      </c>
      <c r="D991" s="3">
        <f>シート1!I992</f>
        <v>0</v>
      </c>
      <c r="E991" s="3">
        <f>シート1!K992</f>
        <v>0</v>
      </c>
      <c r="F991" s="3">
        <f t="shared" ref="F991:J991" ca="1" si="996">IF($E995="","",IF(AND(ROW()&gt;$L$1,F$1&lt;=$L$1),(F$1-_xlfn.RANK.AVG(OFFSET($E995,1-F$1,),OFFSET($E995,1-$L$1,,$L$1,1)))^2,""))</f>
        <v>4</v>
      </c>
      <c r="G991" s="3">
        <f t="shared" ca="1" si="996"/>
        <v>1</v>
      </c>
      <c r="H991" s="3">
        <f t="shared" ca="1" si="996"/>
        <v>0</v>
      </c>
      <c r="I991" s="3">
        <f t="shared" ca="1" si="996"/>
        <v>1</v>
      </c>
      <c r="J991" s="3">
        <f t="shared" ca="1" si="996"/>
        <v>4</v>
      </c>
      <c r="K991" s="3">
        <f t="shared" ca="1" si="135"/>
        <v>10</v>
      </c>
      <c r="L991" s="29">
        <f t="shared" ca="1" si="8"/>
        <v>50</v>
      </c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customFormat="false" ht="13">
      <c r="A992" s="3">
        <f>シート1!B993</f>
        <v>0</v>
      </c>
      <c r="B992" s="3">
        <f>シート1!E993</f>
        <v>0</v>
      </c>
      <c r="C992" s="19">
        <f>シート1!G993</f>
        <v>0</v>
      </c>
      <c r="D992" s="3">
        <f>シート1!I993</f>
        <v>0</v>
      </c>
      <c r="E992" s="3">
        <f>シート1!K993</f>
        <v>0</v>
      </c>
      <c r="F992" s="3">
        <f t="shared" ref="F992:J992" ca="1" si="997">IF($E996="","",IF(AND(ROW()&gt;$L$1,F$1&lt;=$L$1),(F$1-_xlfn.RANK.AVG(OFFSET($E996,1-F$1,),OFFSET($E996,1-$L$1,,$L$1,1)))^2,""))</f>
        <v>4</v>
      </c>
      <c r="G992" s="3">
        <f t="shared" ca="1" si="997"/>
        <v>1</v>
      </c>
      <c r="H992" s="3">
        <f t="shared" ca="1" si="997"/>
        <v>0</v>
      </c>
      <c r="I992" s="3">
        <f t="shared" ca="1" si="997"/>
        <v>1</v>
      </c>
      <c r="J992" s="3">
        <f t="shared" ca="1" si="997"/>
        <v>4</v>
      </c>
      <c r="K992" s="3">
        <f t="shared" ca="1" si="135"/>
        <v>10</v>
      </c>
      <c r="L992" s="29">
        <f t="shared" ca="1" si="8"/>
        <v>50</v>
      </c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customFormat="false" ht="13">
      <c r="A993" s="3">
        <f>シート1!B994</f>
        <v>0</v>
      </c>
      <c r="B993" s="3">
        <f>シート1!E994</f>
        <v>0</v>
      </c>
      <c r="C993" s="19">
        <f>シート1!G994</f>
        <v>0</v>
      </c>
      <c r="D993" s="3">
        <f>シート1!I994</f>
        <v>0</v>
      </c>
      <c r="E993" s="3">
        <f>シート1!K994</f>
        <v>0</v>
      </c>
      <c r="F993" s="3">
        <f t="shared" ref="F993:J993" ca="1" si="998">IF($E997="","",IF(AND(ROW()&gt;$L$1,F$1&lt;=$L$1),(F$1-_xlfn.RANK.AVG(OFFSET($E997,1-F$1,),OFFSET($E997,1-$L$1,,$L$1,1)))^2,""))</f>
        <v>4</v>
      </c>
      <c r="G993" s="3">
        <f t="shared" ca="1" si="998"/>
        <v>1</v>
      </c>
      <c r="H993" s="3">
        <f t="shared" ca="1" si="998"/>
        <v>0</v>
      </c>
      <c r="I993" s="3">
        <f t="shared" ca="1" si="998"/>
        <v>1</v>
      </c>
      <c r="J993" s="3">
        <f t="shared" ca="1" si="998"/>
        <v>4</v>
      </c>
      <c r="K993" s="3">
        <f t="shared" ca="1" si="135"/>
        <v>10</v>
      </c>
      <c r="L993" s="29">
        <f t="shared" ca="1" si="8"/>
        <v>50</v>
      </c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customFormat="false" ht="13">
      <c r="A994" s="3">
        <f>シート1!B995</f>
        <v>0</v>
      </c>
      <c r="B994" s="3">
        <f>シート1!E995</f>
        <v>0</v>
      </c>
      <c r="C994" s="19">
        <f>シート1!G995</f>
        <v>0</v>
      </c>
      <c r="D994" s="3">
        <f>シート1!I995</f>
        <v>0</v>
      </c>
      <c r="E994" s="3">
        <f>シート1!K995</f>
        <v>0</v>
      </c>
      <c r="F994" s="3">
        <f t="shared" ref="F994:J994" ca="1" si="999">IF($E998="","",IF(AND(ROW()&gt;$L$1,F$1&lt;=$L$1),(F$1-_xlfn.RANK.AVG(OFFSET($E998,1-F$1,),OFFSET($E998,1-$L$1,,$L$1,1)))^2,""))</f>
        <v>4</v>
      </c>
      <c r="G994" s="3">
        <f t="shared" ca="1" si="999"/>
        <v>1</v>
      </c>
      <c r="H994" s="3">
        <f t="shared" ca="1" si="999"/>
        <v>0</v>
      </c>
      <c r="I994" s="3">
        <f t="shared" ca="1" si="999"/>
        <v>1</v>
      </c>
      <c r="J994" s="3">
        <f t="shared" ca="1" si="999"/>
        <v>4</v>
      </c>
      <c r="K994" s="3">
        <f t="shared" ca="1" si="135"/>
        <v>10</v>
      </c>
      <c r="L994" s="29">
        <f t="shared" ca="1" si="8"/>
        <v>50</v>
      </c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customFormat="false" ht="13">
      <c r="A995" s="3">
        <f>シート1!B996</f>
        <v>0</v>
      </c>
      <c r="B995" s="3">
        <f>シート1!E996</f>
        <v>0</v>
      </c>
      <c r="C995" s="19">
        <f>シート1!G996</f>
        <v>0</v>
      </c>
      <c r="D995" s="3">
        <f>シート1!I996</f>
        <v>0</v>
      </c>
      <c r="E995" s="3">
        <f>シート1!K996</f>
        <v>0</v>
      </c>
      <c r="F995" s="3">
        <f t="shared" ref="F995:J995" ca="1" si="1000">IF($E999="","",IF(AND(ROW()&gt;$L$1,F$1&lt;=$L$1),(F$1-_xlfn.RANK.AVG(OFFSET($E999,1-F$1,),OFFSET($E999,1-$L$1,,$L$1,1)))^2,""))</f>
        <v>4</v>
      </c>
      <c r="G995" s="3">
        <f t="shared" ca="1" si="1000"/>
        <v>1</v>
      </c>
      <c r="H995" s="3">
        <f t="shared" ca="1" si="1000"/>
        <v>0</v>
      </c>
      <c r="I995" s="3">
        <f t="shared" ca="1" si="1000"/>
        <v>1</v>
      </c>
      <c r="J995" s="3">
        <f t="shared" ca="1" si="1000"/>
        <v>4</v>
      </c>
      <c r="K995" s="3">
        <f t="shared" ca="1" si="135"/>
        <v>10</v>
      </c>
      <c r="L995" s="29">
        <f t="shared" ca="1" si="8"/>
        <v>50</v>
      </c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customFormat="false" ht="13">
      <c r="A996" s="3">
        <f>シート1!B997</f>
        <v>0</v>
      </c>
      <c r="B996" s="3">
        <f>シート1!E997</f>
        <v>0</v>
      </c>
      <c r="C996" s="19">
        <f>シート1!G997</f>
        <v>0</v>
      </c>
      <c r="D996" s="3">
        <f>シート1!I997</f>
        <v>0</v>
      </c>
      <c r="E996" s="3">
        <f>シート1!K997</f>
        <v>0</v>
      </c>
      <c r="F996" s="3">
        <f t="shared" ref="F996:J996" ca="1" si="1001">IF($E1000="","",IF(AND(ROW()&gt;$L$1,F$1&lt;=$L$1),(F$1-_xlfn.RANK.AVG(OFFSET($E1000,1-F$1,),OFFSET($E1000,1-$L$1,,$L$1,1)))^2,""))</f>
        <v>4</v>
      </c>
      <c r="G996" s="3">
        <f t="shared" ca="1" si="1001"/>
        <v>1</v>
      </c>
      <c r="H996" s="3">
        <f t="shared" ca="1" si="1001"/>
        <v>0</v>
      </c>
      <c r="I996" s="3">
        <f t="shared" ca="1" si="1001"/>
        <v>1</v>
      </c>
      <c r="J996" s="3">
        <f t="shared" ca="1" si="1001"/>
        <v>4</v>
      </c>
      <c r="K996" s="3">
        <f t="shared" ca="1" si="135"/>
        <v>10</v>
      </c>
      <c r="L996" s="29">
        <f t="shared" ca="1" si="8"/>
        <v>50</v>
      </c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customFormat="false" ht="13">
      <c r="A997" s="3">
        <f>シート1!B998</f>
        <v>0</v>
      </c>
      <c r="B997" s="3">
        <f>シート1!E998</f>
        <v>0</v>
      </c>
      <c r="C997" s="19">
        <f>シート1!G998</f>
        <v>0</v>
      </c>
      <c r="D997" s="3">
        <f>シート1!I998</f>
        <v>0</v>
      </c>
      <c r="E997" s="3">
        <f>シート1!K998</f>
        <v>0</v>
      </c>
      <c r="F997" s="3" t="str">
        <f t="shared" ref="F997:J997" ca="1" si="1002">IF($E1001="","",IF(AND(ROW()&gt;$L$1,F$1&lt;=$L$1),(F$1-_xlfn.RANK.AVG(OFFSET($E1001,1-F$1,),OFFSET($E1001,1-$L$1,,$L$1,1)))^2,""))</f>
        <v/>
      </c>
      <c r="G997" s="3" t="str">
        <f t="shared" ca="1" si="1002"/>
        <v/>
      </c>
      <c r="H997" s="3" t="str">
        <f t="shared" ca="1" si="1002"/>
        <v/>
      </c>
      <c r="I997" s="3" t="str">
        <f t="shared" ca="1" si="1002"/>
        <v/>
      </c>
      <c r="J997" s="3" t="str">
        <f t="shared" ca="1" si="1002"/>
        <v/>
      </c>
      <c r="K997" s="3" t="str">
        <f t="shared" ca="1" si="135"/>
        <v/>
      </c>
      <c r="L997" s="29" t="str">
        <f t="shared" ca="1" si="8"/>
        <v/>
      </c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customFormat="false" ht="13">
      <c r="A998" s="3">
        <f>シート1!B999</f>
        <v>0</v>
      </c>
      <c r="B998" s="3">
        <f>シート1!E999</f>
        <v>0</v>
      </c>
      <c r="C998" s="19">
        <f>シート1!G999</f>
        <v>0</v>
      </c>
      <c r="D998" s="3">
        <f>シート1!I999</f>
        <v>0</v>
      </c>
      <c r="E998" s="3">
        <f>シート1!K999</f>
        <v>0</v>
      </c>
      <c r="F998" s="3" t="str">
        <f t="shared" ref="F998:J998" ca="1" si="1003">IF($E1002="","",IF(AND(ROW()&gt;$L$1,F$1&lt;=$L$1),(F$1-_xlfn.RANK.AVG(OFFSET($E1002,1-F$1,),OFFSET($E1002,1-$L$1,,$L$1,1)))^2,""))</f>
        <v/>
      </c>
      <c r="G998" s="3" t="str">
        <f t="shared" ca="1" si="1003"/>
        <v/>
      </c>
      <c r="H998" s="3" t="str">
        <f t="shared" ca="1" si="1003"/>
        <v/>
      </c>
      <c r="I998" s="3" t="str">
        <f t="shared" ca="1" si="1003"/>
        <v/>
      </c>
      <c r="J998" s="3" t="str">
        <f t="shared" ca="1" si="1003"/>
        <v/>
      </c>
      <c r="K998" s="3" t="str">
        <f t="shared" ca="1" si="135"/>
        <v/>
      </c>
      <c r="L998" s="29" t="str">
        <f t="shared" ca="1" si="8"/>
        <v/>
      </c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customFormat="false" ht="13">
      <c r="A999" s="3">
        <f>シート1!B1000</f>
        <v>0</v>
      </c>
      <c r="B999" s="3">
        <f>シート1!E1000</f>
        <v>0</v>
      </c>
      <c r="C999" s="19">
        <f>シート1!G1000</f>
        <v>0</v>
      </c>
      <c r="D999" s="3">
        <f>シート1!I1000</f>
        <v>0</v>
      </c>
      <c r="E999" s="3">
        <f>シート1!K1000</f>
        <v>0</v>
      </c>
      <c r="F999" s="3" t="str">
        <f t="shared" ref="F999:J999" ca="1" si="1004">IF($E1003="","",IF(AND(ROW()&gt;$L$1,F$1&lt;=$L$1),(F$1-_xlfn.RANK.AVG(OFFSET($E1003,1-F$1,),OFFSET($E1003,1-$L$1,,$L$1,1)))^2,""))</f>
        <v/>
      </c>
      <c r="G999" s="3" t="str">
        <f t="shared" ca="1" si="1004"/>
        <v/>
      </c>
      <c r="H999" s="3" t="str">
        <f t="shared" ca="1" si="1004"/>
        <v/>
      </c>
      <c r="I999" s="3" t="str">
        <f t="shared" ca="1" si="1004"/>
        <v/>
      </c>
      <c r="J999" s="3" t="str">
        <f t="shared" ca="1" si="1004"/>
        <v/>
      </c>
      <c r="K999" s="3" t="str">
        <f t="shared" ca="1" si="135"/>
        <v/>
      </c>
      <c r="L999" s="29" t="str">
        <f t="shared" ca="1" si="8"/>
        <v/>
      </c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customFormat="false" ht="13">
      <c r="A1000" s="3">
        <f>シート1!B1001</f>
        <v>0</v>
      </c>
      <c r="B1000" s="3">
        <f>シート1!E1001</f>
        <v>0</v>
      </c>
      <c r="C1000" s="19">
        <f>シート1!G1001</f>
        <v>0</v>
      </c>
      <c r="D1000" s="3">
        <f>シート1!I1001</f>
        <v>0</v>
      </c>
      <c r="E1000" s="3">
        <f>シート1!K1001</f>
        <v>0</v>
      </c>
      <c r="F1000" s="3" t="str">
        <f t="shared" ref="F1000:J1000" ca="1" si="1005">IF($E1004="","",IF(AND(ROW()&gt;$L$1,F$1&lt;=$L$1),(F$1-_xlfn.RANK.AVG(OFFSET($E1004,1-F$1,),OFFSET($E1004,1-$L$1,,$L$1,1)))^2,""))</f>
        <v/>
      </c>
      <c r="G1000" s="3" t="str">
        <f t="shared" ca="1" si="1005"/>
        <v/>
      </c>
      <c r="H1000" s="3" t="str">
        <f t="shared" ca="1" si="1005"/>
        <v/>
      </c>
      <c r="I1000" s="3" t="str">
        <f t="shared" ca="1" si="1005"/>
        <v/>
      </c>
      <c r="J1000" s="3" t="str">
        <f t="shared" ca="1" si="1005"/>
        <v/>
      </c>
      <c r="K1000" s="3" t="str">
        <f t="shared" ca="1" si="135"/>
        <v/>
      </c>
      <c r="L1000" s="29" t="str">
        <f t="shared" ca="1" si="8"/>
        <v/>
      </c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honeticPr fontId="6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>
    <outlinePr summaryBelow="false" summaryRight="false"/>
  </sheetPr>
  <dimension ref="A1:AJ1000"/>
  <sheetViews>
    <sheetView workbookViewId="0"/>
  </sheetViews>
  <sheetFormatPr baseColWidth="10" defaultColWidth="14.5" defaultRowHeight="15.75" customHeight="1"/>
  <cols>
    <col min="1" max="4" width="4.83203125" customWidth="1"/>
    <col min="5" max="5" width="6.33203125" customWidth="1"/>
    <col min="6" max="6" width="6.6640625" customWidth="1"/>
    <col min="7" max="9" width="5.83203125" customWidth="1"/>
    <col min="10" max="14" width="3.1640625" customWidth="1"/>
    <col min="15" max="15" width="4.6640625" customWidth="1"/>
    <col min="16" max="17" width="5.83203125" customWidth="1"/>
    <col min="18" max="18" width="6.83203125" customWidth="1"/>
    <col min="19" max="19" width="5.83203125" customWidth="1"/>
    <col min="20" max="20" width="6.5" customWidth="1"/>
  </cols>
  <sheetData>
    <row r="1" spans="1:36" customFormat="false" ht="16">
      <c r="A1" s="3" t="str">
        <f>シート1!B2</f>
        <v>日付</v>
      </c>
      <c r="B1" s="3" t="str">
        <f>シート1!E2</f>
        <v>始値</v>
      </c>
      <c r="C1" s="3" t="str">
        <f>シート1!G2</f>
        <v>高値</v>
      </c>
      <c r="D1" s="3" t="str">
        <f>シート1!I2</f>
        <v>安値</v>
      </c>
      <c r="E1" s="3" t="str">
        <f>シート1!K2</f>
        <v>終値</v>
      </c>
      <c r="F1" s="9">
        <v>1</v>
      </c>
      <c r="G1" s="9">
        <f t="shared" ref="G1:R1" si="0">F1+1</f>
        <v>2</v>
      </c>
      <c r="H1" s="9">
        <f t="shared" si="0"/>
        <v>3</v>
      </c>
      <c r="I1" s="9">
        <f t="shared" si="0"/>
        <v>4</v>
      </c>
      <c r="J1" s="9">
        <f t="shared" si="0"/>
        <v>5</v>
      </c>
      <c r="K1" s="9">
        <f t="shared" si="0"/>
        <v>6</v>
      </c>
      <c r="L1" s="9">
        <f t="shared" si="0"/>
        <v>7</v>
      </c>
      <c r="M1" s="9">
        <f t="shared" si="0"/>
        <v>8</v>
      </c>
      <c r="N1" s="9">
        <f t="shared" si="0"/>
        <v>9</v>
      </c>
      <c r="O1" s="9">
        <f t="shared" si="0"/>
        <v>10</v>
      </c>
      <c r="P1" s="9">
        <f t="shared" si="0"/>
        <v>11</v>
      </c>
      <c r="Q1" s="9">
        <f t="shared" si="0"/>
        <v>12</v>
      </c>
      <c r="R1" s="9">
        <f t="shared" si="0"/>
        <v>13</v>
      </c>
      <c r="S1" s="15" t="s">
        <v>11</v>
      </c>
      <c r="T1" s="9">
        <f>シート1!AP2</f>
        <v>13</v>
      </c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</row>
    <row r="2" spans="1:36" customFormat="false" ht="16">
      <c r="A2" s="18">
        <f>シート1!B3</f>
        <v>0</v>
      </c>
      <c r="B2" s="3">
        <f>シート1!E3</f>
        <v>0</v>
      </c>
      <c r="C2" s="19">
        <f>シート1!G3</f>
        <v>0</v>
      </c>
      <c r="D2" s="19">
        <f>シート1!I3</f>
        <v>0</v>
      </c>
      <c r="E2" s="3">
        <f>シート1!K3</f>
        <v>0</v>
      </c>
      <c r="F2" s="3" t="str">
        <f t="shared" ref="F2:R2" ca="1" si="1">IF(AND(ROW()&gt;$T$1,F$1&lt;=$T$1),(F$1-_xlfn.RANK.AVG(OFFSET($E6,1-F$1,),OFFSET($E6,1-$T$1,,$T$1,1)))^2,"")</f>
        <v/>
      </c>
      <c r="G2" s="3" t="str">
        <f t="shared" ca="1" si="1"/>
        <v/>
      </c>
      <c r="H2" s="3" t="str">
        <f t="shared" ca="1" si="1"/>
        <v/>
      </c>
      <c r="I2" s="3" t="str">
        <f t="shared" ca="1" si="1"/>
        <v/>
      </c>
      <c r="J2" s="3" t="str">
        <f t="shared" ca="1" si="1"/>
        <v/>
      </c>
      <c r="K2" s="3" t="str">
        <f t="shared" ca="1" si="1"/>
        <v/>
      </c>
      <c r="L2" s="3" t="str">
        <f t="shared" ca="1" si="1"/>
        <v/>
      </c>
      <c r="M2" s="3" t="str">
        <f t="shared" ca="1" si="1"/>
        <v/>
      </c>
      <c r="N2" s="3" t="str">
        <f t="shared" ca="1" si="1"/>
        <v/>
      </c>
      <c r="O2" s="3" t="str">
        <f t="shared" ca="1" si="1"/>
        <v/>
      </c>
      <c r="P2" s="3" t="str">
        <f t="shared" ca="1" si="1"/>
        <v/>
      </c>
      <c r="Q2" s="3" t="str">
        <f t="shared" ca="1" si="1"/>
        <v/>
      </c>
      <c r="R2" s="3" t="str">
        <f t="shared" ca="1" si="1"/>
        <v/>
      </c>
      <c r="S2" s="9">
        <f>$T$1*($T$1^2-1)/6</f>
        <v>364</v>
      </c>
      <c r="T2" s="9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</row>
    <row r="3" spans="1:36" customFormat="false" ht="15.75" customHeight="1">
      <c r="A3" s="18">
        <f>シート1!B4</f>
        <v>0</v>
      </c>
      <c r="B3" s="3">
        <f>シート1!E4</f>
        <v>0</v>
      </c>
      <c r="C3" s="19">
        <f>シート1!G4</f>
        <v>0</v>
      </c>
      <c r="D3" s="3">
        <f>シート1!I4</f>
        <v>0</v>
      </c>
      <c r="E3" s="3">
        <f>シート1!K4</f>
        <v>0</v>
      </c>
      <c r="F3" s="3" t="str">
        <f t="shared" ref="F3:T3" ca="1" si="2">IF($E7="","",IF(AND(ROW()&gt;$T$1,F$1&lt;=$T$1),(F$1-_xlfn.RANK.AVG(OFFSET($E7,1-F$1,),OFFSET($E7,1-$T$1,,$T$1,1)))^2,""))</f>
        <v/>
      </c>
      <c r="G3" s="3" t="str">
        <f t="shared" ca="1" si="2"/>
        <v/>
      </c>
      <c r="H3" s="3" t="str">
        <f t="shared" ca="1" si="2"/>
        <v/>
      </c>
      <c r="I3" s="3" t="str">
        <f t="shared" ca="1" si="2"/>
        <v/>
      </c>
      <c r="J3" s="3" t="str">
        <f t="shared" ca="1" si="2"/>
        <v/>
      </c>
      <c r="K3" s="3" t="str">
        <f t="shared" ca="1" si="2"/>
        <v/>
      </c>
      <c r="L3" s="3" t="str">
        <f t="shared" ca="1" si="2"/>
        <v/>
      </c>
      <c r="M3" s="3" t="str">
        <f t="shared" ca="1" si="2"/>
        <v/>
      </c>
      <c r="N3" s="3" t="str">
        <f t="shared" ca="1" si="2"/>
        <v/>
      </c>
      <c r="O3" s="3" t="str">
        <f t="shared" ca="1" si="2"/>
        <v/>
      </c>
      <c r="P3" s="3" t="str">
        <f t="shared" ca="1" si="2"/>
        <v/>
      </c>
      <c r="Q3" s="3" t="str">
        <f t="shared" ca="1" si="2"/>
        <v/>
      </c>
      <c r="R3" s="3" t="str">
        <f t="shared" ca="1" si="2"/>
        <v/>
      </c>
      <c r="S3" s="3" t="str">
        <f t="shared" ca="1" si="2"/>
        <v/>
      </c>
      <c r="T3" s="3" t="str">
        <f t="shared" ca="1" si="2"/>
        <v/>
      </c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</row>
    <row r="4" spans="1:36" customFormat="false" ht="15.75" customHeight="1">
      <c r="A4" s="18">
        <f>シート1!B5</f>
        <v>0</v>
      </c>
      <c r="B4" s="3">
        <f>シート1!E5</f>
        <v>0</v>
      </c>
      <c r="C4" s="19">
        <f>シート1!G5</f>
        <v>0</v>
      </c>
      <c r="D4" s="3">
        <f>シート1!I5</f>
        <v>0</v>
      </c>
      <c r="E4" s="3">
        <f>シート1!K5</f>
        <v>0</v>
      </c>
      <c r="F4" s="3" t="str">
        <f t="shared" ref="F4:T4" ca="1" si="3">IF($E8="","",IF(AND(ROW()&gt;$T$1,F$1&lt;=$T$1),(F$1-_xlfn.RANK.AVG(OFFSET($E8,1-F$1,),OFFSET($E8,1-$T$1,,$T$1,1)))^2,""))</f>
        <v/>
      </c>
      <c r="G4" s="3" t="str">
        <f t="shared" ca="1" si="3"/>
        <v/>
      </c>
      <c r="H4" s="3" t="str">
        <f t="shared" ca="1" si="3"/>
        <v/>
      </c>
      <c r="I4" s="3" t="str">
        <f t="shared" ca="1" si="3"/>
        <v/>
      </c>
      <c r="J4" s="3" t="str">
        <f t="shared" ca="1" si="3"/>
        <v/>
      </c>
      <c r="K4" s="3" t="str">
        <f t="shared" ca="1" si="3"/>
        <v/>
      </c>
      <c r="L4" s="3" t="str">
        <f t="shared" ca="1" si="3"/>
        <v/>
      </c>
      <c r="M4" s="3" t="str">
        <f t="shared" ca="1" si="3"/>
        <v/>
      </c>
      <c r="N4" s="3" t="str">
        <f t="shared" ca="1" si="3"/>
        <v/>
      </c>
      <c r="O4" s="3" t="str">
        <f t="shared" ca="1" si="3"/>
        <v/>
      </c>
      <c r="P4" s="3" t="str">
        <f t="shared" ca="1" si="3"/>
        <v/>
      </c>
      <c r="Q4" s="3" t="str">
        <f t="shared" ca="1" si="3"/>
        <v/>
      </c>
      <c r="R4" s="3" t="str">
        <f t="shared" ca="1" si="3"/>
        <v/>
      </c>
      <c r="S4" s="3" t="str">
        <f t="shared" ca="1" si="3"/>
        <v/>
      </c>
      <c r="T4" s="3" t="str">
        <f t="shared" ca="1" si="3"/>
        <v/>
      </c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</row>
    <row r="5" spans="1:36" customFormat="false" ht="15.75" customHeight="1">
      <c r="A5" s="18">
        <f>シート1!B6</f>
        <v>0</v>
      </c>
      <c r="B5" s="3">
        <f>シート1!E6</f>
        <v>0</v>
      </c>
      <c r="C5" s="19">
        <f>シート1!G6</f>
        <v>0</v>
      </c>
      <c r="D5" s="3">
        <f>シート1!I6</f>
        <v>0</v>
      </c>
      <c r="E5" s="3">
        <f>シート1!K6</f>
        <v>0</v>
      </c>
      <c r="F5" s="3" t="str">
        <f t="shared" ref="F5:T5" ca="1" si="4">IF($E9="","",IF(AND(ROW()&gt;$T$1,F$1&lt;=$T$1),(F$1-_xlfn.RANK.AVG(OFFSET($E9,1-F$1,),OFFSET($E9,1-$T$1,,$T$1,1)))^2,""))</f>
        <v/>
      </c>
      <c r="G5" s="3" t="str">
        <f t="shared" ca="1" si="4"/>
        <v/>
      </c>
      <c r="H5" s="3" t="str">
        <f t="shared" ca="1" si="4"/>
        <v/>
      </c>
      <c r="I5" s="3" t="str">
        <f t="shared" ca="1" si="4"/>
        <v/>
      </c>
      <c r="J5" s="3" t="str">
        <f t="shared" ca="1" si="4"/>
        <v/>
      </c>
      <c r="K5" s="3" t="str">
        <f t="shared" ca="1" si="4"/>
        <v/>
      </c>
      <c r="L5" s="3" t="str">
        <f t="shared" ca="1" si="4"/>
        <v/>
      </c>
      <c r="M5" s="3" t="str">
        <f t="shared" ca="1" si="4"/>
        <v/>
      </c>
      <c r="N5" s="3" t="str">
        <f t="shared" ca="1" si="4"/>
        <v/>
      </c>
      <c r="O5" s="3" t="str">
        <f t="shared" ca="1" si="4"/>
        <v/>
      </c>
      <c r="P5" s="3" t="str">
        <f t="shared" ca="1" si="4"/>
        <v/>
      </c>
      <c r="Q5" s="3" t="str">
        <f t="shared" ca="1" si="4"/>
        <v/>
      </c>
      <c r="R5" s="3" t="str">
        <f t="shared" ca="1" si="4"/>
        <v/>
      </c>
      <c r="S5" s="3" t="str">
        <f t="shared" ca="1" si="4"/>
        <v/>
      </c>
      <c r="T5" s="3" t="str">
        <f t="shared" ca="1" si="4"/>
        <v/>
      </c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</row>
    <row r="6" spans="1:36" customFormat="false" ht="15.75" customHeight="1">
      <c r="A6" s="18">
        <f>シート1!B7</f>
        <v>0</v>
      </c>
      <c r="B6" s="3">
        <f>シート1!E7</f>
        <v>0</v>
      </c>
      <c r="C6" s="19">
        <f>シート1!G7</f>
        <v>0</v>
      </c>
      <c r="D6" s="3">
        <f>シート1!I7</f>
        <v>0</v>
      </c>
      <c r="E6" s="3">
        <f>シート1!K7</f>
        <v>0</v>
      </c>
      <c r="F6" s="3" t="str">
        <f t="shared" ref="F6:T6" ca="1" si="5">IF($E10="","",IF(AND(ROW()&gt;$T$1,F$1&lt;=$T$1),(F$1-_xlfn.RANK.AVG(OFFSET($E10,1-F$1,),OFFSET($E10,1-$T$1,,$T$1,1)))^2,""))</f>
        <v/>
      </c>
      <c r="G6" s="3" t="str">
        <f t="shared" ca="1" si="5"/>
        <v/>
      </c>
      <c r="H6" s="3" t="str">
        <f t="shared" ca="1" si="5"/>
        <v/>
      </c>
      <c r="I6" s="3" t="str">
        <f t="shared" ca="1" si="5"/>
        <v/>
      </c>
      <c r="J6" s="3" t="str">
        <f t="shared" ca="1" si="5"/>
        <v/>
      </c>
      <c r="K6" s="3" t="str">
        <f t="shared" ca="1" si="5"/>
        <v/>
      </c>
      <c r="L6" s="3" t="str">
        <f t="shared" ca="1" si="5"/>
        <v/>
      </c>
      <c r="M6" s="3" t="str">
        <f t="shared" ca="1" si="5"/>
        <v/>
      </c>
      <c r="N6" s="3" t="str">
        <f t="shared" ca="1" si="5"/>
        <v/>
      </c>
      <c r="O6" s="3" t="str">
        <f t="shared" ca="1" si="5"/>
        <v/>
      </c>
      <c r="P6" s="3" t="str">
        <f t="shared" ca="1" si="5"/>
        <v/>
      </c>
      <c r="Q6" s="3" t="str">
        <f t="shared" ca="1" si="5"/>
        <v/>
      </c>
      <c r="R6" s="3" t="str">
        <f t="shared" ca="1" si="5"/>
        <v/>
      </c>
      <c r="S6" s="3" t="str">
        <f t="shared" ca="1" si="5"/>
        <v/>
      </c>
      <c r="T6" s="3" t="str">
        <f t="shared" ca="1" si="5"/>
        <v/>
      </c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</row>
    <row r="7" spans="1:36" customFormat="false" ht="15.75" customHeight="1">
      <c r="A7" s="18">
        <f>シート1!B8</f>
        <v>0</v>
      </c>
      <c r="B7" s="3">
        <f>シート1!E8</f>
        <v>0</v>
      </c>
      <c r="C7" s="19">
        <f>シート1!G8</f>
        <v>0</v>
      </c>
      <c r="D7" s="3">
        <f>シート1!I8</f>
        <v>0</v>
      </c>
      <c r="E7" s="3">
        <f>シート1!K8</f>
        <v>0</v>
      </c>
      <c r="F7" s="3" t="str">
        <f t="shared" ref="F7:T7" ca="1" si="6">IF($E11="","",IF(AND(ROW()&gt;$T$1,F$1&lt;=$T$1),(F$1-_xlfn.RANK.AVG(OFFSET($E11,1-F$1,),OFFSET($E11,1-$T$1,,$T$1,1)))^2,""))</f>
        <v/>
      </c>
      <c r="G7" s="3" t="str">
        <f t="shared" ca="1" si="6"/>
        <v/>
      </c>
      <c r="H7" s="3" t="str">
        <f t="shared" ca="1" si="6"/>
        <v/>
      </c>
      <c r="I7" s="3" t="str">
        <f t="shared" ca="1" si="6"/>
        <v/>
      </c>
      <c r="J7" s="3" t="str">
        <f t="shared" ca="1" si="6"/>
        <v/>
      </c>
      <c r="K7" s="3" t="str">
        <f t="shared" ca="1" si="6"/>
        <v/>
      </c>
      <c r="L7" s="3" t="str">
        <f t="shared" ca="1" si="6"/>
        <v/>
      </c>
      <c r="M7" s="3" t="str">
        <f t="shared" ca="1" si="6"/>
        <v/>
      </c>
      <c r="N7" s="3" t="str">
        <f t="shared" ca="1" si="6"/>
        <v/>
      </c>
      <c r="O7" s="3" t="str">
        <f t="shared" ca="1" si="6"/>
        <v/>
      </c>
      <c r="P7" s="3" t="str">
        <f t="shared" ca="1" si="6"/>
        <v/>
      </c>
      <c r="Q7" s="3" t="str">
        <f t="shared" ca="1" si="6"/>
        <v/>
      </c>
      <c r="R7" s="3" t="str">
        <f t="shared" ca="1" si="6"/>
        <v/>
      </c>
      <c r="S7" s="3" t="str">
        <f t="shared" ca="1" si="6"/>
        <v/>
      </c>
      <c r="T7" s="3" t="str">
        <f t="shared" ca="1" si="6"/>
        <v/>
      </c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</row>
    <row r="8" spans="1:36" customFormat="false" ht="15.75" customHeight="1">
      <c r="A8" s="18">
        <f>シート1!B9</f>
        <v>0</v>
      </c>
      <c r="B8" s="3">
        <f>シート1!E9</f>
        <v>0</v>
      </c>
      <c r="C8" s="19">
        <f>シート1!G9</f>
        <v>0</v>
      </c>
      <c r="D8" s="3">
        <f>シート1!I9</f>
        <v>0</v>
      </c>
      <c r="E8" s="3">
        <f>シート1!K9</f>
        <v>0</v>
      </c>
      <c r="F8" s="3" t="str">
        <f t="shared" ref="F8:T8" ca="1" si="7">IF($E12="","",IF(AND(ROW()&gt;$T$1,F$1&lt;=$T$1),(F$1-_xlfn.RANK.AVG(OFFSET($E12,1-F$1,),OFFSET($E12,1-$T$1,,$T$1,1)))^2,""))</f>
        <v/>
      </c>
      <c r="G8" s="3" t="str">
        <f t="shared" ca="1" si="7"/>
        <v/>
      </c>
      <c r="H8" s="3" t="str">
        <f t="shared" ca="1" si="7"/>
        <v/>
      </c>
      <c r="I8" s="3" t="str">
        <f t="shared" ca="1" si="7"/>
        <v/>
      </c>
      <c r="J8" s="3" t="str">
        <f t="shared" ca="1" si="7"/>
        <v/>
      </c>
      <c r="K8" s="3" t="str">
        <f t="shared" ca="1" si="7"/>
        <v/>
      </c>
      <c r="L8" s="3" t="str">
        <f t="shared" ca="1" si="7"/>
        <v/>
      </c>
      <c r="M8" s="3" t="str">
        <f t="shared" ca="1" si="7"/>
        <v/>
      </c>
      <c r="N8" s="3" t="str">
        <f t="shared" ca="1" si="7"/>
        <v/>
      </c>
      <c r="O8" s="3" t="str">
        <f t="shared" ca="1" si="7"/>
        <v/>
      </c>
      <c r="P8" s="3" t="str">
        <f t="shared" ca="1" si="7"/>
        <v/>
      </c>
      <c r="Q8" s="3" t="str">
        <f t="shared" ca="1" si="7"/>
        <v/>
      </c>
      <c r="R8" s="3" t="str">
        <f t="shared" ca="1" si="7"/>
        <v/>
      </c>
      <c r="S8" s="3" t="str">
        <f t="shared" ca="1" si="7"/>
        <v/>
      </c>
      <c r="T8" s="3" t="str">
        <f t="shared" ca="1" si="7"/>
        <v/>
      </c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</row>
    <row r="9" spans="1:36" customFormat="false" ht="15.75" customHeight="1">
      <c r="A9" s="18">
        <f>シート1!B10</f>
        <v>0</v>
      </c>
      <c r="B9" s="3">
        <f>シート1!E10</f>
        <v>0</v>
      </c>
      <c r="C9" s="19">
        <f>シート1!G10</f>
        <v>0</v>
      </c>
      <c r="D9" s="3">
        <f>シート1!I10</f>
        <v>0</v>
      </c>
      <c r="E9" s="3">
        <f>シート1!K10</f>
        <v>0</v>
      </c>
      <c r="F9" s="3" t="str">
        <f t="shared" ref="F9:T9" ca="1" si="8">IF($E13="","",IF(AND(ROW()&gt;$T$1,F$1&lt;=$T$1),(F$1-_xlfn.RANK.AVG(OFFSET($E13,1-F$1,),OFFSET($E13,1-$T$1,,$T$1,1)))^2,""))</f>
        <v/>
      </c>
      <c r="G9" s="3" t="str">
        <f t="shared" ca="1" si="8"/>
        <v/>
      </c>
      <c r="H9" s="3" t="str">
        <f t="shared" ca="1" si="8"/>
        <v/>
      </c>
      <c r="I9" s="3" t="str">
        <f t="shared" ca="1" si="8"/>
        <v/>
      </c>
      <c r="J9" s="3" t="str">
        <f t="shared" ca="1" si="8"/>
        <v/>
      </c>
      <c r="K9" s="3" t="str">
        <f t="shared" ca="1" si="8"/>
        <v/>
      </c>
      <c r="L9" s="3" t="str">
        <f t="shared" ca="1" si="8"/>
        <v/>
      </c>
      <c r="M9" s="3" t="str">
        <f t="shared" ca="1" si="8"/>
        <v/>
      </c>
      <c r="N9" s="3" t="str">
        <f t="shared" ca="1" si="8"/>
        <v/>
      </c>
      <c r="O9" s="3" t="str">
        <f t="shared" ca="1" si="8"/>
        <v/>
      </c>
      <c r="P9" s="3" t="str">
        <f t="shared" ca="1" si="8"/>
        <v/>
      </c>
      <c r="Q9" s="3" t="str">
        <f t="shared" ca="1" si="8"/>
        <v/>
      </c>
      <c r="R9" s="3" t="str">
        <f t="shared" ca="1" si="8"/>
        <v/>
      </c>
      <c r="S9" s="3" t="str">
        <f t="shared" ca="1" si="8"/>
        <v/>
      </c>
      <c r="T9" s="3" t="str">
        <f t="shared" ca="1" si="8"/>
        <v/>
      </c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</row>
    <row r="10" spans="1:36" customFormat="false" ht="15.75" customHeight="1">
      <c r="A10" s="18">
        <f>シート1!B11</f>
        <v>0</v>
      </c>
      <c r="B10" s="3">
        <f>シート1!E11</f>
        <v>0</v>
      </c>
      <c r="C10" s="19">
        <f>シート1!G11</f>
        <v>0</v>
      </c>
      <c r="D10" s="3">
        <f>シート1!I11</f>
        <v>0</v>
      </c>
      <c r="E10" s="3">
        <f>シート1!K11</f>
        <v>0</v>
      </c>
      <c r="F10" s="3" t="str">
        <f t="shared" ref="F10:T10" ca="1" si="9">IF($E14="","",IF(AND(ROW()&gt;$T$1,F$1&lt;=$T$1),(F$1-_xlfn.RANK.AVG(OFFSET($E14,1-F$1,),OFFSET($E14,1-$T$1,,$T$1,1)))^2,""))</f>
        <v/>
      </c>
      <c r="G10" s="3" t="str">
        <f t="shared" ca="1" si="9"/>
        <v/>
      </c>
      <c r="H10" s="3" t="str">
        <f t="shared" ca="1" si="9"/>
        <v/>
      </c>
      <c r="I10" s="3" t="str">
        <f t="shared" ca="1" si="9"/>
        <v/>
      </c>
      <c r="J10" s="3" t="str">
        <f t="shared" ca="1" si="9"/>
        <v/>
      </c>
      <c r="K10" s="3" t="str">
        <f t="shared" ca="1" si="9"/>
        <v/>
      </c>
      <c r="L10" s="3" t="str">
        <f t="shared" ca="1" si="9"/>
        <v/>
      </c>
      <c r="M10" s="3" t="str">
        <f t="shared" ca="1" si="9"/>
        <v/>
      </c>
      <c r="N10" s="3" t="str">
        <f t="shared" ca="1" si="9"/>
        <v/>
      </c>
      <c r="O10" s="3" t="str">
        <f t="shared" ca="1" si="9"/>
        <v/>
      </c>
      <c r="P10" s="3" t="str">
        <f t="shared" ca="1" si="9"/>
        <v/>
      </c>
      <c r="Q10" s="3" t="str">
        <f t="shared" ca="1" si="9"/>
        <v/>
      </c>
      <c r="R10" s="3" t="str">
        <f t="shared" ca="1" si="9"/>
        <v/>
      </c>
      <c r="S10" s="3" t="str">
        <f t="shared" ca="1" si="9"/>
        <v/>
      </c>
      <c r="T10" s="3" t="str">
        <f t="shared" ca="1" si="9"/>
        <v/>
      </c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</row>
    <row r="11" spans="1:36" customFormat="false" ht="15.75" customHeight="1">
      <c r="A11" s="18">
        <f>シート1!B12</f>
        <v>0</v>
      </c>
      <c r="B11" s="3">
        <f>シート1!E12</f>
        <v>0</v>
      </c>
      <c r="C11" s="19">
        <f>シート1!G12</f>
        <v>0</v>
      </c>
      <c r="D11" s="3">
        <f>シート1!I12</f>
        <v>0</v>
      </c>
      <c r="E11" s="3">
        <f>シート1!K12</f>
        <v>0</v>
      </c>
      <c r="F11" s="3" t="str">
        <f t="shared" ref="F11:T11" ca="1" si="10">IF($E15="","",IF(AND(ROW()&gt;$T$1,F$1&lt;=$T$1),(F$1-_xlfn.RANK.AVG(OFFSET($E15,1-F$1,),OFFSET($E15,1-$T$1,,$T$1,1)))^2,""))</f>
        <v/>
      </c>
      <c r="G11" s="3" t="str">
        <f t="shared" ca="1" si="10"/>
        <v/>
      </c>
      <c r="H11" s="3" t="str">
        <f t="shared" ca="1" si="10"/>
        <v/>
      </c>
      <c r="I11" s="3" t="str">
        <f t="shared" ca="1" si="10"/>
        <v/>
      </c>
      <c r="J11" s="3" t="str">
        <f t="shared" ca="1" si="10"/>
        <v/>
      </c>
      <c r="K11" s="3" t="str">
        <f t="shared" ca="1" si="10"/>
        <v/>
      </c>
      <c r="L11" s="3" t="str">
        <f t="shared" ca="1" si="10"/>
        <v/>
      </c>
      <c r="M11" s="3" t="str">
        <f t="shared" ca="1" si="10"/>
        <v/>
      </c>
      <c r="N11" s="3" t="str">
        <f t="shared" ca="1" si="10"/>
        <v/>
      </c>
      <c r="O11" s="3" t="str">
        <f t="shared" ca="1" si="10"/>
        <v/>
      </c>
      <c r="P11" s="3" t="str">
        <f t="shared" ca="1" si="10"/>
        <v/>
      </c>
      <c r="Q11" s="3" t="str">
        <f t="shared" ca="1" si="10"/>
        <v/>
      </c>
      <c r="R11" s="3" t="str">
        <f t="shared" ca="1" si="10"/>
        <v/>
      </c>
      <c r="S11" s="3" t="str">
        <f t="shared" ca="1" si="10"/>
        <v/>
      </c>
      <c r="T11" s="3" t="str">
        <f t="shared" ca="1" si="10"/>
        <v/>
      </c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</row>
    <row r="12" spans="1:36" customFormat="false" ht="15.75" customHeight="1">
      <c r="A12" s="18">
        <f>シート1!B13</f>
        <v>0</v>
      </c>
      <c r="B12" s="3">
        <f>シート1!E13</f>
        <v>0</v>
      </c>
      <c r="C12" s="19">
        <f>シート1!G13</f>
        <v>0</v>
      </c>
      <c r="D12" s="3">
        <f>シート1!I13</f>
        <v>0</v>
      </c>
      <c r="E12" s="3">
        <f>シート1!K13</f>
        <v>0</v>
      </c>
      <c r="F12" s="3" t="str">
        <f t="shared" ref="F12:T12" ca="1" si="11">IF($E16="","",IF(AND(ROW()&gt;$T$1,F$1&lt;=$T$1),(F$1-_xlfn.RANK.AVG(OFFSET($E16,1-F$1,),OFFSET($E16,1-$T$1,,$T$1,1)))^2,""))</f>
        <v/>
      </c>
      <c r="G12" s="3" t="str">
        <f t="shared" ca="1" si="11"/>
        <v/>
      </c>
      <c r="H12" s="3" t="str">
        <f t="shared" ca="1" si="11"/>
        <v/>
      </c>
      <c r="I12" s="3" t="str">
        <f t="shared" ca="1" si="11"/>
        <v/>
      </c>
      <c r="J12" s="3" t="str">
        <f t="shared" ca="1" si="11"/>
        <v/>
      </c>
      <c r="K12" s="3" t="str">
        <f t="shared" ca="1" si="11"/>
        <v/>
      </c>
      <c r="L12" s="3" t="str">
        <f t="shared" ca="1" si="11"/>
        <v/>
      </c>
      <c r="M12" s="3" t="str">
        <f t="shared" ca="1" si="11"/>
        <v/>
      </c>
      <c r="N12" s="3" t="str">
        <f t="shared" ca="1" si="11"/>
        <v/>
      </c>
      <c r="O12" s="3" t="str">
        <f t="shared" ca="1" si="11"/>
        <v/>
      </c>
      <c r="P12" s="3" t="str">
        <f t="shared" ca="1" si="11"/>
        <v/>
      </c>
      <c r="Q12" s="3" t="str">
        <f t="shared" ca="1" si="11"/>
        <v/>
      </c>
      <c r="R12" s="3" t="str">
        <f t="shared" ca="1" si="11"/>
        <v/>
      </c>
      <c r="S12" s="3" t="str">
        <f t="shared" ca="1" si="11"/>
        <v/>
      </c>
      <c r="T12" s="3" t="str">
        <f t="shared" ca="1" si="11"/>
        <v/>
      </c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</row>
    <row r="13" spans="1:36" customFormat="false" ht="15.75" customHeight="1">
      <c r="A13" s="18">
        <f>シート1!B14</f>
        <v>0</v>
      </c>
      <c r="B13" s="3">
        <f>シート1!E14</f>
        <v>0</v>
      </c>
      <c r="C13" s="19">
        <f>シート1!G14</f>
        <v>0</v>
      </c>
      <c r="D13" s="3">
        <f>シート1!I14</f>
        <v>0</v>
      </c>
      <c r="E13" s="3">
        <f>シート1!K14</f>
        <v>0</v>
      </c>
      <c r="F13" s="3" t="str">
        <f t="shared" ref="F13:T13" ca="1" si="12">IF($E17="","",IF(AND(ROW()&gt;$T$1,F$1&lt;=$T$1),(F$1-_xlfn.RANK.AVG(OFFSET($E17,1-F$1,),OFFSET($E17,1-$T$1,,$T$1,1)))^2,""))</f>
        <v/>
      </c>
      <c r="G13" s="3" t="str">
        <f t="shared" ca="1" si="12"/>
        <v/>
      </c>
      <c r="H13" s="3" t="str">
        <f t="shared" ca="1" si="12"/>
        <v/>
      </c>
      <c r="I13" s="3" t="str">
        <f t="shared" ca="1" si="12"/>
        <v/>
      </c>
      <c r="J13" s="3" t="str">
        <f t="shared" ca="1" si="12"/>
        <v/>
      </c>
      <c r="K13" s="3" t="str">
        <f t="shared" ca="1" si="12"/>
        <v/>
      </c>
      <c r="L13" s="3" t="str">
        <f t="shared" ca="1" si="12"/>
        <v/>
      </c>
      <c r="M13" s="3" t="str">
        <f t="shared" ca="1" si="12"/>
        <v/>
      </c>
      <c r="N13" s="3" t="str">
        <f t="shared" ca="1" si="12"/>
        <v/>
      </c>
      <c r="O13" s="3" t="str">
        <f t="shared" ca="1" si="12"/>
        <v/>
      </c>
      <c r="P13" s="3" t="str">
        <f t="shared" ca="1" si="12"/>
        <v/>
      </c>
      <c r="Q13" s="3" t="str">
        <f t="shared" ca="1" si="12"/>
        <v/>
      </c>
      <c r="R13" s="3" t="str">
        <f t="shared" ca="1" si="12"/>
        <v/>
      </c>
      <c r="S13" s="3" t="str">
        <f t="shared" ca="1" si="12"/>
        <v/>
      </c>
      <c r="T13" s="3" t="str">
        <f t="shared" ca="1" si="12"/>
        <v/>
      </c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</row>
    <row r="14" spans="1:36" customFormat="false" ht="15.75" customHeight="1">
      <c r="A14" s="18">
        <f>シート1!B15</f>
        <v>0</v>
      </c>
      <c r="B14" s="3">
        <f>シート1!E15</f>
        <v>0</v>
      </c>
      <c r="C14" s="19">
        <f>シート1!G15</f>
        <v>0</v>
      </c>
      <c r="D14" s="3">
        <f>シート1!I15</f>
        <v>0</v>
      </c>
      <c r="E14" s="3">
        <f>シート1!K15</f>
        <v>0</v>
      </c>
      <c r="F14" s="3">
        <f t="shared" ref="F14:R14" ca="1" si="13">IF($E18="","",IF(AND(ROW()&gt;$T$1,F$1&lt;=$T$1),(F$1-_xlfn.RANK.AVG(OFFSET($E18,1-F$1,),OFFSET($E18,1-$T$1,,$T$1,1)))^2,""))</f>
        <v>36</v>
      </c>
      <c r="G14" s="3">
        <f t="shared" ca="1" si="13"/>
        <v>25</v>
      </c>
      <c r="H14" s="3">
        <f t="shared" ca="1" si="13"/>
        <v>16</v>
      </c>
      <c r="I14" s="3">
        <f t="shared" ca="1" si="13"/>
        <v>9</v>
      </c>
      <c r="J14" s="3">
        <f t="shared" ca="1" si="13"/>
        <v>4</v>
      </c>
      <c r="K14" s="3">
        <f t="shared" ca="1" si="13"/>
        <v>1</v>
      </c>
      <c r="L14" s="3">
        <f t="shared" ca="1" si="13"/>
        <v>0</v>
      </c>
      <c r="M14" s="3">
        <f t="shared" ca="1" si="13"/>
        <v>1</v>
      </c>
      <c r="N14" s="3">
        <f t="shared" ca="1" si="13"/>
        <v>4</v>
      </c>
      <c r="O14" s="3">
        <f t="shared" ca="1" si="13"/>
        <v>9</v>
      </c>
      <c r="P14" s="3">
        <f t="shared" ca="1" si="13"/>
        <v>16</v>
      </c>
      <c r="Q14" s="3">
        <f t="shared" ca="1" si="13"/>
        <v>25</v>
      </c>
      <c r="R14" s="3">
        <f t="shared" ca="1" si="13"/>
        <v>36</v>
      </c>
      <c r="S14" s="3">
        <f t="shared" ref="S14:S1000" ca="1" si="14">IF(F14="","",SUM(F14:R14))</f>
        <v>182</v>
      </c>
      <c r="T14" s="29">
        <f t="shared" ref="T14:T1000" ca="1" si="15">IF(F14="","",(1-S14/$S$2)*100)</f>
        <v>50</v>
      </c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</row>
    <row r="15" spans="1:36" customFormat="false" ht="15.75" customHeight="1">
      <c r="A15" s="18">
        <f>シート1!B16</f>
        <v>0</v>
      </c>
      <c r="B15" s="3">
        <f>シート1!E16</f>
        <v>0</v>
      </c>
      <c r="C15" s="19">
        <f>シート1!G16</f>
        <v>0</v>
      </c>
      <c r="D15" s="3">
        <f>シート1!I16</f>
        <v>0</v>
      </c>
      <c r="E15" s="3">
        <f>シート1!K16</f>
        <v>0</v>
      </c>
      <c r="F15" s="3">
        <f t="shared" ref="F15:R15" ca="1" si="16">IF($E19="","",IF(AND(ROW()&gt;$T$1,F$1&lt;=$T$1),(F$1-_xlfn.RANK.AVG(OFFSET($E19,1-F$1,),OFFSET($E19,1-$T$1,,$T$1,1)))^2,""))</f>
        <v>36</v>
      </c>
      <c r="G15" s="3">
        <f t="shared" ca="1" si="16"/>
        <v>25</v>
      </c>
      <c r="H15" s="3">
        <f t="shared" ca="1" si="16"/>
        <v>16</v>
      </c>
      <c r="I15" s="3">
        <f t="shared" ca="1" si="16"/>
        <v>9</v>
      </c>
      <c r="J15" s="3">
        <f t="shared" ca="1" si="16"/>
        <v>4</v>
      </c>
      <c r="K15" s="3">
        <f t="shared" ca="1" si="16"/>
        <v>1</v>
      </c>
      <c r="L15" s="3">
        <f t="shared" ca="1" si="16"/>
        <v>0</v>
      </c>
      <c r="M15" s="3">
        <f t="shared" ca="1" si="16"/>
        <v>1</v>
      </c>
      <c r="N15" s="3">
        <f t="shared" ca="1" si="16"/>
        <v>4</v>
      </c>
      <c r="O15" s="3">
        <f t="shared" ca="1" si="16"/>
        <v>9</v>
      </c>
      <c r="P15" s="3">
        <f t="shared" ca="1" si="16"/>
        <v>16</v>
      </c>
      <c r="Q15" s="3">
        <f t="shared" ca="1" si="16"/>
        <v>25</v>
      </c>
      <c r="R15" s="3">
        <f t="shared" ca="1" si="16"/>
        <v>36</v>
      </c>
      <c r="S15" s="3">
        <f t="shared" ca="1" si="14"/>
        <v>182</v>
      </c>
      <c r="T15" s="29">
        <f t="shared" ca="1" si="15"/>
        <v>50</v>
      </c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</row>
    <row r="16" spans="1:36" customFormat="false" ht="15.75" customHeight="1">
      <c r="A16" s="18">
        <f>シート1!B17</f>
        <v>0</v>
      </c>
      <c r="B16" s="3">
        <f>シート1!E17</f>
        <v>0</v>
      </c>
      <c r="C16" s="19">
        <f>シート1!G17</f>
        <v>0</v>
      </c>
      <c r="D16" s="3">
        <f>シート1!I17</f>
        <v>0</v>
      </c>
      <c r="E16" s="3">
        <f>シート1!K17</f>
        <v>0</v>
      </c>
      <c r="F16" s="3">
        <f t="shared" ref="F16:R16" ca="1" si="17">IF($E20="","",IF(AND(ROW()&gt;$T$1,F$1&lt;=$T$1),(F$1-_xlfn.RANK.AVG(OFFSET($E20,1-F$1,),OFFSET($E20,1-$T$1,,$T$1,1)))^2,""))</f>
        <v>36</v>
      </c>
      <c r="G16" s="3">
        <f t="shared" ca="1" si="17"/>
        <v>25</v>
      </c>
      <c r="H16" s="3">
        <f t="shared" ca="1" si="17"/>
        <v>16</v>
      </c>
      <c r="I16" s="3">
        <f t="shared" ca="1" si="17"/>
        <v>9</v>
      </c>
      <c r="J16" s="3">
        <f t="shared" ca="1" si="17"/>
        <v>4</v>
      </c>
      <c r="K16" s="3">
        <f t="shared" ca="1" si="17"/>
        <v>1</v>
      </c>
      <c r="L16" s="3">
        <f t="shared" ca="1" si="17"/>
        <v>0</v>
      </c>
      <c r="M16" s="3">
        <f t="shared" ca="1" si="17"/>
        <v>1</v>
      </c>
      <c r="N16" s="3">
        <f t="shared" ca="1" si="17"/>
        <v>4</v>
      </c>
      <c r="O16" s="3">
        <f t="shared" ca="1" si="17"/>
        <v>9</v>
      </c>
      <c r="P16" s="3">
        <f t="shared" ca="1" si="17"/>
        <v>16</v>
      </c>
      <c r="Q16" s="3">
        <f t="shared" ca="1" si="17"/>
        <v>25</v>
      </c>
      <c r="R16" s="3">
        <f t="shared" ca="1" si="17"/>
        <v>36</v>
      </c>
      <c r="S16" s="3">
        <f t="shared" ca="1" si="14"/>
        <v>182</v>
      </c>
      <c r="T16" s="29">
        <f t="shared" ca="1" si="15"/>
        <v>50</v>
      </c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</row>
    <row r="17" spans="1:36" customFormat="false" ht="15.75" customHeight="1">
      <c r="A17" s="18">
        <f>シート1!B18</f>
        <v>0</v>
      </c>
      <c r="B17" s="3">
        <f>シート1!E18</f>
        <v>0</v>
      </c>
      <c r="C17" s="19">
        <f>シート1!G18</f>
        <v>0</v>
      </c>
      <c r="D17" s="3">
        <f>シート1!I18</f>
        <v>0</v>
      </c>
      <c r="E17" s="3">
        <f>シート1!K18</f>
        <v>0</v>
      </c>
      <c r="F17" s="3">
        <f t="shared" ref="F17:R17" ca="1" si="18">IF($E21="","",IF(AND(ROW()&gt;$T$1,F$1&lt;=$T$1),(F$1-_xlfn.RANK.AVG(OFFSET($E21,1-F$1,),OFFSET($E21,1-$T$1,,$T$1,1)))^2,""))</f>
        <v>36</v>
      </c>
      <c r="G17" s="3">
        <f t="shared" ca="1" si="18"/>
        <v>25</v>
      </c>
      <c r="H17" s="3">
        <f t="shared" ca="1" si="18"/>
        <v>16</v>
      </c>
      <c r="I17" s="3">
        <f t="shared" ca="1" si="18"/>
        <v>9</v>
      </c>
      <c r="J17" s="3">
        <f t="shared" ca="1" si="18"/>
        <v>4</v>
      </c>
      <c r="K17" s="3">
        <f t="shared" ca="1" si="18"/>
        <v>1</v>
      </c>
      <c r="L17" s="3">
        <f t="shared" ca="1" si="18"/>
        <v>0</v>
      </c>
      <c r="M17" s="3">
        <f t="shared" ca="1" si="18"/>
        <v>1</v>
      </c>
      <c r="N17" s="3">
        <f t="shared" ca="1" si="18"/>
        <v>4</v>
      </c>
      <c r="O17" s="3">
        <f t="shared" ca="1" si="18"/>
        <v>9</v>
      </c>
      <c r="P17" s="3">
        <f t="shared" ca="1" si="18"/>
        <v>16</v>
      </c>
      <c r="Q17" s="3">
        <f t="shared" ca="1" si="18"/>
        <v>25</v>
      </c>
      <c r="R17" s="3">
        <f t="shared" ca="1" si="18"/>
        <v>36</v>
      </c>
      <c r="S17" s="3">
        <f t="shared" ca="1" si="14"/>
        <v>182</v>
      </c>
      <c r="T17" s="29">
        <f t="shared" ca="1" si="15"/>
        <v>50</v>
      </c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</row>
    <row r="18" spans="1:36" customFormat="false" ht="15.75" customHeight="1">
      <c r="A18" s="18">
        <f>シート1!B19</f>
        <v>0</v>
      </c>
      <c r="B18" s="3">
        <f>シート1!E19</f>
        <v>0</v>
      </c>
      <c r="C18" s="19">
        <f>シート1!G19</f>
        <v>0</v>
      </c>
      <c r="D18" s="3">
        <f>シート1!I19</f>
        <v>0</v>
      </c>
      <c r="E18" s="3">
        <f>シート1!K19</f>
        <v>0</v>
      </c>
      <c r="F18" s="3">
        <f t="shared" ref="F18:R18" ca="1" si="19">IF($E22="","",IF(AND(ROW()&gt;$T$1,F$1&lt;=$T$1),(F$1-_xlfn.RANK.AVG(OFFSET($E22,1-F$1,),OFFSET($E22,1-$T$1,,$T$1,1)))^2,""))</f>
        <v>36</v>
      </c>
      <c r="G18" s="3">
        <f t="shared" ca="1" si="19"/>
        <v>25</v>
      </c>
      <c r="H18" s="3">
        <f t="shared" ca="1" si="19"/>
        <v>16</v>
      </c>
      <c r="I18" s="3">
        <f t="shared" ca="1" si="19"/>
        <v>9</v>
      </c>
      <c r="J18" s="3">
        <f t="shared" ca="1" si="19"/>
        <v>4</v>
      </c>
      <c r="K18" s="3">
        <f t="shared" ca="1" si="19"/>
        <v>1</v>
      </c>
      <c r="L18" s="3">
        <f t="shared" ca="1" si="19"/>
        <v>0</v>
      </c>
      <c r="M18" s="3">
        <f t="shared" ca="1" si="19"/>
        <v>1</v>
      </c>
      <c r="N18" s="3">
        <f t="shared" ca="1" si="19"/>
        <v>4</v>
      </c>
      <c r="O18" s="3">
        <f t="shared" ca="1" si="19"/>
        <v>9</v>
      </c>
      <c r="P18" s="3">
        <f t="shared" ca="1" si="19"/>
        <v>16</v>
      </c>
      <c r="Q18" s="3">
        <f t="shared" ca="1" si="19"/>
        <v>25</v>
      </c>
      <c r="R18" s="3">
        <f t="shared" ca="1" si="19"/>
        <v>36</v>
      </c>
      <c r="S18" s="3">
        <f t="shared" ca="1" si="14"/>
        <v>182</v>
      </c>
      <c r="T18" s="29">
        <f t="shared" ca="1" si="15"/>
        <v>50</v>
      </c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</row>
    <row r="19" spans="1:36" customFormat="false" ht="15.75" customHeight="1">
      <c r="A19" s="18">
        <f>シート1!B20</f>
        <v>0</v>
      </c>
      <c r="B19" s="3">
        <f>シート1!E20</f>
        <v>0</v>
      </c>
      <c r="C19" s="19">
        <f>シート1!G20</f>
        <v>0</v>
      </c>
      <c r="D19" s="3">
        <f>シート1!I20</f>
        <v>0</v>
      </c>
      <c r="E19" s="3">
        <f>シート1!K20</f>
        <v>0</v>
      </c>
      <c r="F19" s="3">
        <f t="shared" ref="F19:R19" ca="1" si="20">IF($E23="","",IF(AND(ROW()&gt;$T$1,F$1&lt;=$T$1),(F$1-_xlfn.RANK.AVG(OFFSET($E23,1-F$1,),OFFSET($E23,1-$T$1,,$T$1,1)))^2,""))</f>
        <v>36</v>
      </c>
      <c r="G19" s="3">
        <f t="shared" ca="1" si="20"/>
        <v>25</v>
      </c>
      <c r="H19" s="3">
        <f t="shared" ca="1" si="20"/>
        <v>16</v>
      </c>
      <c r="I19" s="3">
        <f t="shared" ca="1" si="20"/>
        <v>9</v>
      </c>
      <c r="J19" s="3">
        <f t="shared" ca="1" si="20"/>
        <v>4</v>
      </c>
      <c r="K19" s="3">
        <f t="shared" ca="1" si="20"/>
        <v>1</v>
      </c>
      <c r="L19" s="3">
        <f t="shared" ca="1" si="20"/>
        <v>0</v>
      </c>
      <c r="M19" s="3">
        <f t="shared" ca="1" si="20"/>
        <v>1</v>
      </c>
      <c r="N19" s="3">
        <f t="shared" ca="1" si="20"/>
        <v>4</v>
      </c>
      <c r="O19" s="3">
        <f t="shared" ca="1" si="20"/>
        <v>9</v>
      </c>
      <c r="P19" s="3">
        <f t="shared" ca="1" si="20"/>
        <v>16</v>
      </c>
      <c r="Q19" s="3">
        <f t="shared" ca="1" si="20"/>
        <v>25</v>
      </c>
      <c r="R19" s="3">
        <f t="shared" ca="1" si="20"/>
        <v>36</v>
      </c>
      <c r="S19" s="3">
        <f t="shared" ca="1" si="14"/>
        <v>182</v>
      </c>
      <c r="T19" s="29">
        <f t="shared" ca="1" si="15"/>
        <v>50</v>
      </c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</row>
    <row r="20" spans="1:36" customFormat="false" ht="15.75" customHeight="1">
      <c r="A20" s="18">
        <f>シート1!B21</f>
        <v>0</v>
      </c>
      <c r="B20" s="3">
        <f>シート1!E21</f>
        <v>0</v>
      </c>
      <c r="C20" s="19">
        <f>シート1!G21</f>
        <v>0</v>
      </c>
      <c r="D20" s="3">
        <f>シート1!I21</f>
        <v>0</v>
      </c>
      <c r="E20" s="3">
        <f>シート1!K21</f>
        <v>0</v>
      </c>
      <c r="F20" s="3">
        <f t="shared" ref="F20:R20" ca="1" si="21">IF($E24="","",IF(AND(ROW()&gt;$T$1,F$1&lt;=$T$1),(F$1-_xlfn.RANK.AVG(OFFSET($E24,1-F$1,),OFFSET($E24,1-$T$1,,$T$1,1)))^2,""))</f>
        <v>36</v>
      </c>
      <c r="G20" s="3">
        <f t="shared" ca="1" si="21"/>
        <v>25</v>
      </c>
      <c r="H20" s="3">
        <f t="shared" ca="1" si="21"/>
        <v>16</v>
      </c>
      <c r="I20" s="3">
        <f t="shared" ca="1" si="21"/>
        <v>9</v>
      </c>
      <c r="J20" s="3">
        <f t="shared" ca="1" si="21"/>
        <v>4</v>
      </c>
      <c r="K20" s="3">
        <f t="shared" ca="1" si="21"/>
        <v>1</v>
      </c>
      <c r="L20" s="3">
        <f t="shared" ca="1" si="21"/>
        <v>0</v>
      </c>
      <c r="M20" s="3">
        <f t="shared" ca="1" si="21"/>
        <v>1</v>
      </c>
      <c r="N20" s="3">
        <f t="shared" ca="1" si="21"/>
        <v>4</v>
      </c>
      <c r="O20" s="3">
        <f t="shared" ca="1" si="21"/>
        <v>9</v>
      </c>
      <c r="P20" s="3">
        <f t="shared" ca="1" si="21"/>
        <v>16</v>
      </c>
      <c r="Q20" s="3">
        <f t="shared" ca="1" si="21"/>
        <v>25</v>
      </c>
      <c r="R20" s="3">
        <f t="shared" ca="1" si="21"/>
        <v>36</v>
      </c>
      <c r="S20" s="3">
        <f t="shared" ca="1" si="14"/>
        <v>182</v>
      </c>
      <c r="T20" s="29">
        <f t="shared" ca="1" si="15"/>
        <v>50</v>
      </c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</row>
    <row r="21" spans="1:36" customFormat="false" ht="15.75" customHeight="1">
      <c r="A21" s="18">
        <f>シート1!B22</f>
        <v>0</v>
      </c>
      <c r="B21" s="3">
        <f>シート1!E22</f>
        <v>0</v>
      </c>
      <c r="C21" s="19">
        <f>シート1!G22</f>
        <v>0</v>
      </c>
      <c r="D21" s="3">
        <f>シート1!I22</f>
        <v>0</v>
      </c>
      <c r="E21" s="3">
        <f>シート1!K22</f>
        <v>0</v>
      </c>
      <c r="F21" s="3">
        <f t="shared" ref="F21:R21" ca="1" si="22">IF($E25="","",IF(AND(ROW()&gt;$T$1,F$1&lt;=$T$1),(F$1-_xlfn.RANK.AVG(OFFSET($E25,1-F$1,),OFFSET($E25,1-$T$1,,$T$1,1)))^2,""))</f>
        <v>36</v>
      </c>
      <c r="G21" s="3">
        <f t="shared" ca="1" si="22"/>
        <v>25</v>
      </c>
      <c r="H21" s="3">
        <f t="shared" ca="1" si="22"/>
        <v>16</v>
      </c>
      <c r="I21" s="3">
        <f t="shared" ca="1" si="22"/>
        <v>9</v>
      </c>
      <c r="J21" s="3">
        <f t="shared" ca="1" si="22"/>
        <v>4</v>
      </c>
      <c r="K21" s="3">
        <f t="shared" ca="1" si="22"/>
        <v>1</v>
      </c>
      <c r="L21" s="3">
        <f t="shared" ca="1" si="22"/>
        <v>0</v>
      </c>
      <c r="M21" s="3">
        <f t="shared" ca="1" si="22"/>
        <v>1</v>
      </c>
      <c r="N21" s="3">
        <f t="shared" ca="1" si="22"/>
        <v>4</v>
      </c>
      <c r="O21" s="3">
        <f t="shared" ca="1" si="22"/>
        <v>9</v>
      </c>
      <c r="P21" s="3">
        <f t="shared" ca="1" si="22"/>
        <v>16</v>
      </c>
      <c r="Q21" s="3">
        <f t="shared" ca="1" si="22"/>
        <v>25</v>
      </c>
      <c r="R21" s="3">
        <f t="shared" ca="1" si="22"/>
        <v>36</v>
      </c>
      <c r="S21" s="3">
        <f t="shared" ca="1" si="14"/>
        <v>182</v>
      </c>
      <c r="T21" s="29">
        <f t="shared" ca="1" si="15"/>
        <v>50</v>
      </c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</row>
    <row r="22" spans="1:36" customFormat="false" ht="15.75" customHeight="1">
      <c r="A22" s="18">
        <f>シート1!B23</f>
        <v>0</v>
      </c>
      <c r="B22" s="3">
        <f>シート1!E23</f>
        <v>0</v>
      </c>
      <c r="C22" s="19">
        <f>シート1!G23</f>
        <v>0</v>
      </c>
      <c r="D22" s="3">
        <f>シート1!I23</f>
        <v>0</v>
      </c>
      <c r="E22" s="3">
        <f>シート1!K23</f>
        <v>0</v>
      </c>
      <c r="F22" s="3">
        <f t="shared" ref="F22:R22" ca="1" si="23">IF($E26="","",IF(AND(ROW()&gt;$T$1,F$1&lt;=$T$1),(F$1-_xlfn.RANK.AVG(OFFSET($E26,1-F$1,),OFFSET($E26,1-$T$1,,$T$1,1)))^2,""))</f>
        <v>36</v>
      </c>
      <c r="G22" s="3">
        <f t="shared" ca="1" si="23"/>
        <v>25</v>
      </c>
      <c r="H22" s="3">
        <f t="shared" ca="1" si="23"/>
        <v>16</v>
      </c>
      <c r="I22" s="3">
        <f t="shared" ca="1" si="23"/>
        <v>9</v>
      </c>
      <c r="J22" s="3">
        <f t="shared" ca="1" si="23"/>
        <v>4</v>
      </c>
      <c r="K22" s="3">
        <f t="shared" ca="1" si="23"/>
        <v>1</v>
      </c>
      <c r="L22" s="3">
        <f t="shared" ca="1" si="23"/>
        <v>0</v>
      </c>
      <c r="M22" s="3">
        <f t="shared" ca="1" si="23"/>
        <v>1</v>
      </c>
      <c r="N22" s="3">
        <f t="shared" ca="1" si="23"/>
        <v>4</v>
      </c>
      <c r="O22" s="3">
        <f t="shared" ca="1" si="23"/>
        <v>9</v>
      </c>
      <c r="P22" s="3">
        <f t="shared" ca="1" si="23"/>
        <v>16</v>
      </c>
      <c r="Q22" s="3">
        <f t="shared" ca="1" si="23"/>
        <v>25</v>
      </c>
      <c r="R22" s="3">
        <f t="shared" ca="1" si="23"/>
        <v>36</v>
      </c>
      <c r="S22" s="3">
        <f t="shared" ca="1" si="14"/>
        <v>182</v>
      </c>
      <c r="T22" s="29">
        <f t="shared" ca="1" si="15"/>
        <v>50</v>
      </c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</row>
    <row r="23" spans="1:36" customFormat="false" ht="15.75" customHeight="1">
      <c r="A23" s="18">
        <f>シート1!B24</f>
        <v>0</v>
      </c>
      <c r="B23" s="3">
        <f>シート1!E24</f>
        <v>0</v>
      </c>
      <c r="C23" s="19">
        <f>シート1!G24</f>
        <v>0</v>
      </c>
      <c r="D23" s="3">
        <f>シート1!I24</f>
        <v>0</v>
      </c>
      <c r="E23" s="3">
        <f>シート1!K24</f>
        <v>0</v>
      </c>
      <c r="F23" s="3">
        <f t="shared" ref="F23:R23" ca="1" si="24">IF($E27="","",IF(AND(ROW()&gt;$T$1,F$1&lt;=$T$1),(F$1-_xlfn.RANK.AVG(OFFSET($E27,1-F$1,),OFFSET($E27,1-$T$1,,$T$1,1)))^2,""))</f>
        <v>36</v>
      </c>
      <c r="G23" s="3">
        <f t="shared" ca="1" si="24"/>
        <v>25</v>
      </c>
      <c r="H23" s="3">
        <f t="shared" ca="1" si="24"/>
        <v>16</v>
      </c>
      <c r="I23" s="3">
        <f t="shared" ca="1" si="24"/>
        <v>9</v>
      </c>
      <c r="J23" s="3">
        <f t="shared" ca="1" si="24"/>
        <v>4</v>
      </c>
      <c r="K23" s="3">
        <f t="shared" ca="1" si="24"/>
        <v>1</v>
      </c>
      <c r="L23" s="3">
        <f t="shared" ca="1" si="24"/>
        <v>0</v>
      </c>
      <c r="M23" s="3">
        <f t="shared" ca="1" si="24"/>
        <v>1</v>
      </c>
      <c r="N23" s="3">
        <f t="shared" ca="1" si="24"/>
        <v>4</v>
      </c>
      <c r="O23" s="3">
        <f t="shared" ca="1" si="24"/>
        <v>9</v>
      </c>
      <c r="P23" s="3">
        <f t="shared" ca="1" si="24"/>
        <v>16</v>
      </c>
      <c r="Q23" s="3">
        <f t="shared" ca="1" si="24"/>
        <v>25</v>
      </c>
      <c r="R23" s="3">
        <f t="shared" ca="1" si="24"/>
        <v>36</v>
      </c>
      <c r="S23" s="3">
        <f t="shared" ca="1" si="14"/>
        <v>182</v>
      </c>
      <c r="T23" s="29">
        <f t="shared" ca="1" si="15"/>
        <v>50</v>
      </c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</row>
    <row r="24" spans="1:36" customFormat="false" ht="15.75" customHeight="1">
      <c r="A24" s="18">
        <f>シート1!B25</f>
        <v>0</v>
      </c>
      <c r="B24" s="3">
        <f>シート1!E25</f>
        <v>0</v>
      </c>
      <c r="C24" s="19">
        <f>シート1!G25</f>
        <v>0</v>
      </c>
      <c r="D24" s="3">
        <f>シート1!I25</f>
        <v>0</v>
      </c>
      <c r="E24" s="3">
        <f>シート1!K25</f>
        <v>0</v>
      </c>
      <c r="F24" s="3">
        <f t="shared" ref="F24:R24" ca="1" si="25">IF($E28="","",IF(AND(ROW()&gt;$T$1,F$1&lt;=$T$1),(F$1-_xlfn.RANK.AVG(OFFSET($E28,1-F$1,),OFFSET($E28,1-$T$1,,$T$1,1)))^2,""))</f>
        <v>36</v>
      </c>
      <c r="G24" s="3">
        <f t="shared" ca="1" si="25"/>
        <v>25</v>
      </c>
      <c r="H24" s="3">
        <f t="shared" ca="1" si="25"/>
        <v>16</v>
      </c>
      <c r="I24" s="3">
        <f t="shared" ca="1" si="25"/>
        <v>9</v>
      </c>
      <c r="J24" s="3">
        <f t="shared" ca="1" si="25"/>
        <v>4</v>
      </c>
      <c r="K24" s="3">
        <f t="shared" ca="1" si="25"/>
        <v>1</v>
      </c>
      <c r="L24" s="3">
        <f t="shared" ca="1" si="25"/>
        <v>0</v>
      </c>
      <c r="M24" s="3">
        <f t="shared" ca="1" si="25"/>
        <v>1</v>
      </c>
      <c r="N24" s="3">
        <f t="shared" ca="1" si="25"/>
        <v>4</v>
      </c>
      <c r="O24" s="3">
        <f t="shared" ca="1" si="25"/>
        <v>9</v>
      </c>
      <c r="P24" s="3">
        <f t="shared" ca="1" si="25"/>
        <v>16</v>
      </c>
      <c r="Q24" s="3">
        <f t="shared" ca="1" si="25"/>
        <v>25</v>
      </c>
      <c r="R24" s="3">
        <f t="shared" ca="1" si="25"/>
        <v>36</v>
      </c>
      <c r="S24" s="3">
        <f t="shared" ca="1" si="14"/>
        <v>182</v>
      </c>
      <c r="T24" s="29">
        <f t="shared" ca="1" si="15"/>
        <v>50</v>
      </c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</row>
    <row r="25" spans="1:36" customFormat="false" ht="15.75" customHeight="1">
      <c r="A25" s="18">
        <f>シート1!B26</f>
        <v>0</v>
      </c>
      <c r="B25" s="3">
        <f>シート1!E26</f>
        <v>0</v>
      </c>
      <c r="C25" s="19">
        <f>シート1!G26</f>
        <v>0</v>
      </c>
      <c r="D25" s="3">
        <f>シート1!I26</f>
        <v>0</v>
      </c>
      <c r="E25" s="3">
        <f>シート1!K26</f>
        <v>0</v>
      </c>
      <c r="F25" s="3">
        <f t="shared" ref="F25:R25" ca="1" si="26">IF($E29="","",IF(AND(ROW()&gt;$T$1,F$1&lt;=$T$1),(F$1-_xlfn.RANK.AVG(OFFSET($E29,1-F$1,),OFFSET($E29,1-$T$1,,$T$1,1)))^2,""))</f>
        <v>36</v>
      </c>
      <c r="G25" s="3">
        <f t="shared" ca="1" si="26"/>
        <v>25</v>
      </c>
      <c r="H25" s="3">
        <f t="shared" ca="1" si="26"/>
        <v>16</v>
      </c>
      <c r="I25" s="3">
        <f t="shared" ca="1" si="26"/>
        <v>9</v>
      </c>
      <c r="J25" s="3">
        <f t="shared" ca="1" si="26"/>
        <v>4</v>
      </c>
      <c r="K25" s="3">
        <f t="shared" ca="1" si="26"/>
        <v>1</v>
      </c>
      <c r="L25" s="3">
        <f t="shared" ca="1" si="26"/>
        <v>0</v>
      </c>
      <c r="M25" s="3">
        <f t="shared" ca="1" si="26"/>
        <v>1</v>
      </c>
      <c r="N25" s="3">
        <f t="shared" ca="1" si="26"/>
        <v>4</v>
      </c>
      <c r="O25" s="3">
        <f t="shared" ca="1" si="26"/>
        <v>9</v>
      </c>
      <c r="P25" s="3">
        <f t="shared" ca="1" si="26"/>
        <v>16</v>
      </c>
      <c r="Q25" s="3">
        <f t="shared" ca="1" si="26"/>
        <v>25</v>
      </c>
      <c r="R25" s="3">
        <f t="shared" ca="1" si="26"/>
        <v>36</v>
      </c>
      <c r="S25" s="3">
        <f t="shared" ca="1" si="14"/>
        <v>182</v>
      </c>
      <c r="T25" s="29">
        <f t="shared" ca="1" si="15"/>
        <v>50</v>
      </c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</row>
    <row r="26" spans="1:36" customFormat="false" ht="15.75" customHeight="1">
      <c r="A26" s="18">
        <f>シート1!B27</f>
        <v>0</v>
      </c>
      <c r="B26" s="3">
        <f>シート1!E27</f>
        <v>0</v>
      </c>
      <c r="C26" s="19">
        <f>シート1!G27</f>
        <v>0</v>
      </c>
      <c r="D26" s="3">
        <f>シート1!I27</f>
        <v>0</v>
      </c>
      <c r="E26" s="3">
        <f>シート1!K27</f>
        <v>0</v>
      </c>
      <c r="F26" s="3">
        <f t="shared" ref="F26:R26" ca="1" si="27">IF($E30="","",IF(AND(ROW()&gt;$T$1,F$1&lt;=$T$1),(F$1-_xlfn.RANK.AVG(OFFSET($E30,1-F$1,),OFFSET($E30,1-$T$1,,$T$1,1)))^2,""))</f>
        <v>36</v>
      </c>
      <c r="G26" s="3">
        <f t="shared" ca="1" si="27"/>
        <v>25</v>
      </c>
      <c r="H26" s="3">
        <f t="shared" ca="1" si="27"/>
        <v>16</v>
      </c>
      <c r="I26" s="3">
        <f t="shared" ca="1" si="27"/>
        <v>9</v>
      </c>
      <c r="J26" s="3">
        <f t="shared" ca="1" si="27"/>
        <v>4</v>
      </c>
      <c r="K26" s="3">
        <f t="shared" ca="1" si="27"/>
        <v>1</v>
      </c>
      <c r="L26" s="3">
        <f t="shared" ca="1" si="27"/>
        <v>0</v>
      </c>
      <c r="M26" s="3">
        <f t="shared" ca="1" si="27"/>
        <v>1</v>
      </c>
      <c r="N26" s="3">
        <f t="shared" ca="1" si="27"/>
        <v>4</v>
      </c>
      <c r="O26" s="3">
        <f t="shared" ca="1" si="27"/>
        <v>9</v>
      </c>
      <c r="P26" s="3">
        <f t="shared" ca="1" si="27"/>
        <v>16</v>
      </c>
      <c r="Q26" s="3">
        <f t="shared" ca="1" si="27"/>
        <v>25</v>
      </c>
      <c r="R26" s="3">
        <f t="shared" ca="1" si="27"/>
        <v>36</v>
      </c>
      <c r="S26" s="3">
        <f t="shared" ca="1" si="14"/>
        <v>182</v>
      </c>
      <c r="T26" s="29">
        <f t="shared" ca="1" si="15"/>
        <v>50</v>
      </c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</row>
    <row r="27" spans="1:36" customFormat="false" ht="15.75" customHeight="1">
      <c r="A27" s="18">
        <f>シート1!B28</f>
        <v>0</v>
      </c>
      <c r="B27" s="3">
        <f>シート1!E28</f>
        <v>0</v>
      </c>
      <c r="C27" s="19">
        <f>シート1!G28</f>
        <v>0</v>
      </c>
      <c r="D27" s="3">
        <f>シート1!I28</f>
        <v>0</v>
      </c>
      <c r="E27" s="3">
        <f>シート1!K28</f>
        <v>0</v>
      </c>
      <c r="F27" s="3">
        <f t="shared" ref="F27:R27" ca="1" si="28">IF($E31="","",IF(AND(ROW()&gt;$T$1,F$1&lt;=$T$1),(F$1-_xlfn.RANK.AVG(OFFSET($E31,1-F$1,),OFFSET($E31,1-$T$1,,$T$1,1)))^2,""))</f>
        <v>36</v>
      </c>
      <c r="G27" s="3">
        <f t="shared" ca="1" si="28"/>
        <v>25</v>
      </c>
      <c r="H27" s="3">
        <f t="shared" ca="1" si="28"/>
        <v>16</v>
      </c>
      <c r="I27" s="3">
        <f t="shared" ca="1" si="28"/>
        <v>9</v>
      </c>
      <c r="J27" s="3">
        <f t="shared" ca="1" si="28"/>
        <v>4</v>
      </c>
      <c r="K27" s="3">
        <f t="shared" ca="1" si="28"/>
        <v>1</v>
      </c>
      <c r="L27" s="3">
        <f t="shared" ca="1" si="28"/>
        <v>0</v>
      </c>
      <c r="M27" s="3">
        <f t="shared" ca="1" si="28"/>
        <v>1</v>
      </c>
      <c r="N27" s="3">
        <f t="shared" ca="1" si="28"/>
        <v>4</v>
      </c>
      <c r="O27" s="3">
        <f t="shared" ca="1" si="28"/>
        <v>9</v>
      </c>
      <c r="P27" s="3">
        <f t="shared" ca="1" si="28"/>
        <v>16</v>
      </c>
      <c r="Q27" s="3">
        <f t="shared" ca="1" si="28"/>
        <v>25</v>
      </c>
      <c r="R27" s="3">
        <f t="shared" ca="1" si="28"/>
        <v>36</v>
      </c>
      <c r="S27" s="3">
        <f t="shared" ca="1" si="14"/>
        <v>182</v>
      </c>
      <c r="T27" s="29">
        <f t="shared" ca="1" si="15"/>
        <v>50</v>
      </c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</row>
    <row r="28" spans="1:36" customFormat="false" ht="15.75" customHeight="1">
      <c r="A28" s="18">
        <f>シート1!B29</f>
        <v>0</v>
      </c>
      <c r="B28" s="3">
        <f>シート1!E29</f>
        <v>0</v>
      </c>
      <c r="C28" s="19">
        <f>シート1!G29</f>
        <v>0</v>
      </c>
      <c r="D28" s="3">
        <f>シート1!I29</f>
        <v>0</v>
      </c>
      <c r="E28" s="3">
        <f>シート1!K29</f>
        <v>0</v>
      </c>
      <c r="F28" s="3">
        <f t="shared" ref="F28:R28" ca="1" si="29">IF($E32="","",IF(AND(ROW()&gt;$T$1,F$1&lt;=$T$1),(F$1-_xlfn.RANK.AVG(OFFSET($E32,1-F$1,),OFFSET($E32,1-$T$1,,$T$1,1)))^2,""))</f>
        <v>36</v>
      </c>
      <c r="G28" s="3">
        <f t="shared" ca="1" si="29"/>
        <v>25</v>
      </c>
      <c r="H28" s="3">
        <f t="shared" ca="1" si="29"/>
        <v>16</v>
      </c>
      <c r="I28" s="3">
        <f t="shared" ca="1" si="29"/>
        <v>9</v>
      </c>
      <c r="J28" s="3">
        <f t="shared" ca="1" si="29"/>
        <v>4</v>
      </c>
      <c r="K28" s="3">
        <f t="shared" ca="1" si="29"/>
        <v>1</v>
      </c>
      <c r="L28" s="3">
        <f t="shared" ca="1" si="29"/>
        <v>0</v>
      </c>
      <c r="M28" s="3">
        <f t="shared" ca="1" si="29"/>
        <v>1</v>
      </c>
      <c r="N28" s="3">
        <f t="shared" ca="1" si="29"/>
        <v>4</v>
      </c>
      <c r="O28" s="3">
        <f t="shared" ca="1" si="29"/>
        <v>9</v>
      </c>
      <c r="P28" s="3">
        <f t="shared" ca="1" si="29"/>
        <v>16</v>
      </c>
      <c r="Q28" s="3">
        <f t="shared" ca="1" si="29"/>
        <v>25</v>
      </c>
      <c r="R28" s="3">
        <f t="shared" ca="1" si="29"/>
        <v>36</v>
      </c>
      <c r="S28" s="3">
        <f t="shared" ca="1" si="14"/>
        <v>182</v>
      </c>
      <c r="T28" s="29">
        <f t="shared" ca="1" si="15"/>
        <v>50</v>
      </c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</row>
    <row r="29" spans="1:36" customFormat="false" ht="15.75" customHeight="1">
      <c r="A29" s="18">
        <f>シート1!B30</f>
        <v>0</v>
      </c>
      <c r="B29" s="3">
        <f>シート1!E30</f>
        <v>0</v>
      </c>
      <c r="C29" s="19">
        <f>シート1!G30</f>
        <v>0</v>
      </c>
      <c r="D29" s="3">
        <f>シート1!I30</f>
        <v>0</v>
      </c>
      <c r="E29" s="3">
        <f>シート1!K30</f>
        <v>0</v>
      </c>
      <c r="F29" s="3">
        <f t="shared" ref="F29:R29" ca="1" si="30">IF($E33="","",IF(AND(ROW()&gt;$T$1,F$1&lt;=$T$1),(F$1-_xlfn.RANK.AVG(OFFSET($E33,1-F$1,),OFFSET($E33,1-$T$1,,$T$1,1)))^2,""))</f>
        <v>36</v>
      </c>
      <c r="G29" s="3">
        <f t="shared" ca="1" si="30"/>
        <v>25</v>
      </c>
      <c r="H29" s="3">
        <f t="shared" ca="1" si="30"/>
        <v>16</v>
      </c>
      <c r="I29" s="3">
        <f t="shared" ca="1" si="30"/>
        <v>9</v>
      </c>
      <c r="J29" s="3">
        <f t="shared" ca="1" si="30"/>
        <v>4</v>
      </c>
      <c r="K29" s="3">
        <f t="shared" ca="1" si="30"/>
        <v>1</v>
      </c>
      <c r="L29" s="3">
        <f t="shared" ca="1" si="30"/>
        <v>0</v>
      </c>
      <c r="M29" s="3">
        <f t="shared" ca="1" si="30"/>
        <v>1</v>
      </c>
      <c r="N29" s="3">
        <f t="shared" ca="1" si="30"/>
        <v>4</v>
      </c>
      <c r="O29" s="3">
        <f t="shared" ca="1" si="30"/>
        <v>9</v>
      </c>
      <c r="P29" s="3">
        <f t="shared" ca="1" si="30"/>
        <v>16</v>
      </c>
      <c r="Q29" s="3">
        <f t="shared" ca="1" si="30"/>
        <v>25</v>
      </c>
      <c r="R29" s="3">
        <f t="shared" ca="1" si="30"/>
        <v>36</v>
      </c>
      <c r="S29" s="3">
        <f t="shared" ca="1" si="14"/>
        <v>182</v>
      </c>
      <c r="T29" s="29">
        <f t="shared" ca="1" si="15"/>
        <v>50</v>
      </c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</row>
    <row r="30" spans="1:36" customFormat="false" ht="15.75" customHeight="1">
      <c r="A30" s="18">
        <f>シート1!B31</f>
        <v>0</v>
      </c>
      <c r="B30" s="3">
        <f>シート1!E31</f>
        <v>0</v>
      </c>
      <c r="C30" s="19">
        <f>シート1!G31</f>
        <v>0</v>
      </c>
      <c r="D30" s="3">
        <f>シート1!I31</f>
        <v>0</v>
      </c>
      <c r="E30" s="3">
        <f>シート1!K31</f>
        <v>0</v>
      </c>
      <c r="F30" s="3">
        <f t="shared" ref="F30:R30" ca="1" si="31">IF($E34="","",IF(AND(ROW()&gt;$T$1,F$1&lt;=$T$1),(F$1-_xlfn.RANK.AVG(OFFSET($E34,1-F$1,),OFFSET($E34,1-$T$1,,$T$1,1)))^2,""))</f>
        <v>36</v>
      </c>
      <c r="G30" s="3">
        <f t="shared" ca="1" si="31"/>
        <v>25</v>
      </c>
      <c r="H30" s="3">
        <f t="shared" ca="1" si="31"/>
        <v>16</v>
      </c>
      <c r="I30" s="3">
        <f t="shared" ca="1" si="31"/>
        <v>9</v>
      </c>
      <c r="J30" s="3">
        <f t="shared" ca="1" si="31"/>
        <v>4</v>
      </c>
      <c r="K30" s="3">
        <f t="shared" ca="1" si="31"/>
        <v>1</v>
      </c>
      <c r="L30" s="3">
        <f t="shared" ca="1" si="31"/>
        <v>0</v>
      </c>
      <c r="M30" s="3">
        <f t="shared" ca="1" si="31"/>
        <v>1</v>
      </c>
      <c r="N30" s="3">
        <f t="shared" ca="1" si="31"/>
        <v>4</v>
      </c>
      <c r="O30" s="3">
        <f t="shared" ca="1" si="31"/>
        <v>9</v>
      </c>
      <c r="P30" s="3">
        <f t="shared" ca="1" si="31"/>
        <v>16</v>
      </c>
      <c r="Q30" s="3">
        <f t="shared" ca="1" si="31"/>
        <v>25</v>
      </c>
      <c r="R30" s="3">
        <f t="shared" ca="1" si="31"/>
        <v>36</v>
      </c>
      <c r="S30" s="3">
        <f t="shared" ca="1" si="14"/>
        <v>182</v>
      </c>
      <c r="T30" s="29">
        <f t="shared" ca="1" si="15"/>
        <v>50</v>
      </c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</row>
    <row r="31" spans="1:36" customFormat="false" ht="15.75" customHeight="1">
      <c r="A31" s="18">
        <f>シート1!B32</f>
        <v>0</v>
      </c>
      <c r="B31" s="3">
        <f>シート1!E32</f>
        <v>0</v>
      </c>
      <c r="C31" s="19">
        <f>シート1!G32</f>
        <v>0</v>
      </c>
      <c r="D31" s="3">
        <f>シート1!I32</f>
        <v>0</v>
      </c>
      <c r="E31" s="3">
        <f>シート1!K32</f>
        <v>0</v>
      </c>
      <c r="F31" s="3">
        <f t="shared" ref="F31:R31" ca="1" si="32">IF($E35="","",IF(AND(ROW()&gt;$T$1,F$1&lt;=$T$1),(F$1-_xlfn.RANK.AVG(OFFSET($E35,1-F$1,),OFFSET($E35,1-$T$1,,$T$1,1)))^2,""))</f>
        <v>36</v>
      </c>
      <c r="G31" s="3">
        <f t="shared" ca="1" si="32"/>
        <v>25</v>
      </c>
      <c r="H31" s="3">
        <f t="shared" ca="1" si="32"/>
        <v>16</v>
      </c>
      <c r="I31" s="3">
        <f t="shared" ca="1" si="32"/>
        <v>9</v>
      </c>
      <c r="J31" s="3">
        <f t="shared" ca="1" si="32"/>
        <v>4</v>
      </c>
      <c r="K31" s="3">
        <f t="shared" ca="1" si="32"/>
        <v>1</v>
      </c>
      <c r="L31" s="3">
        <f t="shared" ca="1" si="32"/>
        <v>0</v>
      </c>
      <c r="M31" s="3">
        <f t="shared" ca="1" si="32"/>
        <v>1</v>
      </c>
      <c r="N31" s="3">
        <f t="shared" ca="1" si="32"/>
        <v>4</v>
      </c>
      <c r="O31" s="3">
        <f t="shared" ca="1" si="32"/>
        <v>9</v>
      </c>
      <c r="P31" s="3">
        <f t="shared" ca="1" si="32"/>
        <v>16</v>
      </c>
      <c r="Q31" s="3">
        <f t="shared" ca="1" si="32"/>
        <v>25</v>
      </c>
      <c r="R31" s="3">
        <f t="shared" ca="1" si="32"/>
        <v>36</v>
      </c>
      <c r="S31" s="3">
        <f t="shared" ca="1" si="14"/>
        <v>182</v>
      </c>
      <c r="T31" s="29">
        <f t="shared" ca="1" si="15"/>
        <v>50</v>
      </c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</row>
    <row r="32" spans="1:36" customFormat="false" ht="15.75" customHeight="1">
      <c r="A32" s="18">
        <f>シート1!B33</f>
        <v>0</v>
      </c>
      <c r="B32" s="3">
        <f>シート1!E33</f>
        <v>0</v>
      </c>
      <c r="C32" s="19">
        <f>シート1!G33</f>
        <v>0</v>
      </c>
      <c r="D32" s="3">
        <f>シート1!I33</f>
        <v>0</v>
      </c>
      <c r="E32" s="3">
        <f>シート1!K33</f>
        <v>0</v>
      </c>
      <c r="F32" s="3">
        <f t="shared" ref="F32:R32" ca="1" si="33">IF($E36="","",IF(AND(ROW()&gt;$T$1,F$1&lt;=$T$1),(F$1-_xlfn.RANK.AVG(OFFSET($E36,1-F$1,),OFFSET($E36,1-$T$1,,$T$1,1)))^2,""))</f>
        <v>36</v>
      </c>
      <c r="G32" s="3">
        <f t="shared" ca="1" si="33"/>
        <v>25</v>
      </c>
      <c r="H32" s="3">
        <f t="shared" ca="1" si="33"/>
        <v>16</v>
      </c>
      <c r="I32" s="3">
        <f t="shared" ca="1" si="33"/>
        <v>9</v>
      </c>
      <c r="J32" s="3">
        <f t="shared" ca="1" si="33"/>
        <v>4</v>
      </c>
      <c r="K32" s="3">
        <f t="shared" ca="1" si="33"/>
        <v>1</v>
      </c>
      <c r="L32" s="3">
        <f t="shared" ca="1" si="33"/>
        <v>0</v>
      </c>
      <c r="M32" s="3">
        <f t="shared" ca="1" si="33"/>
        <v>1</v>
      </c>
      <c r="N32" s="3">
        <f t="shared" ca="1" si="33"/>
        <v>4</v>
      </c>
      <c r="O32" s="3">
        <f t="shared" ca="1" si="33"/>
        <v>9</v>
      </c>
      <c r="P32" s="3">
        <f t="shared" ca="1" si="33"/>
        <v>16</v>
      </c>
      <c r="Q32" s="3">
        <f t="shared" ca="1" si="33"/>
        <v>25</v>
      </c>
      <c r="R32" s="3">
        <f t="shared" ca="1" si="33"/>
        <v>36</v>
      </c>
      <c r="S32" s="3">
        <f t="shared" ca="1" si="14"/>
        <v>182</v>
      </c>
      <c r="T32" s="29">
        <f t="shared" ca="1" si="15"/>
        <v>50</v>
      </c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</row>
    <row r="33" spans="1:36" customFormat="false" ht="15.75" customHeight="1">
      <c r="A33" s="18">
        <f>シート1!B34</f>
        <v>0</v>
      </c>
      <c r="B33" s="3">
        <f>シート1!E34</f>
        <v>0</v>
      </c>
      <c r="C33" s="19">
        <f>シート1!G34</f>
        <v>0</v>
      </c>
      <c r="D33" s="3">
        <f>シート1!I34</f>
        <v>0</v>
      </c>
      <c r="E33" s="3">
        <f>シート1!K34</f>
        <v>0</v>
      </c>
      <c r="F33" s="3">
        <f t="shared" ref="F33:R33" ca="1" si="34">IF($E37="","",IF(AND(ROW()&gt;$T$1,F$1&lt;=$T$1),(F$1-_xlfn.RANK.AVG(OFFSET($E37,1-F$1,),OFFSET($E37,1-$T$1,,$T$1,1)))^2,""))</f>
        <v>36</v>
      </c>
      <c r="G33" s="3">
        <f t="shared" ca="1" si="34"/>
        <v>25</v>
      </c>
      <c r="H33" s="3">
        <f t="shared" ca="1" si="34"/>
        <v>16</v>
      </c>
      <c r="I33" s="3">
        <f t="shared" ca="1" si="34"/>
        <v>9</v>
      </c>
      <c r="J33" s="3">
        <f t="shared" ca="1" si="34"/>
        <v>4</v>
      </c>
      <c r="K33" s="3">
        <f t="shared" ca="1" si="34"/>
        <v>1</v>
      </c>
      <c r="L33" s="3">
        <f t="shared" ca="1" si="34"/>
        <v>0</v>
      </c>
      <c r="M33" s="3">
        <f t="shared" ca="1" si="34"/>
        <v>1</v>
      </c>
      <c r="N33" s="3">
        <f t="shared" ca="1" si="34"/>
        <v>4</v>
      </c>
      <c r="O33" s="3">
        <f t="shared" ca="1" si="34"/>
        <v>9</v>
      </c>
      <c r="P33" s="3">
        <f t="shared" ca="1" si="34"/>
        <v>16</v>
      </c>
      <c r="Q33" s="3">
        <f t="shared" ca="1" si="34"/>
        <v>25</v>
      </c>
      <c r="R33" s="3">
        <f t="shared" ca="1" si="34"/>
        <v>36</v>
      </c>
      <c r="S33" s="3">
        <f t="shared" ca="1" si="14"/>
        <v>182</v>
      </c>
      <c r="T33" s="29">
        <f t="shared" ca="1" si="15"/>
        <v>50</v>
      </c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</row>
    <row r="34" spans="1:36" customFormat="false" ht="15.75" customHeight="1">
      <c r="A34" s="18">
        <f>シート1!B35</f>
        <v>0</v>
      </c>
      <c r="B34" s="3">
        <f>シート1!E35</f>
        <v>0</v>
      </c>
      <c r="C34" s="19">
        <f>シート1!G35</f>
        <v>0</v>
      </c>
      <c r="D34" s="3">
        <f>シート1!I35</f>
        <v>0</v>
      </c>
      <c r="E34" s="3">
        <f>シート1!K35</f>
        <v>0</v>
      </c>
      <c r="F34" s="3">
        <f t="shared" ref="F34:R34" ca="1" si="35">IF($E38="","",IF(AND(ROW()&gt;$T$1,F$1&lt;=$T$1),(F$1-_xlfn.RANK.AVG(OFFSET($E38,1-F$1,),OFFSET($E38,1-$T$1,,$T$1,1)))^2,""))</f>
        <v>36</v>
      </c>
      <c r="G34" s="3">
        <f t="shared" ca="1" si="35"/>
        <v>25</v>
      </c>
      <c r="H34" s="3">
        <f t="shared" ca="1" si="35"/>
        <v>16</v>
      </c>
      <c r="I34" s="3">
        <f t="shared" ca="1" si="35"/>
        <v>9</v>
      </c>
      <c r="J34" s="3">
        <f t="shared" ca="1" si="35"/>
        <v>4</v>
      </c>
      <c r="K34" s="3">
        <f t="shared" ca="1" si="35"/>
        <v>1</v>
      </c>
      <c r="L34" s="3">
        <f t="shared" ca="1" si="35"/>
        <v>0</v>
      </c>
      <c r="M34" s="3">
        <f t="shared" ca="1" si="35"/>
        <v>1</v>
      </c>
      <c r="N34" s="3">
        <f t="shared" ca="1" si="35"/>
        <v>4</v>
      </c>
      <c r="O34" s="3">
        <f t="shared" ca="1" si="35"/>
        <v>9</v>
      </c>
      <c r="P34" s="3">
        <f t="shared" ca="1" si="35"/>
        <v>16</v>
      </c>
      <c r="Q34" s="3">
        <f t="shared" ca="1" si="35"/>
        <v>25</v>
      </c>
      <c r="R34" s="3">
        <f t="shared" ca="1" si="35"/>
        <v>36</v>
      </c>
      <c r="S34" s="3">
        <f t="shared" ca="1" si="14"/>
        <v>182</v>
      </c>
      <c r="T34" s="29">
        <f t="shared" ca="1" si="15"/>
        <v>50</v>
      </c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</row>
    <row r="35" spans="1:36" customFormat="false" ht="15.75" customHeight="1">
      <c r="A35" s="18">
        <f>シート1!B36</f>
        <v>0</v>
      </c>
      <c r="B35" s="3">
        <f>シート1!E36</f>
        <v>0</v>
      </c>
      <c r="C35" s="19">
        <f>シート1!G36</f>
        <v>0</v>
      </c>
      <c r="D35" s="3">
        <f>シート1!I36</f>
        <v>0</v>
      </c>
      <c r="E35" s="3">
        <f>シート1!K36</f>
        <v>0</v>
      </c>
      <c r="F35" s="3">
        <f t="shared" ref="F35:R35" ca="1" si="36">IF($E39="","",IF(AND(ROW()&gt;$T$1,F$1&lt;=$T$1),(F$1-_xlfn.RANK.AVG(OFFSET($E39,1-F$1,),OFFSET($E39,1-$T$1,,$T$1,1)))^2,""))</f>
        <v>36</v>
      </c>
      <c r="G35" s="3">
        <f t="shared" ca="1" si="36"/>
        <v>25</v>
      </c>
      <c r="H35" s="3">
        <f t="shared" ca="1" si="36"/>
        <v>16</v>
      </c>
      <c r="I35" s="3">
        <f t="shared" ca="1" si="36"/>
        <v>9</v>
      </c>
      <c r="J35" s="3">
        <f t="shared" ca="1" si="36"/>
        <v>4</v>
      </c>
      <c r="K35" s="3">
        <f t="shared" ca="1" si="36"/>
        <v>1</v>
      </c>
      <c r="L35" s="3">
        <f t="shared" ca="1" si="36"/>
        <v>0</v>
      </c>
      <c r="M35" s="3">
        <f t="shared" ca="1" si="36"/>
        <v>1</v>
      </c>
      <c r="N35" s="3">
        <f t="shared" ca="1" si="36"/>
        <v>4</v>
      </c>
      <c r="O35" s="3">
        <f t="shared" ca="1" si="36"/>
        <v>9</v>
      </c>
      <c r="P35" s="3">
        <f t="shared" ca="1" si="36"/>
        <v>16</v>
      </c>
      <c r="Q35" s="3">
        <f t="shared" ca="1" si="36"/>
        <v>25</v>
      </c>
      <c r="R35" s="3">
        <f t="shared" ca="1" si="36"/>
        <v>36</v>
      </c>
      <c r="S35" s="3">
        <f t="shared" ca="1" si="14"/>
        <v>182</v>
      </c>
      <c r="T35" s="29">
        <f t="shared" ca="1" si="15"/>
        <v>50</v>
      </c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</row>
    <row r="36" spans="1:36" customFormat="false" ht="15.75" customHeight="1">
      <c r="A36" s="18">
        <f>シート1!B37</f>
        <v>0</v>
      </c>
      <c r="B36" s="3">
        <f>シート1!E37</f>
        <v>0</v>
      </c>
      <c r="C36" s="19">
        <f>シート1!G37</f>
        <v>0</v>
      </c>
      <c r="D36" s="3">
        <f>シート1!I37</f>
        <v>0</v>
      </c>
      <c r="E36" s="3">
        <f>シート1!K37</f>
        <v>0</v>
      </c>
      <c r="F36" s="3">
        <f t="shared" ref="F36:R36" ca="1" si="37">IF($E40="","",IF(AND(ROW()&gt;$T$1,F$1&lt;=$T$1),(F$1-_xlfn.RANK.AVG(OFFSET($E40,1-F$1,),OFFSET($E40,1-$T$1,,$T$1,1)))^2,""))</f>
        <v>36</v>
      </c>
      <c r="G36" s="3">
        <f t="shared" ca="1" si="37"/>
        <v>25</v>
      </c>
      <c r="H36" s="3">
        <f t="shared" ca="1" si="37"/>
        <v>16</v>
      </c>
      <c r="I36" s="3">
        <f t="shared" ca="1" si="37"/>
        <v>9</v>
      </c>
      <c r="J36" s="3">
        <f t="shared" ca="1" si="37"/>
        <v>4</v>
      </c>
      <c r="K36" s="3">
        <f t="shared" ca="1" si="37"/>
        <v>1</v>
      </c>
      <c r="L36" s="3">
        <f t="shared" ca="1" si="37"/>
        <v>0</v>
      </c>
      <c r="M36" s="3">
        <f t="shared" ca="1" si="37"/>
        <v>1</v>
      </c>
      <c r="N36" s="3">
        <f t="shared" ca="1" si="37"/>
        <v>4</v>
      </c>
      <c r="O36" s="3">
        <f t="shared" ca="1" si="37"/>
        <v>9</v>
      </c>
      <c r="P36" s="3">
        <f t="shared" ca="1" si="37"/>
        <v>16</v>
      </c>
      <c r="Q36" s="3">
        <f t="shared" ca="1" si="37"/>
        <v>25</v>
      </c>
      <c r="R36" s="3">
        <f t="shared" ca="1" si="37"/>
        <v>36</v>
      </c>
      <c r="S36" s="3">
        <f t="shared" ca="1" si="14"/>
        <v>182</v>
      </c>
      <c r="T36" s="29">
        <f t="shared" ca="1" si="15"/>
        <v>50</v>
      </c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</row>
    <row r="37" spans="1:36" customFormat="false" ht="15.75" customHeight="1">
      <c r="A37" s="18">
        <f>シート1!B38</f>
        <v>0</v>
      </c>
      <c r="B37" s="3">
        <f>シート1!E38</f>
        <v>0</v>
      </c>
      <c r="C37" s="19">
        <f>シート1!G38</f>
        <v>0</v>
      </c>
      <c r="D37" s="3">
        <f>シート1!I38</f>
        <v>0</v>
      </c>
      <c r="E37" s="3">
        <f>シート1!K38</f>
        <v>0</v>
      </c>
      <c r="F37" s="3">
        <f t="shared" ref="F37:R37" ca="1" si="38">IF($E41="","",IF(AND(ROW()&gt;$T$1,F$1&lt;=$T$1),(F$1-_xlfn.RANK.AVG(OFFSET($E41,1-F$1,),OFFSET($E41,1-$T$1,,$T$1,1)))^2,""))</f>
        <v>36</v>
      </c>
      <c r="G37" s="3">
        <f t="shared" ca="1" si="38"/>
        <v>25</v>
      </c>
      <c r="H37" s="3">
        <f t="shared" ca="1" si="38"/>
        <v>16</v>
      </c>
      <c r="I37" s="3">
        <f t="shared" ca="1" si="38"/>
        <v>9</v>
      </c>
      <c r="J37" s="3">
        <f t="shared" ca="1" si="38"/>
        <v>4</v>
      </c>
      <c r="K37" s="3">
        <f t="shared" ca="1" si="38"/>
        <v>1</v>
      </c>
      <c r="L37" s="3">
        <f t="shared" ca="1" si="38"/>
        <v>0</v>
      </c>
      <c r="M37" s="3">
        <f t="shared" ca="1" si="38"/>
        <v>1</v>
      </c>
      <c r="N37" s="3">
        <f t="shared" ca="1" si="38"/>
        <v>4</v>
      </c>
      <c r="O37" s="3">
        <f t="shared" ca="1" si="38"/>
        <v>9</v>
      </c>
      <c r="P37" s="3">
        <f t="shared" ca="1" si="38"/>
        <v>16</v>
      </c>
      <c r="Q37" s="3">
        <f t="shared" ca="1" si="38"/>
        <v>25</v>
      </c>
      <c r="R37" s="3">
        <f t="shared" ca="1" si="38"/>
        <v>36</v>
      </c>
      <c r="S37" s="3">
        <f t="shared" ca="1" si="14"/>
        <v>182</v>
      </c>
      <c r="T37" s="29">
        <f t="shared" ca="1" si="15"/>
        <v>50</v>
      </c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</row>
    <row r="38" spans="1:36" customFormat="false" ht="15.75" customHeight="1">
      <c r="A38" s="18">
        <f>シート1!B39</f>
        <v>0</v>
      </c>
      <c r="B38" s="3">
        <f>シート1!E39</f>
        <v>0</v>
      </c>
      <c r="C38" s="19">
        <f>シート1!G39</f>
        <v>0</v>
      </c>
      <c r="D38" s="3">
        <f>シート1!I39</f>
        <v>0</v>
      </c>
      <c r="E38" s="3">
        <f>シート1!K39</f>
        <v>0</v>
      </c>
      <c r="F38" s="3">
        <f t="shared" ref="F38:R38" ca="1" si="39">IF($E42="","",IF(AND(ROW()&gt;$T$1,F$1&lt;=$T$1),(F$1-_xlfn.RANK.AVG(OFFSET($E42,1-F$1,),OFFSET($E42,1-$T$1,,$T$1,1)))^2,""))</f>
        <v>36</v>
      </c>
      <c r="G38" s="3">
        <f t="shared" ca="1" si="39"/>
        <v>25</v>
      </c>
      <c r="H38" s="3">
        <f t="shared" ca="1" si="39"/>
        <v>16</v>
      </c>
      <c r="I38" s="3">
        <f t="shared" ca="1" si="39"/>
        <v>9</v>
      </c>
      <c r="J38" s="3">
        <f t="shared" ca="1" si="39"/>
        <v>4</v>
      </c>
      <c r="K38" s="3">
        <f t="shared" ca="1" si="39"/>
        <v>1</v>
      </c>
      <c r="L38" s="3">
        <f t="shared" ca="1" si="39"/>
        <v>0</v>
      </c>
      <c r="M38" s="3">
        <f t="shared" ca="1" si="39"/>
        <v>1</v>
      </c>
      <c r="N38" s="3">
        <f t="shared" ca="1" si="39"/>
        <v>4</v>
      </c>
      <c r="O38" s="3">
        <f t="shared" ca="1" si="39"/>
        <v>9</v>
      </c>
      <c r="P38" s="3">
        <f t="shared" ca="1" si="39"/>
        <v>16</v>
      </c>
      <c r="Q38" s="3">
        <f t="shared" ca="1" si="39"/>
        <v>25</v>
      </c>
      <c r="R38" s="3">
        <f t="shared" ca="1" si="39"/>
        <v>36</v>
      </c>
      <c r="S38" s="3">
        <f t="shared" ca="1" si="14"/>
        <v>182</v>
      </c>
      <c r="T38" s="29">
        <f t="shared" ca="1" si="15"/>
        <v>50</v>
      </c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</row>
    <row r="39" spans="1:36" customFormat="false" ht="15.75" customHeight="1">
      <c r="A39" s="18">
        <f>シート1!B40</f>
        <v>0</v>
      </c>
      <c r="B39" s="3">
        <f>シート1!E40</f>
        <v>0</v>
      </c>
      <c r="C39" s="19">
        <f>シート1!G40</f>
        <v>0</v>
      </c>
      <c r="D39" s="3">
        <f>シート1!I40</f>
        <v>0</v>
      </c>
      <c r="E39" s="3">
        <f>シート1!K40</f>
        <v>0</v>
      </c>
      <c r="F39" s="3">
        <f t="shared" ref="F39:R39" ca="1" si="40">IF($E43="","",IF(AND(ROW()&gt;$T$1,F$1&lt;=$T$1),(F$1-_xlfn.RANK.AVG(OFFSET($E43,1-F$1,),OFFSET($E43,1-$T$1,,$T$1,1)))^2,""))</f>
        <v>36</v>
      </c>
      <c r="G39" s="3">
        <f t="shared" ca="1" si="40"/>
        <v>25</v>
      </c>
      <c r="H39" s="3">
        <f t="shared" ca="1" si="40"/>
        <v>16</v>
      </c>
      <c r="I39" s="3">
        <f t="shared" ca="1" si="40"/>
        <v>9</v>
      </c>
      <c r="J39" s="3">
        <f t="shared" ca="1" si="40"/>
        <v>4</v>
      </c>
      <c r="K39" s="3">
        <f t="shared" ca="1" si="40"/>
        <v>1</v>
      </c>
      <c r="L39" s="3">
        <f t="shared" ca="1" si="40"/>
        <v>0</v>
      </c>
      <c r="M39" s="3">
        <f t="shared" ca="1" si="40"/>
        <v>1</v>
      </c>
      <c r="N39" s="3">
        <f t="shared" ca="1" si="40"/>
        <v>4</v>
      </c>
      <c r="O39" s="3">
        <f t="shared" ca="1" si="40"/>
        <v>9</v>
      </c>
      <c r="P39" s="3">
        <f t="shared" ca="1" si="40"/>
        <v>16</v>
      </c>
      <c r="Q39" s="3">
        <f t="shared" ca="1" si="40"/>
        <v>25</v>
      </c>
      <c r="R39" s="3">
        <f t="shared" ca="1" si="40"/>
        <v>36</v>
      </c>
      <c r="S39" s="3">
        <f t="shared" ca="1" si="14"/>
        <v>182</v>
      </c>
      <c r="T39" s="29">
        <f t="shared" ca="1" si="15"/>
        <v>50</v>
      </c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</row>
    <row r="40" spans="1:36" customFormat="false" ht="15.75" customHeight="1">
      <c r="A40" s="18">
        <f>シート1!B41</f>
        <v>0</v>
      </c>
      <c r="B40" s="3">
        <f>シート1!E41</f>
        <v>0</v>
      </c>
      <c r="C40" s="19">
        <f>シート1!G41</f>
        <v>0</v>
      </c>
      <c r="D40" s="3">
        <f>シート1!I41</f>
        <v>0</v>
      </c>
      <c r="E40" s="3">
        <f>シート1!K41</f>
        <v>0</v>
      </c>
      <c r="F40" s="3">
        <f t="shared" ref="F40:R40" ca="1" si="41">IF($E44="","",IF(AND(ROW()&gt;$T$1,F$1&lt;=$T$1),(F$1-_xlfn.RANK.AVG(OFFSET($E44,1-F$1,),OFFSET($E44,1-$T$1,,$T$1,1)))^2,""))</f>
        <v>36</v>
      </c>
      <c r="G40" s="3">
        <f t="shared" ca="1" si="41"/>
        <v>25</v>
      </c>
      <c r="H40" s="3">
        <f t="shared" ca="1" si="41"/>
        <v>16</v>
      </c>
      <c r="I40" s="3">
        <f t="shared" ca="1" si="41"/>
        <v>9</v>
      </c>
      <c r="J40" s="3">
        <f t="shared" ca="1" si="41"/>
        <v>4</v>
      </c>
      <c r="K40" s="3">
        <f t="shared" ca="1" si="41"/>
        <v>1</v>
      </c>
      <c r="L40" s="3">
        <f t="shared" ca="1" si="41"/>
        <v>0</v>
      </c>
      <c r="M40" s="3">
        <f t="shared" ca="1" si="41"/>
        <v>1</v>
      </c>
      <c r="N40" s="3">
        <f t="shared" ca="1" si="41"/>
        <v>4</v>
      </c>
      <c r="O40" s="3">
        <f t="shared" ca="1" si="41"/>
        <v>9</v>
      </c>
      <c r="P40" s="3">
        <f t="shared" ca="1" si="41"/>
        <v>16</v>
      </c>
      <c r="Q40" s="3">
        <f t="shared" ca="1" si="41"/>
        <v>25</v>
      </c>
      <c r="R40" s="3">
        <f t="shared" ca="1" si="41"/>
        <v>36</v>
      </c>
      <c r="S40" s="3">
        <f t="shared" ca="1" si="14"/>
        <v>182</v>
      </c>
      <c r="T40" s="29">
        <f t="shared" ca="1" si="15"/>
        <v>50</v>
      </c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</row>
    <row r="41" spans="1:36" customFormat="false" ht="15.75" customHeight="1">
      <c r="A41" s="18">
        <f>シート1!B42</f>
        <v>0</v>
      </c>
      <c r="B41" s="3">
        <f>シート1!E42</f>
        <v>0</v>
      </c>
      <c r="C41" s="19">
        <f>シート1!G42</f>
        <v>0</v>
      </c>
      <c r="D41" s="3">
        <f>シート1!I42</f>
        <v>0</v>
      </c>
      <c r="E41" s="3">
        <f>シート1!K42</f>
        <v>0</v>
      </c>
      <c r="F41" s="3">
        <f t="shared" ref="F41:R41" ca="1" si="42">IF($E45="","",IF(AND(ROW()&gt;$T$1,F$1&lt;=$T$1),(F$1-_xlfn.RANK.AVG(OFFSET($E45,1-F$1,),OFFSET($E45,1-$T$1,,$T$1,1)))^2,""))</f>
        <v>36</v>
      </c>
      <c r="G41" s="3">
        <f t="shared" ca="1" si="42"/>
        <v>25</v>
      </c>
      <c r="H41" s="3">
        <f t="shared" ca="1" si="42"/>
        <v>16</v>
      </c>
      <c r="I41" s="3">
        <f t="shared" ca="1" si="42"/>
        <v>9</v>
      </c>
      <c r="J41" s="3">
        <f t="shared" ca="1" si="42"/>
        <v>4</v>
      </c>
      <c r="K41" s="3">
        <f t="shared" ca="1" si="42"/>
        <v>1</v>
      </c>
      <c r="L41" s="3">
        <f t="shared" ca="1" si="42"/>
        <v>0</v>
      </c>
      <c r="M41" s="3">
        <f t="shared" ca="1" si="42"/>
        <v>1</v>
      </c>
      <c r="N41" s="3">
        <f t="shared" ca="1" si="42"/>
        <v>4</v>
      </c>
      <c r="O41" s="3">
        <f t="shared" ca="1" si="42"/>
        <v>9</v>
      </c>
      <c r="P41" s="3">
        <f t="shared" ca="1" si="42"/>
        <v>16</v>
      </c>
      <c r="Q41" s="3">
        <f t="shared" ca="1" si="42"/>
        <v>25</v>
      </c>
      <c r="R41" s="3">
        <f t="shared" ca="1" si="42"/>
        <v>36</v>
      </c>
      <c r="S41" s="3">
        <f t="shared" ca="1" si="14"/>
        <v>182</v>
      </c>
      <c r="T41" s="29">
        <f t="shared" ca="1" si="15"/>
        <v>50</v>
      </c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</row>
    <row r="42" spans="1:36" customFormat="false" ht="15.75" customHeight="1">
      <c r="A42" s="18">
        <f>シート1!B43</f>
        <v>0</v>
      </c>
      <c r="B42" s="3">
        <f>シート1!E43</f>
        <v>0</v>
      </c>
      <c r="C42" s="19">
        <f>シート1!G43</f>
        <v>0</v>
      </c>
      <c r="D42" s="3">
        <f>シート1!I43</f>
        <v>0</v>
      </c>
      <c r="E42" s="3">
        <f>シート1!K43</f>
        <v>0</v>
      </c>
      <c r="F42" s="3">
        <f t="shared" ref="F42:R42" ca="1" si="43">IF($E46="","",IF(AND(ROW()&gt;$T$1,F$1&lt;=$T$1),(F$1-_xlfn.RANK.AVG(OFFSET($E46,1-F$1,),OFFSET($E46,1-$T$1,,$T$1,1)))^2,""))</f>
        <v>36</v>
      </c>
      <c r="G42" s="3">
        <f t="shared" ca="1" si="43"/>
        <v>25</v>
      </c>
      <c r="H42" s="3">
        <f t="shared" ca="1" si="43"/>
        <v>16</v>
      </c>
      <c r="I42" s="3">
        <f t="shared" ca="1" si="43"/>
        <v>9</v>
      </c>
      <c r="J42" s="3">
        <f t="shared" ca="1" si="43"/>
        <v>4</v>
      </c>
      <c r="K42" s="3">
        <f t="shared" ca="1" si="43"/>
        <v>1</v>
      </c>
      <c r="L42" s="3">
        <f t="shared" ca="1" si="43"/>
        <v>0</v>
      </c>
      <c r="M42" s="3">
        <f t="shared" ca="1" si="43"/>
        <v>1</v>
      </c>
      <c r="N42" s="3">
        <f t="shared" ca="1" si="43"/>
        <v>4</v>
      </c>
      <c r="O42" s="3">
        <f t="shared" ca="1" si="43"/>
        <v>9</v>
      </c>
      <c r="P42" s="3">
        <f t="shared" ca="1" si="43"/>
        <v>16</v>
      </c>
      <c r="Q42" s="3">
        <f t="shared" ca="1" si="43"/>
        <v>25</v>
      </c>
      <c r="R42" s="3">
        <f t="shared" ca="1" si="43"/>
        <v>36</v>
      </c>
      <c r="S42" s="3">
        <f t="shared" ca="1" si="14"/>
        <v>182</v>
      </c>
      <c r="T42" s="29">
        <f t="shared" ca="1" si="15"/>
        <v>50</v>
      </c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</row>
    <row r="43" spans="1:36" customFormat="false" ht="15.75" customHeight="1">
      <c r="A43" s="18">
        <f>シート1!B44</f>
        <v>0</v>
      </c>
      <c r="B43" s="3">
        <f>シート1!E44</f>
        <v>0</v>
      </c>
      <c r="C43" s="19">
        <f>シート1!G44</f>
        <v>0</v>
      </c>
      <c r="D43" s="3">
        <f>シート1!I44</f>
        <v>0</v>
      </c>
      <c r="E43" s="3">
        <f>シート1!K44</f>
        <v>0</v>
      </c>
      <c r="F43" s="3">
        <f t="shared" ref="F43:R43" ca="1" si="44">IF($E47="","",IF(AND(ROW()&gt;$T$1,F$1&lt;=$T$1),(F$1-_xlfn.RANK.AVG(OFFSET($E47,1-F$1,),OFFSET($E47,1-$T$1,,$T$1,1)))^2,""))</f>
        <v>36</v>
      </c>
      <c r="G43" s="3">
        <f t="shared" ca="1" si="44"/>
        <v>25</v>
      </c>
      <c r="H43" s="3">
        <f t="shared" ca="1" si="44"/>
        <v>16</v>
      </c>
      <c r="I43" s="3">
        <f t="shared" ca="1" si="44"/>
        <v>9</v>
      </c>
      <c r="J43" s="3">
        <f t="shared" ca="1" si="44"/>
        <v>4</v>
      </c>
      <c r="K43" s="3">
        <f t="shared" ca="1" si="44"/>
        <v>1</v>
      </c>
      <c r="L43" s="3">
        <f t="shared" ca="1" si="44"/>
        <v>0</v>
      </c>
      <c r="M43" s="3">
        <f t="shared" ca="1" si="44"/>
        <v>1</v>
      </c>
      <c r="N43" s="3">
        <f t="shared" ca="1" si="44"/>
        <v>4</v>
      </c>
      <c r="O43" s="3">
        <f t="shared" ca="1" si="44"/>
        <v>9</v>
      </c>
      <c r="P43" s="3">
        <f t="shared" ca="1" si="44"/>
        <v>16</v>
      </c>
      <c r="Q43" s="3">
        <f t="shared" ca="1" si="44"/>
        <v>25</v>
      </c>
      <c r="R43" s="3">
        <f t="shared" ca="1" si="44"/>
        <v>36</v>
      </c>
      <c r="S43" s="3">
        <f t="shared" ca="1" si="14"/>
        <v>182</v>
      </c>
      <c r="T43" s="29">
        <f t="shared" ca="1" si="15"/>
        <v>50</v>
      </c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</row>
    <row r="44" spans="1:36" customFormat="false" ht="15.75" customHeight="1">
      <c r="A44" s="18">
        <f>シート1!B45</f>
        <v>0</v>
      </c>
      <c r="B44" s="3">
        <f>シート1!E45</f>
        <v>0</v>
      </c>
      <c r="C44" s="19">
        <f>シート1!G45</f>
        <v>0</v>
      </c>
      <c r="D44" s="3">
        <f>シート1!I45</f>
        <v>0</v>
      </c>
      <c r="E44" s="3">
        <f>シート1!K45</f>
        <v>0</v>
      </c>
      <c r="F44" s="3">
        <f t="shared" ref="F44:R44" ca="1" si="45">IF($E48="","",IF(AND(ROW()&gt;$T$1,F$1&lt;=$T$1),(F$1-_xlfn.RANK.AVG(OFFSET($E48,1-F$1,),OFFSET($E48,1-$T$1,,$T$1,1)))^2,""))</f>
        <v>36</v>
      </c>
      <c r="G44" s="3">
        <f t="shared" ca="1" si="45"/>
        <v>25</v>
      </c>
      <c r="H44" s="3">
        <f t="shared" ca="1" si="45"/>
        <v>16</v>
      </c>
      <c r="I44" s="3">
        <f t="shared" ca="1" si="45"/>
        <v>9</v>
      </c>
      <c r="J44" s="3">
        <f t="shared" ca="1" si="45"/>
        <v>4</v>
      </c>
      <c r="K44" s="3">
        <f t="shared" ca="1" si="45"/>
        <v>1</v>
      </c>
      <c r="L44" s="3">
        <f t="shared" ca="1" si="45"/>
        <v>0</v>
      </c>
      <c r="M44" s="3">
        <f t="shared" ca="1" si="45"/>
        <v>1</v>
      </c>
      <c r="N44" s="3">
        <f t="shared" ca="1" si="45"/>
        <v>4</v>
      </c>
      <c r="O44" s="3">
        <f t="shared" ca="1" si="45"/>
        <v>9</v>
      </c>
      <c r="P44" s="3">
        <f t="shared" ca="1" si="45"/>
        <v>16</v>
      </c>
      <c r="Q44" s="3">
        <f t="shared" ca="1" si="45"/>
        <v>25</v>
      </c>
      <c r="R44" s="3">
        <f t="shared" ca="1" si="45"/>
        <v>36</v>
      </c>
      <c r="S44" s="3">
        <f t="shared" ca="1" si="14"/>
        <v>182</v>
      </c>
      <c r="T44" s="29">
        <f t="shared" ca="1" si="15"/>
        <v>50</v>
      </c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</row>
    <row r="45" spans="1:36" customFormat="false" ht="13">
      <c r="A45" s="18">
        <f>シート1!B46</f>
        <v>0</v>
      </c>
      <c r="B45" s="3">
        <f>シート1!E46</f>
        <v>0</v>
      </c>
      <c r="C45" s="19">
        <f>シート1!G46</f>
        <v>0</v>
      </c>
      <c r="D45" s="3">
        <f>シート1!I46</f>
        <v>0</v>
      </c>
      <c r="E45" s="3">
        <f>シート1!K46</f>
        <v>0</v>
      </c>
      <c r="F45" s="3">
        <f t="shared" ref="F45:R45" ca="1" si="46">IF($E49="","",IF(AND(ROW()&gt;$T$1,F$1&lt;=$T$1),(F$1-_xlfn.RANK.AVG(OFFSET($E49,1-F$1,),OFFSET($E49,1-$T$1,,$T$1,1)))^2,""))</f>
        <v>36</v>
      </c>
      <c r="G45" s="3">
        <f t="shared" ca="1" si="46"/>
        <v>25</v>
      </c>
      <c r="H45" s="3">
        <f t="shared" ca="1" si="46"/>
        <v>16</v>
      </c>
      <c r="I45" s="3">
        <f t="shared" ca="1" si="46"/>
        <v>9</v>
      </c>
      <c r="J45" s="3">
        <f t="shared" ca="1" si="46"/>
        <v>4</v>
      </c>
      <c r="K45" s="3">
        <f t="shared" ca="1" si="46"/>
        <v>1</v>
      </c>
      <c r="L45" s="3">
        <f t="shared" ca="1" si="46"/>
        <v>0</v>
      </c>
      <c r="M45" s="3">
        <f t="shared" ca="1" si="46"/>
        <v>1</v>
      </c>
      <c r="N45" s="3">
        <f t="shared" ca="1" si="46"/>
        <v>4</v>
      </c>
      <c r="O45" s="3">
        <f t="shared" ca="1" si="46"/>
        <v>9</v>
      </c>
      <c r="P45" s="3">
        <f t="shared" ca="1" si="46"/>
        <v>16</v>
      </c>
      <c r="Q45" s="3">
        <f t="shared" ca="1" si="46"/>
        <v>25</v>
      </c>
      <c r="R45" s="3">
        <f t="shared" ca="1" si="46"/>
        <v>36</v>
      </c>
      <c r="S45" s="3">
        <f t="shared" ca="1" si="14"/>
        <v>182</v>
      </c>
      <c r="T45" s="29">
        <f t="shared" ca="1" si="15"/>
        <v>50</v>
      </c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</row>
    <row r="46" spans="1:36" customFormat="false" ht="13">
      <c r="A46" s="18">
        <f>シート1!B47</f>
        <v>0</v>
      </c>
      <c r="B46" s="3">
        <f>シート1!E47</f>
        <v>0</v>
      </c>
      <c r="C46" s="19">
        <f>シート1!G47</f>
        <v>0</v>
      </c>
      <c r="D46" s="3">
        <f>シート1!I47</f>
        <v>0</v>
      </c>
      <c r="E46" s="3">
        <f>シート1!K47</f>
        <v>0</v>
      </c>
      <c r="F46" s="3">
        <f t="shared" ref="F46:R46" ca="1" si="47">IF($E50="","",IF(AND(ROW()&gt;$T$1,F$1&lt;=$T$1),(F$1-_xlfn.RANK.AVG(OFFSET($E50,1-F$1,),OFFSET($E50,1-$T$1,,$T$1,1)))^2,""))</f>
        <v>36</v>
      </c>
      <c r="G46" s="3">
        <f t="shared" ca="1" si="47"/>
        <v>25</v>
      </c>
      <c r="H46" s="3">
        <f t="shared" ca="1" si="47"/>
        <v>16</v>
      </c>
      <c r="I46" s="3">
        <f t="shared" ca="1" si="47"/>
        <v>9</v>
      </c>
      <c r="J46" s="3">
        <f t="shared" ca="1" si="47"/>
        <v>4</v>
      </c>
      <c r="K46" s="3">
        <f t="shared" ca="1" si="47"/>
        <v>1</v>
      </c>
      <c r="L46" s="3">
        <f t="shared" ca="1" si="47"/>
        <v>0</v>
      </c>
      <c r="M46" s="3">
        <f t="shared" ca="1" si="47"/>
        <v>1</v>
      </c>
      <c r="N46" s="3">
        <f t="shared" ca="1" si="47"/>
        <v>4</v>
      </c>
      <c r="O46" s="3">
        <f t="shared" ca="1" si="47"/>
        <v>9</v>
      </c>
      <c r="P46" s="3">
        <f t="shared" ca="1" si="47"/>
        <v>16</v>
      </c>
      <c r="Q46" s="3">
        <f t="shared" ca="1" si="47"/>
        <v>25</v>
      </c>
      <c r="R46" s="3">
        <f t="shared" ca="1" si="47"/>
        <v>36</v>
      </c>
      <c r="S46" s="3">
        <f t="shared" ca="1" si="14"/>
        <v>182</v>
      </c>
      <c r="T46" s="29">
        <f t="shared" ca="1" si="15"/>
        <v>50</v>
      </c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</row>
    <row r="47" spans="1:36" customFormat="false" ht="13">
      <c r="A47" s="18">
        <f>シート1!B48</f>
        <v>0</v>
      </c>
      <c r="B47" s="3">
        <f>シート1!E48</f>
        <v>0</v>
      </c>
      <c r="C47" s="19">
        <f>シート1!G48</f>
        <v>0</v>
      </c>
      <c r="D47" s="3">
        <f>シート1!I48</f>
        <v>0</v>
      </c>
      <c r="E47" s="3">
        <f>シート1!K48</f>
        <v>0</v>
      </c>
      <c r="F47" s="3">
        <f t="shared" ref="F47:R47" ca="1" si="48">IF($E51="","",IF(AND(ROW()&gt;$T$1,F$1&lt;=$T$1),(F$1-_xlfn.RANK.AVG(OFFSET($E51,1-F$1,),OFFSET($E51,1-$T$1,,$T$1,1)))^2,""))</f>
        <v>36</v>
      </c>
      <c r="G47" s="3">
        <f t="shared" ca="1" si="48"/>
        <v>25</v>
      </c>
      <c r="H47" s="3">
        <f t="shared" ca="1" si="48"/>
        <v>16</v>
      </c>
      <c r="I47" s="3">
        <f t="shared" ca="1" si="48"/>
        <v>9</v>
      </c>
      <c r="J47" s="3">
        <f t="shared" ca="1" si="48"/>
        <v>4</v>
      </c>
      <c r="K47" s="3">
        <f t="shared" ca="1" si="48"/>
        <v>1</v>
      </c>
      <c r="L47" s="3">
        <f t="shared" ca="1" si="48"/>
        <v>0</v>
      </c>
      <c r="M47" s="3">
        <f t="shared" ca="1" si="48"/>
        <v>1</v>
      </c>
      <c r="N47" s="3">
        <f t="shared" ca="1" si="48"/>
        <v>4</v>
      </c>
      <c r="O47" s="3">
        <f t="shared" ca="1" si="48"/>
        <v>9</v>
      </c>
      <c r="P47" s="3">
        <f t="shared" ca="1" si="48"/>
        <v>16</v>
      </c>
      <c r="Q47" s="3">
        <f t="shared" ca="1" si="48"/>
        <v>25</v>
      </c>
      <c r="R47" s="3">
        <f t="shared" ca="1" si="48"/>
        <v>36</v>
      </c>
      <c r="S47" s="3">
        <f t="shared" ca="1" si="14"/>
        <v>182</v>
      </c>
      <c r="T47" s="29">
        <f t="shared" ca="1" si="15"/>
        <v>50</v>
      </c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</row>
    <row r="48" spans="1:36" customFormat="false" ht="13">
      <c r="A48" s="18">
        <f>シート1!B49</f>
        <v>0</v>
      </c>
      <c r="B48" s="3">
        <f>シート1!E49</f>
        <v>0</v>
      </c>
      <c r="C48" s="19">
        <f>シート1!G49</f>
        <v>0</v>
      </c>
      <c r="D48" s="3">
        <f>シート1!I49</f>
        <v>0</v>
      </c>
      <c r="E48" s="3">
        <f>シート1!K49</f>
        <v>0</v>
      </c>
      <c r="F48" s="3">
        <f t="shared" ref="F48:R48" ca="1" si="49">IF($E52="","",IF(AND(ROW()&gt;$T$1,F$1&lt;=$T$1),(F$1-_xlfn.RANK.AVG(OFFSET($E52,1-F$1,),OFFSET($E52,1-$T$1,,$T$1,1)))^2,""))</f>
        <v>36</v>
      </c>
      <c r="G48" s="3">
        <f t="shared" ca="1" si="49"/>
        <v>25</v>
      </c>
      <c r="H48" s="3">
        <f t="shared" ca="1" si="49"/>
        <v>16</v>
      </c>
      <c r="I48" s="3">
        <f t="shared" ca="1" si="49"/>
        <v>9</v>
      </c>
      <c r="J48" s="3">
        <f t="shared" ca="1" si="49"/>
        <v>4</v>
      </c>
      <c r="K48" s="3">
        <f t="shared" ca="1" si="49"/>
        <v>1</v>
      </c>
      <c r="L48" s="3">
        <f t="shared" ca="1" si="49"/>
        <v>0</v>
      </c>
      <c r="M48" s="3">
        <f t="shared" ca="1" si="49"/>
        <v>1</v>
      </c>
      <c r="N48" s="3">
        <f t="shared" ca="1" si="49"/>
        <v>4</v>
      </c>
      <c r="O48" s="3">
        <f t="shared" ca="1" si="49"/>
        <v>9</v>
      </c>
      <c r="P48" s="3">
        <f t="shared" ca="1" si="49"/>
        <v>16</v>
      </c>
      <c r="Q48" s="3">
        <f t="shared" ca="1" si="49"/>
        <v>25</v>
      </c>
      <c r="R48" s="3">
        <f t="shared" ca="1" si="49"/>
        <v>36</v>
      </c>
      <c r="S48" s="3">
        <f t="shared" ca="1" si="14"/>
        <v>182</v>
      </c>
      <c r="T48" s="29">
        <f t="shared" ca="1" si="15"/>
        <v>50</v>
      </c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</row>
    <row r="49" spans="1:36" customFormat="false" ht="13">
      <c r="A49" s="18">
        <f>シート1!B50</f>
        <v>0</v>
      </c>
      <c r="B49" s="3">
        <f>シート1!E50</f>
        <v>0</v>
      </c>
      <c r="C49" s="19">
        <f>シート1!G50</f>
        <v>0</v>
      </c>
      <c r="D49" s="3">
        <f>シート1!I50</f>
        <v>0</v>
      </c>
      <c r="E49" s="3">
        <f>シート1!K50</f>
        <v>0</v>
      </c>
      <c r="F49" s="3">
        <f t="shared" ref="F49:R49" ca="1" si="50">IF($E53="","",IF(AND(ROW()&gt;$T$1,F$1&lt;=$T$1),(F$1-_xlfn.RANK.AVG(OFFSET($E53,1-F$1,),OFFSET($E53,1-$T$1,,$T$1,1)))^2,""))</f>
        <v>36</v>
      </c>
      <c r="G49" s="3">
        <f t="shared" ca="1" si="50"/>
        <v>25</v>
      </c>
      <c r="H49" s="3">
        <f t="shared" ca="1" si="50"/>
        <v>16</v>
      </c>
      <c r="I49" s="3">
        <f t="shared" ca="1" si="50"/>
        <v>9</v>
      </c>
      <c r="J49" s="3">
        <f t="shared" ca="1" si="50"/>
        <v>4</v>
      </c>
      <c r="K49" s="3">
        <f t="shared" ca="1" si="50"/>
        <v>1</v>
      </c>
      <c r="L49" s="3">
        <f t="shared" ca="1" si="50"/>
        <v>0</v>
      </c>
      <c r="M49" s="3">
        <f t="shared" ca="1" si="50"/>
        <v>1</v>
      </c>
      <c r="N49" s="3">
        <f t="shared" ca="1" si="50"/>
        <v>4</v>
      </c>
      <c r="O49" s="3">
        <f t="shared" ca="1" si="50"/>
        <v>9</v>
      </c>
      <c r="P49" s="3">
        <f t="shared" ca="1" si="50"/>
        <v>16</v>
      </c>
      <c r="Q49" s="3">
        <f t="shared" ca="1" si="50"/>
        <v>25</v>
      </c>
      <c r="R49" s="3">
        <f t="shared" ca="1" si="50"/>
        <v>36</v>
      </c>
      <c r="S49" s="3">
        <f t="shared" ca="1" si="14"/>
        <v>182</v>
      </c>
      <c r="T49" s="29">
        <f t="shared" ca="1" si="15"/>
        <v>50</v>
      </c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</row>
    <row r="50" spans="1:36" customFormat="false" ht="13">
      <c r="A50" s="18">
        <f>シート1!B51</f>
        <v>0</v>
      </c>
      <c r="B50" s="3">
        <f>シート1!E51</f>
        <v>0</v>
      </c>
      <c r="C50" s="19">
        <f>シート1!G51</f>
        <v>0</v>
      </c>
      <c r="D50" s="3">
        <f>シート1!I51</f>
        <v>0</v>
      </c>
      <c r="E50" s="3">
        <f>シート1!K51</f>
        <v>0</v>
      </c>
      <c r="F50" s="3">
        <f t="shared" ref="F50:R50" ca="1" si="51">IF($E54="","",IF(AND(ROW()&gt;$T$1,F$1&lt;=$T$1),(F$1-_xlfn.RANK.AVG(OFFSET($E54,1-F$1,),OFFSET($E54,1-$T$1,,$T$1,1)))^2,""))</f>
        <v>36</v>
      </c>
      <c r="G50" s="3">
        <f t="shared" ca="1" si="51"/>
        <v>25</v>
      </c>
      <c r="H50" s="3">
        <f t="shared" ca="1" si="51"/>
        <v>16</v>
      </c>
      <c r="I50" s="3">
        <f t="shared" ca="1" si="51"/>
        <v>9</v>
      </c>
      <c r="J50" s="3">
        <f t="shared" ca="1" si="51"/>
        <v>4</v>
      </c>
      <c r="K50" s="3">
        <f t="shared" ca="1" si="51"/>
        <v>1</v>
      </c>
      <c r="L50" s="3">
        <f t="shared" ca="1" si="51"/>
        <v>0</v>
      </c>
      <c r="M50" s="3">
        <f t="shared" ca="1" si="51"/>
        <v>1</v>
      </c>
      <c r="N50" s="3">
        <f t="shared" ca="1" si="51"/>
        <v>4</v>
      </c>
      <c r="O50" s="3">
        <f t="shared" ca="1" si="51"/>
        <v>9</v>
      </c>
      <c r="P50" s="3">
        <f t="shared" ca="1" si="51"/>
        <v>16</v>
      </c>
      <c r="Q50" s="3">
        <f t="shared" ca="1" si="51"/>
        <v>25</v>
      </c>
      <c r="R50" s="3">
        <f t="shared" ca="1" si="51"/>
        <v>36</v>
      </c>
      <c r="S50" s="3">
        <f t="shared" ca="1" si="14"/>
        <v>182</v>
      </c>
      <c r="T50" s="29">
        <f t="shared" ca="1" si="15"/>
        <v>50</v>
      </c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</row>
    <row r="51" spans="1:36" customFormat="false" ht="13">
      <c r="A51" s="18">
        <f>シート1!B52</f>
        <v>0</v>
      </c>
      <c r="B51" s="3">
        <f>シート1!E52</f>
        <v>0</v>
      </c>
      <c r="C51" s="19">
        <f>シート1!G52</f>
        <v>0</v>
      </c>
      <c r="D51" s="3">
        <f>シート1!I52</f>
        <v>0</v>
      </c>
      <c r="E51" s="3">
        <f>シート1!K52</f>
        <v>0</v>
      </c>
      <c r="F51" s="3">
        <f t="shared" ref="F51:R51" ca="1" si="52">IF($E55="","",IF(AND(ROW()&gt;$T$1,F$1&lt;=$T$1),(F$1-_xlfn.RANK.AVG(OFFSET($E55,1-F$1,),OFFSET($E55,1-$T$1,,$T$1,1)))^2,""))</f>
        <v>36</v>
      </c>
      <c r="G51" s="3">
        <f t="shared" ca="1" si="52"/>
        <v>25</v>
      </c>
      <c r="H51" s="3">
        <f t="shared" ca="1" si="52"/>
        <v>16</v>
      </c>
      <c r="I51" s="3">
        <f t="shared" ca="1" si="52"/>
        <v>9</v>
      </c>
      <c r="J51" s="3">
        <f t="shared" ca="1" si="52"/>
        <v>4</v>
      </c>
      <c r="K51" s="3">
        <f t="shared" ca="1" si="52"/>
        <v>1</v>
      </c>
      <c r="L51" s="3">
        <f t="shared" ca="1" si="52"/>
        <v>0</v>
      </c>
      <c r="M51" s="3">
        <f t="shared" ca="1" si="52"/>
        <v>1</v>
      </c>
      <c r="N51" s="3">
        <f t="shared" ca="1" si="52"/>
        <v>4</v>
      </c>
      <c r="O51" s="3">
        <f t="shared" ca="1" si="52"/>
        <v>9</v>
      </c>
      <c r="P51" s="3">
        <f t="shared" ca="1" si="52"/>
        <v>16</v>
      </c>
      <c r="Q51" s="3">
        <f t="shared" ca="1" si="52"/>
        <v>25</v>
      </c>
      <c r="R51" s="3">
        <f t="shared" ca="1" si="52"/>
        <v>36</v>
      </c>
      <c r="S51" s="3">
        <f t="shared" ca="1" si="14"/>
        <v>182</v>
      </c>
      <c r="T51" s="29">
        <f t="shared" ca="1" si="15"/>
        <v>50</v>
      </c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</row>
    <row r="52" spans="1:36" customFormat="false" ht="13">
      <c r="A52" s="18">
        <f>シート1!B53</f>
        <v>0</v>
      </c>
      <c r="B52" s="3">
        <f>シート1!E53</f>
        <v>0</v>
      </c>
      <c r="C52" s="19">
        <f>シート1!G53</f>
        <v>0</v>
      </c>
      <c r="D52" s="3">
        <f>シート1!I53</f>
        <v>0</v>
      </c>
      <c r="E52" s="3">
        <f>シート1!K53</f>
        <v>0</v>
      </c>
      <c r="F52" s="3">
        <f t="shared" ref="F52:R52" ca="1" si="53">IF($E56="","",IF(AND(ROW()&gt;$T$1,F$1&lt;=$T$1),(F$1-_xlfn.RANK.AVG(OFFSET($E56,1-F$1,),OFFSET($E56,1-$T$1,,$T$1,1)))^2,""))</f>
        <v>36</v>
      </c>
      <c r="G52" s="3">
        <f t="shared" ca="1" si="53"/>
        <v>25</v>
      </c>
      <c r="H52" s="3">
        <f t="shared" ca="1" si="53"/>
        <v>16</v>
      </c>
      <c r="I52" s="3">
        <f t="shared" ca="1" si="53"/>
        <v>9</v>
      </c>
      <c r="J52" s="3">
        <f t="shared" ca="1" si="53"/>
        <v>4</v>
      </c>
      <c r="K52" s="3">
        <f t="shared" ca="1" si="53"/>
        <v>1</v>
      </c>
      <c r="L52" s="3">
        <f t="shared" ca="1" si="53"/>
        <v>0</v>
      </c>
      <c r="M52" s="3">
        <f t="shared" ca="1" si="53"/>
        <v>1</v>
      </c>
      <c r="N52" s="3">
        <f t="shared" ca="1" si="53"/>
        <v>4</v>
      </c>
      <c r="O52" s="3">
        <f t="shared" ca="1" si="53"/>
        <v>9</v>
      </c>
      <c r="P52" s="3">
        <f t="shared" ca="1" si="53"/>
        <v>16</v>
      </c>
      <c r="Q52" s="3">
        <f t="shared" ca="1" si="53"/>
        <v>25</v>
      </c>
      <c r="R52" s="3">
        <f t="shared" ca="1" si="53"/>
        <v>36</v>
      </c>
      <c r="S52" s="3">
        <f t="shared" ca="1" si="14"/>
        <v>182</v>
      </c>
      <c r="T52" s="29">
        <f t="shared" ca="1" si="15"/>
        <v>50</v>
      </c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</row>
    <row r="53" spans="1:36" customFormat="false" ht="13">
      <c r="A53" s="18">
        <f>シート1!B54</f>
        <v>0</v>
      </c>
      <c r="B53" s="3">
        <f>シート1!E54</f>
        <v>0</v>
      </c>
      <c r="C53" s="19">
        <f>シート1!G54</f>
        <v>0</v>
      </c>
      <c r="D53" s="3">
        <f>シート1!I54</f>
        <v>0</v>
      </c>
      <c r="E53" s="3">
        <f>シート1!K54</f>
        <v>0</v>
      </c>
      <c r="F53" s="3">
        <f t="shared" ref="F53:R53" ca="1" si="54">IF($E57="","",IF(AND(ROW()&gt;$T$1,F$1&lt;=$T$1),(F$1-_xlfn.RANK.AVG(OFFSET($E57,1-F$1,),OFFSET($E57,1-$T$1,,$T$1,1)))^2,""))</f>
        <v>36</v>
      </c>
      <c r="G53" s="3">
        <f t="shared" ca="1" si="54"/>
        <v>25</v>
      </c>
      <c r="H53" s="3">
        <f t="shared" ca="1" si="54"/>
        <v>16</v>
      </c>
      <c r="I53" s="3">
        <f t="shared" ca="1" si="54"/>
        <v>9</v>
      </c>
      <c r="J53" s="3">
        <f t="shared" ca="1" si="54"/>
        <v>4</v>
      </c>
      <c r="K53" s="3">
        <f t="shared" ca="1" si="54"/>
        <v>1</v>
      </c>
      <c r="L53" s="3">
        <f t="shared" ca="1" si="54"/>
        <v>0</v>
      </c>
      <c r="M53" s="3">
        <f t="shared" ca="1" si="54"/>
        <v>1</v>
      </c>
      <c r="N53" s="3">
        <f t="shared" ca="1" si="54"/>
        <v>4</v>
      </c>
      <c r="O53" s="3">
        <f t="shared" ca="1" si="54"/>
        <v>9</v>
      </c>
      <c r="P53" s="3">
        <f t="shared" ca="1" si="54"/>
        <v>16</v>
      </c>
      <c r="Q53" s="3">
        <f t="shared" ca="1" si="54"/>
        <v>25</v>
      </c>
      <c r="R53" s="3">
        <f t="shared" ca="1" si="54"/>
        <v>36</v>
      </c>
      <c r="S53" s="3">
        <f t="shared" ca="1" si="14"/>
        <v>182</v>
      </c>
      <c r="T53" s="29">
        <f t="shared" ca="1" si="15"/>
        <v>50</v>
      </c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</row>
    <row r="54" spans="1:36" customFormat="false" ht="13">
      <c r="A54" s="18">
        <f>シート1!B55</f>
        <v>0</v>
      </c>
      <c r="B54" s="3">
        <f>シート1!E55</f>
        <v>0</v>
      </c>
      <c r="C54" s="19">
        <f>シート1!G55</f>
        <v>0</v>
      </c>
      <c r="D54" s="3">
        <f>シート1!I55</f>
        <v>0</v>
      </c>
      <c r="E54" s="3">
        <f>シート1!K55</f>
        <v>0</v>
      </c>
      <c r="F54" s="3">
        <f t="shared" ref="F54:R54" ca="1" si="55">IF($E58="","",IF(AND(ROW()&gt;$T$1,F$1&lt;=$T$1),(F$1-_xlfn.RANK.AVG(OFFSET($E58,1-F$1,),OFFSET($E58,1-$T$1,,$T$1,1)))^2,""))</f>
        <v>36</v>
      </c>
      <c r="G54" s="3">
        <f t="shared" ca="1" si="55"/>
        <v>25</v>
      </c>
      <c r="H54" s="3">
        <f t="shared" ca="1" si="55"/>
        <v>16</v>
      </c>
      <c r="I54" s="3">
        <f t="shared" ca="1" si="55"/>
        <v>9</v>
      </c>
      <c r="J54" s="3">
        <f t="shared" ca="1" si="55"/>
        <v>4</v>
      </c>
      <c r="K54" s="3">
        <f t="shared" ca="1" si="55"/>
        <v>1</v>
      </c>
      <c r="L54" s="3">
        <f t="shared" ca="1" si="55"/>
        <v>0</v>
      </c>
      <c r="M54" s="3">
        <f t="shared" ca="1" si="55"/>
        <v>1</v>
      </c>
      <c r="N54" s="3">
        <f t="shared" ca="1" si="55"/>
        <v>4</v>
      </c>
      <c r="O54" s="3">
        <f t="shared" ca="1" si="55"/>
        <v>9</v>
      </c>
      <c r="P54" s="3">
        <f t="shared" ca="1" si="55"/>
        <v>16</v>
      </c>
      <c r="Q54" s="3">
        <f t="shared" ca="1" si="55"/>
        <v>25</v>
      </c>
      <c r="R54" s="3">
        <f t="shared" ca="1" si="55"/>
        <v>36</v>
      </c>
      <c r="S54" s="3">
        <f t="shared" ca="1" si="14"/>
        <v>182</v>
      </c>
      <c r="T54" s="29">
        <f t="shared" ca="1" si="15"/>
        <v>50</v>
      </c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</row>
    <row r="55" spans="1:36" customFormat="false" ht="13">
      <c r="A55" s="18">
        <f>シート1!B56</f>
        <v>0</v>
      </c>
      <c r="B55" s="3">
        <f>シート1!E56</f>
        <v>0</v>
      </c>
      <c r="C55" s="19">
        <f>シート1!G56</f>
        <v>0</v>
      </c>
      <c r="D55" s="3">
        <f>シート1!I56</f>
        <v>0</v>
      </c>
      <c r="E55" s="3">
        <f>シート1!K56</f>
        <v>0</v>
      </c>
      <c r="F55" s="3">
        <f t="shared" ref="F55:R55" ca="1" si="56">IF($E59="","",IF(AND(ROW()&gt;$T$1,F$1&lt;=$T$1),(F$1-_xlfn.RANK.AVG(OFFSET($E59,1-F$1,),OFFSET($E59,1-$T$1,,$T$1,1)))^2,""))</f>
        <v>36</v>
      </c>
      <c r="G55" s="3">
        <f t="shared" ca="1" si="56"/>
        <v>25</v>
      </c>
      <c r="H55" s="3">
        <f t="shared" ca="1" si="56"/>
        <v>16</v>
      </c>
      <c r="I55" s="3">
        <f t="shared" ca="1" si="56"/>
        <v>9</v>
      </c>
      <c r="J55" s="3">
        <f t="shared" ca="1" si="56"/>
        <v>4</v>
      </c>
      <c r="K55" s="3">
        <f t="shared" ca="1" si="56"/>
        <v>1</v>
      </c>
      <c r="L55" s="3">
        <f t="shared" ca="1" si="56"/>
        <v>0</v>
      </c>
      <c r="M55" s="3">
        <f t="shared" ca="1" si="56"/>
        <v>1</v>
      </c>
      <c r="N55" s="3">
        <f t="shared" ca="1" si="56"/>
        <v>4</v>
      </c>
      <c r="O55" s="3">
        <f t="shared" ca="1" si="56"/>
        <v>9</v>
      </c>
      <c r="P55" s="3">
        <f t="shared" ca="1" si="56"/>
        <v>16</v>
      </c>
      <c r="Q55" s="3">
        <f t="shared" ca="1" si="56"/>
        <v>25</v>
      </c>
      <c r="R55" s="3">
        <f t="shared" ca="1" si="56"/>
        <v>36</v>
      </c>
      <c r="S55" s="3">
        <f t="shared" ca="1" si="14"/>
        <v>182</v>
      </c>
      <c r="T55" s="29">
        <f t="shared" ca="1" si="15"/>
        <v>50</v>
      </c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</row>
    <row r="56" spans="1:36" customFormat="false" ht="13">
      <c r="A56" s="18">
        <f>シート1!B57</f>
        <v>0</v>
      </c>
      <c r="B56" s="3">
        <f>シート1!E57</f>
        <v>0</v>
      </c>
      <c r="C56" s="19">
        <f>シート1!G57</f>
        <v>0</v>
      </c>
      <c r="D56" s="3">
        <f>シート1!I57</f>
        <v>0</v>
      </c>
      <c r="E56" s="3">
        <f>シート1!K57</f>
        <v>0</v>
      </c>
      <c r="F56" s="3">
        <f t="shared" ref="F56:R56" ca="1" si="57">IF($E60="","",IF(AND(ROW()&gt;$T$1,F$1&lt;=$T$1),(F$1-_xlfn.RANK.AVG(OFFSET($E60,1-F$1,),OFFSET($E60,1-$T$1,,$T$1,1)))^2,""))</f>
        <v>36</v>
      </c>
      <c r="G56" s="3">
        <f t="shared" ca="1" si="57"/>
        <v>25</v>
      </c>
      <c r="H56" s="3">
        <f t="shared" ca="1" si="57"/>
        <v>16</v>
      </c>
      <c r="I56" s="3">
        <f t="shared" ca="1" si="57"/>
        <v>9</v>
      </c>
      <c r="J56" s="3">
        <f t="shared" ca="1" si="57"/>
        <v>4</v>
      </c>
      <c r="K56" s="3">
        <f t="shared" ca="1" si="57"/>
        <v>1</v>
      </c>
      <c r="L56" s="3">
        <f t="shared" ca="1" si="57"/>
        <v>0</v>
      </c>
      <c r="M56" s="3">
        <f t="shared" ca="1" si="57"/>
        <v>1</v>
      </c>
      <c r="N56" s="3">
        <f t="shared" ca="1" si="57"/>
        <v>4</v>
      </c>
      <c r="O56" s="3">
        <f t="shared" ca="1" si="57"/>
        <v>9</v>
      </c>
      <c r="P56" s="3">
        <f t="shared" ca="1" si="57"/>
        <v>16</v>
      </c>
      <c r="Q56" s="3">
        <f t="shared" ca="1" si="57"/>
        <v>25</v>
      </c>
      <c r="R56" s="3">
        <f t="shared" ca="1" si="57"/>
        <v>36</v>
      </c>
      <c r="S56" s="3">
        <f t="shared" ca="1" si="14"/>
        <v>182</v>
      </c>
      <c r="T56" s="29">
        <f t="shared" ca="1" si="15"/>
        <v>50</v>
      </c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</row>
    <row r="57" spans="1:36" customFormat="false" ht="13">
      <c r="A57" s="18">
        <f>シート1!B58</f>
        <v>0</v>
      </c>
      <c r="B57" s="3">
        <f>シート1!E58</f>
        <v>0</v>
      </c>
      <c r="C57" s="19">
        <f>シート1!G58</f>
        <v>0</v>
      </c>
      <c r="D57" s="3">
        <f>シート1!I58</f>
        <v>0</v>
      </c>
      <c r="E57" s="3">
        <f>シート1!K58</f>
        <v>0</v>
      </c>
      <c r="F57" s="3">
        <f t="shared" ref="F57:R57" ca="1" si="58">IF($E61="","",IF(AND(ROW()&gt;$T$1,F$1&lt;=$T$1),(F$1-_xlfn.RANK.AVG(OFFSET($E61,1-F$1,),OFFSET($E61,1-$T$1,,$T$1,1)))^2,""))</f>
        <v>36</v>
      </c>
      <c r="G57" s="3">
        <f t="shared" ca="1" si="58"/>
        <v>25</v>
      </c>
      <c r="H57" s="3">
        <f t="shared" ca="1" si="58"/>
        <v>16</v>
      </c>
      <c r="I57" s="3">
        <f t="shared" ca="1" si="58"/>
        <v>9</v>
      </c>
      <c r="J57" s="3">
        <f t="shared" ca="1" si="58"/>
        <v>4</v>
      </c>
      <c r="K57" s="3">
        <f t="shared" ca="1" si="58"/>
        <v>1</v>
      </c>
      <c r="L57" s="3">
        <f t="shared" ca="1" si="58"/>
        <v>0</v>
      </c>
      <c r="M57" s="3">
        <f t="shared" ca="1" si="58"/>
        <v>1</v>
      </c>
      <c r="N57" s="3">
        <f t="shared" ca="1" si="58"/>
        <v>4</v>
      </c>
      <c r="O57" s="3">
        <f t="shared" ca="1" si="58"/>
        <v>9</v>
      </c>
      <c r="P57" s="3">
        <f t="shared" ca="1" si="58"/>
        <v>16</v>
      </c>
      <c r="Q57" s="3">
        <f t="shared" ca="1" si="58"/>
        <v>25</v>
      </c>
      <c r="R57" s="3">
        <f t="shared" ca="1" si="58"/>
        <v>36</v>
      </c>
      <c r="S57" s="3">
        <f t="shared" ca="1" si="14"/>
        <v>182</v>
      </c>
      <c r="T57" s="29">
        <f t="shared" ca="1" si="15"/>
        <v>50</v>
      </c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</row>
    <row r="58" spans="1:36" customFormat="false" ht="13">
      <c r="A58" s="18">
        <f>シート1!B59</f>
        <v>0</v>
      </c>
      <c r="B58" s="3">
        <f>シート1!E59</f>
        <v>0</v>
      </c>
      <c r="C58" s="19">
        <f>シート1!G59</f>
        <v>0</v>
      </c>
      <c r="D58" s="3">
        <f>シート1!I59</f>
        <v>0</v>
      </c>
      <c r="E58" s="3">
        <f>シート1!K59</f>
        <v>0</v>
      </c>
      <c r="F58" s="3">
        <f t="shared" ref="F58:R58" ca="1" si="59">IF($E62="","",IF(AND(ROW()&gt;$T$1,F$1&lt;=$T$1),(F$1-_xlfn.RANK.AVG(OFFSET($E62,1-F$1,),OFFSET($E62,1-$T$1,,$T$1,1)))^2,""))</f>
        <v>36</v>
      </c>
      <c r="G58" s="3">
        <f t="shared" ca="1" si="59"/>
        <v>25</v>
      </c>
      <c r="H58" s="3">
        <f t="shared" ca="1" si="59"/>
        <v>16</v>
      </c>
      <c r="I58" s="3">
        <f t="shared" ca="1" si="59"/>
        <v>9</v>
      </c>
      <c r="J58" s="3">
        <f t="shared" ca="1" si="59"/>
        <v>4</v>
      </c>
      <c r="K58" s="3">
        <f t="shared" ca="1" si="59"/>
        <v>1</v>
      </c>
      <c r="L58" s="3">
        <f t="shared" ca="1" si="59"/>
        <v>0</v>
      </c>
      <c r="M58" s="3">
        <f t="shared" ca="1" si="59"/>
        <v>1</v>
      </c>
      <c r="N58" s="3">
        <f t="shared" ca="1" si="59"/>
        <v>4</v>
      </c>
      <c r="O58" s="3">
        <f t="shared" ca="1" si="59"/>
        <v>9</v>
      </c>
      <c r="P58" s="3">
        <f t="shared" ca="1" si="59"/>
        <v>16</v>
      </c>
      <c r="Q58" s="3">
        <f t="shared" ca="1" si="59"/>
        <v>25</v>
      </c>
      <c r="R58" s="3">
        <f t="shared" ca="1" si="59"/>
        <v>36</v>
      </c>
      <c r="S58" s="3">
        <f t="shared" ca="1" si="14"/>
        <v>182</v>
      </c>
      <c r="T58" s="29">
        <f t="shared" ca="1" si="15"/>
        <v>50</v>
      </c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</row>
    <row r="59" spans="1:36" customFormat="false" ht="13">
      <c r="A59" s="18">
        <f>シート1!B60</f>
        <v>0</v>
      </c>
      <c r="B59" s="3">
        <f>シート1!E60</f>
        <v>0</v>
      </c>
      <c r="C59" s="19">
        <f>シート1!G60</f>
        <v>0</v>
      </c>
      <c r="D59" s="3">
        <f>シート1!I60</f>
        <v>0</v>
      </c>
      <c r="E59" s="3">
        <f>シート1!K60</f>
        <v>0</v>
      </c>
      <c r="F59" s="3">
        <f t="shared" ref="F59:R59" ca="1" si="60">IF($E63="","",IF(AND(ROW()&gt;$T$1,F$1&lt;=$T$1),(F$1-_xlfn.RANK.AVG(OFFSET($E63,1-F$1,),OFFSET($E63,1-$T$1,,$T$1,1)))^2,""))</f>
        <v>36</v>
      </c>
      <c r="G59" s="3">
        <f t="shared" ca="1" si="60"/>
        <v>25</v>
      </c>
      <c r="H59" s="3">
        <f t="shared" ca="1" si="60"/>
        <v>16</v>
      </c>
      <c r="I59" s="3">
        <f t="shared" ca="1" si="60"/>
        <v>9</v>
      </c>
      <c r="J59" s="3">
        <f t="shared" ca="1" si="60"/>
        <v>4</v>
      </c>
      <c r="K59" s="3">
        <f t="shared" ca="1" si="60"/>
        <v>1</v>
      </c>
      <c r="L59" s="3">
        <f t="shared" ca="1" si="60"/>
        <v>0</v>
      </c>
      <c r="M59" s="3">
        <f t="shared" ca="1" si="60"/>
        <v>1</v>
      </c>
      <c r="N59" s="3">
        <f t="shared" ca="1" si="60"/>
        <v>4</v>
      </c>
      <c r="O59" s="3">
        <f t="shared" ca="1" si="60"/>
        <v>9</v>
      </c>
      <c r="P59" s="3">
        <f t="shared" ca="1" si="60"/>
        <v>16</v>
      </c>
      <c r="Q59" s="3">
        <f t="shared" ca="1" si="60"/>
        <v>25</v>
      </c>
      <c r="R59" s="3">
        <f t="shared" ca="1" si="60"/>
        <v>36</v>
      </c>
      <c r="S59" s="3">
        <f t="shared" ca="1" si="14"/>
        <v>182</v>
      </c>
      <c r="T59" s="29">
        <f t="shared" ca="1" si="15"/>
        <v>50</v>
      </c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</row>
    <row r="60" spans="1:36" customFormat="false" ht="13">
      <c r="A60" s="18">
        <f>シート1!B61</f>
        <v>0</v>
      </c>
      <c r="B60" s="3">
        <f>シート1!E61</f>
        <v>0</v>
      </c>
      <c r="C60" s="19">
        <f>シート1!G61</f>
        <v>0</v>
      </c>
      <c r="D60" s="3">
        <f>シート1!I61</f>
        <v>0</v>
      </c>
      <c r="E60" s="3">
        <f>シート1!K61</f>
        <v>0</v>
      </c>
      <c r="F60" s="3">
        <f t="shared" ref="F60:R60" ca="1" si="61">IF($E64="","",IF(AND(ROW()&gt;$T$1,F$1&lt;=$T$1),(F$1-_xlfn.RANK.AVG(OFFSET($E64,1-F$1,),OFFSET($E64,1-$T$1,,$T$1,1)))^2,""))</f>
        <v>36</v>
      </c>
      <c r="G60" s="3">
        <f t="shared" ca="1" si="61"/>
        <v>25</v>
      </c>
      <c r="H60" s="3">
        <f t="shared" ca="1" si="61"/>
        <v>16</v>
      </c>
      <c r="I60" s="3">
        <f t="shared" ca="1" si="61"/>
        <v>9</v>
      </c>
      <c r="J60" s="3">
        <f t="shared" ca="1" si="61"/>
        <v>4</v>
      </c>
      <c r="K60" s="3">
        <f t="shared" ca="1" si="61"/>
        <v>1</v>
      </c>
      <c r="L60" s="3">
        <f t="shared" ca="1" si="61"/>
        <v>0</v>
      </c>
      <c r="M60" s="3">
        <f t="shared" ca="1" si="61"/>
        <v>1</v>
      </c>
      <c r="N60" s="3">
        <f t="shared" ca="1" si="61"/>
        <v>4</v>
      </c>
      <c r="O60" s="3">
        <f t="shared" ca="1" si="61"/>
        <v>9</v>
      </c>
      <c r="P60" s="3">
        <f t="shared" ca="1" si="61"/>
        <v>16</v>
      </c>
      <c r="Q60" s="3">
        <f t="shared" ca="1" si="61"/>
        <v>25</v>
      </c>
      <c r="R60" s="3">
        <f t="shared" ca="1" si="61"/>
        <v>36</v>
      </c>
      <c r="S60" s="3">
        <f t="shared" ca="1" si="14"/>
        <v>182</v>
      </c>
      <c r="T60" s="29">
        <f t="shared" ca="1" si="15"/>
        <v>50</v>
      </c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</row>
    <row r="61" spans="1:36" customFormat="false" ht="13">
      <c r="A61" s="18">
        <f>シート1!B62</f>
        <v>0</v>
      </c>
      <c r="B61" s="3">
        <f>シート1!E62</f>
        <v>0</v>
      </c>
      <c r="C61" s="19">
        <f>シート1!G62</f>
        <v>0</v>
      </c>
      <c r="D61" s="3">
        <f>シート1!I62</f>
        <v>0</v>
      </c>
      <c r="E61" s="3">
        <f>シート1!K62</f>
        <v>0</v>
      </c>
      <c r="F61" s="3">
        <f t="shared" ref="F61:R61" ca="1" si="62">IF($E65="","",IF(AND(ROW()&gt;$T$1,F$1&lt;=$T$1),(F$1-_xlfn.RANK.AVG(OFFSET($E65,1-F$1,),OFFSET($E65,1-$T$1,,$T$1,1)))^2,""))</f>
        <v>36</v>
      </c>
      <c r="G61" s="3">
        <f t="shared" ca="1" si="62"/>
        <v>25</v>
      </c>
      <c r="H61" s="3">
        <f t="shared" ca="1" si="62"/>
        <v>16</v>
      </c>
      <c r="I61" s="3">
        <f t="shared" ca="1" si="62"/>
        <v>9</v>
      </c>
      <c r="J61" s="3">
        <f t="shared" ca="1" si="62"/>
        <v>4</v>
      </c>
      <c r="K61" s="3">
        <f t="shared" ca="1" si="62"/>
        <v>1</v>
      </c>
      <c r="L61" s="3">
        <f t="shared" ca="1" si="62"/>
        <v>0</v>
      </c>
      <c r="M61" s="3">
        <f t="shared" ca="1" si="62"/>
        <v>1</v>
      </c>
      <c r="N61" s="3">
        <f t="shared" ca="1" si="62"/>
        <v>4</v>
      </c>
      <c r="O61" s="3">
        <f t="shared" ca="1" si="62"/>
        <v>9</v>
      </c>
      <c r="P61" s="3">
        <f t="shared" ca="1" si="62"/>
        <v>16</v>
      </c>
      <c r="Q61" s="3">
        <f t="shared" ca="1" si="62"/>
        <v>25</v>
      </c>
      <c r="R61" s="3">
        <f t="shared" ca="1" si="62"/>
        <v>36</v>
      </c>
      <c r="S61" s="3">
        <f t="shared" ca="1" si="14"/>
        <v>182</v>
      </c>
      <c r="T61" s="29">
        <f t="shared" ca="1" si="15"/>
        <v>50</v>
      </c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</row>
    <row r="62" spans="1:36" customFormat="false" ht="13">
      <c r="A62" s="18">
        <f>シート1!B63</f>
        <v>0</v>
      </c>
      <c r="B62" s="3">
        <f>シート1!E63</f>
        <v>0</v>
      </c>
      <c r="C62" s="19">
        <f>シート1!G63</f>
        <v>0</v>
      </c>
      <c r="D62" s="3">
        <f>シート1!I63</f>
        <v>0</v>
      </c>
      <c r="E62" s="3">
        <f>シート1!K63</f>
        <v>0</v>
      </c>
      <c r="F62" s="3">
        <f t="shared" ref="F62:R62" ca="1" si="63">IF($E66="","",IF(AND(ROW()&gt;$T$1,F$1&lt;=$T$1),(F$1-_xlfn.RANK.AVG(OFFSET($E66,1-F$1,),OFFSET($E66,1-$T$1,,$T$1,1)))^2,""))</f>
        <v>36</v>
      </c>
      <c r="G62" s="3">
        <f t="shared" ca="1" si="63"/>
        <v>25</v>
      </c>
      <c r="H62" s="3">
        <f t="shared" ca="1" si="63"/>
        <v>16</v>
      </c>
      <c r="I62" s="3">
        <f t="shared" ca="1" si="63"/>
        <v>9</v>
      </c>
      <c r="J62" s="3">
        <f t="shared" ca="1" si="63"/>
        <v>4</v>
      </c>
      <c r="K62" s="3">
        <f t="shared" ca="1" si="63"/>
        <v>1</v>
      </c>
      <c r="L62" s="3">
        <f t="shared" ca="1" si="63"/>
        <v>0</v>
      </c>
      <c r="M62" s="3">
        <f t="shared" ca="1" si="63"/>
        <v>1</v>
      </c>
      <c r="N62" s="3">
        <f t="shared" ca="1" si="63"/>
        <v>4</v>
      </c>
      <c r="O62" s="3">
        <f t="shared" ca="1" si="63"/>
        <v>9</v>
      </c>
      <c r="P62" s="3">
        <f t="shared" ca="1" si="63"/>
        <v>16</v>
      </c>
      <c r="Q62" s="3">
        <f t="shared" ca="1" si="63"/>
        <v>25</v>
      </c>
      <c r="R62" s="3">
        <f t="shared" ca="1" si="63"/>
        <v>36</v>
      </c>
      <c r="S62" s="3">
        <f t="shared" ca="1" si="14"/>
        <v>182</v>
      </c>
      <c r="T62" s="29">
        <f t="shared" ca="1" si="15"/>
        <v>50</v>
      </c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</row>
    <row r="63" spans="1:36" customFormat="false" ht="13">
      <c r="A63" s="18">
        <f>シート1!B64</f>
        <v>0</v>
      </c>
      <c r="B63" s="3">
        <f>シート1!E64</f>
        <v>0</v>
      </c>
      <c r="C63" s="19">
        <f>シート1!G64</f>
        <v>0</v>
      </c>
      <c r="D63" s="3">
        <f>シート1!I64</f>
        <v>0</v>
      </c>
      <c r="E63" s="3">
        <f>シート1!K64</f>
        <v>0</v>
      </c>
      <c r="F63" s="3">
        <f t="shared" ref="F63:R63" ca="1" si="64">IF($E67="","",IF(AND(ROW()&gt;$T$1,F$1&lt;=$T$1),(F$1-_xlfn.RANK.AVG(OFFSET($E67,1-F$1,),OFFSET($E67,1-$T$1,,$T$1,1)))^2,""))</f>
        <v>36</v>
      </c>
      <c r="G63" s="3">
        <f t="shared" ca="1" si="64"/>
        <v>25</v>
      </c>
      <c r="H63" s="3">
        <f t="shared" ca="1" si="64"/>
        <v>16</v>
      </c>
      <c r="I63" s="3">
        <f t="shared" ca="1" si="64"/>
        <v>9</v>
      </c>
      <c r="J63" s="3">
        <f t="shared" ca="1" si="64"/>
        <v>4</v>
      </c>
      <c r="K63" s="3">
        <f t="shared" ca="1" si="64"/>
        <v>1</v>
      </c>
      <c r="L63" s="3">
        <f t="shared" ca="1" si="64"/>
        <v>0</v>
      </c>
      <c r="M63" s="3">
        <f t="shared" ca="1" si="64"/>
        <v>1</v>
      </c>
      <c r="N63" s="3">
        <f t="shared" ca="1" si="64"/>
        <v>4</v>
      </c>
      <c r="O63" s="3">
        <f t="shared" ca="1" si="64"/>
        <v>9</v>
      </c>
      <c r="P63" s="3">
        <f t="shared" ca="1" si="64"/>
        <v>16</v>
      </c>
      <c r="Q63" s="3">
        <f t="shared" ca="1" si="64"/>
        <v>25</v>
      </c>
      <c r="R63" s="3">
        <f t="shared" ca="1" si="64"/>
        <v>36</v>
      </c>
      <c r="S63" s="3">
        <f t="shared" ca="1" si="14"/>
        <v>182</v>
      </c>
      <c r="T63" s="29">
        <f t="shared" ca="1" si="15"/>
        <v>50</v>
      </c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</row>
    <row r="64" spans="1:36" customFormat="false" ht="13">
      <c r="A64" s="18">
        <f>シート1!B65</f>
        <v>0</v>
      </c>
      <c r="B64" s="3">
        <f>シート1!E65</f>
        <v>0</v>
      </c>
      <c r="C64" s="19">
        <f>シート1!G65</f>
        <v>0</v>
      </c>
      <c r="D64" s="3">
        <f>シート1!I65</f>
        <v>0</v>
      </c>
      <c r="E64" s="3">
        <f>シート1!K65</f>
        <v>0</v>
      </c>
      <c r="F64" s="3">
        <f t="shared" ref="F64:R64" ca="1" si="65">IF($E68="","",IF(AND(ROW()&gt;$T$1,F$1&lt;=$T$1),(F$1-_xlfn.RANK.AVG(OFFSET($E68,1-F$1,),OFFSET($E68,1-$T$1,,$T$1,1)))^2,""))</f>
        <v>36</v>
      </c>
      <c r="G64" s="3">
        <f t="shared" ca="1" si="65"/>
        <v>25</v>
      </c>
      <c r="H64" s="3">
        <f t="shared" ca="1" si="65"/>
        <v>16</v>
      </c>
      <c r="I64" s="3">
        <f t="shared" ca="1" si="65"/>
        <v>9</v>
      </c>
      <c r="J64" s="3">
        <f t="shared" ca="1" si="65"/>
        <v>4</v>
      </c>
      <c r="K64" s="3">
        <f t="shared" ca="1" si="65"/>
        <v>1</v>
      </c>
      <c r="L64" s="3">
        <f t="shared" ca="1" si="65"/>
        <v>0</v>
      </c>
      <c r="M64" s="3">
        <f t="shared" ca="1" si="65"/>
        <v>1</v>
      </c>
      <c r="N64" s="3">
        <f t="shared" ca="1" si="65"/>
        <v>4</v>
      </c>
      <c r="O64" s="3">
        <f t="shared" ca="1" si="65"/>
        <v>9</v>
      </c>
      <c r="P64" s="3">
        <f t="shared" ca="1" si="65"/>
        <v>16</v>
      </c>
      <c r="Q64" s="3">
        <f t="shared" ca="1" si="65"/>
        <v>25</v>
      </c>
      <c r="R64" s="3">
        <f t="shared" ca="1" si="65"/>
        <v>36</v>
      </c>
      <c r="S64" s="3">
        <f t="shared" ca="1" si="14"/>
        <v>182</v>
      </c>
      <c r="T64" s="29">
        <f t="shared" ca="1" si="15"/>
        <v>50</v>
      </c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</row>
    <row r="65" spans="1:36" customFormat="false" ht="13">
      <c r="A65" s="18">
        <f>シート1!B66</f>
        <v>0</v>
      </c>
      <c r="B65" s="3">
        <f>シート1!E66</f>
        <v>0</v>
      </c>
      <c r="C65" s="19">
        <f>シート1!G66</f>
        <v>0</v>
      </c>
      <c r="D65" s="3">
        <f>シート1!I66</f>
        <v>0</v>
      </c>
      <c r="E65" s="3">
        <f>シート1!K66</f>
        <v>0</v>
      </c>
      <c r="F65" s="3">
        <f t="shared" ref="F65:R65" ca="1" si="66">IF($E69="","",IF(AND(ROW()&gt;$T$1,F$1&lt;=$T$1),(F$1-_xlfn.RANK.AVG(OFFSET($E69,1-F$1,),OFFSET($E69,1-$T$1,,$T$1,1)))^2,""))</f>
        <v>36</v>
      </c>
      <c r="G65" s="3">
        <f t="shared" ca="1" si="66"/>
        <v>25</v>
      </c>
      <c r="H65" s="3">
        <f t="shared" ca="1" si="66"/>
        <v>16</v>
      </c>
      <c r="I65" s="3">
        <f t="shared" ca="1" si="66"/>
        <v>9</v>
      </c>
      <c r="J65" s="3">
        <f t="shared" ca="1" si="66"/>
        <v>4</v>
      </c>
      <c r="K65" s="3">
        <f t="shared" ca="1" si="66"/>
        <v>1</v>
      </c>
      <c r="L65" s="3">
        <f t="shared" ca="1" si="66"/>
        <v>0</v>
      </c>
      <c r="M65" s="3">
        <f t="shared" ca="1" si="66"/>
        <v>1</v>
      </c>
      <c r="N65" s="3">
        <f t="shared" ca="1" si="66"/>
        <v>4</v>
      </c>
      <c r="O65" s="3">
        <f t="shared" ca="1" si="66"/>
        <v>9</v>
      </c>
      <c r="P65" s="3">
        <f t="shared" ca="1" si="66"/>
        <v>16</v>
      </c>
      <c r="Q65" s="3">
        <f t="shared" ca="1" si="66"/>
        <v>25</v>
      </c>
      <c r="R65" s="3">
        <f t="shared" ca="1" si="66"/>
        <v>36</v>
      </c>
      <c r="S65" s="3">
        <f t="shared" ca="1" si="14"/>
        <v>182</v>
      </c>
      <c r="T65" s="29">
        <f t="shared" ca="1" si="15"/>
        <v>50</v>
      </c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</row>
    <row r="66" spans="1:36" customFormat="false" ht="13">
      <c r="A66" s="18">
        <f>シート1!B67</f>
        <v>0</v>
      </c>
      <c r="B66" s="3">
        <f>シート1!E67</f>
        <v>0</v>
      </c>
      <c r="C66" s="19">
        <f>シート1!G67</f>
        <v>0</v>
      </c>
      <c r="D66" s="3">
        <f>シート1!I67</f>
        <v>0</v>
      </c>
      <c r="E66" s="3">
        <f>シート1!K67</f>
        <v>0</v>
      </c>
      <c r="F66" s="3">
        <f t="shared" ref="F66:R66" ca="1" si="67">IF($E70="","",IF(AND(ROW()&gt;$T$1,F$1&lt;=$T$1),(F$1-_xlfn.RANK.AVG(OFFSET($E70,1-F$1,),OFFSET($E70,1-$T$1,,$T$1,1)))^2,""))</f>
        <v>36</v>
      </c>
      <c r="G66" s="3">
        <f t="shared" ca="1" si="67"/>
        <v>25</v>
      </c>
      <c r="H66" s="3">
        <f t="shared" ca="1" si="67"/>
        <v>16</v>
      </c>
      <c r="I66" s="3">
        <f t="shared" ca="1" si="67"/>
        <v>9</v>
      </c>
      <c r="J66" s="3">
        <f t="shared" ca="1" si="67"/>
        <v>4</v>
      </c>
      <c r="K66" s="3">
        <f t="shared" ca="1" si="67"/>
        <v>1</v>
      </c>
      <c r="L66" s="3">
        <f t="shared" ca="1" si="67"/>
        <v>0</v>
      </c>
      <c r="M66" s="3">
        <f t="shared" ca="1" si="67"/>
        <v>1</v>
      </c>
      <c r="N66" s="3">
        <f t="shared" ca="1" si="67"/>
        <v>4</v>
      </c>
      <c r="O66" s="3">
        <f t="shared" ca="1" si="67"/>
        <v>9</v>
      </c>
      <c r="P66" s="3">
        <f t="shared" ca="1" si="67"/>
        <v>16</v>
      </c>
      <c r="Q66" s="3">
        <f t="shared" ca="1" si="67"/>
        <v>25</v>
      </c>
      <c r="R66" s="3">
        <f t="shared" ca="1" si="67"/>
        <v>36</v>
      </c>
      <c r="S66" s="3">
        <f t="shared" ca="1" si="14"/>
        <v>182</v>
      </c>
      <c r="T66" s="29">
        <f t="shared" ca="1" si="15"/>
        <v>50</v>
      </c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</row>
    <row r="67" spans="1:36" customFormat="false" ht="13">
      <c r="A67" s="18">
        <f>シート1!B68</f>
        <v>0</v>
      </c>
      <c r="B67" s="3">
        <f>シート1!E68</f>
        <v>0</v>
      </c>
      <c r="C67" s="19">
        <f>シート1!G68</f>
        <v>0</v>
      </c>
      <c r="D67" s="3">
        <f>シート1!I68</f>
        <v>0</v>
      </c>
      <c r="E67" s="3">
        <f>シート1!K68</f>
        <v>0</v>
      </c>
      <c r="F67" s="3">
        <f t="shared" ref="F67:R67" ca="1" si="68">IF($E71="","",IF(AND(ROW()&gt;$T$1,F$1&lt;=$T$1),(F$1-_xlfn.RANK.AVG(OFFSET($E71,1-F$1,),OFFSET($E71,1-$T$1,,$T$1,1)))^2,""))</f>
        <v>36</v>
      </c>
      <c r="G67" s="3">
        <f t="shared" ca="1" si="68"/>
        <v>25</v>
      </c>
      <c r="H67" s="3">
        <f t="shared" ca="1" si="68"/>
        <v>16</v>
      </c>
      <c r="I67" s="3">
        <f t="shared" ca="1" si="68"/>
        <v>9</v>
      </c>
      <c r="J67" s="3">
        <f t="shared" ca="1" si="68"/>
        <v>4</v>
      </c>
      <c r="K67" s="3">
        <f t="shared" ca="1" si="68"/>
        <v>1</v>
      </c>
      <c r="L67" s="3">
        <f t="shared" ca="1" si="68"/>
        <v>0</v>
      </c>
      <c r="M67" s="3">
        <f t="shared" ca="1" si="68"/>
        <v>1</v>
      </c>
      <c r="N67" s="3">
        <f t="shared" ca="1" si="68"/>
        <v>4</v>
      </c>
      <c r="O67" s="3">
        <f t="shared" ca="1" si="68"/>
        <v>9</v>
      </c>
      <c r="P67" s="3">
        <f t="shared" ca="1" si="68"/>
        <v>16</v>
      </c>
      <c r="Q67" s="3">
        <f t="shared" ca="1" si="68"/>
        <v>25</v>
      </c>
      <c r="R67" s="3">
        <f t="shared" ca="1" si="68"/>
        <v>36</v>
      </c>
      <c r="S67" s="3">
        <f t="shared" ca="1" si="14"/>
        <v>182</v>
      </c>
      <c r="T67" s="29">
        <f t="shared" ca="1" si="15"/>
        <v>50</v>
      </c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</row>
    <row r="68" spans="1:36" customFormat="false" ht="13">
      <c r="A68" s="18">
        <f>シート1!B69</f>
        <v>0</v>
      </c>
      <c r="B68" s="3">
        <f>シート1!E69</f>
        <v>0</v>
      </c>
      <c r="C68" s="19">
        <f>シート1!G69</f>
        <v>0</v>
      </c>
      <c r="D68" s="3">
        <f>シート1!I69</f>
        <v>0</v>
      </c>
      <c r="E68" s="3">
        <f>シート1!K69</f>
        <v>0</v>
      </c>
      <c r="F68" s="3">
        <f t="shared" ref="F68:R68" ca="1" si="69">IF($E72="","",IF(AND(ROW()&gt;$T$1,F$1&lt;=$T$1),(F$1-_xlfn.RANK.AVG(OFFSET($E72,1-F$1,),OFFSET($E72,1-$T$1,,$T$1,1)))^2,""))</f>
        <v>36</v>
      </c>
      <c r="G68" s="3">
        <f t="shared" ca="1" si="69"/>
        <v>25</v>
      </c>
      <c r="H68" s="3">
        <f t="shared" ca="1" si="69"/>
        <v>16</v>
      </c>
      <c r="I68" s="3">
        <f t="shared" ca="1" si="69"/>
        <v>9</v>
      </c>
      <c r="J68" s="3">
        <f t="shared" ca="1" si="69"/>
        <v>4</v>
      </c>
      <c r="K68" s="3">
        <f t="shared" ca="1" si="69"/>
        <v>1</v>
      </c>
      <c r="L68" s="3">
        <f t="shared" ca="1" si="69"/>
        <v>0</v>
      </c>
      <c r="M68" s="3">
        <f t="shared" ca="1" si="69"/>
        <v>1</v>
      </c>
      <c r="N68" s="3">
        <f t="shared" ca="1" si="69"/>
        <v>4</v>
      </c>
      <c r="O68" s="3">
        <f t="shared" ca="1" si="69"/>
        <v>9</v>
      </c>
      <c r="P68" s="3">
        <f t="shared" ca="1" si="69"/>
        <v>16</v>
      </c>
      <c r="Q68" s="3">
        <f t="shared" ca="1" si="69"/>
        <v>25</v>
      </c>
      <c r="R68" s="3">
        <f t="shared" ca="1" si="69"/>
        <v>36</v>
      </c>
      <c r="S68" s="3">
        <f t="shared" ca="1" si="14"/>
        <v>182</v>
      </c>
      <c r="T68" s="29">
        <f t="shared" ca="1" si="15"/>
        <v>50</v>
      </c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</row>
    <row r="69" spans="1:36" customFormat="false" ht="13">
      <c r="A69" s="18">
        <f>シート1!B70</f>
        <v>0</v>
      </c>
      <c r="B69" s="3">
        <f>シート1!E70</f>
        <v>0</v>
      </c>
      <c r="C69" s="19">
        <f>シート1!G70</f>
        <v>0</v>
      </c>
      <c r="D69" s="3">
        <f>シート1!I70</f>
        <v>0</v>
      </c>
      <c r="E69" s="3">
        <f>シート1!K70</f>
        <v>0</v>
      </c>
      <c r="F69" s="3">
        <f t="shared" ref="F69:R69" ca="1" si="70">IF($E73="","",IF(AND(ROW()&gt;$T$1,F$1&lt;=$T$1),(F$1-_xlfn.RANK.AVG(OFFSET($E73,1-F$1,),OFFSET($E73,1-$T$1,,$T$1,1)))^2,""))</f>
        <v>36</v>
      </c>
      <c r="G69" s="3">
        <f t="shared" ca="1" si="70"/>
        <v>25</v>
      </c>
      <c r="H69" s="3">
        <f t="shared" ca="1" si="70"/>
        <v>16</v>
      </c>
      <c r="I69" s="3">
        <f t="shared" ca="1" si="70"/>
        <v>9</v>
      </c>
      <c r="J69" s="3">
        <f t="shared" ca="1" si="70"/>
        <v>4</v>
      </c>
      <c r="K69" s="3">
        <f t="shared" ca="1" si="70"/>
        <v>1</v>
      </c>
      <c r="L69" s="3">
        <f t="shared" ca="1" si="70"/>
        <v>0</v>
      </c>
      <c r="M69" s="3">
        <f t="shared" ca="1" si="70"/>
        <v>1</v>
      </c>
      <c r="N69" s="3">
        <f t="shared" ca="1" si="70"/>
        <v>4</v>
      </c>
      <c r="O69" s="3">
        <f t="shared" ca="1" si="70"/>
        <v>9</v>
      </c>
      <c r="P69" s="3">
        <f t="shared" ca="1" si="70"/>
        <v>16</v>
      </c>
      <c r="Q69" s="3">
        <f t="shared" ca="1" si="70"/>
        <v>25</v>
      </c>
      <c r="R69" s="3">
        <f t="shared" ca="1" si="70"/>
        <v>36</v>
      </c>
      <c r="S69" s="3">
        <f t="shared" ca="1" si="14"/>
        <v>182</v>
      </c>
      <c r="T69" s="29">
        <f t="shared" ca="1" si="15"/>
        <v>50</v>
      </c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</row>
    <row r="70" spans="1:36" customFormat="false" ht="13">
      <c r="A70" s="18">
        <f>シート1!B71</f>
        <v>0</v>
      </c>
      <c r="B70" s="3">
        <f>シート1!E71</f>
        <v>0</v>
      </c>
      <c r="C70" s="19">
        <f>シート1!G71</f>
        <v>0</v>
      </c>
      <c r="D70" s="3">
        <f>シート1!I71</f>
        <v>0</v>
      </c>
      <c r="E70" s="3">
        <f>シート1!K71</f>
        <v>0</v>
      </c>
      <c r="F70" s="3">
        <f t="shared" ref="F70:R70" ca="1" si="71">IF($E74="","",IF(AND(ROW()&gt;$T$1,F$1&lt;=$T$1),(F$1-_xlfn.RANK.AVG(OFFSET($E74,1-F$1,),OFFSET($E74,1-$T$1,,$T$1,1)))^2,""))</f>
        <v>36</v>
      </c>
      <c r="G70" s="3">
        <f t="shared" ca="1" si="71"/>
        <v>25</v>
      </c>
      <c r="H70" s="3">
        <f t="shared" ca="1" si="71"/>
        <v>16</v>
      </c>
      <c r="I70" s="3">
        <f t="shared" ca="1" si="71"/>
        <v>9</v>
      </c>
      <c r="J70" s="3">
        <f t="shared" ca="1" si="71"/>
        <v>4</v>
      </c>
      <c r="K70" s="3">
        <f t="shared" ca="1" si="71"/>
        <v>1</v>
      </c>
      <c r="L70" s="3">
        <f t="shared" ca="1" si="71"/>
        <v>0</v>
      </c>
      <c r="M70" s="3">
        <f t="shared" ca="1" si="71"/>
        <v>1</v>
      </c>
      <c r="N70" s="3">
        <f t="shared" ca="1" si="71"/>
        <v>4</v>
      </c>
      <c r="O70" s="3">
        <f t="shared" ca="1" si="71"/>
        <v>9</v>
      </c>
      <c r="P70" s="3">
        <f t="shared" ca="1" si="71"/>
        <v>16</v>
      </c>
      <c r="Q70" s="3">
        <f t="shared" ca="1" si="71"/>
        <v>25</v>
      </c>
      <c r="R70" s="3">
        <f t="shared" ca="1" si="71"/>
        <v>36</v>
      </c>
      <c r="S70" s="3">
        <f t="shared" ca="1" si="14"/>
        <v>182</v>
      </c>
      <c r="T70" s="29">
        <f t="shared" ca="1" si="15"/>
        <v>50</v>
      </c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</row>
    <row r="71" spans="1:36" customFormat="false" ht="13">
      <c r="A71" s="18">
        <f>シート1!B72</f>
        <v>0</v>
      </c>
      <c r="B71" s="3">
        <f>シート1!E72</f>
        <v>0</v>
      </c>
      <c r="C71" s="19">
        <f>シート1!G72</f>
        <v>0</v>
      </c>
      <c r="D71" s="3">
        <f>シート1!I72</f>
        <v>0</v>
      </c>
      <c r="E71" s="3">
        <f>シート1!K72</f>
        <v>0</v>
      </c>
      <c r="F71" s="3">
        <f t="shared" ref="F71:R71" ca="1" si="72">IF($E75="","",IF(AND(ROW()&gt;$T$1,F$1&lt;=$T$1),(F$1-_xlfn.RANK.AVG(OFFSET($E75,1-F$1,),OFFSET($E75,1-$T$1,,$T$1,1)))^2,""))</f>
        <v>36</v>
      </c>
      <c r="G71" s="3">
        <f t="shared" ca="1" si="72"/>
        <v>25</v>
      </c>
      <c r="H71" s="3">
        <f t="shared" ca="1" si="72"/>
        <v>16</v>
      </c>
      <c r="I71" s="3">
        <f t="shared" ca="1" si="72"/>
        <v>9</v>
      </c>
      <c r="J71" s="3">
        <f t="shared" ca="1" si="72"/>
        <v>4</v>
      </c>
      <c r="K71" s="3">
        <f t="shared" ca="1" si="72"/>
        <v>1</v>
      </c>
      <c r="L71" s="3">
        <f t="shared" ca="1" si="72"/>
        <v>0</v>
      </c>
      <c r="M71" s="3">
        <f t="shared" ca="1" si="72"/>
        <v>1</v>
      </c>
      <c r="N71" s="3">
        <f t="shared" ca="1" si="72"/>
        <v>4</v>
      </c>
      <c r="O71" s="3">
        <f t="shared" ca="1" si="72"/>
        <v>9</v>
      </c>
      <c r="P71" s="3">
        <f t="shared" ca="1" si="72"/>
        <v>16</v>
      </c>
      <c r="Q71" s="3">
        <f t="shared" ca="1" si="72"/>
        <v>25</v>
      </c>
      <c r="R71" s="3">
        <f t="shared" ca="1" si="72"/>
        <v>36</v>
      </c>
      <c r="S71" s="3">
        <f t="shared" ca="1" si="14"/>
        <v>182</v>
      </c>
      <c r="T71" s="29">
        <f t="shared" ca="1" si="15"/>
        <v>50</v>
      </c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</row>
    <row r="72" spans="1:36" customFormat="false" ht="13">
      <c r="A72" s="18">
        <f>シート1!B73</f>
        <v>0</v>
      </c>
      <c r="B72" s="3">
        <f>シート1!E73</f>
        <v>0</v>
      </c>
      <c r="C72" s="19">
        <f>シート1!G73</f>
        <v>0</v>
      </c>
      <c r="D72" s="3">
        <f>シート1!I73</f>
        <v>0</v>
      </c>
      <c r="E72" s="3">
        <f>シート1!K73</f>
        <v>0</v>
      </c>
      <c r="F72" s="3">
        <f t="shared" ref="F72:R72" ca="1" si="73">IF($E76="","",IF(AND(ROW()&gt;$T$1,F$1&lt;=$T$1),(F$1-_xlfn.RANK.AVG(OFFSET($E76,1-F$1,),OFFSET($E76,1-$T$1,,$T$1,1)))^2,""))</f>
        <v>36</v>
      </c>
      <c r="G72" s="3">
        <f t="shared" ca="1" si="73"/>
        <v>25</v>
      </c>
      <c r="H72" s="3">
        <f t="shared" ca="1" si="73"/>
        <v>16</v>
      </c>
      <c r="I72" s="3">
        <f t="shared" ca="1" si="73"/>
        <v>9</v>
      </c>
      <c r="J72" s="3">
        <f t="shared" ca="1" si="73"/>
        <v>4</v>
      </c>
      <c r="K72" s="3">
        <f t="shared" ca="1" si="73"/>
        <v>1</v>
      </c>
      <c r="L72" s="3">
        <f t="shared" ca="1" si="73"/>
        <v>0</v>
      </c>
      <c r="M72" s="3">
        <f t="shared" ca="1" si="73"/>
        <v>1</v>
      </c>
      <c r="N72" s="3">
        <f t="shared" ca="1" si="73"/>
        <v>4</v>
      </c>
      <c r="O72" s="3">
        <f t="shared" ca="1" si="73"/>
        <v>9</v>
      </c>
      <c r="P72" s="3">
        <f t="shared" ca="1" si="73"/>
        <v>16</v>
      </c>
      <c r="Q72" s="3">
        <f t="shared" ca="1" si="73"/>
        <v>25</v>
      </c>
      <c r="R72" s="3">
        <f t="shared" ca="1" si="73"/>
        <v>36</v>
      </c>
      <c r="S72" s="3">
        <f t="shared" ca="1" si="14"/>
        <v>182</v>
      </c>
      <c r="T72" s="29">
        <f t="shared" ca="1" si="15"/>
        <v>50</v>
      </c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</row>
    <row r="73" spans="1:36" customFormat="false" ht="13">
      <c r="A73" s="18">
        <f>シート1!B74</f>
        <v>0</v>
      </c>
      <c r="B73" s="3">
        <f>シート1!E74</f>
        <v>0</v>
      </c>
      <c r="C73" s="19">
        <f>シート1!G74</f>
        <v>0</v>
      </c>
      <c r="D73" s="3">
        <f>シート1!I74</f>
        <v>0</v>
      </c>
      <c r="E73" s="3">
        <f>シート1!K74</f>
        <v>0</v>
      </c>
      <c r="F73" s="3">
        <f t="shared" ref="F73:R73" ca="1" si="74">IF($E77="","",IF(AND(ROW()&gt;$T$1,F$1&lt;=$T$1),(F$1-_xlfn.RANK.AVG(OFFSET($E77,1-F$1,),OFFSET($E77,1-$T$1,,$T$1,1)))^2,""))</f>
        <v>36</v>
      </c>
      <c r="G73" s="3">
        <f t="shared" ca="1" si="74"/>
        <v>25</v>
      </c>
      <c r="H73" s="3">
        <f t="shared" ca="1" si="74"/>
        <v>16</v>
      </c>
      <c r="I73" s="3">
        <f t="shared" ca="1" si="74"/>
        <v>9</v>
      </c>
      <c r="J73" s="3">
        <f t="shared" ca="1" si="74"/>
        <v>4</v>
      </c>
      <c r="K73" s="3">
        <f t="shared" ca="1" si="74"/>
        <v>1</v>
      </c>
      <c r="L73" s="3">
        <f t="shared" ca="1" si="74"/>
        <v>0</v>
      </c>
      <c r="M73" s="3">
        <f t="shared" ca="1" si="74"/>
        <v>1</v>
      </c>
      <c r="N73" s="3">
        <f t="shared" ca="1" si="74"/>
        <v>4</v>
      </c>
      <c r="O73" s="3">
        <f t="shared" ca="1" si="74"/>
        <v>9</v>
      </c>
      <c r="P73" s="3">
        <f t="shared" ca="1" si="74"/>
        <v>16</v>
      </c>
      <c r="Q73" s="3">
        <f t="shared" ca="1" si="74"/>
        <v>25</v>
      </c>
      <c r="R73" s="3">
        <f t="shared" ca="1" si="74"/>
        <v>36</v>
      </c>
      <c r="S73" s="3">
        <f t="shared" ca="1" si="14"/>
        <v>182</v>
      </c>
      <c r="T73" s="29">
        <f t="shared" ca="1" si="15"/>
        <v>50</v>
      </c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</row>
    <row r="74" spans="1:36" customFormat="false" ht="13">
      <c r="A74" s="18">
        <f>シート1!B75</f>
        <v>0</v>
      </c>
      <c r="B74" s="3">
        <f>シート1!E75</f>
        <v>0</v>
      </c>
      <c r="C74" s="19">
        <f>シート1!G75</f>
        <v>0</v>
      </c>
      <c r="D74" s="3">
        <f>シート1!I75</f>
        <v>0</v>
      </c>
      <c r="E74" s="3">
        <f>シート1!K75</f>
        <v>0</v>
      </c>
      <c r="F74" s="3">
        <f t="shared" ref="F74:R74" ca="1" si="75">IF($E78="","",IF(AND(ROW()&gt;$T$1,F$1&lt;=$T$1),(F$1-_xlfn.RANK.AVG(OFFSET($E78,1-F$1,),OFFSET($E78,1-$T$1,,$T$1,1)))^2,""))</f>
        <v>36</v>
      </c>
      <c r="G74" s="3">
        <f t="shared" ca="1" si="75"/>
        <v>25</v>
      </c>
      <c r="H74" s="3">
        <f t="shared" ca="1" si="75"/>
        <v>16</v>
      </c>
      <c r="I74" s="3">
        <f t="shared" ca="1" si="75"/>
        <v>9</v>
      </c>
      <c r="J74" s="3">
        <f t="shared" ca="1" si="75"/>
        <v>4</v>
      </c>
      <c r="K74" s="3">
        <f t="shared" ca="1" si="75"/>
        <v>1</v>
      </c>
      <c r="L74" s="3">
        <f t="shared" ca="1" si="75"/>
        <v>0</v>
      </c>
      <c r="M74" s="3">
        <f t="shared" ca="1" si="75"/>
        <v>1</v>
      </c>
      <c r="N74" s="3">
        <f t="shared" ca="1" si="75"/>
        <v>4</v>
      </c>
      <c r="O74" s="3">
        <f t="shared" ca="1" si="75"/>
        <v>9</v>
      </c>
      <c r="P74" s="3">
        <f t="shared" ca="1" si="75"/>
        <v>16</v>
      </c>
      <c r="Q74" s="3">
        <f t="shared" ca="1" si="75"/>
        <v>25</v>
      </c>
      <c r="R74" s="3">
        <f t="shared" ca="1" si="75"/>
        <v>36</v>
      </c>
      <c r="S74" s="3">
        <f t="shared" ca="1" si="14"/>
        <v>182</v>
      </c>
      <c r="T74" s="29">
        <f t="shared" ca="1" si="15"/>
        <v>50</v>
      </c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</row>
    <row r="75" spans="1:36" customFormat="false" ht="13">
      <c r="A75" s="18">
        <f>シート1!B76</f>
        <v>0</v>
      </c>
      <c r="B75" s="3">
        <f>シート1!E76</f>
        <v>0</v>
      </c>
      <c r="C75" s="19">
        <f>シート1!G76</f>
        <v>0</v>
      </c>
      <c r="D75" s="3">
        <f>シート1!I76</f>
        <v>0</v>
      </c>
      <c r="E75" s="3">
        <f>シート1!K76</f>
        <v>0</v>
      </c>
      <c r="F75" s="3">
        <f t="shared" ref="F75:R75" ca="1" si="76">IF($E79="","",IF(AND(ROW()&gt;$T$1,F$1&lt;=$T$1),(F$1-_xlfn.RANK.AVG(OFFSET($E79,1-F$1,),OFFSET($E79,1-$T$1,,$T$1,1)))^2,""))</f>
        <v>36</v>
      </c>
      <c r="G75" s="3">
        <f t="shared" ca="1" si="76"/>
        <v>25</v>
      </c>
      <c r="H75" s="3">
        <f t="shared" ca="1" si="76"/>
        <v>16</v>
      </c>
      <c r="I75" s="3">
        <f t="shared" ca="1" si="76"/>
        <v>9</v>
      </c>
      <c r="J75" s="3">
        <f t="shared" ca="1" si="76"/>
        <v>4</v>
      </c>
      <c r="K75" s="3">
        <f t="shared" ca="1" si="76"/>
        <v>1</v>
      </c>
      <c r="L75" s="3">
        <f t="shared" ca="1" si="76"/>
        <v>0</v>
      </c>
      <c r="M75" s="3">
        <f t="shared" ca="1" si="76"/>
        <v>1</v>
      </c>
      <c r="N75" s="3">
        <f t="shared" ca="1" si="76"/>
        <v>4</v>
      </c>
      <c r="O75" s="3">
        <f t="shared" ca="1" si="76"/>
        <v>9</v>
      </c>
      <c r="P75" s="3">
        <f t="shared" ca="1" si="76"/>
        <v>16</v>
      </c>
      <c r="Q75" s="3">
        <f t="shared" ca="1" si="76"/>
        <v>25</v>
      </c>
      <c r="R75" s="3">
        <f t="shared" ca="1" si="76"/>
        <v>36</v>
      </c>
      <c r="S75" s="3">
        <f t="shared" ca="1" si="14"/>
        <v>182</v>
      </c>
      <c r="T75" s="29">
        <f t="shared" ca="1" si="15"/>
        <v>50</v>
      </c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</row>
    <row r="76" spans="1:36" customFormat="false" ht="13">
      <c r="A76" s="18">
        <f>シート1!B77</f>
        <v>0</v>
      </c>
      <c r="B76" s="3">
        <f>シート1!E77</f>
        <v>0</v>
      </c>
      <c r="C76" s="19">
        <f>シート1!G77</f>
        <v>0</v>
      </c>
      <c r="D76" s="3">
        <f>シート1!I77</f>
        <v>0</v>
      </c>
      <c r="E76" s="3">
        <f>シート1!K77</f>
        <v>0</v>
      </c>
      <c r="F76" s="3">
        <f t="shared" ref="F76:R76" ca="1" si="77">IF($E80="","",IF(AND(ROW()&gt;$T$1,F$1&lt;=$T$1),(F$1-_xlfn.RANK.AVG(OFFSET($E80,1-F$1,),OFFSET($E80,1-$T$1,,$T$1,1)))^2,""))</f>
        <v>36</v>
      </c>
      <c r="G76" s="3">
        <f t="shared" ca="1" si="77"/>
        <v>25</v>
      </c>
      <c r="H76" s="3">
        <f t="shared" ca="1" si="77"/>
        <v>16</v>
      </c>
      <c r="I76" s="3">
        <f t="shared" ca="1" si="77"/>
        <v>9</v>
      </c>
      <c r="J76" s="3">
        <f t="shared" ca="1" si="77"/>
        <v>4</v>
      </c>
      <c r="K76" s="3">
        <f t="shared" ca="1" si="77"/>
        <v>1</v>
      </c>
      <c r="L76" s="3">
        <f t="shared" ca="1" si="77"/>
        <v>0</v>
      </c>
      <c r="M76" s="3">
        <f t="shared" ca="1" si="77"/>
        <v>1</v>
      </c>
      <c r="N76" s="3">
        <f t="shared" ca="1" si="77"/>
        <v>4</v>
      </c>
      <c r="O76" s="3">
        <f t="shared" ca="1" si="77"/>
        <v>9</v>
      </c>
      <c r="P76" s="3">
        <f t="shared" ca="1" si="77"/>
        <v>16</v>
      </c>
      <c r="Q76" s="3">
        <f t="shared" ca="1" si="77"/>
        <v>25</v>
      </c>
      <c r="R76" s="3">
        <f t="shared" ca="1" si="77"/>
        <v>36</v>
      </c>
      <c r="S76" s="3">
        <f t="shared" ca="1" si="14"/>
        <v>182</v>
      </c>
      <c r="T76" s="29">
        <f t="shared" ca="1" si="15"/>
        <v>50</v>
      </c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</row>
    <row r="77" spans="1:36" customFormat="false" ht="13">
      <c r="A77" s="18">
        <f>シート1!B78</f>
        <v>0</v>
      </c>
      <c r="B77" s="3">
        <f>シート1!E78</f>
        <v>0</v>
      </c>
      <c r="C77" s="19">
        <f>シート1!G78</f>
        <v>0</v>
      </c>
      <c r="D77" s="3">
        <f>シート1!I78</f>
        <v>0</v>
      </c>
      <c r="E77" s="3">
        <f>シート1!K78</f>
        <v>0</v>
      </c>
      <c r="F77" s="3">
        <f t="shared" ref="F77:R77" ca="1" si="78">IF($E81="","",IF(AND(ROW()&gt;$T$1,F$1&lt;=$T$1),(F$1-_xlfn.RANK.AVG(OFFSET($E81,1-F$1,),OFFSET($E81,1-$T$1,,$T$1,1)))^2,""))</f>
        <v>36</v>
      </c>
      <c r="G77" s="3">
        <f t="shared" ca="1" si="78"/>
        <v>25</v>
      </c>
      <c r="H77" s="3">
        <f t="shared" ca="1" si="78"/>
        <v>16</v>
      </c>
      <c r="I77" s="3">
        <f t="shared" ca="1" si="78"/>
        <v>9</v>
      </c>
      <c r="J77" s="3">
        <f t="shared" ca="1" si="78"/>
        <v>4</v>
      </c>
      <c r="K77" s="3">
        <f t="shared" ca="1" si="78"/>
        <v>1</v>
      </c>
      <c r="L77" s="3">
        <f t="shared" ca="1" si="78"/>
        <v>0</v>
      </c>
      <c r="M77" s="3">
        <f t="shared" ca="1" si="78"/>
        <v>1</v>
      </c>
      <c r="N77" s="3">
        <f t="shared" ca="1" si="78"/>
        <v>4</v>
      </c>
      <c r="O77" s="3">
        <f t="shared" ca="1" si="78"/>
        <v>9</v>
      </c>
      <c r="P77" s="3">
        <f t="shared" ca="1" si="78"/>
        <v>16</v>
      </c>
      <c r="Q77" s="3">
        <f t="shared" ca="1" si="78"/>
        <v>25</v>
      </c>
      <c r="R77" s="3">
        <f t="shared" ca="1" si="78"/>
        <v>36</v>
      </c>
      <c r="S77" s="3">
        <f t="shared" ca="1" si="14"/>
        <v>182</v>
      </c>
      <c r="T77" s="29">
        <f t="shared" ca="1" si="15"/>
        <v>50</v>
      </c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</row>
    <row r="78" spans="1:36" customFormat="false" ht="13">
      <c r="A78" s="18">
        <f>シート1!B79</f>
        <v>0</v>
      </c>
      <c r="B78" s="3">
        <f>シート1!E79</f>
        <v>0</v>
      </c>
      <c r="C78" s="19">
        <f>シート1!G79</f>
        <v>0</v>
      </c>
      <c r="D78" s="3">
        <f>シート1!I79</f>
        <v>0</v>
      </c>
      <c r="E78" s="3">
        <f>シート1!K79</f>
        <v>0</v>
      </c>
      <c r="F78" s="3">
        <f t="shared" ref="F78:R78" ca="1" si="79">IF($E82="","",IF(AND(ROW()&gt;$T$1,F$1&lt;=$T$1),(F$1-_xlfn.RANK.AVG(OFFSET($E82,1-F$1,),OFFSET($E82,1-$T$1,,$T$1,1)))^2,""))</f>
        <v>36</v>
      </c>
      <c r="G78" s="3">
        <f t="shared" ca="1" si="79"/>
        <v>25</v>
      </c>
      <c r="H78" s="3">
        <f t="shared" ca="1" si="79"/>
        <v>16</v>
      </c>
      <c r="I78" s="3">
        <f t="shared" ca="1" si="79"/>
        <v>9</v>
      </c>
      <c r="J78" s="3">
        <f t="shared" ca="1" si="79"/>
        <v>4</v>
      </c>
      <c r="K78" s="3">
        <f t="shared" ca="1" si="79"/>
        <v>1</v>
      </c>
      <c r="L78" s="3">
        <f t="shared" ca="1" si="79"/>
        <v>0</v>
      </c>
      <c r="M78" s="3">
        <f t="shared" ca="1" si="79"/>
        <v>1</v>
      </c>
      <c r="N78" s="3">
        <f t="shared" ca="1" si="79"/>
        <v>4</v>
      </c>
      <c r="O78" s="3">
        <f t="shared" ca="1" si="79"/>
        <v>9</v>
      </c>
      <c r="P78" s="3">
        <f t="shared" ca="1" si="79"/>
        <v>16</v>
      </c>
      <c r="Q78" s="3">
        <f t="shared" ca="1" si="79"/>
        <v>25</v>
      </c>
      <c r="R78" s="3">
        <f t="shared" ca="1" si="79"/>
        <v>36</v>
      </c>
      <c r="S78" s="3">
        <f t="shared" ca="1" si="14"/>
        <v>182</v>
      </c>
      <c r="T78" s="29">
        <f t="shared" ca="1" si="15"/>
        <v>50</v>
      </c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</row>
    <row r="79" spans="1:36" customFormat="false" ht="13">
      <c r="A79" s="18">
        <f>シート1!B80</f>
        <v>0</v>
      </c>
      <c r="B79" s="3">
        <f>シート1!E80</f>
        <v>0</v>
      </c>
      <c r="C79" s="19">
        <f>シート1!G80</f>
        <v>0</v>
      </c>
      <c r="D79" s="3">
        <f>シート1!I80</f>
        <v>0</v>
      </c>
      <c r="E79" s="3">
        <f>シート1!K80</f>
        <v>0</v>
      </c>
      <c r="F79" s="3">
        <f t="shared" ref="F79:R79" ca="1" si="80">IF($E83="","",IF(AND(ROW()&gt;$T$1,F$1&lt;=$T$1),(F$1-_xlfn.RANK.AVG(OFFSET($E83,1-F$1,),OFFSET($E83,1-$T$1,,$T$1,1)))^2,""))</f>
        <v>36</v>
      </c>
      <c r="G79" s="3">
        <f t="shared" ca="1" si="80"/>
        <v>25</v>
      </c>
      <c r="H79" s="3">
        <f t="shared" ca="1" si="80"/>
        <v>16</v>
      </c>
      <c r="I79" s="3">
        <f t="shared" ca="1" si="80"/>
        <v>9</v>
      </c>
      <c r="J79" s="3">
        <f t="shared" ca="1" si="80"/>
        <v>4</v>
      </c>
      <c r="K79" s="3">
        <f t="shared" ca="1" si="80"/>
        <v>1</v>
      </c>
      <c r="L79" s="3">
        <f t="shared" ca="1" si="80"/>
        <v>0</v>
      </c>
      <c r="M79" s="3">
        <f t="shared" ca="1" si="80"/>
        <v>1</v>
      </c>
      <c r="N79" s="3">
        <f t="shared" ca="1" si="80"/>
        <v>4</v>
      </c>
      <c r="O79" s="3">
        <f t="shared" ca="1" si="80"/>
        <v>9</v>
      </c>
      <c r="P79" s="3">
        <f t="shared" ca="1" si="80"/>
        <v>16</v>
      </c>
      <c r="Q79" s="3">
        <f t="shared" ca="1" si="80"/>
        <v>25</v>
      </c>
      <c r="R79" s="3">
        <f t="shared" ca="1" si="80"/>
        <v>36</v>
      </c>
      <c r="S79" s="3">
        <f t="shared" ca="1" si="14"/>
        <v>182</v>
      </c>
      <c r="T79" s="29">
        <f t="shared" ca="1" si="15"/>
        <v>50</v>
      </c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</row>
    <row r="80" spans="1:36" customFormat="false" ht="13">
      <c r="A80" s="18">
        <f>シート1!B81</f>
        <v>0</v>
      </c>
      <c r="B80" s="3">
        <f>シート1!E81</f>
        <v>0</v>
      </c>
      <c r="C80" s="19">
        <f>シート1!G81</f>
        <v>0</v>
      </c>
      <c r="D80" s="3">
        <f>シート1!I81</f>
        <v>0</v>
      </c>
      <c r="E80" s="3">
        <f>シート1!K81</f>
        <v>0</v>
      </c>
      <c r="F80" s="3">
        <f t="shared" ref="F80:R80" ca="1" si="81">IF($E84="","",IF(AND(ROW()&gt;$T$1,F$1&lt;=$T$1),(F$1-_xlfn.RANK.AVG(OFFSET($E84,1-F$1,),OFFSET($E84,1-$T$1,,$T$1,1)))^2,""))</f>
        <v>36</v>
      </c>
      <c r="G80" s="3">
        <f t="shared" ca="1" si="81"/>
        <v>25</v>
      </c>
      <c r="H80" s="3">
        <f t="shared" ca="1" si="81"/>
        <v>16</v>
      </c>
      <c r="I80" s="3">
        <f t="shared" ca="1" si="81"/>
        <v>9</v>
      </c>
      <c r="J80" s="3">
        <f t="shared" ca="1" si="81"/>
        <v>4</v>
      </c>
      <c r="K80" s="3">
        <f t="shared" ca="1" si="81"/>
        <v>1</v>
      </c>
      <c r="L80" s="3">
        <f t="shared" ca="1" si="81"/>
        <v>0</v>
      </c>
      <c r="M80" s="3">
        <f t="shared" ca="1" si="81"/>
        <v>1</v>
      </c>
      <c r="N80" s="3">
        <f t="shared" ca="1" si="81"/>
        <v>4</v>
      </c>
      <c r="O80" s="3">
        <f t="shared" ca="1" si="81"/>
        <v>9</v>
      </c>
      <c r="P80" s="3">
        <f t="shared" ca="1" si="81"/>
        <v>16</v>
      </c>
      <c r="Q80" s="3">
        <f t="shared" ca="1" si="81"/>
        <v>25</v>
      </c>
      <c r="R80" s="3">
        <f t="shared" ca="1" si="81"/>
        <v>36</v>
      </c>
      <c r="S80" s="3">
        <f t="shared" ca="1" si="14"/>
        <v>182</v>
      </c>
      <c r="T80" s="29">
        <f t="shared" ca="1" si="15"/>
        <v>50</v>
      </c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</row>
    <row r="81" spans="1:36" customFormat="false" ht="13">
      <c r="A81" s="18">
        <f>シート1!B82</f>
        <v>0</v>
      </c>
      <c r="B81" s="3">
        <f>シート1!E82</f>
        <v>0</v>
      </c>
      <c r="C81" s="19">
        <f>シート1!G82</f>
        <v>0</v>
      </c>
      <c r="D81" s="3">
        <f>シート1!I82</f>
        <v>0</v>
      </c>
      <c r="E81" s="3">
        <f>シート1!K82</f>
        <v>0</v>
      </c>
      <c r="F81" s="3">
        <f t="shared" ref="F81:R81" ca="1" si="82">IF($E85="","",IF(AND(ROW()&gt;$T$1,F$1&lt;=$T$1),(F$1-_xlfn.RANK.AVG(OFFSET($E85,1-F$1,),OFFSET($E85,1-$T$1,,$T$1,1)))^2,""))</f>
        <v>36</v>
      </c>
      <c r="G81" s="3">
        <f t="shared" ca="1" si="82"/>
        <v>25</v>
      </c>
      <c r="H81" s="3">
        <f t="shared" ca="1" si="82"/>
        <v>16</v>
      </c>
      <c r="I81" s="3">
        <f t="shared" ca="1" si="82"/>
        <v>9</v>
      </c>
      <c r="J81" s="3">
        <f t="shared" ca="1" si="82"/>
        <v>4</v>
      </c>
      <c r="K81" s="3">
        <f t="shared" ca="1" si="82"/>
        <v>1</v>
      </c>
      <c r="L81" s="3">
        <f t="shared" ca="1" si="82"/>
        <v>0</v>
      </c>
      <c r="M81" s="3">
        <f t="shared" ca="1" si="82"/>
        <v>1</v>
      </c>
      <c r="N81" s="3">
        <f t="shared" ca="1" si="82"/>
        <v>4</v>
      </c>
      <c r="O81" s="3">
        <f t="shared" ca="1" si="82"/>
        <v>9</v>
      </c>
      <c r="P81" s="3">
        <f t="shared" ca="1" si="82"/>
        <v>16</v>
      </c>
      <c r="Q81" s="3">
        <f t="shared" ca="1" si="82"/>
        <v>25</v>
      </c>
      <c r="R81" s="3">
        <f t="shared" ca="1" si="82"/>
        <v>36</v>
      </c>
      <c r="S81" s="3">
        <f t="shared" ca="1" si="14"/>
        <v>182</v>
      </c>
      <c r="T81" s="29">
        <f t="shared" ca="1" si="15"/>
        <v>50</v>
      </c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</row>
    <row r="82" spans="1:36" customFormat="false" ht="13">
      <c r="A82" s="18">
        <f>シート1!B83</f>
        <v>0</v>
      </c>
      <c r="B82" s="3">
        <f>シート1!E83</f>
        <v>0</v>
      </c>
      <c r="C82" s="19">
        <f>シート1!G83</f>
        <v>0</v>
      </c>
      <c r="D82" s="3">
        <f>シート1!I83</f>
        <v>0</v>
      </c>
      <c r="E82" s="3">
        <f>シート1!K83</f>
        <v>0</v>
      </c>
      <c r="F82" s="3">
        <f t="shared" ref="F82:R82" ca="1" si="83">IF($E86="","",IF(AND(ROW()&gt;$T$1,F$1&lt;=$T$1),(F$1-_xlfn.RANK.AVG(OFFSET($E86,1-F$1,),OFFSET($E86,1-$T$1,,$T$1,1)))^2,""))</f>
        <v>36</v>
      </c>
      <c r="G82" s="3">
        <f t="shared" ca="1" si="83"/>
        <v>25</v>
      </c>
      <c r="H82" s="3">
        <f t="shared" ca="1" si="83"/>
        <v>16</v>
      </c>
      <c r="I82" s="3">
        <f t="shared" ca="1" si="83"/>
        <v>9</v>
      </c>
      <c r="J82" s="3">
        <f t="shared" ca="1" si="83"/>
        <v>4</v>
      </c>
      <c r="K82" s="3">
        <f t="shared" ca="1" si="83"/>
        <v>1</v>
      </c>
      <c r="L82" s="3">
        <f t="shared" ca="1" si="83"/>
        <v>0</v>
      </c>
      <c r="M82" s="3">
        <f t="shared" ca="1" si="83"/>
        <v>1</v>
      </c>
      <c r="N82" s="3">
        <f t="shared" ca="1" si="83"/>
        <v>4</v>
      </c>
      <c r="O82" s="3">
        <f t="shared" ca="1" si="83"/>
        <v>9</v>
      </c>
      <c r="P82" s="3">
        <f t="shared" ca="1" si="83"/>
        <v>16</v>
      </c>
      <c r="Q82" s="3">
        <f t="shared" ca="1" si="83"/>
        <v>25</v>
      </c>
      <c r="R82" s="3">
        <f t="shared" ca="1" si="83"/>
        <v>36</v>
      </c>
      <c r="S82" s="3">
        <f t="shared" ca="1" si="14"/>
        <v>182</v>
      </c>
      <c r="T82" s="29">
        <f t="shared" ca="1" si="15"/>
        <v>50</v>
      </c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</row>
    <row r="83" spans="1:36" customFormat="false" ht="13">
      <c r="A83" s="18">
        <f>シート1!B84</f>
        <v>0</v>
      </c>
      <c r="B83" s="3">
        <f>シート1!E84</f>
        <v>0</v>
      </c>
      <c r="C83" s="19">
        <f>シート1!G84</f>
        <v>0</v>
      </c>
      <c r="D83" s="3">
        <f>シート1!I84</f>
        <v>0</v>
      </c>
      <c r="E83" s="3">
        <f>シート1!K84</f>
        <v>0</v>
      </c>
      <c r="F83" s="3">
        <f t="shared" ref="F83:R83" ca="1" si="84">IF($E87="","",IF(AND(ROW()&gt;$T$1,F$1&lt;=$T$1),(F$1-_xlfn.RANK.AVG(OFFSET($E87,1-F$1,),OFFSET($E87,1-$T$1,,$T$1,1)))^2,""))</f>
        <v>36</v>
      </c>
      <c r="G83" s="3">
        <f t="shared" ca="1" si="84"/>
        <v>25</v>
      </c>
      <c r="H83" s="3">
        <f t="shared" ca="1" si="84"/>
        <v>16</v>
      </c>
      <c r="I83" s="3">
        <f t="shared" ca="1" si="84"/>
        <v>9</v>
      </c>
      <c r="J83" s="3">
        <f t="shared" ca="1" si="84"/>
        <v>4</v>
      </c>
      <c r="K83" s="3">
        <f t="shared" ca="1" si="84"/>
        <v>1</v>
      </c>
      <c r="L83" s="3">
        <f t="shared" ca="1" si="84"/>
        <v>0</v>
      </c>
      <c r="M83" s="3">
        <f t="shared" ca="1" si="84"/>
        <v>1</v>
      </c>
      <c r="N83" s="3">
        <f t="shared" ca="1" si="84"/>
        <v>4</v>
      </c>
      <c r="O83" s="3">
        <f t="shared" ca="1" si="84"/>
        <v>9</v>
      </c>
      <c r="P83" s="3">
        <f t="shared" ca="1" si="84"/>
        <v>16</v>
      </c>
      <c r="Q83" s="3">
        <f t="shared" ca="1" si="84"/>
        <v>25</v>
      </c>
      <c r="R83" s="3">
        <f t="shared" ca="1" si="84"/>
        <v>36</v>
      </c>
      <c r="S83" s="3">
        <f t="shared" ca="1" si="14"/>
        <v>182</v>
      </c>
      <c r="T83" s="29">
        <f t="shared" ca="1" si="15"/>
        <v>50</v>
      </c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</row>
    <row r="84" spans="1:36" customFormat="false" ht="13">
      <c r="A84" s="18">
        <f>シート1!B85</f>
        <v>0</v>
      </c>
      <c r="B84" s="3">
        <f>シート1!E85</f>
        <v>0</v>
      </c>
      <c r="C84" s="19">
        <f>シート1!G85</f>
        <v>0</v>
      </c>
      <c r="D84" s="3">
        <f>シート1!I85</f>
        <v>0</v>
      </c>
      <c r="E84" s="3">
        <f>シート1!K85</f>
        <v>0</v>
      </c>
      <c r="F84" s="3">
        <f t="shared" ref="F84:R84" ca="1" si="85">IF($E88="","",IF(AND(ROW()&gt;$T$1,F$1&lt;=$T$1),(F$1-_xlfn.RANK.AVG(OFFSET($E88,1-F$1,),OFFSET($E88,1-$T$1,,$T$1,1)))^2,""))</f>
        <v>36</v>
      </c>
      <c r="G84" s="3">
        <f t="shared" ca="1" si="85"/>
        <v>25</v>
      </c>
      <c r="H84" s="3">
        <f t="shared" ca="1" si="85"/>
        <v>16</v>
      </c>
      <c r="I84" s="3">
        <f t="shared" ca="1" si="85"/>
        <v>9</v>
      </c>
      <c r="J84" s="3">
        <f t="shared" ca="1" si="85"/>
        <v>4</v>
      </c>
      <c r="K84" s="3">
        <f t="shared" ca="1" si="85"/>
        <v>1</v>
      </c>
      <c r="L84" s="3">
        <f t="shared" ca="1" si="85"/>
        <v>0</v>
      </c>
      <c r="M84" s="3">
        <f t="shared" ca="1" si="85"/>
        <v>1</v>
      </c>
      <c r="N84" s="3">
        <f t="shared" ca="1" si="85"/>
        <v>4</v>
      </c>
      <c r="O84" s="3">
        <f t="shared" ca="1" si="85"/>
        <v>9</v>
      </c>
      <c r="P84" s="3">
        <f t="shared" ca="1" si="85"/>
        <v>16</v>
      </c>
      <c r="Q84" s="3">
        <f t="shared" ca="1" si="85"/>
        <v>25</v>
      </c>
      <c r="R84" s="3">
        <f t="shared" ca="1" si="85"/>
        <v>36</v>
      </c>
      <c r="S84" s="3">
        <f t="shared" ca="1" si="14"/>
        <v>182</v>
      </c>
      <c r="T84" s="29">
        <f t="shared" ca="1" si="15"/>
        <v>50</v>
      </c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</row>
    <row r="85" spans="1:36" customFormat="false" ht="13">
      <c r="A85" s="18">
        <f>シート1!B86</f>
        <v>0</v>
      </c>
      <c r="B85" s="3">
        <f>シート1!E86</f>
        <v>0</v>
      </c>
      <c r="C85" s="19">
        <f>シート1!G86</f>
        <v>0</v>
      </c>
      <c r="D85" s="3">
        <f>シート1!I86</f>
        <v>0</v>
      </c>
      <c r="E85" s="3">
        <f>シート1!K86</f>
        <v>0</v>
      </c>
      <c r="F85" s="3">
        <f t="shared" ref="F85:R85" ca="1" si="86">IF($E89="","",IF(AND(ROW()&gt;$T$1,F$1&lt;=$T$1),(F$1-_xlfn.RANK.AVG(OFFSET($E89,1-F$1,),OFFSET($E89,1-$T$1,,$T$1,1)))^2,""))</f>
        <v>36</v>
      </c>
      <c r="G85" s="3">
        <f t="shared" ca="1" si="86"/>
        <v>25</v>
      </c>
      <c r="H85" s="3">
        <f t="shared" ca="1" si="86"/>
        <v>16</v>
      </c>
      <c r="I85" s="3">
        <f t="shared" ca="1" si="86"/>
        <v>9</v>
      </c>
      <c r="J85" s="3">
        <f t="shared" ca="1" si="86"/>
        <v>4</v>
      </c>
      <c r="K85" s="3">
        <f t="shared" ca="1" si="86"/>
        <v>1</v>
      </c>
      <c r="L85" s="3">
        <f t="shared" ca="1" si="86"/>
        <v>0</v>
      </c>
      <c r="M85" s="3">
        <f t="shared" ca="1" si="86"/>
        <v>1</v>
      </c>
      <c r="N85" s="3">
        <f t="shared" ca="1" si="86"/>
        <v>4</v>
      </c>
      <c r="O85" s="3">
        <f t="shared" ca="1" si="86"/>
        <v>9</v>
      </c>
      <c r="P85" s="3">
        <f t="shared" ca="1" si="86"/>
        <v>16</v>
      </c>
      <c r="Q85" s="3">
        <f t="shared" ca="1" si="86"/>
        <v>25</v>
      </c>
      <c r="R85" s="3">
        <f t="shared" ca="1" si="86"/>
        <v>36</v>
      </c>
      <c r="S85" s="3">
        <f t="shared" ca="1" si="14"/>
        <v>182</v>
      </c>
      <c r="T85" s="29">
        <f t="shared" ca="1" si="15"/>
        <v>50</v>
      </c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</row>
    <row r="86" spans="1:36" customFormat="false" ht="13">
      <c r="A86" s="18">
        <f>シート1!B87</f>
        <v>0</v>
      </c>
      <c r="B86" s="3">
        <f>シート1!E87</f>
        <v>0</v>
      </c>
      <c r="C86" s="19">
        <f>シート1!G87</f>
        <v>0</v>
      </c>
      <c r="D86" s="3">
        <f>シート1!I87</f>
        <v>0</v>
      </c>
      <c r="E86" s="3">
        <f>シート1!K87</f>
        <v>0</v>
      </c>
      <c r="F86" s="3">
        <f t="shared" ref="F86:R86" ca="1" si="87">IF($E90="","",IF(AND(ROW()&gt;$T$1,F$1&lt;=$T$1),(F$1-_xlfn.RANK.AVG(OFFSET($E90,1-F$1,),OFFSET($E90,1-$T$1,,$T$1,1)))^2,""))</f>
        <v>36</v>
      </c>
      <c r="G86" s="3">
        <f t="shared" ca="1" si="87"/>
        <v>25</v>
      </c>
      <c r="H86" s="3">
        <f t="shared" ca="1" si="87"/>
        <v>16</v>
      </c>
      <c r="I86" s="3">
        <f t="shared" ca="1" si="87"/>
        <v>9</v>
      </c>
      <c r="J86" s="3">
        <f t="shared" ca="1" si="87"/>
        <v>4</v>
      </c>
      <c r="K86" s="3">
        <f t="shared" ca="1" si="87"/>
        <v>1</v>
      </c>
      <c r="L86" s="3">
        <f t="shared" ca="1" si="87"/>
        <v>0</v>
      </c>
      <c r="M86" s="3">
        <f t="shared" ca="1" si="87"/>
        <v>1</v>
      </c>
      <c r="N86" s="3">
        <f t="shared" ca="1" si="87"/>
        <v>4</v>
      </c>
      <c r="O86" s="3">
        <f t="shared" ca="1" si="87"/>
        <v>9</v>
      </c>
      <c r="P86" s="3">
        <f t="shared" ca="1" si="87"/>
        <v>16</v>
      </c>
      <c r="Q86" s="3">
        <f t="shared" ca="1" si="87"/>
        <v>25</v>
      </c>
      <c r="R86" s="3">
        <f t="shared" ca="1" si="87"/>
        <v>36</v>
      </c>
      <c r="S86" s="3">
        <f t="shared" ca="1" si="14"/>
        <v>182</v>
      </c>
      <c r="T86" s="29">
        <f t="shared" ca="1" si="15"/>
        <v>50</v>
      </c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</row>
    <row r="87" spans="1:36" customFormat="false" ht="13">
      <c r="A87" s="18">
        <f>シート1!B88</f>
        <v>0</v>
      </c>
      <c r="B87" s="3">
        <f>シート1!E88</f>
        <v>0</v>
      </c>
      <c r="C87" s="19">
        <f>シート1!G88</f>
        <v>0</v>
      </c>
      <c r="D87" s="3">
        <f>シート1!I88</f>
        <v>0</v>
      </c>
      <c r="E87" s="3">
        <f>シート1!K88</f>
        <v>0</v>
      </c>
      <c r="F87" s="3">
        <f t="shared" ref="F87:R87" ca="1" si="88">IF($E91="","",IF(AND(ROW()&gt;$T$1,F$1&lt;=$T$1),(F$1-_xlfn.RANK.AVG(OFFSET($E91,1-F$1,),OFFSET($E91,1-$T$1,,$T$1,1)))^2,""))</f>
        <v>36</v>
      </c>
      <c r="G87" s="3">
        <f t="shared" ca="1" si="88"/>
        <v>25</v>
      </c>
      <c r="H87" s="3">
        <f t="shared" ca="1" si="88"/>
        <v>16</v>
      </c>
      <c r="I87" s="3">
        <f t="shared" ca="1" si="88"/>
        <v>9</v>
      </c>
      <c r="J87" s="3">
        <f t="shared" ca="1" si="88"/>
        <v>4</v>
      </c>
      <c r="K87" s="3">
        <f t="shared" ca="1" si="88"/>
        <v>1</v>
      </c>
      <c r="L87" s="3">
        <f t="shared" ca="1" si="88"/>
        <v>0</v>
      </c>
      <c r="M87" s="3">
        <f t="shared" ca="1" si="88"/>
        <v>1</v>
      </c>
      <c r="N87" s="3">
        <f t="shared" ca="1" si="88"/>
        <v>4</v>
      </c>
      <c r="O87" s="3">
        <f t="shared" ca="1" si="88"/>
        <v>9</v>
      </c>
      <c r="P87" s="3">
        <f t="shared" ca="1" si="88"/>
        <v>16</v>
      </c>
      <c r="Q87" s="3">
        <f t="shared" ca="1" si="88"/>
        <v>25</v>
      </c>
      <c r="R87" s="3">
        <f t="shared" ca="1" si="88"/>
        <v>36</v>
      </c>
      <c r="S87" s="3">
        <f t="shared" ca="1" si="14"/>
        <v>182</v>
      </c>
      <c r="T87" s="29">
        <f t="shared" ca="1" si="15"/>
        <v>50</v>
      </c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</row>
    <row r="88" spans="1:36" customFormat="false" ht="13">
      <c r="A88" s="18">
        <f>シート1!B89</f>
        <v>0</v>
      </c>
      <c r="B88" s="3">
        <f>シート1!E89</f>
        <v>0</v>
      </c>
      <c r="C88" s="19">
        <f>シート1!G89</f>
        <v>0</v>
      </c>
      <c r="D88" s="3">
        <f>シート1!I89</f>
        <v>0</v>
      </c>
      <c r="E88" s="3">
        <f>シート1!K89</f>
        <v>0</v>
      </c>
      <c r="F88" s="3">
        <f t="shared" ref="F88:R88" ca="1" si="89">IF($E92="","",IF(AND(ROW()&gt;$T$1,F$1&lt;=$T$1),(F$1-_xlfn.RANK.AVG(OFFSET($E92,1-F$1,),OFFSET($E92,1-$T$1,,$T$1,1)))^2,""))</f>
        <v>36</v>
      </c>
      <c r="G88" s="3">
        <f t="shared" ca="1" si="89"/>
        <v>25</v>
      </c>
      <c r="H88" s="3">
        <f t="shared" ca="1" si="89"/>
        <v>16</v>
      </c>
      <c r="I88" s="3">
        <f t="shared" ca="1" si="89"/>
        <v>9</v>
      </c>
      <c r="J88" s="3">
        <f t="shared" ca="1" si="89"/>
        <v>4</v>
      </c>
      <c r="K88" s="3">
        <f t="shared" ca="1" si="89"/>
        <v>1</v>
      </c>
      <c r="L88" s="3">
        <f t="shared" ca="1" si="89"/>
        <v>0</v>
      </c>
      <c r="M88" s="3">
        <f t="shared" ca="1" si="89"/>
        <v>1</v>
      </c>
      <c r="N88" s="3">
        <f t="shared" ca="1" si="89"/>
        <v>4</v>
      </c>
      <c r="O88" s="3">
        <f t="shared" ca="1" si="89"/>
        <v>9</v>
      </c>
      <c r="P88" s="3">
        <f t="shared" ca="1" si="89"/>
        <v>16</v>
      </c>
      <c r="Q88" s="3">
        <f t="shared" ca="1" si="89"/>
        <v>25</v>
      </c>
      <c r="R88" s="3">
        <f t="shared" ca="1" si="89"/>
        <v>36</v>
      </c>
      <c r="S88" s="3">
        <f t="shared" ca="1" si="14"/>
        <v>182</v>
      </c>
      <c r="T88" s="29">
        <f t="shared" ca="1" si="15"/>
        <v>50</v>
      </c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</row>
    <row r="89" spans="1:36" customFormat="false" ht="13">
      <c r="A89" s="18">
        <f>シート1!B90</f>
        <v>0</v>
      </c>
      <c r="B89" s="3">
        <f>シート1!E90</f>
        <v>0</v>
      </c>
      <c r="C89" s="19">
        <f>シート1!G90</f>
        <v>0</v>
      </c>
      <c r="D89" s="3">
        <f>シート1!I90</f>
        <v>0</v>
      </c>
      <c r="E89" s="3">
        <f>シート1!K90</f>
        <v>0</v>
      </c>
      <c r="F89" s="3">
        <f t="shared" ref="F89:R89" ca="1" si="90">IF($E93="","",IF(AND(ROW()&gt;$T$1,F$1&lt;=$T$1),(F$1-_xlfn.RANK.AVG(OFFSET($E93,1-F$1,),OFFSET($E93,1-$T$1,,$T$1,1)))^2,""))</f>
        <v>36</v>
      </c>
      <c r="G89" s="3">
        <f t="shared" ca="1" si="90"/>
        <v>25</v>
      </c>
      <c r="H89" s="3">
        <f t="shared" ca="1" si="90"/>
        <v>16</v>
      </c>
      <c r="I89" s="3">
        <f t="shared" ca="1" si="90"/>
        <v>9</v>
      </c>
      <c r="J89" s="3">
        <f t="shared" ca="1" si="90"/>
        <v>4</v>
      </c>
      <c r="K89" s="3">
        <f t="shared" ca="1" si="90"/>
        <v>1</v>
      </c>
      <c r="L89" s="3">
        <f t="shared" ca="1" si="90"/>
        <v>0</v>
      </c>
      <c r="M89" s="3">
        <f t="shared" ca="1" si="90"/>
        <v>1</v>
      </c>
      <c r="N89" s="3">
        <f t="shared" ca="1" si="90"/>
        <v>4</v>
      </c>
      <c r="O89" s="3">
        <f t="shared" ca="1" si="90"/>
        <v>9</v>
      </c>
      <c r="P89" s="3">
        <f t="shared" ca="1" si="90"/>
        <v>16</v>
      </c>
      <c r="Q89" s="3">
        <f t="shared" ca="1" si="90"/>
        <v>25</v>
      </c>
      <c r="R89" s="3">
        <f t="shared" ca="1" si="90"/>
        <v>36</v>
      </c>
      <c r="S89" s="3">
        <f t="shared" ca="1" si="14"/>
        <v>182</v>
      </c>
      <c r="T89" s="29">
        <f t="shared" ca="1" si="15"/>
        <v>50</v>
      </c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</row>
    <row r="90" spans="1:36" customFormat="false" ht="13">
      <c r="A90" s="18">
        <f>シート1!B91</f>
        <v>0</v>
      </c>
      <c r="B90" s="3">
        <f>シート1!E91</f>
        <v>0</v>
      </c>
      <c r="C90" s="19">
        <f>シート1!G91</f>
        <v>0</v>
      </c>
      <c r="D90" s="3">
        <f>シート1!I91</f>
        <v>0</v>
      </c>
      <c r="E90" s="3">
        <f>シート1!K91</f>
        <v>0</v>
      </c>
      <c r="F90" s="3">
        <f t="shared" ref="F90:R90" ca="1" si="91">IF($E94="","",IF(AND(ROW()&gt;$T$1,F$1&lt;=$T$1),(F$1-_xlfn.RANK.AVG(OFFSET($E94,1-F$1,),OFFSET($E94,1-$T$1,,$T$1,1)))^2,""))</f>
        <v>36</v>
      </c>
      <c r="G90" s="3">
        <f t="shared" ca="1" si="91"/>
        <v>25</v>
      </c>
      <c r="H90" s="3">
        <f t="shared" ca="1" si="91"/>
        <v>16</v>
      </c>
      <c r="I90" s="3">
        <f t="shared" ca="1" si="91"/>
        <v>9</v>
      </c>
      <c r="J90" s="3">
        <f t="shared" ca="1" si="91"/>
        <v>4</v>
      </c>
      <c r="K90" s="3">
        <f t="shared" ca="1" si="91"/>
        <v>1</v>
      </c>
      <c r="L90" s="3">
        <f t="shared" ca="1" si="91"/>
        <v>0</v>
      </c>
      <c r="M90" s="3">
        <f t="shared" ca="1" si="91"/>
        <v>1</v>
      </c>
      <c r="N90" s="3">
        <f t="shared" ca="1" si="91"/>
        <v>4</v>
      </c>
      <c r="O90" s="3">
        <f t="shared" ca="1" si="91"/>
        <v>9</v>
      </c>
      <c r="P90" s="3">
        <f t="shared" ca="1" si="91"/>
        <v>16</v>
      </c>
      <c r="Q90" s="3">
        <f t="shared" ca="1" si="91"/>
        <v>25</v>
      </c>
      <c r="R90" s="3">
        <f t="shared" ca="1" si="91"/>
        <v>36</v>
      </c>
      <c r="S90" s="3">
        <f t="shared" ca="1" si="14"/>
        <v>182</v>
      </c>
      <c r="T90" s="29">
        <f t="shared" ca="1" si="15"/>
        <v>50</v>
      </c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</row>
    <row r="91" spans="1:36" customFormat="false" ht="13">
      <c r="A91" s="18">
        <f>シート1!B92</f>
        <v>0</v>
      </c>
      <c r="B91" s="3">
        <f>シート1!E92</f>
        <v>0</v>
      </c>
      <c r="C91" s="19">
        <f>シート1!G92</f>
        <v>0</v>
      </c>
      <c r="D91" s="3">
        <f>シート1!I92</f>
        <v>0</v>
      </c>
      <c r="E91" s="3">
        <f>シート1!K92</f>
        <v>0</v>
      </c>
      <c r="F91" s="3">
        <f t="shared" ref="F91:R91" ca="1" si="92">IF($E95="","",IF(AND(ROW()&gt;$T$1,F$1&lt;=$T$1),(F$1-_xlfn.RANK.AVG(OFFSET($E95,1-F$1,),OFFSET($E95,1-$T$1,,$T$1,1)))^2,""))</f>
        <v>36</v>
      </c>
      <c r="G91" s="3">
        <f t="shared" ca="1" si="92"/>
        <v>25</v>
      </c>
      <c r="H91" s="3">
        <f t="shared" ca="1" si="92"/>
        <v>16</v>
      </c>
      <c r="I91" s="3">
        <f t="shared" ca="1" si="92"/>
        <v>9</v>
      </c>
      <c r="J91" s="3">
        <f t="shared" ca="1" si="92"/>
        <v>4</v>
      </c>
      <c r="K91" s="3">
        <f t="shared" ca="1" si="92"/>
        <v>1</v>
      </c>
      <c r="L91" s="3">
        <f t="shared" ca="1" si="92"/>
        <v>0</v>
      </c>
      <c r="M91" s="3">
        <f t="shared" ca="1" si="92"/>
        <v>1</v>
      </c>
      <c r="N91" s="3">
        <f t="shared" ca="1" si="92"/>
        <v>4</v>
      </c>
      <c r="O91" s="3">
        <f t="shared" ca="1" si="92"/>
        <v>9</v>
      </c>
      <c r="P91" s="3">
        <f t="shared" ca="1" si="92"/>
        <v>16</v>
      </c>
      <c r="Q91" s="3">
        <f t="shared" ca="1" si="92"/>
        <v>25</v>
      </c>
      <c r="R91" s="3">
        <f t="shared" ca="1" si="92"/>
        <v>36</v>
      </c>
      <c r="S91" s="3">
        <f t="shared" ca="1" si="14"/>
        <v>182</v>
      </c>
      <c r="T91" s="29">
        <f t="shared" ca="1" si="15"/>
        <v>50</v>
      </c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</row>
    <row r="92" spans="1:36" customFormat="false" ht="13">
      <c r="A92" s="18">
        <f>シート1!B93</f>
        <v>0</v>
      </c>
      <c r="B92" s="3">
        <f>シート1!E93</f>
        <v>0</v>
      </c>
      <c r="C92" s="19">
        <f>シート1!G93</f>
        <v>0</v>
      </c>
      <c r="D92" s="3">
        <f>シート1!I93</f>
        <v>0</v>
      </c>
      <c r="E92" s="3">
        <f>シート1!K93</f>
        <v>0</v>
      </c>
      <c r="F92" s="3">
        <f t="shared" ref="F92:R92" ca="1" si="93">IF($E96="","",IF(AND(ROW()&gt;$T$1,F$1&lt;=$T$1),(F$1-_xlfn.RANK.AVG(OFFSET($E96,1-F$1,),OFFSET($E96,1-$T$1,,$T$1,1)))^2,""))</f>
        <v>36</v>
      </c>
      <c r="G92" s="3">
        <f t="shared" ca="1" si="93"/>
        <v>25</v>
      </c>
      <c r="H92" s="3">
        <f t="shared" ca="1" si="93"/>
        <v>16</v>
      </c>
      <c r="I92" s="3">
        <f t="shared" ca="1" si="93"/>
        <v>9</v>
      </c>
      <c r="J92" s="3">
        <f t="shared" ca="1" si="93"/>
        <v>4</v>
      </c>
      <c r="K92" s="3">
        <f t="shared" ca="1" si="93"/>
        <v>1</v>
      </c>
      <c r="L92" s="3">
        <f t="shared" ca="1" si="93"/>
        <v>0</v>
      </c>
      <c r="M92" s="3">
        <f t="shared" ca="1" si="93"/>
        <v>1</v>
      </c>
      <c r="N92" s="3">
        <f t="shared" ca="1" si="93"/>
        <v>4</v>
      </c>
      <c r="O92" s="3">
        <f t="shared" ca="1" si="93"/>
        <v>9</v>
      </c>
      <c r="P92" s="3">
        <f t="shared" ca="1" si="93"/>
        <v>16</v>
      </c>
      <c r="Q92" s="3">
        <f t="shared" ca="1" si="93"/>
        <v>25</v>
      </c>
      <c r="R92" s="3">
        <f t="shared" ca="1" si="93"/>
        <v>36</v>
      </c>
      <c r="S92" s="3">
        <f t="shared" ca="1" si="14"/>
        <v>182</v>
      </c>
      <c r="T92" s="29">
        <f t="shared" ca="1" si="15"/>
        <v>50</v>
      </c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</row>
    <row r="93" spans="1:36" customFormat="false" ht="13">
      <c r="A93" s="18">
        <f>シート1!B94</f>
        <v>0</v>
      </c>
      <c r="B93" s="3">
        <f>シート1!E94</f>
        <v>0</v>
      </c>
      <c r="C93" s="19">
        <f>シート1!G94</f>
        <v>0</v>
      </c>
      <c r="D93" s="3">
        <f>シート1!I94</f>
        <v>0</v>
      </c>
      <c r="E93" s="3">
        <f>シート1!K94</f>
        <v>0</v>
      </c>
      <c r="F93" s="3">
        <f t="shared" ref="F93:R93" ca="1" si="94">IF($E97="","",IF(AND(ROW()&gt;$T$1,F$1&lt;=$T$1),(F$1-_xlfn.RANK.AVG(OFFSET($E97,1-F$1,),OFFSET($E97,1-$T$1,,$T$1,1)))^2,""))</f>
        <v>36</v>
      </c>
      <c r="G93" s="3">
        <f t="shared" ca="1" si="94"/>
        <v>25</v>
      </c>
      <c r="H93" s="3">
        <f t="shared" ca="1" si="94"/>
        <v>16</v>
      </c>
      <c r="I93" s="3">
        <f t="shared" ca="1" si="94"/>
        <v>9</v>
      </c>
      <c r="J93" s="3">
        <f t="shared" ca="1" si="94"/>
        <v>4</v>
      </c>
      <c r="K93" s="3">
        <f t="shared" ca="1" si="94"/>
        <v>1</v>
      </c>
      <c r="L93" s="3">
        <f t="shared" ca="1" si="94"/>
        <v>0</v>
      </c>
      <c r="M93" s="3">
        <f t="shared" ca="1" si="94"/>
        <v>1</v>
      </c>
      <c r="N93" s="3">
        <f t="shared" ca="1" si="94"/>
        <v>4</v>
      </c>
      <c r="O93" s="3">
        <f t="shared" ca="1" si="94"/>
        <v>9</v>
      </c>
      <c r="P93" s="3">
        <f t="shared" ca="1" si="94"/>
        <v>16</v>
      </c>
      <c r="Q93" s="3">
        <f t="shared" ca="1" si="94"/>
        <v>25</v>
      </c>
      <c r="R93" s="3">
        <f t="shared" ca="1" si="94"/>
        <v>36</v>
      </c>
      <c r="S93" s="3">
        <f t="shared" ca="1" si="14"/>
        <v>182</v>
      </c>
      <c r="T93" s="29">
        <f t="shared" ca="1" si="15"/>
        <v>50</v>
      </c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</row>
    <row r="94" spans="1:36" customFormat="false" ht="13">
      <c r="A94" s="18">
        <f>シート1!B95</f>
        <v>0</v>
      </c>
      <c r="B94" s="3">
        <f>シート1!E95</f>
        <v>0</v>
      </c>
      <c r="C94" s="19">
        <f>シート1!G95</f>
        <v>0</v>
      </c>
      <c r="D94" s="3">
        <f>シート1!I95</f>
        <v>0</v>
      </c>
      <c r="E94" s="3">
        <f>シート1!K95</f>
        <v>0</v>
      </c>
      <c r="F94" s="3">
        <f t="shared" ref="F94:R94" ca="1" si="95">IF($E98="","",IF(AND(ROW()&gt;$T$1,F$1&lt;=$T$1),(F$1-_xlfn.RANK.AVG(OFFSET($E98,1-F$1,),OFFSET($E98,1-$T$1,,$T$1,1)))^2,""))</f>
        <v>36</v>
      </c>
      <c r="G94" s="3">
        <f t="shared" ca="1" si="95"/>
        <v>25</v>
      </c>
      <c r="H94" s="3">
        <f t="shared" ca="1" si="95"/>
        <v>16</v>
      </c>
      <c r="I94" s="3">
        <f t="shared" ca="1" si="95"/>
        <v>9</v>
      </c>
      <c r="J94" s="3">
        <f t="shared" ca="1" si="95"/>
        <v>4</v>
      </c>
      <c r="K94" s="3">
        <f t="shared" ca="1" si="95"/>
        <v>1</v>
      </c>
      <c r="L94" s="3">
        <f t="shared" ca="1" si="95"/>
        <v>0</v>
      </c>
      <c r="M94" s="3">
        <f t="shared" ca="1" si="95"/>
        <v>1</v>
      </c>
      <c r="N94" s="3">
        <f t="shared" ca="1" si="95"/>
        <v>4</v>
      </c>
      <c r="O94" s="3">
        <f t="shared" ca="1" si="95"/>
        <v>9</v>
      </c>
      <c r="P94" s="3">
        <f t="shared" ca="1" si="95"/>
        <v>16</v>
      </c>
      <c r="Q94" s="3">
        <f t="shared" ca="1" si="95"/>
        <v>25</v>
      </c>
      <c r="R94" s="3">
        <f t="shared" ca="1" si="95"/>
        <v>36</v>
      </c>
      <c r="S94" s="3">
        <f t="shared" ca="1" si="14"/>
        <v>182</v>
      </c>
      <c r="T94" s="29">
        <f t="shared" ca="1" si="15"/>
        <v>50</v>
      </c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</row>
    <row r="95" spans="1:36" customFormat="false" ht="13">
      <c r="A95" s="18">
        <f>シート1!B96</f>
        <v>0</v>
      </c>
      <c r="B95" s="3">
        <f>シート1!E96</f>
        <v>0</v>
      </c>
      <c r="C95" s="19">
        <f>シート1!G96</f>
        <v>0</v>
      </c>
      <c r="D95" s="3">
        <f>シート1!I96</f>
        <v>0</v>
      </c>
      <c r="E95" s="3">
        <f>シート1!K96</f>
        <v>0</v>
      </c>
      <c r="F95" s="3">
        <f t="shared" ref="F95:R95" ca="1" si="96">IF($E99="","",IF(AND(ROW()&gt;$T$1,F$1&lt;=$T$1),(F$1-_xlfn.RANK.AVG(OFFSET($E99,1-F$1,),OFFSET($E99,1-$T$1,,$T$1,1)))^2,""))</f>
        <v>36</v>
      </c>
      <c r="G95" s="3">
        <f t="shared" ca="1" si="96"/>
        <v>25</v>
      </c>
      <c r="H95" s="3">
        <f t="shared" ca="1" si="96"/>
        <v>16</v>
      </c>
      <c r="I95" s="3">
        <f t="shared" ca="1" si="96"/>
        <v>9</v>
      </c>
      <c r="J95" s="3">
        <f t="shared" ca="1" si="96"/>
        <v>4</v>
      </c>
      <c r="K95" s="3">
        <f t="shared" ca="1" si="96"/>
        <v>1</v>
      </c>
      <c r="L95" s="3">
        <f t="shared" ca="1" si="96"/>
        <v>0</v>
      </c>
      <c r="M95" s="3">
        <f t="shared" ca="1" si="96"/>
        <v>1</v>
      </c>
      <c r="N95" s="3">
        <f t="shared" ca="1" si="96"/>
        <v>4</v>
      </c>
      <c r="O95" s="3">
        <f t="shared" ca="1" si="96"/>
        <v>9</v>
      </c>
      <c r="P95" s="3">
        <f t="shared" ca="1" si="96"/>
        <v>16</v>
      </c>
      <c r="Q95" s="3">
        <f t="shared" ca="1" si="96"/>
        <v>25</v>
      </c>
      <c r="R95" s="3">
        <f t="shared" ca="1" si="96"/>
        <v>36</v>
      </c>
      <c r="S95" s="3">
        <f t="shared" ca="1" si="14"/>
        <v>182</v>
      </c>
      <c r="T95" s="29">
        <f t="shared" ca="1" si="15"/>
        <v>50</v>
      </c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</row>
    <row r="96" spans="1:36" customFormat="false" ht="13">
      <c r="A96" s="18">
        <f>シート1!B97</f>
        <v>0</v>
      </c>
      <c r="B96" s="3">
        <f>シート1!E97</f>
        <v>0</v>
      </c>
      <c r="C96" s="19">
        <f>シート1!G97</f>
        <v>0</v>
      </c>
      <c r="D96" s="3">
        <f>シート1!I97</f>
        <v>0</v>
      </c>
      <c r="E96" s="3">
        <f>シート1!K97</f>
        <v>0</v>
      </c>
      <c r="F96" s="3">
        <f t="shared" ref="F96:R96" ca="1" si="97">IF($E100="","",IF(AND(ROW()&gt;$T$1,F$1&lt;=$T$1),(F$1-_xlfn.RANK.AVG(OFFSET($E100,1-F$1,),OFFSET($E100,1-$T$1,,$T$1,1)))^2,""))</f>
        <v>36</v>
      </c>
      <c r="G96" s="3">
        <f t="shared" ca="1" si="97"/>
        <v>25</v>
      </c>
      <c r="H96" s="3">
        <f t="shared" ca="1" si="97"/>
        <v>16</v>
      </c>
      <c r="I96" s="3">
        <f t="shared" ca="1" si="97"/>
        <v>9</v>
      </c>
      <c r="J96" s="3">
        <f t="shared" ca="1" si="97"/>
        <v>4</v>
      </c>
      <c r="K96" s="3">
        <f t="shared" ca="1" si="97"/>
        <v>1</v>
      </c>
      <c r="L96" s="3">
        <f t="shared" ca="1" si="97"/>
        <v>0</v>
      </c>
      <c r="M96" s="3">
        <f t="shared" ca="1" si="97"/>
        <v>1</v>
      </c>
      <c r="N96" s="3">
        <f t="shared" ca="1" si="97"/>
        <v>4</v>
      </c>
      <c r="O96" s="3">
        <f t="shared" ca="1" si="97"/>
        <v>9</v>
      </c>
      <c r="P96" s="3">
        <f t="shared" ca="1" si="97"/>
        <v>16</v>
      </c>
      <c r="Q96" s="3">
        <f t="shared" ca="1" si="97"/>
        <v>25</v>
      </c>
      <c r="R96" s="3">
        <f t="shared" ca="1" si="97"/>
        <v>36</v>
      </c>
      <c r="S96" s="3">
        <f t="shared" ca="1" si="14"/>
        <v>182</v>
      </c>
      <c r="T96" s="29">
        <f t="shared" ca="1" si="15"/>
        <v>50</v>
      </c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</row>
    <row r="97" spans="1:36" customFormat="false" ht="13">
      <c r="A97" s="18">
        <f>シート1!B98</f>
        <v>0</v>
      </c>
      <c r="B97" s="3">
        <f>シート1!E98</f>
        <v>0</v>
      </c>
      <c r="C97" s="19">
        <f>シート1!G98</f>
        <v>0</v>
      </c>
      <c r="D97" s="3">
        <f>シート1!I98</f>
        <v>0</v>
      </c>
      <c r="E97" s="3">
        <f>シート1!K98</f>
        <v>0</v>
      </c>
      <c r="F97" s="3">
        <f t="shared" ref="F97:R97" ca="1" si="98">IF($E101="","",IF(AND(ROW()&gt;$T$1,F$1&lt;=$T$1),(F$1-_xlfn.RANK.AVG(OFFSET($E101,1-F$1,),OFFSET($E101,1-$T$1,,$T$1,1)))^2,""))</f>
        <v>36</v>
      </c>
      <c r="G97" s="3">
        <f t="shared" ca="1" si="98"/>
        <v>25</v>
      </c>
      <c r="H97" s="3">
        <f t="shared" ca="1" si="98"/>
        <v>16</v>
      </c>
      <c r="I97" s="3">
        <f t="shared" ca="1" si="98"/>
        <v>9</v>
      </c>
      <c r="J97" s="3">
        <f t="shared" ca="1" si="98"/>
        <v>4</v>
      </c>
      <c r="K97" s="3">
        <f t="shared" ca="1" si="98"/>
        <v>1</v>
      </c>
      <c r="L97" s="3">
        <f t="shared" ca="1" si="98"/>
        <v>0</v>
      </c>
      <c r="M97" s="3">
        <f t="shared" ca="1" si="98"/>
        <v>1</v>
      </c>
      <c r="N97" s="3">
        <f t="shared" ca="1" si="98"/>
        <v>4</v>
      </c>
      <c r="O97" s="3">
        <f t="shared" ca="1" si="98"/>
        <v>9</v>
      </c>
      <c r="P97" s="3">
        <f t="shared" ca="1" si="98"/>
        <v>16</v>
      </c>
      <c r="Q97" s="3">
        <f t="shared" ca="1" si="98"/>
        <v>25</v>
      </c>
      <c r="R97" s="3">
        <f t="shared" ca="1" si="98"/>
        <v>36</v>
      </c>
      <c r="S97" s="3">
        <f t="shared" ca="1" si="14"/>
        <v>182</v>
      </c>
      <c r="T97" s="29">
        <f t="shared" ca="1" si="15"/>
        <v>50</v>
      </c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</row>
    <row r="98" spans="1:36" customFormat="false" ht="13">
      <c r="A98" s="18">
        <f>シート1!B99</f>
        <v>0</v>
      </c>
      <c r="B98" s="3">
        <f>シート1!E99</f>
        <v>0</v>
      </c>
      <c r="C98" s="19">
        <f>シート1!G99</f>
        <v>0</v>
      </c>
      <c r="D98" s="3">
        <f>シート1!I99</f>
        <v>0</v>
      </c>
      <c r="E98" s="3">
        <f>シート1!K99</f>
        <v>0</v>
      </c>
      <c r="F98" s="3">
        <f t="shared" ref="F98:R98" ca="1" si="99">IF($E102="","",IF(AND(ROW()&gt;$T$1,F$1&lt;=$T$1),(F$1-_xlfn.RANK.AVG(OFFSET($E102,1-F$1,),OFFSET($E102,1-$T$1,,$T$1,1)))^2,""))</f>
        <v>36</v>
      </c>
      <c r="G98" s="3">
        <f t="shared" ca="1" si="99"/>
        <v>25</v>
      </c>
      <c r="H98" s="3">
        <f t="shared" ca="1" si="99"/>
        <v>16</v>
      </c>
      <c r="I98" s="3">
        <f t="shared" ca="1" si="99"/>
        <v>9</v>
      </c>
      <c r="J98" s="3">
        <f t="shared" ca="1" si="99"/>
        <v>4</v>
      </c>
      <c r="K98" s="3">
        <f t="shared" ca="1" si="99"/>
        <v>1</v>
      </c>
      <c r="L98" s="3">
        <f t="shared" ca="1" si="99"/>
        <v>0</v>
      </c>
      <c r="M98" s="3">
        <f t="shared" ca="1" si="99"/>
        <v>1</v>
      </c>
      <c r="N98" s="3">
        <f t="shared" ca="1" si="99"/>
        <v>4</v>
      </c>
      <c r="O98" s="3">
        <f t="shared" ca="1" si="99"/>
        <v>9</v>
      </c>
      <c r="P98" s="3">
        <f t="shared" ca="1" si="99"/>
        <v>16</v>
      </c>
      <c r="Q98" s="3">
        <f t="shared" ca="1" si="99"/>
        <v>25</v>
      </c>
      <c r="R98" s="3">
        <f t="shared" ca="1" si="99"/>
        <v>36</v>
      </c>
      <c r="S98" s="3">
        <f t="shared" ca="1" si="14"/>
        <v>182</v>
      </c>
      <c r="T98" s="29">
        <f t="shared" ca="1" si="15"/>
        <v>50</v>
      </c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</row>
    <row r="99" spans="1:36" customFormat="false" ht="13">
      <c r="A99" s="18">
        <f>シート1!B100</f>
        <v>0</v>
      </c>
      <c r="B99" s="3">
        <f>シート1!E100</f>
        <v>0</v>
      </c>
      <c r="C99" s="19">
        <f>シート1!G100</f>
        <v>0</v>
      </c>
      <c r="D99" s="3">
        <f>シート1!I100</f>
        <v>0</v>
      </c>
      <c r="E99" s="3">
        <f>シート1!K100</f>
        <v>0</v>
      </c>
      <c r="F99" s="3">
        <f t="shared" ref="F99:R99" ca="1" si="100">IF($E103="","",IF(AND(ROW()&gt;$T$1,F$1&lt;=$T$1),(F$1-_xlfn.RANK.AVG(OFFSET($E103,1-F$1,),OFFSET($E103,1-$T$1,,$T$1,1)))^2,""))</f>
        <v>36</v>
      </c>
      <c r="G99" s="3">
        <f t="shared" ca="1" si="100"/>
        <v>25</v>
      </c>
      <c r="H99" s="3">
        <f t="shared" ca="1" si="100"/>
        <v>16</v>
      </c>
      <c r="I99" s="3">
        <f t="shared" ca="1" si="100"/>
        <v>9</v>
      </c>
      <c r="J99" s="3">
        <f t="shared" ca="1" si="100"/>
        <v>4</v>
      </c>
      <c r="K99" s="3">
        <f t="shared" ca="1" si="100"/>
        <v>1</v>
      </c>
      <c r="L99" s="3">
        <f t="shared" ca="1" si="100"/>
        <v>0</v>
      </c>
      <c r="M99" s="3">
        <f t="shared" ca="1" si="100"/>
        <v>1</v>
      </c>
      <c r="N99" s="3">
        <f t="shared" ca="1" si="100"/>
        <v>4</v>
      </c>
      <c r="O99" s="3">
        <f t="shared" ca="1" si="100"/>
        <v>9</v>
      </c>
      <c r="P99" s="3">
        <f t="shared" ca="1" si="100"/>
        <v>16</v>
      </c>
      <c r="Q99" s="3">
        <f t="shared" ca="1" si="100"/>
        <v>25</v>
      </c>
      <c r="R99" s="3">
        <f t="shared" ca="1" si="100"/>
        <v>36</v>
      </c>
      <c r="S99" s="3">
        <f t="shared" ca="1" si="14"/>
        <v>182</v>
      </c>
      <c r="T99" s="29">
        <f t="shared" ca="1" si="15"/>
        <v>50</v>
      </c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</row>
    <row r="100" spans="1:36" customFormat="false" ht="13">
      <c r="A100" s="18">
        <f>シート1!B101</f>
        <v>0</v>
      </c>
      <c r="B100" s="3">
        <f>シート1!E101</f>
        <v>0</v>
      </c>
      <c r="C100" s="19">
        <f>シート1!G101</f>
        <v>0</v>
      </c>
      <c r="D100" s="3">
        <f>シート1!I101</f>
        <v>0</v>
      </c>
      <c r="E100" s="3">
        <f>シート1!K101</f>
        <v>0</v>
      </c>
      <c r="F100" s="3">
        <f t="shared" ref="F100:R100" ca="1" si="101">IF($E104="","",IF(AND(ROW()&gt;$T$1,F$1&lt;=$T$1),(F$1-_xlfn.RANK.AVG(OFFSET($E104,1-F$1,),OFFSET($E104,1-$T$1,,$T$1,1)))^2,""))</f>
        <v>36</v>
      </c>
      <c r="G100" s="3">
        <f t="shared" ca="1" si="101"/>
        <v>25</v>
      </c>
      <c r="H100" s="3">
        <f t="shared" ca="1" si="101"/>
        <v>16</v>
      </c>
      <c r="I100" s="3">
        <f t="shared" ca="1" si="101"/>
        <v>9</v>
      </c>
      <c r="J100" s="3">
        <f t="shared" ca="1" si="101"/>
        <v>4</v>
      </c>
      <c r="K100" s="3">
        <f t="shared" ca="1" si="101"/>
        <v>1</v>
      </c>
      <c r="L100" s="3">
        <f t="shared" ca="1" si="101"/>
        <v>0</v>
      </c>
      <c r="M100" s="3">
        <f t="shared" ca="1" si="101"/>
        <v>1</v>
      </c>
      <c r="N100" s="3">
        <f t="shared" ca="1" si="101"/>
        <v>4</v>
      </c>
      <c r="O100" s="3">
        <f t="shared" ca="1" si="101"/>
        <v>9</v>
      </c>
      <c r="P100" s="3">
        <f t="shared" ca="1" si="101"/>
        <v>16</v>
      </c>
      <c r="Q100" s="3">
        <f t="shared" ca="1" si="101"/>
        <v>25</v>
      </c>
      <c r="R100" s="3">
        <f t="shared" ca="1" si="101"/>
        <v>36</v>
      </c>
      <c r="S100" s="3">
        <f t="shared" ca="1" si="14"/>
        <v>182</v>
      </c>
      <c r="T100" s="29">
        <f t="shared" ca="1" si="15"/>
        <v>50</v>
      </c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</row>
    <row r="101" spans="1:36" customFormat="false" ht="13">
      <c r="A101" s="18">
        <f>シート1!B102</f>
        <v>0</v>
      </c>
      <c r="B101" s="3">
        <f>シート1!E102</f>
        <v>0</v>
      </c>
      <c r="C101" s="19">
        <f>シート1!G102</f>
        <v>0</v>
      </c>
      <c r="D101" s="3">
        <f>シート1!I102</f>
        <v>0</v>
      </c>
      <c r="E101" s="3">
        <f>シート1!K102</f>
        <v>0</v>
      </c>
      <c r="F101" s="3">
        <f t="shared" ref="F101:R101" ca="1" si="102">IF($E105="","",IF(AND(ROW()&gt;$T$1,F$1&lt;=$T$1),(F$1-_xlfn.RANK.AVG(OFFSET($E105,1-F$1,),OFFSET($E105,1-$T$1,,$T$1,1)))^2,""))</f>
        <v>36</v>
      </c>
      <c r="G101" s="3">
        <f t="shared" ca="1" si="102"/>
        <v>25</v>
      </c>
      <c r="H101" s="3">
        <f t="shared" ca="1" si="102"/>
        <v>16</v>
      </c>
      <c r="I101" s="3">
        <f t="shared" ca="1" si="102"/>
        <v>9</v>
      </c>
      <c r="J101" s="3">
        <f t="shared" ca="1" si="102"/>
        <v>4</v>
      </c>
      <c r="K101" s="3">
        <f t="shared" ca="1" si="102"/>
        <v>1</v>
      </c>
      <c r="L101" s="3">
        <f t="shared" ca="1" si="102"/>
        <v>0</v>
      </c>
      <c r="M101" s="3">
        <f t="shared" ca="1" si="102"/>
        <v>1</v>
      </c>
      <c r="N101" s="3">
        <f t="shared" ca="1" si="102"/>
        <v>4</v>
      </c>
      <c r="O101" s="3">
        <f t="shared" ca="1" si="102"/>
        <v>9</v>
      </c>
      <c r="P101" s="3">
        <f t="shared" ca="1" si="102"/>
        <v>16</v>
      </c>
      <c r="Q101" s="3">
        <f t="shared" ca="1" si="102"/>
        <v>25</v>
      </c>
      <c r="R101" s="3">
        <f t="shared" ca="1" si="102"/>
        <v>36</v>
      </c>
      <c r="S101" s="3">
        <f t="shared" ca="1" si="14"/>
        <v>182</v>
      </c>
      <c r="T101" s="29">
        <f t="shared" ca="1" si="15"/>
        <v>50</v>
      </c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</row>
    <row r="102" spans="1:36" customFormat="false" ht="13">
      <c r="A102" s="18">
        <f>シート1!B103</f>
        <v>0</v>
      </c>
      <c r="B102" s="3">
        <f>シート1!E103</f>
        <v>0</v>
      </c>
      <c r="C102" s="19">
        <f>シート1!G103</f>
        <v>0</v>
      </c>
      <c r="D102" s="3">
        <f>シート1!I103</f>
        <v>0</v>
      </c>
      <c r="E102" s="3">
        <f>シート1!K103</f>
        <v>0</v>
      </c>
      <c r="F102" s="3">
        <f t="shared" ref="F102:R102" ca="1" si="103">IF($E106="","",IF(AND(ROW()&gt;$T$1,F$1&lt;=$T$1),(F$1-_xlfn.RANK.AVG(OFFSET($E106,1-F$1,),OFFSET($E106,1-$T$1,,$T$1,1)))^2,""))</f>
        <v>36</v>
      </c>
      <c r="G102" s="3">
        <f t="shared" ca="1" si="103"/>
        <v>25</v>
      </c>
      <c r="H102" s="3">
        <f t="shared" ca="1" si="103"/>
        <v>16</v>
      </c>
      <c r="I102" s="3">
        <f t="shared" ca="1" si="103"/>
        <v>9</v>
      </c>
      <c r="J102" s="3">
        <f t="shared" ca="1" si="103"/>
        <v>4</v>
      </c>
      <c r="K102" s="3">
        <f t="shared" ca="1" si="103"/>
        <v>1</v>
      </c>
      <c r="L102" s="3">
        <f t="shared" ca="1" si="103"/>
        <v>0</v>
      </c>
      <c r="M102" s="3">
        <f t="shared" ca="1" si="103"/>
        <v>1</v>
      </c>
      <c r="N102" s="3">
        <f t="shared" ca="1" si="103"/>
        <v>4</v>
      </c>
      <c r="O102" s="3">
        <f t="shared" ca="1" si="103"/>
        <v>9</v>
      </c>
      <c r="P102" s="3">
        <f t="shared" ca="1" si="103"/>
        <v>16</v>
      </c>
      <c r="Q102" s="3">
        <f t="shared" ca="1" si="103"/>
        <v>25</v>
      </c>
      <c r="R102" s="3">
        <f t="shared" ca="1" si="103"/>
        <v>36</v>
      </c>
      <c r="S102" s="3">
        <f t="shared" ca="1" si="14"/>
        <v>182</v>
      </c>
      <c r="T102" s="29">
        <f t="shared" ca="1" si="15"/>
        <v>50</v>
      </c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</row>
    <row r="103" spans="1:36" customFormat="false" ht="13">
      <c r="A103" s="18">
        <f>シート1!B104</f>
        <v>0</v>
      </c>
      <c r="B103" s="3">
        <f>シート1!E104</f>
        <v>0</v>
      </c>
      <c r="C103" s="19">
        <f>シート1!G104</f>
        <v>0</v>
      </c>
      <c r="D103" s="3">
        <f>シート1!I104</f>
        <v>0</v>
      </c>
      <c r="E103" s="3">
        <f>シート1!K104</f>
        <v>0</v>
      </c>
      <c r="F103" s="3">
        <f t="shared" ref="F103:R103" ca="1" si="104">IF($E107="","",IF(AND(ROW()&gt;$T$1,F$1&lt;=$T$1),(F$1-_xlfn.RANK.AVG(OFFSET($E107,1-F$1,),OFFSET($E107,1-$T$1,,$T$1,1)))^2,""))</f>
        <v>36</v>
      </c>
      <c r="G103" s="3">
        <f t="shared" ca="1" si="104"/>
        <v>25</v>
      </c>
      <c r="H103" s="3">
        <f t="shared" ca="1" si="104"/>
        <v>16</v>
      </c>
      <c r="I103" s="3">
        <f t="shared" ca="1" si="104"/>
        <v>9</v>
      </c>
      <c r="J103" s="3">
        <f t="shared" ca="1" si="104"/>
        <v>4</v>
      </c>
      <c r="K103" s="3">
        <f t="shared" ca="1" si="104"/>
        <v>1</v>
      </c>
      <c r="L103" s="3">
        <f t="shared" ca="1" si="104"/>
        <v>0</v>
      </c>
      <c r="M103" s="3">
        <f t="shared" ca="1" si="104"/>
        <v>1</v>
      </c>
      <c r="N103" s="3">
        <f t="shared" ca="1" si="104"/>
        <v>4</v>
      </c>
      <c r="O103" s="3">
        <f t="shared" ca="1" si="104"/>
        <v>9</v>
      </c>
      <c r="P103" s="3">
        <f t="shared" ca="1" si="104"/>
        <v>16</v>
      </c>
      <c r="Q103" s="3">
        <f t="shared" ca="1" si="104"/>
        <v>25</v>
      </c>
      <c r="R103" s="3">
        <f t="shared" ca="1" si="104"/>
        <v>36</v>
      </c>
      <c r="S103" s="3">
        <f t="shared" ca="1" si="14"/>
        <v>182</v>
      </c>
      <c r="T103" s="29">
        <f t="shared" ca="1" si="15"/>
        <v>50</v>
      </c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</row>
    <row r="104" spans="1:36" customFormat="false" ht="13">
      <c r="A104" s="18">
        <f>シート1!B105</f>
        <v>0</v>
      </c>
      <c r="B104" s="3">
        <f>シート1!E105</f>
        <v>0</v>
      </c>
      <c r="C104" s="19">
        <f>シート1!G105</f>
        <v>0</v>
      </c>
      <c r="D104" s="3">
        <f>シート1!I105</f>
        <v>0</v>
      </c>
      <c r="E104" s="3">
        <f>シート1!K105</f>
        <v>0</v>
      </c>
      <c r="F104" s="3">
        <f t="shared" ref="F104:R104" ca="1" si="105">IF($E108="","",IF(AND(ROW()&gt;$T$1,F$1&lt;=$T$1),(F$1-_xlfn.RANK.AVG(OFFSET($E108,1-F$1,),OFFSET($E108,1-$T$1,,$T$1,1)))^2,""))</f>
        <v>36</v>
      </c>
      <c r="G104" s="3">
        <f t="shared" ca="1" si="105"/>
        <v>25</v>
      </c>
      <c r="H104" s="3">
        <f t="shared" ca="1" si="105"/>
        <v>16</v>
      </c>
      <c r="I104" s="3">
        <f t="shared" ca="1" si="105"/>
        <v>9</v>
      </c>
      <c r="J104" s="3">
        <f t="shared" ca="1" si="105"/>
        <v>4</v>
      </c>
      <c r="K104" s="3">
        <f t="shared" ca="1" si="105"/>
        <v>1</v>
      </c>
      <c r="L104" s="3">
        <f t="shared" ca="1" si="105"/>
        <v>0</v>
      </c>
      <c r="M104" s="3">
        <f t="shared" ca="1" si="105"/>
        <v>1</v>
      </c>
      <c r="N104" s="3">
        <f t="shared" ca="1" si="105"/>
        <v>4</v>
      </c>
      <c r="O104" s="3">
        <f t="shared" ca="1" si="105"/>
        <v>9</v>
      </c>
      <c r="P104" s="3">
        <f t="shared" ca="1" si="105"/>
        <v>16</v>
      </c>
      <c r="Q104" s="3">
        <f t="shared" ca="1" si="105"/>
        <v>25</v>
      </c>
      <c r="R104" s="3">
        <f t="shared" ca="1" si="105"/>
        <v>36</v>
      </c>
      <c r="S104" s="3">
        <f t="shared" ca="1" si="14"/>
        <v>182</v>
      </c>
      <c r="T104" s="29">
        <f t="shared" ca="1" si="15"/>
        <v>50</v>
      </c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</row>
    <row r="105" spans="1:36" customFormat="false" ht="13">
      <c r="A105" s="18">
        <f>シート1!B106</f>
        <v>0</v>
      </c>
      <c r="B105" s="3">
        <f>シート1!E106</f>
        <v>0</v>
      </c>
      <c r="C105" s="19">
        <f>シート1!G106</f>
        <v>0</v>
      </c>
      <c r="D105" s="3">
        <f>シート1!I106</f>
        <v>0</v>
      </c>
      <c r="E105" s="3">
        <f>シート1!K106</f>
        <v>0</v>
      </c>
      <c r="F105" s="3">
        <f t="shared" ref="F105:R105" ca="1" si="106">IF($E109="","",IF(AND(ROW()&gt;$T$1,F$1&lt;=$T$1),(F$1-_xlfn.RANK.AVG(OFFSET($E109,1-F$1,),OFFSET($E109,1-$T$1,,$T$1,1)))^2,""))</f>
        <v>36</v>
      </c>
      <c r="G105" s="3">
        <f t="shared" ca="1" si="106"/>
        <v>25</v>
      </c>
      <c r="H105" s="3">
        <f t="shared" ca="1" si="106"/>
        <v>16</v>
      </c>
      <c r="I105" s="3">
        <f t="shared" ca="1" si="106"/>
        <v>9</v>
      </c>
      <c r="J105" s="3">
        <f t="shared" ca="1" si="106"/>
        <v>4</v>
      </c>
      <c r="K105" s="3">
        <f t="shared" ca="1" si="106"/>
        <v>1</v>
      </c>
      <c r="L105" s="3">
        <f t="shared" ca="1" si="106"/>
        <v>0</v>
      </c>
      <c r="M105" s="3">
        <f t="shared" ca="1" si="106"/>
        <v>1</v>
      </c>
      <c r="N105" s="3">
        <f t="shared" ca="1" si="106"/>
        <v>4</v>
      </c>
      <c r="O105" s="3">
        <f t="shared" ca="1" si="106"/>
        <v>9</v>
      </c>
      <c r="P105" s="3">
        <f t="shared" ca="1" si="106"/>
        <v>16</v>
      </c>
      <c r="Q105" s="3">
        <f t="shared" ca="1" si="106"/>
        <v>25</v>
      </c>
      <c r="R105" s="3">
        <f t="shared" ca="1" si="106"/>
        <v>36</v>
      </c>
      <c r="S105" s="3">
        <f t="shared" ca="1" si="14"/>
        <v>182</v>
      </c>
      <c r="T105" s="29">
        <f t="shared" ca="1" si="15"/>
        <v>50</v>
      </c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</row>
    <row r="106" spans="1:36" customFormat="false" ht="13">
      <c r="A106" s="18">
        <f>シート1!B107</f>
        <v>0</v>
      </c>
      <c r="B106" s="3">
        <f>シート1!E107</f>
        <v>0</v>
      </c>
      <c r="C106" s="19">
        <f>シート1!G107</f>
        <v>0</v>
      </c>
      <c r="D106" s="3">
        <f>シート1!I107</f>
        <v>0</v>
      </c>
      <c r="E106" s="3">
        <f>シート1!K107</f>
        <v>0</v>
      </c>
      <c r="F106" s="3">
        <f t="shared" ref="F106:R106" ca="1" si="107">IF($E110="","",IF(AND(ROW()&gt;$T$1,F$1&lt;=$T$1),(F$1-_xlfn.RANK.AVG(OFFSET($E110,1-F$1,),OFFSET($E110,1-$T$1,,$T$1,1)))^2,""))</f>
        <v>36</v>
      </c>
      <c r="G106" s="3">
        <f t="shared" ca="1" si="107"/>
        <v>25</v>
      </c>
      <c r="H106" s="3">
        <f t="shared" ca="1" si="107"/>
        <v>16</v>
      </c>
      <c r="I106" s="3">
        <f t="shared" ca="1" si="107"/>
        <v>9</v>
      </c>
      <c r="J106" s="3">
        <f t="shared" ca="1" si="107"/>
        <v>4</v>
      </c>
      <c r="K106" s="3">
        <f t="shared" ca="1" si="107"/>
        <v>1</v>
      </c>
      <c r="L106" s="3">
        <f t="shared" ca="1" si="107"/>
        <v>0</v>
      </c>
      <c r="M106" s="3">
        <f t="shared" ca="1" si="107"/>
        <v>1</v>
      </c>
      <c r="N106" s="3">
        <f t="shared" ca="1" si="107"/>
        <v>4</v>
      </c>
      <c r="O106" s="3">
        <f t="shared" ca="1" si="107"/>
        <v>9</v>
      </c>
      <c r="P106" s="3">
        <f t="shared" ca="1" si="107"/>
        <v>16</v>
      </c>
      <c r="Q106" s="3">
        <f t="shared" ca="1" si="107"/>
        <v>25</v>
      </c>
      <c r="R106" s="3">
        <f t="shared" ca="1" si="107"/>
        <v>36</v>
      </c>
      <c r="S106" s="3">
        <f t="shared" ca="1" si="14"/>
        <v>182</v>
      </c>
      <c r="T106" s="29">
        <f t="shared" ca="1" si="15"/>
        <v>50</v>
      </c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</row>
    <row r="107" spans="1:36" customFormat="false" ht="13">
      <c r="A107" s="18">
        <f>シート1!B108</f>
        <v>0</v>
      </c>
      <c r="B107" s="3">
        <f>シート1!E108</f>
        <v>0</v>
      </c>
      <c r="C107" s="19">
        <f>シート1!G108</f>
        <v>0</v>
      </c>
      <c r="D107" s="3">
        <f>シート1!I108</f>
        <v>0</v>
      </c>
      <c r="E107" s="3">
        <f>シート1!K108</f>
        <v>0</v>
      </c>
      <c r="F107" s="3">
        <f t="shared" ref="F107:R107" ca="1" si="108">IF($E111="","",IF(AND(ROW()&gt;$T$1,F$1&lt;=$T$1),(F$1-_xlfn.RANK.AVG(OFFSET($E111,1-F$1,),OFFSET($E111,1-$T$1,,$T$1,1)))^2,""))</f>
        <v>36</v>
      </c>
      <c r="G107" s="3">
        <f t="shared" ca="1" si="108"/>
        <v>25</v>
      </c>
      <c r="H107" s="3">
        <f t="shared" ca="1" si="108"/>
        <v>16</v>
      </c>
      <c r="I107" s="3">
        <f t="shared" ca="1" si="108"/>
        <v>9</v>
      </c>
      <c r="J107" s="3">
        <f t="shared" ca="1" si="108"/>
        <v>4</v>
      </c>
      <c r="K107" s="3">
        <f t="shared" ca="1" si="108"/>
        <v>1</v>
      </c>
      <c r="L107" s="3">
        <f t="shared" ca="1" si="108"/>
        <v>0</v>
      </c>
      <c r="M107" s="3">
        <f t="shared" ca="1" si="108"/>
        <v>1</v>
      </c>
      <c r="N107" s="3">
        <f t="shared" ca="1" si="108"/>
        <v>4</v>
      </c>
      <c r="O107" s="3">
        <f t="shared" ca="1" si="108"/>
        <v>9</v>
      </c>
      <c r="P107" s="3">
        <f t="shared" ca="1" si="108"/>
        <v>16</v>
      </c>
      <c r="Q107" s="3">
        <f t="shared" ca="1" si="108"/>
        <v>25</v>
      </c>
      <c r="R107" s="3">
        <f t="shared" ca="1" si="108"/>
        <v>36</v>
      </c>
      <c r="S107" s="3">
        <f t="shared" ca="1" si="14"/>
        <v>182</v>
      </c>
      <c r="T107" s="29">
        <f t="shared" ca="1" si="15"/>
        <v>50</v>
      </c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</row>
    <row r="108" spans="1:36" customFormat="false" ht="13">
      <c r="A108" s="18">
        <f>シート1!B109</f>
        <v>0</v>
      </c>
      <c r="B108" s="3">
        <f>シート1!E109</f>
        <v>0</v>
      </c>
      <c r="C108" s="19">
        <f>シート1!G109</f>
        <v>0</v>
      </c>
      <c r="D108" s="3">
        <f>シート1!I109</f>
        <v>0</v>
      </c>
      <c r="E108" s="3">
        <f>シート1!K109</f>
        <v>0</v>
      </c>
      <c r="F108" s="3">
        <f t="shared" ref="F108:R108" ca="1" si="109">IF($E112="","",IF(AND(ROW()&gt;$T$1,F$1&lt;=$T$1),(F$1-_xlfn.RANK.AVG(OFFSET($E112,1-F$1,),OFFSET($E112,1-$T$1,,$T$1,1)))^2,""))</f>
        <v>36</v>
      </c>
      <c r="G108" s="3">
        <f t="shared" ca="1" si="109"/>
        <v>25</v>
      </c>
      <c r="H108" s="3">
        <f t="shared" ca="1" si="109"/>
        <v>16</v>
      </c>
      <c r="I108" s="3">
        <f t="shared" ca="1" si="109"/>
        <v>9</v>
      </c>
      <c r="J108" s="3">
        <f t="shared" ca="1" si="109"/>
        <v>4</v>
      </c>
      <c r="K108" s="3">
        <f t="shared" ca="1" si="109"/>
        <v>1</v>
      </c>
      <c r="L108" s="3">
        <f t="shared" ca="1" si="109"/>
        <v>0</v>
      </c>
      <c r="M108" s="3">
        <f t="shared" ca="1" si="109"/>
        <v>1</v>
      </c>
      <c r="N108" s="3">
        <f t="shared" ca="1" si="109"/>
        <v>4</v>
      </c>
      <c r="O108" s="3">
        <f t="shared" ca="1" si="109"/>
        <v>9</v>
      </c>
      <c r="P108" s="3">
        <f t="shared" ca="1" si="109"/>
        <v>16</v>
      </c>
      <c r="Q108" s="3">
        <f t="shared" ca="1" si="109"/>
        <v>25</v>
      </c>
      <c r="R108" s="3">
        <f t="shared" ca="1" si="109"/>
        <v>36</v>
      </c>
      <c r="S108" s="3">
        <f t="shared" ca="1" si="14"/>
        <v>182</v>
      </c>
      <c r="T108" s="29">
        <f t="shared" ca="1" si="15"/>
        <v>50</v>
      </c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</row>
    <row r="109" spans="1:36" customFormat="false" ht="13">
      <c r="A109" s="18">
        <f>シート1!B110</f>
        <v>0</v>
      </c>
      <c r="B109" s="3">
        <f>シート1!E110</f>
        <v>0</v>
      </c>
      <c r="C109" s="19">
        <f>シート1!G110</f>
        <v>0</v>
      </c>
      <c r="D109" s="3">
        <f>シート1!I110</f>
        <v>0</v>
      </c>
      <c r="E109" s="3">
        <f>シート1!K110</f>
        <v>0</v>
      </c>
      <c r="F109" s="3">
        <f t="shared" ref="F109:R109" ca="1" si="110">IF($E113="","",IF(AND(ROW()&gt;$T$1,F$1&lt;=$T$1),(F$1-_xlfn.RANK.AVG(OFFSET($E113,1-F$1,),OFFSET($E113,1-$T$1,,$T$1,1)))^2,""))</f>
        <v>36</v>
      </c>
      <c r="G109" s="3">
        <f t="shared" ca="1" si="110"/>
        <v>25</v>
      </c>
      <c r="H109" s="3">
        <f t="shared" ca="1" si="110"/>
        <v>16</v>
      </c>
      <c r="I109" s="3">
        <f t="shared" ca="1" si="110"/>
        <v>9</v>
      </c>
      <c r="J109" s="3">
        <f t="shared" ca="1" si="110"/>
        <v>4</v>
      </c>
      <c r="K109" s="3">
        <f t="shared" ca="1" si="110"/>
        <v>1</v>
      </c>
      <c r="L109" s="3">
        <f t="shared" ca="1" si="110"/>
        <v>0</v>
      </c>
      <c r="M109" s="3">
        <f t="shared" ca="1" si="110"/>
        <v>1</v>
      </c>
      <c r="N109" s="3">
        <f t="shared" ca="1" si="110"/>
        <v>4</v>
      </c>
      <c r="O109" s="3">
        <f t="shared" ca="1" si="110"/>
        <v>9</v>
      </c>
      <c r="P109" s="3">
        <f t="shared" ca="1" si="110"/>
        <v>16</v>
      </c>
      <c r="Q109" s="3">
        <f t="shared" ca="1" si="110"/>
        <v>25</v>
      </c>
      <c r="R109" s="3">
        <f t="shared" ca="1" si="110"/>
        <v>36</v>
      </c>
      <c r="S109" s="3">
        <f t="shared" ca="1" si="14"/>
        <v>182</v>
      </c>
      <c r="T109" s="29">
        <f t="shared" ca="1" si="15"/>
        <v>50</v>
      </c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</row>
    <row r="110" spans="1:36" customFormat="false" ht="13">
      <c r="A110" s="18">
        <f>シート1!B111</f>
        <v>0</v>
      </c>
      <c r="B110" s="3">
        <f>シート1!E111</f>
        <v>0</v>
      </c>
      <c r="C110" s="19">
        <f>シート1!G111</f>
        <v>0</v>
      </c>
      <c r="D110" s="3">
        <f>シート1!I111</f>
        <v>0</v>
      </c>
      <c r="E110" s="3">
        <f>シート1!K111</f>
        <v>0</v>
      </c>
      <c r="F110" s="3">
        <f t="shared" ref="F110:R110" ca="1" si="111">IF($E114="","",IF(AND(ROW()&gt;$T$1,F$1&lt;=$T$1),(F$1-_xlfn.RANK.AVG(OFFSET($E114,1-F$1,),OFFSET($E114,1-$T$1,,$T$1,1)))^2,""))</f>
        <v>36</v>
      </c>
      <c r="G110" s="3">
        <f t="shared" ca="1" si="111"/>
        <v>25</v>
      </c>
      <c r="H110" s="3">
        <f t="shared" ca="1" si="111"/>
        <v>16</v>
      </c>
      <c r="I110" s="3">
        <f t="shared" ca="1" si="111"/>
        <v>9</v>
      </c>
      <c r="J110" s="3">
        <f t="shared" ca="1" si="111"/>
        <v>4</v>
      </c>
      <c r="K110" s="3">
        <f t="shared" ca="1" si="111"/>
        <v>1</v>
      </c>
      <c r="L110" s="3">
        <f t="shared" ca="1" si="111"/>
        <v>0</v>
      </c>
      <c r="M110" s="3">
        <f t="shared" ca="1" si="111"/>
        <v>1</v>
      </c>
      <c r="N110" s="3">
        <f t="shared" ca="1" si="111"/>
        <v>4</v>
      </c>
      <c r="O110" s="3">
        <f t="shared" ca="1" si="111"/>
        <v>9</v>
      </c>
      <c r="P110" s="3">
        <f t="shared" ca="1" si="111"/>
        <v>16</v>
      </c>
      <c r="Q110" s="3">
        <f t="shared" ca="1" si="111"/>
        <v>25</v>
      </c>
      <c r="R110" s="3">
        <f t="shared" ca="1" si="111"/>
        <v>36</v>
      </c>
      <c r="S110" s="3">
        <f t="shared" ca="1" si="14"/>
        <v>182</v>
      </c>
      <c r="T110" s="29">
        <f t="shared" ca="1" si="15"/>
        <v>50</v>
      </c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</row>
    <row r="111" spans="1:36" customFormat="false" ht="13">
      <c r="A111" s="18">
        <f>シート1!B112</f>
        <v>0</v>
      </c>
      <c r="B111" s="3">
        <f>シート1!E112</f>
        <v>0</v>
      </c>
      <c r="C111" s="19">
        <f>シート1!G112</f>
        <v>0</v>
      </c>
      <c r="D111" s="3">
        <f>シート1!I112</f>
        <v>0</v>
      </c>
      <c r="E111" s="3">
        <f>シート1!K112</f>
        <v>0</v>
      </c>
      <c r="F111" s="3">
        <f t="shared" ref="F111:R111" ca="1" si="112">IF($E115="","",IF(AND(ROW()&gt;$T$1,F$1&lt;=$T$1),(F$1-_xlfn.RANK.AVG(OFFSET($E115,1-F$1,),OFFSET($E115,1-$T$1,,$T$1,1)))^2,""))</f>
        <v>36</v>
      </c>
      <c r="G111" s="3">
        <f t="shared" ca="1" si="112"/>
        <v>25</v>
      </c>
      <c r="H111" s="3">
        <f t="shared" ca="1" si="112"/>
        <v>16</v>
      </c>
      <c r="I111" s="3">
        <f t="shared" ca="1" si="112"/>
        <v>9</v>
      </c>
      <c r="J111" s="3">
        <f t="shared" ca="1" si="112"/>
        <v>4</v>
      </c>
      <c r="K111" s="3">
        <f t="shared" ca="1" si="112"/>
        <v>1</v>
      </c>
      <c r="L111" s="3">
        <f t="shared" ca="1" si="112"/>
        <v>0</v>
      </c>
      <c r="M111" s="3">
        <f t="shared" ca="1" si="112"/>
        <v>1</v>
      </c>
      <c r="N111" s="3">
        <f t="shared" ca="1" si="112"/>
        <v>4</v>
      </c>
      <c r="O111" s="3">
        <f t="shared" ca="1" si="112"/>
        <v>9</v>
      </c>
      <c r="P111" s="3">
        <f t="shared" ca="1" si="112"/>
        <v>16</v>
      </c>
      <c r="Q111" s="3">
        <f t="shared" ca="1" si="112"/>
        <v>25</v>
      </c>
      <c r="R111" s="3">
        <f t="shared" ca="1" si="112"/>
        <v>36</v>
      </c>
      <c r="S111" s="3">
        <f t="shared" ca="1" si="14"/>
        <v>182</v>
      </c>
      <c r="T111" s="29">
        <f t="shared" ca="1" si="15"/>
        <v>50</v>
      </c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</row>
    <row r="112" spans="1:36" customFormat="false" ht="13">
      <c r="A112" s="18">
        <f>シート1!B113</f>
        <v>0</v>
      </c>
      <c r="B112" s="3">
        <f>シート1!E113</f>
        <v>0</v>
      </c>
      <c r="C112" s="19">
        <f>シート1!G113</f>
        <v>0</v>
      </c>
      <c r="D112" s="3">
        <f>シート1!I113</f>
        <v>0</v>
      </c>
      <c r="E112" s="3">
        <f>シート1!K113</f>
        <v>0</v>
      </c>
      <c r="F112" s="3">
        <f t="shared" ref="F112:R112" ca="1" si="113">IF($E116="","",IF(AND(ROW()&gt;$T$1,F$1&lt;=$T$1),(F$1-_xlfn.RANK.AVG(OFFSET($E116,1-F$1,),OFFSET($E116,1-$T$1,,$T$1,1)))^2,""))</f>
        <v>36</v>
      </c>
      <c r="G112" s="3">
        <f t="shared" ca="1" si="113"/>
        <v>25</v>
      </c>
      <c r="H112" s="3">
        <f t="shared" ca="1" si="113"/>
        <v>16</v>
      </c>
      <c r="I112" s="3">
        <f t="shared" ca="1" si="113"/>
        <v>9</v>
      </c>
      <c r="J112" s="3">
        <f t="shared" ca="1" si="113"/>
        <v>4</v>
      </c>
      <c r="K112" s="3">
        <f t="shared" ca="1" si="113"/>
        <v>1</v>
      </c>
      <c r="L112" s="3">
        <f t="shared" ca="1" si="113"/>
        <v>0</v>
      </c>
      <c r="M112" s="3">
        <f t="shared" ca="1" si="113"/>
        <v>1</v>
      </c>
      <c r="N112" s="3">
        <f t="shared" ca="1" si="113"/>
        <v>4</v>
      </c>
      <c r="O112" s="3">
        <f t="shared" ca="1" si="113"/>
        <v>9</v>
      </c>
      <c r="P112" s="3">
        <f t="shared" ca="1" si="113"/>
        <v>16</v>
      </c>
      <c r="Q112" s="3">
        <f t="shared" ca="1" si="113"/>
        <v>25</v>
      </c>
      <c r="R112" s="3">
        <f t="shared" ca="1" si="113"/>
        <v>36</v>
      </c>
      <c r="S112" s="3">
        <f t="shared" ca="1" si="14"/>
        <v>182</v>
      </c>
      <c r="T112" s="29">
        <f t="shared" ca="1" si="15"/>
        <v>50</v>
      </c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</row>
    <row r="113" spans="1:36" customFormat="false" ht="13">
      <c r="A113" s="18">
        <f>シート1!B114</f>
        <v>0</v>
      </c>
      <c r="B113" s="3">
        <f>シート1!E114</f>
        <v>0</v>
      </c>
      <c r="C113" s="19">
        <f>シート1!G114</f>
        <v>0</v>
      </c>
      <c r="D113" s="3">
        <f>シート1!I114</f>
        <v>0</v>
      </c>
      <c r="E113" s="3">
        <f>シート1!K114</f>
        <v>0</v>
      </c>
      <c r="F113" s="3">
        <f t="shared" ref="F113:R113" ca="1" si="114">IF($E117="","",IF(AND(ROW()&gt;$T$1,F$1&lt;=$T$1),(F$1-_xlfn.RANK.AVG(OFFSET($E117,1-F$1,),OFFSET($E117,1-$T$1,,$T$1,1)))^2,""))</f>
        <v>36</v>
      </c>
      <c r="G113" s="3">
        <f t="shared" ca="1" si="114"/>
        <v>25</v>
      </c>
      <c r="H113" s="3">
        <f t="shared" ca="1" si="114"/>
        <v>16</v>
      </c>
      <c r="I113" s="3">
        <f t="shared" ca="1" si="114"/>
        <v>9</v>
      </c>
      <c r="J113" s="3">
        <f t="shared" ca="1" si="114"/>
        <v>4</v>
      </c>
      <c r="K113" s="3">
        <f t="shared" ca="1" si="114"/>
        <v>1</v>
      </c>
      <c r="L113" s="3">
        <f t="shared" ca="1" si="114"/>
        <v>0</v>
      </c>
      <c r="M113" s="3">
        <f t="shared" ca="1" si="114"/>
        <v>1</v>
      </c>
      <c r="N113" s="3">
        <f t="shared" ca="1" si="114"/>
        <v>4</v>
      </c>
      <c r="O113" s="3">
        <f t="shared" ca="1" si="114"/>
        <v>9</v>
      </c>
      <c r="P113" s="3">
        <f t="shared" ca="1" si="114"/>
        <v>16</v>
      </c>
      <c r="Q113" s="3">
        <f t="shared" ca="1" si="114"/>
        <v>25</v>
      </c>
      <c r="R113" s="3">
        <f t="shared" ca="1" si="114"/>
        <v>36</v>
      </c>
      <c r="S113" s="3">
        <f t="shared" ca="1" si="14"/>
        <v>182</v>
      </c>
      <c r="T113" s="29">
        <f t="shared" ca="1" si="15"/>
        <v>50</v>
      </c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</row>
    <row r="114" spans="1:36" customFormat="false" ht="13">
      <c r="A114" s="18">
        <f>シート1!B115</f>
        <v>0</v>
      </c>
      <c r="B114" s="3">
        <f>シート1!E115</f>
        <v>0</v>
      </c>
      <c r="C114" s="19">
        <f>シート1!G115</f>
        <v>0</v>
      </c>
      <c r="D114" s="3">
        <f>シート1!I115</f>
        <v>0</v>
      </c>
      <c r="E114" s="3">
        <f>シート1!K115</f>
        <v>0</v>
      </c>
      <c r="F114" s="3">
        <f t="shared" ref="F114:R114" ca="1" si="115">IF($E118="","",IF(AND(ROW()&gt;$T$1,F$1&lt;=$T$1),(F$1-_xlfn.RANK.AVG(OFFSET($E118,1-F$1,),OFFSET($E118,1-$T$1,,$T$1,1)))^2,""))</f>
        <v>36</v>
      </c>
      <c r="G114" s="3">
        <f t="shared" ca="1" si="115"/>
        <v>25</v>
      </c>
      <c r="H114" s="3">
        <f t="shared" ca="1" si="115"/>
        <v>16</v>
      </c>
      <c r="I114" s="3">
        <f t="shared" ca="1" si="115"/>
        <v>9</v>
      </c>
      <c r="J114" s="3">
        <f t="shared" ca="1" si="115"/>
        <v>4</v>
      </c>
      <c r="K114" s="3">
        <f t="shared" ca="1" si="115"/>
        <v>1</v>
      </c>
      <c r="L114" s="3">
        <f t="shared" ca="1" si="115"/>
        <v>0</v>
      </c>
      <c r="M114" s="3">
        <f t="shared" ca="1" si="115"/>
        <v>1</v>
      </c>
      <c r="N114" s="3">
        <f t="shared" ca="1" si="115"/>
        <v>4</v>
      </c>
      <c r="O114" s="3">
        <f t="shared" ca="1" si="115"/>
        <v>9</v>
      </c>
      <c r="P114" s="3">
        <f t="shared" ca="1" si="115"/>
        <v>16</v>
      </c>
      <c r="Q114" s="3">
        <f t="shared" ca="1" si="115"/>
        <v>25</v>
      </c>
      <c r="R114" s="3">
        <f t="shared" ca="1" si="115"/>
        <v>36</v>
      </c>
      <c r="S114" s="3">
        <f t="shared" ca="1" si="14"/>
        <v>182</v>
      </c>
      <c r="T114" s="29">
        <f t="shared" ca="1" si="15"/>
        <v>50</v>
      </c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</row>
    <row r="115" spans="1:36" customFormat="false" ht="13">
      <c r="A115" s="18">
        <f>シート1!B116</f>
        <v>0</v>
      </c>
      <c r="B115" s="3">
        <f>シート1!E116</f>
        <v>0</v>
      </c>
      <c r="C115" s="19">
        <f>シート1!G116</f>
        <v>0</v>
      </c>
      <c r="D115" s="3">
        <f>シート1!I116</f>
        <v>0</v>
      </c>
      <c r="E115" s="3">
        <f>シート1!K116</f>
        <v>0</v>
      </c>
      <c r="F115" s="3">
        <f t="shared" ref="F115:R115" ca="1" si="116">IF($E119="","",IF(AND(ROW()&gt;$T$1,F$1&lt;=$T$1),(F$1-_xlfn.RANK.AVG(OFFSET($E119,1-F$1,),OFFSET($E119,1-$T$1,,$T$1,1)))^2,""))</f>
        <v>36</v>
      </c>
      <c r="G115" s="3">
        <f t="shared" ca="1" si="116"/>
        <v>25</v>
      </c>
      <c r="H115" s="3">
        <f t="shared" ca="1" si="116"/>
        <v>16</v>
      </c>
      <c r="I115" s="3">
        <f t="shared" ca="1" si="116"/>
        <v>9</v>
      </c>
      <c r="J115" s="3">
        <f t="shared" ca="1" si="116"/>
        <v>4</v>
      </c>
      <c r="K115" s="3">
        <f t="shared" ca="1" si="116"/>
        <v>1</v>
      </c>
      <c r="L115" s="3">
        <f t="shared" ca="1" si="116"/>
        <v>0</v>
      </c>
      <c r="M115" s="3">
        <f t="shared" ca="1" si="116"/>
        <v>1</v>
      </c>
      <c r="N115" s="3">
        <f t="shared" ca="1" si="116"/>
        <v>4</v>
      </c>
      <c r="O115" s="3">
        <f t="shared" ca="1" si="116"/>
        <v>9</v>
      </c>
      <c r="P115" s="3">
        <f t="shared" ca="1" si="116"/>
        <v>16</v>
      </c>
      <c r="Q115" s="3">
        <f t="shared" ca="1" si="116"/>
        <v>25</v>
      </c>
      <c r="R115" s="3">
        <f t="shared" ca="1" si="116"/>
        <v>36</v>
      </c>
      <c r="S115" s="3">
        <f t="shared" ca="1" si="14"/>
        <v>182</v>
      </c>
      <c r="T115" s="29">
        <f t="shared" ca="1" si="15"/>
        <v>50</v>
      </c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</row>
    <row r="116" spans="1:36" customFormat="false" ht="13">
      <c r="A116" s="18">
        <f>シート1!B117</f>
        <v>0</v>
      </c>
      <c r="B116" s="3">
        <f>シート1!E117</f>
        <v>0</v>
      </c>
      <c r="C116" s="19">
        <f>シート1!G117</f>
        <v>0</v>
      </c>
      <c r="D116" s="3">
        <f>シート1!I117</f>
        <v>0</v>
      </c>
      <c r="E116" s="3">
        <f>シート1!K117</f>
        <v>0</v>
      </c>
      <c r="F116" s="3">
        <f t="shared" ref="F116:R116" ca="1" si="117">IF($E120="","",IF(AND(ROW()&gt;$T$1,F$1&lt;=$T$1),(F$1-_xlfn.RANK.AVG(OFFSET($E120,1-F$1,),OFFSET($E120,1-$T$1,,$T$1,1)))^2,""))</f>
        <v>36</v>
      </c>
      <c r="G116" s="3">
        <f t="shared" ca="1" si="117"/>
        <v>25</v>
      </c>
      <c r="H116" s="3">
        <f t="shared" ca="1" si="117"/>
        <v>16</v>
      </c>
      <c r="I116" s="3">
        <f t="shared" ca="1" si="117"/>
        <v>9</v>
      </c>
      <c r="J116" s="3">
        <f t="shared" ca="1" si="117"/>
        <v>4</v>
      </c>
      <c r="K116" s="3">
        <f t="shared" ca="1" si="117"/>
        <v>1</v>
      </c>
      <c r="L116" s="3">
        <f t="shared" ca="1" si="117"/>
        <v>0</v>
      </c>
      <c r="M116" s="3">
        <f t="shared" ca="1" si="117"/>
        <v>1</v>
      </c>
      <c r="N116" s="3">
        <f t="shared" ca="1" si="117"/>
        <v>4</v>
      </c>
      <c r="O116" s="3">
        <f t="shared" ca="1" si="117"/>
        <v>9</v>
      </c>
      <c r="P116" s="3">
        <f t="shared" ca="1" si="117"/>
        <v>16</v>
      </c>
      <c r="Q116" s="3">
        <f t="shared" ca="1" si="117"/>
        <v>25</v>
      </c>
      <c r="R116" s="3">
        <f t="shared" ca="1" si="117"/>
        <v>36</v>
      </c>
      <c r="S116" s="3">
        <f t="shared" ca="1" si="14"/>
        <v>182</v>
      </c>
      <c r="T116" s="29">
        <f t="shared" ca="1" si="15"/>
        <v>50</v>
      </c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</row>
    <row r="117" spans="1:36" customFormat="false" ht="13">
      <c r="A117" s="18">
        <f>シート1!B118</f>
        <v>0</v>
      </c>
      <c r="B117" s="3">
        <f>シート1!E118</f>
        <v>0</v>
      </c>
      <c r="C117" s="19">
        <f>シート1!G118</f>
        <v>0</v>
      </c>
      <c r="D117" s="3">
        <f>シート1!I118</f>
        <v>0</v>
      </c>
      <c r="E117" s="3">
        <f>シート1!K118</f>
        <v>0</v>
      </c>
      <c r="F117" s="3">
        <f t="shared" ref="F117:R117" ca="1" si="118">IF($E121="","",IF(AND(ROW()&gt;$T$1,F$1&lt;=$T$1),(F$1-_xlfn.RANK.AVG(OFFSET($E121,1-F$1,),OFFSET($E121,1-$T$1,,$T$1,1)))^2,""))</f>
        <v>36</v>
      </c>
      <c r="G117" s="3">
        <f t="shared" ca="1" si="118"/>
        <v>25</v>
      </c>
      <c r="H117" s="3">
        <f t="shared" ca="1" si="118"/>
        <v>16</v>
      </c>
      <c r="I117" s="3">
        <f t="shared" ca="1" si="118"/>
        <v>9</v>
      </c>
      <c r="J117" s="3">
        <f t="shared" ca="1" si="118"/>
        <v>4</v>
      </c>
      <c r="K117" s="3">
        <f t="shared" ca="1" si="118"/>
        <v>1</v>
      </c>
      <c r="L117" s="3">
        <f t="shared" ca="1" si="118"/>
        <v>0</v>
      </c>
      <c r="M117" s="3">
        <f t="shared" ca="1" si="118"/>
        <v>1</v>
      </c>
      <c r="N117" s="3">
        <f t="shared" ca="1" si="118"/>
        <v>4</v>
      </c>
      <c r="O117" s="3">
        <f t="shared" ca="1" si="118"/>
        <v>9</v>
      </c>
      <c r="P117" s="3">
        <f t="shared" ca="1" si="118"/>
        <v>16</v>
      </c>
      <c r="Q117" s="3">
        <f t="shared" ca="1" si="118"/>
        <v>25</v>
      </c>
      <c r="R117" s="3">
        <f t="shared" ca="1" si="118"/>
        <v>36</v>
      </c>
      <c r="S117" s="3">
        <f t="shared" ca="1" si="14"/>
        <v>182</v>
      </c>
      <c r="T117" s="29">
        <f t="shared" ca="1" si="15"/>
        <v>50</v>
      </c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</row>
    <row r="118" spans="1:36" customFormat="false" ht="13">
      <c r="A118" s="18">
        <f>シート1!B119</f>
        <v>0</v>
      </c>
      <c r="B118" s="3">
        <f>シート1!E119</f>
        <v>0</v>
      </c>
      <c r="C118" s="19">
        <f>シート1!G119</f>
        <v>0</v>
      </c>
      <c r="D118" s="3">
        <f>シート1!I119</f>
        <v>0</v>
      </c>
      <c r="E118" s="3">
        <f>シート1!K119</f>
        <v>0</v>
      </c>
      <c r="F118" s="3">
        <f t="shared" ref="F118:R118" ca="1" si="119">IF($E122="","",IF(AND(ROW()&gt;$T$1,F$1&lt;=$T$1),(F$1-_xlfn.RANK.AVG(OFFSET($E122,1-F$1,),OFFSET($E122,1-$T$1,,$T$1,1)))^2,""))</f>
        <v>36</v>
      </c>
      <c r="G118" s="3">
        <f t="shared" ca="1" si="119"/>
        <v>25</v>
      </c>
      <c r="H118" s="3">
        <f t="shared" ca="1" si="119"/>
        <v>16</v>
      </c>
      <c r="I118" s="3">
        <f t="shared" ca="1" si="119"/>
        <v>9</v>
      </c>
      <c r="J118" s="3">
        <f t="shared" ca="1" si="119"/>
        <v>4</v>
      </c>
      <c r="K118" s="3">
        <f t="shared" ca="1" si="119"/>
        <v>1</v>
      </c>
      <c r="L118" s="3">
        <f t="shared" ca="1" si="119"/>
        <v>0</v>
      </c>
      <c r="M118" s="3">
        <f t="shared" ca="1" si="119"/>
        <v>1</v>
      </c>
      <c r="N118" s="3">
        <f t="shared" ca="1" si="119"/>
        <v>4</v>
      </c>
      <c r="O118" s="3">
        <f t="shared" ca="1" si="119"/>
        <v>9</v>
      </c>
      <c r="P118" s="3">
        <f t="shared" ca="1" si="119"/>
        <v>16</v>
      </c>
      <c r="Q118" s="3">
        <f t="shared" ca="1" si="119"/>
        <v>25</v>
      </c>
      <c r="R118" s="3">
        <f t="shared" ca="1" si="119"/>
        <v>36</v>
      </c>
      <c r="S118" s="3">
        <f t="shared" ca="1" si="14"/>
        <v>182</v>
      </c>
      <c r="T118" s="29">
        <f t="shared" ca="1" si="15"/>
        <v>50</v>
      </c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</row>
    <row r="119" spans="1:36" customFormat="false" ht="13">
      <c r="A119" s="18">
        <f>シート1!B120</f>
        <v>0</v>
      </c>
      <c r="B119" s="3">
        <f>シート1!E120</f>
        <v>0</v>
      </c>
      <c r="C119" s="19">
        <f>シート1!G120</f>
        <v>0</v>
      </c>
      <c r="D119" s="3">
        <f>シート1!I120</f>
        <v>0</v>
      </c>
      <c r="E119" s="3">
        <f>シート1!K120</f>
        <v>0</v>
      </c>
      <c r="F119" s="3">
        <f t="shared" ref="F119:R119" ca="1" si="120">IF($E123="","",IF(AND(ROW()&gt;$T$1,F$1&lt;=$T$1),(F$1-_xlfn.RANK.AVG(OFFSET($E123,1-F$1,),OFFSET($E123,1-$T$1,,$T$1,1)))^2,""))</f>
        <v>36</v>
      </c>
      <c r="G119" s="3">
        <f t="shared" ca="1" si="120"/>
        <v>25</v>
      </c>
      <c r="H119" s="3">
        <f t="shared" ca="1" si="120"/>
        <v>16</v>
      </c>
      <c r="I119" s="3">
        <f t="shared" ca="1" si="120"/>
        <v>9</v>
      </c>
      <c r="J119" s="3">
        <f t="shared" ca="1" si="120"/>
        <v>4</v>
      </c>
      <c r="K119" s="3">
        <f t="shared" ca="1" si="120"/>
        <v>1</v>
      </c>
      <c r="L119" s="3">
        <f t="shared" ca="1" si="120"/>
        <v>0</v>
      </c>
      <c r="M119" s="3">
        <f t="shared" ca="1" si="120"/>
        <v>1</v>
      </c>
      <c r="N119" s="3">
        <f t="shared" ca="1" si="120"/>
        <v>4</v>
      </c>
      <c r="O119" s="3">
        <f t="shared" ca="1" si="120"/>
        <v>9</v>
      </c>
      <c r="P119" s="3">
        <f t="shared" ca="1" si="120"/>
        <v>16</v>
      </c>
      <c r="Q119" s="3">
        <f t="shared" ca="1" si="120"/>
        <v>25</v>
      </c>
      <c r="R119" s="3">
        <f t="shared" ca="1" si="120"/>
        <v>36</v>
      </c>
      <c r="S119" s="3">
        <f t="shared" ca="1" si="14"/>
        <v>182</v>
      </c>
      <c r="T119" s="29">
        <f t="shared" ca="1" si="15"/>
        <v>50</v>
      </c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</row>
    <row r="120" spans="1:36" customFormat="false" ht="13">
      <c r="A120" s="18">
        <f>シート1!B121</f>
        <v>0</v>
      </c>
      <c r="B120" s="3">
        <f>シート1!E121</f>
        <v>0</v>
      </c>
      <c r="C120" s="19">
        <f>シート1!G121</f>
        <v>0</v>
      </c>
      <c r="D120" s="3">
        <f>シート1!I121</f>
        <v>0</v>
      </c>
      <c r="E120" s="3">
        <f>シート1!K121</f>
        <v>0</v>
      </c>
      <c r="F120" s="3">
        <f t="shared" ref="F120:R120" ca="1" si="121">IF($E124="","",IF(AND(ROW()&gt;$T$1,F$1&lt;=$T$1),(F$1-_xlfn.RANK.AVG(OFFSET($E124,1-F$1,),OFFSET($E124,1-$T$1,,$T$1,1)))^2,""))</f>
        <v>36</v>
      </c>
      <c r="G120" s="3">
        <f t="shared" ca="1" si="121"/>
        <v>25</v>
      </c>
      <c r="H120" s="3">
        <f t="shared" ca="1" si="121"/>
        <v>16</v>
      </c>
      <c r="I120" s="3">
        <f t="shared" ca="1" si="121"/>
        <v>9</v>
      </c>
      <c r="J120" s="3">
        <f t="shared" ca="1" si="121"/>
        <v>4</v>
      </c>
      <c r="K120" s="3">
        <f t="shared" ca="1" si="121"/>
        <v>1</v>
      </c>
      <c r="L120" s="3">
        <f t="shared" ca="1" si="121"/>
        <v>0</v>
      </c>
      <c r="M120" s="3">
        <f t="shared" ca="1" si="121"/>
        <v>1</v>
      </c>
      <c r="N120" s="3">
        <f t="shared" ca="1" si="121"/>
        <v>4</v>
      </c>
      <c r="O120" s="3">
        <f t="shared" ca="1" si="121"/>
        <v>9</v>
      </c>
      <c r="P120" s="3">
        <f t="shared" ca="1" si="121"/>
        <v>16</v>
      </c>
      <c r="Q120" s="3">
        <f t="shared" ca="1" si="121"/>
        <v>25</v>
      </c>
      <c r="R120" s="3">
        <f t="shared" ca="1" si="121"/>
        <v>36</v>
      </c>
      <c r="S120" s="3">
        <f t="shared" ca="1" si="14"/>
        <v>182</v>
      </c>
      <c r="T120" s="29">
        <f t="shared" ca="1" si="15"/>
        <v>50</v>
      </c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</row>
    <row r="121" spans="1:36" customFormat="false" ht="13">
      <c r="A121" s="18">
        <f>シート1!B122</f>
        <v>0</v>
      </c>
      <c r="B121" s="3">
        <f>シート1!E122</f>
        <v>0</v>
      </c>
      <c r="C121" s="19">
        <f>シート1!G122</f>
        <v>0</v>
      </c>
      <c r="D121" s="3">
        <f>シート1!I122</f>
        <v>0</v>
      </c>
      <c r="E121" s="3">
        <f>シート1!K122</f>
        <v>0</v>
      </c>
      <c r="F121" s="3">
        <f t="shared" ref="F121:R121" ca="1" si="122">IF($E125="","",IF(AND(ROW()&gt;$T$1,F$1&lt;=$T$1),(F$1-_xlfn.RANK.AVG(OFFSET($E125,1-F$1,),OFFSET($E125,1-$T$1,,$T$1,1)))^2,""))</f>
        <v>36</v>
      </c>
      <c r="G121" s="3">
        <f t="shared" ca="1" si="122"/>
        <v>25</v>
      </c>
      <c r="H121" s="3">
        <f t="shared" ca="1" si="122"/>
        <v>16</v>
      </c>
      <c r="I121" s="3">
        <f t="shared" ca="1" si="122"/>
        <v>9</v>
      </c>
      <c r="J121" s="3">
        <f t="shared" ca="1" si="122"/>
        <v>4</v>
      </c>
      <c r="K121" s="3">
        <f t="shared" ca="1" si="122"/>
        <v>1</v>
      </c>
      <c r="L121" s="3">
        <f t="shared" ca="1" si="122"/>
        <v>0</v>
      </c>
      <c r="M121" s="3">
        <f t="shared" ca="1" si="122"/>
        <v>1</v>
      </c>
      <c r="N121" s="3">
        <f t="shared" ca="1" si="122"/>
        <v>4</v>
      </c>
      <c r="O121" s="3">
        <f t="shared" ca="1" si="122"/>
        <v>9</v>
      </c>
      <c r="P121" s="3">
        <f t="shared" ca="1" si="122"/>
        <v>16</v>
      </c>
      <c r="Q121" s="3">
        <f t="shared" ca="1" si="122"/>
        <v>25</v>
      </c>
      <c r="R121" s="3">
        <f t="shared" ca="1" si="122"/>
        <v>36</v>
      </c>
      <c r="S121" s="3">
        <f t="shared" ca="1" si="14"/>
        <v>182</v>
      </c>
      <c r="T121" s="29">
        <f t="shared" ca="1" si="15"/>
        <v>50</v>
      </c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</row>
    <row r="122" spans="1:36" customFormat="false" ht="13">
      <c r="A122" s="18">
        <f>シート1!B123</f>
        <v>0</v>
      </c>
      <c r="B122" s="3">
        <f>シート1!E123</f>
        <v>0</v>
      </c>
      <c r="C122" s="19">
        <f>シート1!G123</f>
        <v>0</v>
      </c>
      <c r="D122" s="3">
        <f>シート1!I123</f>
        <v>0</v>
      </c>
      <c r="E122" s="3">
        <f>シート1!K123</f>
        <v>0</v>
      </c>
      <c r="F122" s="3">
        <f t="shared" ref="F122:R122" ca="1" si="123">IF($E126="","",IF(AND(ROW()&gt;$T$1,F$1&lt;=$T$1),(F$1-_xlfn.RANK.AVG(OFFSET($E126,1-F$1,),OFFSET($E126,1-$T$1,,$T$1,1)))^2,""))</f>
        <v>36</v>
      </c>
      <c r="G122" s="3">
        <f t="shared" ca="1" si="123"/>
        <v>25</v>
      </c>
      <c r="H122" s="3">
        <f t="shared" ca="1" si="123"/>
        <v>16</v>
      </c>
      <c r="I122" s="3">
        <f t="shared" ca="1" si="123"/>
        <v>9</v>
      </c>
      <c r="J122" s="3">
        <f t="shared" ca="1" si="123"/>
        <v>4</v>
      </c>
      <c r="K122" s="3">
        <f t="shared" ca="1" si="123"/>
        <v>1</v>
      </c>
      <c r="L122" s="3">
        <f t="shared" ca="1" si="123"/>
        <v>0</v>
      </c>
      <c r="M122" s="3">
        <f t="shared" ca="1" si="123"/>
        <v>1</v>
      </c>
      <c r="N122" s="3">
        <f t="shared" ca="1" si="123"/>
        <v>4</v>
      </c>
      <c r="O122" s="3">
        <f t="shared" ca="1" si="123"/>
        <v>9</v>
      </c>
      <c r="P122" s="3">
        <f t="shared" ca="1" si="123"/>
        <v>16</v>
      </c>
      <c r="Q122" s="3">
        <f t="shared" ca="1" si="123"/>
        <v>25</v>
      </c>
      <c r="R122" s="3">
        <f t="shared" ca="1" si="123"/>
        <v>36</v>
      </c>
      <c r="S122" s="3">
        <f t="shared" ca="1" si="14"/>
        <v>182</v>
      </c>
      <c r="T122" s="29">
        <f t="shared" ca="1" si="15"/>
        <v>50</v>
      </c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</row>
    <row r="123" spans="1:36" customFormat="false" ht="13">
      <c r="A123" s="18">
        <f>シート1!B124</f>
        <v>0</v>
      </c>
      <c r="B123" s="3">
        <f>シート1!E124</f>
        <v>0</v>
      </c>
      <c r="C123" s="19">
        <f>シート1!G124</f>
        <v>0</v>
      </c>
      <c r="D123" s="3">
        <f>シート1!I124</f>
        <v>0</v>
      </c>
      <c r="E123" s="3">
        <f>シート1!K124</f>
        <v>0</v>
      </c>
      <c r="F123" s="3">
        <f t="shared" ref="F123:R123" ca="1" si="124">IF($E127="","",IF(AND(ROW()&gt;$T$1,F$1&lt;=$T$1),(F$1-_xlfn.RANK.AVG(OFFSET($E127,1-F$1,),OFFSET($E127,1-$T$1,,$T$1,1)))^2,""))</f>
        <v>36</v>
      </c>
      <c r="G123" s="3">
        <f t="shared" ca="1" si="124"/>
        <v>25</v>
      </c>
      <c r="H123" s="3">
        <f t="shared" ca="1" si="124"/>
        <v>16</v>
      </c>
      <c r="I123" s="3">
        <f t="shared" ca="1" si="124"/>
        <v>9</v>
      </c>
      <c r="J123" s="3">
        <f t="shared" ca="1" si="124"/>
        <v>4</v>
      </c>
      <c r="K123" s="3">
        <f t="shared" ca="1" si="124"/>
        <v>1</v>
      </c>
      <c r="L123" s="3">
        <f t="shared" ca="1" si="124"/>
        <v>0</v>
      </c>
      <c r="M123" s="3">
        <f t="shared" ca="1" si="124"/>
        <v>1</v>
      </c>
      <c r="N123" s="3">
        <f t="shared" ca="1" si="124"/>
        <v>4</v>
      </c>
      <c r="O123" s="3">
        <f t="shared" ca="1" si="124"/>
        <v>9</v>
      </c>
      <c r="P123" s="3">
        <f t="shared" ca="1" si="124"/>
        <v>16</v>
      </c>
      <c r="Q123" s="3">
        <f t="shared" ca="1" si="124"/>
        <v>25</v>
      </c>
      <c r="R123" s="3">
        <f t="shared" ca="1" si="124"/>
        <v>36</v>
      </c>
      <c r="S123" s="3">
        <f t="shared" ca="1" si="14"/>
        <v>182</v>
      </c>
      <c r="T123" s="29">
        <f t="shared" ca="1" si="15"/>
        <v>50</v>
      </c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</row>
    <row r="124" spans="1:36" customFormat="false" ht="13">
      <c r="A124" s="18">
        <f>シート1!B125</f>
        <v>0</v>
      </c>
      <c r="B124" s="3">
        <f>シート1!E125</f>
        <v>0</v>
      </c>
      <c r="C124" s="19">
        <f>シート1!G125</f>
        <v>0</v>
      </c>
      <c r="D124" s="3">
        <f>シート1!I125</f>
        <v>0</v>
      </c>
      <c r="E124" s="3">
        <f>シート1!K125</f>
        <v>0</v>
      </c>
      <c r="F124" s="3">
        <f t="shared" ref="F124:R124" ca="1" si="125">IF($E128="","",IF(AND(ROW()&gt;$T$1,F$1&lt;=$T$1),(F$1-_xlfn.RANK.AVG(OFFSET($E128,1-F$1,),OFFSET($E128,1-$T$1,,$T$1,1)))^2,""))</f>
        <v>36</v>
      </c>
      <c r="G124" s="3">
        <f t="shared" ca="1" si="125"/>
        <v>25</v>
      </c>
      <c r="H124" s="3">
        <f t="shared" ca="1" si="125"/>
        <v>16</v>
      </c>
      <c r="I124" s="3">
        <f t="shared" ca="1" si="125"/>
        <v>9</v>
      </c>
      <c r="J124" s="3">
        <f t="shared" ca="1" si="125"/>
        <v>4</v>
      </c>
      <c r="K124" s="3">
        <f t="shared" ca="1" si="125"/>
        <v>1</v>
      </c>
      <c r="L124" s="3">
        <f t="shared" ca="1" si="125"/>
        <v>0</v>
      </c>
      <c r="M124" s="3">
        <f t="shared" ca="1" si="125"/>
        <v>1</v>
      </c>
      <c r="N124" s="3">
        <f t="shared" ca="1" si="125"/>
        <v>4</v>
      </c>
      <c r="O124" s="3">
        <f t="shared" ca="1" si="125"/>
        <v>9</v>
      </c>
      <c r="P124" s="3">
        <f t="shared" ca="1" si="125"/>
        <v>16</v>
      </c>
      <c r="Q124" s="3">
        <f t="shared" ca="1" si="125"/>
        <v>25</v>
      </c>
      <c r="R124" s="3">
        <f t="shared" ca="1" si="125"/>
        <v>36</v>
      </c>
      <c r="S124" s="3">
        <f t="shared" ca="1" si="14"/>
        <v>182</v>
      </c>
      <c r="T124" s="29">
        <f t="shared" ca="1" si="15"/>
        <v>50</v>
      </c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</row>
    <row r="125" spans="1:36" customFormat="false" ht="13">
      <c r="A125" s="18">
        <f>シート1!B126</f>
        <v>0</v>
      </c>
      <c r="B125" s="3">
        <f>シート1!E126</f>
        <v>0</v>
      </c>
      <c r="C125" s="19">
        <f>シート1!G126</f>
        <v>0</v>
      </c>
      <c r="D125" s="3">
        <f>シート1!I126</f>
        <v>0</v>
      </c>
      <c r="E125" s="3">
        <f>シート1!K126</f>
        <v>0</v>
      </c>
      <c r="F125" s="3">
        <f t="shared" ref="F125:R125" ca="1" si="126">IF($E129="","",IF(AND(ROW()&gt;$T$1,F$1&lt;=$T$1),(F$1-_xlfn.RANK.AVG(OFFSET($E129,1-F$1,),OFFSET($E129,1-$T$1,,$T$1,1)))^2,""))</f>
        <v>36</v>
      </c>
      <c r="G125" s="3">
        <f t="shared" ca="1" si="126"/>
        <v>25</v>
      </c>
      <c r="H125" s="3">
        <f t="shared" ca="1" si="126"/>
        <v>16</v>
      </c>
      <c r="I125" s="3">
        <f t="shared" ca="1" si="126"/>
        <v>9</v>
      </c>
      <c r="J125" s="3">
        <f t="shared" ca="1" si="126"/>
        <v>4</v>
      </c>
      <c r="K125" s="3">
        <f t="shared" ca="1" si="126"/>
        <v>1</v>
      </c>
      <c r="L125" s="3">
        <f t="shared" ca="1" si="126"/>
        <v>0</v>
      </c>
      <c r="M125" s="3">
        <f t="shared" ca="1" si="126"/>
        <v>1</v>
      </c>
      <c r="N125" s="3">
        <f t="shared" ca="1" si="126"/>
        <v>4</v>
      </c>
      <c r="O125" s="3">
        <f t="shared" ca="1" si="126"/>
        <v>9</v>
      </c>
      <c r="P125" s="3">
        <f t="shared" ca="1" si="126"/>
        <v>16</v>
      </c>
      <c r="Q125" s="3">
        <f t="shared" ca="1" si="126"/>
        <v>25</v>
      </c>
      <c r="R125" s="3">
        <f t="shared" ca="1" si="126"/>
        <v>36</v>
      </c>
      <c r="S125" s="3">
        <f t="shared" ca="1" si="14"/>
        <v>182</v>
      </c>
      <c r="T125" s="29">
        <f t="shared" ca="1" si="15"/>
        <v>50</v>
      </c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</row>
    <row r="126" spans="1:36" customFormat="false" ht="13">
      <c r="A126" s="18">
        <f>シート1!B127</f>
        <v>0</v>
      </c>
      <c r="B126" s="3">
        <f>シート1!E127</f>
        <v>0</v>
      </c>
      <c r="C126" s="19">
        <f>シート1!G127</f>
        <v>0</v>
      </c>
      <c r="D126" s="3">
        <f>シート1!I127</f>
        <v>0</v>
      </c>
      <c r="E126" s="3">
        <f>シート1!K127</f>
        <v>0</v>
      </c>
      <c r="F126" s="3">
        <f t="shared" ref="F126:R126" ca="1" si="127">IF($E130="","",IF(AND(ROW()&gt;$T$1,F$1&lt;=$T$1),(F$1-_xlfn.RANK.AVG(OFFSET($E130,1-F$1,),OFFSET($E130,1-$T$1,,$T$1,1)))^2,""))</f>
        <v>36</v>
      </c>
      <c r="G126" s="3">
        <f t="shared" ca="1" si="127"/>
        <v>25</v>
      </c>
      <c r="H126" s="3">
        <f t="shared" ca="1" si="127"/>
        <v>16</v>
      </c>
      <c r="I126" s="3">
        <f t="shared" ca="1" si="127"/>
        <v>9</v>
      </c>
      <c r="J126" s="3">
        <f t="shared" ca="1" si="127"/>
        <v>4</v>
      </c>
      <c r="K126" s="3">
        <f t="shared" ca="1" si="127"/>
        <v>1</v>
      </c>
      <c r="L126" s="3">
        <f t="shared" ca="1" si="127"/>
        <v>0</v>
      </c>
      <c r="M126" s="3">
        <f t="shared" ca="1" si="127"/>
        <v>1</v>
      </c>
      <c r="N126" s="3">
        <f t="shared" ca="1" si="127"/>
        <v>4</v>
      </c>
      <c r="O126" s="3">
        <f t="shared" ca="1" si="127"/>
        <v>9</v>
      </c>
      <c r="P126" s="3">
        <f t="shared" ca="1" si="127"/>
        <v>16</v>
      </c>
      <c r="Q126" s="3">
        <f t="shared" ca="1" si="127"/>
        <v>25</v>
      </c>
      <c r="R126" s="3">
        <f t="shared" ca="1" si="127"/>
        <v>36</v>
      </c>
      <c r="S126" s="3">
        <f t="shared" ca="1" si="14"/>
        <v>182</v>
      </c>
      <c r="T126" s="29">
        <f t="shared" ca="1" si="15"/>
        <v>50</v>
      </c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</row>
    <row r="127" spans="1:36" customFormat="false" ht="13">
      <c r="A127" s="18">
        <f>シート1!B128</f>
        <v>0</v>
      </c>
      <c r="B127" s="3">
        <f>シート1!E128</f>
        <v>0</v>
      </c>
      <c r="C127" s="19">
        <f>シート1!G128</f>
        <v>0</v>
      </c>
      <c r="D127" s="3">
        <f>シート1!I128</f>
        <v>0</v>
      </c>
      <c r="E127" s="3">
        <f>シート1!K128</f>
        <v>0</v>
      </c>
      <c r="F127" s="3">
        <f t="shared" ref="F127:R127" ca="1" si="128">IF($E131="","",IF(AND(ROW()&gt;$T$1,F$1&lt;=$T$1),(F$1-_xlfn.RANK.AVG(OFFSET($E131,1-F$1,),OFFSET($E131,1-$T$1,,$T$1,1)))^2,""))</f>
        <v>36</v>
      </c>
      <c r="G127" s="3">
        <f t="shared" ca="1" si="128"/>
        <v>25</v>
      </c>
      <c r="H127" s="3">
        <f t="shared" ca="1" si="128"/>
        <v>16</v>
      </c>
      <c r="I127" s="3">
        <f t="shared" ca="1" si="128"/>
        <v>9</v>
      </c>
      <c r="J127" s="3">
        <f t="shared" ca="1" si="128"/>
        <v>4</v>
      </c>
      <c r="K127" s="3">
        <f t="shared" ca="1" si="128"/>
        <v>1</v>
      </c>
      <c r="L127" s="3">
        <f t="shared" ca="1" si="128"/>
        <v>0</v>
      </c>
      <c r="M127" s="3">
        <f t="shared" ca="1" si="128"/>
        <v>1</v>
      </c>
      <c r="N127" s="3">
        <f t="shared" ca="1" si="128"/>
        <v>4</v>
      </c>
      <c r="O127" s="3">
        <f t="shared" ca="1" si="128"/>
        <v>9</v>
      </c>
      <c r="P127" s="3">
        <f t="shared" ca="1" si="128"/>
        <v>16</v>
      </c>
      <c r="Q127" s="3">
        <f t="shared" ca="1" si="128"/>
        <v>25</v>
      </c>
      <c r="R127" s="3">
        <f t="shared" ca="1" si="128"/>
        <v>36</v>
      </c>
      <c r="S127" s="3">
        <f t="shared" ca="1" si="14"/>
        <v>182</v>
      </c>
      <c r="T127" s="29">
        <f t="shared" ca="1" si="15"/>
        <v>50</v>
      </c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</row>
    <row r="128" spans="1:36" customFormat="false" ht="13">
      <c r="A128" s="18">
        <f>シート1!B129</f>
        <v>0</v>
      </c>
      <c r="B128" s="3">
        <f>シート1!E129</f>
        <v>0</v>
      </c>
      <c r="C128" s="19">
        <f>シート1!G129</f>
        <v>0</v>
      </c>
      <c r="D128" s="3">
        <f>シート1!I129</f>
        <v>0</v>
      </c>
      <c r="E128" s="3">
        <f>シート1!K129</f>
        <v>0</v>
      </c>
      <c r="F128" s="3">
        <f t="shared" ref="F128:R128" ca="1" si="129">IF($E132="","",IF(AND(ROW()&gt;$T$1,F$1&lt;=$T$1),(F$1-_xlfn.RANK.AVG(OFFSET($E132,1-F$1,),OFFSET($E132,1-$T$1,,$T$1,1)))^2,""))</f>
        <v>36</v>
      </c>
      <c r="G128" s="3">
        <f t="shared" ca="1" si="129"/>
        <v>25</v>
      </c>
      <c r="H128" s="3">
        <f t="shared" ca="1" si="129"/>
        <v>16</v>
      </c>
      <c r="I128" s="3">
        <f t="shared" ca="1" si="129"/>
        <v>9</v>
      </c>
      <c r="J128" s="3">
        <f t="shared" ca="1" si="129"/>
        <v>4</v>
      </c>
      <c r="K128" s="3">
        <f t="shared" ca="1" si="129"/>
        <v>1</v>
      </c>
      <c r="L128" s="3">
        <f t="shared" ca="1" si="129"/>
        <v>0</v>
      </c>
      <c r="M128" s="3">
        <f t="shared" ca="1" si="129"/>
        <v>1</v>
      </c>
      <c r="N128" s="3">
        <f t="shared" ca="1" si="129"/>
        <v>4</v>
      </c>
      <c r="O128" s="3">
        <f t="shared" ca="1" si="129"/>
        <v>9</v>
      </c>
      <c r="P128" s="3">
        <f t="shared" ca="1" si="129"/>
        <v>16</v>
      </c>
      <c r="Q128" s="3">
        <f t="shared" ca="1" si="129"/>
        <v>25</v>
      </c>
      <c r="R128" s="3">
        <f t="shared" ca="1" si="129"/>
        <v>36</v>
      </c>
      <c r="S128" s="3">
        <f t="shared" ca="1" si="14"/>
        <v>182</v>
      </c>
      <c r="T128" s="29">
        <f t="shared" ca="1" si="15"/>
        <v>50</v>
      </c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</row>
    <row r="129" spans="1:36" customFormat="false" ht="13">
      <c r="A129" s="18">
        <f>シート1!B130</f>
        <v>0</v>
      </c>
      <c r="B129" s="3">
        <f>シート1!E130</f>
        <v>0</v>
      </c>
      <c r="C129" s="19">
        <f>シート1!G130</f>
        <v>0</v>
      </c>
      <c r="D129" s="3">
        <f>シート1!I130</f>
        <v>0</v>
      </c>
      <c r="E129" s="3">
        <f>シート1!K130</f>
        <v>0</v>
      </c>
      <c r="F129" s="3">
        <f t="shared" ref="F129:R129" ca="1" si="130">IF($E133="","",IF(AND(ROW()&gt;$T$1,F$1&lt;=$T$1),(F$1-_xlfn.RANK.AVG(OFFSET($E133,1-F$1,),OFFSET($E133,1-$T$1,,$T$1,1)))^2,""))</f>
        <v>36</v>
      </c>
      <c r="G129" s="3">
        <f t="shared" ca="1" si="130"/>
        <v>25</v>
      </c>
      <c r="H129" s="3">
        <f t="shared" ca="1" si="130"/>
        <v>16</v>
      </c>
      <c r="I129" s="3">
        <f t="shared" ca="1" si="130"/>
        <v>9</v>
      </c>
      <c r="J129" s="3">
        <f t="shared" ca="1" si="130"/>
        <v>4</v>
      </c>
      <c r="K129" s="3">
        <f t="shared" ca="1" si="130"/>
        <v>1</v>
      </c>
      <c r="L129" s="3">
        <f t="shared" ca="1" si="130"/>
        <v>0</v>
      </c>
      <c r="M129" s="3">
        <f t="shared" ca="1" si="130"/>
        <v>1</v>
      </c>
      <c r="N129" s="3">
        <f t="shared" ca="1" si="130"/>
        <v>4</v>
      </c>
      <c r="O129" s="3">
        <f t="shared" ca="1" si="130"/>
        <v>9</v>
      </c>
      <c r="P129" s="3">
        <f t="shared" ca="1" si="130"/>
        <v>16</v>
      </c>
      <c r="Q129" s="3">
        <f t="shared" ca="1" si="130"/>
        <v>25</v>
      </c>
      <c r="R129" s="3">
        <f t="shared" ca="1" si="130"/>
        <v>36</v>
      </c>
      <c r="S129" s="3">
        <f t="shared" ca="1" si="14"/>
        <v>182</v>
      </c>
      <c r="T129" s="29">
        <f t="shared" ca="1" si="15"/>
        <v>50</v>
      </c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</row>
    <row r="130" spans="1:36" customFormat="false" ht="13">
      <c r="A130" s="18">
        <f>シート1!B131</f>
        <v>0</v>
      </c>
      <c r="B130" s="3">
        <f>シート1!E131</f>
        <v>0</v>
      </c>
      <c r="C130" s="19">
        <f>シート1!G131</f>
        <v>0</v>
      </c>
      <c r="D130" s="3">
        <f>シート1!I131</f>
        <v>0</v>
      </c>
      <c r="E130" s="3">
        <f>シート1!K131</f>
        <v>0</v>
      </c>
      <c r="F130" s="3">
        <f t="shared" ref="F130:R130" ca="1" si="131">IF($E134="","",IF(AND(ROW()&gt;$T$1,F$1&lt;=$T$1),(F$1-_xlfn.RANK.AVG(OFFSET($E134,1-F$1,),OFFSET($E134,1-$T$1,,$T$1,1)))^2,""))</f>
        <v>36</v>
      </c>
      <c r="G130" s="3">
        <f t="shared" ca="1" si="131"/>
        <v>25</v>
      </c>
      <c r="H130" s="3">
        <f t="shared" ca="1" si="131"/>
        <v>16</v>
      </c>
      <c r="I130" s="3">
        <f t="shared" ca="1" si="131"/>
        <v>9</v>
      </c>
      <c r="J130" s="3">
        <f t="shared" ca="1" si="131"/>
        <v>4</v>
      </c>
      <c r="K130" s="3">
        <f t="shared" ca="1" si="131"/>
        <v>1</v>
      </c>
      <c r="L130" s="3">
        <f t="shared" ca="1" si="131"/>
        <v>0</v>
      </c>
      <c r="M130" s="3">
        <f t="shared" ca="1" si="131"/>
        <v>1</v>
      </c>
      <c r="N130" s="3">
        <f t="shared" ca="1" si="131"/>
        <v>4</v>
      </c>
      <c r="O130" s="3">
        <f t="shared" ca="1" si="131"/>
        <v>9</v>
      </c>
      <c r="P130" s="3">
        <f t="shared" ca="1" si="131"/>
        <v>16</v>
      </c>
      <c r="Q130" s="3">
        <f t="shared" ca="1" si="131"/>
        <v>25</v>
      </c>
      <c r="R130" s="3">
        <f t="shared" ca="1" si="131"/>
        <v>36</v>
      </c>
      <c r="S130" s="3">
        <f t="shared" ca="1" si="14"/>
        <v>182</v>
      </c>
      <c r="T130" s="29">
        <f t="shared" ca="1" si="15"/>
        <v>50</v>
      </c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</row>
    <row r="131" spans="1:36" customFormat="false" ht="13">
      <c r="A131" s="3">
        <f>シート1!B132</f>
        <v>0</v>
      </c>
      <c r="B131" s="3">
        <f>シート1!E132</f>
        <v>0</v>
      </c>
      <c r="C131" s="19">
        <f>シート1!G132</f>
        <v>0</v>
      </c>
      <c r="D131" s="3">
        <f>シート1!I132</f>
        <v>0</v>
      </c>
      <c r="E131" s="3">
        <f>シート1!K132</f>
        <v>0</v>
      </c>
      <c r="F131" s="3">
        <f t="shared" ref="F131:R131" ca="1" si="132">IF($E135="","",IF(AND(ROW()&gt;$T$1,F$1&lt;=$T$1),(F$1-_xlfn.RANK.AVG(OFFSET($E135,1-F$1,),OFFSET($E135,1-$T$1,,$T$1,1)))^2,""))</f>
        <v>36</v>
      </c>
      <c r="G131" s="3">
        <f t="shared" ca="1" si="132"/>
        <v>25</v>
      </c>
      <c r="H131" s="3">
        <f t="shared" ca="1" si="132"/>
        <v>16</v>
      </c>
      <c r="I131" s="3">
        <f t="shared" ca="1" si="132"/>
        <v>9</v>
      </c>
      <c r="J131" s="3">
        <f t="shared" ca="1" si="132"/>
        <v>4</v>
      </c>
      <c r="K131" s="3">
        <f t="shared" ca="1" si="132"/>
        <v>1</v>
      </c>
      <c r="L131" s="3">
        <f t="shared" ca="1" si="132"/>
        <v>0</v>
      </c>
      <c r="M131" s="3">
        <f t="shared" ca="1" si="132"/>
        <v>1</v>
      </c>
      <c r="N131" s="3">
        <f t="shared" ca="1" si="132"/>
        <v>4</v>
      </c>
      <c r="O131" s="3">
        <f t="shared" ca="1" si="132"/>
        <v>9</v>
      </c>
      <c r="P131" s="3">
        <f t="shared" ca="1" si="132"/>
        <v>16</v>
      </c>
      <c r="Q131" s="3">
        <f t="shared" ca="1" si="132"/>
        <v>25</v>
      </c>
      <c r="R131" s="3">
        <f t="shared" ca="1" si="132"/>
        <v>36</v>
      </c>
      <c r="S131" s="3">
        <f t="shared" ca="1" si="14"/>
        <v>182</v>
      </c>
      <c r="T131" s="29">
        <f t="shared" ca="1" si="15"/>
        <v>50</v>
      </c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</row>
    <row r="132" spans="1:36" customFormat="false" ht="13">
      <c r="A132" s="3">
        <f>シート1!B133</f>
        <v>0</v>
      </c>
      <c r="B132" s="3">
        <f>シート1!E133</f>
        <v>0</v>
      </c>
      <c r="C132" s="19">
        <f>シート1!G133</f>
        <v>0</v>
      </c>
      <c r="D132" s="3">
        <f>シート1!I133</f>
        <v>0</v>
      </c>
      <c r="E132" s="3">
        <f>シート1!K133</f>
        <v>0</v>
      </c>
      <c r="F132" s="3">
        <f t="shared" ref="F132:R132" ca="1" si="133">IF($E136="","",IF(AND(ROW()&gt;$T$1,F$1&lt;=$T$1),(F$1-_xlfn.RANK.AVG(OFFSET($E136,1-F$1,),OFFSET($E136,1-$T$1,,$T$1,1)))^2,""))</f>
        <v>36</v>
      </c>
      <c r="G132" s="3">
        <f t="shared" ca="1" si="133"/>
        <v>25</v>
      </c>
      <c r="H132" s="3">
        <f t="shared" ca="1" si="133"/>
        <v>16</v>
      </c>
      <c r="I132" s="3">
        <f t="shared" ca="1" si="133"/>
        <v>9</v>
      </c>
      <c r="J132" s="3">
        <f t="shared" ca="1" si="133"/>
        <v>4</v>
      </c>
      <c r="K132" s="3">
        <f t="shared" ca="1" si="133"/>
        <v>1</v>
      </c>
      <c r="L132" s="3">
        <f t="shared" ca="1" si="133"/>
        <v>0</v>
      </c>
      <c r="M132" s="3">
        <f t="shared" ca="1" si="133"/>
        <v>1</v>
      </c>
      <c r="N132" s="3">
        <f t="shared" ca="1" si="133"/>
        <v>4</v>
      </c>
      <c r="O132" s="3">
        <f t="shared" ca="1" si="133"/>
        <v>9</v>
      </c>
      <c r="P132" s="3">
        <f t="shared" ca="1" si="133"/>
        <v>16</v>
      </c>
      <c r="Q132" s="3">
        <f t="shared" ca="1" si="133"/>
        <v>25</v>
      </c>
      <c r="R132" s="3">
        <f t="shared" ca="1" si="133"/>
        <v>36</v>
      </c>
      <c r="S132" s="3">
        <f t="shared" ca="1" si="14"/>
        <v>182</v>
      </c>
      <c r="T132" s="29">
        <f t="shared" ca="1" si="15"/>
        <v>50</v>
      </c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</row>
    <row r="133" spans="1:36" customFormat="false" ht="13">
      <c r="A133" s="3">
        <f>シート1!B134</f>
        <v>0</v>
      </c>
      <c r="B133" s="3">
        <f>シート1!E134</f>
        <v>0</v>
      </c>
      <c r="C133" s="19">
        <f>シート1!G134</f>
        <v>0</v>
      </c>
      <c r="D133" s="3">
        <f>シート1!I134</f>
        <v>0</v>
      </c>
      <c r="E133" s="3">
        <f>シート1!K134</f>
        <v>0</v>
      </c>
      <c r="F133" s="3">
        <f t="shared" ref="F133:R133" ca="1" si="134">IF($E137="","",IF(AND(ROW()&gt;$T$1,F$1&lt;=$T$1),(F$1-_xlfn.RANK.AVG(OFFSET($E137,1-F$1,),OFFSET($E137,1-$T$1,,$T$1,1)))^2,""))</f>
        <v>36</v>
      </c>
      <c r="G133" s="3">
        <f t="shared" ca="1" si="134"/>
        <v>25</v>
      </c>
      <c r="H133" s="3">
        <f t="shared" ca="1" si="134"/>
        <v>16</v>
      </c>
      <c r="I133" s="3">
        <f t="shared" ca="1" si="134"/>
        <v>9</v>
      </c>
      <c r="J133" s="3">
        <f t="shared" ca="1" si="134"/>
        <v>4</v>
      </c>
      <c r="K133" s="3">
        <f t="shared" ca="1" si="134"/>
        <v>1</v>
      </c>
      <c r="L133" s="3">
        <f t="shared" ca="1" si="134"/>
        <v>0</v>
      </c>
      <c r="M133" s="3">
        <f t="shared" ca="1" si="134"/>
        <v>1</v>
      </c>
      <c r="N133" s="3">
        <f t="shared" ca="1" si="134"/>
        <v>4</v>
      </c>
      <c r="O133" s="3">
        <f t="shared" ca="1" si="134"/>
        <v>9</v>
      </c>
      <c r="P133" s="3">
        <f t="shared" ca="1" si="134"/>
        <v>16</v>
      </c>
      <c r="Q133" s="3">
        <f t="shared" ca="1" si="134"/>
        <v>25</v>
      </c>
      <c r="R133" s="3">
        <f t="shared" ca="1" si="134"/>
        <v>36</v>
      </c>
      <c r="S133" s="3">
        <f t="shared" ca="1" si="14"/>
        <v>182</v>
      </c>
      <c r="T133" s="29">
        <f t="shared" ca="1" si="15"/>
        <v>50</v>
      </c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</row>
    <row r="134" spans="1:36" customFormat="false" ht="13">
      <c r="A134" s="3">
        <f>シート1!B135</f>
        <v>0</v>
      </c>
      <c r="B134" s="3">
        <f>シート1!E135</f>
        <v>0</v>
      </c>
      <c r="C134" s="19">
        <f>シート1!G135</f>
        <v>0</v>
      </c>
      <c r="D134" s="3">
        <f>シート1!I135</f>
        <v>0</v>
      </c>
      <c r="E134" s="3">
        <f>シート1!K135</f>
        <v>0</v>
      </c>
      <c r="F134" s="3">
        <f t="shared" ref="F134:R134" ca="1" si="135">IF($E138="","",IF(AND(ROW()&gt;$T$1,F$1&lt;=$T$1),(F$1-_xlfn.RANK.AVG(OFFSET($E138,1-F$1,),OFFSET($E138,1-$T$1,,$T$1,1)))^2,""))</f>
        <v>36</v>
      </c>
      <c r="G134" s="3">
        <f t="shared" ca="1" si="135"/>
        <v>25</v>
      </c>
      <c r="H134" s="3">
        <f t="shared" ca="1" si="135"/>
        <v>16</v>
      </c>
      <c r="I134" s="3">
        <f t="shared" ca="1" si="135"/>
        <v>9</v>
      </c>
      <c r="J134" s="3">
        <f t="shared" ca="1" si="135"/>
        <v>4</v>
      </c>
      <c r="K134" s="3">
        <f t="shared" ca="1" si="135"/>
        <v>1</v>
      </c>
      <c r="L134" s="3">
        <f t="shared" ca="1" si="135"/>
        <v>0</v>
      </c>
      <c r="M134" s="3">
        <f t="shared" ca="1" si="135"/>
        <v>1</v>
      </c>
      <c r="N134" s="3">
        <f t="shared" ca="1" si="135"/>
        <v>4</v>
      </c>
      <c r="O134" s="3">
        <f t="shared" ca="1" si="135"/>
        <v>9</v>
      </c>
      <c r="P134" s="3">
        <f t="shared" ca="1" si="135"/>
        <v>16</v>
      </c>
      <c r="Q134" s="3">
        <f t="shared" ca="1" si="135"/>
        <v>25</v>
      </c>
      <c r="R134" s="3">
        <f t="shared" ca="1" si="135"/>
        <v>36</v>
      </c>
      <c r="S134" s="3">
        <f t="shared" ca="1" si="14"/>
        <v>182</v>
      </c>
      <c r="T134" s="29">
        <f t="shared" ca="1" si="15"/>
        <v>50</v>
      </c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</row>
    <row r="135" spans="1:36" customFormat="false" ht="13">
      <c r="A135" s="3">
        <f>シート1!B136</f>
        <v>0</v>
      </c>
      <c r="B135" s="3">
        <f>シート1!E136</f>
        <v>0</v>
      </c>
      <c r="C135" s="19">
        <f>シート1!G136</f>
        <v>0</v>
      </c>
      <c r="D135" s="3">
        <f>シート1!I136</f>
        <v>0</v>
      </c>
      <c r="E135" s="3">
        <f>シート1!K136</f>
        <v>0</v>
      </c>
      <c r="F135" s="3">
        <f t="shared" ref="F135:R135" ca="1" si="136">IF($E139="","",IF(AND(ROW()&gt;$T$1,F$1&lt;=$T$1),(F$1-_xlfn.RANK.AVG(OFFSET($E139,1-F$1,),OFFSET($E139,1-$T$1,,$T$1,1)))^2,""))</f>
        <v>36</v>
      </c>
      <c r="G135" s="3">
        <f t="shared" ca="1" si="136"/>
        <v>25</v>
      </c>
      <c r="H135" s="3">
        <f t="shared" ca="1" si="136"/>
        <v>16</v>
      </c>
      <c r="I135" s="3">
        <f t="shared" ca="1" si="136"/>
        <v>9</v>
      </c>
      <c r="J135" s="3">
        <f t="shared" ca="1" si="136"/>
        <v>4</v>
      </c>
      <c r="K135" s="3">
        <f t="shared" ca="1" si="136"/>
        <v>1</v>
      </c>
      <c r="L135" s="3">
        <f t="shared" ca="1" si="136"/>
        <v>0</v>
      </c>
      <c r="M135" s="3">
        <f t="shared" ca="1" si="136"/>
        <v>1</v>
      </c>
      <c r="N135" s="3">
        <f t="shared" ca="1" si="136"/>
        <v>4</v>
      </c>
      <c r="O135" s="3">
        <f t="shared" ca="1" si="136"/>
        <v>9</v>
      </c>
      <c r="P135" s="3">
        <f t="shared" ca="1" si="136"/>
        <v>16</v>
      </c>
      <c r="Q135" s="3">
        <f t="shared" ca="1" si="136"/>
        <v>25</v>
      </c>
      <c r="R135" s="3">
        <f t="shared" ca="1" si="136"/>
        <v>36</v>
      </c>
      <c r="S135" s="3">
        <f t="shared" ca="1" si="14"/>
        <v>182</v>
      </c>
      <c r="T135" s="29">
        <f t="shared" ca="1" si="15"/>
        <v>50</v>
      </c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</row>
    <row r="136" spans="1:36" customFormat="false" ht="13">
      <c r="A136" s="3">
        <f>シート1!B137</f>
        <v>0</v>
      </c>
      <c r="B136" s="3">
        <f>シート1!E137</f>
        <v>0</v>
      </c>
      <c r="C136" s="19">
        <f>シート1!G137</f>
        <v>0</v>
      </c>
      <c r="D136" s="3">
        <f>シート1!I137</f>
        <v>0</v>
      </c>
      <c r="E136" s="3">
        <f>シート1!K137</f>
        <v>0</v>
      </c>
      <c r="F136" s="3">
        <f t="shared" ref="F136:R136" ca="1" si="137">IF($E140="","",IF(AND(ROW()&gt;$T$1,F$1&lt;=$T$1),(F$1-_xlfn.RANK.AVG(OFFSET($E140,1-F$1,),OFFSET($E140,1-$T$1,,$T$1,1)))^2,""))</f>
        <v>36</v>
      </c>
      <c r="G136" s="3">
        <f t="shared" ca="1" si="137"/>
        <v>25</v>
      </c>
      <c r="H136" s="3">
        <f t="shared" ca="1" si="137"/>
        <v>16</v>
      </c>
      <c r="I136" s="3">
        <f t="shared" ca="1" si="137"/>
        <v>9</v>
      </c>
      <c r="J136" s="3">
        <f t="shared" ca="1" si="137"/>
        <v>4</v>
      </c>
      <c r="K136" s="3">
        <f t="shared" ca="1" si="137"/>
        <v>1</v>
      </c>
      <c r="L136" s="3">
        <f t="shared" ca="1" si="137"/>
        <v>0</v>
      </c>
      <c r="M136" s="3">
        <f t="shared" ca="1" si="137"/>
        <v>1</v>
      </c>
      <c r="N136" s="3">
        <f t="shared" ca="1" si="137"/>
        <v>4</v>
      </c>
      <c r="O136" s="3">
        <f t="shared" ca="1" si="137"/>
        <v>9</v>
      </c>
      <c r="P136" s="3">
        <f t="shared" ca="1" si="137"/>
        <v>16</v>
      </c>
      <c r="Q136" s="3">
        <f t="shared" ca="1" si="137"/>
        <v>25</v>
      </c>
      <c r="R136" s="3">
        <f t="shared" ca="1" si="137"/>
        <v>36</v>
      </c>
      <c r="S136" s="3">
        <f t="shared" ca="1" si="14"/>
        <v>182</v>
      </c>
      <c r="T136" s="29">
        <f t="shared" ca="1" si="15"/>
        <v>50</v>
      </c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</row>
    <row r="137" spans="1:36" customFormat="false" ht="13">
      <c r="A137" s="3">
        <f>シート1!B138</f>
        <v>0</v>
      </c>
      <c r="B137" s="3">
        <f>シート1!E138</f>
        <v>0</v>
      </c>
      <c r="C137" s="19">
        <f>シート1!G138</f>
        <v>0</v>
      </c>
      <c r="D137" s="3">
        <f>シート1!I138</f>
        <v>0</v>
      </c>
      <c r="E137" s="3">
        <f>シート1!K138</f>
        <v>0</v>
      </c>
      <c r="F137" s="3">
        <f t="shared" ref="F137:R137" ca="1" si="138">IF($E141="","",IF(AND(ROW()&gt;$T$1,F$1&lt;=$T$1),(F$1-_xlfn.RANK.AVG(OFFSET($E141,1-F$1,),OFFSET($E141,1-$T$1,,$T$1,1)))^2,""))</f>
        <v>36</v>
      </c>
      <c r="G137" s="3">
        <f t="shared" ca="1" si="138"/>
        <v>25</v>
      </c>
      <c r="H137" s="3">
        <f t="shared" ca="1" si="138"/>
        <v>16</v>
      </c>
      <c r="I137" s="3">
        <f t="shared" ca="1" si="138"/>
        <v>9</v>
      </c>
      <c r="J137" s="3">
        <f t="shared" ca="1" si="138"/>
        <v>4</v>
      </c>
      <c r="K137" s="3">
        <f t="shared" ca="1" si="138"/>
        <v>1</v>
      </c>
      <c r="L137" s="3">
        <f t="shared" ca="1" si="138"/>
        <v>0</v>
      </c>
      <c r="M137" s="3">
        <f t="shared" ca="1" si="138"/>
        <v>1</v>
      </c>
      <c r="N137" s="3">
        <f t="shared" ca="1" si="138"/>
        <v>4</v>
      </c>
      <c r="O137" s="3">
        <f t="shared" ca="1" si="138"/>
        <v>9</v>
      </c>
      <c r="P137" s="3">
        <f t="shared" ca="1" si="138"/>
        <v>16</v>
      </c>
      <c r="Q137" s="3">
        <f t="shared" ca="1" si="138"/>
        <v>25</v>
      </c>
      <c r="R137" s="3">
        <f t="shared" ca="1" si="138"/>
        <v>36</v>
      </c>
      <c r="S137" s="3">
        <f t="shared" ca="1" si="14"/>
        <v>182</v>
      </c>
      <c r="T137" s="29">
        <f t="shared" ca="1" si="15"/>
        <v>50</v>
      </c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</row>
    <row r="138" spans="1:36" customFormat="false" ht="13">
      <c r="A138" s="3">
        <f>シート1!B139</f>
        <v>0</v>
      </c>
      <c r="B138" s="3">
        <f>シート1!E139</f>
        <v>0</v>
      </c>
      <c r="C138" s="19">
        <f>シート1!G139</f>
        <v>0</v>
      </c>
      <c r="D138" s="3">
        <f>シート1!I139</f>
        <v>0</v>
      </c>
      <c r="E138" s="3">
        <f>シート1!K139</f>
        <v>0</v>
      </c>
      <c r="F138" s="3">
        <f t="shared" ref="F138:R138" ca="1" si="139">IF($E142="","",IF(AND(ROW()&gt;$T$1,F$1&lt;=$T$1),(F$1-_xlfn.RANK.AVG(OFFSET($E142,1-F$1,),OFFSET($E142,1-$T$1,,$T$1,1)))^2,""))</f>
        <v>36</v>
      </c>
      <c r="G138" s="3">
        <f t="shared" ca="1" si="139"/>
        <v>25</v>
      </c>
      <c r="H138" s="3">
        <f t="shared" ca="1" si="139"/>
        <v>16</v>
      </c>
      <c r="I138" s="3">
        <f t="shared" ca="1" si="139"/>
        <v>9</v>
      </c>
      <c r="J138" s="3">
        <f t="shared" ca="1" si="139"/>
        <v>4</v>
      </c>
      <c r="K138" s="3">
        <f t="shared" ca="1" si="139"/>
        <v>1</v>
      </c>
      <c r="L138" s="3">
        <f t="shared" ca="1" si="139"/>
        <v>0</v>
      </c>
      <c r="M138" s="3">
        <f t="shared" ca="1" si="139"/>
        <v>1</v>
      </c>
      <c r="N138" s="3">
        <f t="shared" ca="1" si="139"/>
        <v>4</v>
      </c>
      <c r="O138" s="3">
        <f t="shared" ca="1" si="139"/>
        <v>9</v>
      </c>
      <c r="P138" s="3">
        <f t="shared" ca="1" si="139"/>
        <v>16</v>
      </c>
      <c r="Q138" s="3">
        <f t="shared" ca="1" si="139"/>
        <v>25</v>
      </c>
      <c r="R138" s="3">
        <f t="shared" ca="1" si="139"/>
        <v>36</v>
      </c>
      <c r="S138" s="3">
        <f t="shared" ca="1" si="14"/>
        <v>182</v>
      </c>
      <c r="T138" s="29">
        <f t="shared" ca="1" si="15"/>
        <v>50</v>
      </c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</row>
    <row r="139" spans="1:36" customFormat="false" ht="13">
      <c r="A139" s="3">
        <f>シート1!B140</f>
        <v>0</v>
      </c>
      <c r="B139" s="3">
        <f>シート1!E140</f>
        <v>0</v>
      </c>
      <c r="C139" s="19">
        <f>シート1!G140</f>
        <v>0</v>
      </c>
      <c r="D139" s="3">
        <f>シート1!I140</f>
        <v>0</v>
      </c>
      <c r="E139" s="3">
        <f>シート1!K140</f>
        <v>0</v>
      </c>
      <c r="F139" s="3">
        <f t="shared" ref="F139:R139" ca="1" si="140">IF($E143="","",IF(AND(ROW()&gt;$T$1,F$1&lt;=$T$1),(F$1-_xlfn.RANK.AVG(OFFSET($E143,1-F$1,),OFFSET($E143,1-$T$1,,$T$1,1)))^2,""))</f>
        <v>36</v>
      </c>
      <c r="G139" s="3">
        <f t="shared" ca="1" si="140"/>
        <v>25</v>
      </c>
      <c r="H139" s="3">
        <f t="shared" ca="1" si="140"/>
        <v>16</v>
      </c>
      <c r="I139" s="3">
        <f t="shared" ca="1" si="140"/>
        <v>9</v>
      </c>
      <c r="J139" s="3">
        <f t="shared" ca="1" si="140"/>
        <v>4</v>
      </c>
      <c r="K139" s="3">
        <f t="shared" ca="1" si="140"/>
        <v>1</v>
      </c>
      <c r="L139" s="3">
        <f t="shared" ca="1" si="140"/>
        <v>0</v>
      </c>
      <c r="M139" s="3">
        <f t="shared" ca="1" si="140"/>
        <v>1</v>
      </c>
      <c r="N139" s="3">
        <f t="shared" ca="1" si="140"/>
        <v>4</v>
      </c>
      <c r="O139" s="3">
        <f t="shared" ca="1" si="140"/>
        <v>9</v>
      </c>
      <c r="P139" s="3">
        <f t="shared" ca="1" si="140"/>
        <v>16</v>
      </c>
      <c r="Q139" s="3">
        <f t="shared" ca="1" si="140"/>
        <v>25</v>
      </c>
      <c r="R139" s="3">
        <f t="shared" ca="1" si="140"/>
        <v>36</v>
      </c>
      <c r="S139" s="3">
        <f t="shared" ca="1" si="14"/>
        <v>182</v>
      </c>
      <c r="T139" s="29">
        <f t="shared" ca="1" si="15"/>
        <v>50</v>
      </c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</row>
    <row r="140" spans="1:36" customFormat="false" ht="13">
      <c r="A140" s="3">
        <f>シート1!B141</f>
        <v>0</v>
      </c>
      <c r="B140" s="3">
        <f>シート1!E141</f>
        <v>0</v>
      </c>
      <c r="C140" s="19">
        <f>シート1!G141</f>
        <v>0</v>
      </c>
      <c r="D140" s="3">
        <f>シート1!I141</f>
        <v>0</v>
      </c>
      <c r="E140" s="3">
        <f>シート1!K141</f>
        <v>0</v>
      </c>
      <c r="F140" s="3">
        <f t="shared" ref="F140:R140" ca="1" si="141">IF($E144="","",IF(AND(ROW()&gt;$T$1,F$1&lt;=$T$1),(F$1-_xlfn.RANK.AVG(OFFSET($E144,1-F$1,),OFFSET($E144,1-$T$1,,$T$1,1)))^2,""))</f>
        <v>36</v>
      </c>
      <c r="G140" s="3">
        <f t="shared" ca="1" si="141"/>
        <v>25</v>
      </c>
      <c r="H140" s="3">
        <f t="shared" ca="1" si="141"/>
        <v>16</v>
      </c>
      <c r="I140" s="3">
        <f t="shared" ca="1" si="141"/>
        <v>9</v>
      </c>
      <c r="J140" s="3">
        <f t="shared" ca="1" si="141"/>
        <v>4</v>
      </c>
      <c r="K140" s="3">
        <f t="shared" ca="1" si="141"/>
        <v>1</v>
      </c>
      <c r="L140" s="3">
        <f t="shared" ca="1" si="141"/>
        <v>0</v>
      </c>
      <c r="M140" s="3">
        <f t="shared" ca="1" si="141"/>
        <v>1</v>
      </c>
      <c r="N140" s="3">
        <f t="shared" ca="1" si="141"/>
        <v>4</v>
      </c>
      <c r="O140" s="3">
        <f t="shared" ca="1" si="141"/>
        <v>9</v>
      </c>
      <c r="P140" s="3">
        <f t="shared" ca="1" si="141"/>
        <v>16</v>
      </c>
      <c r="Q140" s="3">
        <f t="shared" ca="1" si="141"/>
        <v>25</v>
      </c>
      <c r="R140" s="3">
        <f t="shared" ca="1" si="141"/>
        <v>36</v>
      </c>
      <c r="S140" s="3">
        <f t="shared" ca="1" si="14"/>
        <v>182</v>
      </c>
      <c r="T140" s="29">
        <f t="shared" ca="1" si="15"/>
        <v>50</v>
      </c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</row>
    <row r="141" spans="1:36" customFormat="false" ht="13">
      <c r="A141" s="3">
        <f>シート1!B142</f>
        <v>0</v>
      </c>
      <c r="B141" s="3">
        <f>シート1!E142</f>
        <v>0</v>
      </c>
      <c r="C141" s="19">
        <f>シート1!G142</f>
        <v>0</v>
      </c>
      <c r="D141" s="3">
        <f>シート1!I142</f>
        <v>0</v>
      </c>
      <c r="E141" s="3">
        <f>シート1!K142</f>
        <v>0</v>
      </c>
      <c r="F141" s="3">
        <f t="shared" ref="F141:R141" ca="1" si="142">IF($E145="","",IF(AND(ROW()&gt;$T$1,F$1&lt;=$T$1),(F$1-_xlfn.RANK.AVG(OFFSET($E145,1-F$1,),OFFSET($E145,1-$T$1,,$T$1,1)))^2,""))</f>
        <v>36</v>
      </c>
      <c r="G141" s="3">
        <f t="shared" ca="1" si="142"/>
        <v>25</v>
      </c>
      <c r="H141" s="3">
        <f t="shared" ca="1" si="142"/>
        <v>16</v>
      </c>
      <c r="I141" s="3">
        <f t="shared" ca="1" si="142"/>
        <v>9</v>
      </c>
      <c r="J141" s="3">
        <f t="shared" ca="1" si="142"/>
        <v>4</v>
      </c>
      <c r="K141" s="3">
        <f t="shared" ca="1" si="142"/>
        <v>1</v>
      </c>
      <c r="L141" s="3">
        <f t="shared" ca="1" si="142"/>
        <v>0</v>
      </c>
      <c r="M141" s="3">
        <f t="shared" ca="1" si="142"/>
        <v>1</v>
      </c>
      <c r="N141" s="3">
        <f t="shared" ca="1" si="142"/>
        <v>4</v>
      </c>
      <c r="O141" s="3">
        <f t="shared" ca="1" si="142"/>
        <v>9</v>
      </c>
      <c r="P141" s="3">
        <f t="shared" ca="1" si="142"/>
        <v>16</v>
      </c>
      <c r="Q141" s="3">
        <f t="shared" ca="1" si="142"/>
        <v>25</v>
      </c>
      <c r="R141" s="3">
        <f t="shared" ca="1" si="142"/>
        <v>36</v>
      </c>
      <c r="S141" s="3">
        <f t="shared" ca="1" si="14"/>
        <v>182</v>
      </c>
      <c r="T141" s="29">
        <f t="shared" ca="1" si="15"/>
        <v>50</v>
      </c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</row>
    <row r="142" spans="1:36" customFormat="false" ht="13">
      <c r="A142" s="3">
        <f>シート1!B143</f>
        <v>0</v>
      </c>
      <c r="B142" s="3">
        <f>シート1!E143</f>
        <v>0</v>
      </c>
      <c r="C142" s="19">
        <f>シート1!G143</f>
        <v>0</v>
      </c>
      <c r="D142" s="3">
        <f>シート1!I143</f>
        <v>0</v>
      </c>
      <c r="E142" s="3">
        <f>シート1!K143</f>
        <v>0</v>
      </c>
      <c r="F142" s="3">
        <f t="shared" ref="F142:R142" ca="1" si="143">IF($E146="","",IF(AND(ROW()&gt;$T$1,F$1&lt;=$T$1),(F$1-_xlfn.RANK.AVG(OFFSET($E146,1-F$1,),OFFSET($E146,1-$T$1,,$T$1,1)))^2,""))</f>
        <v>36</v>
      </c>
      <c r="G142" s="3">
        <f t="shared" ca="1" si="143"/>
        <v>25</v>
      </c>
      <c r="H142" s="3">
        <f t="shared" ca="1" si="143"/>
        <v>16</v>
      </c>
      <c r="I142" s="3">
        <f t="shared" ca="1" si="143"/>
        <v>9</v>
      </c>
      <c r="J142" s="3">
        <f t="shared" ca="1" si="143"/>
        <v>4</v>
      </c>
      <c r="K142" s="3">
        <f t="shared" ca="1" si="143"/>
        <v>1</v>
      </c>
      <c r="L142" s="3">
        <f t="shared" ca="1" si="143"/>
        <v>0</v>
      </c>
      <c r="M142" s="3">
        <f t="shared" ca="1" si="143"/>
        <v>1</v>
      </c>
      <c r="N142" s="3">
        <f t="shared" ca="1" si="143"/>
        <v>4</v>
      </c>
      <c r="O142" s="3">
        <f t="shared" ca="1" si="143"/>
        <v>9</v>
      </c>
      <c r="P142" s="3">
        <f t="shared" ca="1" si="143"/>
        <v>16</v>
      </c>
      <c r="Q142" s="3">
        <f t="shared" ca="1" si="143"/>
        <v>25</v>
      </c>
      <c r="R142" s="3">
        <f t="shared" ca="1" si="143"/>
        <v>36</v>
      </c>
      <c r="S142" s="3">
        <f t="shared" ca="1" si="14"/>
        <v>182</v>
      </c>
      <c r="T142" s="29">
        <f t="shared" ca="1" si="15"/>
        <v>50</v>
      </c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</row>
    <row r="143" spans="1:36" customFormat="false" ht="13">
      <c r="A143" s="3">
        <f>シート1!B144</f>
        <v>0</v>
      </c>
      <c r="B143" s="3">
        <f>シート1!E144</f>
        <v>0</v>
      </c>
      <c r="C143" s="19">
        <f>シート1!G144</f>
        <v>0</v>
      </c>
      <c r="D143" s="3">
        <f>シート1!I144</f>
        <v>0</v>
      </c>
      <c r="E143" s="3">
        <f>シート1!K144</f>
        <v>0</v>
      </c>
      <c r="F143" s="3">
        <f t="shared" ref="F143:R143" ca="1" si="144">IF($E147="","",IF(AND(ROW()&gt;$T$1,F$1&lt;=$T$1),(F$1-_xlfn.RANK.AVG(OFFSET($E147,1-F$1,),OFFSET($E147,1-$T$1,,$T$1,1)))^2,""))</f>
        <v>36</v>
      </c>
      <c r="G143" s="3">
        <f t="shared" ca="1" si="144"/>
        <v>25</v>
      </c>
      <c r="H143" s="3">
        <f t="shared" ca="1" si="144"/>
        <v>16</v>
      </c>
      <c r="I143" s="3">
        <f t="shared" ca="1" si="144"/>
        <v>9</v>
      </c>
      <c r="J143" s="3">
        <f t="shared" ca="1" si="144"/>
        <v>4</v>
      </c>
      <c r="K143" s="3">
        <f t="shared" ca="1" si="144"/>
        <v>1</v>
      </c>
      <c r="L143" s="3">
        <f t="shared" ca="1" si="144"/>
        <v>0</v>
      </c>
      <c r="M143" s="3">
        <f t="shared" ca="1" si="144"/>
        <v>1</v>
      </c>
      <c r="N143" s="3">
        <f t="shared" ca="1" si="144"/>
        <v>4</v>
      </c>
      <c r="O143" s="3">
        <f t="shared" ca="1" si="144"/>
        <v>9</v>
      </c>
      <c r="P143" s="3">
        <f t="shared" ca="1" si="144"/>
        <v>16</v>
      </c>
      <c r="Q143" s="3">
        <f t="shared" ca="1" si="144"/>
        <v>25</v>
      </c>
      <c r="R143" s="3">
        <f t="shared" ca="1" si="144"/>
        <v>36</v>
      </c>
      <c r="S143" s="3">
        <f t="shared" ca="1" si="14"/>
        <v>182</v>
      </c>
      <c r="T143" s="29">
        <f t="shared" ca="1" si="15"/>
        <v>50</v>
      </c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</row>
    <row r="144" spans="1:36" customFormat="false" ht="13">
      <c r="A144" s="3">
        <f>シート1!B145</f>
        <v>0</v>
      </c>
      <c r="B144" s="3">
        <f>シート1!E145</f>
        <v>0</v>
      </c>
      <c r="C144" s="19">
        <f>シート1!G145</f>
        <v>0</v>
      </c>
      <c r="D144" s="3">
        <f>シート1!I145</f>
        <v>0</v>
      </c>
      <c r="E144" s="3">
        <f>シート1!K145</f>
        <v>0</v>
      </c>
      <c r="F144" s="3">
        <f t="shared" ref="F144:R144" ca="1" si="145">IF($E148="","",IF(AND(ROW()&gt;$T$1,F$1&lt;=$T$1),(F$1-_xlfn.RANK.AVG(OFFSET($E148,1-F$1,),OFFSET($E148,1-$T$1,,$T$1,1)))^2,""))</f>
        <v>36</v>
      </c>
      <c r="G144" s="3">
        <f t="shared" ca="1" si="145"/>
        <v>25</v>
      </c>
      <c r="H144" s="3">
        <f t="shared" ca="1" si="145"/>
        <v>16</v>
      </c>
      <c r="I144" s="3">
        <f t="shared" ca="1" si="145"/>
        <v>9</v>
      </c>
      <c r="J144" s="3">
        <f t="shared" ca="1" si="145"/>
        <v>4</v>
      </c>
      <c r="K144" s="3">
        <f t="shared" ca="1" si="145"/>
        <v>1</v>
      </c>
      <c r="L144" s="3">
        <f t="shared" ca="1" si="145"/>
        <v>0</v>
      </c>
      <c r="M144" s="3">
        <f t="shared" ca="1" si="145"/>
        <v>1</v>
      </c>
      <c r="N144" s="3">
        <f t="shared" ca="1" si="145"/>
        <v>4</v>
      </c>
      <c r="O144" s="3">
        <f t="shared" ca="1" si="145"/>
        <v>9</v>
      </c>
      <c r="P144" s="3">
        <f t="shared" ca="1" si="145"/>
        <v>16</v>
      </c>
      <c r="Q144" s="3">
        <f t="shared" ca="1" si="145"/>
        <v>25</v>
      </c>
      <c r="R144" s="3">
        <f t="shared" ca="1" si="145"/>
        <v>36</v>
      </c>
      <c r="S144" s="3">
        <f t="shared" ca="1" si="14"/>
        <v>182</v>
      </c>
      <c r="T144" s="29">
        <f t="shared" ca="1" si="15"/>
        <v>50</v>
      </c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</row>
    <row r="145" spans="1:36" customFormat="false" ht="13">
      <c r="A145" s="3">
        <f>シート1!B146</f>
        <v>0</v>
      </c>
      <c r="B145" s="3">
        <f>シート1!E146</f>
        <v>0</v>
      </c>
      <c r="C145" s="19">
        <f>シート1!G146</f>
        <v>0</v>
      </c>
      <c r="D145" s="3">
        <f>シート1!I146</f>
        <v>0</v>
      </c>
      <c r="E145" s="3">
        <f>シート1!K146</f>
        <v>0</v>
      </c>
      <c r="F145" s="3">
        <f t="shared" ref="F145:R145" ca="1" si="146">IF($E149="","",IF(AND(ROW()&gt;$T$1,F$1&lt;=$T$1),(F$1-_xlfn.RANK.AVG(OFFSET($E149,1-F$1,),OFFSET($E149,1-$T$1,,$T$1,1)))^2,""))</f>
        <v>36</v>
      </c>
      <c r="G145" s="3">
        <f t="shared" ca="1" si="146"/>
        <v>25</v>
      </c>
      <c r="H145" s="3">
        <f t="shared" ca="1" si="146"/>
        <v>16</v>
      </c>
      <c r="I145" s="3">
        <f t="shared" ca="1" si="146"/>
        <v>9</v>
      </c>
      <c r="J145" s="3">
        <f t="shared" ca="1" si="146"/>
        <v>4</v>
      </c>
      <c r="K145" s="3">
        <f t="shared" ca="1" si="146"/>
        <v>1</v>
      </c>
      <c r="L145" s="3">
        <f t="shared" ca="1" si="146"/>
        <v>0</v>
      </c>
      <c r="M145" s="3">
        <f t="shared" ca="1" si="146"/>
        <v>1</v>
      </c>
      <c r="N145" s="3">
        <f t="shared" ca="1" si="146"/>
        <v>4</v>
      </c>
      <c r="O145" s="3">
        <f t="shared" ca="1" si="146"/>
        <v>9</v>
      </c>
      <c r="P145" s="3">
        <f t="shared" ca="1" si="146"/>
        <v>16</v>
      </c>
      <c r="Q145" s="3">
        <f t="shared" ca="1" si="146"/>
        <v>25</v>
      </c>
      <c r="R145" s="3">
        <f t="shared" ca="1" si="146"/>
        <v>36</v>
      </c>
      <c r="S145" s="3">
        <f t="shared" ca="1" si="14"/>
        <v>182</v>
      </c>
      <c r="T145" s="29">
        <f t="shared" ca="1" si="15"/>
        <v>50</v>
      </c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</row>
    <row r="146" spans="1:36" customFormat="false" ht="13">
      <c r="A146" s="3">
        <f>シート1!B147</f>
        <v>0</v>
      </c>
      <c r="B146" s="3">
        <f>シート1!E147</f>
        <v>0</v>
      </c>
      <c r="C146" s="19">
        <f>シート1!G147</f>
        <v>0</v>
      </c>
      <c r="D146" s="3">
        <f>シート1!I147</f>
        <v>0</v>
      </c>
      <c r="E146" s="3">
        <f>シート1!K147</f>
        <v>0</v>
      </c>
      <c r="F146" s="3">
        <f t="shared" ref="F146:R146" ca="1" si="147">IF($E150="","",IF(AND(ROW()&gt;$T$1,F$1&lt;=$T$1),(F$1-_xlfn.RANK.AVG(OFFSET($E150,1-F$1,),OFFSET($E150,1-$T$1,,$T$1,1)))^2,""))</f>
        <v>36</v>
      </c>
      <c r="G146" s="3">
        <f t="shared" ca="1" si="147"/>
        <v>25</v>
      </c>
      <c r="H146" s="3">
        <f t="shared" ca="1" si="147"/>
        <v>16</v>
      </c>
      <c r="I146" s="3">
        <f t="shared" ca="1" si="147"/>
        <v>9</v>
      </c>
      <c r="J146" s="3">
        <f t="shared" ca="1" si="147"/>
        <v>4</v>
      </c>
      <c r="K146" s="3">
        <f t="shared" ca="1" si="147"/>
        <v>1</v>
      </c>
      <c r="L146" s="3">
        <f t="shared" ca="1" si="147"/>
        <v>0</v>
      </c>
      <c r="M146" s="3">
        <f t="shared" ca="1" si="147"/>
        <v>1</v>
      </c>
      <c r="N146" s="3">
        <f t="shared" ca="1" si="147"/>
        <v>4</v>
      </c>
      <c r="O146" s="3">
        <f t="shared" ca="1" si="147"/>
        <v>9</v>
      </c>
      <c r="P146" s="3">
        <f t="shared" ca="1" si="147"/>
        <v>16</v>
      </c>
      <c r="Q146" s="3">
        <f t="shared" ca="1" si="147"/>
        <v>25</v>
      </c>
      <c r="R146" s="3">
        <f t="shared" ca="1" si="147"/>
        <v>36</v>
      </c>
      <c r="S146" s="3">
        <f t="shared" ca="1" si="14"/>
        <v>182</v>
      </c>
      <c r="T146" s="29">
        <f t="shared" ca="1" si="15"/>
        <v>50</v>
      </c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</row>
    <row r="147" spans="1:36" customFormat="false" ht="13">
      <c r="A147" s="3">
        <f>シート1!B148</f>
        <v>0</v>
      </c>
      <c r="B147" s="3">
        <f>シート1!E148</f>
        <v>0</v>
      </c>
      <c r="C147" s="19">
        <f>シート1!G148</f>
        <v>0</v>
      </c>
      <c r="D147" s="3">
        <f>シート1!I148</f>
        <v>0</v>
      </c>
      <c r="E147" s="3">
        <f>シート1!K148</f>
        <v>0</v>
      </c>
      <c r="F147" s="3">
        <f t="shared" ref="F147:R147" ca="1" si="148">IF($E151="","",IF(AND(ROW()&gt;$T$1,F$1&lt;=$T$1),(F$1-_xlfn.RANK.AVG(OFFSET($E151,1-F$1,),OFFSET($E151,1-$T$1,,$T$1,1)))^2,""))</f>
        <v>36</v>
      </c>
      <c r="G147" s="3">
        <f t="shared" ca="1" si="148"/>
        <v>25</v>
      </c>
      <c r="H147" s="3">
        <f t="shared" ca="1" si="148"/>
        <v>16</v>
      </c>
      <c r="I147" s="3">
        <f t="shared" ca="1" si="148"/>
        <v>9</v>
      </c>
      <c r="J147" s="3">
        <f t="shared" ca="1" si="148"/>
        <v>4</v>
      </c>
      <c r="K147" s="3">
        <f t="shared" ca="1" si="148"/>
        <v>1</v>
      </c>
      <c r="L147" s="3">
        <f t="shared" ca="1" si="148"/>
        <v>0</v>
      </c>
      <c r="M147" s="3">
        <f t="shared" ca="1" si="148"/>
        <v>1</v>
      </c>
      <c r="N147" s="3">
        <f t="shared" ca="1" si="148"/>
        <v>4</v>
      </c>
      <c r="O147" s="3">
        <f t="shared" ca="1" si="148"/>
        <v>9</v>
      </c>
      <c r="P147" s="3">
        <f t="shared" ca="1" si="148"/>
        <v>16</v>
      </c>
      <c r="Q147" s="3">
        <f t="shared" ca="1" si="148"/>
        <v>25</v>
      </c>
      <c r="R147" s="3">
        <f t="shared" ca="1" si="148"/>
        <v>36</v>
      </c>
      <c r="S147" s="3">
        <f t="shared" ca="1" si="14"/>
        <v>182</v>
      </c>
      <c r="T147" s="29">
        <f t="shared" ca="1" si="15"/>
        <v>50</v>
      </c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</row>
    <row r="148" spans="1:36" customFormat="false" ht="13">
      <c r="A148" s="3">
        <f>シート1!B149</f>
        <v>0</v>
      </c>
      <c r="B148" s="3">
        <f>シート1!E149</f>
        <v>0</v>
      </c>
      <c r="C148" s="19">
        <f>シート1!G149</f>
        <v>0</v>
      </c>
      <c r="D148" s="3">
        <f>シート1!I149</f>
        <v>0</v>
      </c>
      <c r="E148" s="3">
        <f>シート1!K149</f>
        <v>0</v>
      </c>
      <c r="F148" s="3">
        <f t="shared" ref="F148:R148" ca="1" si="149">IF($E152="","",IF(AND(ROW()&gt;$T$1,F$1&lt;=$T$1),(F$1-_xlfn.RANK.AVG(OFFSET($E152,1-F$1,),OFFSET($E152,1-$T$1,,$T$1,1)))^2,""))</f>
        <v>36</v>
      </c>
      <c r="G148" s="3">
        <f t="shared" ca="1" si="149"/>
        <v>25</v>
      </c>
      <c r="H148" s="3">
        <f t="shared" ca="1" si="149"/>
        <v>16</v>
      </c>
      <c r="I148" s="3">
        <f t="shared" ca="1" si="149"/>
        <v>9</v>
      </c>
      <c r="J148" s="3">
        <f t="shared" ca="1" si="149"/>
        <v>4</v>
      </c>
      <c r="K148" s="3">
        <f t="shared" ca="1" si="149"/>
        <v>1</v>
      </c>
      <c r="L148" s="3">
        <f t="shared" ca="1" si="149"/>
        <v>0</v>
      </c>
      <c r="M148" s="3">
        <f t="shared" ca="1" si="149"/>
        <v>1</v>
      </c>
      <c r="N148" s="3">
        <f t="shared" ca="1" si="149"/>
        <v>4</v>
      </c>
      <c r="O148" s="3">
        <f t="shared" ca="1" si="149"/>
        <v>9</v>
      </c>
      <c r="P148" s="3">
        <f t="shared" ca="1" si="149"/>
        <v>16</v>
      </c>
      <c r="Q148" s="3">
        <f t="shared" ca="1" si="149"/>
        <v>25</v>
      </c>
      <c r="R148" s="3">
        <f t="shared" ca="1" si="149"/>
        <v>36</v>
      </c>
      <c r="S148" s="3">
        <f t="shared" ca="1" si="14"/>
        <v>182</v>
      </c>
      <c r="T148" s="29">
        <f t="shared" ca="1" si="15"/>
        <v>50</v>
      </c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</row>
    <row r="149" spans="1:36" customFormat="false" ht="13">
      <c r="A149" s="3">
        <f>シート1!B150</f>
        <v>0</v>
      </c>
      <c r="B149" s="3">
        <f>シート1!E150</f>
        <v>0</v>
      </c>
      <c r="C149" s="19">
        <f>シート1!G150</f>
        <v>0</v>
      </c>
      <c r="D149" s="3">
        <f>シート1!I150</f>
        <v>0</v>
      </c>
      <c r="E149" s="3">
        <f>シート1!K150</f>
        <v>0</v>
      </c>
      <c r="F149" s="3">
        <f t="shared" ref="F149:R149" ca="1" si="150">IF($E153="","",IF(AND(ROW()&gt;$T$1,F$1&lt;=$T$1),(F$1-_xlfn.RANK.AVG(OFFSET($E153,1-F$1,),OFFSET($E153,1-$T$1,,$T$1,1)))^2,""))</f>
        <v>36</v>
      </c>
      <c r="G149" s="3">
        <f t="shared" ca="1" si="150"/>
        <v>25</v>
      </c>
      <c r="H149" s="3">
        <f t="shared" ca="1" si="150"/>
        <v>16</v>
      </c>
      <c r="I149" s="3">
        <f t="shared" ca="1" si="150"/>
        <v>9</v>
      </c>
      <c r="J149" s="3">
        <f t="shared" ca="1" si="150"/>
        <v>4</v>
      </c>
      <c r="K149" s="3">
        <f t="shared" ca="1" si="150"/>
        <v>1</v>
      </c>
      <c r="L149" s="3">
        <f t="shared" ca="1" si="150"/>
        <v>0</v>
      </c>
      <c r="M149" s="3">
        <f t="shared" ca="1" si="150"/>
        <v>1</v>
      </c>
      <c r="N149" s="3">
        <f t="shared" ca="1" si="150"/>
        <v>4</v>
      </c>
      <c r="O149" s="3">
        <f t="shared" ca="1" si="150"/>
        <v>9</v>
      </c>
      <c r="P149" s="3">
        <f t="shared" ca="1" si="150"/>
        <v>16</v>
      </c>
      <c r="Q149" s="3">
        <f t="shared" ca="1" si="150"/>
        <v>25</v>
      </c>
      <c r="R149" s="3">
        <f t="shared" ca="1" si="150"/>
        <v>36</v>
      </c>
      <c r="S149" s="3">
        <f t="shared" ca="1" si="14"/>
        <v>182</v>
      </c>
      <c r="T149" s="29">
        <f t="shared" ca="1" si="15"/>
        <v>50</v>
      </c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</row>
    <row r="150" spans="1:36" customFormat="false" ht="13">
      <c r="A150" s="3">
        <f>シート1!B151</f>
        <v>0</v>
      </c>
      <c r="B150" s="3">
        <f>シート1!E151</f>
        <v>0</v>
      </c>
      <c r="C150" s="19">
        <f>シート1!G151</f>
        <v>0</v>
      </c>
      <c r="D150" s="3">
        <f>シート1!I151</f>
        <v>0</v>
      </c>
      <c r="E150" s="3">
        <f>シート1!K151</f>
        <v>0</v>
      </c>
      <c r="F150" s="3">
        <f t="shared" ref="F150:R150" ca="1" si="151">IF($E154="","",IF(AND(ROW()&gt;$T$1,F$1&lt;=$T$1),(F$1-_xlfn.RANK.AVG(OFFSET($E154,1-F$1,),OFFSET($E154,1-$T$1,,$T$1,1)))^2,""))</f>
        <v>36</v>
      </c>
      <c r="G150" s="3">
        <f t="shared" ca="1" si="151"/>
        <v>25</v>
      </c>
      <c r="H150" s="3">
        <f t="shared" ca="1" si="151"/>
        <v>16</v>
      </c>
      <c r="I150" s="3">
        <f t="shared" ca="1" si="151"/>
        <v>9</v>
      </c>
      <c r="J150" s="3">
        <f t="shared" ca="1" si="151"/>
        <v>4</v>
      </c>
      <c r="K150" s="3">
        <f t="shared" ca="1" si="151"/>
        <v>1</v>
      </c>
      <c r="L150" s="3">
        <f t="shared" ca="1" si="151"/>
        <v>0</v>
      </c>
      <c r="M150" s="3">
        <f t="shared" ca="1" si="151"/>
        <v>1</v>
      </c>
      <c r="N150" s="3">
        <f t="shared" ca="1" si="151"/>
        <v>4</v>
      </c>
      <c r="O150" s="3">
        <f t="shared" ca="1" si="151"/>
        <v>9</v>
      </c>
      <c r="P150" s="3">
        <f t="shared" ca="1" si="151"/>
        <v>16</v>
      </c>
      <c r="Q150" s="3">
        <f t="shared" ca="1" si="151"/>
        <v>25</v>
      </c>
      <c r="R150" s="3">
        <f t="shared" ca="1" si="151"/>
        <v>36</v>
      </c>
      <c r="S150" s="3">
        <f t="shared" ca="1" si="14"/>
        <v>182</v>
      </c>
      <c r="T150" s="29">
        <f t="shared" ca="1" si="15"/>
        <v>50</v>
      </c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</row>
    <row r="151" spans="1:36" customFormat="false" ht="13">
      <c r="A151" s="3">
        <f>シート1!B152</f>
        <v>0</v>
      </c>
      <c r="B151" s="3">
        <f>シート1!E152</f>
        <v>0</v>
      </c>
      <c r="C151" s="19">
        <f>シート1!G152</f>
        <v>0</v>
      </c>
      <c r="D151" s="3">
        <f>シート1!I152</f>
        <v>0</v>
      </c>
      <c r="E151" s="3">
        <f>シート1!K152</f>
        <v>0</v>
      </c>
      <c r="F151" s="3">
        <f t="shared" ref="F151:R151" ca="1" si="152">IF($E155="","",IF(AND(ROW()&gt;$T$1,F$1&lt;=$T$1),(F$1-_xlfn.RANK.AVG(OFFSET($E155,1-F$1,),OFFSET($E155,1-$T$1,,$T$1,1)))^2,""))</f>
        <v>36</v>
      </c>
      <c r="G151" s="3">
        <f t="shared" ca="1" si="152"/>
        <v>25</v>
      </c>
      <c r="H151" s="3">
        <f t="shared" ca="1" si="152"/>
        <v>16</v>
      </c>
      <c r="I151" s="3">
        <f t="shared" ca="1" si="152"/>
        <v>9</v>
      </c>
      <c r="J151" s="3">
        <f t="shared" ca="1" si="152"/>
        <v>4</v>
      </c>
      <c r="K151" s="3">
        <f t="shared" ca="1" si="152"/>
        <v>1</v>
      </c>
      <c r="L151" s="3">
        <f t="shared" ca="1" si="152"/>
        <v>0</v>
      </c>
      <c r="M151" s="3">
        <f t="shared" ca="1" si="152"/>
        <v>1</v>
      </c>
      <c r="N151" s="3">
        <f t="shared" ca="1" si="152"/>
        <v>4</v>
      </c>
      <c r="O151" s="3">
        <f t="shared" ca="1" si="152"/>
        <v>9</v>
      </c>
      <c r="P151" s="3">
        <f t="shared" ca="1" si="152"/>
        <v>16</v>
      </c>
      <c r="Q151" s="3">
        <f t="shared" ca="1" si="152"/>
        <v>25</v>
      </c>
      <c r="R151" s="3">
        <f t="shared" ca="1" si="152"/>
        <v>36</v>
      </c>
      <c r="S151" s="3">
        <f t="shared" ca="1" si="14"/>
        <v>182</v>
      </c>
      <c r="T151" s="29">
        <f t="shared" ca="1" si="15"/>
        <v>50</v>
      </c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</row>
    <row r="152" spans="1:36" customFormat="false" ht="13">
      <c r="A152" s="3">
        <f>シート1!B153</f>
        <v>0</v>
      </c>
      <c r="B152" s="3">
        <f>シート1!E153</f>
        <v>0</v>
      </c>
      <c r="C152" s="19">
        <f>シート1!G153</f>
        <v>0</v>
      </c>
      <c r="D152" s="3">
        <f>シート1!I153</f>
        <v>0</v>
      </c>
      <c r="E152" s="3">
        <f>シート1!K153</f>
        <v>0</v>
      </c>
      <c r="F152" s="3">
        <f t="shared" ref="F152:R152" ca="1" si="153">IF($E156="","",IF(AND(ROW()&gt;$T$1,F$1&lt;=$T$1),(F$1-_xlfn.RANK.AVG(OFFSET($E156,1-F$1,),OFFSET($E156,1-$T$1,,$T$1,1)))^2,""))</f>
        <v>36</v>
      </c>
      <c r="G152" s="3">
        <f t="shared" ca="1" si="153"/>
        <v>25</v>
      </c>
      <c r="H152" s="3">
        <f t="shared" ca="1" si="153"/>
        <v>16</v>
      </c>
      <c r="I152" s="3">
        <f t="shared" ca="1" si="153"/>
        <v>9</v>
      </c>
      <c r="J152" s="3">
        <f t="shared" ca="1" si="153"/>
        <v>4</v>
      </c>
      <c r="K152" s="3">
        <f t="shared" ca="1" si="153"/>
        <v>1</v>
      </c>
      <c r="L152" s="3">
        <f t="shared" ca="1" si="153"/>
        <v>0</v>
      </c>
      <c r="M152" s="3">
        <f t="shared" ca="1" si="153"/>
        <v>1</v>
      </c>
      <c r="N152" s="3">
        <f t="shared" ca="1" si="153"/>
        <v>4</v>
      </c>
      <c r="O152" s="3">
        <f t="shared" ca="1" si="153"/>
        <v>9</v>
      </c>
      <c r="P152" s="3">
        <f t="shared" ca="1" si="153"/>
        <v>16</v>
      </c>
      <c r="Q152" s="3">
        <f t="shared" ca="1" si="153"/>
        <v>25</v>
      </c>
      <c r="R152" s="3">
        <f t="shared" ca="1" si="153"/>
        <v>36</v>
      </c>
      <c r="S152" s="3">
        <f t="shared" ca="1" si="14"/>
        <v>182</v>
      </c>
      <c r="T152" s="29">
        <f t="shared" ca="1" si="15"/>
        <v>50</v>
      </c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</row>
    <row r="153" spans="1:36" customFormat="false" ht="13">
      <c r="A153" s="3">
        <f>シート1!B154</f>
        <v>0</v>
      </c>
      <c r="B153" s="3">
        <f>シート1!E154</f>
        <v>0</v>
      </c>
      <c r="C153" s="19">
        <f>シート1!G154</f>
        <v>0</v>
      </c>
      <c r="D153" s="3">
        <f>シート1!I154</f>
        <v>0</v>
      </c>
      <c r="E153" s="3">
        <f>シート1!K154</f>
        <v>0</v>
      </c>
      <c r="F153" s="3">
        <f t="shared" ref="F153:R153" ca="1" si="154">IF($E157="","",IF(AND(ROW()&gt;$T$1,F$1&lt;=$T$1),(F$1-_xlfn.RANK.AVG(OFFSET($E157,1-F$1,),OFFSET($E157,1-$T$1,,$T$1,1)))^2,""))</f>
        <v>36</v>
      </c>
      <c r="G153" s="3">
        <f t="shared" ca="1" si="154"/>
        <v>25</v>
      </c>
      <c r="H153" s="3">
        <f t="shared" ca="1" si="154"/>
        <v>16</v>
      </c>
      <c r="I153" s="3">
        <f t="shared" ca="1" si="154"/>
        <v>9</v>
      </c>
      <c r="J153" s="3">
        <f t="shared" ca="1" si="154"/>
        <v>4</v>
      </c>
      <c r="K153" s="3">
        <f t="shared" ca="1" si="154"/>
        <v>1</v>
      </c>
      <c r="L153" s="3">
        <f t="shared" ca="1" si="154"/>
        <v>0</v>
      </c>
      <c r="M153" s="3">
        <f t="shared" ca="1" si="154"/>
        <v>1</v>
      </c>
      <c r="N153" s="3">
        <f t="shared" ca="1" si="154"/>
        <v>4</v>
      </c>
      <c r="O153" s="3">
        <f t="shared" ca="1" si="154"/>
        <v>9</v>
      </c>
      <c r="P153" s="3">
        <f t="shared" ca="1" si="154"/>
        <v>16</v>
      </c>
      <c r="Q153" s="3">
        <f t="shared" ca="1" si="154"/>
        <v>25</v>
      </c>
      <c r="R153" s="3">
        <f t="shared" ca="1" si="154"/>
        <v>36</v>
      </c>
      <c r="S153" s="3">
        <f t="shared" ca="1" si="14"/>
        <v>182</v>
      </c>
      <c r="T153" s="29">
        <f t="shared" ca="1" si="15"/>
        <v>50</v>
      </c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</row>
    <row r="154" spans="1:36" customFormat="false" ht="13">
      <c r="A154" s="3">
        <f>シート1!B155</f>
        <v>0</v>
      </c>
      <c r="B154" s="3">
        <f>シート1!E155</f>
        <v>0</v>
      </c>
      <c r="C154" s="19">
        <f>シート1!G155</f>
        <v>0</v>
      </c>
      <c r="D154" s="3">
        <f>シート1!I155</f>
        <v>0</v>
      </c>
      <c r="E154" s="3">
        <f>シート1!K155</f>
        <v>0</v>
      </c>
      <c r="F154" s="3">
        <f t="shared" ref="F154:R154" ca="1" si="155">IF($E158="","",IF(AND(ROW()&gt;$T$1,F$1&lt;=$T$1),(F$1-_xlfn.RANK.AVG(OFFSET($E158,1-F$1,),OFFSET($E158,1-$T$1,,$T$1,1)))^2,""))</f>
        <v>36</v>
      </c>
      <c r="G154" s="3">
        <f t="shared" ca="1" si="155"/>
        <v>25</v>
      </c>
      <c r="H154" s="3">
        <f t="shared" ca="1" si="155"/>
        <v>16</v>
      </c>
      <c r="I154" s="3">
        <f t="shared" ca="1" si="155"/>
        <v>9</v>
      </c>
      <c r="J154" s="3">
        <f t="shared" ca="1" si="155"/>
        <v>4</v>
      </c>
      <c r="K154" s="3">
        <f t="shared" ca="1" si="155"/>
        <v>1</v>
      </c>
      <c r="L154" s="3">
        <f t="shared" ca="1" si="155"/>
        <v>0</v>
      </c>
      <c r="M154" s="3">
        <f t="shared" ca="1" si="155"/>
        <v>1</v>
      </c>
      <c r="N154" s="3">
        <f t="shared" ca="1" si="155"/>
        <v>4</v>
      </c>
      <c r="O154" s="3">
        <f t="shared" ca="1" si="155"/>
        <v>9</v>
      </c>
      <c r="P154" s="3">
        <f t="shared" ca="1" si="155"/>
        <v>16</v>
      </c>
      <c r="Q154" s="3">
        <f t="shared" ca="1" si="155"/>
        <v>25</v>
      </c>
      <c r="R154" s="3">
        <f t="shared" ca="1" si="155"/>
        <v>36</v>
      </c>
      <c r="S154" s="3">
        <f t="shared" ca="1" si="14"/>
        <v>182</v>
      </c>
      <c r="T154" s="29">
        <f t="shared" ca="1" si="15"/>
        <v>50</v>
      </c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</row>
    <row r="155" spans="1:36" customFormat="false" ht="13">
      <c r="A155" s="3">
        <f>シート1!B156</f>
        <v>0</v>
      </c>
      <c r="B155" s="3">
        <f>シート1!E156</f>
        <v>0</v>
      </c>
      <c r="C155" s="19">
        <f>シート1!G156</f>
        <v>0</v>
      </c>
      <c r="D155" s="3">
        <f>シート1!I156</f>
        <v>0</v>
      </c>
      <c r="E155" s="3">
        <f>シート1!K156</f>
        <v>0</v>
      </c>
      <c r="F155" s="3">
        <f t="shared" ref="F155:R155" ca="1" si="156">IF($E159="","",IF(AND(ROW()&gt;$T$1,F$1&lt;=$T$1),(F$1-_xlfn.RANK.AVG(OFFSET($E159,1-F$1,),OFFSET($E159,1-$T$1,,$T$1,1)))^2,""))</f>
        <v>36</v>
      </c>
      <c r="G155" s="3">
        <f t="shared" ca="1" si="156"/>
        <v>25</v>
      </c>
      <c r="H155" s="3">
        <f t="shared" ca="1" si="156"/>
        <v>16</v>
      </c>
      <c r="I155" s="3">
        <f t="shared" ca="1" si="156"/>
        <v>9</v>
      </c>
      <c r="J155" s="3">
        <f t="shared" ca="1" si="156"/>
        <v>4</v>
      </c>
      <c r="K155" s="3">
        <f t="shared" ca="1" si="156"/>
        <v>1</v>
      </c>
      <c r="L155" s="3">
        <f t="shared" ca="1" si="156"/>
        <v>0</v>
      </c>
      <c r="M155" s="3">
        <f t="shared" ca="1" si="156"/>
        <v>1</v>
      </c>
      <c r="N155" s="3">
        <f t="shared" ca="1" si="156"/>
        <v>4</v>
      </c>
      <c r="O155" s="3">
        <f t="shared" ca="1" si="156"/>
        <v>9</v>
      </c>
      <c r="P155" s="3">
        <f t="shared" ca="1" si="156"/>
        <v>16</v>
      </c>
      <c r="Q155" s="3">
        <f t="shared" ca="1" si="156"/>
        <v>25</v>
      </c>
      <c r="R155" s="3">
        <f t="shared" ca="1" si="156"/>
        <v>36</v>
      </c>
      <c r="S155" s="3">
        <f t="shared" ca="1" si="14"/>
        <v>182</v>
      </c>
      <c r="T155" s="29">
        <f t="shared" ca="1" si="15"/>
        <v>50</v>
      </c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</row>
    <row r="156" spans="1:36" customFormat="false" ht="13">
      <c r="A156" s="3">
        <f>シート1!B157</f>
        <v>0</v>
      </c>
      <c r="B156" s="3">
        <f>シート1!E157</f>
        <v>0</v>
      </c>
      <c r="C156" s="19">
        <f>シート1!G157</f>
        <v>0</v>
      </c>
      <c r="D156" s="3">
        <f>シート1!I157</f>
        <v>0</v>
      </c>
      <c r="E156" s="3">
        <f>シート1!K157</f>
        <v>0</v>
      </c>
      <c r="F156" s="3">
        <f t="shared" ref="F156:R156" ca="1" si="157">IF($E160="","",IF(AND(ROW()&gt;$T$1,F$1&lt;=$T$1),(F$1-_xlfn.RANK.AVG(OFFSET($E160,1-F$1,),OFFSET($E160,1-$T$1,,$T$1,1)))^2,""))</f>
        <v>36</v>
      </c>
      <c r="G156" s="3">
        <f t="shared" ca="1" si="157"/>
        <v>25</v>
      </c>
      <c r="H156" s="3">
        <f t="shared" ca="1" si="157"/>
        <v>16</v>
      </c>
      <c r="I156" s="3">
        <f t="shared" ca="1" si="157"/>
        <v>9</v>
      </c>
      <c r="J156" s="3">
        <f t="shared" ca="1" si="157"/>
        <v>4</v>
      </c>
      <c r="K156" s="3">
        <f t="shared" ca="1" si="157"/>
        <v>1</v>
      </c>
      <c r="L156" s="3">
        <f t="shared" ca="1" si="157"/>
        <v>0</v>
      </c>
      <c r="M156" s="3">
        <f t="shared" ca="1" si="157"/>
        <v>1</v>
      </c>
      <c r="N156" s="3">
        <f t="shared" ca="1" si="157"/>
        <v>4</v>
      </c>
      <c r="O156" s="3">
        <f t="shared" ca="1" si="157"/>
        <v>9</v>
      </c>
      <c r="P156" s="3">
        <f t="shared" ca="1" si="157"/>
        <v>16</v>
      </c>
      <c r="Q156" s="3">
        <f t="shared" ca="1" si="157"/>
        <v>25</v>
      </c>
      <c r="R156" s="3">
        <f t="shared" ca="1" si="157"/>
        <v>36</v>
      </c>
      <c r="S156" s="3">
        <f t="shared" ca="1" si="14"/>
        <v>182</v>
      </c>
      <c r="T156" s="29">
        <f t="shared" ca="1" si="15"/>
        <v>50</v>
      </c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</row>
    <row r="157" spans="1:36" customFormat="false" ht="13">
      <c r="A157" s="3">
        <f>シート1!B158</f>
        <v>0</v>
      </c>
      <c r="B157" s="3">
        <f>シート1!E158</f>
        <v>0</v>
      </c>
      <c r="C157" s="19">
        <f>シート1!G158</f>
        <v>0</v>
      </c>
      <c r="D157" s="3">
        <f>シート1!I158</f>
        <v>0</v>
      </c>
      <c r="E157" s="3">
        <f>シート1!K158</f>
        <v>0</v>
      </c>
      <c r="F157" s="3">
        <f t="shared" ref="F157:R157" ca="1" si="158">IF($E161="","",IF(AND(ROW()&gt;$T$1,F$1&lt;=$T$1),(F$1-_xlfn.RANK.AVG(OFFSET($E161,1-F$1,),OFFSET($E161,1-$T$1,,$T$1,1)))^2,""))</f>
        <v>36</v>
      </c>
      <c r="G157" s="3">
        <f t="shared" ca="1" si="158"/>
        <v>25</v>
      </c>
      <c r="H157" s="3">
        <f t="shared" ca="1" si="158"/>
        <v>16</v>
      </c>
      <c r="I157" s="3">
        <f t="shared" ca="1" si="158"/>
        <v>9</v>
      </c>
      <c r="J157" s="3">
        <f t="shared" ca="1" si="158"/>
        <v>4</v>
      </c>
      <c r="K157" s="3">
        <f t="shared" ca="1" si="158"/>
        <v>1</v>
      </c>
      <c r="L157" s="3">
        <f t="shared" ca="1" si="158"/>
        <v>0</v>
      </c>
      <c r="M157" s="3">
        <f t="shared" ca="1" si="158"/>
        <v>1</v>
      </c>
      <c r="N157" s="3">
        <f t="shared" ca="1" si="158"/>
        <v>4</v>
      </c>
      <c r="O157" s="3">
        <f t="shared" ca="1" si="158"/>
        <v>9</v>
      </c>
      <c r="P157" s="3">
        <f t="shared" ca="1" si="158"/>
        <v>16</v>
      </c>
      <c r="Q157" s="3">
        <f t="shared" ca="1" si="158"/>
        <v>25</v>
      </c>
      <c r="R157" s="3">
        <f t="shared" ca="1" si="158"/>
        <v>36</v>
      </c>
      <c r="S157" s="3">
        <f t="shared" ca="1" si="14"/>
        <v>182</v>
      </c>
      <c r="T157" s="29">
        <f t="shared" ca="1" si="15"/>
        <v>50</v>
      </c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</row>
    <row r="158" spans="1:36" customFormat="false" ht="13">
      <c r="A158" s="3">
        <f>シート1!B159</f>
        <v>0</v>
      </c>
      <c r="B158" s="3">
        <f>シート1!E159</f>
        <v>0</v>
      </c>
      <c r="C158" s="19">
        <f>シート1!G159</f>
        <v>0</v>
      </c>
      <c r="D158" s="3">
        <f>シート1!I159</f>
        <v>0</v>
      </c>
      <c r="E158" s="3">
        <f>シート1!K159</f>
        <v>0</v>
      </c>
      <c r="F158" s="3">
        <f t="shared" ref="F158:R158" ca="1" si="159">IF($E162="","",IF(AND(ROW()&gt;$T$1,F$1&lt;=$T$1),(F$1-_xlfn.RANK.AVG(OFFSET($E162,1-F$1,),OFFSET($E162,1-$T$1,,$T$1,1)))^2,""))</f>
        <v>36</v>
      </c>
      <c r="G158" s="3">
        <f t="shared" ca="1" si="159"/>
        <v>25</v>
      </c>
      <c r="H158" s="3">
        <f t="shared" ca="1" si="159"/>
        <v>16</v>
      </c>
      <c r="I158" s="3">
        <f t="shared" ca="1" si="159"/>
        <v>9</v>
      </c>
      <c r="J158" s="3">
        <f t="shared" ca="1" si="159"/>
        <v>4</v>
      </c>
      <c r="K158" s="3">
        <f t="shared" ca="1" si="159"/>
        <v>1</v>
      </c>
      <c r="L158" s="3">
        <f t="shared" ca="1" si="159"/>
        <v>0</v>
      </c>
      <c r="M158" s="3">
        <f t="shared" ca="1" si="159"/>
        <v>1</v>
      </c>
      <c r="N158" s="3">
        <f t="shared" ca="1" si="159"/>
        <v>4</v>
      </c>
      <c r="O158" s="3">
        <f t="shared" ca="1" si="159"/>
        <v>9</v>
      </c>
      <c r="P158" s="3">
        <f t="shared" ca="1" si="159"/>
        <v>16</v>
      </c>
      <c r="Q158" s="3">
        <f t="shared" ca="1" si="159"/>
        <v>25</v>
      </c>
      <c r="R158" s="3">
        <f t="shared" ca="1" si="159"/>
        <v>36</v>
      </c>
      <c r="S158" s="3">
        <f t="shared" ca="1" si="14"/>
        <v>182</v>
      </c>
      <c r="T158" s="29">
        <f t="shared" ca="1" si="15"/>
        <v>50</v>
      </c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</row>
    <row r="159" spans="1:36" customFormat="false" ht="13">
      <c r="A159" s="3">
        <f>シート1!B160</f>
        <v>0</v>
      </c>
      <c r="B159" s="3">
        <f>シート1!E160</f>
        <v>0</v>
      </c>
      <c r="C159" s="19">
        <f>シート1!G160</f>
        <v>0</v>
      </c>
      <c r="D159" s="3">
        <f>シート1!I160</f>
        <v>0</v>
      </c>
      <c r="E159" s="3">
        <f>シート1!K160</f>
        <v>0</v>
      </c>
      <c r="F159" s="3">
        <f t="shared" ref="F159:R159" ca="1" si="160">IF($E163="","",IF(AND(ROW()&gt;$T$1,F$1&lt;=$T$1),(F$1-_xlfn.RANK.AVG(OFFSET($E163,1-F$1,),OFFSET($E163,1-$T$1,,$T$1,1)))^2,""))</f>
        <v>36</v>
      </c>
      <c r="G159" s="3">
        <f t="shared" ca="1" si="160"/>
        <v>25</v>
      </c>
      <c r="H159" s="3">
        <f t="shared" ca="1" si="160"/>
        <v>16</v>
      </c>
      <c r="I159" s="3">
        <f t="shared" ca="1" si="160"/>
        <v>9</v>
      </c>
      <c r="J159" s="3">
        <f t="shared" ca="1" si="160"/>
        <v>4</v>
      </c>
      <c r="K159" s="3">
        <f t="shared" ca="1" si="160"/>
        <v>1</v>
      </c>
      <c r="L159" s="3">
        <f t="shared" ca="1" si="160"/>
        <v>0</v>
      </c>
      <c r="M159" s="3">
        <f t="shared" ca="1" si="160"/>
        <v>1</v>
      </c>
      <c r="N159" s="3">
        <f t="shared" ca="1" si="160"/>
        <v>4</v>
      </c>
      <c r="O159" s="3">
        <f t="shared" ca="1" si="160"/>
        <v>9</v>
      </c>
      <c r="P159" s="3">
        <f t="shared" ca="1" si="160"/>
        <v>16</v>
      </c>
      <c r="Q159" s="3">
        <f t="shared" ca="1" si="160"/>
        <v>25</v>
      </c>
      <c r="R159" s="3">
        <f t="shared" ca="1" si="160"/>
        <v>36</v>
      </c>
      <c r="S159" s="3">
        <f t="shared" ca="1" si="14"/>
        <v>182</v>
      </c>
      <c r="T159" s="29">
        <f t="shared" ca="1" si="15"/>
        <v>50</v>
      </c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</row>
    <row r="160" spans="1:36" customFormat="false" ht="13">
      <c r="A160" s="3">
        <f>シート1!B161</f>
        <v>0</v>
      </c>
      <c r="B160" s="3">
        <f>シート1!E161</f>
        <v>0</v>
      </c>
      <c r="C160" s="19">
        <f>シート1!G161</f>
        <v>0</v>
      </c>
      <c r="D160" s="3">
        <f>シート1!I161</f>
        <v>0</v>
      </c>
      <c r="E160" s="3">
        <f>シート1!K161</f>
        <v>0</v>
      </c>
      <c r="F160" s="3">
        <f t="shared" ref="F160:R160" ca="1" si="161">IF($E164="","",IF(AND(ROW()&gt;$T$1,F$1&lt;=$T$1),(F$1-_xlfn.RANK.AVG(OFFSET($E164,1-F$1,),OFFSET($E164,1-$T$1,,$T$1,1)))^2,""))</f>
        <v>36</v>
      </c>
      <c r="G160" s="3">
        <f t="shared" ca="1" si="161"/>
        <v>25</v>
      </c>
      <c r="H160" s="3">
        <f t="shared" ca="1" si="161"/>
        <v>16</v>
      </c>
      <c r="I160" s="3">
        <f t="shared" ca="1" si="161"/>
        <v>9</v>
      </c>
      <c r="J160" s="3">
        <f t="shared" ca="1" si="161"/>
        <v>4</v>
      </c>
      <c r="K160" s="3">
        <f t="shared" ca="1" si="161"/>
        <v>1</v>
      </c>
      <c r="L160" s="3">
        <f t="shared" ca="1" si="161"/>
        <v>0</v>
      </c>
      <c r="M160" s="3">
        <f t="shared" ca="1" si="161"/>
        <v>1</v>
      </c>
      <c r="N160" s="3">
        <f t="shared" ca="1" si="161"/>
        <v>4</v>
      </c>
      <c r="O160" s="3">
        <f t="shared" ca="1" si="161"/>
        <v>9</v>
      </c>
      <c r="P160" s="3">
        <f t="shared" ca="1" si="161"/>
        <v>16</v>
      </c>
      <c r="Q160" s="3">
        <f t="shared" ca="1" si="161"/>
        <v>25</v>
      </c>
      <c r="R160" s="3">
        <f t="shared" ca="1" si="161"/>
        <v>36</v>
      </c>
      <c r="S160" s="3">
        <f t="shared" ca="1" si="14"/>
        <v>182</v>
      </c>
      <c r="T160" s="29">
        <f t="shared" ca="1" si="15"/>
        <v>50</v>
      </c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</row>
    <row r="161" spans="1:36" customFormat="false" ht="13">
      <c r="A161" s="3">
        <f>シート1!B162</f>
        <v>0</v>
      </c>
      <c r="B161" s="3">
        <f>シート1!E162</f>
        <v>0</v>
      </c>
      <c r="C161" s="19">
        <f>シート1!G162</f>
        <v>0</v>
      </c>
      <c r="D161" s="3">
        <f>シート1!I162</f>
        <v>0</v>
      </c>
      <c r="E161" s="3">
        <f>シート1!K162</f>
        <v>0</v>
      </c>
      <c r="F161" s="3">
        <f t="shared" ref="F161:R161" ca="1" si="162">IF($E165="","",IF(AND(ROW()&gt;$T$1,F$1&lt;=$T$1),(F$1-_xlfn.RANK.AVG(OFFSET($E165,1-F$1,),OFFSET($E165,1-$T$1,,$T$1,1)))^2,""))</f>
        <v>36</v>
      </c>
      <c r="G161" s="3">
        <f t="shared" ca="1" si="162"/>
        <v>25</v>
      </c>
      <c r="H161" s="3">
        <f t="shared" ca="1" si="162"/>
        <v>16</v>
      </c>
      <c r="I161" s="3">
        <f t="shared" ca="1" si="162"/>
        <v>9</v>
      </c>
      <c r="J161" s="3">
        <f t="shared" ca="1" si="162"/>
        <v>4</v>
      </c>
      <c r="K161" s="3">
        <f t="shared" ca="1" si="162"/>
        <v>1</v>
      </c>
      <c r="L161" s="3">
        <f t="shared" ca="1" si="162"/>
        <v>0</v>
      </c>
      <c r="M161" s="3">
        <f t="shared" ca="1" si="162"/>
        <v>1</v>
      </c>
      <c r="N161" s="3">
        <f t="shared" ca="1" si="162"/>
        <v>4</v>
      </c>
      <c r="O161" s="3">
        <f t="shared" ca="1" si="162"/>
        <v>9</v>
      </c>
      <c r="P161" s="3">
        <f t="shared" ca="1" si="162"/>
        <v>16</v>
      </c>
      <c r="Q161" s="3">
        <f t="shared" ca="1" si="162"/>
        <v>25</v>
      </c>
      <c r="R161" s="3">
        <f t="shared" ca="1" si="162"/>
        <v>36</v>
      </c>
      <c r="S161" s="3">
        <f t="shared" ca="1" si="14"/>
        <v>182</v>
      </c>
      <c r="T161" s="29">
        <f t="shared" ca="1" si="15"/>
        <v>50</v>
      </c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</row>
    <row r="162" spans="1:36" customFormat="false" ht="13">
      <c r="A162" s="3">
        <f>シート1!B163</f>
        <v>0</v>
      </c>
      <c r="B162" s="3">
        <f>シート1!E163</f>
        <v>0</v>
      </c>
      <c r="C162" s="19">
        <f>シート1!G163</f>
        <v>0</v>
      </c>
      <c r="D162" s="3">
        <f>シート1!I163</f>
        <v>0</v>
      </c>
      <c r="E162" s="3">
        <f>シート1!K163</f>
        <v>0</v>
      </c>
      <c r="F162" s="3">
        <f t="shared" ref="F162:R162" ca="1" si="163">IF($E166="","",IF(AND(ROW()&gt;$T$1,F$1&lt;=$T$1),(F$1-_xlfn.RANK.AVG(OFFSET($E166,1-F$1,),OFFSET($E166,1-$T$1,,$T$1,1)))^2,""))</f>
        <v>36</v>
      </c>
      <c r="G162" s="3">
        <f t="shared" ca="1" si="163"/>
        <v>25</v>
      </c>
      <c r="H162" s="3">
        <f t="shared" ca="1" si="163"/>
        <v>16</v>
      </c>
      <c r="I162" s="3">
        <f t="shared" ca="1" si="163"/>
        <v>9</v>
      </c>
      <c r="J162" s="3">
        <f t="shared" ca="1" si="163"/>
        <v>4</v>
      </c>
      <c r="K162" s="3">
        <f t="shared" ca="1" si="163"/>
        <v>1</v>
      </c>
      <c r="L162" s="3">
        <f t="shared" ca="1" si="163"/>
        <v>0</v>
      </c>
      <c r="M162" s="3">
        <f t="shared" ca="1" si="163"/>
        <v>1</v>
      </c>
      <c r="N162" s="3">
        <f t="shared" ca="1" si="163"/>
        <v>4</v>
      </c>
      <c r="O162" s="3">
        <f t="shared" ca="1" si="163"/>
        <v>9</v>
      </c>
      <c r="P162" s="3">
        <f t="shared" ca="1" si="163"/>
        <v>16</v>
      </c>
      <c r="Q162" s="3">
        <f t="shared" ca="1" si="163"/>
        <v>25</v>
      </c>
      <c r="R162" s="3">
        <f t="shared" ca="1" si="163"/>
        <v>36</v>
      </c>
      <c r="S162" s="3">
        <f t="shared" ca="1" si="14"/>
        <v>182</v>
      </c>
      <c r="T162" s="29">
        <f t="shared" ca="1" si="15"/>
        <v>50</v>
      </c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</row>
    <row r="163" spans="1:36" customFormat="false" ht="13">
      <c r="A163" s="3">
        <f>シート1!B164</f>
        <v>0</v>
      </c>
      <c r="B163" s="3">
        <f>シート1!E164</f>
        <v>0</v>
      </c>
      <c r="C163" s="19">
        <f>シート1!G164</f>
        <v>0</v>
      </c>
      <c r="D163" s="3">
        <f>シート1!I164</f>
        <v>0</v>
      </c>
      <c r="E163" s="3">
        <f>シート1!K164</f>
        <v>0</v>
      </c>
      <c r="F163" s="3">
        <f t="shared" ref="F163:R163" ca="1" si="164">IF($E167="","",IF(AND(ROW()&gt;$T$1,F$1&lt;=$T$1),(F$1-_xlfn.RANK.AVG(OFFSET($E167,1-F$1,),OFFSET($E167,1-$T$1,,$T$1,1)))^2,""))</f>
        <v>36</v>
      </c>
      <c r="G163" s="3">
        <f t="shared" ca="1" si="164"/>
        <v>25</v>
      </c>
      <c r="H163" s="3">
        <f t="shared" ca="1" si="164"/>
        <v>16</v>
      </c>
      <c r="I163" s="3">
        <f t="shared" ca="1" si="164"/>
        <v>9</v>
      </c>
      <c r="J163" s="3">
        <f t="shared" ca="1" si="164"/>
        <v>4</v>
      </c>
      <c r="K163" s="3">
        <f t="shared" ca="1" si="164"/>
        <v>1</v>
      </c>
      <c r="L163" s="3">
        <f t="shared" ca="1" si="164"/>
        <v>0</v>
      </c>
      <c r="M163" s="3">
        <f t="shared" ca="1" si="164"/>
        <v>1</v>
      </c>
      <c r="N163" s="3">
        <f t="shared" ca="1" si="164"/>
        <v>4</v>
      </c>
      <c r="O163" s="3">
        <f t="shared" ca="1" si="164"/>
        <v>9</v>
      </c>
      <c r="P163" s="3">
        <f t="shared" ca="1" si="164"/>
        <v>16</v>
      </c>
      <c r="Q163" s="3">
        <f t="shared" ca="1" si="164"/>
        <v>25</v>
      </c>
      <c r="R163" s="3">
        <f t="shared" ca="1" si="164"/>
        <v>36</v>
      </c>
      <c r="S163" s="3">
        <f t="shared" ca="1" si="14"/>
        <v>182</v>
      </c>
      <c r="T163" s="29">
        <f t="shared" ca="1" si="15"/>
        <v>50</v>
      </c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</row>
    <row r="164" spans="1:36" customFormat="false" ht="13">
      <c r="A164" s="3">
        <f>シート1!B165</f>
        <v>0</v>
      </c>
      <c r="B164" s="3">
        <f>シート1!E165</f>
        <v>0</v>
      </c>
      <c r="C164" s="19">
        <f>シート1!G165</f>
        <v>0</v>
      </c>
      <c r="D164" s="3">
        <f>シート1!I165</f>
        <v>0</v>
      </c>
      <c r="E164" s="3">
        <f>シート1!K165</f>
        <v>0</v>
      </c>
      <c r="F164" s="3">
        <f t="shared" ref="F164:R164" ca="1" si="165">IF($E168="","",IF(AND(ROW()&gt;$T$1,F$1&lt;=$T$1),(F$1-_xlfn.RANK.AVG(OFFSET($E168,1-F$1,),OFFSET($E168,1-$T$1,,$T$1,1)))^2,""))</f>
        <v>36</v>
      </c>
      <c r="G164" s="3">
        <f t="shared" ca="1" si="165"/>
        <v>25</v>
      </c>
      <c r="H164" s="3">
        <f t="shared" ca="1" si="165"/>
        <v>16</v>
      </c>
      <c r="I164" s="3">
        <f t="shared" ca="1" si="165"/>
        <v>9</v>
      </c>
      <c r="J164" s="3">
        <f t="shared" ca="1" si="165"/>
        <v>4</v>
      </c>
      <c r="K164" s="3">
        <f t="shared" ca="1" si="165"/>
        <v>1</v>
      </c>
      <c r="L164" s="3">
        <f t="shared" ca="1" si="165"/>
        <v>0</v>
      </c>
      <c r="M164" s="3">
        <f t="shared" ca="1" si="165"/>
        <v>1</v>
      </c>
      <c r="N164" s="3">
        <f t="shared" ca="1" si="165"/>
        <v>4</v>
      </c>
      <c r="O164" s="3">
        <f t="shared" ca="1" si="165"/>
        <v>9</v>
      </c>
      <c r="P164" s="3">
        <f t="shared" ca="1" si="165"/>
        <v>16</v>
      </c>
      <c r="Q164" s="3">
        <f t="shared" ca="1" si="165"/>
        <v>25</v>
      </c>
      <c r="R164" s="3">
        <f t="shared" ca="1" si="165"/>
        <v>36</v>
      </c>
      <c r="S164" s="3">
        <f t="shared" ca="1" si="14"/>
        <v>182</v>
      </c>
      <c r="T164" s="29">
        <f t="shared" ca="1" si="15"/>
        <v>50</v>
      </c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</row>
    <row r="165" spans="1:36" customFormat="false" ht="13">
      <c r="A165" s="3">
        <f>シート1!B166</f>
        <v>0</v>
      </c>
      <c r="B165" s="3">
        <f>シート1!E166</f>
        <v>0</v>
      </c>
      <c r="C165" s="19">
        <f>シート1!G166</f>
        <v>0</v>
      </c>
      <c r="D165" s="3">
        <f>シート1!I166</f>
        <v>0</v>
      </c>
      <c r="E165" s="3">
        <f>シート1!K166</f>
        <v>0</v>
      </c>
      <c r="F165" s="3">
        <f t="shared" ref="F165:R165" ca="1" si="166">IF($E169="","",IF(AND(ROW()&gt;$T$1,F$1&lt;=$T$1),(F$1-_xlfn.RANK.AVG(OFFSET($E169,1-F$1,),OFFSET($E169,1-$T$1,,$T$1,1)))^2,""))</f>
        <v>36</v>
      </c>
      <c r="G165" s="3">
        <f t="shared" ca="1" si="166"/>
        <v>25</v>
      </c>
      <c r="H165" s="3">
        <f t="shared" ca="1" si="166"/>
        <v>16</v>
      </c>
      <c r="I165" s="3">
        <f t="shared" ca="1" si="166"/>
        <v>9</v>
      </c>
      <c r="J165" s="3">
        <f t="shared" ca="1" si="166"/>
        <v>4</v>
      </c>
      <c r="K165" s="3">
        <f t="shared" ca="1" si="166"/>
        <v>1</v>
      </c>
      <c r="L165" s="3">
        <f t="shared" ca="1" si="166"/>
        <v>0</v>
      </c>
      <c r="M165" s="3">
        <f t="shared" ca="1" si="166"/>
        <v>1</v>
      </c>
      <c r="N165" s="3">
        <f t="shared" ca="1" si="166"/>
        <v>4</v>
      </c>
      <c r="O165" s="3">
        <f t="shared" ca="1" si="166"/>
        <v>9</v>
      </c>
      <c r="P165" s="3">
        <f t="shared" ca="1" si="166"/>
        <v>16</v>
      </c>
      <c r="Q165" s="3">
        <f t="shared" ca="1" si="166"/>
        <v>25</v>
      </c>
      <c r="R165" s="3">
        <f t="shared" ca="1" si="166"/>
        <v>36</v>
      </c>
      <c r="S165" s="3">
        <f t="shared" ca="1" si="14"/>
        <v>182</v>
      </c>
      <c r="T165" s="29">
        <f t="shared" ca="1" si="15"/>
        <v>50</v>
      </c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</row>
    <row r="166" spans="1:36" customFormat="false" ht="13">
      <c r="A166" s="3">
        <f>シート1!B167</f>
        <v>0</v>
      </c>
      <c r="B166" s="3">
        <f>シート1!E167</f>
        <v>0</v>
      </c>
      <c r="C166" s="19">
        <f>シート1!G167</f>
        <v>0</v>
      </c>
      <c r="D166" s="3">
        <f>シート1!I167</f>
        <v>0</v>
      </c>
      <c r="E166" s="3">
        <f>シート1!K167</f>
        <v>0</v>
      </c>
      <c r="F166" s="3">
        <f t="shared" ref="F166:R166" ca="1" si="167">IF($E170="","",IF(AND(ROW()&gt;$T$1,F$1&lt;=$T$1),(F$1-_xlfn.RANK.AVG(OFFSET($E170,1-F$1,),OFFSET($E170,1-$T$1,,$T$1,1)))^2,""))</f>
        <v>36</v>
      </c>
      <c r="G166" s="3">
        <f t="shared" ca="1" si="167"/>
        <v>25</v>
      </c>
      <c r="H166" s="3">
        <f t="shared" ca="1" si="167"/>
        <v>16</v>
      </c>
      <c r="I166" s="3">
        <f t="shared" ca="1" si="167"/>
        <v>9</v>
      </c>
      <c r="J166" s="3">
        <f t="shared" ca="1" si="167"/>
        <v>4</v>
      </c>
      <c r="K166" s="3">
        <f t="shared" ca="1" si="167"/>
        <v>1</v>
      </c>
      <c r="L166" s="3">
        <f t="shared" ca="1" si="167"/>
        <v>0</v>
      </c>
      <c r="M166" s="3">
        <f t="shared" ca="1" si="167"/>
        <v>1</v>
      </c>
      <c r="N166" s="3">
        <f t="shared" ca="1" si="167"/>
        <v>4</v>
      </c>
      <c r="O166" s="3">
        <f t="shared" ca="1" si="167"/>
        <v>9</v>
      </c>
      <c r="P166" s="3">
        <f t="shared" ca="1" si="167"/>
        <v>16</v>
      </c>
      <c r="Q166" s="3">
        <f t="shared" ca="1" si="167"/>
        <v>25</v>
      </c>
      <c r="R166" s="3">
        <f t="shared" ca="1" si="167"/>
        <v>36</v>
      </c>
      <c r="S166" s="3">
        <f t="shared" ca="1" si="14"/>
        <v>182</v>
      </c>
      <c r="T166" s="29">
        <f t="shared" ca="1" si="15"/>
        <v>50</v>
      </c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</row>
    <row r="167" spans="1:36" customFormat="false" ht="13">
      <c r="A167" s="3">
        <f>シート1!B168</f>
        <v>0</v>
      </c>
      <c r="B167" s="3">
        <f>シート1!E168</f>
        <v>0</v>
      </c>
      <c r="C167" s="19">
        <f>シート1!G168</f>
        <v>0</v>
      </c>
      <c r="D167" s="3">
        <f>シート1!I168</f>
        <v>0</v>
      </c>
      <c r="E167" s="3">
        <f>シート1!K168</f>
        <v>0</v>
      </c>
      <c r="F167" s="3">
        <f t="shared" ref="F167:R167" ca="1" si="168">IF($E171="","",IF(AND(ROW()&gt;$T$1,F$1&lt;=$T$1),(F$1-_xlfn.RANK.AVG(OFFSET($E171,1-F$1,),OFFSET($E171,1-$T$1,,$T$1,1)))^2,""))</f>
        <v>36</v>
      </c>
      <c r="G167" s="3">
        <f t="shared" ca="1" si="168"/>
        <v>25</v>
      </c>
      <c r="H167" s="3">
        <f t="shared" ca="1" si="168"/>
        <v>16</v>
      </c>
      <c r="I167" s="3">
        <f t="shared" ca="1" si="168"/>
        <v>9</v>
      </c>
      <c r="J167" s="3">
        <f t="shared" ca="1" si="168"/>
        <v>4</v>
      </c>
      <c r="K167" s="3">
        <f t="shared" ca="1" si="168"/>
        <v>1</v>
      </c>
      <c r="L167" s="3">
        <f t="shared" ca="1" si="168"/>
        <v>0</v>
      </c>
      <c r="M167" s="3">
        <f t="shared" ca="1" si="168"/>
        <v>1</v>
      </c>
      <c r="N167" s="3">
        <f t="shared" ca="1" si="168"/>
        <v>4</v>
      </c>
      <c r="O167" s="3">
        <f t="shared" ca="1" si="168"/>
        <v>9</v>
      </c>
      <c r="P167" s="3">
        <f t="shared" ca="1" si="168"/>
        <v>16</v>
      </c>
      <c r="Q167" s="3">
        <f t="shared" ca="1" si="168"/>
        <v>25</v>
      </c>
      <c r="R167" s="3">
        <f t="shared" ca="1" si="168"/>
        <v>36</v>
      </c>
      <c r="S167" s="3">
        <f t="shared" ca="1" si="14"/>
        <v>182</v>
      </c>
      <c r="T167" s="29">
        <f t="shared" ca="1" si="15"/>
        <v>50</v>
      </c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</row>
    <row r="168" spans="1:36" customFormat="false" ht="13">
      <c r="A168" s="3">
        <f>シート1!B169</f>
        <v>0</v>
      </c>
      <c r="B168" s="3">
        <f>シート1!E169</f>
        <v>0</v>
      </c>
      <c r="C168" s="19">
        <f>シート1!G169</f>
        <v>0</v>
      </c>
      <c r="D168" s="3">
        <f>シート1!I169</f>
        <v>0</v>
      </c>
      <c r="E168" s="3">
        <f>シート1!K169</f>
        <v>0</v>
      </c>
      <c r="F168" s="3">
        <f t="shared" ref="F168:R168" ca="1" si="169">IF($E172="","",IF(AND(ROW()&gt;$T$1,F$1&lt;=$T$1),(F$1-_xlfn.RANK.AVG(OFFSET($E172,1-F$1,),OFFSET($E172,1-$T$1,,$T$1,1)))^2,""))</f>
        <v>36</v>
      </c>
      <c r="G168" s="3">
        <f t="shared" ca="1" si="169"/>
        <v>25</v>
      </c>
      <c r="H168" s="3">
        <f t="shared" ca="1" si="169"/>
        <v>16</v>
      </c>
      <c r="I168" s="3">
        <f t="shared" ca="1" si="169"/>
        <v>9</v>
      </c>
      <c r="J168" s="3">
        <f t="shared" ca="1" si="169"/>
        <v>4</v>
      </c>
      <c r="K168" s="3">
        <f t="shared" ca="1" si="169"/>
        <v>1</v>
      </c>
      <c r="L168" s="3">
        <f t="shared" ca="1" si="169"/>
        <v>0</v>
      </c>
      <c r="M168" s="3">
        <f t="shared" ca="1" si="169"/>
        <v>1</v>
      </c>
      <c r="N168" s="3">
        <f t="shared" ca="1" si="169"/>
        <v>4</v>
      </c>
      <c r="O168" s="3">
        <f t="shared" ca="1" si="169"/>
        <v>9</v>
      </c>
      <c r="P168" s="3">
        <f t="shared" ca="1" si="169"/>
        <v>16</v>
      </c>
      <c r="Q168" s="3">
        <f t="shared" ca="1" si="169"/>
        <v>25</v>
      </c>
      <c r="R168" s="3">
        <f t="shared" ca="1" si="169"/>
        <v>36</v>
      </c>
      <c r="S168" s="3">
        <f t="shared" ca="1" si="14"/>
        <v>182</v>
      </c>
      <c r="T168" s="29">
        <f t="shared" ca="1" si="15"/>
        <v>50</v>
      </c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</row>
    <row r="169" spans="1:36" customFormat="false" ht="13">
      <c r="A169" s="3">
        <f>シート1!B170</f>
        <v>0</v>
      </c>
      <c r="B169" s="3">
        <f>シート1!E170</f>
        <v>0</v>
      </c>
      <c r="C169" s="19">
        <f>シート1!G170</f>
        <v>0</v>
      </c>
      <c r="D169" s="3">
        <f>シート1!I170</f>
        <v>0</v>
      </c>
      <c r="E169" s="3">
        <f>シート1!K170</f>
        <v>0</v>
      </c>
      <c r="F169" s="3">
        <f t="shared" ref="F169:R169" ca="1" si="170">IF($E173="","",IF(AND(ROW()&gt;$T$1,F$1&lt;=$T$1),(F$1-_xlfn.RANK.AVG(OFFSET($E173,1-F$1,),OFFSET($E173,1-$T$1,,$T$1,1)))^2,""))</f>
        <v>36</v>
      </c>
      <c r="G169" s="3">
        <f t="shared" ca="1" si="170"/>
        <v>25</v>
      </c>
      <c r="H169" s="3">
        <f t="shared" ca="1" si="170"/>
        <v>16</v>
      </c>
      <c r="I169" s="3">
        <f t="shared" ca="1" si="170"/>
        <v>9</v>
      </c>
      <c r="J169" s="3">
        <f t="shared" ca="1" si="170"/>
        <v>4</v>
      </c>
      <c r="K169" s="3">
        <f t="shared" ca="1" si="170"/>
        <v>1</v>
      </c>
      <c r="L169" s="3">
        <f t="shared" ca="1" si="170"/>
        <v>0</v>
      </c>
      <c r="M169" s="3">
        <f t="shared" ca="1" si="170"/>
        <v>1</v>
      </c>
      <c r="N169" s="3">
        <f t="shared" ca="1" si="170"/>
        <v>4</v>
      </c>
      <c r="O169" s="3">
        <f t="shared" ca="1" si="170"/>
        <v>9</v>
      </c>
      <c r="P169" s="3">
        <f t="shared" ca="1" si="170"/>
        <v>16</v>
      </c>
      <c r="Q169" s="3">
        <f t="shared" ca="1" si="170"/>
        <v>25</v>
      </c>
      <c r="R169" s="3">
        <f t="shared" ca="1" si="170"/>
        <v>36</v>
      </c>
      <c r="S169" s="3">
        <f t="shared" ca="1" si="14"/>
        <v>182</v>
      </c>
      <c r="T169" s="29">
        <f t="shared" ca="1" si="15"/>
        <v>50</v>
      </c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</row>
    <row r="170" spans="1:36" customFormat="false" ht="13">
      <c r="A170" s="3">
        <f>シート1!B171</f>
        <v>0</v>
      </c>
      <c r="B170" s="3">
        <f>シート1!E171</f>
        <v>0</v>
      </c>
      <c r="C170" s="19">
        <f>シート1!G171</f>
        <v>0</v>
      </c>
      <c r="D170" s="3">
        <f>シート1!I171</f>
        <v>0</v>
      </c>
      <c r="E170" s="3">
        <f>シート1!K171</f>
        <v>0</v>
      </c>
      <c r="F170" s="3">
        <f t="shared" ref="F170:R170" ca="1" si="171">IF($E174="","",IF(AND(ROW()&gt;$T$1,F$1&lt;=$T$1),(F$1-_xlfn.RANK.AVG(OFFSET($E174,1-F$1,),OFFSET($E174,1-$T$1,,$T$1,1)))^2,""))</f>
        <v>36</v>
      </c>
      <c r="G170" s="3">
        <f t="shared" ca="1" si="171"/>
        <v>25</v>
      </c>
      <c r="H170" s="3">
        <f t="shared" ca="1" si="171"/>
        <v>16</v>
      </c>
      <c r="I170" s="3">
        <f t="shared" ca="1" si="171"/>
        <v>9</v>
      </c>
      <c r="J170" s="3">
        <f t="shared" ca="1" si="171"/>
        <v>4</v>
      </c>
      <c r="K170" s="3">
        <f t="shared" ca="1" si="171"/>
        <v>1</v>
      </c>
      <c r="L170" s="3">
        <f t="shared" ca="1" si="171"/>
        <v>0</v>
      </c>
      <c r="M170" s="3">
        <f t="shared" ca="1" si="171"/>
        <v>1</v>
      </c>
      <c r="N170" s="3">
        <f t="shared" ca="1" si="171"/>
        <v>4</v>
      </c>
      <c r="O170" s="3">
        <f t="shared" ca="1" si="171"/>
        <v>9</v>
      </c>
      <c r="P170" s="3">
        <f t="shared" ca="1" si="171"/>
        <v>16</v>
      </c>
      <c r="Q170" s="3">
        <f t="shared" ca="1" si="171"/>
        <v>25</v>
      </c>
      <c r="R170" s="3">
        <f t="shared" ca="1" si="171"/>
        <v>36</v>
      </c>
      <c r="S170" s="3">
        <f t="shared" ca="1" si="14"/>
        <v>182</v>
      </c>
      <c r="T170" s="29">
        <f t="shared" ca="1" si="15"/>
        <v>50</v>
      </c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</row>
    <row r="171" spans="1:36" customFormat="false" ht="13">
      <c r="A171" s="3">
        <f>シート1!B172</f>
        <v>0</v>
      </c>
      <c r="B171" s="3">
        <f>シート1!E172</f>
        <v>0</v>
      </c>
      <c r="C171" s="19">
        <f>シート1!G172</f>
        <v>0</v>
      </c>
      <c r="D171" s="3">
        <f>シート1!I172</f>
        <v>0</v>
      </c>
      <c r="E171" s="3">
        <f>シート1!K172</f>
        <v>0</v>
      </c>
      <c r="F171" s="3">
        <f t="shared" ref="F171:R171" ca="1" si="172">IF($E175="","",IF(AND(ROW()&gt;$T$1,F$1&lt;=$T$1),(F$1-_xlfn.RANK.AVG(OFFSET($E175,1-F$1,),OFFSET($E175,1-$T$1,,$T$1,1)))^2,""))</f>
        <v>36</v>
      </c>
      <c r="G171" s="3">
        <f t="shared" ca="1" si="172"/>
        <v>25</v>
      </c>
      <c r="H171" s="3">
        <f t="shared" ca="1" si="172"/>
        <v>16</v>
      </c>
      <c r="I171" s="3">
        <f t="shared" ca="1" si="172"/>
        <v>9</v>
      </c>
      <c r="J171" s="3">
        <f t="shared" ca="1" si="172"/>
        <v>4</v>
      </c>
      <c r="K171" s="3">
        <f t="shared" ca="1" si="172"/>
        <v>1</v>
      </c>
      <c r="L171" s="3">
        <f t="shared" ca="1" si="172"/>
        <v>0</v>
      </c>
      <c r="M171" s="3">
        <f t="shared" ca="1" si="172"/>
        <v>1</v>
      </c>
      <c r="N171" s="3">
        <f t="shared" ca="1" si="172"/>
        <v>4</v>
      </c>
      <c r="O171" s="3">
        <f t="shared" ca="1" si="172"/>
        <v>9</v>
      </c>
      <c r="P171" s="3">
        <f t="shared" ca="1" si="172"/>
        <v>16</v>
      </c>
      <c r="Q171" s="3">
        <f t="shared" ca="1" si="172"/>
        <v>25</v>
      </c>
      <c r="R171" s="3">
        <f t="shared" ca="1" si="172"/>
        <v>36</v>
      </c>
      <c r="S171" s="3">
        <f t="shared" ca="1" si="14"/>
        <v>182</v>
      </c>
      <c r="T171" s="29">
        <f t="shared" ca="1" si="15"/>
        <v>50</v>
      </c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</row>
    <row r="172" spans="1:36" customFormat="false" ht="13">
      <c r="A172" s="3">
        <f>シート1!B173</f>
        <v>0</v>
      </c>
      <c r="B172" s="3">
        <f>シート1!E173</f>
        <v>0</v>
      </c>
      <c r="C172" s="19">
        <f>シート1!G173</f>
        <v>0</v>
      </c>
      <c r="D172" s="3">
        <f>シート1!I173</f>
        <v>0</v>
      </c>
      <c r="E172" s="3">
        <f>シート1!K173</f>
        <v>0</v>
      </c>
      <c r="F172" s="3">
        <f t="shared" ref="F172:R172" ca="1" si="173">IF($E176="","",IF(AND(ROW()&gt;$T$1,F$1&lt;=$T$1),(F$1-_xlfn.RANK.AVG(OFFSET($E176,1-F$1,),OFFSET($E176,1-$T$1,,$T$1,1)))^2,""))</f>
        <v>36</v>
      </c>
      <c r="G172" s="3">
        <f t="shared" ca="1" si="173"/>
        <v>25</v>
      </c>
      <c r="H172" s="3">
        <f t="shared" ca="1" si="173"/>
        <v>16</v>
      </c>
      <c r="I172" s="3">
        <f t="shared" ca="1" si="173"/>
        <v>9</v>
      </c>
      <c r="J172" s="3">
        <f t="shared" ca="1" si="173"/>
        <v>4</v>
      </c>
      <c r="K172" s="3">
        <f t="shared" ca="1" si="173"/>
        <v>1</v>
      </c>
      <c r="L172" s="3">
        <f t="shared" ca="1" si="173"/>
        <v>0</v>
      </c>
      <c r="M172" s="3">
        <f t="shared" ca="1" si="173"/>
        <v>1</v>
      </c>
      <c r="N172" s="3">
        <f t="shared" ca="1" si="173"/>
        <v>4</v>
      </c>
      <c r="O172" s="3">
        <f t="shared" ca="1" si="173"/>
        <v>9</v>
      </c>
      <c r="P172" s="3">
        <f t="shared" ca="1" si="173"/>
        <v>16</v>
      </c>
      <c r="Q172" s="3">
        <f t="shared" ca="1" si="173"/>
        <v>25</v>
      </c>
      <c r="R172" s="3">
        <f t="shared" ca="1" si="173"/>
        <v>36</v>
      </c>
      <c r="S172" s="3">
        <f t="shared" ca="1" si="14"/>
        <v>182</v>
      </c>
      <c r="T172" s="29">
        <f t="shared" ca="1" si="15"/>
        <v>50</v>
      </c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</row>
    <row r="173" spans="1:36" customFormat="false" ht="13">
      <c r="A173" s="3">
        <f>シート1!B174</f>
        <v>0</v>
      </c>
      <c r="B173" s="3">
        <f>シート1!E174</f>
        <v>0</v>
      </c>
      <c r="C173" s="19">
        <f>シート1!G174</f>
        <v>0</v>
      </c>
      <c r="D173" s="3">
        <f>シート1!I174</f>
        <v>0</v>
      </c>
      <c r="E173" s="3">
        <f>シート1!K174</f>
        <v>0</v>
      </c>
      <c r="F173" s="3">
        <f t="shared" ref="F173:R173" ca="1" si="174">IF($E177="","",IF(AND(ROW()&gt;$T$1,F$1&lt;=$T$1),(F$1-_xlfn.RANK.AVG(OFFSET($E177,1-F$1,),OFFSET($E177,1-$T$1,,$T$1,1)))^2,""))</f>
        <v>36</v>
      </c>
      <c r="G173" s="3">
        <f t="shared" ca="1" si="174"/>
        <v>25</v>
      </c>
      <c r="H173" s="3">
        <f t="shared" ca="1" si="174"/>
        <v>16</v>
      </c>
      <c r="I173" s="3">
        <f t="shared" ca="1" si="174"/>
        <v>9</v>
      </c>
      <c r="J173" s="3">
        <f t="shared" ca="1" si="174"/>
        <v>4</v>
      </c>
      <c r="K173" s="3">
        <f t="shared" ca="1" si="174"/>
        <v>1</v>
      </c>
      <c r="L173" s="3">
        <f t="shared" ca="1" si="174"/>
        <v>0</v>
      </c>
      <c r="M173" s="3">
        <f t="shared" ca="1" si="174"/>
        <v>1</v>
      </c>
      <c r="N173" s="3">
        <f t="shared" ca="1" si="174"/>
        <v>4</v>
      </c>
      <c r="O173" s="3">
        <f t="shared" ca="1" si="174"/>
        <v>9</v>
      </c>
      <c r="P173" s="3">
        <f t="shared" ca="1" si="174"/>
        <v>16</v>
      </c>
      <c r="Q173" s="3">
        <f t="shared" ca="1" si="174"/>
        <v>25</v>
      </c>
      <c r="R173" s="3">
        <f t="shared" ca="1" si="174"/>
        <v>36</v>
      </c>
      <c r="S173" s="3">
        <f t="shared" ca="1" si="14"/>
        <v>182</v>
      </c>
      <c r="T173" s="29">
        <f t="shared" ca="1" si="15"/>
        <v>50</v>
      </c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</row>
    <row r="174" spans="1:36" customFormat="false" ht="13">
      <c r="A174" s="3">
        <f>シート1!B175</f>
        <v>0</v>
      </c>
      <c r="B174" s="3">
        <f>シート1!E175</f>
        <v>0</v>
      </c>
      <c r="C174" s="19">
        <f>シート1!G175</f>
        <v>0</v>
      </c>
      <c r="D174" s="3">
        <f>シート1!I175</f>
        <v>0</v>
      </c>
      <c r="E174" s="3">
        <f>シート1!K175</f>
        <v>0</v>
      </c>
      <c r="F174" s="3">
        <f t="shared" ref="F174:R174" ca="1" si="175">IF($E178="","",IF(AND(ROW()&gt;$T$1,F$1&lt;=$T$1),(F$1-_xlfn.RANK.AVG(OFFSET($E178,1-F$1,),OFFSET($E178,1-$T$1,,$T$1,1)))^2,""))</f>
        <v>36</v>
      </c>
      <c r="G174" s="3">
        <f t="shared" ca="1" si="175"/>
        <v>25</v>
      </c>
      <c r="H174" s="3">
        <f t="shared" ca="1" si="175"/>
        <v>16</v>
      </c>
      <c r="I174" s="3">
        <f t="shared" ca="1" si="175"/>
        <v>9</v>
      </c>
      <c r="J174" s="3">
        <f t="shared" ca="1" si="175"/>
        <v>4</v>
      </c>
      <c r="K174" s="3">
        <f t="shared" ca="1" si="175"/>
        <v>1</v>
      </c>
      <c r="L174" s="3">
        <f t="shared" ca="1" si="175"/>
        <v>0</v>
      </c>
      <c r="M174" s="3">
        <f t="shared" ca="1" si="175"/>
        <v>1</v>
      </c>
      <c r="N174" s="3">
        <f t="shared" ca="1" si="175"/>
        <v>4</v>
      </c>
      <c r="O174" s="3">
        <f t="shared" ca="1" si="175"/>
        <v>9</v>
      </c>
      <c r="P174" s="3">
        <f t="shared" ca="1" si="175"/>
        <v>16</v>
      </c>
      <c r="Q174" s="3">
        <f t="shared" ca="1" si="175"/>
        <v>25</v>
      </c>
      <c r="R174" s="3">
        <f t="shared" ca="1" si="175"/>
        <v>36</v>
      </c>
      <c r="S174" s="3">
        <f t="shared" ca="1" si="14"/>
        <v>182</v>
      </c>
      <c r="T174" s="29">
        <f t="shared" ca="1" si="15"/>
        <v>50</v>
      </c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</row>
    <row r="175" spans="1:36" customFormat="false" ht="13">
      <c r="A175" s="3">
        <f>シート1!B176</f>
        <v>0</v>
      </c>
      <c r="B175" s="3">
        <f>シート1!E176</f>
        <v>0</v>
      </c>
      <c r="C175" s="19">
        <f>シート1!G176</f>
        <v>0</v>
      </c>
      <c r="D175" s="3">
        <f>シート1!I176</f>
        <v>0</v>
      </c>
      <c r="E175" s="3">
        <f>シート1!K176</f>
        <v>0</v>
      </c>
      <c r="F175" s="3">
        <f t="shared" ref="F175:R175" ca="1" si="176">IF($E179="","",IF(AND(ROW()&gt;$T$1,F$1&lt;=$T$1),(F$1-_xlfn.RANK.AVG(OFFSET($E179,1-F$1,),OFFSET($E179,1-$T$1,,$T$1,1)))^2,""))</f>
        <v>36</v>
      </c>
      <c r="G175" s="3">
        <f t="shared" ca="1" si="176"/>
        <v>25</v>
      </c>
      <c r="H175" s="3">
        <f t="shared" ca="1" si="176"/>
        <v>16</v>
      </c>
      <c r="I175" s="3">
        <f t="shared" ca="1" si="176"/>
        <v>9</v>
      </c>
      <c r="J175" s="3">
        <f t="shared" ca="1" si="176"/>
        <v>4</v>
      </c>
      <c r="K175" s="3">
        <f t="shared" ca="1" si="176"/>
        <v>1</v>
      </c>
      <c r="L175" s="3">
        <f t="shared" ca="1" si="176"/>
        <v>0</v>
      </c>
      <c r="M175" s="3">
        <f t="shared" ca="1" si="176"/>
        <v>1</v>
      </c>
      <c r="N175" s="3">
        <f t="shared" ca="1" si="176"/>
        <v>4</v>
      </c>
      <c r="O175" s="3">
        <f t="shared" ca="1" si="176"/>
        <v>9</v>
      </c>
      <c r="P175" s="3">
        <f t="shared" ca="1" si="176"/>
        <v>16</v>
      </c>
      <c r="Q175" s="3">
        <f t="shared" ca="1" si="176"/>
        <v>25</v>
      </c>
      <c r="R175" s="3">
        <f t="shared" ca="1" si="176"/>
        <v>36</v>
      </c>
      <c r="S175" s="3">
        <f t="shared" ca="1" si="14"/>
        <v>182</v>
      </c>
      <c r="T175" s="29">
        <f t="shared" ca="1" si="15"/>
        <v>50</v>
      </c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</row>
    <row r="176" spans="1:36" customFormat="false" ht="13">
      <c r="A176" s="3">
        <f>シート1!B177</f>
        <v>0</v>
      </c>
      <c r="B176" s="3">
        <f>シート1!E177</f>
        <v>0</v>
      </c>
      <c r="C176" s="19">
        <f>シート1!G177</f>
        <v>0</v>
      </c>
      <c r="D176" s="3">
        <f>シート1!I177</f>
        <v>0</v>
      </c>
      <c r="E176" s="3">
        <f>シート1!K177</f>
        <v>0</v>
      </c>
      <c r="F176" s="3">
        <f t="shared" ref="F176:R176" ca="1" si="177">IF($E180="","",IF(AND(ROW()&gt;$T$1,F$1&lt;=$T$1),(F$1-_xlfn.RANK.AVG(OFFSET($E180,1-F$1,),OFFSET($E180,1-$T$1,,$T$1,1)))^2,""))</f>
        <v>36</v>
      </c>
      <c r="G176" s="3">
        <f t="shared" ca="1" si="177"/>
        <v>25</v>
      </c>
      <c r="H176" s="3">
        <f t="shared" ca="1" si="177"/>
        <v>16</v>
      </c>
      <c r="I176" s="3">
        <f t="shared" ca="1" si="177"/>
        <v>9</v>
      </c>
      <c r="J176" s="3">
        <f t="shared" ca="1" si="177"/>
        <v>4</v>
      </c>
      <c r="K176" s="3">
        <f t="shared" ca="1" si="177"/>
        <v>1</v>
      </c>
      <c r="L176" s="3">
        <f t="shared" ca="1" si="177"/>
        <v>0</v>
      </c>
      <c r="M176" s="3">
        <f t="shared" ca="1" si="177"/>
        <v>1</v>
      </c>
      <c r="N176" s="3">
        <f t="shared" ca="1" si="177"/>
        <v>4</v>
      </c>
      <c r="O176" s="3">
        <f t="shared" ca="1" si="177"/>
        <v>9</v>
      </c>
      <c r="P176" s="3">
        <f t="shared" ca="1" si="177"/>
        <v>16</v>
      </c>
      <c r="Q176" s="3">
        <f t="shared" ca="1" si="177"/>
        <v>25</v>
      </c>
      <c r="R176" s="3">
        <f t="shared" ca="1" si="177"/>
        <v>36</v>
      </c>
      <c r="S176" s="3">
        <f t="shared" ca="1" si="14"/>
        <v>182</v>
      </c>
      <c r="T176" s="29">
        <f t="shared" ca="1" si="15"/>
        <v>50</v>
      </c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</row>
    <row r="177" spans="1:36" customFormat="false" ht="13">
      <c r="A177" s="3">
        <f>シート1!B178</f>
        <v>0</v>
      </c>
      <c r="B177" s="3">
        <f>シート1!E178</f>
        <v>0</v>
      </c>
      <c r="C177" s="19">
        <f>シート1!G178</f>
        <v>0</v>
      </c>
      <c r="D177" s="3">
        <f>シート1!I178</f>
        <v>0</v>
      </c>
      <c r="E177" s="3">
        <f>シート1!K178</f>
        <v>0</v>
      </c>
      <c r="F177" s="3">
        <f t="shared" ref="F177:R177" ca="1" si="178">IF($E181="","",IF(AND(ROW()&gt;$T$1,F$1&lt;=$T$1),(F$1-_xlfn.RANK.AVG(OFFSET($E181,1-F$1,),OFFSET($E181,1-$T$1,,$T$1,1)))^2,""))</f>
        <v>36</v>
      </c>
      <c r="G177" s="3">
        <f t="shared" ca="1" si="178"/>
        <v>25</v>
      </c>
      <c r="H177" s="3">
        <f t="shared" ca="1" si="178"/>
        <v>16</v>
      </c>
      <c r="I177" s="3">
        <f t="shared" ca="1" si="178"/>
        <v>9</v>
      </c>
      <c r="J177" s="3">
        <f t="shared" ca="1" si="178"/>
        <v>4</v>
      </c>
      <c r="K177" s="3">
        <f t="shared" ca="1" si="178"/>
        <v>1</v>
      </c>
      <c r="L177" s="3">
        <f t="shared" ca="1" si="178"/>
        <v>0</v>
      </c>
      <c r="M177" s="3">
        <f t="shared" ca="1" si="178"/>
        <v>1</v>
      </c>
      <c r="N177" s="3">
        <f t="shared" ca="1" si="178"/>
        <v>4</v>
      </c>
      <c r="O177" s="3">
        <f t="shared" ca="1" si="178"/>
        <v>9</v>
      </c>
      <c r="P177" s="3">
        <f t="shared" ca="1" si="178"/>
        <v>16</v>
      </c>
      <c r="Q177" s="3">
        <f t="shared" ca="1" si="178"/>
        <v>25</v>
      </c>
      <c r="R177" s="3">
        <f t="shared" ca="1" si="178"/>
        <v>36</v>
      </c>
      <c r="S177" s="3">
        <f t="shared" ca="1" si="14"/>
        <v>182</v>
      </c>
      <c r="T177" s="29">
        <f t="shared" ca="1" si="15"/>
        <v>50</v>
      </c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</row>
    <row r="178" spans="1:36" customFormat="false" ht="13">
      <c r="A178" s="3">
        <f>シート1!B179</f>
        <v>0</v>
      </c>
      <c r="B178" s="3">
        <f>シート1!E179</f>
        <v>0</v>
      </c>
      <c r="C178" s="19">
        <f>シート1!G179</f>
        <v>0</v>
      </c>
      <c r="D178" s="3">
        <f>シート1!I179</f>
        <v>0</v>
      </c>
      <c r="E178" s="3">
        <f>シート1!K179</f>
        <v>0</v>
      </c>
      <c r="F178" s="3">
        <f t="shared" ref="F178:R178" ca="1" si="179">IF($E182="","",IF(AND(ROW()&gt;$T$1,F$1&lt;=$T$1),(F$1-_xlfn.RANK.AVG(OFFSET($E182,1-F$1,),OFFSET($E182,1-$T$1,,$T$1,1)))^2,""))</f>
        <v>36</v>
      </c>
      <c r="G178" s="3">
        <f t="shared" ca="1" si="179"/>
        <v>25</v>
      </c>
      <c r="H178" s="3">
        <f t="shared" ca="1" si="179"/>
        <v>16</v>
      </c>
      <c r="I178" s="3">
        <f t="shared" ca="1" si="179"/>
        <v>9</v>
      </c>
      <c r="J178" s="3">
        <f t="shared" ca="1" si="179"/>
        <v>4</v>
      </c>
      <c r="K178" s="3">
        <f t="shared" ca="1" si="179"/>
        <v>1</v>
      </c>
      <c r="L178" s="3">
        <f t="shared" ca="1" si="179"/>
        <v>0</v>
      </c>
      <c r="M178" s="3">
        <f t="shared" ca="1" si="179"/>
        <v>1</v>
      </c>
      <c r="N178" s="3">
        <f t="shared" ca="1" si="179"/>
        <v>4</v>
      </c>
      <c r="O178" s="3">
        <f t="shared" ca="1" si="179"/>
        <v>9</v>
      </c>
      <c r="P178" s="3">
        <f t="shared" ca="1" si="179"/>
        <v>16</v>
      </c>
      <c r="Q178" s="3">
        <f t="shared" ca="1" si="179"/>
        <v>25</v>
      </c>
      <c r="R178" s="3">
        <f t="shared" ca="1" si="179"/>
        <v>36</v>
      </c>
      <c r="S178" s="3">
        <f t="shared" ca="1" si="14"/>
        <v>182</v>
      </c>
      <c r="T178" s="29">
        <f t="shared" ca="1" si="15"/>
        <v>50</v>
      </c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</row>
    <row r="179" spans="1:36" customFormat="false" ht="13">
      <c r="A179" s="3">
        <f>シート1!B180</f>
        <v>0</v>
      </c>
      <c r="B179" s="3">
        <f>シート1!E180</f>
        <v>0</v>
      </c>
      <c r="C179" s="19">
        <f>シート1!G180</f>
        <v>0</v>
      </c>
      <c r="D179" s="3">
        <f>シート1!I180</f>
        <v>0</v>
      </c>
      <c r="E179" s="3">
        <f>シート1!K180</f>
        <v>0</v>
      </c>
      <c r="F179" s="3">
        <f t="shared" ref="F179:R179" ca="1" si="180">IF($E183="","",IF(AND(ROW()&gt;$T$1,F$1&lt;=$T$1),(F$1-_xlfn.RANK.AVG(OFFSET($E183,1-F$1,),OFFSET($E183,1-$T$1,,$T$1,1)))^2,""))</f>
        <v>36</v>
      </c>
      <c r="G179" s="3">
        <f t="shared" ca="1" si="180"/>
        <v>25</v>
      </c>
      <c r="H179" s="3">
        <f t="shared" ca="1" si="180"/>
        <v>16</v>
      </c>
      <c r="I179" s="3">
        <f t="shared" ca="1" si="180"/>
        <v>9</v>
      </c>
      <c r="J179" s="3">
        <f t="shared" ca="1" si="180"/>
        <v>4</v>
      </c>
      <c r="K179" s="3">
        <f t="shared" ca="1" si="180"/>
        <v>1</v>
      </c>
      <c r="L179" s="3">
        <f t="shared" ca="1" si="180"/>
        <v>0</v>
      </c>
      <c r="M179" s="3">
        <f t="shared" ca="1" si="180"/>
        <v>1</v>
      </c>
      <c r="N179" s="3">
        <f t="shared" ca="1" si="180"/>
        <v>4</v>
      </c>
      <c r="O179" s="3">
        <f t="shared" ca="1" si="180"/>
        <v>9</v>
      </c>
      <c r="P179" s="3">
        <f t="shared" ca="1" si="180"/>
        <v>16</v>
      </c>
      <c r="Q179" s="3">
        <f t="shared" ca="1" si="180"/>
        <v>25</v>
      </c>
      <c r="R179" s="3">
        <f t="shared" ca="1" si="180"/>
        <v>36</v>
      </c>
      <c r="S179" s="3">
        <f t="shared" ca="1" si="14"/>
        <v>182</v>
      </c>
      <c r="T179" s="29">
        <f t="shared" ca="1" si="15"/>
        <v>50</v>
      </c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</row>
    <row r="180" spans="1:36" customFormat="false" ht="13">
      <c r="A180" s="3">
        <f>シート1!B181</f>
        <v>0</v>
      </c>
      <c r="B180" s="3">
        <f>シート1!E181</f>
        <v>0</v>
      </c>
      <c r="C180" s="19">
        <f>シート1!G181</f>
        <v>0</v>
      </c>
      <c r="D180" s="3">
        <f>シート1!I181</f>
        <v>0</v>
      </c>
      <c r="E180" s="3">
        <f>シート1!K181</f>
        <v>0</v>
      </c>
      <c r="F180" s="3">
        <f t="shared" ref="F180:R180" ca="1" si="181">IF($E184="","",IF(AND(ROW()&gt;$T$1,F$1&lt;=$T$1),(F$1-_xlfn.RANK.AVG(OFFSET($E184,1-F$1,),OFFSET($E184,1-$T$1,,$T$1,1)))^2,""))</f>
        <v>36</v>
      </c>
      <c r="G180" s="3">
        <f t="shared" ca="1" si="181"/>
        <v>25</v>
      </c>
      <c r="H180" s="3">
        <f t="shared" ca="1" si="181"/>
        <v>16</v>
      </c>
      <c r="I180" s="3">
        <f t="shared" ca="1" si="181"/>
        <v>9</v>
      </c>
      <c r="J180" s="3">
        <f t="shared" ca="1" si="181"/>
        <v>4</v>
      </c>
      <c r="K180" s="3">
        <f t="shared" ca="1" si="181"/>
        <v>1</v>
      </c>
      <c r="L180" s="3">
        <f t="shared" ca="1" si="181"/>
        <v>0</v>
      </c>
      <c r="M180" s="3">
        <f t="shared" ca="1" si="181"/>
        <v>1</v>
      </c>
      <c r="N180" s="3">
        <f t="shared" ca="1" si="181"/>
        <v>4</v>
      </c>
      <c r="O180" s="3">
        <f t="shared" ca="1" si="181"/>
        <v>9</v>
      </c>
      <c r="P180" s="3">
        <f t="shared" ca="1" si="181"/>
        <v>16</v>
      </c>
      <c r="Q180" s="3">
        <f t="shared" ca="1" si="181"/>
        <v>25</v>
      </c>
      <c r="R180" s="3">
        <f t="shared" ca="1" si="181"/>
        <v>36</v>
      </c>
      <c r="S180" s="3">
        <f t="shared" ca="1" si="14"/>
        <v>182</v>
      </c>
      <c r="T180" s="29">
        <f t="shared" ca="1" si="15"/>
        <v>50</v>
      </c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</row>
    <row r="181" spans="1:36" customFormat="false" ht="13">
      <c r="A181" s="3">
        <f>シート1!B182</f>
        <v>0</v>
      </c>
      <c r="B181" s="3">
        <f>シート1!E182</f>
        <v>0</v>
      </c>
      <c r="C181" s="19">
        <f>シート1!G182</f>
        <v>0</v>
      </c>
      <c r="D181" s="3">
        <f>シート1!I182</f>
        <v>0</v>
      </c>
      <c r="E181" s="3">
        <f>シート1!K182</f>
        <v>0</v>
      </c>
      <c r="F181" s="3">
        <f t="shared" ref="F181:R181" ca="1" si="182">IF($E185="","",IF(AND(ROW()&gt;$T$1,F$1&lt;=$T$1),(F$1-_xlfn.RANK.AVG(OFFSET($E185,1-F$1,),OFFSET($E185,1-$T$1,,$T$1,1)))^2,""))</f>
        <v>36</v>
      </c>
      <c r="G181" s="3">
        <f t="shared" ca="1" si="182"/>
        <v>25</v>
      </c>
      <c r="H181" s="3">
        <f t="shared" ca="1" si="182"/>
        <v>16</v>
      </c>
      <c r="I181" s="3">
        <f t="shared" ca="1" si="182"/>
        <v>9</v>
      </c>
      <c r="J181" s="3">
        <f t="shared" ca="1" si="182"/>
        <v>4</v>
      </c>
      <c r="K181" s="3">
        <f t="shared" ca="1" si="182"/>
        <v>1</v>
      </c>
      <c r="L181" s="3">
        <f t="shared" ca="1" si="182"/>
        <v>0</v>
      </c>
      <c r="M181" s="3">
        <f t="shared" ca="1" si="182"/>
        <v>1</v>
      </c>
      <c r="N181" s="3">
        <f t="shared" ca="1" si="182"/>
        <v>4</v>
      </c>
      <c r="O181" s="3">
        <f t="shared" ca="1" si="182"/>
        <v>9</v>
      </c>
      <c r="P181" s="3">
        <f t="shared" ca="1" si="182"/>
        <v>16</v>
      </c>
      <c r="Q181" s="3">
        <f t="shared" ca="1" si="182"/>
        <v>25</v>
      </c>
      <c r="R181" s="3">
        <f t="shared" ca="1" si="182"/>
        <v>36</v>
      </c>
      <c r="S181" s="3">
        <f t="shared" ca="1" si="14"/>
        <v>182</v>
      </c>
      <c r="T181" s="29">
        <f t="shared" ca="1" si="15"/>
        <v>50</v>
      </c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</row>
    <row r="182" spans="1:36" customFormat="false" ht="13">
      <c r="A182" s="3">
        <f>シート1!B183</f>
        <v>0</v>
      </c>
      <c r="B182" s="3">
        <f>シート1!E183</f>
        <v>0</v>
      </c>
      <c r="C182" s="19">
        <f>シート1!G183</f>
        <v>0</v>
      </c>
      <c r="D182" s="3">
        <f>シート1!I183</f>
        <v>0</v>
      </c>
      <c r="E182" s="3">
        <f>シート1!K183</f>
        <v>0</v>
      </c>
      <c r="F182" s="3">
        <f t="shared" ref="F182:R182" ca="1" si="183">IF($E186="","",IF(AND(ROW()&gt;$T$1,F$1&lt;=$T$1),(F$1-_xlfn.RANK.AVG(OFFSET($E186,1-F$1,),OFFSET($E186,1-$T$1,,$T$1,1)))^2,""))</f>
        <v>36</v>
      </c>
      <c r="G182" s="3">
        <f t="shared" ca="1" si="183"/>
        <v>25</v>
      </c>
      <c r="H182" s="3">
        <f t="shared" ca="1" si="183"/>
        <v>16</v>
      </c>
      <c r="I182" s="3">
        <f t="shared" ca="1" si="183"/>
        <v>9</v>
      </c>
      <c r="J182" s="3">
        <f t="shared" ca="1" si="183"/>
        <v>4</v>
      </c>
      <c r="K182" s="3">
        <f t="shared" ca="1" si="183"/>
        <v>1</v>
      </c>
      <c r="L182" s="3">
        <f t="shared" ca="1" si="183"/>
        <v>0</v>
      </c>
      <c r="M182" s="3">
        <f t="shared" ca="1" si="183"/>
        <v>1</v>
      </c>
      <c r="N182" s="3">
        <f t="shared" ca="1" si="183"/>
        <v>4</v>
      </c>
      <c r="O182" s="3">
        <f t="shared" ca="1" si="183"/>
        <v>9</v>
      </c>
      <c r="P182" s="3">
        <f t="shared" ca="1" si="183"/>
        <v>16</v>
      </c>
      <c r="Q182" s="3">
        <f t="shared" ca="1" si="183"/>
        <v>25</v>
      </c>
      <c r="R182" s="3">
        <f t="shared" ca="1" si="183"/>
        <v>36</v>
      </c>
      <c r="S182" s="3">
        <f t="shared" ca="1" si="14"/>
        <v>182</v>
      </c>
      <c r="T182" s="29">
        <f t="shared" ca="1" si="15"/>
        <v>50</v>
      </c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</row>
    <row r="183" spans="1:36" customFormat="false" ht="13">
      <c r="A183" s="3">
        <f>シート1!B184</f>
        <v>0</v>
      </c>
      <c r="B183" s="3">
        <f>シート1!E184</f>
        <v>0</v>
      </c>
      <c r="C183" s="19">
        <f>シート1!G184</f>
        <v>0</v>
      </c>
      <c r="D183" s="3">
        <f>シート1!I184</f>
        <v>0</v>
      </c>
      <c r="E183" s="3">
        <f>シート1!K184</f>
        <v>0</v>
      </c>
      <c r="F183" s="3">
        <f t="shared" ref="F183:R183" ca="1" si="184">IF($E187="","",IF(AND(ROW()&gt;$T$1,F$1&lt;=$T$1),(F$1-_xlfn.RANK.AVG(OFFSET($E187,1-F$1,),OFFSET($E187,1-$T$1,,$T$1,1)))^2,""))</f>
        <v>36</v>
      </c>
      <c r="G183" s="3">
        <f t="shared" ca="1" si="184"/>
        <v>25</v>
      </c>
      <c r="H183" s="3">
        <f t="shared" ca="1" si="184"/>
        <v>16</v>
      </c>
      <c r="I183" s="3">
        <f t="shared" ca="1" si="184"/>
        <v>9</v>
      </c>
      <c r="J183" s="3">
        <f t="shared" ca="1" si="184"/>
        <v>4</v>
      </c>
      <c r="K183" s="3">
        <f t="shared" ca="1" si="184"/>
        <v>1</v>
      </c>
      <c r="L183" s="3">
        <f t="shared" ca="1" si="184"/>
        <v>0</v>
      </c>
      <c r="M183" s="3">
        <f t="shared" ca="1" si="184"/>
        <v>1</v>
      </c>
      <c r="N183" s="3">
        <f t="shared" ca="1" si="184"/>
        <v>4</v>
      </c>
      <c r="O183" s="3">
        <f t="shared" ca="1" si="184"/>
        <v>9</v>
      </c>
      <c r="P183" s="3">
        <f t="shared" ca="1" si="184"/>
        <v>16</v>
      </c>
      <c r="Q183" s="3">
        <f t="shared" ca="1" si="184"/>
        <v>25</v>
      </c>
      <c r="R183" s="3">
        <f t="shared" ca="1" si="184"/>
        <v>36</v>
      </c>
      <c r="S183" s="3">
        <f t="shared" ca="1" si="14"/>
        <v>182</v>
      </c>
      <c r="T183" s="29">
        <f t="shared" ca="1" si="15"/>
        <v>50</v>
      </c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</row>
    <row r="184" spans="1:36" customFormat="false" ht="13">
      <c r="A184" s="3">
        <f>シート1!B185</f>
        <v>0</v>
      </c>
      <c r="B184" s="3">
        <f>シート1!E185</f>
        <v>0</v>
      </c>
      <c r="C184" s="19">
        <f>シート1!G185</f>
        <v>0</v>
      </c>
      <c r="D184" s="3">
        <f>シート1!I185</f>
        <v>0</v>
      </c>
      <c r="E184" s="3">
        <f>シート1!K185</f>
        <v>0</v>
      </c>
      <c r="F184" s="3">
        <f t="shared" ref="F184:R184" ca="1" si="185">IF($E188="","",IF(AND(ROW()&gt;$T$1,F$1&lt;=$T$1),(F$1-_xlfn.RANK.AVG(OFFSET($E188,1-F$1,),OFFSET($E188,1-$T$1,,$T$1,1)))^2,""))</f>
        <v>36</v>
      </c>
      <c r="G184" s="3">
        <f t="shared" ca="1" si="185"/>
        <v>25</v>
      </c>
      <c r="H184" s="3">
        <f t="shared" ca="1" si="185"/>
        <v>16</v>
      </c>
      <c r="I184" s="3">
        <f t="shared" ca="1" si="185"/>
        <v>9</v>
      </c>
      <c r="J184" s="3">
        <f t="shared" ca="1" si="185"/>
        <v>4</v>
      </c>
      <c r="K184" s="3">
        <f t="shared" ca="1" si="185"/>
        <v>1</v>
      </c>
      <c r="L184" s="3">
        <f t="shared" ca="1" si="185"/>
        <v>0</v>
      </c>
      <c r="M184" s="3">
        <f t="shared" ca="1" si="185"/>
        <v>1</v>
      </c>
      <c r="N184" s="3">
        <f t="shared" ca="1" si="185"/>
        <v>4</v>
      </c>
      <c r="O184" s="3">
        <f t="shared" ca="1" si="185"/>
        <v>9</v>
      </c>
      <c r="P184" s="3">
        <f t="shared" ca="1" si="185"/>
        <v>16</v>
      </c>
      <c r="Q184" s="3">
        <f t="shared" ca="1" si="185"/>
        <v>25</v>
      </c>
      <c r="R184" s="3">
        <f t="shared" ca="1" si="185"/>
        <v>36</v>
      </c>
      <c r="S184" s="3">
        <f t="shared" ca="1" si="14"/>
        <v>182</v>
      </c>
      <c r="T184" s="29">
        <f t="shared" ca="1" si="15"/>
        <v>50</v>
      </c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</row>
    <row r="185" spans="1:36" customFormat="false" ht="13">
      <c r="A185" s="3">
        <f>シート1!B186</f>
        <v>0</v>
      </c>
      <c r="B185" s="3">
        <f>シート1!E186</f>
        <v>0</v>
      </c>
      <c r="C185" s="19">
        <f>シート1!G186</f>
        <v>0</v>
      </c>
      <c r="D185" s="3">
        <f>シート1!I186</f>
        <v>0</v>
      </c>
      <c r="E185" s="3">
        <f>シート1!K186</f>
        <v>0</v>
      </c>
      <c r="F185" s="3">
        <f t="shared" ref="F185:R185" ca="1" si="186">IF($E189="","",IF(AND(ROW()&gt;$T$1,F$1&lt;=$T$1),(F$1-_xlfn.RANK.AVG(OFFSET($E189,1-F$1,),OFFSET($E189,1-$T$1,,$T$1,1)))^2,""))</f>
        <v>36</v>
      </c>
      <c r="G185" s="3">
        <f t="shared" ca="1" si="186"/>
        <v>25</v>
      </c>
      <c r="H185" s="3">
        <f t="shared" ca="1" si="186"/>
        <v>16</v>
      </c>
      <c r="I185" s="3">
        <f t="shared" ca="1" si="186"/>
        <v>9</v>
      </c>
      <c r="J185" s="3">
        <f t="shared" ca="1" si="186"/>
        <v>4</v>
      </c>
      <c r="K185" s="3">
        <f t="shared" ca="1" si="186"/>
        <v>1</v>
      </c>
      <c r="L185" s="3">
        <f t="shared" ca="1" si="186"/>
        <v>0</v>
      </c>
      <c r="M185" s="3">
        <f t="shared" ca="1" si="186"/>
        <v>1</v>
      </c>
      <c r="N185" s="3">
        <f t="shared" ca="1" si="186"/>
        <v>4</v>
      </c>
      <c r="O185" s="3">
        <f t="shared" ca="1" si="186"/>
        <v>9</v>
      </c>
      <c r="P185" s="3">
        <f t="shared" ca="1" si="186"/>
        <v>16</v>
      </c>
      <c r="Q185" s="3">
        <f t="shared" ca="1" si="186"/>
        <v>25</v>
      </c>
      <c r="R185" s="3">
        <f t="shared" ca="1" si="186"/>
        <v>36</v>
      </c>
      <c r="S185" s="3">
        <f t="shared" ca="1" si="14"/>
        <v>182</v>
      </c>
      <c r="T185" s="29">
        <f t="shared" ca="1" si="15"/>
        <v>50</v>
      </c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</row>
    <row r="186" spans="1:36" customFormat="false" ht="13">
      <c r="A186" s="3">
        <f>シート1!B187</f>
        <v>0</v>
      </c>
      <c r="B186" s="3">
        <f>シート1!E187</f>
        <v>0</v>
      </c>
      <c r="C186" s="19">
        <f>シート1!G187</f>
        <v>0</v>
      </c>
      <c r="D186" s="3">
        <f>シート1!I187</f>
        <v>0</v>
      </c>
      <c r="E186" s="3">
        <f>シート1!K187</f>
        <v>0</v>
      </c>
      <c r="F186" s="3">
        <f t="shared" ref="F186:R186" ca="1" si="187">IF($E190="","",IF(AND(ROW()&gt;$T$1,F$1&lt;=$T$1),(F$1-_xlfn.RANK.AVG(OFFSET($E190,1-F$1,),OFFSET($E190,1-$T$1,,$T$1,1)))^2,""))</f>
        <v>36</v>
      </c>
      <c r="G186" s="3">
        <f t="shared" ca="1" si="187"/>
        <v>25</v>
      </c>
      <c r="H186" s="3">
        <f t="shared" ca="1" si="187"/>
        <v>16</v>
      </c>
      <c r="I186" s="3">
        <f t="shared" ca="1" si="187"/>
        <v>9</v>
      </c>
      <c r="J186" s="3">
        <f t="shared" ca="1" si="187"/>
        <v>4</v>
      </c>
      <c r="K186" s="3">
        <f t="shared" ca="1" si="187"/>
        <v>1</v>
      </c>
      <c r="L186" s="3">
        <f t="shared" ca="1" si="187"/>
        <v>0</v>
      </c>
      <c r="M186" s="3">
        <f t="shared" ca="1" si="187"/>
        <v>1</v>
      </c>
      <c r="N186" s="3">
        <f t="shared" ca="1" si="187"/>
        <v>4</v>
      </c>
      <c r="O186" s="3">
        <f t="shared" ca="1" si="187"/>
        <v>9</v>
      </c>
      <c r="P186" s="3">
        <f t="shared" ca="1" si="187"/>
        <v>16</v>
      </c>
      <c r="Q186" s="3">
        <f t="shared" ca="1" si="187"/>
        <v>25</v>
      </c>
      <c r="R186" s="3">
        <f t="shared" ca="1" si="187"/>
        <v>36</v>
      </c>
      <c r="S186" s="3">
        <f t="shared" ca="1" si="14"/>
        <v>182</v>
      </c>
      <c r="T186" s="29">
        <f t="shared" ca="1" si="15"/>
        <v>50</v>
      </c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</row>
    <row r="187" spans="1:36" customFormat="false" ht="13">
      <c r="A187" s="3">
        <f>シート1!B188</f>
        <v>0</v>
      </c>
      <c r="B187" s="3">
        <f>シート1!E188</f>
        <v>0</v>
      </c>
      <c r="C187" s="19">
        <f>シート1!G188</f>
        <v>0</v>
      </c>
      <c r="D187" s="3">
        <f>シート1!I188</f>
        <v>0</v>
      </c>
      <c r="E187" s="3">
        <f>シート1!K188</f>
        <v>0</v>
      </c>
      <c r="F187" s="3">
        <f t="shared" ref="F187:R187" ca="1" si="188">IF($E191="","",IF(AND(ROW()&gt;$T$1,F$1&lt;=$T$1),(F$1-_xlfn.RANK.AVG(OFFSET($E191,1-F$1,),OFFSET($E191,1-$T$1,,$T$1,1)))^2,""))</f>
        <v>36</v>
      </c>
      <c r="G187" s="3">
        <f t="shared" ca="1" si="188"/>
        <v>25</v>
      </c>
      <c r="H187" s="3">
        <f t="shared" ca="1" si="188"/>
        <v>16</v>
      </c>
      <c r="I187" s="3">
        <f t="shared" ca="1" si="188"/>
        <v>9</v>
      </c>
      <c r="J187" s="3">
        <f t="shared" ca="1" si="188"/>
        <v>4</v>
      </c>
      <c r="K187" s="3">
        <f t="shared" ca="1" si="188"/>
        <v>1</v>
      </c>
      <c r="L187" s="3">
        <f t="shared" ca="1" si="188"/>
        <v>0</v>
      </c>
      <c r="M187" s="3">
        <f t="shared" ca="1" si="188"/>
        <v>1</v>
      </c>
      <c r="N187" s="3">
        <f t="shared" ca="1" si="188"/>
        <v>4</v>
      </c>
      <c r="O187" s="3">
        <f t="shared" ca="1" si="188"/>
        <v>9</v>
      </c>
      <c r="P187" s="3">
        <f t="shared" ca="1" si="188"/>
        <v>16</v>
      </c>
      <c r="Q187" s="3">
        <f t="shared" ca="1" si="188"/>
        <v>25</v>
      </c>
      <c r="R187" s="3">
        <f t="shared" ca="1" si="188"/>
        <v>36</v>
      </c>
      <c r="S187" s="3">
        <f t="shared" ca="1" si="14"/>
        <v>182</v>
      </c>
      <c r="T187" s="29">
        <f t="shared" ca="1" si="15"/>
        <v>50</v>
      </c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</row>
    <row r="188" spans="1:36" customFormat="false" ht="13">
      <c r="A188" s="3">
        <f>シート1!B189</f>
        <v>0</v>
      </c>
      <c r="B188" s="3">
        <f>シート1!E189</f>
        <v>0</v>
      </c>
      <c r="C188" s="19">
        <f>シート1!G189</f>
        <v>0</v>
      </c>
      <c r="D188" s="3">
        <f>シート1!I189</f>
        <v>0</v>
      </c>
      <c r="E188" s="3">
        <f>シート1!K189</f>
        <v>0</v>
      </c>
      <c r="F188" s="3">
        <f t="shared" ref="F188:R188" ca="1" si="189">IF($E192="","",IF(AND(ROW()&gt;$T$1,F$1&lt;=$T$1),(F$1-_xlfn.RANK.AVG(OFFSET($E192,1-F$1,),OFFSET($E192,1-$T$1,,$T$1,1)))^2,""))</f>
        <v>36</v>
      </c>
      <c r="G188" s="3">
        <f t="shared" ca="1" si="189"/>
        <v>25</v>
      </c>
      <c r="H188" s="3">
        <f t="shared" ca="1" si="189"/>
        <v>16</v>
      </c>
      <c r="I188" s="3">
        <f t="shared" ca="1" si="189"/>
        <v>9</v>
      </c>
      <c r="J188" s="3">
        <f t="shared" ca="1" si="189"/>
        <v>4</v>
      </c>
      <c r="K188" s="3">
        <f t="shared" ca="1" si="189"/>
        <v>1</v>
      </c>
      <c r="L188" s="3">
        <f t="shared" ca="1" si="189"/>
        <v>0</v>
      </c>
      <c r="M188" s="3">
        <f t="shared" ca="1" si="189"/>
        <v>1</v>
      </c>
      <c r="N188" s="3">
        <f t="shared" ca="1" si="189"/>
        <v>4</v>
      </c>
      <c r="O188" s="3">
        <f t="shared" ca="1" si="189"/>
        <v>9</v>
      </c>
      <c r="P188" s="3">
        <f t="shared" ca="1" si="189"/>
        <v>16</v>
      </c>
      <c r="Q188" s="3">
        <f t="shared" ca="1" si="189"/>
        <v>25</v>
      </c>
      <c r="R188" s="3">
        <f t="shared" ca="1" si="189"/>
        <v>36</v>
      </c>
      <c r="S188" s="3">
        <f t="shared" ca="1" si="14"/>
        <v>182</v>
      </c>
      <c r="T188" s="29">
        <f t="shared" ca="1" si="15"/>
        <v>50</v>
      </c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</row>
    <row r="189" spans="1:36" customFormat="false" ht="13">
      <c r="A189" s="3">
        <f>シート1!B190</f>
        <v>0</v>
      </c>
      <c r="B189" s="3">
        <f>シート1!E190</f>
        <v>0</v>
      </c>
      <c r="C189" s="19">
        <f>シート1!G190</f>
        <v>0</v>
      </c>
      <c r="D189" s="3">
        <f>シート1!I190</f>
        <v>0</v>
      </c>
      <c r="E189" s="3">
        <f>シート1!K190</f>
        <v>0</v>
      </c>
      <c r="F189" s="3">
        <f t="shared" ref="F189:R189" ca="1" si="190">IF($E193="","",IF(AND(ROW()&gt;$T$1,F$1&lt;=$T$1),(F$1-_xlfn.RANK.AVG(OFFSET($E193,1-F$1,),OFFSET($E193,1-$T$1,,$T$1,1)))^2,""))</f>
        <v>36</v>
      </c>
      <c r="G189" s="3">
        <f t="shared" ca="1" si="190"/>
        <v>25</v>
      </c>
      <c r="H189" s="3">
        <f t="shared" ca="1" si="190"/>
        <v>16</v>
      </c>
      <c r="I189" s="3">
        <f t="shared" ca="1" si="190"/>
        <v>9</v>
      </c>
      <c r="J189" s="3">
        <f t="shared" ca="1" si="190"/>
        <v>4</v>
      </c>
      <c r="K189" s="3">
        <f t="shared" ca="1" si="190"/>
        <v>1</v>
      </c>
      <c r="L189" s="3">
        <f t="shared" ca="1" si="190"/>
        <v>0</v>
      </c>
      <c r="M189" s="3">
        <f t="shared" ca="1" si="190"/>
        <v>1</v>
      </c>
      <c r="N189" s="3">
        <f t="shared" ca="1" si="190"/>
        <v>4</v>
      </c>
      <c r="O189" s="3">
        <f t="shared" ca="1" si="190"/>
        <v>9</v>
      </c>
      <c r="P189" s="3">
        <f t="shared" ca="1" si="190"/>
        <v>16</v>
      </c>
      <c r="Q189" s="3">
        <f t="shared" ca="1" si="190"/>
        <v>25</v>
      </c>
      <c r="R189" s="3">
        <f t="shared" ca="1" si="190"/>
        <v>36</v>
      </c>
      <c r="S189" s="3">
        <f t="shared" ca="1" si="14"/>
        <v>182</v>
      </c>
      <c r="T189" s="29">
        <f t="shared" ca="1" si="15"/>
        <v>50</v>
      </c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</row>
    <row r="190" spans="1:36" customFormat="false" ht="13">
      <c r="A190" s="3">
        <f>シート1!B191</f>
        <v>0</v>
      </c>
      <c r="B190" s="3">
        <f>シート1!E191</f>
        <v>0</v>
      </c>
      <c r="C190" s="19">
        <f>シート1!G191</f>
        <v>0</v>
      </c>
      <c r="D190" s="3">
        <f>シート1!I191</f>
        <v>0</v>
      </c>
      <c r="E190" s="3">
        <f>シート1!K191</f>
        <v>0</v>
      </c>
      <c r="F190" s="3">
        <f t="shared" ref="F190:R190" ca="1" si="191">IF($E194="","",IF(AND(ROW()&gt;$T$1,F$1&lt;=$T$1),(F$1-_xlfn.RANK.AVG(OFFSET($E194,1-F$1,),OFFSET($E194,1-$T$1,,$T$1,1)))^2,""))</f>
        <v>36</v>
      </c>
      <c r="G190" s="3">
        <f t="shared" ca="1" si="191"/>
        <v>25</v>
      </c>
      <c r="H190" s="3">
        <f t="shared" ca="1" si="191"/>
        <v>16</v>
      </c>
      <c r="I190" s="3">
        <f t="shared" ca="1" si="191"/>
        <v>9</v>
      </c>
      <c r="J190" s="3">
        <f t="shared" ca="1" si="191"/>
        <v>4</v>
      </c>
      <c r="K190" s="3">
        <f t="shared" ca="1" si="191"/>
        <v>1</v>
      </c>
      <c r="L190" s="3">
        <f t="shared" ca="1" si="191"/>
        <v>0</v>
      </c>
      <c r="M190" s="3">
        <f t="shared" ca="1" si="191"/>
        <v>1</v>
      </c>
      <c r="N190" s="3">
        <f t="shared" ca="1" si="191"/>
        <v>4</v>
      </c>
      <c r="O190" s="3">
        <f t="shared" ca="1" si="191"/>
        <v>9</v>
      </c>
      <c r="P190" s="3">
        <f t="shared" ca="1" si="191"/>
        <v>16</v>
      </c>
      <c r="Q190" s="3">
        <f t="shared" ca="1" si="191"/>
        <v>25</v>
      </c>
      <c r="R190" s="3">
        <f t="shared" ca="1" si="191"/>
        <v>36</v>
      </c>
      <c r="S190" s="3">
        <f t="shared" ca="1" si="14"/>
        <v>182</v>
      </c>
      <c r="T190" s="29">
        <f t="shared" ca="1" si="15"/>
        <v>50</v>
      </c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</row>
    <row r="191" spans="1:36" customFormat="false" ht="13">
      <c r="A191" s="3">
        <f>シート1!B192</f>
        <v>0</v>
      </c>
      <c r="B191" s="3">
        <f>シート1!E192</f>
        <v>0</v>
      </c>
      <c r="C191" s="19">
        <f>シート1!G192</f>
        <v>0</v>
      </c>
      <c r="D191" s="3">
        <f>シート1!I192</f>
        <v>0</v>
      </c>
      <c r="E191" s="3">
        <f>シート1!K192</f>
        <v>0</v>
      </c>
      <c r="F191" s="3">
        <f t="shared" ref="F191:R191" ca="1" si="192">IF($E195="","",IF(AND(ROW()&gt;$T$1,F$1&lt;=$T$1),(F$1-_xlfn.RANK.AVG(OFFSET($E195,1-F$1,),OFFSET($E195,1-$T$1,,$T$1,1)))^2,""))</f>
        <v>36</v>
      </c>
      <c r="G191" s="3">
        <f t="shared" ca="1" si="192"/>
        <v>25</v>
      </c>
      <c r="H191" s="3">
        <f t="shared" ca="1" si="192"/>
        <v>16</v>
      </c>
      <c r="I191" s="3">
        <f t="shared" ca="1" si="192"/>
        <v>9</v>
      </c>
      <c r="J191" s="3">
        <f t="shared" ca="1" si="192"/>
        <v>4</v>
      </c>
      <c r="K191" s="3">
        <f t="shared" ca="1" si="192"/>
        <v>1</v>
      </c>
      <c r="L191" s="3">
        <f t="shared" ca="1" si="192"/>
        <v>0</v>
      </c>
      <c r="M191" s="3">
        <f t="shared" ca="1" si="192"/>
        <v>1</v>
      </c>
      <c r="N191" s="3">
        <f t="shared" ca="1" si="192"/>
        <v>4</v>
      </c>
      <c r="O191" s="3">
        <f t="shared" ca="1" si="192"/>
        <v>9</v>
      </c>
      <c r="P191" s="3">
        <f t="shared" ca="1" si="192"/>
        <v>16</v>
      </c>
      <c r="Q191" s="3">
        <f t="shared" ca="1" si="192"/>
        <v>25</v>
      </c>
      <c r="R191" s="3">
        <f t="shared" ca="1" si="192"/>
        <v>36</v>
      </c>
      <c r="S191" s="3">
        <f t="shared" ca="1" si="14"/>
        <v>182</v>
      </c>
      <c r="T191" s="29">
        <f t="shared" ca="1" si="15"/>
        <v>50</v>
      </c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</row>
    <row r="192" spans="1:36" customFormat="false" ht="13">
      <c r="A192" s="3">
        <f>シート1!B193</f>
        <v>0</v>
      </c>
      <c r="B192" s="3">
        <f>シート1!E193</f>
        <v>0</v>
      </c>
      <c r="C192" s="19">
        <f>シート1!G193</f>
        <v>0</v>
      </c>
      <c r="D192" s="3">
        <f>シート1!I193</f>
        <v>0</v>
      </c>
      <c r="E192" s="3">
        <f>シート1!K193</f>
        <v>0</v>
      </c>
      <c r="F192" s="3">
        <f t="shared" ref="F192:R192" ca="1" si="193">IF($E196="","",IF(AND(ROW()&gt;$T$1,F$1&lt;=$T$1),(F$1-_xlfn.RANK.AVG(OFFSET($E196,1-F$1,),OFFSET($E196,1-$T$1,,$T$1,1)))^2,""))</f>
        <v>36</v>
      </c>
      <c r="G192" s="3">
        <f t="shared" ca="1" si="193"/>
        <v>25</v>
      </c>
      <c r="H192" s="3">
        <f t="shared" ca="1" si="193"/>
        <v>16</v>
      </c>
      <c r="I192" s="3">
        <f t="shared" ca="1" si="193"/>
        <v>9</v>
      </c>
      <c r="J192" s="3">
        <f t="shared" ca="1" si="193"/>
        <v>4</v>
      </c>
      <c r="K192" s="3">
        <f t="shared" ca="1" si="193"/>
        <v>1</v>
      </c>
      <c r="L192" s="3">
        <f t="shared" ca="1" si="193"/>
        <v>0</v>
      </c>
      <c r="M192" s="3">
        <f t="shared" ca="1" si="193"/>
        <v>1</v>
      </c>
      <c r="N192" s="3">
        <f t="shared" ca="1" si="193"/>
        <v>4</v>
      </c>
      <c r="O192" s="3">
        <f t="shared" ca="1" si="193"/>
        <v>9</v>
      </c>
      <c r="P192" s="3">
        <f t="shared" ca="1" si="193"/>
        <v>16</v>
      </c>
      <c r="Q192" s="3">
        <f t="shared" ca="1" si="193"/>
        <v>25</v>
      </c>
      <c r="R192" s="3">
        <f t="shared" ca="1" si="193"/>
        <v>36</v>
      </c>
      <c r="S192" s="3">
        <f t="shared" ca="1" si="14"/>
        <v>182</v>
      </c>
      <c r="T192" s="29">
        <f t="shared" ca="1" si="15"/>
        <v>50</v>
      </c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</row>
    <row r="193" spans="1:36" customFormat="false" ht="13">
      <c r="A193" s="3">
        <f>シート1!B194</f>
        <v>0</v>
      </c>
      <c r="B193" s="3">
        <f>シート1!E194</f>
        <v>0</v>
      </c>
      <c r="C193" s="19">
        <f>シート1!G194</f>
        <v>0</v>
      </c>
      <c r="D193" s="3">
        <f>シート1!I194</f>
        <v>0</v>
      </c>
      <c r="E193" s="3">
        <f>シート1!K194</f>
        <v>0</v>
      </c>
      <c r="F193" s="3">
        <f t="shared" ref="F193:R193" ca="1" si="194">IF($E197="","",IF(AND(ROW()&gt;$T$1,F$1&lt;=$T$1),(F$1-_xlfn.RANK.AVG(OFFSET($E197,1-F$1,),OFFSET($E197,1-$T$1,,$T$1,1)))^2,""))</f>
        <v>36</v>
      </c>
      <c r="G193" s="3">
        <f t="shared" ca="1" si="194"/>
        <v>25</v>
      </c>
      <c r="H193" s="3">
        <f t="shared" ca="1" si="194"/>
        <v>16</v>
      </c>
      <c r="I193" s="3">
        <f t="shared" ca="1" si="194"/>
        <v>9</v>
      </c>
      <c r="J193" s="3">
        <f t="shared" ca="1" si="194"/>
        <v>4</v>
      </c>
      <c r="K193" s="3">
        <f t="shared" ca="1" si="194"/>
        <v>1</v>
      </c>
      <c r="L193" s="3">
        <f t="shared" ca="1" si="194"/>
        <v>0</v>
      </c>
      <c r="M193" s="3">
        <f t="shared" ca="1" si="194"/>
        <v>1</v>
      </c>
      <c r="N193" s="3">
        <f t="shared" ca="1" si="194"/>
        <v>4</v>
      </c>
      <c r="O193" s="3">
        <f t="shared" ca="1" si="194"/>
        <v>9</v>
      </c>
      <c r="P193" s="3">
        <f t="shared" ca="1" si="194"/>
        <v>16</v>
      </c>
      <c r="Q193" s="3">
        <f t="shared" ca="1" si="194"/>
        <v>25</v>
      </c>
      <c r="R193" s="3">
        <f t="shared" ca="1" si="194"/>
        <v>36</v>
      </c>
      <c r="S193" s="3">
        <f t="shared" ca="1" si="14"/>
        <v>182</v>
      </c>
      <c r="T193" s="29">
        <f t="shared" ca="1" si="15"/>
        <v>50</v>
      </c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</row>
    <row r="194" spans="1:36" customFormat="false" ht="13">
      <c r="A194" s="3">
        <f>シート1!B195</f>
        <v>0</v>
      </c>
      <c r="B194" s="3">
        <f>シート1!E195</f>
        <v>0</v>
      </c>
      <c r="C194" s="19">
        <f>シート1!G195</f>
        <v>0</v>
      </c>
      <c r="D194" s="3">
        <f>シート1!I195</f>
        <v>0</v>
      </c>
      <c r="E194" s="3">
        <f>シート1!K195</f>
        <v>0</v>
      </c>
      <c r="F194" s="3">
        <f t="shared" ref="F194:R194" ca="1" si="195">IF($E198="","",IF(AND(ROW()&gt;$T$1,F$1&lt;=$T$1),(F$1-_xlfn.RANK.AVG(OFFSET($E198,1-F$1,),OFFSET($E198,1-$T$1,,$T$1,1)))^2,""))</f>
        <v>36</v>
      </c>
      <c r="G194" s="3">
        <f t="shared" ca="1" si="195"/>
        <v>25</v>
      </c>
      <c r="H194" s="3">
        <f t="shared" ca="1" si="195"/>
        <v>16</v>
      </c>
      <c r="I194" s="3">
        <f t="shared" ca="1" si="195"/>
        <v>9</v>
      </c>
      <c r="J194" s="3">
        <f t="shared" ca="1" si="195"/>
        <v>4</v>
      </c>
      <c r="K194" s="3">
        <f t="shared" ca="1" si="195"/>
        <v>1</v>
      </c>
      <c r="L194" s="3">
        <f t="shared" ca="1" si="195"/>
        <v>0</v>
      </c>
      <c r="M194" s="3">
        <f t="shared" ca="1" si="195"/>
        <v>1</v>
      </c>
      <c r="N194" s="3">
        <f t="shared" ca="1" si="195"/>
        <v>4</v>
      </c>
      <c r="O194" s="3">
        <f t="shared" ca="1" si="195"/>
        <v>9</v>
      </c>
      <c r="P194" s="3">
        <f t="shared" ca="1" si="195"/>
        <v>16</v>
      </c>
      <c r="Q194" s="3">
        <f t="shared" ca="1" si="195"/>
        <v>25</v>
      </c>
      <c r="R194" s="3">
        <f t="shared" ca="1" si="195"/>
        <v>36</v>
      </c>
      <c r="S194" s="3">
        <f t="shared" ca="1" si="14"/>
        <v>182</v>
      </c>
      <c r="T194" s="29">
        <f t="shared" ca="1" si="15"/>
        <v>50</v>
      </c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</row>
    <row r="195" spans="1:36" customFormat="false" ht="13">
      <c r="A195" s="3">
        <f>シート1!B196</f>
        <v>0</v>
      </c>
      <c r="B195" s="3">
        <f>シート1!E196</f>
        <v>0</v>
      </c>
      <c r="C195" s="19">
        <f>シート1!G196</f>
        <v>0</v>
      </c>
      <c r="D195" s="3">
        <f>シート1!I196</f>
        <v>0</v>
      </c>
      <c r="E195" s="3">
        <f>シート1!K196</f>
        <v>0</v>
      </c>
      <c r="F195" s="3">
        <f t="shared" ref="F195:R195" ca="1" si="196">IF($E199="","",IF(AND(ROW()&gt;$T$1,F$1&lt;=$T$1),(F$1-_xlfn.RANK.AVG(OFFSET($E199,1-F$1,),OFFSET($E199,1-$T$1,,$T$1,1)))^2,""))</f>
        <v>36</v>
      </c>
      <c r="G195" s="3">
        <f t="shared" ca="1" si="196"/>
        <v>25</v>
      </c>
      <c r="H195" s="3">
        <f t="shared" ca="1" si="196"/>
        <v>16</v>
      </c>
      <c r="I195" s="3">
        <f t="shared" ca="1" si="196"/>
        <v>9</v>
      </c>
      <c r="J195" s="3">
        <f t="shared" ca="1" si="196"/>
        <v>4</v>
      </c>
      <c r="K195" s="3">
        <f t="shared" ca="1" si="196"/>
        <v>1</v>
      </c>
      <c r="L195" s="3">
        <f t="shared" ca="1" si="196"/>
        <v>0</v>
      </c>
      <c r="M195" s="3">
        <f t="shared" ca="1" si="196"/>
        <v>1</v>
      </c>
      <c r="N195" s="3">
        <f t="shared" ca="1" si="196"/>
        <v>4</v>
      </c>
      <c r="O195" s="3">
        <f t="shared" ca="1" si="196"/>
        <v>9</v>
      </c>
      <c r="P195" s="3">
        <f t="shared" ca="1" si="196"/>
        <v>16</v>
      </c>
      <c r="Q195" s="3">
        <f t="shared" ca="1" si="196"/>
        <v>25</v>
      </c>
      <c r="R195" s="3">
        <f t="shared" ca="1" si="196"/>
        <v>36</v>
      </c>
      <c r="S195" s="3">
        <f t="shared" ca="1" si="14"/>
        <v>182</v>
      </c>
      <c r="T195" s="29">
        <f t="shared" ca="1" si="15"/>
        <v>50</v>
      </c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</row>
    <row r="196" spans="1:36" customFormat="false" ht="13">
      <c r="A196" s="3">
        <f>シート1!B197</f>
        <v>0</v>
      </c>
      <c r="B196" s="3">
        <f>シート1!E197</f>
        <v>0</v>
      </c>
      <c r="C196" s="19">
        <f>シート1!G197</f>
        <v>0</v>
      </c>
      <c r="D196" s="3">
        <f>シート1!I197</f>
        <v>0</v>
      </c>
      <c r="E196" s="3">
        <f>シート1!K197</f>
        <v>0</v>
      </c>
      <c r="F196" s="3">
        <f t="shared" ref="F196:R196" ca="1" si="197">IF($E200="","",IF(AND(ROW()&gt;$T$1,F$1&lt;=$T$1),(F$1-_xlfn.RANK.AVG(OFFSET($E200,1-F$1,),OFFSET($E200,1-$T$1,,$T$1,1)))^2,""))</f>
        <v>36</v>
      </c>
      <c r="G196" s="3">
        <f t="shared" ca="1" si="197"/>
        <v>25</v>
      </c>
      <c r="H196" s="3">
        <f t="shared" ca="1" si="197"/>
        <v>16</v>
      </c>
      <c r="I196" s="3">
        <f t="shared" ca="1" si="197"/>
        <v>9</v>
      </c>
      <c r="J196" s="3">
        <f t="shared" ca="1" si="197"/>
        <v>4</v>
      </c>
      <c r="K196" s="3">
        <f t="shared" ca="1" si="197"/>
        <v>1</v>
      </c>
      <c r="L196" s="3">
        <f t="shared" ca="1" si="197"/>
        <v>0</v>
      </c>
      <c r="M196" s="3">
        <f t="shared" ca="1" si="197"/>
        <v>1</v>
      </c>
      <c r="N196" s="3">
        <f t="shared" ca="1" si="197"/>
        <v>4</v>
      </c>
      <c r="O196" s="3">
        <f t="shared" ca="1" si="197"/>
        <v>9</v>
      </c>
      <c r="P196" s="3">
        <f t="shared" ca="1" si="197"/>
        <v>16</v>
      </c>
      <c r="Q196" s="3">
        <f t="shared" ca="1" si="197"/>
        <v>25</v>
      </c>
      <c r="R196" s="3">
        <f t="shared" ca="1" si="197"/>
        <v>36</v>
      </c>
      <c r="S196" s="3">
        <f t="shared" ca="1" si="14"/>
        <v>182</v>
      </c>
      <c r="T196" s="29">
        <f t="shared" ca="1" si="15"/>
        <v>50</v>
      </c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</row>
    <row r="197" spans="1:36" customFormat="false" ht="13">
      <c r="A197" s="3">
        <f>シート1!B198</f>
        <v>0</v>
      </c>
      <c r="B197" s="3">
        <f>シート1!E198</f>
        <v>0</v>
      </c>
      <c r="C197" s="19">
        <f>シート1!G198</f>
        <v>0</v>
      </c>
      <c r="D197" s="3">
        <f>シート1!I198</f>
        <v>0</v>
      </c>
      <c r="E197" s="3">
        <f>シート1!K198</f>
        <v>0</v>
      </c>
      <c r="F197" s="3">
        <f t="shared" ref="F197:R197" ca="1" si="198">IF($E201="","",IF(AND(ROW()&gt;$T$1,F$1&lt;=$T$1),(F$1-_xlfn.RANK.AVG(OFFSET($E201,1-F$1,),OFFSET($E201,1-$T$1,,$T$1,1)))^2,""))</f>
        <v>36</v>
      </c>
      <c r="G197" s="3">
        <f t="shared" ca="1" si="198"/>
        <v>25</v>
      </c>
      <c r="H197" s="3">
        <f t="shared" ca="1" si="198"/>
        <v>16</v>
      </c>
      <c r="I197" s="3">
        <f t="shared" ca="1" si="198"/>
        <v>9</v>
      </c>
      <c r="J197" s="3">
        <f t="shared" ca="1" si="198"/>
        <v>4</v>
      </c>
      <c r="K197" s="3">
        <f t="shared" ca="1" si="198"/>
        <v>1</v>
      </c>
      <c r="L197" s="3">
        <f t="shared" ca="1" si="198"/>
        <v>0</v>
      </c>
      <c r="M197" s="3">
        <f t="shared" ca="1" si="198"/>
        <v>1</v>
      </c>
      <c r="N197" s="3">
        <f t="shared" ca="1" si="198"/>
        <v>4</v>
      </c>
      <c r="O197" s="3">
        <f t="shared" ca="1" si="198"/>
        <v>9</v>
      </c>
      <c r="P197" s="3">
        <f t="shared" ca="1" si="198"/>
        <v>16</v>
      </c>
      <c r="Q197" s="3">
        <f t="shared" ca="1" si="198"/>
        <v>25</v>
      </c>
      <c r="R197" s="3">
        <f t="shared" ca="1" si="198"/>
        <v>36</v>
      </c>
      <c r="S197" s="3">
        <f t="shared" ca="1" si="14"/>
        <v>182</v>
      </c>
      <c r="T197" s="29">
        <f t="shared" ca="1" si="15"/>
        <v>50</v>
      </c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</row>
    <row r="198" spans="1:36" customFormat="false" ht="13">
      <c r="A198" s="3">
        <f>シート1!B199</f>
        <v>0</v>
      </c>
      <c r="B198" s="3">
        <f>シート1!E199</f>
        <v>0</v>
      </c>
      <c r="C198" s="19">
        <f>シート1!G199</f>
        <v>0</v>
      </c>
      <c r="D198" s="3">
        <f>シート1!I199</f>
        <v>0</v>
      </c>
      <c r="E198" s="3">
        <f>シート1!K199</f>
        <v>0</v>
      </c>
      <c r="F198" s="3">
        <f t="shared" ref="F198:R198" ca="1" si="199">IF($E202="","",IF(AND(ROW()&gt;$T$1,F$1&lt;=$T$1),(F$1-_xlfn.RANK.AVG(OFFSET($E202,1-F$1,),OFFSET($E202,1-$T$1,,$T$1,1)))^2,""))</f>
        <v>36</v>
      </c>
      <c r="G198" s="3">
        <f t="shared" ca="1" si="199"/>
        <v>25</v>
      </c>
      <c r="H198" s="3">
        <f t="shared" ca="1" si="199"/>
        <v>16</v>
      </c>
      <c r="I198" s="3">
        <f t="shared" ca="1" si="199"/>
        <v>9</v>
      </c>
      <c r="J198" s="3">
        <f t="shared" ca="1" si="199"/>
        <v>4</v>
      </c>
      <c r="K198" s="3">
        <f t="shared" ca="1" si="199"/>
        <v>1</v>
      </c>
      <c r="L198" s="3">
        <f t="shared" ca="1" si="199"/>
        <v>0</v>
      </c>
      <c r="M198" s="3">
        <f t="shared" ca="1" si="199"/>
        <v>1</v>
      </c>
      <c r="N198" s="3">
        <f t="shared" ca="1" si="199"/>
        <v>4</v>
      </c>
      <c r="O198" s="3">
        <f t="shared" ca="1" si="199"/>
        <v>9</v>
      </c>
      <c r="P198" s="3">
        <f t="shared" ca="1" si="199"/>
        <v>16</v>
      </c>
      <c r="Q198" s="3">
        <f t="shared" ca="1" si="199"/>
        <v>25</v>
      </c>
      <c r="R198" s="3">
        <f t="shared" ca="1" si="199"/>
        <v>36</v>
      </c>
      <c r="S198" s="3">
        <f t="shared" ca="1" si="14"/>
        <v>182</v>
      </c>
      <c r="T198" s="29">
        <f t="shared" ca="1" si="15"/>
        <v>50</v>
      </c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</row>
    <row r="199" spans="1:36" customFormat="false" ht="13">
      <c r="A199" s="3">
        <f>シート1!B200</f>
        <v>0</v>
      </c>
      <c r="B199" s="3">
        <f>シート1!E200</f>
        <v>0</v>
      </c>
      <c r="C199" s="19">
        <f>シート1!G200</f>
        <v>0</v>
      </c>
      <c r="D199" s="3">
        <f>シート1!I200</f>
        <v>0</v>
      </c>
      <c r="E199" s="3">
        <f>シート1!K200</f>
        <v>0</v>
      </c>
      <c r="F199" s="3">
        <f t="shared" ref="F199:R199" ca="1" si="200">IF($E203="","",IF(AND(ROW()&gt;$T$1,F$1&lt;=$T$1),(F$1-_xlfn.RANK.AVG(OFFSET($E203,1-F$1,),OFFSET($E203,1-$T$1,,$T$1,1)))^2,""))</f>
        <v>36</v>
      </c>
      <c r="G199" s="3">
        <f t="shared" ca="1" si="200"/>
        <v>25</v>
      </c>
      <c r="H199" s="3">
        <f t="shared" ca="1" si="200"/>
        <v>16</v>
      </c>
      <c r="I199" s="3">
        <f t="shared" ca="1" si="200"/>
        <v>9</v>
      </c>
      <c r="J199" s="3">
        <f t="shared" ca="1" si="200"/>
        <v>4</v>
      </c>
      <c r="K199" s="3">
        <f t="shared" ca="1" si="200"/>
        <v>1</v>
      </c>
      <c r="L199" s="3">
        <f t="shared" ca="1" si="200"/>
        <v>0</v>
      </c>
      <c r="M199" s="3">
        <f t="shared" ca="1" si="200"/>
        <v>1</v>
      </c>
      <c r="N199" s="3">
        <f t="shared" ca="1" si="200"/>
        <v>4</v>
      </c>
      <c r="O199" s="3">
        <f t="shared" ca="1" si="200"/>
        <v>9</v>
      </c>
      <c r="P199" s="3">
        <f t="shared" ca="1" si="200"/>
        <v>16</v>
      </c>
      <c r="Q199" s="3">
        <f t="shared" ca="1" si="200"/>
        <v>25</v>
      </c>
      <c r="R199" s="3">
        <f t="shared" ca="1" si="200"/>
        <v>36</v>
      </c>
      <c r="S199" s="3">
        <f t="shared" ca="1" si="14"/>
        <v>182</v>
      </c>
      <c r="T199" s="29">
        <f t="shared" ca="1" si="15"/>
        <v>50</v>
      </c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</row>
    <row r="200" spans="1:36" customFormat="false" ht="13">
      <c r="A200" s="3">
        <f>シート1!B201</f>
        <v>0</v>
      </c>
      <c r="B200" s="3">
        <f>シート1!E201</f>
        <v>0</v>
      </c>
      <c r="C200" s="19">
        <f>シート1!G201</f>
        <v>0</v>
      </c>
      <c r="D200" s="3">
        <f>シート1!I201</f>
        <v>0</v>
      </c>
      <c r="E200" s="3">
        <f>シート1!K201</f>
        <v>0</v>
      </c>
      <c r="F200" s="3">
        <f t="shared" ref="F200:R200" ca="1" si="201">IF($E204="","",IF(AND(ROW()&gt;$T$1,F$1&lt;=$T$1),(F$1-_xlfn.RANK.AVG(OFFSET($E204,1-F$1,),OFFSET($E204,1-$T$1,,$T$1,1)))^2,""))</f>
        <v>36</v>
      </c>
      <c r="G200" s="3">
        <f t="shared" ca="1" si="201"/>
        <v>25</v>
      </c>
      <c r="H200" s="3">
        <f t="shared" ca="1" si="201"/>
        <v>16</v>
      </c>
      <c r="I200" s="3">
        <f t="shared" ca="1" si="201"/>
        <v>9</v>
      </c>
      <c r="J200" s="3">
        <f t="shared" ca="1" si="201"/>
        <v>4</v>
      </c>
      <c r="K200" s="3">
        <f t="shared" ca="1" si="201"/>
        <v>1</v>
      </c>
      <c r="L200" s="3">
        <f t="shared" ca="1" si="201"/>
        <v>0</v>
      </c>
      <c r="M200" s="3">
        <f t="shared" ca="1" si="201"/>
        <v>1</v>
      </c>
      <c r="N200" s="3">
        <f t="shared" ca="1" si="201"/>
        <v>4</v>
      </c>
      <c r="O200" s="3">
        <f t="shared" ca="1" si="201"/>
        <v>9</v>
      </c>
      <c r="P200" s="3">
        <f t="shared" ca="1" si="201"/>
        <v>16</v>
      </c>
      <c r="Q200" s="3">
        <f t="shared" ca="1" si="201"/>
        <v>25</v>
      </c>
      <c r="R200" s="3">
        <f t="shared" ca="1" si="201"/>
        <v>36</v>
      </c>
      <c r="S200" s="3">
        <f t="shared" ca="1" si="14"/>
        <v>182</v>
      </c>
      <c r="T200" s="29">
        <f t="shared" ca="1" si="15"/>
        <v>50</v>
      </c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</row>
    <row r="201" spans="1:36" customFormat="false" ht="13">
      <c r="A201" s="3">
        <f>シート1!B202</f>
        <v>0</v>
      </c>
      <c r="B201" s="3">
        <f>シート1!E202</f>
        <v>0</v>
      </c>
      <c r="C201" s="19">
        <f>シート1!G202</f>
        <v>0</v>
      </c>
      <c r="D201" s="3">
        <f>シート1!I202</f>
        <v>0</v>
      </c>
      <c r="E201" s="3">
        <f>シート1!K202</f>
        <v>0</v>
      </c>
      <c r="F201" s="3">
        <f t="shared" ref="F201:R201" ca="1" si="202">IF($E205="","",IF(AND(ROW()&gt;$T$1,F$1&lt;=$T$1),(F$1-_xlfn.RANK.AVG(OFFSET($E205,1-F$1,),OFFSET($E205,1-$T$1,,$T$1,1)))^2,""))</f>
        <v>36</v>
      </c>
      <c r="G201" s="3">
        <f t="shared" ca="1" si="202"/>
        <v>25</v>
      </c>
      <c r="H201" s="3">
        <f t="shared" ca="1" si="202"/>
        <v>16</v>
      </c>
      <c r="I201" s="3">
        <f t="shared" ca="1" si="202"/>
        <v>9</v>
      </c>
      <c r="J201" s="3">
        <f t="shared" ca="1" si="202"/>
        <v>4</v>
      </c>
      <c r="K201" s="3">
        <f t="shared" ca="1" si="202"/>
        <v>1</v>
      </c>
      <c r="L201" s="3">
        <f t="shared" ca="1" si="202"/>
        <v>0</v>
      </c>
      <c r="M201" s="3">
        <f t="shared" ca="1" si="202"/>
        <v>1</v>
      </c>
      <c r="N201" s="3">
        <f t="shared" ca="1" si="202"/>
        <v>4</v>
      </c>
      <c r="O201" s="3">
        <f t="shared" ca="1" si="202"/>
        <v>9</v>
      </c>
      <c r="P201" s="3">
        <f t="shared" ca="1" si="202"/>
        <v>16</v>
      </c>
      <c r="Q201" s="3">
        <f t="shared" ca="1" si="202"/>
        <v>25</v>
      </c>
      <c r="R201" s="3">
        <f t="shared" ca="1" si="202"/>
        <v>36</v>
      </c>
      <c r="S201" s="3">
        <f t="shared" ca="1" si="14"/>
        <v>182</v>
      </c>
      <c r="T201" s="29">
        <f t="shared" ca="1" si="15"/>
        <v>50</v>
      </c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</row>
    <row r="202" spans="1:36" customFormat="false" ht="13">
      <c r="A202" s="3">
        <f>シート1!B203</f>
        <v>0</v>
      </c>
      <c r="B202" s="3">
        <f>シート1!E203</f>
        <v>0</v>
      </c>
      <c r="C202" s="19">
        <f>シート1!G203</f>
        <v>0</v>
      </c>
      <c r="D202" s="3">
        <f>シート1!I203</f>
        <v>0</v>
      </c>
      <c r="E202" s="3">
        <f>シート1!K203</f>
        <v>0</v>
      </c>
      <c r="F202" s="3">
        <f t="shared" ref="F202:R202" ca="1" si="203">IF($E206="","",IF(AND(ROW()&gt;$T$1,F$1&lt;=$T$1),(F$1-_xlfn.RANK.AVG(OFFSET($E206,1-F$1,),OFFSET($E206,1-$T$1,,$T$1,1)))^2,""))</f>
        <v>36</v>
      </c>
      <c r="G202" s="3">
        <f t="shared" ca="1" si="203"/>
        <v>25</v>
      </c>
      <c r="H202" s="3">
        <f t="shared" ca="1" si="203"/>
        <v>16</v>
      </c>
      <c r="I202" s="3">
        <f t="shared" ca="1" si="203"/>
        <v>9</v>
      </c>
      <c r="J202" s="3">
        <f t="shared" ca="1" si="203"/>
        <v>4</v>
      </c>
      <c r="K202" s="3">
        <f t="shared" ca="1" si="203"/>
        <v>1</v>
      </c>
      <c r="L202" s="3">
        <f t="shared" ca="1" si="203"/>
        <v>0</v>
      </c>
      <c r="M202" s="3">
        <f t="shared" ca="1" si="203"/>
        <v>1</v>
      </c>
      <c r="N202" s="3">
        <f t="shared" ca="1" si="203"/>
        <v>4</v>
      </c>
      <c r="O202" s="3">
        <f t="shared" ca="1" si="203"/>
        <v>9</v>
      </c>
      <c r="P202" s="3">
        <f t="shared" ca="1" si="203"/>
        <v>16</v>
      </c>
      <c r="Q202" s="3">
        <f t="shared" ca="1" si="203"/>
        <v>25</v>
      </c>
      <c r="R202" s="3">
        <f t="shared" ca="1" si="203"/>
        <v>36</v>
      </c>
      <c r="S202" s="3">
        <f t="shared" ca="1" si="14"/>
        <v>182</v>
      </c>
      <c r="T202" s="29">
        <f t="shared" ca="1" si="15"/>
        <v>50</v>
      </c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</row>
    <row r="203" spans="1:36" customFormat="false" ht="13">
      <c r="A203" s="3">
        <f>シート1!B204</f>
        <v>0</v>
      </c>
      <c r="B203" s="3">
        <f>シート1!E204</f>
        <v>0</v>
      </c>
      <c r="C203" s="19">
        <f>シート1!G204</f>
        <v>0</v>
      </c>
      <c r="D203" s="3">
        <f>シート1!I204</f>
        <v>0</v>
      </c>
      <c r="E203" s="3">
        <f>シート1!K204</f>
        <v>0</v>
      </c>
      <c r="F203" s="3">
        <f t="shared" ref="F203:R203" ca="1" si="204">IF($E207="","",IF(AND(ROW()&gt;$T$1,F$1&lt;=$T$1),(F$1-_xlfn.RANK.AVG(OFFSET($E207,1-F$1,),OFFSET($E207,1-$T$1,,$T$1,1)))^2,""))</f>
        <v>36</v>
      </c>
      <c r="G203" s="3">
        <f t="shared" ca="1" si="204"/>
        <v>25</v>
      </c>
      <c r="H203" s="3">
        <f t="shared" ca="1" si="204"/>
        <v>16</v>
      </c>
      <c r="I203" s="3">
        <f t="shared" ca="1" si="204"/>
        <v>9</v>
      </c>
      <c r="J203" s="3">
        <f t="shared" ca="1" si="204"/>
        <v>4</v>
      </c>
      <c r="K203" s="3">
        <f t="shared" ca="1" si="204"/>
        <v>1</v>
      </c>
      <c r="L203" s="3">
        <f t="shared" ca="1" si="204"/>
        <v>0</v>
      </c>
      <c r="M203" s="3">
        <f t="shared" ca="1" si="204"/>
        <v>1</v>
      </c>
      <c r="N203" s="3">
        <f t="shared" ca="1" si="204"/>
        <v>4</v>
      </c>
      <c r="O203" s="3">
        <f t="shared" ca="1" si="204"/>
        <v>9</v>
      </c>
      <c r="P203" s="3">
        <f t="shared" ca="1" si="204"/>
        <v>16</v>
      </c>
      <c r="Q203" s="3">
        <f t="shared" ca="1" si="204"/>
        <v>25</v>
      </c>
      <c r="R203" s="3">
        <f t="shared" ca="1" si="204"/>
        <v>36</v>
      </c>
      <c r="S203" s="3">
        <f t="shared" ca="1" si="14"/>
        <v>182</v>
      </c>
      <c r="T203" s="29">
        <f t="shared" ca="1" si="15"/>
        <v>50</v>
      </c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</row>
    <row r="204" spans="1:36" customFormat="false" ht="13">
      <c r="A204" s="3">
        <f>シート1!B205</f>
        <v>0</v>
      </c>
      <c r="B204" s="3">
        <f>シート1!E205</f>
        <v>0</v>
      </c>
      <c r="C204" s="19">
        <f>シート1!G205</f>
        <v>0</v>
      </c>
      <c r="D204" s="3">
        <f>シート1!I205</f>
        <v>0</v>
      </c>
      <c r="E204" s="3">
        <f>シート1!K205</f>
        <v>0</v>
      </c>
      <c r="F204" s="3">
        <f t="shared" ref="F204:R204" ca="1" si="205">IF($E208="","",IF(AND(ROW()&gt;$T$1,F$1&lt;=$T$1),(F$1-_xlfn.RANK.AVG(OFFSET($E208,1-F$1,),OFFSET($E208,1-$T$1,,$T$1,1)))^2,""))</f>
        <v>36</v>
      </c>
      <c r="G204" s="3">
        <f t="shared" ca="1" si="205"/>
        <v>25</v>
      </c>
      <c r="H204" s="3">
        <f t="shared" ca="1" si="205"/>
        <v>16</v>
      </c>
      <c r="I204" s="3">
        <f t="shared" ca="1" si="205"/>
        <v>9</v>
      </c>
      <c r="J204" s="3">
        <f t="shared" ca="1" si="205"/>
        <v>4</v>
      </c>
      <c r="K204" s="3">
        <f t="shared" ca="1" si="205"/>
        <v>1</v>
      </c>
      <c r="L204" s="3">
        <f t="shared" ca="1" si="205"/>
        <v>0</v>
      </c>
      <c r="M204" s="3">
        <f t="shared" ca="1" si="205"/>
        <v>1</v>
      </c>
      <c r="N204" s="3">
        <f t="shared" ca="1" si="205"/>
        <v>4</v>
      </c>
      <c r="O204" s="3">
        <f t="shared" ca="1" si="205"/>
        <v>9</v>
      </c>
      <c r="P204" s="3">
        <f t="shared" ca="1" si="205"/>
        <v>16</v>
      </c>
      <c r="Q204" s="3">
        <f t="shared" ca="1" si="205"/>
        <v>25</v>
      </c>
      <c r="R204" s="3">
        <f t="shared" ca="1" si="205"/>
        <v>36</v>
      </c>
      <c r="S204" s="3">
        <f t="shared" ca="1" si="14"/>
        <v>182</v>
      </c>
      <c r="T204" s="29">
        <f t="shared" ca="1" si="15"/>
        <v>50</v>
      </c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</row>
    <row r="205" spans="1:36" customFormat="false" ht="13">
      <c r="A205" s="3">
        <f>シート1!B206</f>
        <v>0</v>
      </c>
      <c r="B205" s="3">
        <f>シート1!E206</f>
        <v>0</v>
      </c>
      <c r="C205" s="19">
        <f>シート1!G206</f>
        <v>0</v>
      </c>
      <c r="D205" s="3">
        <f>シート1!I206</f>
        <v>0</v>
      </c>
      <c r="E205" s="3">
        <f>シート1!K206</f>
        <v>0</v>
      </c>
      <c r="F205" s="3">
        <f t="shared" ref="F205:R205" ca="1" si="206">IF($E209="","",IF(AND(ROW()&gt;$T$1,F$1&lt;=$T$1),(F$1-_xlfn.RANK.AVG(OFFSET($E209,1-F$1,),OFFSET($E209,1-$T$1,,$T$1,1)))^2,""))</f>
        <v>36</v>
      </c>
      <c r="G205" s="3">
        <f t="shared" ca="1" si="206"/>
        <v>25</v>
      </c>
      <c r="H205" s="3">
        <f t="shared" ca="1" si="206"/>
        <v>16</v>
      </c>
      <c r="I205" s="3">
        <f t="shared" ca="1" si="206"/>
        <v>9</v>
      </c>
      <c r="J205" s="3">
        <f t="shared" ca="1" si="206"/>
        <v>4</v>
      </c>
      <c r="K205" s="3">
        <f t="shared" ca="1" si="206"/>
        <v>1</v>
      </c>
      <c r="L205" s="3">
        <f t="shared" ca="1" si="206"/>
        <v>0</v>
      </c>
      <c r="M205" s="3">
        <f t="shared" ca="1" si="206"/>
        <v>1</v>
      </c>
      <c r="N205" s="3">
        <f t="shared" ca="1" si="206"/>
        <v>4</v>
      </c>
      <c r="O205" s="3">
        <f t="shared" ca="1" si="206"/>
        <v>9</v>
      </c>
      <c r="P205" s="3">
        <f t="shared" ca="1" si="206"/>
        <v>16</v>
      </c>
      <c r="Q205" s="3">
        <f t="shared" ca="1" si="206"/>
        <v>25</v>
      </c>
      <c r="R205" s="3">
        <f t="shared" ca="1" si="206"/>
        <v>36</v>
      </c>
      <c r="S205" s="3">
        <f t="shared" ca="1" si="14"/>
        <v>182</v>
      </c>
      <c r="T205" s="29">
        <f t="shared" ca="1" si="15"/>
        <v>50</v>
      </c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</row>
    <row r="206" spans="1:36" customFormat="false" ht="13">
      <c r="A206" s="3">
        <f>シート1!B207</f>
        <v>0</v>
      </c>
      <c r="B206" s="3">
        <f>シート1!E207</f>
        <v>0</v>
      </c>
      <c r="C206" s="19">
        <f>シート1!G207</f>
        <v>0</v>
      </c>
      <c r="D206" s="3">
        <f>シート1!I207</f>
        <v>0</v>
      </c>
      <c r="E206" s="3">
        <f>シート1!K207</f>
        <v>0</v>
      </c>
      <c r="F206" s="3">
        <f t="shared" ref="F206:R206" ca="1" si="207">IF($E210="","",IF(AND(ROW()&gt;$T$1,F$1&lt;=$T$1),(F$1-_xlfn.RANK.AVG(OFFSET($E210,1-F$1,),OFFSET($E210,1-$T$1,,$T$1,1)))^2,""))</f>
        <v>36</v>
      </c>
      <c r="G206" s="3">
        <f t="shared" ca="1" si="207"/>
        <v>25</v>
      </c>
      <c r="H206" s="3">
        <f t="shared" ca="1" si="207"/>
        <v>16</v>
      </c>
      <c r="I206" s="3">
        <f t="shared" ca="1" si="207"/>
        <v>9</v>
      </c>
      <c r="J206" s="3">
        <f t="shared" ca="1" si="207"/>
        <v>4</v>
      </c>
      <c r="K206" s="3">
        <f t="shared" ca="1" si="207"/>
        <v>1</v>
      </c>
      <c r="L206" s="3">
        <f t="shared" ca="1" si="207"/>
        <v>0</v>
      </c>
      <c r="M206" s="3">
        <f t="shared" ca="1" si="207"/>
        <v>1</v>
      </c>
      <c r="N206" s="3">
        <f t="shared" ca="1" si="207"/>
        <v>4</v>
      </c>
      <c r="O206" s="3">
        <f t="shared" ca="1" si="207"/>
        <v>9</v>
      </c>
      <c r="P206" s="3">
        <f t="shared" ca="1" si="207"/>
        <v>16</v>
      </c>
      <c r="Q206" s="3">
        <f t="shared" ca="1" si="207"/>
        <v>25</v>
      </c>
      <c r="R206" s="3">
        <f t="shared" ca="1" si="207"/>
        <v>36</v>
      </c>
      <c r="S206" s="3">
        <f t="shared" ca="1" si="14"/>
        <v>182</v>
      </c>
      <c r="T206" s="29">
        <f t="shared" ca="1" si="15"/>
        <v>50</v>
      </c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</row>
    <row r="207" spans="1:36" customFormat="false" ht="13">
      <c r="A207" s="3">
        <f>シート1!B208</f>
        <v>0</v>
      </c>
      <c r="B207" s="3">
        <f>シート1!E208</f>
        <v>0</v>
      </c>
      <c r="C207" s="19">
        <f>シート1!G208</f>
        <v>0</v>
      </c>
      <c r="D207" s="3">
        <f>シート1!I208</f>
        <v>0</v>
      </c>
      <c r="E207" s="3">
        <f>シート1!K208</f>
        <v>0</v>
      </c>
      <c r="F207" s="3">
        <f t="shared" ref="F207:R207" ca="1" si="208">IF($E211="","",IF(AND(ROW()&gt;$T$1,F$1&lt;=$T$1),(F$1-_xlfn.RANK.AVG(OFFSET($E211,1-F$1,),OFFSET($E211,1-$T$1,,$T$1,1)))^2,""))</f>
        <v>36</v>
      </c>
      <c r="G207" s="3">
        <f t="shared" ca="1" si="208"/>
        <v>25</v>
      </c>
      <c r="H207" s="3">
        <f t="shared" ca="1" si="208"/>
        <v>16</v>
      </c>
      <c r="I207" s="3">
        <f t="shared" ca="1" si="208"/>
        <v>9</v>
      </c>
      <c r="J207" s="3">
        <f t="shared" ca="1" si="208"/>
        <v>4</v>
      </c>
      <c r="K207" s="3">
        <f t="shared" ca="1" si="208"/>
        <v>1</v>
      </c>
      <c r="L207" s="3">
        <f t="shared" ca="1" si="208"/>
        <v>0</v>
      </c>
      <c r="M207" s="3">
        <f t="shared" ca="1" si="208"/>
        <v>1</v>
      </c>
      <c r="N207" s="3">
        <f t="shared" ca="1" si="208"/>
        <v>4</v>
      </c>
      <c r="O207" s="3">
        <f t="shared" ca="1" si="208"/>
        <v>9</v>
      </c>
      <c r="P207" s="3">
        <f t="shared" ca="1" si="208"/>
        <v>16</v>
      </c>
      <c r="Q207" s="3">
        <f t="shared" ca="1" si="208"/>
        <v>25</v>
      </c>
      <c r="R207" s="3">
        <f t="shared" ca="1" si="208"/>
        <v>36</v>
      </c>
      <c r="S207" s="3">
        <f t="shared" ca="1" si="14"/>
        <v>182</v>
      </c>
      <c r="T207" s="29">
        <f t="shared" ca="1" si="15"/>
        <v>50</v>
      </c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</row>
    <row r="208" spans="1:36" customFormat="false" ht="13">
      <c r="A208" s="3">
        <f>シート1!B209</f>
        <v>0</v>
      </c>
      <c r="B208" s="3">
        <f>シート1!E209</f>
        <v>0</v>
      </c>
      <c r="C208" s="19">
        <f>シート1!G209</f>
        <v>0</v>
      </c>
      <c r="D208" s="3">
        <f>シート1!I209</f>
        <v>0</v>
      </c>
      <c r="E208" s="3">
        <f>シート1!K209</f>
        <v>0</v>
      </c>
      <c r="F208" s="3">
        <f t="shared" ref="F208:R208" ca="1" si="209">IF($E212="","",IF(AND(ROW()&gt;$T$1,F$1&lt;=$T$1),(F$1-_xlfn.RANK.AVG(OFFSET($E212,1-F$1,),OFFSET($E212,1-$T$1,,$T$1,1)))^2,""))</f>
        <v>36</v>
      </c>
      <c r="G208" s="3">
        <f t="shared" ca="1" si="209"/>
        <v>25</v>
      </c>
      <c r="H208" s="3">
        <f t="shared" ca="1" si="209"/>
        <v>16</v>
      </c>
      <c r="I208" s="3">
        <f t="shared" ca="1" si="209"/>
        <v>9</v>
      </c>
      <c r="J208" s="3">
        <f t="shared" ca="1" si="209"/>
        <v>4</v>
      </c>
      <c r="K208" s="3">
        <f t="shared" ca="1" si="209"/>
        <v>1</v>
      </c>
      <c r="L208" s="3">
        <f t="shared" ca="1" si="209"/>
        <v>0</v>
      </c>
      <c r="M208" s="3">
        <f t="shared" ca="1" si="209"/>
        <v>1</v>
      </c>
      <c r="N208" s="3">
        <f t="shared" ca="1" si="209"/>
        <v>4</v>
      </c>
      <c r="O208" s="3">
        <f t="shared" ca="1" si="209"/>
        <v>9</v>
      </c>
      <c r="P208" s="3">
        <f t="shared" ca="1" si="209"/>
        <v>16</v>
      </c>
      <c r="Q208" s="3">
        <f t="shared" ca="1" si="209"/>
        <v>25</v>
      </c>
      <c r="R208" s="3">
        <f t="shared" ca="1" si="209"/>
        <v>36</v>
      </c>
      <c r="S208" s="3">
        <f t="shared" ca="1" si="14"/>
        <v>182</v>
      </c>
      <c r="T208" s="29">
        <f t="shared" ca="1" si="15"/>
        <v>50</v>
      </c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</row>
    <row r="209" spans="1:36" customFormat="false" ht="13">
      <c r="A209" s="3">
        <f>シート1!B210</f>
        <v>0</v>
      </c>
      <c r="B209" s="3">
        <f>シート1!E210</f>
        <v>0</v>
      </c>
      <c r="C209" s="19">
        <f>シート1!G210</f>
        <v>0</v>
      </c>
      <c r="D209" s="3">
        <f>シート1!I210</f>
        <v>0</v>
      </c>
      <c r="E209" s="3">
        <f>シート1!K210</f>
        <v>0</v>
      </c>
      <c r="F209" s="3">
        <f t="shared" ref="F209:R209" ca="1" si="210">IF($E213="","",IF(AND(ROW()&gt;$T$1,F$1&lt;=$T$1),(F$1-_xlfn.RANK.AVG(OFFSET($E213,1-F$1,),OFFSET($E213,1-$T$1,,$T$1,1)))^2,""))</f>
        <v>36</v>
      </c>
      <c r="G209" s="3">
        <f t="shared" ca="1" si="210"/>
        <v>25</v>
      </c>
      <c r="H209" s="3">
        <f t="shared" ca="1" si="210"/>
        <v>16</v>
      </c>
      <c r="I209" s="3">
        <f t="shared" ca="1" si="210"/>
        <v>9</v>
      </c>
      <c r="J209" s="3">
        <f t="shared" ca="1" si="210"/>
        <v>4</v>
      </c>
      <c r="K209" s="3">
        <f t="shared" ca="1" si="210"/>
        <v>1</v>
      </c>
      <c r="L209" s="3">
        <f t="shared" ca="1" si="210"/>
        <v>0</v>
      </c>
      <c r="M209" s="3">
        <f t="shared" ca="1" si="210"/>
        <v>1</v>
      </c>
      <c r="N209" s="3">
        <f t="shared" ca="1" si="210"/>
        <v>4</v>
      </c>
      <c r="O209" s="3">
        <f t="shared" ca="1" si="210"/>
        <v>9</v>
      </c>
      <c r="P209" s="3">
        <f t="shared" ca="1" si="210"/>
        <v>16</v>
      </c>
      <c r="Q209" s="3">
        <f t="shared" ca="1" si="210"/>
        <v>25</v>
      </c>
      <c r="R209" s="3">
        <f t="shared" ca="1" si="210"/>
        <v>36</v>
      </c>
      <c r="S209" s="3">
        <f t="shared" ca="1" si="14"/>
        <v>182</v>
      </c>
      <c r="T209" s="29">
        <f t="shared" ca="1" si="15"/>
        <v>50</v>
      </c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</row>
    <row r="210" spans="1:36" customFormat="false" ht="13">
      <c r="A210" s="3">
        <f>シート1!B211</f>
        <v>0</v>
      </c>
      <c r="B210" s="3">
        <f>シート1!E211</f>
        <v>0</v>
      </c>
      <c r="C210" s="19">
        <f>シート1!G211</f>
        <v>0</v>
      </c>
      <c r="D210" s="3">
        <f>シート1!I211</f>
        <v>0</v>
      </c>
      <c r="E210" s="3">
        <f>シート1!K211</f>
        <v>0</v>
      </c>
      <c r="F210" s="3">
        <f t="shared" ref="F210:R210" ca="1" si="211">IF($E214="","",IF(AND(ROW()&gt;$T$1,F$1&lt;=$T$1),(F$1-_xlfn.RANK.AVG(OFFSET($E214,1-F$1,),OFFSET($E214,1-$T$1,,$T$1,1)))^2,""))</f>
        <v>36</v>
      </c>
      <c r="G210" s="3">
        <f t="shared" ca="1" si="211"/>
        <v>25</v>
      </c>
      <c r="H210" s="3">
        <f t="shared" ca="1" si="211"/>
        <v>16</v>
      </c>
      <c r="I210" s="3">
        <f t="shared" ca="1" si="211"/>
        <v>9</v>
      </c>
      <c r="J210" s="3">
        <f t="shared" ca="1" si="211"/>
        <v>4</v>
      </c>
      <c r="K210" s="3">
        <f t="shared" ca="1" si="211"/>
        <v>1</v>
      </c>
      <c r="L210" s="3">
        <f t="shared" ca="1" si="211"/>
        <v>0</v>
      </c>
      <c r="M210" s="3">
        <f t="shared" ca="1" si="211"/>
        <v>1</v>
      </c>
      <c r="N210" s="3">
        <f t="shared" ca="1" si="211"/>
        <v>4</v>
      </c>
      <c r="O210" s="3">
        <f t="shared" ca="1" si="211"/>
        <v>9</v>
      </c>
      <c r="P210" s="3">
        <f t="shared" ca="1" si="211"/>
        <v>16</v>
      </c>
      <c r="Q210" s="3">
        <f t="shared" ca="1" si="211"/>
        <v>25</v>
      </c>
      <c r="R210" s="3">
        <f t="shared" ca="1" si="211"/>
        <v>36</v>
      </c>
      <c r="S210" s="3">
        <f t="shared" ca="1" si="14"/>
        <v>182</v>
      </c>
      <c r="T210" s="29">
        <f t="shared" ca="1" si="15"/>
        <v>50</v>
      </c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</row>
    <row r="211" spans="1:36" customFormat="false" ht="13">
      <c r="A211" s="3">
        <f>シート1!B212</f>
        <v>0</v>
      </c>
      <c r="B211" s="3">
        <f>シート1!E212</f>
        <v>0</v>
      </c>
      <c r="C211" s="19">
        <f>シート1!G212</f>
        <v>0</v>
      </c>
      <c r="D211" s="3">
        <f>シート1!I212</f>
        <v>0</v>
      </c>
      <c r="E211" s="3">
        <f>シート1!K212</f>
        <v>0</v>
      </c>
      <c r="F211" s="3">
        <f t="shared" ref="F211:R211" ca="1" si="212">IF($E215="","",IF(AND(ROW()&gt;$T$1,F$1&lt;=$T$1),(F$1-_xlfn.RANK.AVG(OFFSET($E215,1-F$1,),OFFSET($E215,1-$T$1,,$T$1,1)))^2,""))</f>
        <v>36</v>
      </c>
      <c r="G211" s="3">
        <f t="shared" ca="1" si="212"/>
        <v>25</v>
      </c>
      <c r="H211" s="3">
        <f t="shared" ca="1" si="212"/>
        <v>16</v>
      </c>
      <c r="I211" s="3">
        <f t="shared" ca="1" si="212"/>
        <v>9</v>
      </c>
      <c r="J211" s="3">
        <f t="shared" ca="1" si="212"/>
        <v>4</v>
      </c>
      <c r="K211" s="3">
        <f t="shared" ca="1" si="212"/>
        <v>1</v>
      </c>
      <c r="L211" s="3">
        <f t="shared" ca="1" si="212"/>
        <v>0</v>
      </c>
      <c r="M211" s="3">
        <f t="shared" ca="1" si="212"/>
        <v>1</v>
      </c>
      <c r="N211" s="3">
        <f t="shared" ca="1" si="212"/>
        <v>4</v>
      </c>
      <c r="O211" s="3">
        <f t="shared" ca="1" si="212"/>
        <v>9</v>
      </c>
      <c r="P211" s="3">
        <f t="shared" ca="1" si="212"/>
        <v>16</v>
      </c>
      <c r="Q211" s="3">
        <f t="shared" ca="1" si="212"/>
        <v>25</v>
      </c>
      <c r="R211" s="3">
        <f t="shared" ca="1" si="212"/>
        <v>36</v>
      </c>
      <c r="S211" s="3">
        <f t="shared" ca="1" si="14"/>
        <v>182</v>
      </c>
      <c r="T211" s="29">
        <f t="shared" ca="1" si="15"/>
        <v>50</v>
      </c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</row>
    <row r="212" spans="1:36" customFormat="false" ht="13">
      <c r="A212" s="3">
        <f>シート1!B213</f>
        <v>0</v>
      </c>
      <c r="B212" s="3">
        <f>シート1!E213</f>
        <v>0</v>
      </c>
      <c r="C212" s="19">
        <f>シート1!G213</f>
        <v>0</v>
      </c>
      <c r="D212" s="3">
        <f>シート1!I213</f>
        <v>0</v>
      </c>
      <c r="E212" s="3">
        <f>シート1!K213</f>
        <v>0</v>
      </c>
      <c r="F212" s="3">
        <f t="shared" ref="F212:R212" ca="1" si="213">IF($E216="","",IF(AND(ROW()&gt;$T$1,F$1&lt;=$T$1),(F$1-_xlfn.RANK.AVG(OFFSET($E216,1-F$1,),OFFSET($E216,1-$T$1,,$T$1,1)))^2,""))</f>
        <v>36</v>
      </c>
      <c r="G212" s="3">
        <f t="shared" ca="1" si="213"/>
        <v>25</v>
      </c>
      <c r="H212" s="3">
        <f t="shared" ca="1" si="213"/>
        <v>16</v>
      </c>
      <c r="I212" s="3">
        <f t="shared" ca="1" si="213"/>
        <v>9</v>
      </c>
      <c r="J212" s="3">
        <f t="shared" ca="1" si="213"/>
        <v>4</v>
      </c>
      <c r="K212" s="3">
        <f t="shared" ca="1" si="213"/>
        <v>1</v>
      </c>
      <c r="L212" s="3">
        <f t="shared" ca="1" si="213"/>
        <v>0</v>
      </c>
      <c r="M212" s="3">
        <f t="shared" ca="1" si="213"/>
        <v>1</v>
      </c>
      <c r="N212" s="3">
        <f t="shared" ca="1" si="213"/>
        <v>4</v>
      </c>
      <c r="O212" s="3">
        <f t="shared" ca="1" si="213"/>
        <v>9</v>
      </c>
      <c r="P212" s="3">
        <f t="shared" ca="1" si="213"/>
        <v>16</v>
      </c>
      <c r="Q212" s="3">
        <f t="shared" ca="1" si="213"/>
        <v>25</v>
      </c>
      <c r="R212" s="3">
        <f t="shared" ca="1" si="213"/>
        <v>36</v>
      </c>
      <c r="S212" s="3">
        <f t="shared" ca="1" si="14"/>
        <v>182</v>
      </c>
      <c r="T212" s="29">
        <f t="shared" ca="1" si="15"/>
        <v>50</v>
      </c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</row>
    <row r="213" spans="1:36" customFormat="false" ht="13">
      <c r="A213" s="3">
        <f>シート1!B214</f>
        <v>0</v>
      </c>
      <c r="B213" s="3">
        <f>シート1!E214</f>
        <v>0</v>
      </c>
      <c r="C213" s="19">
        <f>シート1!G214</f>
        <v>0</v>
      </c>
      <c r="D213" s="3">
        <f>シート1!I214</f>
        <v>0</v>
      </c>
      <c r="E213" s="3">
        <f>シート1!K214</f>
        <v>0</v>
      </c>
      <c r="F213" s="3">
        <f t="shared" ref="F213:R213" ca="1" si="214">IF($E217="","",IF(AND(ROW()&gt;$T$1,F$1&lt;=$T$1),(F$1-_xlfn.RANK.AVG(OFFSET($E217,1-F$1,),OFFSET($E217,1-$T$1,,$T$1,1)))^2,""))</f>
        <v>36</v>
      </c>
      <c r="G213" s="3">
        <f t="shared" ca="1" si="214"/>
        <v>25</v>
      </c>
      <c r="H213" s="3">
        <f t="shared" ca="1" si="214"/>
        <v>16</v>
      </c>
      <c r="I213" s="3">
        <f t="shared" ca="1" si="214"/>
        <v>9</v>
      </c>
      <c r="J213" s="3">
        <f t="shared" ca="1" si="214"/>
        <v>4</v>
      </c>
      <c r="K213" s="3">
        <f t="shared" ca="1" si="214"/>
        <v>1</v>
      </c>
      <c r="L213" s="3">
        <f t="shared" ca="1" si="214"/>
        <v>0</v>
      </c>
      <c r="M213" s="3">
        <f t="shared" ca="1" si="214"/>
        <v>1</v>
      </c>
      <c r="N213" s="3">
        <f t="shared" ca="1" si="214"/>
        <v>4</v>
      </c>
      <c r="O213" s="3">
        <f t="shared" ca="1" si="214"/>
        <v>9</v>
      </c>
      <c r="P213" s="3">
        <f t="shared" ca="1" si="214"/>
        <v>16</v>
      </c>
      <c r="Q213" s="3">
        <f t="shared" ca="1" si="214"/>
        <v>25</v>
      </c>
      <c r="R213" s="3">
        <f t="shared" ca="1" si="214"/>
        <v>36</v>
      </c>
      <c r="S213" s="3">
        <f t="shared" ca="1" si="14"/>
        <v>182</v>
      </c>
      <c r="T213" s="29">
        <f t="shared" ca="1" si="15"/>
        <v>50</v>
      </c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</row>
    <row r="214" spans="1:36" customFormat="false" ht="13">
      <c r="A214" s="3">
        <f>シート1!B215</f>
        <v>0</v>
      </c>
      <c r="B214" s="3">
        <f>シート1!E215</f>
        <v>0</v>
      </c>
      <c r="C214" s="19">
        <f>シート1!G215</f>
        <v>0</v>
      </c>
      <c r="D214" s="3">
        <f>シート1!I215</f>
        <v>0</v>
      </c>
      <c r="E214" s="3">
        <f>シート1!K215</f>
        <v>0</v>
      </c>
      <c r="F214" s="3">
        <f t="shared" ref="F214:R214" ca="1" si="215">IF($E218="","",IF(AND(ROW()&gt;$T$1,F$1&lt;=$T$1),(F$1-_xlfn.RANK.AVG(OFFSET($E218,1-F$1,),OFFSET($E218,1-$T$1,,$T$1,1)))^2,""))</f>
        <v>36</v>
      </c>
      <c r="G214" s="3">
        <f t="shared" ca="1" si="215"/>
        <v>25</v>
      </c>
      <c r="H214" s="3">
        <f t="shared" ca="1" si="215"/>
        <v>16</v>
      </c>
      <c r="I214" s="3">
        <f t="shared" ca="1" si="215"/>
        <v>9</v>
      </c>
      <c r="J214" s="3">
        <f t="shared" ca="1" si="215"/>
        <v>4</v>
      </c>
      <c r="K214" s="3">
        <f t="shared" ca="1" si="215"/>
        <v>1</v>
      </c>
      <c r="L214" s="3">
        <f t="shared" ca="1" si="215"/>
        <v>0</v>
      </c>
      <c r="M214" s="3">
        <f t="shared" ca="1" si="215"/>
        <v>1</v>
      </c>
      <c r="N214" s="3">
        <f t="shared" ca="1" si="215"/>
        <v>4</v>
      </c>
      <c r="O214" s="3">
        <f t="shared" ca="1" si="215"/>
        <v>9</v>
      </c>
      <c r="P214" s="3">
        <f t="shared" ca="1" si="215"/>
        <v>16</v>
      </c>
      <c r="Q214" s="3">
        <f t="shared" ca="1" si="215"/>
        <v>25</v>
      </c>
      <c r="R214" s="3">
        <f t="shared" ca="1" si="215"/>
        <v>36</v>
      </c>
      <c r="S214" s="3">
        <f t="shared" ca="1" si="14"/>
        <v>182</v>
      </c>
      <c r="T214" s="29">
        <f t="shared" ca="1" si="15"/>
        <v>50</v>
      </c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</row>
    <row r="215" spans="1:36" customFormat="false" ht="13">
      <c r="A215" s="3">
        <f>シート1!B216</f>
        <v>0</v>
      </c>
      <c r="B215" s="3">
        <f>シート1!E216</f>
        <v>0</v>
      </c>
      <c r="C215" s="19">
        <f>シート1!G216</f>
        <v>0</v>
      </c>
      <c r="D215" s="3">
        <f>シート1!I216</f>
        <v>0</v>
      </c>
      <c r="E215" s="3">
        <f>シート1!K216</f>
        <v>0</v>
      </c>
      <c r="F215" s="3">
        <f t="shared" ref="F215:R215" ca="1" si="216">IF($E219="","",IF(AND(ROW()&gt;$T$1,F$1&lt;=$T$1),(F$1-_xlfn.RANK.AVG(OFFSET($E219,1-F$1,),OFFSET($E219,1-$T$1,,$T$1,1)))^2,""))</f>
        <v>36</v>
      </c>
      <c r="G215" s="3">
        <f t="shared" ca="1" si="216"/>
        <v>25</v>
      </c>
      <c r="H215" s="3">
        <f t="shared" ca="1" si="216"/>
        <v>16</v>
      </c>
      <c r="I215" s="3">
        <f t="shared" ca="1" si="216"/>
        <v>9</v>
      </c>
      <c r="J215" s="3">
        <f t="shared" ca="1" si="216"/>
        <v>4</v>
      </c>
      <c r="K215" s="3">
        <f t="shared" ca="1" si="216"/>
        <v>1</v>
      </c>
      <c r="L215" s="3">
        <f t="shared" ca="1" si="216"/>
        <v>0</v>
      </c>
      <c r="M215" s="3">
        <f t="shared" ca="1" si="216"/>
        <v>1</v>
      </c>
      <c r="N215" s="3">
        <f t="shared" ca="1" si="216"/>
        <v>4</v>
      </c>
      <c r="O215" s="3">
        <f t="shared" ca="1" si="216"/>
        <v>9</v>
      </c>
      <c r="P215" s="3">
        <f t="shared" ca="1" si="216"/>
        <v>16</v>
      </c>
      <c r="Q215" s="3">
        <f t="shared" ca="1" si="216"/>
        <v>25</v>
      </c>
      <c r="R215" s="3">
        <f t="shared" ca="1" si="216"/>
        <v>36</v>
      </c>
      <c r="S215" s="3">
        <f t="shared" ca="1" si="14"/>
        <v>182</v>
      </c>
      <c r="T215" s="29">
        <f t="shared" ca="1" si="15"/>
        <v>50</v>
      </c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</row>
    <row r="216" spans="1:36" customFormat="false" ht="13">
      <c r="A216" s="3">
        <f>シート1!B217</f>
        <v>0</v>
      </c>
      <c r="B216" s="3">
        <f>シート1!E217</f>
        <v>0</v>
      </c>
      <c r="C216" s="19">
        <f>シート1!G217</f>
        <v>0</v>
      </c>
      <c r="D216" s="3">
        <f>シート1!I217</f>
        <v>0</v>
      </c>
      <c r="E216" s="3">
        <f>シート1!K217</f>
        <v>0</v>
      </c>
      <c r="F216" s="3">
        <f t="shared" ref="F216:R216" ca="1" si="217">IF($E220="","",IF(AND(ROW()&gt;$T$1,F$1&lt;=$T$1),(F$1-_xlfn.RANK.AVG(OFFSET($E220,1-F$1,),OFFSET($E220,1-$T$1,,$T$1,1)))^2,""))</f>
        <v>36</v>
      </c>
      <c r="G216" s="3">
        <f t="shared" ca="1" si="217"/>
        <v>25</v>
      </c>
      <c r="H216" s="3">
        <f t="shared" ca="1" si="217"/>
        <v>16</v>
      </c>
      <c r="I216" s="3">
        <f t="shared" ca="1" si="217"/>
        <v>9</v>
      </c>
      <c r="J216" s="3">
        <f t="shared" ca="1" si="217"/>
        <v>4</v>
      </c>
      <c r="K216" s="3">
        <f t="shared" ca="1" si="217"/>
        <v>1</v>
      </c>
      <c r="L216" s="3">
        <f t="shared" ca="1" si="217"/>
        <v>0</v>
      </c>
      <c r="M216" s="3">
        <f t="shared" ca="1" si="217"/>
        <v>1</v>
      </c>
      <c r="N216" s="3">
        <f t="shared" ca="1" si="217"/>
        <v>4</v>
      </c>
      <c r="O216" s="3">
        <f t="shared" ca="1" si="217"/>
        <v>9</v>
      </c>
      <c r="P216" s="3">
        <f t="shared" ca="1" si="217"/>
        <v>16</v>
      </c>
      <c r="Q216" s="3">
        <f t="shared" ca="1" si="217"/>
        <v>25</v>
      </c>
      <c r="R216" s="3">
        <f t="shared" ca="1" si="217"/>
        <v>36</v>
      </c>
      <c r="S216" s="3">
        <f t="shared" ca="1" si="14"/>
        <v>182</v>
      </c>
      <c r="T216" s="29">
        <f t="shared" ca="1" si="15"/>
        <v>50</v>
      </c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</row>
    <row r="217" spans="1:36" customFormat="false" ht="13">
      <c r="A217" s="3">
        <f>シート1!B218</f>
        <v>0</v>
      </c>
      <c r="B217" s="3">
        <f>シート1!E218</f>
        <v>0</v>
      </c>
      <c r="C217" s="19">
        <f>シート1!G218</f>
        <v>0</v>
      </c>
      <c r="D217" s="3">
        <f>シート1!I218</f>
        <v>0</v>
      </c>
      <c r="E217" s="3">
        <f>シート1!K218</f>
        <v>0</v>
      </c>
      <c r="F217" s="3">
        <f t="shared" ref="F217:R217" ca="1" si="218">IF($E221="","",IF(AND(ROW()&gt;$T$1,F$1&lt;=$T$1),(F$1-_xlfn.RANK.AVG(OFFSET($E221,1-F$1,),OFFSET($E221,1-$T$1,,$T$1,1)))^2,""))</f>
        <v>36</v>
      </c>
      <c r="G217" s="3">
        <f t="shared" ca="1" si="218"/>
        <v>25</v>
      </c>
      <c r="H217" s="3">
        <f t="shared" ca="1" si="218"/>
        <v>16</v>
      </c>
      <c r="I217" s="3">
        <f t="shared" ca="1" si="218"/>
        <v>9</v>
      </c>
      <c r="J217" s="3">
        <f t="shared" ca="1" si="218"/>
        <v>4</v>
      </c>
      <c r="K217" s="3">
        <f t="shared" ca="1" si="218"/>
        <v>1</v>
      </c>
      <c r="L217" s="3">
        <f t="shared" ca="1" si="218"/>
        <v>0</v>
      </c>
      <c r="M217" s="3">
        <f t="shared" ca="1" si="218"/>
        <v>1</v>
      </c>
      <c r="N217" s="3">
        <f t="shared" ca="1" si="218"/>
        <v>4</v>
      </c>
      <c r="O217" s="3">
        <f t="shared" ca="1" si="218"/>
        <v>9</v>
      </c>
      <c r="P217" s="3">
        <f t="shared" ca="1" si="218"/>
        <v>16</v>
      </c>
      <c r="Q217" s="3">
        <f t="shared" ca="1" si="218"/>
        <v>25</v>
      </c>
      <c r="R217" s="3">
        <f t="shared" ca="1" si="218"/>
        <v>36</v>
      </c>
      <c r="S217" s="3">
        <f t="shared" ca="1" si="14"/>
        <v>182</v>
      </c>
      <c r="T217" s="29">
        <f t="shared" ca="1" si="15"/>
        <v>50</v>
      </c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</row>
    <row r="218" spans="1:36" customFormat="false" ht="13">
      <c r="A218" s="3">
        <f>シート1!B219</f>
        <v>0</v>
      </c>
      <c r="B218" s="3">
        <f>シート1!E219</f>
        <v>0</v>
      </c>
      <c r="C218" s="19">
        <f>シート1!G219</f>
        <v>0</v>
      </c>
      <c r="D218" s="3">
        <f>シート1!I219</f>
        <v>0</v>
      </c>
      <c r="E218" s="3">
        <f>シート1!K219</f>
        <v>0</v>
      </c>
      <c r="F218" s="3">
        <f t="shared" ref="F218:R218" ca="1" si="219">IF($E222="","",IF(AND(ROW()&gt;$T$1,F$1&lt;=$T$1),(F$1-_xlfn.RANK.AVG(OFFSET($E222,1-F$1,),OFFSET($E222,1-$T$1,,$T$1,1)))^2,""))</f>
        <v>36</v>
      </c>
      <c r="G218" s="3">
        <f t="shared" ca="1" si="219"/>
        <v>25</v>
      </c>
      <c r="H218" s="3">
        <f t="shared" ca="1" si="219"/>
        <v>16</v>
      </c>
      <c r="I218" s="3">
        <f t="shared" ca="1" si="219"/>
        <v>9</v>
      </c>
      <c r="J218" s="3">
        <f t="shared" ca="1" si="219"/>
        <v>4</v>
      </c>
      <c r="K218" s="3">
        <f t="shared" ca="1" si="219"/>
        <v>1</v>
      </c>
      <c r="L218" s="3">
        <f t="shared" ca="1" si="219"/>
        <v>0</v>
      </c>
      <c r="M218" s="3">
        <f t="shared" ca="1" si="219"/>
        <v>1</v>
      </c>
      <c r="N218" s="3">
        <f t="shared" ca="1" si="219"/>
        <v>4</v>
      </c>
      <c r="O218" s="3">
        <f t="shared" ca="1" si="219"/>
        <v>9</v>
      </c>
      <c r="P218" s="3">
        <f t="shared" ca="1" si="219"/>
        <v>16</v>
      </c>
      <c r="Q218" s="3">
        <f t="shared" ca="1" si="219"/>
        <v>25</v>
      </c>
      <c r="R218" s="3">
        <f t="shared" ca="1" si="219"/>
        <v>36</v>
      </c>
      <c r="S218" s="3">
        <f t="shared" ca="1" si="14"/>
        <v>182</v>
      </c>
      <c r="T218" s="29">
        <f t="shared" ca="1" si="15"/>
        <v>50</v>
      </c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</row>
    <row r="219" spans="1:36" customFormat="false" ht="13">
      <c r="A219" s="3">
        <f>シート1!B220</f>
        <v>0</v>
      </c>
      <c r="B219" s="3">
        <f>シート1!E220</f>
        <v>0</v>
      </c>
      <c r="C219" s="19">
        <f>シート1!G220</f>
        <v>0</v>
      </c>
      <c r="D219" s="3">
        <f>シート1!I220</f>
        <v>0</v>
      </c>
      <c r="E219" s="3">
        <f>シート1!K220</f>
        <v>0</v>
      </c>
      <c r="F219" s="3">
        <f t="shared" ref="F219:R219" ca="1" si="220">IF($E223="","",IF(AND(ROW()&gt;$T$1,F$1&lt;=$T$1),(F$1-_xlfn.RANK.AVG(OFFSET($E223,1-F$1,),OFFSET($E223,1-$T$1,,$T$1,1)))^2,""))</f>
        <v>36</v>
      </c>
      <c r="G219" s="3">
        <f t="shared" ca="1" si="220"/>
        <v>25</v>
      </c>
      <c r="H219" s="3">
        <f t="shared" ca="1" si="220"/>
        <v>16</v>
      </c>
      <c r="I219" s="3">
        <f t="shared" ca="1" si="220"/>
        <v>9</v>
      </c>
      <c r="J219" s="3">
        <f t="shared" ca="1" si="220"/>
        <v>4</v>
      </c>
      <c r="K219" s="3">
        <f t="shared" ca="1" si="220"/>
        <v>1</v>
      </c>
      <c r="L219" s="3">
        <f t="shared" ca="1" si="220"/>
        <v>0</v>
      </c>
      <c r="M219" s="3">
        <f t="shared" ca="1" si="220"/>
        <v>1</v>
      </c>
      <c r="N219" s="3">
        <f t="shared" ca="1" si="220"/>
        <v>4</v>
      </c>
      <c r="O219" s="3">
        <f t="shared" ca="1" si="220"/>
        <v>9</v>
      </c>
      <c r="P219" s="3">
        <f t="shared" ca="1" si="220"/>
        <v>16</v>
      </c>
      <c r="Q219" s="3">
        <f t="shared" ca="1" si="220"/>
        <v>25</v>
      </c>
      <c r="R219" s="3">
        <f t="shared" ca="1" si="220"/>
        <v>36</v>
      </c>
      <c r="S219" s="3">
        <f t="shared" ca="1" si="14"/>
        <v>182</v>
      </c>
      <c r="T219" s="29">
        <f t="shared" ca="1" si="15"/>
        <v>50</v>
      </c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</row>
    <row r="220" spans="1:36" customFormat="false" ht="13">
      <c r="A220" s="3">
        <f>シート1!B221</f>
        <v>0</v>
      </c>
      <c r="B220" s="3">
        <f>シート1!E221</f>
        <v>0</v>
      </c>
      <c r="C220" s="19">
        <f>シート1!G221</f>
        <v>0</v>
      </c>
      <c r="D220" s="3">
        <f>シート1!I221</f>
        <v>0</v>
      </c>
      <c r="E220" s="3">
        <f>シート1!K221</f>
        <v>0</v>
      </c>
      <c r="F220" s="3">
        <f t="shared" ref="F220:R220" ca="1" si="221">IF($E224="","",IF(AND(ROW()&gt;$T$1,F$1&lt;=$T$1),(F$1-_xlfn.RANK.AVG(OFFSET($E224,1-F$1,),OFFSET($E224,1-$T$1,,$T$1,1)))^2,""))</f>
        <v>36</v>
      </c>
      <c r="G220" s="3">
        <f t="shared" ca="1" si="221"/>
        <v>25</v>
      </c>
      <c r="H220" s="3">
        <f t="shared" ca="1" si="221"/>
        <v>16</v>
      </c>
      <c r="I220" s="3">
        <f t="shared" ca="1" si="221"/>
        <v>9</v>
      </c>
      <c r="J220" s="3">
        <f t="shared" ca="1" si="221"/>
        <v>4</v>
      </c>
      <c r="K220" s="3">
        <f t="shared" ca="1" si="221"/>
        <v>1</v>
      </c>
      <c r="L220" s="3">
        <f t="shared" ca="1" si="221"/>
        <v>0</v>
      </c>
      <c r="M220" s="3">
        <f t="shared" ca="1" si="221"/>
        <v>1</v>
      </c>
      <c r="N220" s="3">
        <f t="shared" ca="1" si="221"/>
        <v>4</v>
      </c>
      <c r="O220" s="3">
        <f t="shared" ca="1" si="221"/>
        <v>9</v>
      </c>
      <c r="P220" s="3">
        <f t="shared" ca="1" si="221"/>
        <v>16</v>
      </c>
      <c r="Q220" s="3">
        <f t="shared" ca="1" si="221"/>
        <v>25</v>
      </c>
      <c r="R220" s="3">
        <f t="shared" ca="1" si="221"/>
        <v>36</v>
      </c>
      <c r="S220" s="3">
        <f t="shared" ca="1" si="14"/>
        <v>182</v>
      </c>
      <c r="T220" s="29">
        <f t="shared" ca="1" si="15"/>
        <v>50</v>
      </c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</row>
    <row r="221" spans="1:36" customFormat="false" ht="13">
      <c r="A221" s="3">
        <f>シート1!B222</f>
        <v>0</v>
      </c>
      <c r="B221" s="3">
        <f>シート1!E222</f>
        <v>0</v>
      </c>
      <c r="C221" s="19">
        <f>シート1!G222</f>
        <v>0</v>
      </c>
      <c r="D221" s="3">
        <f>シート1!I222</f>
        <v>0</v>
      </c>
      <c r="E221" s="3">
        <f>シート1!K222</f>
        <v>0</v>
      </c>
      <c r="F221" s="3">
        <f t="shared" ref="F221:R221" ca="1" si="222">IF($E225="","",IF(AND(ROW()&gt;$T$1,F$1&lt;=$T$1),(F$1-_xlfn.RANK.AVG(OFFSET($E225,1-F$1,),OFFSET($E225,1-$T$1,,$T$1,1)))^2,""))</f>
        <v>36</v>
      </c>
      <c r="G221" s="3">
        <f t="shared" ca="1" si="222"/>
        <v>25</v>
      </c>
      <c r="H221" s="3">
        <f t="shared" ca="1" si="222"/>
        <v>16</v>
      </c>
      <c r="I221" s="3">
        <f t="shared" ca="1" si="222"/>
        <v>9</v>
      </c>
      <c r="J221" s="3">
        <f t="shared" ca="1" si="222"/>
        <v>4</v>
      </c>
      <c r="K221" s="3">
        <f t="shared" ca="1" si="222"/>
        <v>1</v>
      </c>
      <c r="L221" s="3">
        <f t="shared" ca="1" si="222"/>
        <v>0</v>
      </c>
      <c r="M221" s="3">
        <f t="shared" ca="1" si="222"/>
        <v>1</v>
      </c>
      <c r="N221" s="3">
        <f t="shared" ca="1" si="222"/>
        <v>4</v>
      </c>
      <c r="O221" s="3">
        <f t="shared" ca="1" si="222"/>
        <v>9</v>
      </c>
      <c r="P221" s="3">
        <f t="shared" ca="1" si="222"/>
        <v>16</v>
      </c>
      <c r="Q221" s="3">
        <f t="shared" ca="1" si="222"/>
        <v>25</v>
      </c>
      <c r="R221" s="3">
        <f t="shared" ca="1" si="222"/>
        <v>36</v>
      </c>
      <c r="S221" s="3">
        <f t="shared" ca="1" si="14"/>
        <v>182</v>
      </c>
      <c r="T221" s="29">
        <f t="shared" ca="1" si="15"/>
        <v>50</v>
      </c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</row>
    <row r="222" spans="1:36" customFormat="false" ht="13">
      <c r="A222" s="3">
        <f>シート1!B223</f>
        <v>0</v>
      </c>
      <c r="B222" s="3">
        <f>シート1!E223</f>
        <v>0</v>
      </c>
      <c r="C222" s="19">
        <f>シート1!G223</f>
        <v>0</v>
      </c>
      <c r="D222" s="3">
        <f>シート1!I223</f>
        <v>0</v>
      </c>
      <c r="E222" s="3">
        <f>シート1!K223</f>
        <v>0</v>
      </c>
      <c r="F222" s="3">
        <f t="shared" ref="F222:R222" ca="1" si="223">IF($E226="","",IF(AND(ROW()&gt;$T$1,F$1&lt;=$T$1),(F$1-_xlfn.RANK.AVG(OFFSET($E226,1-F$1,),OFFSET($E226,1-$T$1,,$T$1,1)))^2,""))</f>
        <v>36</v>
      </c>
      <c r="G222" s="3">
        <f t="shared" ca="1" si="223"/>
        <v>25</v>
      </c>
      <c r="H222" s="3">
        <f t="shared" ca="1" si="223"/>
        <v>16</v>
      </c>
      <c r="I222" s="3">
        <f t="shared" ca="1" si="223"/>
        <v>9</v>
      </c>
      <c r="J222" s="3">
        <f t="shared" ca="1" si="223"/>
        <v>4</v>
      </c>
      <c r="K222" s="3">
        <f t="shared" ca="1" si="223"/>
        <v>1</v>
      </c>
      <c r="L222" s="3">
        <f t="shared" ca="1" si="223"/>
        <v>0</v>
      </c>
      <c r="M222" s="3">
        <f t="shared" ca="1" si="223"/>
        <v>1</v>
      </c>
      <c r="N222" s="3">
        <f t="shared" ca="1" si="223"/>
        <v>4</v>
      </c>
      <c r="O222" s="3">
        <f t="shared" ca="1" si="223"/>
        <v>9</v>
      </c>
      <c r="P222" s="3">
        <f t="shared" ca="1" si="223"/>
        <v>16</v>
      </c>
      <c r="Q222" s="3">
        <f t="shared" ca="1" si="223"/>
        <v>25</v>
      </c>
      <c r="R222" s="3">
        <f t="shared" ca="1" si="223"/>
        <v>36</v>
      </c>
      <c r="S222" s="3">
        <f t="shared" ca="1" si="14"/>
        <v>182</v>
      </c>
      <c r="T222" s="29">
        <f t="shared" ca="1" si="15"/>
        <v>50</v>
      </c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</row>
    <row r="223" spans="1:36" customFormat="false" ht="13">
      <c r="A223" s="3">
        <f>シート1!B224</f>
        <v>0</v>
      </c>
      <c r="B223" s="3">
        <f>シート1!E224</f>
        <v>0</v>
      </c>
      <c r="C223" s="19">
        <f>シート1!G224</f>
        <v>0</v>
      </c>
      <c r="D223" s="3">
        <f>シート1!I224</f>
        <v>0</v>
      </c>
      <c r="E223" s="3">
        <f>シート1!K224</f>
        <v>0</v>
      </c>
      <c r="F223" s="3">
        <f t="shared" ref="F223:R223" ca="1" si="224">IF($E227="","",IF(AND(ROW()&gt;$T$1,F$1&lt;=$T$1),(F$1-_xlfn.RANK.AVG(OFFSET($E227,1-F$1,),OFFSET($E227,1-$T$1,,$T$1,1)))^2,""))</f>
        <v>36</v>
      </c>
      <c r="G223" s="3">
        <f t="shared" ca="1" si="224"/>
        <v>25</v>
      </c>
      <c r="H223" s="3">
        <f t="shared" ca="1" si="224"/>
        <v>16</v>
      </c>
      <c r="I223" s="3">
        <f t="shared" ca="1" si="224"/>
        <v>9</v>
      </c>
      <c r="J223" s="3">
        <f t="shared" ca="1" si="224"/>
        <v>4</v>
      </c>
      <c r="K223" s="3">
        <f t="shared" ca="1" si="224"/>
        <v>1</v>
      </c>
      <c r="L223" s="3">
        <f t="shared" ca="1" si="224"/>
        <v>0</v>
      </c>
      <c r="M223" s="3">
        <f t="shared" ca="1" si="224"/>
        <v>1</v>
      </c>
      <c r="N223" s="3">
        <f t="shared" ca="1" si="224"/>
        <v>4</v>
      </c>
      <c r="O223" s="3">
        <f t="shared" ca="1" si="224"/>
        <v>9</v>
      </c>
      <c r="P223" s="3">
        <f t="shared" ca="1" si="224"/>
        <v>16</v>
      </c>
      <c r="Q223" s="3">
        <f t="shared" ca="1" si="224"/>
        <v>25</v>
      </c>
      <c r="R223" s="3">
        <f t="shared" ca="1" si="224"/>
        <v>36</v>
      </c>
      <c r="S223" s="3">
        <f t="shared" ca="1" si="14"/>
        <v>182</v>
      </c>
      <c r="T223" s="29">
        <f t="shared" ca="1" si="15"/>
        <v>50</v>
      </c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</row>
    <row r="224" spans="1:36" customFormat="false" ht="13">
      <c r="A224" s="3">
        <f>シート1!B225</f>
        <v>0</v>
      </c>
      <c r="B224" s="3">
        <f>シート1!E225</f>
        <v>0</v>
      </c>
      <c r="C224" s="19">
        <f>シート1!G225</f>
        <v>0</v>
      </c>
      <c r="D224" s="3">
        <f>シート1!I225</f>
        <v>0</v>
      </c>
      <c r="E224" s="3">
        <f>シート1!K225</f>
        <v>0</v>
      </c>
      <c r="F224" s="3">
        <f t="shared" ref="F224:R224" ca="1" si="225">IF($E228="","",IF(AND(ROW()&gt;$T$1,F$1&lt;=$T$1),(F$1-_xlfn.RANK.AVG(OFFSET($E228,1-F$1,),OFFSET($E228,1-$T$1,,$T$1,1)))^2,""))</f>
        <v>36</v>
      </c>
      <c r="G224" s="3">
        <f t="shared" ca="1" si="225"/>
        <v>25</v>
      </c>
      <c r="H224" s="3">
        <f t="shared" ca="1" si="225"/>
        <v>16</v>
      </c>
      <c r="I224" s="3">
        <f t="shared" ca="1" si="225"/>
        <v>9</v>
      </c>
      <c r="J224" s="3">
        <f t="shared" ca="1" si="225"/>
        <v>4</v>
      </c>
      <c r="K224" s="3">
        <f t="shared" ca="1" si="225"/>
        <v>1</v>
      </c>
      <c r="L224" s="3">
        <f t="shared" ca="1" si="225"/>
        <v>0</v>
      </c>
      <c r="M224" s="3">
        <f t="shared" ca="1" si="225"/>
        <v>1</v>
      </c>
      <c r="N224" s="3">
        <f t="shared" ca="1" si="225"/>
        <v>4</v>
      </c>
      <c r="O224" s="3">
        <f t="shared" ca="1" si="225"/>
        <v>9</v>
      </c>
      <c r="P224" s="3">
        <f t="shared" ca="1" si="225"/>
        <v>16</v>
      </c>
      <c r="Q224" s="3">
        <f t="shared" ca="1" si="225"/>
        <v>25</v>
      </c>
      <c r="R224" s="3">
        <f t="shared" ca="1" si="225"/>
        <v>36</v>
      </c>
      <c r="S224" s="3">
        <f t="shared" ca="1" si="14"/>
        <v>182</v>
      </c>
      <c r="T224" s="29">
        <f t="shared" ca="1" si="15"/>
        <v>50</v>
      </c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</row>
    <row r="225" spans="1:36" customFormat="false" ht="13">
      <c r="A225" s="3">
        <f>シート1!B226</f>
        <v>0</v>
      </c>
      <c r="B225" s="3">
        <f>シート1!E226</f>
        <v>0</v>
      </c>
      <c r="C225" s="19">
        <f>シート1!G226</f>
        <v>0</v>
      </c>
      <c r="D225" s="3">
        <f>シート1!I226</f>
        <v>0</v>
      </c>
      <c r="E225" s="3">
        <f>シート1!K226</f>
        <v>0</v>
      </c>
      <c r="F225" s="3">
        <f t="shared" ref="F225:R225" ca="1" si="226">IF($E229="","",IF(AND(ROW()&gt;$T$1,F$1&lt;=$T$1),(F$1-_xlfn.RANK.AVG(OFFSET($E229,1-F$1,),OFFSET($E229,1-$T$1,,$T$1,1)))^2,""))</f>
        <v>36</v>
      </c>
      <c r="G225" s="3">
        <f t="shared" ca="1" si="226"/>
        <v>25</v>
      </c>
      <c r="H225" s="3">
        <f t="shared" ca="1" si="226"/>
        <v>16</v>
      </c>
      <c r="I225" s="3">
        <f t="shared" ca="1" si="226"/>
        <v>9</v>
      </c>
      <c r="J225" s="3">
        <f t="shared" ca="1" si="226"/>
        <v>4</v>
      </c>
      <c r="K225" s="3">
        <f t="shared" ca="1" si="226"/>
        <v>1</v>
      </c>
      <c r="L225" s="3">
        <f t="shared" ca="1" si="226"/>
        <v>0</v>
      </c>
      <c r="M225" s="3">
        <f t="shared" ca="1" si="226"/>
        <v>1</v>
      </c>
      <c r="N225" s="3">
        <f t="shared" ca="1" si="226"/>
        <v>4</v>
      </c>
      <c r="O225" s="3">
        <f t="shared" ca="1" si="226"/>
        <v>9</v>
      </c>
      <c r="P225" s="3">
        <f t="shared" ca="1" si="226"/>
        <v>16</v>
      </c>
      <c r="Q225" s="3">
        <f t="shared" ca="1" si="226"/>
        <v>25</v>
      </c>
      <c r="R225" s="3">
        <f t="shared" ca="1" si="226"/>
        <v>36</v>
      </c>
      <c r="S225" s="3">
        <f t="shared" ca="1" si="14"/>
        <v>182</v>
      </c>
      <c r="T225" s="29">
        <f t="shared" ca="1" si="15"/>
        <v>50</v>
      </c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</row>
    <row r="226" spans="1:36" customFormat="false" ht="13">
      <c r="A226" s="3">
        <f>シート1!B227</f>
        <v>0</v>
      </c>
      <c r="B226" s="3">
        <f>シート1!E227</f>
        <v>0</v>
      </c>
      <c r="C226" s="19">
        <f>シート1!G227</f>
        <v>0</v>
      </c>
      <c r="D226" s="3">
        <f>シート1!I227</f>
        <v>0</v>
      </c>
      <c r="E226" s="3">
        <f>シート1!K227</f>
        <v>0</v>
      </c>
      <c r="F226" s="3">
        <f t="shared" ref="F226:R226" ca="1" si="227">IF($E230="","",IF(AND(ROW()&gt;$T$1,F$1&lt;=$T$1),(F$1-_xlfn.RANK.AVG(OFFSET($E230,1-F$1,),OFFSET($E230,1-$T$1,,$T$1,1)))^2,""))</f>
        <v>36</v>
      </c>
      <c r="G226" s="3">
        <f t="shared" ca="1" si="227"/>
        <v>25</v>
      </c>
      <c r="H226" s="3">
        <f t="shared" ca="1" si="227"/>
        <v>16</v>
      </c>
      <c r="I226" s="3">
        <f t="shared" ca="1" si="227"/>
        <v>9</v>
      </c>
      <c r="J226" s="3">
        <f t="shared" ca="1" si="227"/>
        <v>4</v>
      </c>
      <c r="K226" s="3">
        <f t="shared" ca="1" si="227"/>
        <v>1</v>
      </c>
      <c r="L226" s="3">
        <f t="shared" ca="1" si="227"/>
        <v>0</v>
      </c>
      <c r="M226" s="3">
        <f t="shared" ca="1" si="227"/>
        <v>1</v>
      </c>
      <c r="N226" s="3">
        <f t="shared" ca="1" si="227"/>
        <v>4</v>
      </c>
      <c r="O226" s="3">
        <f t="shared" ca="1" si="227"/>
        <v>9</v>
      </c>
      <c r="P226" s="3">
        <f t="shared" ca="1" si="227"/>
        <v>16</v>
      </c>
      <c r="Q226" s="3">
        <f t="shared" ca="1" si="227"/>
        <v>25</v>
      </c>
      <c r="R226" s="3">
        <f t="shared" ca="1" si="227"/>
        <v>36</v>
      </c>
      <c r="S226" s="3">
        <f t="shared" ca="1" si="14"/>
        <v>182</v>
      </c>
      <c r="T226" s="29">
        <f t="shared" ca="1" si="15"/>
        <v>50</v>
      </c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</row>
    <row r="227" spans="1:36" customFormat="false" ht="13">
      <c r="A227" s="3">
        <f>シート1!B228</f>
        <v>0</v>
      </c>
      <c r="B227" s="3">
        <f>シート1!E228</f>
        <v>0</v>
      </c>
      <c r="C227" s="19">
        <f>シート1!G228</f>
        <v>0</v>
      </c>
      <c r="D227" s="3">
        <f>シート1!I228</f>
        <v>0</v>
      </c>
      <c r="E227" s="3">
        <f>シート1!K228</f>
        <v>0</v>
      </c>
      <c r="F227" s="3">
        <f t="shared" ref="F227:R227" ca="1" si="228">IF($E231="","",IF(AND(ROW()&gt;$T$1,F$1&lt;=$T$1),(F$1-_xlfn.RANK.AVG(OFFSET($E231,1-F$1,),OFFSET($E231,1-$T$1,,$T$1,1)))^2,""))</f>
        <v>36</v>
      </c>
      <c r="G227" s="3">
        <f t="shared" ca="1" si="228"/>
        <v>25</v>
      </c>
      <c r="H227" s="3">
        <f t="shared" ca="1" si="228"/>
        <v>16</v>
      </c>
      <c r="I227" s="3">
        <f t="shared" ca="1" si="228"/>
        <v>9</v>
      </c>
      <c r="J227" s="3">
        <f t="shared" ca="1" si="228"/>
        <v>4</v>
      </c>
      <c r="K227" s="3">
        <f t="shared" ca="1" si="228"/>
        <v>1</v>
      </c>
      <c r="L227" s="3">
        <f t="shared" ca="1" si="228"/>
        <v>0</v>
      </c>
      <c r="M227" s="3">
        <f t="shared" ca="1" si="228"/>
        <v>1</v>
      </c>
      <c r="N227" s="3">
        <f t="shared" ca="1" si="228"/>
        <v>4</v>
      </c>
      <c r="O227" s="3">
        <f t="shared" ca="1" si="228"/>
        <v>9</v>
      </c>
      <c r="P227" s="3">
        <f t="shared" ca="1" si="228"/>
        <v>16</v>
      </c>
      <c r="Q227" s="3">
        <f t="shared" ca="1" si="228"/>
        <v>25</v>
      </c>
      <c r="R227" s="3">
        <f t="shared" ca="1" si="228"/>
        <v>36</v>
      </c>
      <c r="S227" s="3">
        <f t="shared" ca="1" si="14"/>
        <v>182</v>
      </c>
      <c r="T227" s="29">
        <f t="shared" ca="1" si="15"/>
        <v>50</v>
      </c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</row>
    <row r="228" spans="1:36" customFormat="false" ht="13">
      <c r="A228" s="3">
        <f>シート1!B229</f>
        <v>0</v>
      </c>
      <c r="B228" s="3">
        <f>シート1!E229</f>
        <v>0</v>
      </c>
      <c r="C228" s="19">
        <f>シート1!G229</f>
        <v>0</v>
      </c>
      <c r="D228" s="3">
        <f>シート1!I229</f>
        <v>0</v>
      </c>
      <c r="E228" s="3">
        <f>シート1!K229</f>
        <v>0</v>
      </c>
      <c r="F228" s="3">
        <f t="shared" ref="F228:R228" ca="1" si="229">IF($E232="","",IF(AND(ROW()&gt;$T$1,F$1&lt;=$T$1),(F$1-_xlfn.RANK.AVG(OFFSET($E232,1-F$1,),OFFSET($E232,1-$T$1,,$T$1,1)))^2,""))</f>
        <v>36</v>
      </c>
      <c r="G228" s="3">
        <f t="shared" ca="1" si="229"/>
        <v>25</v>
      </c>
      <c r="H228" s="3">
        <f t="shared" ca="1" si="229"/>
        <v>16</v>
      </c>
      <c r="I228" s="3">
        <f t="shared" ca="1" si="229"/>
        <v>9</v>
      </c>
      <c r="J228" s="3">
        <f t="shared" ca="1" si="229"/>
        <v>4</v>
      </c>
      <c r="K228" s="3">
        <f t="shared" ca="1" si="229"/>
        <v>1</v>
      </c>
      <c r="L228" s="3">
        <f t="shared" ca="1" si="229"/>
        <v>0</v>
      </c>
      <c r="M228" s="3">
        <f t="shared" ca="1" si="229"/>
        <v>1</v>
      </c>
      <c r="N228" s="3">
        <f t="shared" ca="1" si="229"/>
        <v>4</v>
      </c>
      <c r="O228" s="3">
        <f t="shared" ca="1" si="229"/>
        <v>9</v>
      </c>
      <c r="P228" s="3">
        <f t="shared" ca="1" si="229"/>
        <v>16</v>
      </c>
      <c r="Q228" s="3">
        <f t="shared" ca="1" si="229"/>
        <v>25</v>
      </c>
      <c r="R228" s="3">
        <f t="shared" ca="1" si="229"/>
        <v>36</v>
      </c>
      <c r="S228" s="3">
        <f t="shared" ca="1" si="14"/>
        <v>182</v>
      </c>
      <c r="T228" s="29">
        <f t="shared" ca="1" si="15"/>
        <v>50</v>
      </c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</row>
    <row r="229" spans="1:36" customFormat="false" ht="13">
      <c r="A229" s="3">
        <f>シート1!B230</f>
        <v>0</v>
      </c>
      <c r="B229" s="3">
        <f>シート1!E230</f>
        <v>0</v>
      </c>
      <c r="C229" s="19">
        <f>シート1!G230</f>
        <v>0</v>
      </c>
      <c r="D229" s="3">
        <f>シート1!I230</f>
        <v>0</v>
      </c>
      <c r="E229" s="3">
        <f>シート1!K230</f>
        <v>0</v>
      </c>
      <c r="F229" s="3">
        <f t="shared" ref="F229:R229" ca="1" si="230">IF($E233="","",IF(AND(ROW()&gt;$T$1,F$1&lt;=$T$1),(F$1-_xlfn.RANK.AVG(OFFSET($E233,1-F$1,),OFFSET($E233,1-$T$1,,$T$1,1)))^2,""))</f>
        <v>36</v>
      </c>
      <c r="G229" s="3">
        <f t="shared" ca="1" si="230"/>
        <v>25</v>
      </c>
      <c r="H229" s="3">
        <f t="shared" ca="1" si="230"/>
        <v>16</v>
      </c>
      <c r="I229" s="3">
        <f t="shared" ca="1" si="230"/>
        <v>9</v>
      </c>
      <c r="J229" s="3">
        <f t="shared" ca="1" si="230"/>
        <v>4</v>
      </c>
      <c r="K229" s="3">
        <f t="shared" ca="1" si="230"/>
        <v>1</v>
      </c>
      <c r="L229" s="3">
        <f t="shared" ca="1" si="230"/>
        <v>0</v>
      </c>
      <c r="M229" s="3">
        <f t="shared" ca="1" si="230"/>
        <v>1</v>
      </c>
      <c r="N229" s="3">
        <f t="shared" ca="1" si="230"/>
        <v>4</v>
      </c>
      <c r="O229" s="3">
        <f t="shared" ca="1" si="230"/>
        <v>9</v>
      </c>
      <c r="P229" s="3">
        <f t="shared" ca="1" si="230"/>
        <v>16</v>
      </c>
      <c r="Q229" s="3">
        <f t="shared" ca="1" si="230"/>
        <v>25</v>
      </c>
      <c r="R229" s="3">
        <f t="shared" ca="1" si="230"/>
        <v>36</v>
      </c>
      <c r="S229" s="3">
        <f t="shared" ca="1" si="14"/>
        <v>182</v>
      </c>
      <c r="T229" s="29">
        <f t="shared" ca="1" si="15"/>
        <v>50</v>
      </c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</row>
    <row r="230" spans="1:36" customFormat="false" ht="13">
      <c r="A230" s="3">
        <f>シート1!B231</f>
        <v>0</v>
      </c>
      <c r="B230" s="3">
        <f>シート1!E231</f>
        <v>0</v>
      </c>
      <c r="C230" s="19">
        <f>シート1!G231</f>
        <v>0</v>
      </c>
      <c r="D230" s="3">
        <f>シート1!I231</f>
        <v>0</v>
      </c>
      <c r="E230" s="3">
        <f>シート1!K231</f>
        <v>0</v>
      </c>
      <c r="F230" s="3">
        <f t="shared" ref="F230:R230" ca="1" si="231">IF($E234="","",IF(AND(ROW()&gt;$T$1,F$1&lt;=$T$1),(F$1-_xlfn.RANK.AVG(OFFSET($E234,1-F$1,),OFFSET($E234,1-$T$1,,$T$1,1)))^2,""))</f>
        <v>36</v>
      </c>
      <c r="G230" s="3">
        <f t="shared" ca="1" si="231"/>
        <v>25</v>
      </c>
      <c r="H230" s="3">
        <f t="shared" ca="1" si="231"/>
        <v>16</v>
      </c>
      <c r="I230" s="3">
        <f t="shared" ca="1" si="231"/>
        <v>9</v>
      </c>
      <c r="J230" s="3">
        <f t="shared" ca="1" si="231"/>
        <v>4</v>
      </c>
      <c r="K230" s="3">
        <f t="shared" ca="1" si="231"/>
        <v>1</v>
      </c>
      <c r="L230" s="3">
        <f t="shared" ca="1" si="231"/>
        <v>0</v>
      </c>
      <c r="M230" s="3">
        <f t="shared" ca="1" si="231"/>
        <v>1</v>
      </c>
      <c r="N230" s="3">
        <f t="shared" ca="1" si="231"/>
        <v>4</v>
      </c>
      <c r="O230" s="3">
        <f t="shared" ca="1" si="231"/>
        <v>9</v>
      </c>
      <c r="P230" s="3">
        <f t="shared" ca="1" si="231"/>
        <v>16</v>
      </c>
      <c r="Q230" s="3">
        <f t="shared" ca="1" si="231"/>
        <v>25</v>
      </c>
      <c r="R230" s="3">
        <f t="shared" ca="1" si="231"/>
        <v>36</v>
      </c>
      <c r="S230" s="3">
        <f t="shared" ca="1" si="14"/>
        <v>182</v>
      </c>
      <c r="T230" s="29">
        <f t="shared" ca="1" si="15"/>
        <v>50</v>
      </c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</row>
    <row r="231" spans="1:36" customFormat="false" ht="13">
      <c r="A231" s="3">
        <f>シート1!B232</f>
        <v>0</v>
      </c>
      <c r="B231" s="3">
        <f>シート1!E232</f>
        <v>0</v>
      </c>
      <c r="C231" s="19">
        <f>シート1!G232</f>
        <v>0</v>
      </c>
      <c r="D231" s="3">
        <f>シート1!I232</f>
        <v>0</v>
      </c>
      <c r="E231" s="3">
        <f>シート1!K232</f>
        <v>0</v>
      </c>
      <c r="F231" s="3">
        <f t="shared" ref="F231:R231" ca="1" si="232">IF($E235="","",IF(AND(ROW()&gt;$T$1,F$1&lt;=$T$1),(F$1-_xlfn.RANK.AVG(OFFSET($E235,1-F$1,),OFFSET($E235,1-$T$1,,$T$1,1)))^2,""))</f>
        <v>36</v>
      </c>
      <c r="G231" s="3">
        <f t="shared" ca="1" si="232"/>
        <v>25</v>
      </c>
      <c r="H231" s="3">
        <f t="shared" ca="1" si="232"/>
        <v>16</v>
      </c>
      <c r="I231" s="3">
        <f t="shared" ca="1" si="232"/>
        <v>9</v>
      </c>
      <c r="J231" s="3">
        <f t="shared" ca="1" si="232"/>
        <v>4</v>
      </c>
      <c r="K231" s="3">
        <f t="shared" ca="1" si="232"/>
        <v>1</v>
      </c>
      <c r="L231" s="3">
        <f t="shared" ca="1" si="232"/>
        <v>0</v>
      </c>
      <c r="M231" s="3">
        <f t="shared" ca="1" si="232"/>
        <v>1</v>
      </c>
      <c r="N231" s="3">
        <f t="shared" ca="1" si="232"/>
        <v>4</v>
      </c>
      <c r="O231" s="3">
        <f t="shared" ca="1" si="232"/>
        <v>9</v>
      </c>
      <c r="P231" s="3">
        <f t="shared" ca="1" si="232"/>
        <v>16</v>
      </c>
      <c r="Q231" s="3">
        <f t="shared" ca="1" si="232"/>
        <v>25</v>
      </c>
      <c r="R231" s="3">
        <f t="shared" ca="1" si="232"/>
        <v>36</v>
      </c>
      <c r="S231" s="3">
        <f t="shared" ca="1" si="14"/>
        <v>182</v>
      </c>
      <c r="T231" s="29">
        <f t="shared" ca="1" si="15"/>
        <v>50</v>
      </c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</row>
    <row r="232" spans="1:36" customFormat="false" ht="13">
      <c r="A232" s="3">
        <f>シート1!B233</f>
        <v>0</v>
      </c>
      <c r="B232" s="3">
        <f>シート1!E233</f>
        <v>0</v>
      </c>
      <c r="C232" s="19">
        <f>シート1!G233</f>
        <v>0</v>
      </c>
      <c r="D232" s="3">
        <f>シート1!I233</f>
        <v>0</v>
      </c>
      <c r="E232" s="3">
        <f>シート1!K233</f>
        <v>0</v>
      </c>
      <c r="F232" s="3">
        <f t="shared" ref="F232:R232" ca="1" si="233">IF($E236="","",IF(AND(ROW()&gt;$T$1,F$1&lt;=$T$1),(F$1-_xlfn.RANK.AVG(OFFSET($E236,1-F$1,),OFFSET($E236,1-$T$1,,$T$1,1)))^2,""))</f>
        <v>36</v>
      </c>
      <c r="G232" s="3">
        <f t="shared" ca="1" si="233"/>
        <v>25</v>
      </c>
      <c r="H232" s="3">
        <f t="shared" ca="1" si="233"/>
        <v>16</v>
      </c>
      <c r="I232" s="3">
        <f t="shared" ca="1" si="233"/>
        <v>9</v>
      </c>
      <c r="J232" s="3">
        <f t="shared" ca="1" si="233"/>
        <v>4</v>
      </c>
      <c r="K232" s="3">
        <f t="shared" ca="1" si="233"/>
        <v>1</v>
      </c>
      <c r="L232" s="3">
        <f t="shared" ca="1" si="233"/>
        <v>0</v>
      </c>
      <c r="M232" s="3">
        <f t="shared" ca="1" si="233"/>
        <v>1</v>
      </c>
      <c r="N232" s="3">
        <f t="shared" ca="1" si="233"/>
        <v>4</v>
      </c>
      <c r="O232" s="3">
        <f t="shared" ca="1" si="233"/>
        <v>9</v>
      </c>
      <c r="P232" s="3">
        <f t="shared" ca="1" si="233"/>
        <v>16</v>
      </c>
      <c r="Q232" s="3">
        <f t="shared" ca="1" si="233"/>
        <v>25</v>
      </c>
      <c r="R232" s="3">
        <f t="shared" ca="1" si="233"/>
        <v>36</v>
      </c>
      <c r="S232" s="3">
        <f t="shared" ca="1" si="14"/>
        <v>182</v>
      </c>
      <c r="T232" s="29">
        <f t="shared" ca="1" si="15"/>
        <v>50</v>
      </c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</row>
    <row r="233" spans="1:36" customFormat="false" ht="13">
      <c r="A233" s="3">
        <f>シート1!B234</f>
        <v>0</v>
      </c>
      <c r="B233" s="3">
        <f>シート1!E234</f>
        <v>0</v>
      </c>
      <c r="C233" s="19">
        <f>シート1!G234</f>
        <v>0</v>
      </c>
      <c r="D233" s="3">
        <f>シート1!I234</f>
        <v>0</v>
      </c>
      <c r="E233" s="3">
        <f>シート1!K234</f>
        <v>0</v>
      </c>
      <c r="F233" s="3">
        <f t="shared" ref="F233:R233" ca="1" si="234">IF($E237="","",IF(AND(ROW()&gt;$T$1,F$1&lt;=$T$1),(F$1-_xlfn.RANK.AVG(OFFSET($E237,1-F$1,),OFFSET($E237,1-$T$1,,$T$1,1)))^2,""))</f>
        <v>36</v>
      </c>
      <c r="G233" s="3">
        <f t="shared" ca="1" si="234"/>
        <v>25</v>
      </c>
      <c r="H233" s="3">
        <f t="shared" ca="1" si="234"/>
        <v>16</v>
      </c>
      <c r="I233" s="3">
        <f t="shared" ca="1" si="234"/>
        <v>9</v>
      </c>
      <c r="J233" s="3">
        <f t="shared" ca="1" si="234"/>
        <v>4</v>
      </c>
      <c r="K233" s="3">
        <f t="shared" ca="1" si="234"/>
        <v>1</v>
      </c>
      <c r="L233" s="3">
        <f t="shared" ca="1" si="234"/>
        <v>0</v>
      </c>
      <c r="M233" s="3">
        <f t="shared" ca="1" si="234"/>
        <v>1</v>
      </c>
      <c r="N233" s="3">
        <f t="shared" ca="1" si="234"/>
        <v>4</v>
      </c>
      <c r="O233" s="3">
        <f t="shared" ca="1" si="234"/>
        <v>9</v>
      </c>
      <c r="P233" s="3">
        <f t="shared" ca="1" si="234"/>
        <v>16</v>
      </c>
      <c r="Q233" s="3">
        <f t="shared" ca="1" si="234"/>
        <v>25</v>
      </c>
      <c r="R233" s="3">
        <f t="shared" ca="1" si="234"/>
        <v>36</v>
      </c>
      <c r="S233" s="3">
        <f t="shared" ca="1" si="14"/>
        <v>182</v>
      </c>
      <c r="T233" s="29">
        <f t="shared" ca="1" si="15"/>
        <v>50</v>
      </c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</row>
    <row r="234" spans="1:36" customFormat="false" ht="13">
      <c r="A234" s="3">
        <f>シート1!B235</f>
        <v>0</v>
      </c>
      <c r="B234" s="3">
        <f>シート1!E235</f>
        <v>0</v>
      </c>
      <c r="C234" s="19">
        <f>シート1!G235</f>
        <v>0</v>
      </c>
      <c r="D234" s="3">
        <f>シート1!I235</f>
        <v>0</v>
      </c>
      <c r="E234" s="3">
        <f>シート1!K235</f>
        <v>0</v>
      </c>
      <c r="F234" s="3">
        <f t="shared" ref="F234:R234" ca="1" si="235">IF($E238="","",IF(AND(ROW()&gt;$T$1,F$1&lt;=$T$1),(F$1-_xlfn.RANK.AVG(OFFSET($E238,1-F$1,),OFFSET($E238,1-$T$1,,$T$1,1)))^2,""))</f>
        <v>36</v>
      </c>
      <c r="G234" s="3">
        <f t="shared" ca="1" si="235"/>
        <v>25</v>
      </c>
      <c r="H234" s="3">
        <f t="shared" ca="1" si="235"/>
        <v>16</v>
      </c>
      <c r="I234" s="3">
        <f t="shared" ca="1" si="235"/>
        <v>9</v>
      </c>
      <c r="J234" s="3">
        <f t="shared" ca="1" si="235"/>
        <v>4</v>
      </c>
      <c r="K234" s="3">
        <f t="shared" ca="1" si="235"/>
        <v>1</v>
      </c>
      <c r="L234" s="3">
        <f t="shared" ca="1" si="235"/>
        <v>0</v>
      </c>
      <c r="M234" s="3">
        <f t="shared" ca="1" si="235"/>
        <v>1</v>
      </c>
      <c r="N234" s="3">
        <f t="shared" ca="1" si="235"/>
        <v>4</v>
      </c>
      <c r="O234" s="3">
        <f t="shared" ca="1" si="235"/>
        <v>9</v>
      </c>
      <c r="P234" s="3">
        <f t="shared" ca="1" si="235"/>
        <v>16</v>
      </c>
      <c r="Q234" s="3">
        <f t="shared" ca="1" si="235"/>
        <v>25</v>
      </c>
      <c r="R234" s="3">
        <f t="shared" ca="1" si="235"/>
        <v>36</v>
      </c>
      <c r="S234" s="3">
        <f t="shared" ca="1" si="14"/>
        <v>182</v>
      </c>
      <c r="T234" s="29">
        <f t="shared" ca="1" si="15"/>
        <v>50</v>
      </c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</row>
    <row r="235" spans="1:36" customFormat="false" ht="13">
      <c r="A235" s="3">
        <f>シート1!B236</f>
        <v>0</v>
      </c>
      <c r="B235" s="3">
        <f>シート1!E236</f>
        <v>0</v>
      </c>
      <c r="C235" s="19">
        <f>シート1!G236</f>
        <v>0</v>
      </c>
      <c r="D235" s="3">
        <f>シート1!I236</f>
        <v>0</v>
      </c>
      <c r="E235" s="3">
        <f>シート1!K236</f>
        <v>0</v>
      </c>
      <c r="F235" s="3">
        <f t="shared" ref="F235:R235" ca="1" si="236">IF($E239="","",IF(AND(ROW()&gt;$T$1,F$1&lt;=$T$1),(F$1-_xlfn.RANK.AVG(OFFSET($E239,1-F$1,),OFFSET($E239,1-$T$1,,$T$1,1)))^2,""))</f>
        <v>36</v>
      </c>
      <c r="G235" s="3">
        <f t="shared" ca="1" si="236"/>
        <v>25</v>
      </c>
      <c r="H235" s="3">
        <f t="shared" ca="1" si="236"/>
        <v>16</v>
      </c>
      <c r="I235" s="3">
        <f t="shared" ca="1" si="236"/>
        <v>9</v>
      </c>
      <c r="J235" s="3">
        <f t="shared" ca="1" si="236"/>
        <v>4</v>
      </c>
      <c r="K235" s="3">
        <f t="shared" ca="1" si="236"/>
        <v>1</v>
      </c>
      <c r="L235" s="3">
        <f t="shared" ca="1" si="236"/>
        <v>0</v>
      </c>
      <c r="M235" s="3">
        <f t="shared" ca="1" si="236"/>
        <v>1</v>
      </c>
      <c r="N235" s="3">
        <f t="shared" ca="1" si="236"/>
        <v>4</v>
      </c>
      <c r="O235" s="3">
        <f t="shared" ca="1" si="236"/>
        <v>9</v>
      </c>
      <c r="P235" s="3">
        <f t="shared" ca="1" si="236"/>
        <v>16</v>
      </c>
      <c r="Q235" s="3">
        <f t="shared" ca="1" si="236"/>
        <v>25</v>
      </c>
      <c r="R235" s="3">
        <f t="shared" ca="1" si="236"/>
        <v>36</v>
      </c>
      <c r="S235" s="3">
        <f t="shared" ca="1" si="14"/>
        <v>182</v>
      </c>
      <c r="T235" s="29">
        <f t="shared" ca="1" si="15"/>
        <v>50</v>
      </c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</row>
    <row r="236" spans="1:36" customFormat="false" ht="13">
      <c r="A236" s="3">
        <f>シート1!B237</f>
        <v>0</v>
      </c>
      <c r="B236" s="3">
        <f>シート1!E237</f>
        <v>0</v>
      </c>
      <c r="C236" s="19">
        <f>シート1!G237</f>
        <v>0</v>
      </c>
      <c r="D236" s="3">
        <f>シート1!I237</f>
        <v>0</v>
      </c>
      <c r="E236" s="3">
        <f>シート1!K237</f>
        <v>0</v>
      </c>
      <c r="F236" s="3">
        <f t="shared" ref="F236:R236" ca="1" si="237">IF($E240="","",IF(AND(ROW()&gt;$T$1,F$1&lt;=$T$1),(F$1-_xlfn.RANK.AVG(OFFSET($E240,1-F$1,),OFFSET($E240,1-$T$1,,$T$1,1)))^2,""))</f>
        <v>36</v>
      </c>
      <c r="G236" s="3">
        <f t="shared" ca="1" si="237"/>
        <v>25</v>
      </c>
      <c r="H236" s="3">
        <f t="shared" ca="1" si="237"/>
        <v>16</v>
      </c>
      <c r="I236" s="3">
        <f t="shared" ca="1" si="237"/>
        <v>9</v>
      </c>
      <c r="J236" s="3">
        <f t="shared" ca="1" si="237"/>
        <v>4</v>
      </c>
      <c r="K236" s="3">
        <f t="shared" ca="1" si="237"/>
        <v>1</v>
      </c>
      <c r="L236" s="3">
        <f t="shared" ca="1" si="237"/>
        <v>0</v>
      </c>
      <c r="M236" s="3">
        <f t="shared" ca="1" si="237"/>
        <v>1</v>
      </c>
      <c r="N236" s="3">
        <f t="shared" ca="1" si="237"/>
        <v>4</v>
      </c>
      <c r="O236" s="3">
        <f t="shared" ca="1" si="237"/>
        <v>9</v>
      </c>
      <c r="P236" s="3">
        <f t="shared" ca="1" si="237"/>
        <v>16</v>
      </c>
      <c r="Q236" s="3">
        <f t="shared" ca="1" si="237"/>
        <v>25</v>
      </c>
      <c r="R236" s="3">
        <f t="shared" ca="1" si="237"/>
        <v>36</v>
      </c>
      <c r="S236" s="3">
        <f t="shared" ca="1" si="14"/>
        <v>182</v>
      </c>
      <c r="T236" s="29">
        <f t="shared" ca="1" si="15"/>
        <v>50</v>
      </c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</row>
    <row r="237" spans="1:36" customFormat="false" ht="13">
      <c r="A237" s="3">
        <f>シート1!B238</f>
        <v>0</v>
      </c>
      <c r="B237" s="3">
        <f>シート1!E238</f>
        <v>0</v>
      </c>
      <c r="C237" s="19">
        <f>シート1!G238</f>
        <v>0</v>
      </c>
      <c r="D237" s="3">
        <f>シート1!I238</f>
        <v>0</v>
      </c>
      <c r="E237" s="3">
        <f>シート1!K238</f>
        <v>0</v>
      </c>
      <c r="F237" s="3">
        <f t="shared" ref="F237:R237" ca="1" si="238">IF($E241="","",IF(AND(ROW()&gt;$T$1,F$1&lt;=$T$1),(F$1-_xlfn.RANK.AVG(OFFSET($E241,1-F$1,),OFFSET($E241,1-$T$1,,$T$1,1)))^2,""))</f>
        <v>36</v>
      </c>
      <c r="G237" s="3">
        <f t="shared" ca="1" si="238"/>
        <v>25</v>
      </c>
      <c r="H237" s="3">
        <f t="shared" ca="1" si="238"/>
        <v>16</v>
      </c>
      <c r="I237" s="3">
        <f t="shared" ca="1" si="238"/>
        <v>9</v>
      </c>
      <c r="J237" s="3">
        <f t="shared" ca="1" si="238"/>
        <v>4</v>
      </c>
      <c r="K237" s="3">
        <f t="shared" ca="1" si="238"/>
        <v>1</v>
      </c>
      <c r="L237" s="3">
        <f t="shared" ca="1" si="238"/>
        <v>0</v>
      </c>
      <c r="M237" s="3">
        <f t="shared" ca="1" si="238"/>
        <v>1</v>
      </c>
      <c r="N237" s="3">
        <f t="shared" ca="1" si="238"/>
        <v>4</v>
      </c>
      <c r="O237" s="3">
        <f t="shared" ca="1" si="238"/>
        <v>9</v>
      </c>
      <c r="P237" s="3">
        <f t="shared" ca="1" si="238"/>
        <v>16</v>
      </c>
      <c r="Q237" s="3">
        <f t="shared" ca="1" si="238"/>
        <v>25</v>
      </c>
      <c r="R237" s="3">
        <f t="shared" ca="1" si="238"/>
        <v>36</v>
      </c>
      <c r="S237" s="3">
        <f t="shared" ca="1" si="14"/>
        <v>182</v>
      </c>
      <c r="T237" s="29">
        <f t="shared" ca="1" si="15"/>
        <v>50</v>
      </c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</row>
    <row r="238" spans="1:36" customFormat="false" ht="13">
      <c r="A238" s="3">
        <f>シート1!B239</f>
        <v>0</v>
      </c>
      <c r="B238" s="3">
        <f>シート1!E239</f>
        <v>0</v>
      </c>
      <c r="C238" s="19">
        <f>シート1!G239</f>
        <v>0</v>
      </c>
      <c r="D238" s="3">
        <f>シート1!I239</f>
        <v>0</v>
      </c>
      <c r="E238" s="3">
        <f>シート1!K239</f>
        <v>0</v>
      </c>
      <c r="F238" s="3">
        <f t="shared" ref="F238:R238" ca="1" si="239">IF($E242="","",IF(AND(ROW()&gt;$T$1,F$1&lt;=$T$1),(F$1-_xlfn.RANK.AVG(OFFSET($E242,1-F$1,),OFFSET($E242,1-$T$1,,$T$1,1)))^2,""))</f>
        <v>36</v>
      </c>
      <c r="G238" s="3">
        <f t="shared" ca="1" si="239"/>
        <v>25</v>
      </c>
      <c r="H238" s="3">
        <f t="shared" ca="1" si="239"/>
        <v>16</v>
      </c>
      <c r="I238" s="3">
        <f t="shared" ca="1" si="239"/>
        <v>9</v>
      </c>
      <c r="J238" s="3">
        <f t="shared" ca="1" si="239"/>
        <v>4</v>
      </c>
      <c r="K238" s="3">
        <f t="shared" ca="1" si="239"/>
        <v>1</v>
      </c>
      <c r="L238" s="3">
        <f t="shared" ca="1" si="239"/>
        <v>0</v>
      </c>
      <c r="M238" s="3">
        <f t="shared" ca="1" si="239"/>
        <v>1</v>
      </c>
      <c r="N238" s="3">
        <f t="shared" ca="1" si="239"/>
        <v>4</v>
      </c>
      <c r="O238" s="3">
        <f t="shared" ca="1" si="239"/>
        <v>9</v>
      </c>
      <c r="P238" s="3">
        <f t="shared" ca="1" si="239"/>
        <v>16</v>
      </c>
      <c r="Q238" s="3">
        <f t="shared" ca="1" si="239"/>
        <v>25</v>
      </c>
      <c r="R238" s="3">
        <f t="shared" ca="1" si="239"/>
        <v>36</v>
      </c>
      <c r="S238" s="3">
        <f t="shared" ca="1" si="14"/>
        <v>182</v>
      </c>
      <c r="T238" s="29">
        <f t="shared" ca="1" si="15"/>
        <v>50</v>
      </c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</row>
    <row r="239" spans="1:36" customFormat="false" ht="13">
      <c r="A239" s="3">
        <f>シート1!B240</f>
        <v>0</v>
      </c>
      <c r="B239" s="3">
        <f>シート1!E240</f>
        <v>0</v>
      </c>
      <c r="C239" s="19">
        <f>シート1!G240</f>
        <v>0</v>
      </c>
      <c r="D239" s="3">
        <f>シート1!I240</f>
        <v>0</v>
      </c>
      <c r="E239" s="3">
        <f>シート1!K240</f>
        <v>0</v>
      </c>
      <c r="F239" s="3">
        <f t="shared" ref="F239:R239" ca="1" si="240">IF($E243="","",IF(AND(ROW()&gt;$T$1,F$1&lt;=$T$1),(F$1-_xlfn.RANK.AVG(OFFSET($E243,1-F$1,),OFFSET($E243,1-$T$1,,$T$1,1)))^2,""))</f>
        <v>36</v>
      </c>
      <c r="G239" s="3">
        <f t="shared" ca="1" si="240"/>
        <v>25</v>
      </c>
      <c r="H239" s="3">
        <f t="shared" ca="1" si="240"/>
        <v>16</v>
      </c>
      <c r="I239" s="3">
        <f t="shared" ca="1" si="240"/>
        <v>9</v>
      </c>
      <c r="J239" s="3">
        <f t="shared" ca="1" si="240"/>
        <v>4</v>
      </c>
      <c r="K239" s="3">
        <f t="shared" ca="1" si="240"/>
        <v>1</v>
      </c>
      <c r="L239" s="3">
        <f t="shared" ca="1" si="240"/>
        <v>0</v>
      </c>
      <c r="M239" s="3">
        <f t="shared" ca="1" si="240"/>
        <v>1</v>
      </c>
      <c r="N239" s="3">
        <f t="shared" ca="1" si="240"/>
        <v>4</v>
      </c>
      <c r="O239" s="3">
        <f t="shared" ca="1" si="240"/>
        <v>9</v>
      </c>
      <c r="P239" s="3">
        <f t="shared" ca="1" si="240"/>
        <v>16</v>
      </c>
      <c r="Q239" s="3">
        <f t="shared" ca="1" si="240"/>
        <v>25</v>
      </c>
      <c r="R239" s="3">
        <f t="shared" ca="1" si="240"/>
        <v>36</v>
      </c>
      <c r="S239" s="3">
        <f t="shared" ca="1" si="14"/>
        <v>182</v>
      </c>
      <c r="T239" s="29">
        <f t="shared" ca="1" si="15"/>
        <v>50</v>
      </c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</row>
    <row r="240" spans="1:36" customFormat="false" ht="13">
      <c r="A240" s="3">
        <f>シート1!B241</f>
        <v>0</v>
      </c>
      <c r="B240" s="3">
        <f>シート1!E241</f>
        <v>0</v>
      </c>
      <c r="C240" s="19">
        <f>シート1!G241</f>
        <v>0</v>
      </c>
      <c r="D240" s="3">
        <f>シート1!I241</f>
        <v>0</v>
      </c>
      <c r="E240" s="3">
        <f>シート1!K241</f>
        <v>0</v>
      </c>
      <c r="F240" s="3">
        <f t="shared" ref="F240:R240" ca="1" si="241">IF($E244="","",IF(AND(ROW()&gt;$T$1,F$1&lt;=$T$1),(F$1-_xlfn.RANK.AVG(OFFSET($E244,1-F$1,),OFFSET($E244,1-$T$1,,$T$1,1)))^2,""))</f>
        <v>36</v>
      </c>
      <c r="G240" s="3">
        <f t="shared" ca="1" si="241"/>
        <v>25</v>
      </c>
      <c r="H240" s="3">
        <f t="shared" ca="1" si="241"/>
        <v>16</v>
      </c>
      <c r="I240" s="3">
        <f t="shared" ca="1" si="241"/>
        <v>9</v>
      </c>
      <c r="J240" s="3">
        <f t="shared" ca="1" si="241"/>
        <v>4</v>
      </c>
      <c r="K240" s="3">
        <f t="shared" ca="1" si="241"/>
        <v>1</v>
      </c>
      <c r="L240" s="3">
        <f t="shared" ca="1" si="241"/>
        <v>0</v>
      </c>
      <c r="M240" s="3">
        <f t="shared" ca="1" si="241"/>
        <v>1</v>
      </c>
      <c r="N240" s="3">
        <f t="shared" ca="1" si="241"/>
        <v>4</v>
      </c>
      <c r="O240" s="3">
        <f t="shared" ca="1" si="241"/>
        <v>9</v>
      </c>
      <c r="P240" s="3">
        <f t="shared" ca="1" si="241"/>
        <v>16</v>
      </c>
      <c r="Q240" s="3">
        <f t="shared" ca="1" si="241"/>
        <v>25</v>
      </c>
      <c r="R240" s="3">
        <f t="shared" ca="1" si="241"/>
        <v>36</v>
      </c>
      <c r="S240" s="3">
        <f t="shared" ca="1" si="14"/>
        <v>182</v>
      </c>
      <c r="T240" s="29">
        <f t="shared" ca="1" si="15"/>
        <v>50</v>
      </c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</row>
    <row r="241" spans="1:36" customFormat="false" ht="13">
      <c r="A241" s="3">
        <f>シート1!B242</f>
        <v>0</v>
      </c>
      <c r="B241" s="3">
        <f>シート1!E242</f>
        <v>0</v>
      </c>
      <c r="C241" s="19">
        <f>シート1!G242</f>
        <v>0</v>
      </c>
      <c r="D241" s="3">
        <f>シート1!I242</f>
        <v>0</v>
      </c>
      <c r="E241" s="3">
        <f>シート1!K242</f>
        <v>0</v>
      </c>
      <c r="F241" s="3">
        <f t="shared" ref="F241:R241" ca="1" si="242">IF($E245="","",IF(AND(ROW()&gt;$T$1,F$1&lt;=$T$1),(F$1-_xlfn.RANK.AVG(OFFSET($E245,1-F$1,),OFFSET($E245,1-$T$1,,$T$1,1)))^2,""))</f>
        <v>36</v>
      </c>
      <c r="G241" s="3">
        <f t="shared" ca="1" si="242"/>
        <v>25</v>
      </c>
      <c r="H241" s="3">
        <f t="shared" ca="1" si="242"/>
        <v>16</v>
      </c>
      <c r="I241" s="3">
        <f t="shared" ca="1" si="242"/>
        <v>9</v>
      </c>
      <c r="J241" s="3">
        <f t="shared" ca="1" si="242"/>
        <v>4</v>
      </c>
      <c r="K241" s="3">
        <f t="shared" ca="1" si="242"/>
        <v>1</v>
      </c>
      <c r="L241" s="3">
        <f t="shared" ca="1" si="242"/>
        <v>0</v>
      </c>
      <c r="M241" s="3">
        <f t="shared" ca="1" si="242"/>
        <v>1</v>
      </c>
      <c r="N241" s="3">
        <f t="shared" ca="1" si="242"/>
        <v>4</v>
      </c>
      <c r="O241" s="3">
        <f t="shared" ca="1" si="242"/>
        <v>9</v>
      </c>
      <c r="P241" s="3">
        <f t="shared" ca="1" si="242"/>
        <v>16</v>
      </c>
      <c r="Q241" s="3">
        <f t="shared" ca="1" si="242"/>
        <v>25</v>
      </c>
      <c r="R241" s="3">
        <f t="shared" ca="1" si="242"/>
        <v>36</v>
      </c>
      <c r="S241" s="3">
        <f t="shared" ca="1" si="14"/>
        <v>182</v>
      </c>
      <c r="T241" s="29">
        <f t="shared" ca="1" si="15"/>
        <v>50</v>
      </c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</row>
    <row r="242" spans="1:36" customFormat="false" ht="13">
      <c r="A242" s="3">
        <f>シート1!B243</f>
        <v>0</v>
      </c>
      <c r="B242" s="3">
        <f>シート1!E243</f>
        <v>0</v>
      </c>
      <c r="C242" s="19">
        <f>シート1!G243</f>
        <v>0</v>
      </c>
      <c r="D242" s="3">
        <f>シート1!I243</f>
        <v>0</v>
      </c>
      <c r="E242" s="3">
        <f>シート1!K243</f>
        <v>0</v>
      </c>
      <c r="F242" s="3">
        <f t="shared" ref="F242:R242" ca="1" si="243">IF($E246="","",IF(AND(ROW()&gt;$T$1,F$1&lt;=$T$1),(F$1-_xlfn.RANK.AVG(OFFSET($E246,1-F$1,),OFFSET($E246,1-$T$1,,$T$1,1)))^2,""))</f>
        <v>36</v>
      </c>
      <c r="G242" s="3">
        <f t="shared" ca="1" si="243"/>
        <v>25</v>
      </c>
      <c r="H242" s="3">
        <f t="shared" ca="1" si="243"/>
        <v>16</v>
      </c>
      <c r="I242" s="3">
        <f t="shared" ca="1" si="243"/>
        <v>9</v>
      </c>
      <c r="J242" s="3">
        <f t="shared" ca="1" si="243"/>
        <v>4</v>
      </c>
      <c r="K242" s="3">
        <f t="shared" ca="1" si="243"/>
        <v>1</v>
      </c>
      <c r="L242" s="3">
        <f t="shared" ca="1" si="243"/>
        <v>0</v>
      </c>
      <c r="M242" s="3">
        <f t="shared" ca="1" si="243"/>
        <v>1</v>
      </c>
      <c r="N242" s="3">
        <f t="shared" ca="1" si="243"/>
        <v>4</v>
      </c>
      <c r="O242" s="3">
        <f t="shared" ca="1" si="243"/>
        <v>9</v>
      </c>
      <c r="P242" s="3">
        <f t="shared" ca="1" si="243"/>
        <v>16</v>
      </c>
      <c r="Q242" s="3">
        <f t="shared" ca="1" si="243"/>
        <v>25</v>
      </c>
      <c r="R242" s="3">
        <f t="shared" ca="1" si="243"/>
        <v>36</v>
      </c>
      <c r="S242" s="3">
        <f t="shared" ca="1" si="14"/>
        <v>182</v>
      </c>
      <c r="T242" s="29">
        <f t="shared" ca="1" si="15"/>
        <v>50</v>
      </c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</row>
    <row r="243" spans="1:36" customFormat="false" ht="13">
      <c r="A243" s="3">
        <f>シート1!B244</f>
        <v>0</v>
      </c>
      <c r="B243" s="3">
        <f>シート1!E244</f>
        <v>0</v>
      </c>
      <c r="C243" s="19">
        <f>シート1!G244</f>
        <v>0</v>
      </c>
      <c r="D243" s="3">
        <f>シート1!I244</f>
        <v>0</v>
      </c>
      <c r="E243" s="3">
        <f>シート1!K244</f>
        <v>0</v>
      </c>
      <c r="F243" s="3">
        <f t="shared" ref="F243:R243" ca="1" si="244">IF($E247="","",IF(AND(ROW()&gt;$T$1,F$1&lt;=$T$1),(F$1-_xlfn.RANK.AVG(OFFSET($E247,1-F$1,),OFFSET($E247,1-$T$1,,$T$1,1)))^2,""))</f>
        <v>36</v>
      </c>
      <c r="G243" s="3">
        <f t="shared" ca="1" si="244"/>
        <v>25</v>
      </c>
      <c r="H243" s="3">
        <f t="shared" ca="1" si="244"/>
        <v>16</v>
      </c>
      <c r="I243" s="3">
        <f t="shared" ca="1" si="244"/>
        <v>9</v>
      </c>
      <c r="J243" s="3">
        <f t="shared" ca="1" si="244"/>
        <v>4</v>
      </c>
      <c r="K243" s="3">
        <f t="shared" ca="1" si="244"/>
        <v>1</v>
      </c>
      <c r="L243" s="3">
        <f t="shared" ca="1" si="244"/>
        <v>0</v>
      </c>
      <c r="M243" s="3">
        <f t="shared" ca="1" si="244"/>
        <v>1</v>
      </c>
      <c r="N243" s="3">
        <f t="shared" ca="1" si="244"/>
        <v>4</v>
      </c>
      <c r="O243" s="3">
        <f t="shared" ca="1" si="244"/>
        <v>9</v>
      </c>
      <c r="P243" s="3">
        <f t="shared" ca="1" si="244"/>
        <v>16</v>
      </c>
      <c r="Q243" s="3">
        <f t="shared" ca="1" si="244"/>
        <v>25</v>
      </c>
      <c r="R243" s="3">
        <f t="shared" ca="1" si="244"/>
        <v>36</v>
      </c>
      <c r="S243" s="3">
        <f t="shared" ca="1" si="14"/>
        <v>182</v>
      </c>
      <c r="T243" s="29">
        <f t="shared" ca="1" si="15"/>
        <v>50</v>
      </c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</row>
    <row r="244" spans="1:36" customFormat="false" ht="13">
      <c r="A244" s="3">
        <f>シート1!B245</f>
        <v>0</v>
      </c>
      <c r="B244" s="3">
        <f>シート1!E245</f>
        <v>0</v>
      </c>
      <c r="C244" s="19">
        <f>シート1!G245</f>
        <v>0</v>
      </c>
      <c r="D244" s="3">
        <f>シート1!I245</f>
        <v>0</v>
      </c>
      <c r="E244" s="3">
        <f>シート1!K245</f>
        <v>0</v>
      </c>
      <c r="F244" s="3">
        <f t="shared" ref="F244:R244" ca="1" si="245">IF($E248="","",IF(AND(ROW()&gt;$T$1,F$1&lt;=$T$1),(F$1-_xlfn.RANK.AVG(OFFSET($E248,1-F$1,),OFFSET($E248,1-$T$1,,$T$1,1)))^2,""))</f>
        <v>36</v>
      </c>
      <c r="G244" s="3">
        <f t="shared" ca="1" si="245"/>
        <v>25</v>
      </c>
      <c r="H244" s="3">
        <f t="shared" ca="1" si="245"/>
        <v>16</v>
      </c>
      <c r="I244" s="3">
        <f t="shared" ca="1" si="245"/>
        <v>9</v>
      </c>
      <c r="J244" s="3">
        <f t="shared" ca="1" si="245"/>
        <v>4</v>
      </c>
      <c r="K244" s="3">
        <f t="shared" ca="1" si="245"/>
        <v>1</v>
      </c>
      <c r="L244" s="3">
        <f t="shared" ca="1" si="245"/>
        <v>0</v>
      </c>
      <c r="M244" s="3">
        <f t="shared" ca="1" si="245"/>
        <v>1</v>
      </c>
      <c r="N244" s="3">
        <f t="shared" ca="1" si="245"/>
        <v>4</v>
      </c>
      <c r="O244" s="3">
        <f t="shared" ca="1" si="245"/>
        <v>9</v>
      </c>
      <c r="P244" s="3">
        <f t="shared" ca="1" si="245"/>
        <v>16</v>
      </c>
      <c r="Q244" s="3">
        <f t="shared" ca="1" si="245"/>
        <v>25</v>
      </c>
      <c r="R244" s="3">
        <f t="shared" ca="1" si="245"/>
        <v>36</v>
      </c>
      <c r="S244" s="3">
        <f t="shared" ca="1" si="14"/>
        <v>182</v>
      </c>
      <c r="T244" s="29">
        <f t="shared" ca="1" si="15"/>
        <v>50</v>
      </c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</row>
    <row r="245" spans="1:36" customFormat="false" ht="13">
      <c r="A245" s="3">
        <f>シート1!B246</f>
        <v>0</v>
      </c>
      <c r="B245" s="3">
        <f>シート1!E246</f>
        <v>0</v>
      </c>
      <c r="C245" s="19">
        <f>シート1!G246</f>
        <v>0</v>
      </c>
      <c r="D245" s="3">
        <f>シート1!I246</f>
        <v>0</v>
      </c>
      <c r="E245" s="3">
        <f>シート1!K246</f>
        <v>0</v>
      </c>
      <c r="F245" s="3">
        <f t="shared" ref="F245:R245" ca="1" si="246">IF($E249="","",IF(AND(ROW()&gt;$T$1,F$1&lt;=$T$1),(F$1-_xlfn.RANK.AVG(OFFSET($E249,1-F$1,),OFFSET($E249,1-$T$1,,$T$1,1)))^2,""))</f>
        <v>36</v>
      </c>
      <c r="G245" s="3">
        <f t="shared" ca="1" si="246"/>
        <v>25</v>
      </c>
      <c r="H245" s="3">
        <f t="shared" ca="1" si="246"/>
        <v>16</v>
      </c>
      <c r="I245" s="3">
        <f t="shared" ca="1" si="246"/>
        <v>9</v>
      </c>
      <c r="J245" s="3">
        <f t="shared" ca="1" si="246"/>
        <v>4</v>
      </c>
      <c r="K245" s="3">
        <f t="shared" ca="1" si="246"/>
        <v>1</v>
      </c>
      <c r="L245" s="3">
        <f t="shared" ca="1" si="246"/>
        <v>0</v>
      </c>
      <c r="M245" s="3">
        <f t="shared" ca="1" si="246"/>
        <v>1</v>
      </c>
      <c r="N245" s="3">
        <f t="shared" ca="1" si="246"/>
        <v>4</v>
      </c>
      <c r="O245" s="3">
        <f t="shared" ca="1" si="246"/>
        <v>9</v>
      </c>
      <c r="P245" s="3">
        <f t="shared" ca="1" si="246"/>
        <v>16</v>
      </c>
      <c r="Q245" s="3">
        <f t="shared" ca="1" si="246"/>
        <v>25</v>
      </c>
      <c r="R245" s="3">
        <f t="shared" ca="1" si="246"/>
        <v>36</v>
      </c>
      <c r="S245" s="3">
        <f t="shared" ca="1" si="14"/>
        <v>182</v>
      </c>
      <c r="T245" s="29">
        <f t="shared" ca="1" si="15"/>
        <v>50</v>
      </c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</row>
    <row r="246" spans="1:36" customFormat="false" ht="13">
      <c r="A246" s="3">
        <f>シート1!B247</f>
        <v>0</v>
      </c>
      <c r="B246" s="3">
        <f>シート1!E247</f>
        <v>0</v>
      </c>
      <c r="C246" s="19">
        <f>シート1!G247</f>
        <v>0</v>
      </c>
      <c r="D246" s="3">
        <f>シート1!I247</f>
        <v>0</v>
      </c>
      <c r="E246" s="3">
        <f>シート1!K247</f>
        <v>0</v>
      </c>
      <c r="F246" s="3">
        <f t="shared" ref="F246:R246" ca="1" si="247">IF($E250="","",IF(AND(ROW()&gt;$T$1,F$1&lt;=$T$1),(F$1-_xlfn.RANK.AVG(OFFSET($E250,1-F$1,),OFFSET($E250,1-$T$1,,$T$1,1)))^2,""))</f>
        <v>36</v>
      </c>
      <c r="G246" s="3">
        <f t="shared" ca="1" si="247"/>
        <v>25</v>
      </c>
      <c r="H246" s="3">
        <f t="shared" ca="1" si="247"/>
        <v>16</v>
      </c>
      <c r="I246" s="3">
        <f t="shared" ca="1" si="247"/>
        <v>9</v>
      </c>
      <c r="J246" s="3">
        <f t="shared" ca="1" si="247"/>
        <v>4</v>
      </c>
      <c r="K246" s="3">
        <f t="shared" ca="1" si="247"/>
        <v>1</v>
      </c>
      <c r="L246" s="3">
        <f t="shared" ca="1" si="247"/>
        <v>0</v>
      </c>
      <c r="M246" s="3">
        <f t="shared" ca="1" si="247"/>
        <v>1</v>
      </c>
      <c r="N246" s="3">
        <f t="shared" ca="1" si="247"/>
        <v>4</v>
      </c>
      <c r="O246" s="3">
        <f t="shared" ca="1" si="247"/>
        <v>9</v>
      </c>
      <c r="P246" s="3">
        <f t="shared" ca="1" si="247"/>
        <v>16</v>
      </c>
      <c r="Q246" s="3">
        <f t="shared" ca="1" si="247"/>
        <v>25</v>
      </c>
      <c r="R246" s="3">
        <f t="shared" ca="1" si="247"/>
        <v>36</v>
      </c>
      <c r="S246" s="3">
        <f t="shared" ca="1" si="14"/>
        <v>182</v>
      </c>
      <c r="T246" s="29">
        <f t="shared" ca="1" si="15"/>
        <v>50</v>
      </c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</row>
    <row r="247" spans="1:36" customFormat="false" ht="13">
      <c r="A247" s="3">
        <f>シート1!B248</f>
        <v>0</v>
      </c>
      <c r="B247" s="3">
        <f>シート1!E248</f>
        <v>0</v>
      </c>
      <c r="C247" s="19">
        <f>シート1!G248</f>
        <v>0</v>
      </c>
      <c r="D247" s="3">
        <f>シート1!I248</f>
        <v>0</v>
      </c>
      <c r="E247" s="3">
        <f>シート1!K248</f>
        <v>0</v>
      </c>
      <c r="F247" s="3">
        <f t="shared" ref="F247:R247" ca="1" si="248">IF($E251="","",IF(AND(ROW()&gt;$T$1,F$1&lt;=$T$1),(F$1-_xlfn.RANK.AVG(OFFSET($E251,1-F$1,),OFFSET($E251,1-$T$1,,$T$1,1)))^2,""))</f>
        <v>36</v>
      </c>
      <c r="G247" s="3">
        <f t="shared" ca="1" si="248"/>
        <v>25</v>
      </c>
      <c r="H247" s="3">
        <f t="shared" ca="1" si="248"/>
        <v>16</v>
      </c>
      <c r="I247" s="3">
        <f t="shared" ca="1" si="248"/>
        <v>9</v>
      </c>
      <c r="J247" s="3">
        <f t="shared" ca="1" si="248"/>
        <v>4</v>
      </c>
      <c r="K247" s="3">
        <f t="shared" ca="1" si="248"/>
        <v>1</v>
      </c>
      <c r="L247" s="3">
        <f t="shared" ca="1" si="248"/>
        <v>0</v>
      </c>
      <c r="M247" s="3">
        <f t="shared" ca="1" si="248"/>
        <v>1</v>
      </c>
      <c r="N247" s="3">
        <f t="shared" ca="1" si="248"/>
        <v>4</v>
      </c>
      <c r="O247" s="3">
        <f t="shared" ca="1" si="248"/>
        <v>9</v>
      </c>
      <c r="P247" s="3">
        <f t="shared" ca="1" si="248"/>
        <v>16</v>
      </c>
      <c r="Q247" s="3">
        <f t="shared" ca="1" si="248"/>
        <v>25</v>
      </c>
      <c r="R247" s="3">
        <f t="shared" ca="1" si="248"/>
        <v>36</v>
      </c>
      <c r="S247" s="3">
        <f t="shared" ca="1" si="14"/>
        <v>182</v>
      </c>
      <c r="T247" s="29">
        <f t="shared" ca="1" si="15"/>
        <v>50</v>
      </c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</row>
    <row r="248" spans="1:36" customFormat="false" ht="13">
      <c r="A248" s="3">
        <f>シート1!B249</f>
        <v>0</v>
      </c>
      <c r="B248" s="3">
        <f>シート1!E249</f>
        <v>0</v>
      </c>
      <c r="C248" s="19">
        <f>シート1!G249</f>
        <v>0</v>
      </c>
      <c r="D248" s="3">
        <f>シート1!I249</f>
        <v>0</v>
      </c>
      <c r="E248" s="3">
        <f>シート1!K249</f>
        <v>0</v>
      </c>
      <c r="F248" s="3">
        <f t="shared" ref="F248:R248" ca="1" si="249">IF($E252="","",IF(AND(ROW()&gt;$T$1,F$1&lt;=$T$1),(F$1-_xlfn.RANK.AVG(OFFSET($E252,1-F$1,),OFFSET($E252,1-$T$1,,$T$1,1)))^2,""))</f>
        <v>36</v>
      </c>
      <c r="G248" s="3">
        <f t="shared" ca="1" si="249"/>
        <v>25</v>
      </c>
      <c r="H248" s="3">
        <f t="shared" ca="1" si="249"/>
        <v>16</v>
      </c>
      <c r="I248" s="3">
        <f t="shared" ca="1" si="249"/>
        <v>9</v>
      </c>
      <c r="J248" s="3">
        <f t="shared" ca="1" si="249"/>
        <v>4</v>
      </c>
      <c r="K248" s="3">
        <f t="shared" ca="1" si="249"/>
        <v>1</v>
      </c>
      <c r="L248" s="3">
        <f t="shared" ca="1" si="249"/>
        <v>0</v>
      </c>
      <c r="M248" s="3">
        <f t="shared" ca="1" si="249"/>
        <v>1</v>
      </c>
      <c r="N248" s="3">
        <f t="shared" ca="1" si="249"/>
        <v>4</v>
      </c>
      <c r="O248" s="3">
        <f t="shared" ca="1" si="249"/>
        <v>9</v>
      </c>
      <c r="P248" s="3">
        <f t="shared" ca="1" si="249"/>
        <v>16</v>
      </c>
      <c r="Q248" s="3">
        <f t="shared" ca="1" si="249"/>
        <v>25</v>
      </c>
      <c r="R248" s="3">
        <f t="shared" ca="1" si="249"/>
        <v>36</v>
      </c>
      <c r="S248" s="3">
        <f t="shared" ca="1" si="14"/>
        <v>182</v>
      </c>
      <c r="T248" s="29">
        <f t="shared" ca="1" si="15"/>
        <v>50</v>
      </c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</row>
    <row r="249" spans="1:36" customFormat="false" ht="13">
      <c r="A249" s="3">
        <f>シート1!B250</f>
        <v>0</v>
      </c>
      <c r="B249" s="3">
        <f>シート1!E250</f>
        <v>0</v>
      </c>
      <c r="C249" s="19">
        <f>シート1!G250</f>
        <v>0</v>
      </c>
      <c r="D249" s="3">
        <f>シート1!I250</f>
        <v>0</v>
      </c>
      <c r="E249" s="3">
        <f>シート1!K250</f>
        <v>0</v>
      </c>
      <c r="F249" s="3">
        <f t="shared" ref="F249:R249" ca="1" si="250">IF($E253="","",IF(AND(ROW()&gt;$T$1,F$1&lt;=$T$1),(F$1-_xlfn.RANK.AVG(OFFSET($E253,1-F$1,),OFFSET($E253,1-$T$1,,$T$1,1)))^2,""))</f>
        <v>36</v>
      </c>
      <c r="G249" s="3">
        <f t="shared" ca="1" si="250"/>
        <v>25</v>
      </c>
      <c r="H249" s="3">
        <f t="shared" ca="1" si="250"/>
        <v>16</v>
      </c>
      <c r="I249" s="3">
        <f t="shared" ca="1" si="250"/>
        <v>9</v>
      </c>
      <c r="J249" s="3">
        <f t="shared" ca="1" si="250"/>
        <v>4</v>
      </c>
      <c r="K249" s="3">
        <f t="shared" ca="1" si="250"/>
        <v>1</v>
      </c>
      <c r="L249" s="3">
        <f t="shared" ca="1" si="250"/>
        <v>0</v>
      </c>
      <c r="M249" s="3">
        <f t="shared" ca="1" si="250"/>
        <v>1</v>
      </c>
      <c r="N249" s="3">
        <f t="shared" ca="1" si="250"/>
        <v>4</v>
      </c>
      <c r="O249" s="3">
        <f t="shared" ca="1" si="250"/>
        <v>9</v>
      </c>
      <c r="P249" s="3">
        <f t="shared" ca="1" si="250"/>
        <v>16</v>
      </c>
      <c r="Q249" s="3">
        <f t="shared" ca="1" si="250"/>
        <v>25</v>
      </c>
      <c r="R249" s="3">
        <f t="shared" ca="1" si="250"/>
        <v>36</v>
      </c>
      <c r="S249" s="3">
        <f t="shared" ca="1" si="14"/>
        <v>182</v>
      </c>
      <c r="T249" s="29">
        <f t="shared" ca="1" si="15"/>
        <v>50</v>
      </c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</row>
    <row r="250" spans="1:36" customFormat="false" ht="13">
      <c r="A250" s="3">
        <f>シート1!B251</f>
        <v>0</v>
      </c>
      <c r="B250" s="3">
        <f>シート1!E251</f>
        <v>0</v>
      </c>
      <c r="C250" s="19">
        <f>シート1!G251</f>
        <v>0</v>
      </c>
      <c r="D250" s="3">
        <f>シート1!I251</f>
        <v>0</v>
      </c>
      <c r="E250" s="3">
        <f>シート1!K251</f>
        <v>0</v>
      </c>
      <c r="F250" s="3">
        <f t="shared" ref="F250:R250" ca="1" si="251">IF($E254="","",IF(AND(ROW()&gt;$T$1,F$1&lt;=$T$1),(F$1-_xlfn.RANK.AVG(OFFSET($E254,1-F$1,),OFFSET($E254,1-$T$1,,$T$1,1)))^2,""))</f>
        <v>36</v>
      </c>
      <c r="G250" s="3">
        <f t="shared" ca="1" si="251"/>
        <v>25</v>
      </c>
      <c r="H250" s="3">
        <f t="shared" ca="1" si="251"/>
        <v>16</v>
      </c>
      <c r="I250" s="3">
        <f t="shared" ca="1" si="251"/>
        <v>9</v>
      </c>
      <c r="J250" s="3">
        <f t="shared" ca="1" si="251"/>
        <v>4</v>
      </c>
      <c r="K250" s="3">
        <f t="shared" ca="1" si="251"/>
        <v>1</v>
      </c>
      <c r="L250" s="3">
        <f t="shared" ca="1" si="251"/>
        <v>0</v>
      </c>
      <c r="M250" s="3">
        <f t="shared" ca="1" si="251"/>
        <v>1</v>
      </c>
      <c r="N250" s="3">
        <f t="shared" ca="1" si="251"/>
        <v>4</v>
      </c>
      <c r="O250" s="3">
        <f t="shared" ca="1" si="251"/>
        <v>9</v>
      </c>
      <c r="P250" s="3">
        <f t="shared" ca="1" si="251"/>
        <v>16</v>
      </c>
      <c r="Q250" s="3">
        <f t="shared" ca="1" si="251"/>
        <v>25</v>
      </c>
      <c r="R250" s="3">
        <f t="shared" ca="1" si="251"/>
        <v>36</v>
      </c>
      <c r="S250" s="3">
        <f t="shared" ca="1" si="14"/>
        <v>182</v>
      </c>
      <c r="T250" s="29">
        <f t="shared" ca="1" si="15"/>
        <v>50</v>
      </c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</row>
    <row r="251" spans="1:36" customFormat="false" ht="13">
      <c r="A251" s="3">
        <f>シート1!B252</f>
        <v>0</v>
      </c>
      <c r="B251" s="3">
        <f>シート1!E252</f>
        <v>0</v>
      </c>
      <c r="C251" s="19">
        <f>シート1!G252</f>
        <v>0</v>
      </c>
      <c r="D251" s="3">
        <f>シート1!I252</f>
        <v>0</v>
      </c>
      <c r="E251" s="3">
        <f>シート1!K252</f>
        <v>0</v>
      </c>
      <c r="F251" s="3">
        <f t="shared" ref="F251:R251" ca="1" si="252">IF($E255="","",IF(AND(ROW()&gt;$T$1,F$1&lt;=$T$1),(F$1-_xlfn.RANK.AVG(OFFSET($E255,1-F$1,),OFFSET($E255,1-$T$1,,$T$1,1)))^2,""))</f>
        <v>36</v>
      </c>
      <c r="G251" s="3">
        <f t="shared" ca="1" si="252"/>
        <v>25</v>
      </c>
      <c r="H251" s="3">
        <f t="shared" ca="1" si="252"/>
        <v>16</v>
      </c>
      <c r="I251" s="3">
        <f t="shared" ca="1" si="252"/>
        <v>9</v>
      </c>
      <c r="J251" s="3">
        <f t="shared" ca="1" si="252"/>
        <v>4</v>
      </c>
      <c r="K251" s="3">
        <f t="shared" ca="1" si="252"/>
        <v>1</v>
      </c>
      <c r="L251" s="3">
        <f t="shared" ca="1" si="252"/>
        <v>0</v>
      </c>
      <c r="M251" s="3">
        <f t="shared" ca="1" si="252"/>
        <v>1</v>
      </c>
      <c r="N251" s="3">
        <f t="shared" ca="1" si="252"/>
        <v>4</v>
      </c>
      <c r="O251" s="3">
        <f t="shared" ca="1" si="252"/>
        <v>9</v>
      </c>
      <c r="P251" s="3">
        <f t="shared" ca="1" si="252"/>
        <v>16</v>
      </c>
      <c r="Q251" s="3">
        <f t="shared" ca="1" si="252"/>
        <v>25</v>
      </c>
      <c r="R251" s="3">
        <f t="shared" ca="1" si="252"/>
        <v>36</v>
      </c>
      <c r="S251" s="3">
        <f t="shared" ca="1" si="14"/>
        <v>182</v>
      </c>
      <c r="T251" s="29">
        <f t="shared" ca="1" si="15"/>
        <v>50</v>
      </c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</row>
    <row r="252" spans="1:36" customFormat="false" ht="13">
      <c r="A252" s="3">
        <f>シート1!B253</f>
        <v>0</v>
      </c>
      <c r="B252" s="3">
        <f>シート1!E253</f>
        <v>0</v>
      </c>
      <c r="C252" s="19">
        <f>シート1!G253</f>
        <v>0</v>
      </c>
      <c r="D252" s="3">
        <f>シート1!I253</f>
        <v>0</v>
      </c>
      <c r="E252" s="3">
        <f>シート1!K253</f>
        <v>0</v>
      </c>
      <c r="F252" s="3">
        <f t="shared" ref="F252:R252" ca="1" si="253">IF($E256="","",IF(AND(ROW()&gt;$T$1,F$1&lt;=$T$1),(F$1-_xlfn.RANK.AVG(OFFSET($E256,1-F$1,),OFFSET($E256,1-$T$1,,$T$1,1)))^2,""))</f>
        <v>36</v>
      </c>
      <c r="G252" s="3">
        <f t="shared" ca="1" si="253"/>
        <v>25</v>
      </c>
      <c r="H252" s="3">
        <f t="shared" ca="1" si="253"/>
        <v>16</v>
      </c>
      <c r="I252" s="3">
        <f t="shared" ca="1" si="253"/>
        <v>9</v>
      </c>
      <c r="J252" s="3">
        <f t="shared" ca="1" si="253"/>
        <v>4</v>
      </c>
      <c r="K252" s="3">
        <f t="shared" ca="1" si="253"/>
        <v>1</v>
      </c>
      <c r="L252" s="3">
        <f t="shared" ca="1" si="253"/>
        <v>0</v>
      </c>
      <c r="M252" s="3">
        <f t="shared" ca="1" si="253"/>
        <v>1</v>
      </c>
      <c r="N252" s="3">
        <f t="shared" ca="1" si="253"/>
        <v>4</v>
      </c>
      <c r="O252" s="3">
        <f t="shared" ca="1" si="253"/>
        <v>9</v>
      </c>
      <c r="P252" s="3">
        <f t="shared" ca="1" si="253"/>
        <v>16</v>
      </c>
      <c r="Q252" s="3">
        <f t="shared" ca="1" si="253"/>
        <v>25</v>
      </c>
      <c r="R252" s="3">
        <f t="shared" ca="1" si="253"/>
        <v>36</v>
      </c>
      <c r="S252" s="3">
        <f t="shared" ca="1" si="14"/>
        <v>182</v>
      </c>
      <c r="T252" s="29">
        <f t="shared" ca="1" si="15"/>
        <v>50</v>
      </c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</row>
    <row r="253" spans="1:36" customFormat="false" ht="13">
      <c r="A253" s="3">
        <f>シート1!B254</f>
        <v>0</v>
      </c>
      <c r="B253" s="3">
        <f>シート1!E254</f>
        <v>0</v>
      </c>
      <c r="C253" s="19">
        <f>シート1!G254</f>
        <v>0</v>
      </c>
      <c r="D253" s="3">
        <f>シート1!I254</f>
        <v>0</v>
      </c>
      <c r="E253" s="3">
        <f>シート1!K254</f>
        <v>0</v>
      </c>
      <c r="F253" s="3">
        <f t="shared" ref="F253:R253" ca="1" si="254">IF($E257="","",IF(AND(ROW()&gt;$T$1,F$1&lt;=$T$1),(F$1-_xlfn.RANK.AVG(OFFSET($E257,1-F$1,),OFFSET($E257,1-$T$1,,$T$1,1)))^2,""))</f>
        <v>36</v>
      </c>
      <c r="G253" s="3">
        <f t="shared" ca="1" si="254"/>
        <v>25</v>
      </c>
      <c r="H253" s="3">
        <f t="shared" ca="1" si="254"/>
        <v>16</v>
      </c>
      <c r="I253" s="3">
        <f t="shared" ca="1" si="254"/>
        <v>9</v>
      </c>
      <c r="J253" s="3">
        <f t="shared" ca="1" si="254"/>
        <v>4</v>
      </c>
      <c r="K253" s="3">
        <f t="shared" ca="1" si="254"/>
        <v>1</v>
      </c>
      <c r="L253" s="3">
        <f t="shared" ca="1" si="254"/>
        <v>0</v>
      </c>
      <c r="M253" s="3">
        <f t="shared" ca="1" si="254"/>
        <v>1</v>
      </c>
      <c r="N253" s="3">
        <f t="shared" ca="1" si="254"/>
        <v>4</v>
      </c>
      <c r="O253" s="3">
        <f t="shared" ca="1" si="254"/>
        <v>9</v>
      </c>
      <c r="P253" s="3">
        <f t="shared" ca="1" si="254"/>
        <v>16</v>
      </c>
      <c r="Q253" s="3">
        <f t="shared" ca="1" si="254"/>
        <v>25</v>
      </c>
      <c r="R253" s="3">
        <f t="shared" ca="1" si="254"/>
        <v>36</v>
      </c>
      <c r="S253" s="3">
        <f t="shared" ca="1" si="14"/>
        <v>182</v>
      </c>
      <c r="T253" s="29">
        <f t="shared" ca="1" si="15"/>
        <v>50</v>
      </c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</row>
    <row r="254" spans="1:36" customFormat="false" ht="13">
      <c r="A254" s="3">
        <f>シート1!B255</f>
        <v>0</v>
      </c>
      <c r="B254" s="3">
        <f>シート1!E255</f>
        <v>0</v>
      </c>
      <c r="C254" s="19">
        <f>シート1!G255</f>
        <v>0</v>
      </c>
      <c r="D254" s="3">
        <f>シート1!I255</f>
        <v>0</v>
      </c>
      <c r="E254" s="3">
        <f>シート1!K255</f>
        <v>0</v>
      </c>
      <c r="F254" s="3">
        <f t="shared" ref="F254:R254" ca="1" si="255">IF($E258="","",IF(AND(ROW()&gt;$T$1,F$1&lt;=$T$1),(F$1-_xlfn.RANK.AVG(OFFSET($E258,1-F$1,),OFFSET($E258,1-$T$1,,$T$1,1)))^2,""))</f>
        <v>36</v>
      </c>
      <c r="G254" s="3">
        <f t="shared" ca="1" si="255"/>
        <v>25</v>
      </c>
      <c r="H254" s="3">
        <f t="shared" ca="1" si="255"/>
        <v>16</v>
      </c>
      <c r="I254" s="3">
        <f t="shared" ca="1" si="255"/>
        <v>9</v>
      </c>
      <c r="J254" s="3">
        <f t="shared" ca="1" si="255"/>
        <v>4</v>
      </c>
      <c r="K254" s="3">
        <f t="shared" ca="1" si="255"/>
        <v>1</v>
      </c>
      <c r="L254" s="3">
        <f t="shared" ca="1" si="255"/>
        <v>0</v>
      </c>
      <c r="M254" s="3">
        <f t="shared" ca="1" si="255"/>
        <v>1</v>
      </c>
      <c r="N254" s="3">
        <f t="shared" ca="1" si="255"/>
        <v>4</v>
      </c>
      <c r="O254" s="3">
        <f t="shared" ca="1" si="255"/>
        <v>9</v>
      </c>
      <c r="P254" s="3">
        <f t="shared" ca="1" si="255"/>
        <v>16</v>
      </c>
      <c r="Q254" s="3">
        <f t="shared" ca="1" si="255"/>
        <v>25</v>
      </c>
      <c r="R254" s="3">
        <f t="shared" ca="1" si="255"/>
        <v>36</v>
      </c>
      <c r="S254" s="3">
        <f t="shared" ca="1" si="14"/>
        <v>182</v>
      </c>
      <c r="T254" s="29">
        <f t="shared" ca="1" si="15"/>
        <v>50</v>
      </c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</row>
    <row r="255" spans="1:36" customFormat="false" ht="13">
      <c r="A255" s="3">
        <f>シート1!B256</f>
        <v>0</v>
      </c>
      <c r="B255" s="3">
        <f>シート1!E256</f>
        <v>0</v>
      </c>
      <c r="C255" s="19">
        <f>シート1!G256</f>
        <v>0</v>
      </c>
      <c r="D255" s="3">
        <f>シート1!I256</f>
        <v>0</v>
      </c>
      <c r="E255" s="3">
        <f>シート1!K256</f>
        <v>0</v>
      </c>
      <c r="F255" s="3">
        <f t="shared" ref="F255:R255" ca="1" si="256">IF($E259="","",IF(AND(ROW()&gt;$T$1,F$1&lt;=$T$1),(F$1-_xlfn.RANK.AVG(OFFSET($E259,1-F$1,),OFFSET($E259,1-$T$1,,$T$1,1)))^2,""))</f>
        <v>36</v>
      </c>
      <c r="G255" s="3">
        <f t="shared" ca="1" si="256"/>
        <v>25</v>
      </c>
      <c r="H255" s="3">
        <f t="shared" ca="1" si="256"/>
        <v>16</v>
      </c>
      <c r="I255" s="3">
        <f t="shared" ca="1" si="256"/>
        <v>9</v>
      </c>
      <c r="J255" s="3">
        <f t="shared" ca="1" si="256"/>
        <v>4</v>
      </c>
      <c r="K255" s="3">
        <f t="shared" ca="1" si="256"/>
        <v>1</v>
      </c>
      <c r="L255" s="3">
        <f t="shared" ca="1" si="256"/>
        <v>0</v>
      </c>
      <c r="M255" s="3">
        <f t="shared" ca="1" si="256"/>
        <v>1</v>
      </c>
      <c r="N255" s="3">
        <f t="shared" ca="1" si="256"/>
        <v>4</v>
      </c>
      <c r="O255" s="3">
        <f t="shared" ca="1" si="256"/>
        <v>9</v>
      </c>
      <c r="P255" s="3">
        <f t="shared" ca="1" si="256"/>
        <v>16</v>
      </c>
      <c r="Q255" s="3">
        <f t="shared" ca="1" si="256"/>
        <v>25</v>
      </c>
      <c r="R255" s="3">
        <f t="shared" ca="1" si="256"/>
        <v>36</v>
      </c>
      <c r="S255" s="3">
        <f t="shared" ca="1" si="14"/>
        <v>182</v>
      </c>
      <c r="T255" s="29">
        <f t="shared" ca="1" si="15"/>
        <v>50</v>
      </c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</row>
    <row r="256" spans="1:36" customFormat="false" ht="13">
      <c r="A256" s="3">
        <f>シート1!B257</f>
        <v>0</v>
      </c>
      <c r="B256" s="3">
        <f>シート1!E257</f>
        <v>0</v>
      </c>
      <c r="C256" s="19">
        <f>シート1!G257</f>
        <v>0</v>
      </c>
      <c r="D256" s="3">
        <f>シート1!I257</f>
        <v>0</v>
      </c>
      <c r="E256" s="3">
        <f>シート1!K257</f>
        <v>0</v>
      </c>
      <c r="F256" s="3">
        <f t="shared" ref="F256:R256" ca="1" si="257">IF($E260="","",IF(AND(ROW()&gt;$T$1,F$1&lt;=$T$1),(F$1-_xlfn.RANK.AVG(OFFSET($E260,1-F$1,),OFFSET($E260,1-$T$1,,$T$1,1)))^2,""))</f>
        <v>36</v>
      </c>
      <c r="G256" s="3">
        <f t="shared" ca="1" si="257"/>
        <v>25</v>
      </c>
      <c r="H256" s="3">
        <f t="shared" ca="1" si="257"/>
        <v>16</v>
      </c>
      <c r="I256" s="3">
        <f t="shared" ca="1" si="257"/>
        <v>9</v>
      </c>
      <c r="J256" s="3">
        <f t="shared" ca="1" si="257"/>
        <v>4</v>
      </c>
      <c r="K256" s="3">
        <f t="shared" ca="1" si="257"/>
        <v>1</v>
      </c>
      <c r="L256" s="3">
        <f t="shared" ca="1" si="257"/>
        <v>0</v>
      </c>
      <c r="M256" s="3">
        <f t="shared" ca="1" si="257"/>
        <v>1</v>
      </c>
      <c r="N256" s="3">
        <f t="shared" ca="1" si="257"/>
        <v>4</v>
      </c>
      <c r="O256" s="3">
        <f t="shared" ca="1" si="257"/>
        <v>9</v>
      </c>
      <c r="P256" s="3">
        <f t="shared" ca="1" si="257"/>
        <v>16</v>
      </c>
      <c r="Q256" s="3">
        <f t="shared" ca="1" si="257"/>
        <v>25</v>
      </c>
      <c r="R256" s="3">
        <f t="shared" ca="1" si="257"/>
        <v>36</v>
      </c>
      <c r="S256" s="3">
        <f t="shared" ca="1" si="14"/>
        <v>182</v>
      </c>
      <c r="T256" s="29">
        <f t="shared" ca="1" si="15"/>
        <v>50</v>
      </c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</row>
    <row r="257" spans="1:36" customFormat="false" ht="13">
      <c r="A257" s="3">
        <f>シート1!B258</f>
        <v>0</v>
      </c>
      <c r="B257" s="3">
        <f>シート1!E258</f>
        <v>0</v>
      </c>
      <c r="C257" s="19">
        <f>シート1!G258</f>
        <v>0</v>
      </c>
      <c r="D257" s="3">
        <f>シート1!I258</f>
        <v>0</v>
      </c>
      <c r="E257" s="3">
        <f>シート1!K258</f>
        <v>0</v>
      </c>
      <c r="F257" s="3">
        <f t="shared" ref="F257:R257" ca="1" si="258">IF($E261="","",IF(AND(ROW()&gt;$T$1,F$1&lt;=$T$1),(F$1-_xlfn.RANK.AVG(OFFSET($E261,1-F$1,),OFFSET($E261,1-$T$1,,$T$1,1)))^2,""))</f>
        <v>36</v>
      </c>
      <c r="G257" s="3">
        <f t="shared" ca="1" si="258"/>
        <v>25</v>
      </c>
      <c r="H257" s="3">
        <f t="shared" ca="1" si="258"/>
        <v>16</v>
      </c>
      <c r="I257" s="3">
        <f t="shared" ca="1" si="258"/>
        <v>9</v>
      </c>
      <c r="J257" s="3">
        <f t="shared" ca="1" si="258"/>
        <v>4</v>
      </c>
      <c r="K257" s="3">
        <f t="shared" ca="1" si="258"/>
        <v>1</v>
      </c>
      <c r="L257" s="3">
        <f t="shared" ca="1" si="258"/>
        <v>0</v>
      </c>
      <c r="M257" s="3">
        <f t="shared" ca="1" si="258"/>
        <v>1</v>
      </c>
      <c r="N257" s="3">
        <f t="shared" ca="1" si="258"/>
        <v>4</v>
      </c>
      <c r="O257" s="3">
        <f t="shared" ca="1" si="258"/>
        <v>9</v>
      </c>
      <c r="P257" s="3">
        <f t="shared" ca="1" si="258"/>
        <v>16</v>
      </c>
      <c r="Q257" s="3">
        <f t="shared" ca="1" si="258"/>
        <v>25</v>
      </c>
      <c r="R257" s="3">
        <f t="shared" ca="1" si="258"/>
        <v>36</v>
      </c>
      <c r="S257" s="3">
        <f t="shared" ca="1" si="14"/>
        <v>182</v>
      </c>
      <c r="T257" s="29">
        <f t="shared" ca="1" si="15"/>
        <v>50</v>
      </c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</row>
    <row r="258" spans="1:36" customFormat="false" ht="13">
      <c r="A258" s="3">
        <f>シート1!B259</f>
        <v>0</v>
      </c>
      <c r="B258" s="3">
        <f>シート1!E259</f>
        <v>0</v>
      </c>
      <c r="C258" s="19">
        <f>シート1!G259</f>
        <v>0</v>
      </c>
      <c r="D258" s="3">
        <f>シート1!I259</f>
        <v>0</v>
      </c>
      <c r="E258" s="3">
        <f>シート1!K259</f>
        <v>0</v>
      </c>
      <c r="F258" s="3">
        <f t="shared" ref="F258:R258" ca="1" si="259">IF($E262="","",IF(AND(ROW()&gt;$T$1,F$1&lt;=$T$1),(F$1-_xlfn.RANK.AVG(OFFSET($E262,1-F$1,),OFFSET($E262,1-$T$1,,$T$1,1)))^2,""))</f>
        <v>36</v>
      </c>
      <c r="G258" s="3">
        <f t="shared" ca="1" si="259"/>
        <v>25</v>
      </c>
      <c r="H258" s="3">
        <f t="shared" ca="1" si="259"/>
        <v>16</v>
      </c>
      <c r="I258" s="3">
        <f t="shared" ca="1" si="259"/>
        <v>9</v>
      </c>
      <c r="J258" s="3">
        <f t="shared" ca="1" si="259"/>
        <v>4</v>
      </c>
      <c r="K258" s="3">
        <f t="shared" ca="1" si="259"/>
        <v>1</v>
      </c>
      <c r="L258" s="3">
        <f t="shared" ca="1" si="259"/>
        <v>0</v>
      </c>
      <c r="M258" s="3">
        <f t="shared" ca="1" si="259"/>
        <v>1</v>
      </c>
      <c r="N258" s="3">
        <f t="shared" ca="1" si="259"/>
        <v>4</v>
      </c>
      <c r="O258" s="3">
        <f t="shared" ca="1" si="259"/>
        <v>9</v>
      </c>
      <c r="P258" s="3">
        <f t="shared" ca="1" si="259"/>
        <v>16</v>
      </c>
      <c r="Q258" s="3">
        <f t="shared" ca="1" si="259"/>
        <v>25</v>
      </c>
      <c r="R258" s="3">
        <f t="shared" ca="1" si="259"/>
        <v>36</v>
      </c>
      <c r="S258" s="3">
        <f t="shared" ca="1" si="14"/>
        <v>182</v>
      </c>
      <c r="T258" s="29">
        <f t="shared" ca="1" si="15"/>
        <v>50</v>
      </c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</row>
    <row r="259" spans="1:36" customFormat="false" ht="13">
      <c r="A259" s="3">
        <f>シート1!B260</f>
        <v>0</v>
      </c>
      <c r="B259" s="3">
        <f>シート1!E260</f>
        <v>0</v>
      </c>
      <c r="C259" s="19">
        <f>シート1!G260</f>
        <v>0</v>
      </c>
      <c r="D259" s="3">
        <f>シート1!I260</f>
        <v>0</v>
      </c>
      <c r="E259" s="3">
        <f>シート1!K260</f>
        <v>0</v>
      </c>
      <c r="F259" s="3">
        <f t="shared" ref="F259:R259" ca="1" si="260">IF($E263="","",IF(AND(ROW()&gt;$T$1,F$1&lt;=$T$1),(F$1-_xlfn.RANK.AVG(OFFSET($E263,1-F$1,),OFFSET($E263,1-$T$1,,$T$1,1)))^2,""))</f>
        <v>36</v>
      </c>
      <c r="G259" s="3">
        <f t="shared" ca="1" si="260"/>
        <v>25</v>
      </c>
      <c r="H259" s="3">
        <f t="shared" ca="1" si="260"/>
        <v>16</v>
      </c>
      <c r="I259" s="3">
        <f t="shared" ca="1" si="260"/>
        <v>9</v>
      </c>
      <c r="J259" s="3">
        <f t="shared" ca="1" si="260"/>
        <v>4</v>
      </c>
      <c r="K259" s="3">
        <f t="shared" ca="1" si="260"/>
        <v>1</v>
      </c>
      <c r="L259" s="3">
        <f t="shared" ca="1" si="260"/>
        <v>0</v>
      </c>
      <c r="M259" s="3">
        <f t="shared" ca="1" si="260"/>
        <v>1</v>
      </c>
      <c r="N259" s="3">
        <f t="shared" ca="1" si="260"/>
        <v>4</v>
      </c>
      <c r="O259" s="3">
        <f t="shared" ca="1" si="260"/>
        <v>9</v>
      </c>
      <c r="P259" s="3">
        <f t="shared" ca="1" si="260"/>
        <v>16</v>
      </c>
      <c r="Q259" s="3">
        <f t="shared" ca="1" si="260"/>
        <v>25</v>
      </c>
      <c r="R259" s="3">
        <f t="shared" ca="1" si="260"/>
        <v>36</v>
      </c>
      <c r="S259" s="3">
        <f t="shared" ca="1" si="14"/>
        <v>182</v>
      </c>
      <c r="T259" s="29">
        <f t="shared" ca="1" si="15"/>
        <v>50</v>
      </c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</row>
    <row r="260" spans="1:36" customFormat="false" ht="13">
      <c r="A260" s="3">
        <f>シート1!B261</f>
        <v>0</v>
      </c>
      <c r="B260" s="3">
        <f>シート1!E261</f>
        <v>0</v>
      </c>
      <c r="C260" s="19">
        <f>シート1!G261</f>
        <v>0</v>
      </c>
      <c r="D260" s="3">
        <f>シート1!I261</f>
        <v>0</v>
      </c>
      <c r="E260" s="3">
        <f>シート1!K261</f>
        <v>0</v>
      </c>
      <c r="F260" s="3">
        <f t="shared" ref="F260:R260" ca="1" si="261">IF($E264="","",IF(AND(ROW()&gt;$T$1,F$1&lt;=$T$1),(F$1-_xlfn.RANK.AVG(OFFSET($E264,1-F$1,),OFFSET($E264,1-$T$1,,$T$1,1)))^2,""))</f>
        <v>36</v>
      </c>
      <c r="G260" s="3">
        <f t="shared" ca="1" si="261"/>
        <v>25</v>
      </c>
      <c r="H260" s="3">
        <f t="shared" ca="1" si="261"/>
        <v>16</v>
      </c>
      <c r="I260" s="3">
        <f t="shared" ca="1" si="261"/>
        <v>9</v>
      </c>
      <c r="J260" s="3">
        <f t="shared" ca="1" si="261"/>
        <v>4</v>
      </c>
      <c r="K260" s="3">
        <f t="shared" ca="1" si="261"/>
        <v>1</v>
      </c>
      <c r="L260" s="3">
        <f t="shared" ca="1" si="261"/>
        <v>0</v>
      </c>
      <c r="M260" s="3">
        <f t="shared" ca="1" si="261"/>
        <v>1</v>
      </c>
      <c r="N260" s="3">
        <f t="shared" ca="1" si="261"/>
        <v>4</v>
      </c>
      <c r="O260" s="3">
        <f t="shared" ca="1" si="261"/>
        <v>9</v>
      </c>
      <c r="P260" s="3">
        <f t="shared" ca="1" si="261"/>
        <v>16</v>
      </c>
      <c r="Q260" s="3">
        <f t="shared" ca="1" si="261"/>
        <v>25</v>
      </c>
      <c r="R260" s="3">
        <f t="shared" ca="1" si="261"/>
        <v>36</v>
      </c>
      <c r="S260" s="3">
        <f t="shared" ca="1" si="14"/>
        <v>182</v>
      </c>
      <c r="T260" s="29">
        <f t="shared" ca="1" si="15"/>
        <v>50</v>
      </c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</row>
    <row r="261" spans="1:36" customFormat="false" ht="13">
      <c r="A261" s="3">
        <f>シート1!B262</f>
        <v>0</v>
      </c>
      <c r="B261" s="3">
        <f>シート1!E262</f>
        <v>0</v>
      </c>
      <c r="C261" s="19">
        <f>シート1!G262</f>
        <v>0</v>
      </c>
      <c r="D261" s="3">
        <f>シート1!I262</f>
        <v>0</v>
      </c>
      <c r="E261" s="3">
        <f>シート1!K262</f>
        <v>0</v>
      </c>
      <c r="F261" s="3">
        <f t="shared" ref="F261:R261" ca="1" si="262">IF($E265="","",IF(AND(ROW()&gt;$T$1,F$1&lt;=$T$1),(F$1-_xlfn.RANK.AVG(OFFSET($E265,1-F$1,),OFFSET($E265,1-$T$1,,$T$1,1)))^2,""))</f>
        <v>36</v>
      </c>
      <c r="G261" s="3">
        <f t="shared" ca="1" si="262"/>
        <v>25</v>
      </c>
      <c r="H261" s="3">
        <f t="shared" ca="1" si="262"/>
        <v>16</v>
      </c>
      <c r="I261" s="3">
        <f t="shared" ca="1" si="262"/>
        <v>9</v>
      </c>
      <c r="J261" s="3">
        <f t="shared" ca="1" si="262"/>
        <v>4</v>
      </c>
      <c r="K261" s="3">
        <f t="shared" ca="1" si="262"/>
        <v>1</v>
      </c>
      <c r="L261" s="3">
        <f t="shared" ca="1" si="262"/>
        <v>0</v>
      </c>
      <c r="M261" s="3">
        <f t="shared" ca="1" si="262"/>
        <v>1</v>
      </c>
      <c r="N261" s="3">
        <f t="shared" ca="1" si="262"/>
        <v>4</v>
      </c>
      <c r="O261" s="3">
        <f t="shared" ca="1" si="262"/>
        <v>9</v>
      </c>
      <c r="P261" s="3">
        <f t="shared" ca="1" si="262"/>
        <v>16</v>
      </c>
      <c r="Q261" s="3">
        <f t="shared" ca="1" si="262"/>
        <v>25</v>
      </c>
      <c r="R261" s="3">
        <f t="shared" ca="1" si="262"/>
        <v>36</v>
      </c>
      <c r="S261" s="3">
        <f t="shared" ca="1" si="14"/>
        <v>182</v>
      </c>
      <c r="T261" s="29">
        <f t="shared" ca="1" si="15"/>
        <v>50</v>
      </c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</row>
    <row r="262" spans="1:36" customFormat="false" ht="13">
      <c r="A262" s="3">
        <f>シート1!B263</f>
        <v>0</v>
      </c>
      <c r="B262" s="3">
        <f>シート1!E263</f>
        <v>0</v>
      </c>
      <c r="C262" s="19">
        <f>シート1!G263</f>
        <v>0</v>
      </c>
      <c r="D262" s="3">
        <f>シート1!I263</f>
        <v>0</v>
      </c>
      <c r="E262" s="3">
        <f>シート1!K263</f>
        <v>0</v>
      </c>
      <c r="F262" s="3">
        <f t="shared" ref="F262:R262" ca="1" si="263">IF($E266="","",IF(AND(ROW()&gt;$T$1,F$1&lt;=$T$1),(F$1-_xlfn.RANK.AVG(OFFSET($E266,1-F$1,),OFFSET($E266,1-$T$1,,$T$1,1)))^2,""))</f>
        <v>36</v>
      </c>
      <c r="G262" s="3">
        <f t="shared" ca="1" si="263"/>
        <v>25</v>
      </c>
      <c r="H262" s="3">
        <f t="shared" ca="1" si="263"/>
        <v>16</v>
      </c>
      <c r="I262" s="3">
        <f t="shared" ca="1" si="263"/>
        <v>9</v>
      </c>
      <c r="J262" s="3">
        <f t="shared" ca="1" si="263"/>
        <v>4</v>
      </c>
      <c r="K262" s="3">
        <f t="shared" ca="1" si="263"/>
        <v>1</v>
      </c>
      <c r="L262" s="3">
        <f t="shared" ca="1" si="263"/>
        <v>0</v>
      </c>
      <c r="M262" s="3">
        <f t="shared" ca="1" si="263"/>
        <v>1</v>
      </c>
      <c r="N262" s="3">
        <f t="shared" ca="1" si="263"/>
        <v>4</v>
      </c>
      <c r="O262" s="3">
        <f t="shared" ca="1" si="263"/>
        <v>9</v>
      </c>
      <c r="P262" s="3">
        <f t="shared" ca="1" si="263"/>
        <v>16</v>
      </c>
      <c r="Q262" s="3">
        <f t="shared" ca="1" si="263"/>
        <v>25</v>
      </c>
      <c r="R262" s="3">
        <f t="shared" ca="1" si="263"/>
        <v>36</v>
      </c>
      <c r="S262" s="3">
        <f t="shared" ca="1" si="14"/>
        <v>182</v>
      </c>
      <c r="T262" s="29">
        <f t="shared" ca="1" si="15"/>
        <v>50</v>
      </c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</row>
    <row r="263" spans="1:36" customFormat="false" ht="13">
      <c r="A263" s="3">
        <f>シート1!B264</f>
        <v>0</v>
      </c>
      <c r="B263" s="3">
        <f>シート1!E264</f>
        <v>0</v>
      </c>
      <c r="C263" s="19">
        <f>シート1!G264</f>
        <v>0</v>
      </c>
      <c r="D263" s="3">
        <f>シート1!I264</f>
        <v>0</v>
      </c>
      <c r="E263" s="3">
        <f>シート1!K264</f>
        <v>0</v>
      </c>
      <c r="F263" s="3">
        <f t="shared" ref="F263:R263" ca="1" si="264">IF($E267="","",IF(AND(ROW()&gt;$T$1,F$1&lt;=$T$1),(F$1-_xlfn.RANK.AVG(OFFSET($E267,1-F$1,),OFFSET($E267,1-$T$1,,$T$1,1)))^2,""))</f>
        <v>36</v>
      </c>
      <c r="G263" s="3">
        <f t="shared" ca="1" si="264"/>
        <v>25</v>
      </c>
      <c r="H263" s="3">
        <f t="shared" ca="1" si="264"/>
        <v>16</v>
      </c>
      <c r="I263" s="3">
        <f t="shared" ca="1" si="264"/>
        <v>9</v>
      </c>
      <c r="J263" s="3">
        <f t="shared" ca="1" si="264"/>
        <v>4</v>
      </c>
      <c r="K263" s="3">
        <f t="shared" ca="1" si="264"/>
        <v>1</v>
      </c>
      <c r="L263" s="3">
        <f t="shared" ca="1" si="264"/>
        <v>0</v>
      </c>
      <c r="M263" s="3">
        <f t="shared" ca="1" si="264"/>
        <v>1</v>
      </c>
      <c r="N263" s="3">
        <f t="shared" ca="1" si="264"/>
        <v>4</v>
      </c>
      <c r="O263" s="3">
        <f t="shared" ca="1" si="264"/>
        <v>9</v>
      </c>
      <c r="P263" s="3">
        <f t="shared" ca="1" si="264"/>
        <v>16</v>
      </c>
      <c r="Q263" s="3">
        <f t="shared" ca="1" si="264"/>
        <v>25</v>
      </c>
      <c r="R263" s="3">
        <f t="shared" ca="1" si="264"/>
        <v>36</v>
      </c>
      <c r="S263" s="3">
        <f t="shared" ca="1" si="14"/>
        <v>182</v>
      </c>
      <c r="T263" s="29">
        <f t="shared" ca="1" si="15"/>
        <v>50</v>
      </c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</row>
    <row r="264" spans="1:36" customFormat="false" ht="13">
      <c r="A264" s="3">
        <f>シート1!B265</f>
        <v>0</v>
      </c>
      <c r="B264" s="3">
        <f>シート1!E265</f>
        <v>0</v>
      </c>
      <c r="C264" s="19">
        <f>シート1!G265</f>
        <v>0</v>
      </c>
      <c r="D264" s="3">
        <f>シート1!I265</f>
        <v>0</v>
      </c>
      <c r="E264" s="3">
        <f>シート1!K265</f>
        <v>0</v>
      </c>
      <c r="F264" s="3">
        <f t="shared" ref="F264:R264" ca="1" si="265">IF($E268="","",IF(AND(ROW()&gt;$T$1,F$1&lt;=$T$1),(F$1-_xlfn.RANK.AVG(OFFSET($E268,1-F$1,),OFFSET($E268,1-$T$1,,$T$1,1)))^2,""))</f>
        <v>36</v>
      </c>
      <c r="G264" s="3">
        <f t="shared" ca="1" si="265"/>
        <v>25</v>
      </c>
      <c r="H264" s="3">
        <f t="shared" ca="1" si="265"/>
        <v>16</v>
      </c>
      <c r="I264" s="3">
        <f t="shared" ca="1" si="265"/>
        <v>9</v>
      </c>
      <c r="J264" s="3">
        <f t="shared" ca="1" si="265"/>
        <v>4</v>
      </c>
      <c r="K264" s="3">
        <f t="shared" ca="1" si="265"/>
        <v>1</v>
      </c>
      <c r="L264" s="3">
        <f t="shared" ca="1" si="265"/>
        <v>0</v>
      </c>
      <c r="M264" s="3">
        <f t="shared" ca="1" si="265"/>
        <v>1</v>
      </c>
      <c r="N264" s="3">
        <f t="shared" ca="1" si="265"/>
        <v>4</v>
      </c>
      <c r="O264" s="3">
        <f t="shared" ca="1" si="265"/>
        <v>9</v>
      </c>
      <c r="P264" s="3">
        <f t="shared" ca="1" si="265"/>
        <v>16</v>
      </c>
      <c r="Q264" s="3">
        <f t="shared" ca="1" si="265"/>
        <v>25</v>
      </c>
      <c r="R264" s="3">
        <f t="shared" ca="1" si="265"/>
        <v>36</v>
      </c>
      <c r="S264" s="3">
        <f t="shared" ca="1" si="14"/>
        <v>182</v>
      </c>
      <c r="T264" s="29">
        <f t="shared" ca="1" si="15"/>
        <v>50</v>
      </c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</row>
    <row r="265" spans="1:36" customFormat="false" ht="13">
      <c r="A265" s="3">
        <f>シート1!B266</f>
        <v>0</v>
      </c>
      <c r="B265" s="3">
        <f>シート1!E266</f>
        <v>0</v>
      </c>
      <c r="C265" s="19">
        <f>シート1!G266</f>
        <v>0</v>
      </c>
      <c r="D265" s="3">
        <f>シート1!I266</f>
        <v>0</v>
      </c>
      <c r="E265" s="3">
        <f>シート1!K266</f>
        <v>0</v>
      </c>
      <c r="F265" s="3">
        <f t="shared" ref="F265:R265" ca="1" si="266">IF($E269="","",IF(AND(ROW()&gt;$T$1,F$1&lt;=$T$1),(F$1-_xlfn.RANK.AVG(OFFSET($E269,1-F$1,),OFFSET($E269,1-$T$1,,$T$1,1)))^2,""))</f>
        <v>36</v>
      </c>
      <c r="G265" s="3">
        <f t="shared" ca="1" si="266"/>
        <v>25</v>
      </c>
      <c r="H265" s="3">
        <f t="shared" ca="1" si="266"/>
        <v>16</v>
      </c>
      <c r="I265" s="3">
        <f t="shared" ca="1" si="266"/>
        <v>9</v>
      </c>
      <c r="J265" s="3">
        <f t="shared" ca="1" si="266"/>
        <v>4</v>
      </c>
      <c r="K265" s="3">
        <f t="shared" ca="1" si="266"/>
        <v>1</v>
      </c>
      <c r="L265" s="3">
        <f t="shared" ca="1" si="266"/>
        <v>0</v>
      </c>
      <c r="M265" s="3">
        <f t="shared" ca="1" si="266"/>
        <v>1</v>
      </c>
      <c r="N265" s="3">
        <f t="shared" ca="1" si="266"/>
        <v>4</v>
      </c>
      <c r="O265" s="3">
        <f t="shared" ca="1" si="266"/>
        <v>9</v>
      </c>
      <c r="P265" s="3">
        <f t="shared" ca="1" si="266"/>
        <v>16</v>
      </c>
      <c r="Q265" s="3">
        <f t="shared" ca="1" si="266"/>
        <v>25</v>
      </c>
      <c r="R265" s="3">
        <f t="shared" ca="1" si="266"/>
        <v>36</v>
      </c>
      <c r="S265" s="3">
        <f t="shared" ca="1" si="14"/>
        <v>182</v>
      </c>
      <c r="T265" s="29">
        <f t="shared" ca="1" si="15"/>
        <v>50</v>
      </c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</row>
    <row r="266" spans="1:36" customFormat="false" ht="13">
      <c r="A266" s="3">
        <f>シート1!B267</f>
        <v>0</v>
      </c>
      <c r="B266" s="3">
        <f>シート1!E267</f>
        <v>0</v>
      </c>
      <c r="C266" s="19">
        <f>シート1!G267</f>
        <v>0</v>
      </c>
      <c r="D266" s="3">
        <f>シート1!I267</f>
        <v>0</v>
      </c>
      <c r="E266" s="3">
        <f>シート1!K267</f>
        <v>0</v>
      </c>
      <c r="F266" s="3">
        <f t="shared" ref="F266:R266" ca="1" si="267">IF($E270="","",IF(AND(ROW()&gt;$T$1,F$1&lt;=$T$1),(F$1-_xlfn.RANK.AVG(OFFSET($E270,1-F$1,),OFFSET($E270,1-$T$1,,$T$1,1)))^2,""))</f>
        <v>36</v>
      </c>
      <c r="G266" s="3">
        <f t="shared" ca="1" si="267"/>
        <v>25</v>
      </c>
      <c r="H266" s="3">
        <f t="shared" ca="1" si="267"/>
        <v>16</v>
      </c>
      <c r="I266" s="3">
        <f t="shared" ca="1" si="267"/>
        <v>9</v>
      </c>
      <c r="J266" s="3">
        <f t="shared" ca="1" si="267"/>
        <v>4</v>
      </c>
      <c r="K266" s="3">
        <f t="shared" ca="1" si="267"/>
        <v>1</v>
      </c>
      <c r="L266" s="3">
        <f t="shared" ca="1" si="267"/>
        <v>0</v>
      </c>
      <c r="M266" s="3">
        <f t="shared" ca="1" si="267"/>
        <v>1</v>
      </c>
      <c r="N266" s="3">
        <f t="shared" ca="1" si="267"/>
        <v>4</v>
      </c>
      <c r="O266" s="3">
        <f t="shared" ca="1" si="267"/>
        <v>9</v>
      </c>
      <c r="P266" s="3">
        <f t="shared" ca="1" si="267"/>
        <v>16</v>
      </c>
      <c r="Q266" s="3">
        <f t="shared" ca="1" si="267"/>
        <v>25</v>
      </c>
      <c r="R266" s="3">
        <f t="shared" ca="1" si="267"/>
        <v>36</v>
      </c>
      <c r="S266" s="3">
        <f t="shared" ca="1" si="14"/>
        <v>182</v>
      </c>
      <c r="T266" s="29">
        <f t="shared" ca="1" si="15"/>
        <v>50</v>
      </c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</row>
    <row r="267" spans="1:36" customFormat="false" ht="13">
      <c r="A267" s="3">
        <f>シート1!B268</f>
        <v>0</v>
      </c>
      <c r="B267" s="3">
        <f>シート1!E268</f>
        <v>0</v>
      </c>
      <c r="C267" s="19">
        <f>シート1!G268</f>
        <v>0</v>
      </c>
      <c r="D267" s="3">
        <f>シート1!I268</f>
        <v>0</v>
      </c>
      <c r="E267" s="3">
        <f>シート1!K268</f>
        <v>0</v>
      </c>
      <c r="F267" s="3">
        <f t="shared" ref="F267:R267" ca="1" si="268">IF($E271="","",IF(AND(ROW()&gt;$T$1,F$1&lt;=$T$1),(F$1-_xlfn.RANK.AVG(OFFSET($E271,1-F$1,),OFFSET($E271,1-$T$1,,$T$1,1)))^2,""))</f>
        <v>36</v>
      </c>
      <c r="G267" s="3">
        <f t="shared" ca="1" si="268"/>
        <v>25</v>
      </c>
      <c r="H267" s="3">
        <f t="shared" ca="1" si="268"/>
        <v>16</v>
      </c>
      <c r="I267" s="3">
        <f t="shared" ca="1" si="268"/>
        <v>9</v>
      </c>
      <c r="J267" s="3">
        <f t="shared" ca="1" si="268"/>
        <v>4</v>
      </c>
      <c r="K267" s="3">
        <f t="shared" ca="1" si="268"/>
        <v>1</v>
      </c>
      <c r="L267" s="3">
        <f t="shared" ca="1" si="268"/>
        <v>0</v>
      </c>
      <c r="M267" s="3">
        <f t="shared" ca="1" si="268"/>
        <v>1</v>
      </c>
      <c r="N267" s="3">
        <f t="shared" ca="1" si="268"/>
        <v>4</v>
      </c>
      <c r="O267" s="3">
        <f t="shared" ca="1" si="268"/>
        <v>9</v>
      </c>
      <c r="P267" s="3">
        <f t="shared" ca="1" si="268"/>
        <v>16</v>
      </c>
      <c r="Q267" s="3">
        <f t="shared" ca="1" si="268"/>
        <v>25</v>
      </c>
      <c r="R267" s="3">
        <f t="shared" ca="1" si="268"/>
        <v>36</v>
      </c>
      <c r="S267" s="3">
        <f t="shared" ca="1" si="14"/>
        <v>182</v>
      </c>
      <c r="T267" s="29">
        <f t="shared" ca="1" si="15"/>
        <v>50</v>
      </c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</row>
    <row r="268" spans="1:36" customFormat="false" ht="13">
      <c r="A268" s="3">
        <f>シート1!B269</f>
        <v>0</v>
      </c>
      <c r="B268" s="3">
        <f>シート1!E269</f>
        <v>0</v>
      </c>
      <c r="C268" s="19">
        <f>シート1!G269</f>
        <v>0</v>
      </c>
      <c r="D268" s="3">
        <f>シート1!I269</f>
        <v>0</v>
      </c>
      <c r="E268" s="3">
        <f>シート1!K269</f>
        <v>0</v>
      </c>
      <c r="F268" s="3">
        <f t="shared" ref="F268:R268" ca="1" si="269">IF($E272="","",IF(AND(ROW()&gt;$T$1,F$1&lt;=$T$1),(F$1-_xlfn.RANK.AVG(OFFSET($E272,1-F$1,),OFFSET($E272,1-$T$1,,$T$1,1)))^2,""))</f>
        <v>36</v>
      </c>
      <c r="G268" s="3">
        <f t="shared" ca="1" si="269"/>
        <v>25</v>
      </c>
      <c r="H268" s="3">
        <f t="shared" ca="1" si="269"/>
        <v>16</v>
      </c>
      <c r="I268" s="3">
        <f t="shared" ca="1" si="269"/>
        <v>9</v>
      </c>
      <c r="J268" s="3">
        <f t="shared" ca="1" si="269"/>
        <v>4</v>
      </c>
      <c r="K268" s="3">
        <f t="shared" ca="1" si="269"/>
        <v>1</v>
      </c>
      <c r="L268" s="3">
        <f t="shared" ca="1" si="269"/>
        <v>0</v>
      </c>
      <c r="M268" s="3">
        <f t="shared" ca="1" si="269"/>
        <v>1</v>
      </c>
      <c r="N268" s="3">
        <f t="shared" ca="1" si="269"/>
        <v>4</v>
      </c>
      <c r="O268" s="3">
        <f t="shared" ca="1" si="269"/>
        <v>9</v>
      </c>
      <c r="P268" s="3">
        <f t="shared" ca="1" si="269"/>
        <v>16</v>
      </c>
      <c r="Q268" s="3">
        <f t="shared" ca="1" si="269"/>
        <v>25</v>
      </c>
      <c r="R268" s="3">
        <f t="shared" ca="1" si="269"/>
        <v>36</v>
      </c>
      <c r="S268" s="3">
        <f t="shared" ca="1" si="14"/>
        <v>182</v>
      </c>
      <c r="T268" s="29">
        <f t="shared" ca="1" si="15"/>
        <v>50</v>
      </c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</row>
    <row r="269" spans="1:36" customFormat="false" ht="13">
      <c r="A269" s="3">
        <f>シート1!B270</f>
        <v>0</v>
      </c>
      <c r="B269" s="3">
        <f>シート1!E270</f>
        <v>0</v>
      </c>
      <c r="C269" s="19">
        <f>シート1!G270</f>
        <v>0</v>
      </c>
      <c r="D269" s="3">
        <f>シート1!I270</f>
        <v>0</v>
      </c>
      <c r="E269" s="3">
        <f>シート1!K270</f>
        <v>0</v>
      </c>
      <c r="F269" s="3">
        <f t="shared" ref="F269:R269" ca="1" si="270">IF($E273="","",IF(AND(ROW()&gt;$T$1,F$1&lt;=$T$1),(F$1-_xlfn.RANK.AVG(OFFSET($E273,1-F$1,),OFFSET($E273,1-$T$1,,$T$1,1)))^2,""))</f>
        <v>36</v>
      </c>
      <c r="G269" s="3">
        <f t="shared" ca="1" si="270"/>
        <v>25</v>
      </c>
      <c r="H269" s="3">
        <f t="shared" ca="1" si="270"/>
        <v>16</v>
      </c>
      <c r="I269" s="3">
        <f t="shared" ca="1" si="270"/>
        <v>9</v>
      </c>
      <c r="J269" s="3">
        <f t="shared" ca="1" si="270"/>
        <v>4</v>
      </c>
      <c r="K269" s="3">
        <f t="shared" ca="1" si="270"/>
        <v>1</v>
      </c>
      <c r="L269" s="3">
        <f t="shared" ca="1" si="270"/>
        <v>0</v>
      </c>
      <c r="M269" s="3">
        <f t="shared" ca="1" si="270"/>
        <v>1</v>
      </c>
      <c r="N269" s="3">
        <f t="shared" ca="1" si="270"/>
        <v>4</v>
      </c>
      <c r="O269" s="3">
        <f t="shared" ca="1" si="270"/>
        <v>9</v>
      </c>
      <c r="P269" s="3">
        <f t="shared" ca="1" si="270"/>
        <v>16</v>
      </c>
      <c r="Q269" s="3">
        <f t="shared" ca="1" si="270"/>
        <v>25</v>
      </c>
      <c r="R269" s="3">
        <f t="shared" ca="1" si="270"/>
        <v>36</v>
      </c>
      <c r="S269" s="3">
        <f t="shared" ca="1" si="14"/>
        <v>182</v>
      </c>
      <c r="T269" s="29">
        <f t="shared" ca="1" si="15"/>
        <v>50</v>
      </c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</row>
    <row r="270" spans="1:36" customFormat="false" ht="13">
      <c r="A270" s="3">
        <f>シート1!B271</f>
        <v>0</v>
      </c>
      <c r="B270" s="3">
        <f>シート1!E271</f>
        <v>0</v>
      </c>
      <c r="C270" s="19">
        <f>シート1!G271</f>
        <v>0</v>
      </c>
      <c r="D270" s="3">
        <f>シート1!I271</f>
        <v>0</v>
      </c>
      <c r="E270" s="3">
        <f>シート1!K271</f>
        <v>0</v>
      </c>
      <c r="F270" s="3">
        <f t="shared" ref="F270:R270" ca="1" si="271">IF($E274="","",IF(AND(ROW()&gt;$T$1,F$1&lt;=$T$1),(F$1-_xlfn.RANK.AVG(OFFSET($E274,1-F$1,),OFFSET($E274,1-$T$1,,$T$1,1)))^2,""))</f>
        <v>36</v>
      </c>
      <c r="G270" s="3">
        <f t="shared" ca="1" si="271"/>
        <v>25</v>
      </c>
      <c r="H270" s="3">
        <f t="shared" ca="1" si="271"/>
        <v>16</v>
      </c>
      <c r="I270" s="3">
        <f t="shared" ca="1" si="271"/>
        <v>9</v>
      </c>
      <c r="J270" s="3">
        <f t="shared" ca="1" si="271"/>
        <v>4</v>
      </c>
      <c r="K270" s="3">
        <f t="shared" ca="1" si="271"/>
        <v>1</v>
      </c>
      <c r="L270" s="3">
        <f t="shared" ca="1" si="271"/>
        <v>0</v>
      </c>
      <c r="M270" s="3">
        <f t="shared" ca="1" si="271"/>
        <v>1</v>
      </c>
      <c r="N270" s="3">
        <f t="shared" ca="1" si="271"/>
        <v>4</v>
      </c>
      <c r="O270" s="3">
        <f t="shared" ca="1" si="271"/>
        <v>9</v>
      </c>
      <c r="P270" s="3">
        <f t="shared" ca="1" si="271"/>
        <v>16</v>
      </c>
      <c r="Q270" s="3">
        <f t="shared" ca="1" si="271"/>
        <v>25</v>
      </c>
      <c r="R270" s="3">
        <f t="shared" ca="1" si="271"/>
        <v>36</v>
      </c>
      <c r="S270" s="3">
        <f t="shared" ca="1" si="14"/>
        <v>182</v>
      </c>
      <c r="T270" s="29">
        <f t="shared" ca="1" si="15"/>
        <v>50</v>
      </c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</row>
    <row r="271" spans="1:36" customFormat="false" ht="13">
      <c r="A271" s="3">
        <f>シート1!B272</f>
        <v>0</v>
      </c>
      <c r="B271" s="3">
        <f>シート1!E272</f>
        <v>0</v>
      </c>
      <c r="C271" s="19">
        <f>シート1!G272</f>
        <v>0</v>
      </c>
      <c r="D271" s="3">
        <f>シート1!I272</f>
        <v>0</v>
      </c>
      <c r="E271" s="3">
        <f>シート1!K272</f>
        <v>0</v>
      </c>
      <c r="F271" s="3">
        <f t="shared" ref="F271:R271" ca="1" si="272">IF($E275="","",IF(AND(ROW()&gt;$T$1,F$1&lt;=$T$1),(F$1-_xlfn.RANK.AVG(OFFSET($E275,1-F$1,),OFFSET($E275,1-$T$1,,$T$1,1)))^2,""))</f>
        <v>36</v>
      </c>
      <c r="G271" s="3">
        <f t="shared" ca="1" si="272"/>
        <v>25</v>
      </c>
      <c r="H271" s="3">
        <f t="shared" ca="1" si="272"/>
        <v>16</v>
      </c>
      <c r="I271" s="3">
        <f t="shared" ca="1" si="272"/>
        <v>9</v>
      </c>
      <c r="J271" s="3">
        <f t="shared" ca="1" si="272"/>
        <v>4</v>
      </c>
      <c r="K271" s="3">
        <f t="shared" ca="1" si="272"/>
        <v>1</v>
      </c>
      <c r="L271" s="3">
        <f t="shared" ca="1" si="272"/>
        <v>0</v>
      </c>
      <c r="M271" s="3">
        <f t="shared" ca="1" si="272"/>
        <v>1</v>
      </c>
      <c r="N271" s="3">
        <f t="shared" ca="1" si="272"/>
        <v>4</v>
      </c>
      <c r="O271" s="3">
        <f t="shared" ca="1" si="272"/>
        <v>9</v>
      </c>
      <c r="P271" s="3">
        <f t="shared" ca="1" si="272"/>
        <v>16</v>
      </c>
      <c r="Q271" s="3">
        <f t="shared" ca="1" si="272"/>
        <v>25</v>
      </c>
      <c r="R271" s="3">
        <f t="shared" ca="1" si="272"/>
        <v>36</v>
      </c>
      <c r="S271" s="3">
        <f t="shared" ca="1" si="14"/>
        <v>182</v>
      </c>
      <c r="T271" s="29">
        <f t="shared" ca="1" si="15"/>
        <v>50</v>
      </c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</row>
    <row r="272" spans="1:36" customFormat="false" ht="13">
      <c r="A272" s="3">
        <f>シート1!B273</f>
        <v>0</v>
      </c>
      <c r="B272" s="3">
        <f>シート1!E273</f>
        <v>0</v>
      </c>
      <c r="C272" s="19">
        <f>シート1!G273</f>
        <v>0</v>
      </c>
      <c r="D272" s="3">
        <f>シート1!I273</f>
        <v>0</v>
      </c>
      <c r="E272" s="3">
        <f>シート1!K273</f>
        <v>0</v>
      </c>
      <c r="F272" s="3">
        <f t="shared" ref="F272:R272" ca="1" si="273">IF($E276="","",IF(AND(ROW()&gt;$T$1,F$1&lt;=$T$1),(F$1-_xlfn.RANK.AVG(OFFSET($E276,1-F$1,),OFFSET($E276,1-$T$1,,$T$1,1)))^2,""))</f>
        <v>36</v>
      </c>
      <c r="G272" s="3">
        <f t="shared" ca="1" si="273"/>
        <v>25</v>
      </c>
      <c r="H272" s="3">
        <f t="shared" ca="1" si="273"/>
        <v>16</v>
      </c>
      <c r="I272" s="3">
        <f t="shared" ca="1" si="273"/>
        <v>9</v>
      </c>
      <c r="J272" s="3">
        <f t="shared" ca="1" si="273"/>
        <v>4</v>
      </c>
      <c r="K272" s="3">
        <f t="shared" ca="1" si="273"/>
        <v>1</v>
      </c>
      <c r="L272" s="3">
        <f t="shared" ca="1" si="273"/>
        <v>0</v>
      </c>
      <c r="M272" s="3">
        <f t="shared" ca="1" si="273"/>
        <v>1</v>
      </c>
      <c r="N272" s="3">
        <f t="shared" ca="1" si="273"/>
        <v>4</v>
      </c>
      <c r="O272" s="3">
        <f t="shared" ca="1" si="273"/>
        <v>9</v>
      </c>
      <c r="P272" s="3">
        <f t="shared" ca="1" si="273"/>
        <v>16</v>
      </c>
      <c r="Q272" s="3">
        <f t="shared" ca="1" si="273"/>
        <v>25</v>
      </c>
      <c r="R272" s="3">
        <f t="shared" ca="1" si="273"/>
        <v>36</v>
      </c>
      <c r="S272" s="3">
        <f t="shared" ca="1" si="14"/>
        <v>182</v>
      </c>
      <c r="T272" s="29">
        <f t="shared" ca="1" si="15"/>
        <v>50</v>
      </c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</row>
    <row r="273" spans="1:36" customFormat="false" ht="13">
      <c r="A273" s="3">
        <f>シート1!B274</f>
        <v>0</v>
      </c>
      <c r="B273" s="3">
        <f>シート1!E274</f>
        <v>0</v>
      </c>
      <c r="C273" s="19">
        <f>シート1!G274</f>
        <v>0</v>
      </c>
      <c r="D273" s="3">
        <f>シート1!I274</f>
        <v>0</v>
      </c>
      <c r="E273" s="3">
        <f>シート1!K274</f>
        <v>0</v>
      </c>
      <c r="F273" s="3">
        <f t="shared" ref="F273:R273" ca="1" si="274">IF($E277="","",IF(AND(ROW()&gt;$T$1,F$1&lt;=$T$1),(F$1-_xlfn.RANK.AVG(OFFSET($E277,1-F$1,),OFFSET($E277,1-$T$1,,$T$1,1)))^2,""))</f>
        <v>36</v>
      </c>
      <c r="G273" s="3">
        <f t="shared" ca="1" si="274"/>
        <v>25</v>
      </c>
      <c r="H273" s="3">
        <f t="shared" ca="1" si="274"/>
        <v>16</v>
      </c>
      <c r="I273" s="3">
        <f t="shared" ca="1" si="274"/>
        <v>9</v>
      </c>
      <c r="J273" s="3">
        <f t="shared" ca="1" si="274"/>
        <v>4</v>
      </c>
      <c r="K273" s="3">
        <f t="shared" ca="1" si="274"/>
        <v>1</v>
      </c>
      <c r="L273" s="3">
        <f t="shared" ca="1" si="274"/>
        <v>0</v>
      </c>
      <c r="M273" s="3">
        <f t="shared" ca="1" si="274"/>
        <v>1</v>
      </c>
      <c r="N273" s="3">
        <f t="shared" ca="1" si="274"/>
        <v>4</v>
      </c>
      <c r="O273" s="3">
        <f t="shared" ca="1" si="274"/>
        <v>9</v>
      </c>
      <c r="P273" s="3">
        <f t="shared" ca="1" si="274"/>
        <v>16</v>
      </c>
      <c r="Q273" s="3">
        <f t="shared" ca="1" si="274"/>
        <v>25</v>
      </c>
      <c r="R273" s="3">
        <f t="shared" ca="1" si="274"/>
        <v>36</v>
      </c>
      <c r="S273" s="3">
        <f t="shared" ca="1" si="14"/>
        <v>182</v>
      </c>
      <c r="T273" s="29">
        <f t="shared" ca="1" si="15"/>
        <v>50</v>
      </c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</row>
    <row r="274" spans="1:36" customFormat="false" ht="13">
      <c r="A274" s="3">
        <f>シート1!B275</f>
        <v>0</v>
      </c>
      <c r="B274" s="3">
        <f>シート1!E275</f>
        <v>0</v>
      </c>
      <c r="C274" s="19">
        <f>シート1!G275</f>
        <v>0</v>
      </c>
      <c r="D274" s="3">
        <f>シート1!I275</f>
        <v>0</v>
      </c>
      <c r="E274" s="3">
        <f>シート1!K275</f>
        <v>0</v>
      </c>
      <c r="F274" s="3">
        <f t="shared" ref="F274:R274" ca="1" si="275">IF($E278="","",IF(AND(ROW()&gt;$T$1,F$1&lt;=$T$1),(F$1-_xlfn.RANK.AVG(OFFSET($E278,1-F$1,),OFFSET($E278,1-$T$1,,$T$1,1)))^2,""))</f>
        <v>36</v>
      </c>
      <c r="G274" s="3">
        <f t="shared" ca="1" si="275"/>
        <v>25</v>
      </c>
      <c r="H274" s="3">
        <f t="shared" ca="1" si="275"/>
        <v>16</v>
      </c>
      <c r="I274" s="3">
        <f t="shared" ca="1" si="275"/>
        <v>9</v>
      </c>
      <c r="J274" s="3">
        <f t="shared" ca="1" si="275"/>
        <v>4</v>
      </c>
      <c r="K274" s="3">
        <f t="shared" ca="1" si="275"/>
        <v>1</v>
      </c>
      <c r="L274" s="3">
        <f t="shared" ca="1" si="275"/>
        <v>0</v>
      </c>
      <c r="M274" s="3">
        <f t="shared" ca="1" si="275"/>
        <v>1</v>
      </c>
      <c r="N274" s="3">
        <f t="shared" ca="1" si="275"/>
        <v>4</v>
      </c>
      <c r="O274" s="3">
        <f t="shared" ca="1" si="275"/>
        <v>9</v>
      </c>
      <c r="P274" s="3">
        <f t="shared" ca="1" si="275"/>
        <v>16</v>
      </c>
      <c r="Q274" s="3">
        <f t="shared" ca="1" si="275"/>
        <v>25</v>
      </c>
      <c r="R274" s="3">
        <f t="shared" ca="1" si="275"/>
        <v>36</v>
      </c>
      <c r="S274" s="3">
        <f t="shared" ca="1" si="14"/>
        <v>182</v>
      </c>
      <c r="T274" s="29">
        <f t="shared" ca="1" si="15"/>
        <v>50</v>
      </c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</row>
    <row r="275" spans="1:36" customFormat="false" ht="13">
      <c r="A275" s="3">
        <f>シート1!B276</f>
        <v>0</v>
      </c>
      <c r="B275" s="3">
        <f>シート1!E276</f>
        <v>0</v>
      </c>
      <c r="C275" s="19">
        <f>シート1!G276</f>
        <v>0</v>
      </c>
      <c r="D275" s="3">
        <f>シート1!I276</f>
        <v>0</v>
      </c>
      <c r="E275" s="3">
        <f>シート1!K276</f>
        <v>0</v>
      </c>
      <c r="F275" s="3">
        <f t="shared" ref="F275:R275" ca="1" si="276">IF($E279="","",IF(AND(ROW()&gt;$T$1,F$1&lt;=$T$1),(F$1-_xlfn.RANK.AVG(OFFSET($E279,1-F$1,),OFFSET($E279,1-$T$1,,$T$1,1)))^2,""))</f>
        <v>36</v>
      </c>
      <c r="G275" s="3">
        <f t="shared" ca="1" si="276"/>
        <v>25</v>
      </c>
      <c r="H275" s="3">
        <f t="shared" ca="1" si="276"/>
        <v>16</v>
      </c>
      <c r="I275" s="3">
        <f t="shared" ca="1" si="276"/>
        <v>9</v>
      </c>
      <c r="J275" s="3">
        <f t="shared" ca="1" si="276"/>
        <v>4</v>
      </c>
      <c r="K275" s="3">
        <f t="shared" ca="1" si="276"/>
        <v>1</v>
      </c>
      <c r="L275" s="3">
        <f t="shared" ca="1" si="276"/>
        <v>0</v>
      </c>
      <c r="M275" s="3">
        <f t="shared" ca="1" si="276"/>
        <v>1</v>
      </c>
      <c r="N275" s="3">
        <f t="shared" ca="1" si="276"/>
        <v>4</v>
      </c>
      <c r="O275" s="3">
        <f t="shared" ca="1" si="276"/>
        <v>9</v>
      </c>
      <c r="P275" s="3">
        <f t="shared" ca="1" si="276"/>
        <v>16</v>
      </c>
      <c r="Q275" s="3">
        <f t="shared" ca="1" si="276"/>
        <v>25</v>
      </c>
      <c r="R275" s="3">
        <f t="shared" ca="1" si="276"/>
        <v>36</v>
      </c>
      <c r="S275" s="3">
        <f t="shared" ca="1" si="14"/>
        <v>182</v>
      </c>
      <c r="T275" s="29">
        <f t="shared" ca="1" si="15"/>
        <v>50</v>
      </c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</row>
    <row r="276" spans="1:36" customFormat="false" ht="13">
      <c r="A276" s="3">
        <f>シート1!B277</f>
        <v>0</v>
      </c>
      <c r="B276" s="3">
        <f>シート1!E277</f>
        <v>0</v>
      </c>
      <c r="C276" s="19">
        <f>シート1!G277</f>
        <v>0</v>
      </c>
      <c r="D276" s="3">
        <f>シート1!I277</f>
        <v>0</v>
      </c>
      <c r="E276" s="3">
        <f>シート1!K277</f>
        <v>0</v>
      </c>
      <c r="F276" s="3">
        <f t="shared" ref="F276:R276" ca="1" si="277">IF($E280="","",IF(AND(ROW()&gt;$T$1,F$1&lt;=$T$1),(F$1-_xlfn.RANK.AVG(OFFSET($E280,1-F$1,),OFFSET($E280,1-$T$1,,$T$1,1)))^2,""))</f>
        <v>36</v>
      </c>
      <c r="G276" s="3">
        <f t="shared" ca="1" si="277"/>
        <v>25</v>
      </c>
      <c r="H276" s="3">
        <f t="shared" ca="1" si="277"/>
        <v>16</v>
      </c>
      <c r="I276" s="3">
        <f t="shared" ca="1" si="277"/>
        <v>9</v>
      </c>
      <c r="J276" s="3">
        <f t="shared" ca="1" si="277"/>
        <v>4</v>
      </c>
      <c r="K276" s="3">
        <f t="shared" ca="1" si="277"/>
        <v>1</v>
      </c>
      <c r="L276" s="3">
        <f t="shared" ca="1" si="277"/>
        <v>0</v>
      </c>
      <c r="M276" s="3">
        <f t="shared" ca="1" si="277"/>
        <v>1</v>
      </c>
      <c r="N276" s="3">
        <f t="shared" ca="1" si="277"/>
        <v>4</v>
      </c>
      <c r="O276" s="3">
        <f t="shared" ca="1" si="277"/>
        <v>9</v>
      </c>
      <c r="P276" s="3">
        <f t="shared" ca="1" si="277"/>
        <v>16</v>
      </c>
      <c r="Q276" s="3">
        <f t="shared" ca="1" si="277"/>
        <v>25</v>
      </c>
      <c r="R276" s="3">
        <f t="shared" ca="1" si="277"/>
        <v>36</v>
      </c>
      <c r="S276" s="3">
        <f t="shared" ca="1" si="14"/>
        <v>182</v>
      </c>
      <c r="T276" s="29">
        <f t="shared" ca="1" si="15"/>
        <v>50</v>
      </c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</row>
    <row r="277" spans="1:36" customFormat="false" ht="13">
      <c r="A277" s="3">
        <f>シート1!B278</f>
        <v>0</v>
      </c>
      <c r="B277" s="3">
        <f>シート1!E278</f>
        <v>0</v>
      </c>
      <c r="C277" s="19">
        <f>シート1!G278</f>
        <v>0</v>
      </c>
      <c r="D277" s="3">
        <f>シート1!I278</f>
        <v>0</v>
      </c>
      <c r="E277" s="3">
        <f>シート1!K278</f>
        <v>0</v>
      </c>
      <c r="F277" s="3">
        <f t="shared" ref="F277:R277" ca="1" si="278">IF($E281="","",IF(AND(ROW()&gt;$T$1,F$1&lt;=$T$1),(F$1-_xlfn.RANK.AVG(OFFSET($E281,1-F$1,),OFFSET($E281,1-$T$1,,$T$1,1)))^2,""))</f>
        <v>36</v>
      </c>
      <c r="G277" s="3">
        <f t="shared" ca="1" si="278"/>
        <v>25</v>
      </c>
      <c r="H277" s="3">
        <f t="shared" ca="1" si="278"/>
        <v>16</v>
      </c>
      <c r="I277" s="3">
        <f t="shared" ca="1" si="278"/>
        <v>9</v>
      </c>
      <c r="J277" s="3">
        <f t="shared" ca="1" si="278"/>
        <v>4</v>
      </c>
      <c r="K277" s="3">
        <f t="shared" ca="1" si="278"/>
        <v>1</v>
      </c>
      <c r="L277" s="3">
        <f t="shared" ca="1" si="278"/>
        <v>0</v>
      </c>
      <c r="M277" s="3">
        <f t="shared" ca="1" si="278"/>
        <v>1</v>
      </c>
      <c r="N277" s="3">
        <f t="shared" ca="1" si="278"/>
        <v>4</v>
      </c>
      <c r="O277" s="3">
        <f t="shared" ca="1" si="278"/>
        <v>9</v>
      </c>
      <c r="P277" s="3">
        <f t="shared" ca="1" si="278"/>
        <v>16</v>
      </c>
      <c r="Q277" s="3">
        <f t="shared" ca="1" si="278"/>
        <v>25</v>
      </c>
      <c r="R277" s="3">
        <f t="shared" ca="1" si="278"/>
        <v>36</v>
      </c>
      <c r="S277" s="3">
        <f t="shared" ca="1" si="14"/>
        <v>182</v>
      </c>
      <c r="T277" s="29">
        <f t="shared" ca="1" si="15"/>
        <v>50</v>
      </c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</row>
    <row r="278" spans="1:36" customFormat="false" ht="13">
      <c r="A278" s="3">
        <f>シート1!B279</f>
        <v>0</v>
      </c>
      <c r="B278" s="3">
        <f>シート1!E279</f>
        <v>0</v>
      </c>
      <c r="C278" s="19">
        <f>シート1!G279</f>
        <v>0</v>
      </c>
      <c r="D278" s="3">
        <f>シート1!I279</f>
        <v>0</v>
      </c>
      <c r="E278" s="3">
        <f>シート1!K279</f>
        <v>0</v>
      </c>
      <c r="F278" s="3">
        <f t="shared" ref="F278:R278" ca="1" si="279">IF($E282="","",IF(AND(ROW()&gt;$T$1,F$1&lt;=$T$1),(F$1-_xlfn.RANK.AVG(OFFSET($E282,1-F$1,),OFFSET($E282,1-$T$1,,$T$1,1)))^2,""))</f>
        <v>36</v>
      </c>
      <c r="G278" s="3">
        <f t="shared" ca="1" si="279"/>
        <v>25</v>
      </c>
      <c r="H278" s="3">
        <f t="shared" ca="1" si="279"/>
        <v>16</v>
      </c>
      <c r="I278" s="3">
        <f t="shared" ca="1" si="279"/>
        <v>9</v>
      </c>
      <c r="J278" s="3">
        <f t="shared" ca="1" si="279"/>
        <v>4</v>
      </c>
      <c r="K278" s="3">
        <f t="shared" ca="1" si="279"/>
        <v>1</v>
      </c>
      <c r="L278" s="3">
        <f t="shared" ca="1" si="279"/>
        <v>0</v>
      </c>
      <c r="M278" s="3">
        <f t="shared" ca="1" si="279"/>
        <v>1</v>
      </c>
      <c r="N278" s="3">
        <f t="shared" ca="1" si="279"/>
        <v>4</v>
      </c>
      <c r="O278" s="3">
        <f t="shared" ca="1" si="279"/>
        <v>9</v>
      </c>
      <c r="P278" s="3">
        <f t="shared" ca="1" si="279"/>
        <v>16</v>
      </c>
      <c r="Q278" s="3">
        <f t="shared" ca="1" si="279"/>
        <v>25</v>
      </c>
      <c r="R278" s="3">
        <f t="shared" ca="1" si="279"/>
        <v>36</v>
      </c>
      <c r="S278" s="3">
        <f t="shared" ca="1" si="14"/>
        <v>182</v>
      </c>
      <c r="T278" s="29">
        <f t="shared" ca="1" si="15"/>
        <v>50</v>
      </c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</row>
    <row r="279" spans="1:36" customFormat="false" ht="13">
      <c r="A279" s="3">
        <f>シート1!B280</f>
        <v>0</v>
      </c>
      <c r="B279" s="3">
        <f>シート1!E280</f>
        <v>0</v>
      </c>
      <c r="C279" s="19">
        <f>シート1!G280</f>
        <v>0</v>
      </c>
      <c r="D279" s="3">
        <f>シート1!I280</f>
        <v>0</v>
      </c>
      <c r="E279" s="3">
        <f>シート1!K280</f>
        <v>0</v>
      </c>
      <c r="F279" s="3">
        <f t="shared" ref="F279:R279" ca="1" si="280">IF($E283="","",IF(AND(ROW()&gt;$T$1,F$1&lt;=$T$1),(F$1-_xlfn.RANK.AVG(OFFSET($E283,1-F$1,),OFFSET($E283,1-$T$1,,$T$1,1)))^2,""))</f>
        <v>36</v>
      </c>
      <c r="G279" s="3">
        <f t="shared" ca="1" si="280"/>
        <v>25</v>
      </c>
      <c r="H279" s="3">
        <f t="shared" ca="1" si="280"/>
        <v>16</v>
      </c>
      <c r="I279" s="3">
        <f t="shared" ca="1" si="280"/>
        <v>9</v>
      </c>
      <c r="J279" s="3">
        <f t="shared" ca="1" si="280"/>
        <v>4</v>
      </c>
      <c r="K279" s="3">
        <f t="shared" ca="1" si="280"/>
        <v>1</v>
      </c>
      <c r="L279" s="3">
        <f t="shared" ca="1" si="280"/>
        <v>0</v>
      </c>
      <c r="M279" s="3">
        <f t="shared" ca="1" si="280"/>
        <v>1</v>
      </c>
      <c r="N279" s="3">
        <f t="shared" ca="1" si="280"/>
        <v>4</v>
      </c>
      <c r="O279" s="3">
        <f t="shared" ca="1" si="280"/>
        <v>9</v>
      </c>
      <c r="P279" s="3">
        <f t="shared" ca="1" si="280"/>
        <v>16</v>
      </c>
      <c r="Q279" s="3">
        <f t="shared" ca="1" si="280"/>
        <v>25</v>
      </c>
      <c r="R279" s="3">
        <f t="shared" ca="1" si="280"/>
        <v>36</v>
      </c>
      <c r="S279" s="3">
        <f t="shared" ca="1" si="14"/>
        <v>182</v>
      </c>
      <c r="T279" s="29">
        <f t="shared" ca="1" si="15"/>
        <v>50</v>
      </c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</row>
    <row r="280" spans="1:36" customFormat="false" ht="13">
      <c r="A280" s="3">
        <f>シート1!B281</f>
        <v>0</v>
      </c>
      <c r="B280" s="3">
        <f>シート1!E281</f>
        <v>0</v>
      </c>
      <c r="C280" s="19">
        <f>シート1!G281</f>
        <v>0</v>
      </c>
      <c r="D280" s="3">
        <f>シート1!I281</f>
        <v>0</v>
      </c>
      <c r="E280" s="3">
        <f>シート1!K281</f>
        <v>0</v>
      </c>
      <c r="F280" s="3">
        <f t="shared" ref="F280:R280" ca="1" si="281">IF($E284="","",IF(AND(ROW()&gt;$T$1,F$1&lt;=$T$1),(F$1-_xlfn.RANK.AVG(OFFSET($E284,1-F$1,),OFFSET($E284,1-$T$1,,$T$1,1)))^2,""))</f>
        <v>36</v>
      </c>
      <c r="G280" s="3">
        <f t="shared" ca="1" si="281"/>
        <v>25</v>
      </c>
      <c r="H280" s="3">
        <f t="shared" ca="1" si="281"/>
        <v>16</v>
      </c>
      <c r="I280" s="3">
        <f t="shared" ca="1" si="281"/>
        <v>9</v>
      </c>
      <c r="J280" s="3">
        <f t="shared" ca="1" si="281"/>
        <v>4</v>
      </c>
      <c r="K280" s="3">
        <f t="shared" ca="1" si="281"/>
        <v>1</v>
      </c>
      <c r="L280" s="3">
        <f t="shared" ca="1" si="281"/>
        <v>0</v>
      </c>
      <c r="M280" s="3">
        <f t="shared" ca="1" si="281"/>
        <v>1</v>
      </c>
      <c r="N280" s="3">
        <f t="shared" ca="1" si="281"/>
        <v>4</v>
      </c>
      <c r="O280" s="3">
        <f t="shared" ca="1" si="281"/>
        <v>9</v>
      </c>
      <c r="P280" s="3">
        <f t="shared" ca="1" si="281"/>
        <v>16</v>
      </c>
      <c r="Q280" s="3">
        <f t="shared" ca="1" si="281"/>
        <v>25</v>
      </c>
      <c r="R280" s="3">
        <f t="shared" ca="1" si="281"/>
        <v>36</v>
      </c>
      <c r="S280" s="3">
        <f t="shared" ca="1" si="14"/>
        <v>182</v>
      </c>
      <c r="T280" s="29">
        <f t="shared" ca="1" si="15"/>
        <v>50</v>
      </c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</row>
    <row r="281" spans="1:36" customFormat="false" ht="13">
      <c r="A281" s="3">
        <f>シート1!B282</f>
        <v>0</v>
      </c>
      <c r="B281" s="3">
        <f>シート1!E282</f>
        <v>0</v>
      </c>
      <c r="C281" s="19">
        <f>シート1!G282</f>
        <v>0</v>
      </c>
      <c r="D281" s="3">
        <f>シート1!I282</f>
        <v>0</v>
      </c>
      <c r="E281" s="3">
        <f>シート1!K282</f>
        <v>0</v>
      </c>
      <c r="F281" s="3">
        <f t="shared" ref="F281:R281" ca="1" si="282">IF($E285="","",IF(AND(ROW()&gt;$T$1,F$1&lt;=$T$1),(F$1-_xlfn.RANK.AVG(OFFSET($E285,1-F$1,),OFFSET($E285,1-$T$1,,$T$1,1)))^2,""))</f>
        <v>36</v>
      </c>
      <c r="G281" s="3">
        <f t="shared" ca="1" si="282"/>
        <v>25</v>
      </c>
      <c r="H281" s="3">
        <f t="shared" ca="1" si="282"/>
        <v>16</v>
      </c>
      <c r="I281" s="3">
        <f t="shared" ca="1" si="282"/>
        <v>9</v>
      </c>
      <c r="J281" s="3">
        <f t="shared" ca="1" si="282"/>
        <v>4</v>
      </c>
      <c r="K281" s="3">
        <f t="shared" ca="1" si="282"/>
        <v>1</v>
      </c>
      <c r="L281" s="3">
        <f t="shared" ca="1" si="282"/>
        <v>0</v>
      </c>
      <c r="M281" s="3">
        <f t="shared" ca="1" si="282"/>
        <v>1</v>
      </c>
      <c r="N281" s="3">
        <f t="shared" ca="1" si="282"/>
        <v>4</v>
      </c>
      <c r="O281" s="3">
        <f t="shared" ca="1" si="282"/>
        <v>9</v>
      </c>
      <c r="P281" s="3">
        <f t="shared" ca="1" si="282"/>
        <v>16</v>
      </c>
      <c r="Q281" s="3">
        <f t="shared" ca="1" si="282"/>
        <v>25</v>
      </c>
      <c r="R281" s="3">
        <f t="shared" ca="1" si="282"/>
        <v>36</v>
      </c>
      <c r="S281" s="3">
        <f t="shared" ca="1" si="14"/>
        <v>182</v>
      </c>
      <c r="T281" s="29">
        <f t="shared" ca="1" si="15"/>
        <v>50</v>
      </c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</row>
    <row r="282" spans="1:36" customFormat="false" ht="13">
      <c r="A282" s="3">
        <f>シート1!B283</f>
        <v>0</v>
      </c>
      <c r="B282" s="3">
        <f>シート1!E283</f>
        <v>0</v>
      </c>
      <c r="C282" s="19">
        <f>シート1!G283</f>
        <v>0</v>
      </c>
      <c r="D282" s="3">
        <f>シート1!I283</f>
        <v>0</v>
      </c>
      <c r="E282" s="3">
        <f>シート1!K283</f>
        <v>0</v>
      </c>
      <c r="F282" s="3">
        <f t="shared" ref="F282:R282" ca="1" si="283">IF($E286="","",IF(AND(ROW()&gt;$T$1,F$1&lt;=$T$1),(F$1-_xlfn.RANK.AVG(OFFSET($E286,1-F$1,),OFFSET($E286,1-$T$1,,$T$1,1)))^2,""))</f>
        <v>36</v>
      </c>
      <c r="G282" s="3">
        <f t="shared" ca="1" si="283"/>
        <v>25</v>
      </c>
      <c r="H282" s="3">
        <f t="shared" ca="1" si="283"/>
        <v>16</v>
      </c>
      <c r="I282" s="3">
        <f t="shared" ca="1" si="283"/>
        <v>9</v>
      </c>
      <c r="J282" s="3">
        <f t="shared" ca="1" si="283"/>
        <v>4</v>
      </c>
      <c r="K282" s="3">
        <f t="shared" ca="1" si="283"/>
        <v>1</v>
      </c>
      <c r="L282" s="3">
        <f t="shared" ca="1" si="283"/>
        <v>0</v>
      </c>
      <c r="M282" s="3">
        <f t="shared" ca="1" si="283"/>
        <v>1</v>
      </c>
      <c r="N282" s="3">
        <f t="shared" ca="1" si="283"/>
        <v>4</v>
      </c>
      <c r="O282" s="3">
        <f t="shared" ca="1" si="283"/>
        <v>9</v>
      </c>
      <c r="P282" s="3">
        <f t="shared" ca="1" si="283"/>
        <v>16</v>
      </c>
      <c r="Q282" s="3">
        <f t="shared" ca="1" si="283"/>
        <v>25</v>
      </c>
      <c r="R282" s="3">
        <f t="shared" ca="1" si="283"/>
        <v>36</v>
      </c>
      <c r="S282" s="3">
        <f t="shared" ca="1" si="14"/>
        <v>182</v>
      </c>
      <c r="T282" s="29">
        <f t="shared" ca="1" si="15"/>
        <v>50</v>
      </c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</row>
    <row r="283" spans="1:36" customFormat="false" ht="13">
      <c r="A283" s="3">
        <f>シート1!B284</f>
        <v>0</v>
      </c>
      <c r="B283" s="3">
        <f>シート1!E284</f>
        <v>0</v>
      </c>
      <c r="C283" s="19">
        <f>シート1!G284</f>
        <v>0</v>
      </c>
      <c r="D283" s="3">
        <f>シート1!I284</f>
        <v>0</v>
      </c>
      <c r="E283" s="3">
        <f>シート1!K284</f>
        <v>0</v>
      </c>
      <c r="F283" s="3">
        <f t="shared" ref="F283:R283" ca="1" si="284">IF($E287="","",IF(AND(ROW()&gt;$T$1,F$1&lt;=$T$1),(F$1-_xlfn.RANK.AVG(OFFSET($E287,1-F$1,),OFFSET($E287,1-$T$1,,$T$1,1)))^2,""))</f>
        <v>36</v>
      </c>
      <c r="G283" s="3">
        <f t="shared" ca="1" si="284"/>
        <v>25</v>
      </c>
      <c r="H283" s="3">
        <f t="shared" ca="1" si="284"/>
        <v>16</v>
      </c>
      <c r="I283" s="3">
        <f t="shared" ca="1" si="284"/>
        <v>9</v>
      </c>
      <c r="J283" s="3">
        <f t="shared" ca="1" si="284"/>
        <v>4</v>
      </c>
      <c r="K283" s="3">
        <f t="shared" ca="1" si="284"/>
        <v>1</v>
      </c>
      <c r="L283" s="3">
        <f t="shared" ca="1" si="284"/>
        <v>0</v>
      </c>
      <c r="M283" s="3">
        <f t="shared" ca="1" si="284"/>
        <v>1</v>
      </c>
      <c r="N283" s="3">
        <f t="shared" ca="1" si="284"/>
        <v>4</v>
      </c>
      <c r="O283" s="3">
        <f t="shared" ca="1" si="284"/>
        <v>9</v>
      </c>
      <c r="P283" s="3">
        <f t="shared" ca="1" si="284"/>
        <v>16</v>
      </c>
      <c r="Q283" s="3">
        <f t="shared" ca="1" si="284"/>
        <v>25</v>
      </c>
      <c r="R283" s="3">
        <f t="shared" ca="1" si="284"/>
        <v>36</v>
      </c>
      <c r="S283" s="3">
        <f t="shared" ca="1" si="14"/>
        <v>182</v>
      </c>
      <c r="T283" s="29">
        <f t="shared" ca="1" si="15"/>
        <v>50</v>
      </c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</row>
    <row r="284" spans="1:36" customFormat="false" ht="13">
      <c r="A284" s="3">
        <f>シート1!B285</f>
        <v>0</v>
      </c>
      <c r="B284" s="3">
        <f>シート1!E285</f>
        <v>0</v>
      </c>
      <c r="C284" s="19">
        <f>シート1!G285</f>
        <v>0</v>
      </c>
      <c r="D284" s="3">
        <f>シート1!I285</f>
        <v>0</v>
      </c>
      <c r="E284" s="3">
        <f>シート1!K285</f>
        <v>0</v>
      </c>
      <c r="F284" s="3">
        <f t="shared" ref="F284:R284" ca="1" si="285">IF($E288="","",IF(AND(ROW()&gt;$T$1,F$1&lt;=$T$1),(F$1-_xlfn.RANK.AVG(OFFSET($E288,1-F$1,),OFFSET($E288,1-$T$1,,$T$1,1)))^2,""))</f>
        <v>36</v>
      </c>
      <c r="G284" s="3">
        <f t="shared" ca="1" si="285"/>
        <v>25</v>
      </c>
      <c r="H284" s="3">
        <f t="shared" ca="1" si="285"/>
        <v>16</v>
      </c>
      <c r="I284" s="3">
        <f t="shared" ca="1" si="285"/>
        <v>9</v>
      </c>
      <c r="J284" s="3">
        <f t="shared" ca="1" si="285"/>
        <v>4</v>
      </c>
      <c r="K284" s="3">
        <f t="shared" ca="1" si="285"/>
        <v>1</v>
      </c>
      <c r="L284" s="3">
        <f t="shared" ca="1" si="285"/>
        <v>0</v>
      </c>
      <c r="M284" s="3">
        <f t="shared" ca="1" si="285"/>
        <v>1</v>
      </c>
      <c r="N284" s="3">
        <f t="shared" ca="1" si="285"/>
        <v>4</v>
      </c>
      <c r="O284" s="3">
        <f t="shared" ca="1" si="285"/>
        <v>9</v>
      </c>
      <c r="P284" s="3">
        <f t="shared" ca="1" si="285"/>
        <v>16</v>
      </c>
      <c r="Q284" s="3">
        <f t="shared" ca="1" si="285"/>
        <v>25</v>
      </c>
      <c r="R284" s="3">
        <f t="shared" ca="1" si="285"/>
        <v>36</v>
      </c>
      <c r="S284" s="3">
        <f t="shared" ca="1" si="14"/>
        <v>182</v>
      </c>
      <c r="T284" s="29">
        <f t="shared" ca="1" si="15"/>
        <v>50</v>
      </c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</row>
    <row r="285" spans="1:36" customFormat="false" ht="13">
      <c r="A285" s="3">
        <f>シート1!B286</f>
        <v>0</v>
      </c>
      <c r="B285" s="3">
        <f>シート1!E286</f>
        <v>0</v>
      </c>
      <c r="C285" s="19">
        <f>シート1!G286</f>
        <v>0</v>
      </c>
      <c r="D285" s="3">
        <f>シート1!I286</f>
        <v>0</v>
      </c>
      <c r="E285" s="3">
        <f>シート1!K286</f>
        <v>0</v>
      </c>
      <c r="F285" s="3">
        <f t="shared" ref="F285:R285" ca="1" si="286">IF($E289="","",IF(AND(ROW()&gt;$T$1,F$1&lt;=$T$1),(F$1-_xlfn.RANK.AVG(OFFSET($E289,1-F$1,),OFFSET($E289,1-$T$1,,$T$1,1)))^2,""))</f>
        <v>36</v>
      </c>
      <c r="G285" s="3">
        <f t="shared" ca="1" si="286"/>
        <v>25</v>
      </c>
      <c r="H285" s="3">
        <f t="shared" ca="1" si="286"/>
        <v>16</v>
      </c>
      <c r="I285" s="3">
        <f t="shared" ca="1" si="286"/>
        <v>9</v>
      </c>
      <c r="J285" s="3">
        <f t="shared" ca="1" si="286"/>
        <v>4</v>
      </c>
      <c r="K285" s="3">
        <f t="shared" ca="1" si="286"/>
        <v>1</v>
      </c>
      <c r="L285" s="3">
        <f t="shared" ca="1" si="286"/>
        <v>0</v>
      </c>
      <c r="M285" s="3">
        <f t="shared" ca="1" si="286"/>
        <v>1</v>
      </c>
      <c r="N285" s="3">
        <f t="shared" ca="1" si="286"/>
        <v>4</v>
      </c>
      <c r="O285" s="3">
        <f t="shared" ca="1" si="286"/>
        <v>9</v>
      </c>
      <c r="P285" s="3">
        <f t="shared" ca="1" si="286"/>
        <v>16</v>
      </c>
      <c r="Q285" s="3">
        <f t="shared" ca="1" si="286"/>
        <v>25</v>
      </c>
      <c r="R285" s="3">
        <f t="shared" ca="1" si="286"/>
        <v>36</v>
      </c>
      <c r="S285" s="3">
        <f t="shared" ca="1" si="14"/>
        <v>182</v>
      </c>
      <c r="T285" s="29">
        <f t="shared" ca="1" si="15"/>
        <v>50</v>
      </c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</row>
    <row r="286" spans="1:36" customFormat="false" ht="13">
      <c r="A286" s="3">
        <f>シート1!B287</f>
        <v>0</v>
      </c>
      <c r="B286" s="3">
        <f>シート1!E287</f>
        <v>0</v>
      </c>
      <c r="C286" s="19">
        <f>シート1!G287</f>
        <v>0</v>
      </c>
      <c r="D286" s="3">
        <f>シート1!I287</f>
        <v>0</v>
      </c>
      <c r="E286" s="3">
        <f>シート1!K287</f>
        <v>0</v>
      </c>
      <c r="F286" s="3">
        <f t="shared" ref="F286:R286" ca="1" si="287">IF($E290="","",IF(AND(ROW()&gt;$T$1,F$1&lt;=$T$1),(F$1-_xlfn.RANK.AVG(OFFSET($E290,1-F$1,),OFFSET($E290,1-$T$1,,$T$1,1)))^2,""))</f>
        <v>36</v>
      </c>
      <c r="G286" s="3">
        <f t="shared" ca="1" si="287"/>
        <v>25</v>
      </c>
      <c r="H286" s="3">
        <f t="shared" ca="1" si="287"/>
        <v>16</v>
      </c>
      <c r="I286" s="3">
        <f t="shared" ca="1" si="287"/>
        <v>9</v>
      </c>
      <c r="J286" s="3">
        <f t="shared" ca="1" si="287"/>
        <v>4</v>
      </c>
      <c r="K286" s="3">
        <f t="shared" ca="1" si="287"/>
        <v>1</v>
      </c>
      <c r="L286" s="3">
        <f t="shared" ca="1" si="287"/>
        <v>0</v>
      </c>
      <c r="M286" s="3">
        <f t="shared" ca="1" si="287"/>
        <v>1</v>
      </c>
      <c r="N286" s="3">
        <f t="shared" ca="1" si="287"/>
        <v>4</v>
      </c>
      <c r="O286" s="3">
        <f t="shared" ca="1" si="287"/>
        <v>9</v>
      </c>
      <c r="P286" s="3">
        <f t="shared" ca="1" si="287"/>
        <v>16</v>
      </c>
      <c r="Q286" s="3">
        <f t="shared" ca="1" si="287"/>
        <v>25</v>
      </c>
      <c r="R286" s="3">
        <f t="shared" ca="1" si="287"/>
        <v>36</v>
      </c>
      <c r="S286" s="3">
        <f t="shared" ca="1" si="14"/>
        <v>182</v>
      </c>
      <c r="T286" s="29">
        <f t="shared" ca="1" si="15"/>
        <v>50</v>
      </c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</row>
    <row r="287" spans="1:36" customFormat="false" ht="13">
      <c r="A287" s="3">
        <f>シート1!B288</f>
        <v>0</v>
      </c>
      <c r="B287" s="3">
        <f>シート1!E288</f>
        <v>0</v>
      </c>
      <c r="C287" s="19">
        <f>シート1!G288</f>
        <v>0</v>
      </c>
      <c r="D287" s="3">
        <f>シート1!I288</f>
        <v>0</v>
      </c>
      <c r="E287" s="3">
        <f>シート1!K288</f>
        <v>0</v>
      </c>
      <c r="F287" s="3">
        <f t="shared" ref="F287:R287" ca="1" si="288">IF($E291="","",IF(AND(ROW()&gt;$T$1,F$1&lt;=$T$1),(F$1-_xlfn.RANK.AVG(OFFSET($E291,1-F$1,),OFFSET($E291,1-$T$1,,$T$1,1)))^2,""))</f>
        <v>36</v>
      </c>
      <c r="G287" s="3">
        <f t="shared" ca="1" si="288"/>
        <v>25</v>
      </c>
      <c r="H287" s="3">
        <f t="shared" ca="1" si="288"/>
        <v>16</v>
      </c>
      <c r="I287" s="3">
        <f t="shared" ca="1" si="288"/>
        <v>9</v>
      </c>
      <c r="J287" s="3">
        <f t="shared" ca="1" si="288"/>
        <v>4</v>
      </c>
      <c r="K287" s="3">
        <f t="shared" ca="1" si="288"/>
        <v>1</v>
      </c>
      <c r="L287" s="3">
        <f t="shared" ca="1" si="288"/>
        <v>0</v>
      </c>
      <c r="M287" s="3">
        <f t="shared" ca="1" si="288"/>
        <v>1</v>
      </c>
      <c r="N287" s="3">
        <f t="shared" ca="1" si="288"/>
        <v>4</v>
      </c>
      <c r="O287" s="3">
        <f t="shared" ca="1" si="288"/>
        <v>9</v>
      </c>
      <c r="P287" s="3">
        <f t="shared" ca="1" si="288"/>
        <v>16</v>
      </c>
      <c r="Q287" s="3">
        <f t="shared" ca="1" si="288"/>
        <v>25</v>
      </c>
      <c r="R287" s="3">
        <f t="shared" ca="1" si="288"/>
        <v>36</v>
      </c>
      <c r="S287" s="3">
        <f t="shared" ca="1" si="14"/>
        <v>182</v>
      </c>
      <c r="T287" s="29">
        <f t="shared" ca="1" si="15"/>
        <v>50</v>
      </c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</row>
    <row r="288" spans="1:36" customFormat="false" ht="13">
      <c r="A288" s="3">
        <f>シート1!B289</f>
        <v>0</v>
      </c>
      <c r="B288" s="3">
        <f>シート1!E289</f>
        <v>0</v>
      </c>
      <c r="C288" s="19">
        <f>シート1!G289</f>
        <v>0</v>
      </c>
      <c r="D288" s="3">
        <f>シート1!I289</f>
        <v>0</v>
      </c>
      <c r="E288" s="3">
        <f>シート1!K289</f>
        <v>0</v>
      </c>
      <c r="F288" s="3">
        <f t="shared" ref="F288:R288" ca="1" si="289">IF($E292="","",IF(AND(ROW()&gt;$T$1,F$1&lt;=$T$1),(F$1-_xlfn.RANK.AVG(OFFSET($E292,1-F$1,),OFFSET($E292,1-$T$1,,$T$1,1)))^2,""))</f>
        <v>36</v>
      </c>
      <c r="G288" s="3">
        <f t="shared" ca="1" si="289"/>
        <v>25</v>
      </c>
      <c r="H288" s="3">
        <f t="shared" ca="1" si="289"/>
        <v>16</v>
      </c>
      <c r="I288" s="3">
        <f t="shared" ca="1" si="289"/>
        <v>9</v>
      </c>
      <c r="J288" s="3">
        <f t="shared" ca="1" si="289"/>
        <v>4</v>
      </c>
      <c r="K288" s="3">
        <f t="shared" ca="1" si="289"/>
        <v>1</v>
      </c>
      <c r="L288" s="3">
        <f t="shared" ca="1" si="289"/>
        <v>0</v>
      </c>
      <c r="M288" s="3">
        <f t="shared" ca="1" si="289"/>
        <v>1</v>
      </c>
      <c r="N288" s="3">
        <f t="shared" ca="1" si="289"/>
        <v>4</v>
      </c>
      <c r="O288" s="3">
        <f t="shared" ca="1" si="289"/>
        <v>9</v>
      </c>
      <c r="P288" s="3">
        <f t="shared" ca="1" si="289"/>
        <v>16</v>
      </c>
      <c r="Q288" s="3">
        <f t="shared" ca="1" si="289"/>
        <v>25</v>
      </c>
      <c r="R288" s="3">
        <f t="shared" ca="1" si="289"/>
        <v>36</v>
      </c>
      <c r="S288" s="3">
        <f t="shared" ca="1" si="14"/>
        <v>182</v>
      </c>
      <c r="T288" s="29">
        <f t="shared" ca="1" si="15"/>
        <v>50</v>
      </c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</row>
    <row r="289" spans="1:36" customFormat="false" ht="13">
      <c r="A289" s="3">
        <f>シート1!B290</f>
        <v>0</v>
      </c>
      <c r="B289" s="3">
        <f>シート1!E290</f>
        <v>0</v>
      </c>
      <c r="C289" s="19">
        <f>シート1!G290</f>
        <v>0</v>
      </c>
      <c r="D289" s="3">
        <f>シート1!I290</f>
        <v>0</v>
      </c>
      <c r="E289" s="3">
        <f>シート1!K290</f>
        <v>0</v>
      </c>
      <c r="F289" s="3">
        <f t="shared" ref="F289:R289" ca="1" si="290">IF($E293="","",IF(AND(ROW()&gt;$T$1,F$1&lt;=$T$1),(F$1-_xlfn.RANK.AVG(OFFSET($E293,1-F$1,),OFFSET($E293,1-$T$1,,$T$1,1)))^2,""))</f>
        <v>36</v>
      </c>
      <c r="G289" s="3">
        <f t="shared" ca="1" si="290"/>
        <v>25</v>
      </c>
      <c r="H289" s="3">
        <f t="shared" ca="1" si="290"/>
        <v>16</v>
      </c>
      <c r="I289" s="3">
        <f t="shared" ca="1" si="290"/>
        <v>9</v>
      </c>
      <c r="J289" s="3">
        <f t="shared" ca="1" si="290"/>
        <v>4</v>
      </c>
      <c r="K289" s="3">
        <f t="shared" ca="1" si="290"/>
        <v>1</v>
      </c>
      <c r="L289" s="3">
        <f t="shared" ca="1" si="290"/>
        <v>0</v>
      </c>
      <c r="M289" s="3">
        <f t="shared" ca="1" si="290"/>
        <v>1</v>
      </c>
      <c r="N289" s="3">
        <f t="shared" ca="1" si="290"/>
        <v>4</v>
      </c>
      <c r="O289" s="3">
        <f t="shared" ca="1" si="290"/>
        <v>9</v>
      </c>
      <c r="P289" s="3">
        <f t="shared" ca="1" si="290"/>
        <v>16</v>
      </c>
      <c r="Q289" s="3">
        <f t="shared" ca="1" si="290"/>
        <v>25</v>
      </c>
      <c r="R289" s="3">
        <f t="shared" ca="1" si="290"/>
        <v>36</v>
      </c>
      <c r="S289" s="3">
        <f t="shared" ca="1" si="14"/>
        <v>182</v>
      </c>
      <c r="T289" s="29">
        <f t="shared" ca="1" si="15"/>
        <v>50</v>
      </c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</row>
    <row r="290" spans="1:36" customFormat="false" ht="13">
      <c r="A290" s="3">
        <f>シート1!B291</f>
        <v>0</v>
      </c>
      <c r="B290" s="3">
        <f>シート1!E291</f>
        <v>0</v>
      </c>
      <c r="C290" s="19">
        <f>シート1!G291</f>
        <v>0</v>
      </c>
      <c r="D290" s="3">
        <f>シート1!I291</f>
        <v>0</v>
      </c>
      <c r="E290" s="3">
        <f>シート1!K291</f>
        <v>0</v>
      </c>
      <c r="F290" s="3">
        <f t="shared" ref="F290:R290" ca="1" si="291">IF($E294="","",IF(AND(ROW()&gt;$T$1,F$1&lt;=$T$1),(F$1-_xlfn.RANK.AVG(OFFSET($E294,1-F$1,),OFFSET($E294,1-$T$1,,$T$1,1)))^2,""))</f>
        <v>36</v>
      </c>
      <c r="G290" s="3">
        <f t="shared" ca="1" si="291"/>
        <v>25</v>
      </c>
      <c r="H290" s="3">
        <f t="shared" ca="1" si="291"/>
        <v>16</v>
      </c>
      <c r="I290" s="3">
        <f t="shared" ca="1" si="291"/>
        <v>9</v>
      </c>
      <c r="J290" s="3">
        <f t="shared" ca="1" si="291"/>
        <v>4</v>
      </c>
      <c r="K290" s="3">
        <f t="shared" ca="1" si="291"/>
        <v>1</v>
      </c>
      <c r="L290" s="3">
        <f t="shared" ca="1" si="291"/>
        <v>0</v>
      </c>
      <c r="M290" s="3">
        <f t="shared" ca="1" si="291"/>
        <v>1</v>
      </c>
      <c r="N290" s="3">
        <f t="shared" ca="1" si="291"/>
        <v>4</v>
      </c>
      <c r="O290" s="3">
        <f t="shared" ca="1" si="291"/>
        <v>9</v>
      </c>
      <c r="P290" s="3">
        <f t="shared" ca="1" si="291"/>
        <v>16</v>
      </c>
      <c r="Q290" s="3">
        <f t="shared" ca="1" si="291"/>
        <v>25</v>
      </c>
      <c r="R290" s="3">
        <f t="shared" ca="1" si="291"/>
        <v>36</v>
      </c>
      <c r="S290" s="3">
        <f t="shared" ca="1" si="14"/>
        <v>182</v>
      </c>
      <c r="T290" s="29">
        <f t="shared" ca="1" si="15"/>
        <v>50</v>
      </c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</row>
    <row r="291" spans="1:36" customFormat="false" ht="13">
      <c r="A291" s="3">
        <f>シート1!B292</f>
        <v>0</v>
      </c>
      <c r="B291" s="3">
        <f>シート1!E292</f>
        <v>0</v>
      </c>
      <c r="C291" s="19">
        <f>シート1!G292</f>
        <v>0</v>
      </c>
      <c r="D291" s="3">
        <f>シート1!I292</f>
        <v>0</v>
      </c>
      <c r="E291" s="3">
        <f>シート1!K292</f>
        <v>0</v>
      </c>
      <c r="F291" s="3">
        <f t="shared" ref="F291:R291" ca="1" si="292">IF($E295="","",IF(AND(ROW()&gt;$T$1,F$1&lt;=$T$1),(F$1-_xlfn.RANK.AVG(OFFSET($E295,1-F$1,),OFFSET($E295,1-$T$1,,$T$1,1)))^2,""))</f>
        <v>36</v>
      </c>
      <c r="G291" s="3">
        <f t="shared" ca="1" si="292"/>
        <v>25</v>
      </c>
      <c r="H291" s="3">
        <f t="shared" ca="1" si="292"/>
        <v>16</v>
      </c>
      <c r="I291" s="3">
        <f t="shared" ca="1" si="292"/>
        <v>9</v>
      </c>
      <c r="J291" s="3">
        <f t="shared" ca="1" si="292"/>
        <v>4</v>
      </c>
      <c r="K291" s="3">
        <f t="shared" ca="1" si="292"/>
        <v>1</v>
      </c>
      <c r="L291" s="3">
        <f t="shared" ca="1" si="292"/>
        <v>0</v>
      </c>
      <c r="M291" s="3">
        <f t="shared" ca="1" si="292"/>
        <v>1</v>
      </c>
      <c r="N291" s="3">
        <f t="shared" ca="1" si="292"/>
        <v>4</v>
      </c>
      <c r="O291" s="3">
        <f t="shared" ca="1" si="292"/>
        <v>9</v>
      </c>
      <c r="P291" s="3">
        <f t="shared" ca="1" si="292"/>
        <v>16</v>
      </c>
      <c r="Q291" s="3">
        <f t="shared" ca="1" si="292"/>
        <v>25</v>
      </c>
      <c r="R291" s="3">
        <f t="shared" ca="1" si="292"/>
        <v>36</v>
      </c>
      <c r="S291" s="3">
        <f t="shared" ca="1" si="14"/>
        <v>182</v>
      </c>
      <c r="T291" s="29">
        <f t="shared" ca="1" si="15"/>
        <v>50</v>
      </c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</row>
    <row r="292" spans="1:36" customFormat="false" ht="13">
      <c r="A292" s="3">
        <f>シート1!B293</f>
        <v>0</v>
      </c>
      <c r="B292" s="3">
        <f>シート1!E293</f>
        <v>0</v>
      </c>
      <c r="C292" s="19">
        <f>シート1!G293</f>
        <v>0</v>
      </c>
      <c r="D292" s="3">
        <f>シート1!I293</f>
        <v>0</v>
      </c>
      <c r="E292" s="3">
        <f>シート1!K293</f>
        <v>0</v>
      </c>
      <c r="F292" s="3">
        <f t="shared" ref="F292:R292" ca="1" si="293">IF($E296="","",IF(AND(ROW()&gt;$T$1,F$1&lt;=$T$1),(F$1-_xlfn.RANK.AVG(OFFSET($E296,1-F$1,),OFFSET($E296,1-$T$1,,$T$1,1)))^2,""))</f>
        <v>36</v>
      </c>
      <c r="G292" s="3">
        <f t="shared" ca="1" si="293"/>
        <v>25</v>
      </c>
      <c r="H292" s="3">
        <f t="shared" ca="1" si="293"/>
        <v>16</v>
      </c>
      <c r="I292" s="3">
        <f t="shared" ca="1" si="293"/>
        <v>9</v>
      </c>
      <c r="J292" s="3">
        <f t="shared" ca="1" si="293"/>
        <v>4</v>
      </c>
      <c r="K292" s="3">
        <f t="shared" ca="1" si="293"/>
        <v>1</v>
      </c>
      <c r="L292" s="3">
        <f t="shared" ca="1" si="293"/>
        <v>0</v>
      </c>
      <c r="M292" s="3">
        <f t="shared" ca="1" si="293"/>
        <v>1</v>
      </c>
      <c r="N292" s="3">
        <f t="shared" ca="1" si="293"/>
        <v>4</v>
      </c>
      <c r="O292" s="3">
        <f t="shared" ca="1" si="293"/>
        <v>9</v>
      </c>
      <c r="P292" s="3">
        <f t="shared" ca="1" si="293"/>
        <v>16</v>
      </c>
      <c r="Q292" s="3">
        <f t="shared" ca="1" si="293"/>
        <v>25</v>
      </c>
      <c r="R292" s="3">
        <f t="shared" ca="1" si="293"/>
        <v>36</v>
      </c>
      <c r="S292" s="3">
        <f t="shared" ca="1" si="14"/>
        <v>182</v>
      </c>
      <c r="T292" s="29">
        <f t="shared" ca="1" si="15"/>
        <v>50</v>
      </c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</row>
    <row r="293" spans="1:36" customFormat="false" ht="13">
      <c r="A293" s="3">
        <f>シート1!B294</f>
        <v>0</v>
      </c>
      <c r="B293" s="3">
        <f>シート1!E294</f>
        <v>0</v>
      </c>
      <c r="C293" s="19">
        <f>シート1!G294</f>
        <v>0</v>
      </c>
      <c r="D293" s="3">
        <f>シート1!I294</f>
        <v>0</v>
      </c>
      <c r="E293" s="3">
        <f>シート1!K294</f>
        <v>0</v>
      </c>
      <c r="F293" s="3">
        <f t="shared" ref="F293:R293" ca="1" si="294">IF($E297="","",IF(AND(ROW()&gt;$T$1,F$1&lt;=$T$1),(F$1-_xlfn.RANK.AVG(OFFSET($E297,1-F$1,),OFFSET($E297,1-$T$1,,$T$1,1)))^2,""))</f>
        <v>36</v>
      </c>
      <c r="G293" s="3">
        <f t="shared" ca="1" si="294"/>
        <v>25</v>
      </c>
      <c r="H293" s="3">
        <f t="shared" ca="1" si="294"/>
        <v>16</v>
      </c>
      <c r="I293" s="3">
        <f t="shared" ca="1" si="294"/>
        <v>9</v>
      </c>
      <c r="J293" s="3">
        <f t="shared" ca="1" si="294"/>
        <v>4</v>
      </c>
      <c r="K293" s="3">
        <f t="shared" ca="1" si="294"/>
        <v>1</v>
      </c>
      <c r="L293" s="3">
        <f t="shared" ca="1" si="294"/>
        <v>0</v>
      </c>
      <c r="M293" s="3">
        <f t="shared" ca="1" si="294"/>
        <v>1</v>
      </c>
      <c r="N293" s="3">
        <f t="shared" ca="1" si="294"/>
        <v>4</v>
      </c>
      <c r="O293" s="3">
        <f t="shared" ca="1" si="294"/>
        <v>9</v>
      </c>
      <c r="P293" s="3">
        <f t="shared" ca="1" si="294"/>
        <v>16</v>
      </c>
      <c r="Q293" s="3">
        <f t="shared" ca="1" si="294"/>
        <v>25</v>
      </c>
      <c r="R293" s="3">
        <f t="shared" ca="1" si="294"/>
        <v>36</v>
      </c>
      <c r="S293" s="3">
        <f t="shared" ca="1" si="14"/>
        <v>182</v>
      </c>
      <c r="T293" s="29">
        <f t="shared" ca="1" si="15"/>
        <v>50</v>
      </c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</row>
    <row r="294" spans="1:36" customFormat="false" ht="13">
      <c r="A294" s="3">
        <f>シート1!B295</f>
        <v>0</v>
      </c>
      <c r="B294" s="3">
        <f>シート1!E295</f>
        <v>0</v>
      </c>
      <c r="C294" s="19">
        <f>シート1!G295</f>
        <v>0</v>
      </c>
      <c r="D294" s="3">
        <f>シート1!I295</f>
        <v>0</v>
      </c>
      <c r="E294" s="3">
        <f>シート1!K295</f>
        <v>0</v>
      </c>
      <c r="F294" s="3">
        <f t="shared" ref="F294:R294" ca="1" si="295">IF($E298="","",IF(AND(ROW()&gt;$T$1,F$1&lt;=$T$1),(F$1-_xlfn.RANK.AVG(OFFSET($E298,1-F$1,),OFFSET($E298,1-$T$1,,$T$1,1)))^2,""))</f>
        <v>36</v>
      </c>
      <c r="G294" s="3">
        <f t="shared" ca="1" si="295"/>
        <v>25</v>
      </c>
      <c r="H294" s="3">
        <f t="shared" ca="1" si="295"/>
        <v>16</v>
      </c>
      <c r="I294" s="3">
        <f t="shared" ca="1" si="295"/>
        <v>9</v>
      </c>
      <c r="J294" s="3">
        <f t="shared" ca="1" si="295"/>
        <v>4</v>
      </c>
      <c r="K294" s="3">
        <f t="shared" ca="1" si="295"/>
        <v>1</v>
      </c>
      <c r="L294" s="3">
        <f t="shared" ca="1" si="295"/>
        <v>0</v>
      </c>
      <c r="M294" s="3">
        <f t="shared" ca="1" si="295"/>
        <v>1</v>
      </c>
      <c r="N294" s="3">
        <f t="shared" ca="1" si="295"/>
        <v>4</v>
      </c>
      <c r="O294" s="3">
        <f t="shared" ca="1" si="295"/>
        <v>9</v>
      </c>
      <c r="P294" s="3">
        <f t="shared" ca="1" si="295"/>
        <v>16</v>
      </c>
      <c r="Q294" s="3">
        <f t="shared" ca="1" si="295"/>
        <v>25</v>
      </c>
      <c r="R294" s="3">
        <f t="shared" ca="1" si="295"/>
        <v>36</v>
      </c>
      <c r="S294" s="3">
        <f t="shared" ca="1" si="14"/>
        <v>182</v>
      </c>
      <c r="T294" s="29">
        <f t="shared" ca="1" si="15"/>
        <v>50</v>
      </c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</row>
    <row r="295" spans="1:36" customFormat="false" ht="13">
      <c r="A295" s="3">
        <f>シート1!B296</f>
        <v>0</v>
      </c>
      <c r="B295" s="3">
        <f>シート1!E296</f>
        <v>0</v>
      </c>
      <c r="C295" s="19">
        <f>シート1!G296</f>
        <v>0</v>
      </c>
      <c r="D295" s="3">
        <f>シート1!I296</f>
        <v>0</v>
      </c>
      <c r="E295" s="3">
        <f>シート1!K296</f>
        <v>0</v>
      </c>
      <c r="F295" s="3">
        <f t="shared" ref="F295:R295" ca="1" si="296">IF($E299="","",IF(AND(ROW()&gt;$T$1,F$1&lt;=$T$1),(F$1-_xlfn.RANK.AVG(OFFSET($E299,1-F$1,),OFFSET($E299,1-$T$1,,$T$1,1)))^2,""))</f>
        <v>36</v>
      </c>
      <c r="G295" s="3">
        <f t="shared" ca="1" si="296"/>
        <v>25</v>
      </c>
      <c r="H295" s="3">
        <f t="shared" ca="1" si="296"/>
        <v>16</v>
      </c>
      <c r="I295" s="3">
        <f t="shared" ca="1" si="296"/>
        <v>9</v>
      </c>
      <c r="J295" s="3">
        <f t="shared" ca="1" si="296"/>
        <v>4</v>
      </c>
      <c r="K295" s="3">
        <f t="shared" ca="1" si="296"/>
        <v>1</v>
      </c>
      <c r="L295" s="3">
        <f t="shared" ca="1" si="296"/>
        <v>0</v>
      </c>
      <c r="M295" s="3">
        <f t="shared" ca="1" si="296"/>
        <v>1</v>
      </c>
      <c r="N295" s="3">
        <f t="shared" ca="1" si="296"/>
        <v>4</v>
      </c>
      <c r="O295" s="3">
        <f t="shared" ca="1" si="296"/>
        <v>9</v>
      </c>
      <c r="P295" s="3">
        <f t="shared" ca="1" si="296"/>
        <v>16</v>
      </c>
      <c r="Q295" s="3">
        <f t="shared" ca="1" si="296"/>
        <v>25</v>
      </c>
      <c r="R295" s="3">
        <f t="shared" ca="1" si="296"/>
        <v>36</v>
      </c>
      <c r="S295" s="3">
        <f t="shared" ca="1" si="14"/>
        <v>182</v>
      </c>
      <c r="T295" s="29">
        <f t="shared" ca="1" si="15"/>
        <v>50</v>
      </c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</row>
    <row r="296" spans="1:36" customFormat="false" ht="13">
      <c r="A296" s="3">
        <f>シート1!B297</f>
        <v>0</v>
      </c>
      <c r="B296" s="3">
        <f>シート1!E297</f>
        <v>0</v>
      </c>
      <c r="C296" s="19">
        <f>シート1!G297</f>
        <v>0</v>
      </c>
      <c r="D296" s="3">
        <f>シート1!I297</f>
        <v>0</v>
      </c>
      <c r="E296" s="3">
        <f>シート1!K297</f>
        <v>0</v>
      </c>
      <c r="F296" s="3">
        <f t="shared" ref="F296:R296" ca="1" si="297">IF($E300="","",IF(AND(ROW()&gt;$T$1,F$1&lt;=$T$1),(F$1-_xlfn.RANK.AVG(OFFSET($E300,1-F$1,),OFFSET($E300,1-$T$1,,$T$1,1)))^2,""))</f>
        <v>36</v>
      </c>
      <c r="G296" s="3">
        <f t="shared" ca="1" si="297"/>
        <v>25</v>
      </c>
      <c r="H296" s="3">
        <f t="shared" ca="1" si="297"/>
        <v>16</v>
      </c>
      <c r="I296" s="3">
        <f t="shared" ca="1" si="297"/>
        <v>9</v>
      </c>
      <c r="J296" s="3">
        <f t="shared" ca="1" si="297"/>
        <v>4</v>
      </c>
      <c r="K296" s="3">
        <f t="shared" ca="1" si="297"/>
        <v>1</v>
      </c>
      <c r="L296" s="3">
        <f t="shared" ca="1" si="297"/>
        <v>0</v>
      </c>
      <c r="M296" s="3">
        <f t="shared" ca="1" si="297"/>
        <v>1</v>
      </c>
      <c r="N296" s="3">
        <f t="shared" ca="1" si="297"/>
        <v>4</v>
      </c>
      <c r="O296" s="3">
        <f t="shared" ca="1" si="297"/>
        <v>9</v>
      </c>
      <c r="P296" s="3">
        <f t="shared" ca="1" si="297"/>
        <v>16</v>
      </c>
      <c r="Q296" s="3">
        <f t="shared" ca="1" si="297"/>
        <v>25</v>
      </c>
      <c r="R296" s="3">
        <f t="shared" ca="1" si="297"/>
        <v>36</v>
      </c>
      <c r="S296" s="3">
        <f t="shared" ca="1" si="14"/>
        <v>182</v>
      </c>
      <c r="T296" s="29">
        <f t="shared" ca="1" si="15"/>
        <v>50</v>
      </c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</row>
    <row r="297" spans="1:36" customFormat="false" ht="13">
      <c r="A297" s="3">
        <f>シート1!B298</f>
        <v>0</v>
      </c>
      <c r="B297" s="3">
        <f>シート1!E298</f>
        <v>0</v>
      </c>
      <c r="C297" s="19">
        <f>シート1!G298</f>
        <v>0</v>
      </c>
      <c r="D297" s="3">
        <f>シート1!I298</f>
        <v>0</v>
      </c>
      <c r="E297" s="3">
        <f>シート1!K298</f>
        <v>0</v>
      </c>
      <c r="F297" s="3">
        <f t="shared" ref="F297:R297" ca="1" si="298">IF($E301="","",IF(AND(ROW()&gt;$T$1,F$1&lt;=$T$1),(F$1-_xlfn.RANK.AVG(OFFSET($E301,1-F$1,),OFFSET($E301,1-$T$1,,$T$1,1)))^2,""))</f>
        <v>36</v>
      </c>
      <c r="G297" s="3">
        <f t="shared" ca="1" si="298"/>
        <v>25</v>
      </c>
      <c r="H297" s="3">
        <f t="shared" ca="1" si="298"/>
        <v>16</v>
      </c>
      <c r="I297" s="3">
        <f t="shared" ca="1" si="298"/>
        <v>9</v>
      </c>
      <c r="J297" s="3">
        <f t="shared" ca="1" si="298"/>
        <v>4</v>
      </c>
      <c r="K297" s="3">
        <f t="shared" ca="1" si="298"/>
        <v>1</v>
      </c>
      <c r="L297" s="3">
        <f t="shared" ca="1" si="298"/>
        <v>0</v>
      </c>
      <c r="M297" s="3">
        <f t="shared" ca="1" si="298"/>
        <v>1</v>
      </c>
      <c r="N297" s="3">
        <f t="shared" ca="1" si="298"/>
        <v>4</v>
      </c>
      <c r="O297" s="3">
        <f t="shared" ca="1" si="298"/>
        <v>9</v>
      </c>
      <c r="P297" s="3">
        <f t="shared" ca="1" si="298"/>
        <v>16</v>
      </c>
      <c r="Q297" s="3">
        <f t="shared" ca="1" si="298"/>
        <v>25</v>
      </c>
      <c r="R297" s="3">
        <f t="shared" ca="1" si="298"/>
        <v>36</v>
      </c>
      <c r="S297" s="3">
        <f t="shared" ca="1" si="14"/>
        <v>182</v>
      </c>
      <c r="T297" s="29">
        <f t="shared" ca="1" si="15"/>
        <v>50</v>
      </c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</row>
    <row r="298" spans="1:36" customFormat="false" ht="13">
      <c r="A298" s="3">
        <f>シート1!B299</f>
        <v>0</v>
      </c>
      <c r="B298" s="3">
        <f>シート1!E299</f>
        <v>0</v>
      </c>
      <c r="C298" s="19">
        <f>シート1!G299</f>
        <v>0</v>
      </c>
      <c r="D298" s="3">
        <f>シート1!I299</f>
        <v>0</v>
      </c>
      <c r="E298" s="3">
        <f>シート1!K299</f>
        <v>0</v>
      </c>
      <c r="F298" s="3">
        <f t="shared" ref="F298:R298" ca="1" si="299">IF($E302="","",IF(AND(ROW()&gt;$T$1,F$1&lt;=$T$1),(F$1-_xlfn.RANK.AVG(OFFSET($E302,1-F$1,),OFFSET($E302,1-$T$1,,$T$1,1)))^2,""))</f>
        <v>36</v>
      </c>
      <c r="G298" s="3">
        <f t="shared" ca="1" si="299"/>
        <v>25</v>
      </c>
      <c r="H298" s="3">
        <f t="shared" ca="1" si="299"/>
        <v>16</v>
      </c>
      <c r="I298" s="3">
        <f t="shared" ca="1" si="299"/>
        <v>9</v>
      </c>
      <c r="J298" s="3">
        <f t="shared" ca="1" si="299"/>
        <v>4</v>
      </c>
      <c r="K298" s="3">
        <f t="shared" ca="1" si="299"/>
        <v>1</v>
      </c>
      <c r="L298" s="3">
        <f t="shared" ca="1" si="299"/>
        <v>0</v>
      </c>
      <c r="M298" s="3">
        <f t="shared" ca="1" si="299"/>
        <v>1</v>
      </c>
      <c r="N298" s="3">
        <f t="shared" ca="1" si="299"/>
        <v>4</v>
      </c>
      <c r="O298" s="3">
        <f t="shared" ca="1" si="299"/>
        <v>9</v>
      </c>
      <c r="P298" s="3">
        <f t="shared" ca="1" si="299"/>
        <v>16</v>
      </c>
      <c r="Q298" s="3">
        <f t="shared" ca="1" si="299"/>
        <v>25</v>
      </c>
      <c r="R298" s="3">
        <f t="shared" ca="1" si="299"/>
        <v>36</v>
      </c>
      <c r="S298" s="3">
        <f t="shared" ca="1" si="14"/>
        <v>182</v>
      </c>
      <c r="T298" s="29">
        <f t="shared" ca="1" si="15"/>
        <v>50</v>
      </c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</row>
    <row r="299" spans="1:36" customFormat="false" ht="13">
      <c r="A299" s="3">
        <f>シート1!B300</f>
        <v>0</v>
      </c>
      <c r="B299" s="3">
        <f>シート1!E300</f>
        <v>0</v>
      </c>
      <c r="C299" s="19">
        <f>シート1!G300</f>
        <v>0</v>
      </c>
      <c r="D299" s="3">
        <f>シート1!I300</f>
        <v>0</v>
      </c>
      <c r="E299" s="3">
        <f>シート1!K300</f>
        <v>0</v>
      </c>
      <c r="F299" s="3">
        <f t="shared" ref="F299:R299" ca="1" si="300">IF($E303="","",IF(AND(ROW()&gt;$T$1,F$1&lt;=$T$1),(F$1-_xlfn.RANK.AVG(OFFSET($E303,1-F$1,),OFFSET($E303,1-$T$1,,$T$1,1)))^2,""))</f>
        <v>36</v>
      </c>
      <c r="G299" s="3">
        <f t="shared" ca="1" si="300"/>
        <v>25</v>
      </c>
      <c r="H299" s="3">
        <f t="shared" ca="1" si="300"/>
        <v>16</v>
      </c>
      <c r="I299" s="3">
        <f t="shared" ca="1" si="300"/>
        <v>9</v>
      </c>
      <c r="J299" s="3">
        <f t="shared" ca="1" si="300"/>
        <v>4</v>
      </c>
      <c r="K299" s="3">
        <f t="shared" ca="1" si="300"/>
        <v>1</v>
      </c>
      <c r="L299" s="3">
        <f t="shared" ca="1" si="300"/>
        <v>0</v>
      </c>
      <c r="M299" s="3">
        <f t="shared" ca="1" si="300"/>
        <v>1</v>
      </c>
      <c r="N299" s="3">
        <f t="shared" ca="1" si="300"/>
        <v>4</v>
      </c>
      <c r="O299" s="3">
        <f t="shared" ca="1" si="300"/>
        <v>9</v>
      </c>
      <c r="P299" s="3">
        <f t="shared" ca="1" si="300"/>
        <v>16</v>
      </c>
      <c r="Q299" s="3">
        <f t="shared" ca="1" si="300"/>
        <v>25</v>
      </c>
      <c r="R299" s="3">
        <f t="shared" ca="1" si="300"/>
        <v>36</v>
      </c>
      <c r="S299" s="3">
        <f t="shared" ca="1" si="14"/>
        <v>182</v>
      </c>
      <c r="T299" s="29">
        <f t="shared" ca="1" si="15"/>
        <v>50</v>
      </c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</row>
    <row r="300" spans="1:36" customFormat="false" ht="13">
      <c r="A300" s="3">
        <f>シート1!B301</f>
        <v>0</v>
      </c>
      <c r="B300" s="3">
        <f>シート1!E301</f>
        <v>0</v>
      </c>
      <c r="C300" s="19">
        <f>シート1!G301</f>
        <v>0</v>
      </c>
      <c r="D300" s="3">
        <f>シート1!I301</f>
        <v>0</v>
      </c>
      <c r="E300" s="3">
        <f>シート1!K301</f>
        <v>0</v>
      </c>
      <c r="F300" s="3">
        <f t="shared" ref="F300:R300" ca="1" si="301">IF($E304="","",IF(AND(ROW()&gt;$T$1,F$1&lt;=$T$1),(F$1-_xlfn.RANK.AVG(OFFSET($E304,1-F$1,),OFFSET($E304,1-$T$1,,$T$1,1)))^2,""))</f>
        <v>36</v>
      </c>
      <c r="G300" s="3">
        <f t="shared" ca="1" si="301"/>
        <v>25</v>
      </c>
      <c r="H300" s="3">
        <f t="shared" ca="1" si="301"/>
        <v>16</v>
      </c>
      <c r="I300" s="3">
        <f t="shared" ca="1" si="301"/>
        <v>9</v>
      </c>
      <c r="J300" s="3">
        <f t="shared" ca="1" si="301"/>
        <v>4</v>
      </c>
      <c r="K300" s="3">
        <f t="shared" ca="1" si="301"/>
        <v>1</v>
      </c>
      <c r="L300" s="3">
        <f t="shared" ca="1" si="301"/>
        <v>0</v>
      </c>
      <c r="M300" s="3">
        <f t="shared" ca="1" si="301"/>
        <v>1</v>
      </c>
      <c r="N300" s="3">
        <f t="shared" ca="1" si="301"/>
        <v>4</v>
      </c>
      <c r="O300" s="3">
        <f t="shared" ca="1" si="301"/>
        <v>9</v>
      </c>
      <c r="P300" s="3">
        <f t="shared" ca="1" si="301"/>
        <v>16</v>
      </c>
      <c r="Q300" s="3">
        <f t="shared" ca="1" si="301"/>
        <v>25</v>
      </c>
      <c r="R300" s="3">
        <f t="shared" ca="1" si="301"/>
        <v>36</v>
      </c>
      <c r="S300" s="3">
        <f t="shared" ca="1" si="14"/>
        <v>182</v>
      </c>
      <c r="T300" s="29">
        <f t="shared" ca="1" si="15"/>
        <v>50</v>
      </c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</row>
    <row r="301" spans="1:36" customFormat="false" ht="13">
      <c r="A301" s="3">
        <f>シート1!B302</f>
        <v>0</v>
      </c>
      <c r="B301" s="3">
        <f>シート1!E302</f>
        <v>0</v>
      </c>
      <c r="C301" s="19">
        <f>シート1!G302</f>
        <v>0</v>
      </c>
      <c r="D301" s="3">
        <f>シート1!I302</f>
        <v>0</v>
      </c>
      <c r="E301" s="3">
        <f>シート1!K302</f>
        <v>0</v>
      </c>
      <c r="F301" s="3">
        <f t="shared" ref="F301:R301" ca="1" si="302">IF($E305="","",IF(AND(ROW()&gt;$T$1,F$1&lt;=$T$1),(F$1-_xlfn.RANK.AVG(OFFSET($E305,1-F$1,),OFFSET($E305,1-$T$1,,$T$1,1)))^2,""))</f>
        <v>36</v>
      </c>
      <c r="G301" s="3">
        <f t="shared" ca="1" si="302"/>
        <v>25</v>
      </c>
      <c r="H301" s="3">
        <f t="shared" ca="1" si="302"/>
        <v>16</v>
      </c>
      <c r="I301" s="3">
        <f t="shared" ca="1" si="302"/>
        <v>9</v>
      </c>
      <c r="J301" s="3">
        <f t="shared" ca="1" si="302"/>
        <v>4</v>
      </c>
      <c r="K301" s="3">
        <f t="shared" ca="1" si="302"/>
        <v>1</v>
      </c>
      <c r="L301" s="3">
        <f t="shared" ca="1" si="302"/>
        <v>0</v>
      </c>
      <c r="M301" s="3">
        <f t="shared" ca="1" si="302"/>
        <v>1</v>
      </c>
      <c r="N301" s="3">
        <f t="shared" ca="1" si="302"/>
        <v>4</v>
      </c>
      <c r="O301" s="3">
        <f t="shared" ca="1" si="302"/>
        <v>9</v>
      </c>
      <c r="P301" s="3">
        <f t="shared" ca="1" si="302"/>
        <v>16</v>
      </c>
      <c r="Q301" s="3">
        <f t="shared" ca="1" si="302"/>
        <v>25</v>
      </c>
      <c r="R301" s="3">
        <f t="shared" ca="1" si="302"/>
        <v>36</v>
      </c>
      <c r="S301" s="3">
        <f t="shared" ca="1" si="14"/>
        <v>182</v>
      </c>
      <c r="T301" s="29">
        <f t="shared" ca="1" si="15"/>
        <v>50</v>
      </c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</row>
    <row r="302" spans="1:36" customFormat="false" ht="13">
      <c r="A302" s="3">
        <f>シート1!B303</f>
        <v>0</v>
      </c>
      <c r="B302" s="3">
        <f>シート1!E303</f>
        <v>0</v>
      </c>
      <c r="C302" s="19">
        <f>シート1!G303</f>
        <v>0</v>
      </c>
      <c r="D302" s="3">
        <f>シート1!I303</f>
        <v>0</v>
      </c>
      <c r="E302" s="3">
        <f>シート1!K303</f>
        <v>0</v>
      </c>
      <c r="F302" s="3">
        <f t="shared" ref="F302:R302" ca="1" si="303">IF($E306="","",IF(AND(ROW()&gt;$T$1,F$1&lt;=$T$1),(F$1-_xlfn.RANK.AVG(OFFSET($E306,1-F$1,),OFFSET($E306,1-$T$1,,$T$1,1)))^2,""))</f>
        <v>36</v>
      </c>
      <c r="G302" s="3">
        <f t="shared" ca="1" si="303"/>
        <v>25</v>
      </c>
      <c r="H302" s="3">
        <f t="shared" ca="1" si="303"/>
        <v>16</v>
      </c>
      <c r="I302" s="3">
        <f t="shared" ca="1" si="303"/>
        <v>9</v>
      </c>
      <c r="J302" s="3">
        <f t="shared" ca="1" si="303"/>
        <v>4</v>
      </c>
      <c r="K302" s="3">
        <f t="shared" ca="1" si="303"/>
        <v>1</v>
      </c>
      <c r="L302" s="3">
        <f t="shared" ca="1" si="303"/>
        <v>0</v>
      </c>
      <c r="M302" s="3">
        <f t="shared" ca="1" si="303"/>
        <v>1</v>
      </c>
      <c r="N302" s="3">
        <f t="shared" ca="1" si="303"/>
        <v>4</v>
      </c>
      <c r="O302" s="3">
        <f t="shared" ca="1" si="303"/>
        <v>9</v>
      </c>
      <c r="P302" s="3">
        <f t="shared" ca="1" si="303"/>
        <v>16</v>
      </c>
      <c r="Q302" s="3">
        <f t="shared" ca="1" si="303"/>
        <v>25</v>
      </c>
      <c r="R302" s="3">
        <f t="shared" ca="1" si="303"/>
        <v>36</v>
      </c>
      <c r="S302" s="3">
        <f t="shared" ca="1" si="14"/>
        <v>182</v>
      </c>
      <c r="T302" s="29">
        <f t="shared" ca="1" si="15"/>
        <v>50</v>
      </c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</row>
    <row r="303" spans="1:36" customFormat="false" ht="13">
      <c r="A303" s="3">
        <f>シート1!B304</f>
        <v>0</v>
      </c>
      <c r="B303" s="3">
        <f>シート1!E304</f>
        <v>0</v>
      </c>
      <c r="C303" s="19">
        <f>シート1!G304</f>
        <v>0</v>
      </c>
      <c r="D303" s="3">
        <f>シート1!I304</f>
        <v>0</v>
      </c>
      <c r="E303" s="3">
        <f>シート1!K304</f>
        <v>0</v>
      </c>
      <c r="F303" s="3">
        <f t="shared" ref="F303:R303" ca="1" si="304">IF($E307="","",IF(AND(ROW()&gt;$T$1,F$1&lt;=$T$1),(F$1-_xlfn.RANK.AVG(OFFSET($E307,1-F$1,),OFFSET($E307,1-$T$1,,$T$1,1)))^2,""))</f>
        <v>36</v>
      </c>
      <c r="G303" s="3">
        <f t="shared" ca="1" si="304"/>
        <v>25</v>
      </c>
      <c r="H303" s="3">
        <f t="shared" ca="1" si="304"/>
        <v>16</v>
      </c>
      <c r="I303" s="3">
        <f t="shared" ca="1" si="304"/>
        <v>9</v>
      </c>
      <c r="J303" s="3">
        <f t="shared" ca="1" si="304"/>
        <v>4</v>
      </c>
      <c r="K303" s="3">
        <f t="shared" ca="1" si="304"/>
        <v>1</v>
      </c>
      <c r="L303" s="3">
        <f t="shared" ca="1" si="304"/>
        <v>0</v>
      </c>
      <c r="M303" s="3">
        <f t="shared" ca="1" si="304"/>
        <v>1</v>
      </c>
      <c r="N303" s="3">
        <f t="shared" ca="1" si="304"/>
        <v>4</v>
      </c>
      <c r="O303" s="3">
        <f t="shared" ca="1" si="304"/>
        <v>9</v>
      </c>
      <c r="P303" s="3">
        <f t="shared" ca="1" si="304"/>
        <v>16</v>
      </c>
      <c r="Q303" s="3">
        <f t="shared" ca="1" si="304"/>
        <v>25</v>
      </c>
      <c r="R303" s="3">
        <f t="shared" ca="1" si="304"/>
        <v>36</v>
      </c>
      <c r="S303" s="3">
        <f t="shared" ca="1" si="14"/>
        <v>182</v>
      </c>
      <c r="T303" s="29">
        <f t="shared" ca="1" si="15"/>
        <v>50</v>
      </c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</row>
    <row r="304" spans="1:36" customFormat="false" ht="13">
      <c r="A304" s="3">
        <f>シート1!B305</f>
        <v>0</v>
      </c>
      <c r="B304" s="3">
        <f>シート1!E305</f>
        <v>0</v>
      </c>
      <c r="C304" s="19">
        <f>シート1!G305</f>
        <v>0</v>
      </c>
      <c r="D304" s="3">
        <f>シート1!I305</f>
        <v>0</v>
      </c>
      <c r="E304" s="3">
        <f>シート1!K305</f>
        <v>0</v>
      </c>
      <c r="F304" s="3">
        <f t="shared" ref="F304:R304" ca="1" si="305">IF($E308="","",IF(AND(ROW()&gt;$T$1,F$1&lt;=$T$1),(F$1-_xlfn.RANK.AVG(OFFSET($E308,1-F$1,),OFFSET($E308,1-$T$1,,$T$1,1)))^2,""))</f>
        <v>36</v>
      </c>
      <c r="G304" s="3">
        <f t="shared" ca="1" si="305"/>
        <v>25</v>
      </c>
      <c r="H304" s="3">
        <f t="shared" ca="1" si="305"/>
        <v>16</v>
      </c>
      <c r="I304" s="3">
        <f t="shared" ca="1" si="305"/>
        <v>9</v>
      </c>
      <c r="J304" s="3">
        <f t="shared" ca="1" si="305"/>
        <v>4</v>
      </c>
      <c r="K304" s="3">
        <f t="shared" ca="1" si="305"/>
        <v>1</v>
      </c>
      <c r="L304" s="3">
        <f t="shared" ca="1" si="305"/>
        <v>0</v>
      </c>
      <c r="M304" s="3">
        <f t="shared" ca="1" si="305"/>
        <v>1</v>
      </c>
      <c r="N304" s="3">
        <f t="shared" ca="1" si="305"/>
        <v>4</v>
      </c>
      <c r="O304" s="3">
        <f t="shared" ca="1" si="305"/>
        <v>9</v>
      </c>
      <c r="P304" s="3">
        <f t="shared" ca="1" si="305"/>
        <v>16</v>
      </c>
      <c r="Q304" s="3">
        <f t="shared" ca="1" si="305"/>
        <v>25</v>
      </c>
      <c r="R304" s="3">
        <f t="shared" ca="1" si="305"/>
        <v>36</v>
      </c>
      <c r="S304" s="3">
        <f t="shared" ca="1" si="14"/>
        <v>182</v>
      </c>
      <c r="T304" s="29">
        <f t="shared" ca="1" si="15"/>
        <v>50</v>
      </c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</row>
    <row r="305" spans="1:36" customFormat="false" ht="13">
      <c r="A305" s="3">
        <f>シート1!B306</f>
        <v>0</v>
      </c>
      <c r="B305" s="3">
        <f>シート1!E306</f>
        <v>0</v>
      </c>
      <c r="C305" s="19">
        <f>シート1!G306</f>
        <v>0</v>
      </c>
      <c r="D305" s="3">
        <f>シート1!I306</f>
        <v>0</v>
      </c>
      <c r="E305" s="3">
        <f>シート1!K306</f>
        <v>0</v>
      </c>
      <c r="F305" s="3">
        <f t="shared" ref="F305:R305" ca="1" si="306">IF($E309="","",IF(AND(ROW()&gt;$T$1,F$1&lt;=$T$1),(F$1-_xlfn.RANK.AVG(OFFSET($E309,1-F$1,),OFFSET($E309,1-$T$1,,$T$1,1)))^2,""))</f>
        <v>36</v>
      </c>
      <c r="G305" s="3">
        <f t="shared" ca="1" si="306"/>
        <v>25</v>
      </c>
      <c r="H305" s="3">
        <f t="shared" ca="1" si="306"/>
        <v>16</v>
      </c>
      <c r="I305" s="3">
        <f t="shared" ca="1" si="306"/>
        <v>9</v>
      </c>
      <c r="J305" s="3">
        <f t="shared" ca="1" si="306"/>
        <v>4</v>
      </c>
      <c r="K305" s="3">
        <f t="shared" ca="1" si="306"/>
        <v>1</v>
      </c>
      <c r="L305" s="3">
        <f t="shared" ca="1" si="306"/>
        <v>0</v>
      </c>
      <c r="M305" s="3">
        <f t="shared" ca="1" si="306"/>
        <v>1</v>
      </c>
      <c r="N305" s="3">
        <f t="shared" ca="1" si="306"/>
        <v>4</v>
      </c>
      <c r="O305" s="3">
        <f t="shared" ca="1" si="306"/>
        <v>9</v>
      </c>
      <c r="P305" s="3">
        <f t="shared" ca="1" si="306"/>
        <v>16</v>
      </c>
      <c r="Q305" s="3">
        <f t="shared" ca="1" si="306"/>
        <v>25</v>
      </c>
      <c r="R305" s="3">
        <f t="shared" ca="1" si="306"/>
        <v>36</v>
      </c>
      <c r="S305" s="3">
        <f t="shared" ca="1" si="14"/>
        <v>182</v>
      </c>
      <c r="T305" s="29">
        <f t="shared" ca="1" si="15"/>
        <v>50</v>
      </c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</row>
    <row r="306" spans="1:36" customFormat="false" ht="13">
      <c r="A306" s="3">
        <f>シート1!B307</f>
        <v>0</v>
      </c>
      <c r="B306" s="3">
        <f>シート1!E307</f>
        <v>0</v>
      </c>
      <c r="C306" s="19">
        <f>シート1!G307</f>
        <v>0</v>
      </c>
      <c r="D306" s="3">
        <f>シート1!I307</f>
        <v>0</v>
      </c>
      <c r="E306" s="3">
        <f>シート1!K307</f>
        <v>0</v>
      </c>
      <c r="F306" s="3">
        <f t="shared" ref="F306:R306" ca="1" si="307">IF($E310="","",IF(AND(ROW()&gt;$T$1,F$1&lt;=$T$1),(F$1-_xlfn.RANK.AVG(OFFSET($E310,1-F$1,),OFFSET($E310,1-$T$1,,$T$1,1)))^2,""))</f>
        <v>36</v>
      </c>
      <c r="G306" s="3">
        <f t="shared" ca="1" si="307"/>
        <v>25</v>
      </c>
      <c r="H306" s="3">
        <f t="shared" ca="1" si="307"/>
        <v>16</v>
      </c>
      <c r="I306" s="3">
        <f t="shared" ca="1" si="307"/>
        <v>9</v>
      </c>
      <c r="J306" s="3">
        <f t="shared" ca="1" si="307"/>
        <v>4</v>
      </c>
      <c r="K306" s="3">
        <f t="shared" ca="1" si="307"/>
        <v>1</v>
      </c>
      <c r="L306" s="3">
        <f t="shared" ca="1" si="307"/>
        <v>0</v>
      </c>
      <c r="M306" s="3">
        <f t="shared" ca="1" si="307"/>
        <v>1</v>
      </c>
      <c r="N306" s="3">
        <f t="shared" ca="1" si="307"/>
        <v>4</v>
      </c>
      <c r="O306" s="3">
        <f t="shared" ca="1" si="307"/>
        <v>9</v>
      </c>
      <c r="P306" s="3">
        <f t="shared" ca="1" si="307"/>
        <v>16</v>
      </c>
      <c r="Q306" s="3">
        <f t="shared" ca="1" si="307"/>
        <v>25</v>
      </c>
      <c r="R306" s="3">
        <f t="shared" ca="1" si="307"/>
        <v>36</v>
      </c>
      <c r="S306" s="3">
        <f t="shared" ca="1" si="14"/>
        <v>182</v>
      </c>
      <c r="T306" s="29">
        <f t="shared" ca="1" si="15"/>
        <v>50</v>
      </c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</row>
    <row r="307" spans="1:36" customFormat="false" ht="13">
      <c r="A307" s="3">
        <f>シート1!B308</f>
        <v>0</v>
      </c>
      <c r="B307" s="3">
        <f>シート1!E308</f>
        <v>0</v>
      </c>
      <c r="C307" s="19">
        <f>シート1!G308</f>
        <v>0</v>
      </c>
      <c r="D307" s="3">
        <f>シート1!I308</f>
        <v>0</v>
      </c>
      <c r="E307" s="3">
        <f>シート1!K308</f>
        <v>0</v>
      </c>
      <c r="F307" s="3">
        <f t="shared" ref="F307:R307" ca="1" si="308">IF($E311="","",IF(AND(ROW()&gt;$T$1,F$1&lt;=$T$1),(F$1-_xlfn.RANK.AVG(OFFSET($E311,1-F$1,),OFFSET($E311,1-$T$1,,$T$1,1)))^2,""))</f>
        <v>36</v>
      </c>
      <c r="G307" s="3">
        <f t="shared" ca="1" si="308"/>
        <v>25</v>
      </c>
      <c r="H307" s="3">
        <f t="shared" ca="1" si="308"/>
        <v>16</v>
      </c>
      <c r="I307" s="3">
        <f t="shared" ca="1" si="308"/>
        <v>9</v>
      </c>
      <c r="J307" s="3">
        <f t="shared" ca="1" si="308"/>
        <v>4</v>
      </c>
      <c r="K307" s="3">
        <f t="shared" ca="1" si="308"/>
        <v>1</v>
      </c>
      <c r="L307" s="3">
        <f t="shared" ca="1" si="308"/>
        <v>0</v>
      </c>
      <c r="M307" s="3">
        <f t="shared" ca="1" si="308"/>
        <v>1</v>
      </c>
      <c r="N307" s="3">
        <f t="shared" ca="1" si="308"/>
        <v>4</v>
      </c>
      <c r="O307" s="3">
        <f t="shared" ca="1" si="308"/>
        <v>9</v>
      </c>
      <c r="P307" s="3">
        <f t="shared" ca="1" si="308"/>
        <v>16</v>
      </c>
      <c r="Q307" s="3">
        <f t="shared" ca="1" si="308"/>
        <v>25</v>
      </c>
      <c r="R307" s="3">
        <f t="shared" ca="1" si="308"/>
        <v>36</v>
      </c>
      <c r="S307" s="3">
        <f t="shared" ca="1" si="14"/>
        <v>182</v>
      </c>
      <c r="T307" s="29">
        <f t="shared" ca="1" si="15"/>
        <v>50</v>
      </c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</row>
    <row r="308" spans="1:36" customFormat="false" ht="13">
      <c r="A308" s="3">
        <f>シート1!B309</f>
        <v>0</v>
      </c>
      <c r="B308" s="3">
        <f>シート1!E309</f>
        <v>0</v>
      </c>
      <c r="C308" s="19">
        <f>シート1!G309</f>
        <v>0</v>
      </c>
      <c r="D308" s="3">
        <f>シート1!I309</f>
        <v>0</v>
      </c>
      <c r="E308" s="3">
        <f>シート1!K309</f>
        <v>0</v>
      </c>
      <c r="F308" s="3">
        <f t="shared" ref="F308:R308" ca="1" si="309">IF($E312="","",IF(AND(ROW()&gt;$T$1,F$1&lt;=$T$1),(F$1-_xlfn.RANK.AVG(OFFSET($E312,1-F$1,),OFFSET($E312,1-$T$1,,$T$1,1)))^2,""))</f>
        <v>36</v>
      </c>
      <c r="G308" s="3">
        <f t="shared" ca="1" si="309"/>
        <v>25</v>
      </c>
      <c r="H308" s="3">
        <f t="shared" ca="1" si="309"/>
        <v>16</v>
      </c>
      <c r="I308" s="3">
        <f t="shared" ca="1" si="309"/>
        <v>9</v>
      </c>
      <c r="J308" s="3">
        <f t="shared" ca="1" si="309"/>
        <v>4</v>
      </c>
      <c r="K308" s="3">
        <f t="shared" ca="1" si="309"/>
        <v>1</v>
      </c>
      <c r="L308" s="3">
        <f t="shared" ca="1" si="309"/>
        <v>0</v>
      </c>
      <c r="M308" s="3">
        <f t="shared" ca="1" si="309"/>
        <v>1</v>
      </c>
      <c r="N308" s="3">
        <f t="shared" ca="1" si="309"/>
        <v>4</v>
      </c>
      <c r="O308" s="3">
        <f t="shared" ca="1" si="309"/>
        <v>9</v>
      </c>
      <c r="P308" s="3">
        <f t="shared" ca="1" si="309"/>
        <v>16</v>
      </c>
      <c r="Q308" s="3">
        <f t="shared" ca="1" si="309"/>
        <v>25</v>
      </c>
      <c r="R308" s="3">
        <f t="shared" ca="1" si="309"/>
        <v>36</v>
      </c>
      <c r="S308" s="3">
        <f t="shared" ca="1" si="14"/>
        <v>182</v>
      </c>
      <c r="T308" s="29">
        <f t="shared" ca="1" si="15"/>
        <v>50</v>
      </c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</row>
    <row r="309" spans="1:36" customFormat="false" ht="13">
      <c r="A309" s="3">
        <f>シート1!B310</f>
        <v>0</v>
      </c>
      <c r="B309" s="3">
        <f>シート1!E310</f>
        <v>0</v>
      </c>
      <c r="C309" s="19">
        <f>シート1!G310</f>
        <v>0</v>
      </c>
      <c r="D309" s="3">
        <f>シート1!I310</f>
        <v>0</v>
      </c>
      <c r="E309" s="3">
        <f>シート1!K310</f>
        <v>0</v>
      </c>
      <c r="F309" s="3">
        <f t="shared" ref="F309:R309" ca="1" si="310">IF($E313="","",IF(AND(ROW()&gt;$T$1,F$1&lt;=$T$1),(F$1-_xlfn.RANK.AVG(OFFSET($E313,1-F$1,),OFFSET($E313,1-$T$1,,$T$1,1)))^2,""))</f>
        <v>36</v>
      </c>
      <c r="G309" s="3">
        <f t="shared" ca="1" si="310"/>
        <v>25</v>
      </c>
      <c r="H309" s="3">
        <f t="shared" ca="1" si="310"/>
        <v>16</v>
      </c>
      <c r="I309" s="3">
        <f t="shared" ca="1" si="310"/>
        <v>9</v>
      </c>
      <c r="J309" s="3">
        <f t="shared" ca="1" si="310"/>
        <v>4</v>
      </c>
      <c r="K309" s="3">
        <f t="shared" ca="1" si="310"/>
        <v>1</v>
      </c>
      <c r="L309" s="3">
        <f t="shared" ca="1" si="310"/>
        <v>0</v>
      </c>
      <c r="M309" s="3">
        <f t="shared" ca="1" si="310"/>
        <v>1</v>
      </c>
      <c r="N309" s="3">
        <f t="shared" ca="1" si="310"/>
        <v>4</v>
      </c>
      <c r="O309" s="3">
        <f t="shared" ca="1" si="310"/>
        <v>9</v>
      </c>
      <c r="P309" s="3">
        <f t="shared" ca="1" si="310"/>
        <v>16</v>
      </c>
      <c r="Q309" s="3">
        <f t="shared" ca="1" si="310"/>
        <v>25</v>
      </c>
      <c r="R309" s="3">
        <f t="shared" ca="1" si="310"/>
        <v>36</v>
      </c>
      <c r="S309" s="3">
        <f t="shared" ca="1" si="14"/>
        <v>182</v>
      </c>
      <c r="T309" s="29">
        <f t="shared" ca="1" si="15"/>
        <v>50</v>
      </c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</row>
    <row r="310" spans="1:36" customFormat="false" ht="13">
      <c r="A310" s="3">
        <f>シート1!B311</f>
        <v>0</v>
      </c>
      <c r="B310" s="3">
        <f>シート1!E311</f>
        <v>0</v>
      </c>
      <c r="C310" s="19">
        <f>シート1!G311</f>
        <v>0</v>
      </c>
      <c r="D310" s="3">
        <f>シート1!I311</f>
        <v>0</v>
      </c>
      <c r="E310" s="3">
        <f>シート1!K311</f>
        <v>0</v>
      </c>
      <c r="F310" s="3">
        <f t="shared" ref="F310:R310" ca="1" si="311">IF($E314="","",IF(AND(ROW()&gt;$T$1,F$1&lt;=$T$1),(F$1-_xlfn.RANK.AVG(OFFSET($E314,1-F$1,),OFFSET($E314,1-$T$1,,$T$1,1)))^2,""))</f>
        <v>36</v>
      </c>
      <c r="G310" s="3">
        <f t="shared" ca="1" si="311"/>
        <v>25</v>
      </c>
      <c r="H310" s="3">
        <f t="shared" ca="1" si="311"/>
        <v>16</v>
      </c>
      <c r="I310" s="3">
        <f t="shared" ca="1" si="311"/>
        <v>9</v>
      </c>
      <c r="J310" s="3">
        <f t="shared" ca="1" si="311"/>
        <v>4</v>
      </c>
      <c r="K310" s="3">
        <f t="shared" ca="1" si="311"/>
        <v>1</v>
      </c>
      <c r="L310" s="3">
        <f t="shared" ca="1" si="311"/>
        <v>0</v>
      </c>
      <c r="M310" s="3">
        <f t="shared" ca="1" si="311"/>
        <v>1</v>
      </c>
      <c r="N310" s="3">
        <f t="shared" ca="1" si="311"/>
        <v>4</v>
      </c>
      <c r="O310" s="3">
        <f t="shared" ca="1" si="311"/>
        <v>9</v>
      </c>
      <c r="P310" s="3">
        <f t="shared" ca="1" si="311"/>
        <v>16</v>
      </c>
      <c r="Q310" s="3">
        <f t="shared" ca="1" si="311"/>
        <v>25</v>
      </c>
      <c r="R310" s="3">
        <f t="shared" ca="1" si="311"/>
        <v>36</v>
      </c>
      <c r="S310" s="3">
        <f t="shared" ca="1" si="14"/>
        <v>182</v>
      </c>
      <c r="T310" s="29">
        <f t="shared" ca="1" si="15"/>
        <v>50</v>
      </c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</row>
    <row r="311" spans="1:36" customFormat="false" ht="13">
      <c r="A311" s="3">
        <f>シート1!B312</f>
        <v>0</v>
      </c>
      <c r="B311" s="3">
        <f>シート1!E312</f>
        <v>0</v>
      </c>
      <c r="C311" s="19">
        <f>シート1!G312</f>
        <v>0</v>
      </c>
      <c r="D311" s="3">
        <f>シート1!I312</f>
        <v>0</v>
      </c>
      <c r="E311" s="3">
        <f>シート1!K312</f>
        <v>0</v>
      </c>
      <c r="F311" s="3">
        <f t="shared" ref="F311:R311" ca="1" si="312">IF($E315="","",IF(AND(ROW()&gt;$T$1,F$1&lt;=$T$1),(F$1-_xlfn.RANK.AVG(OFFSET($E315,1-F$1,),OFFSET($E315,1-$T$1,,$T$1,1)))^2,""))</f>
        <v>36</v>
      </c>
      <c r="G311" s="3">
        <f t="shared" ca="1" si="312"/>
        <v>25</v>
      </c>
      <c r="H311" s="3">
        <f t="shared" ca="1" si="312"/>
        <v>16</v>
      </c>
      <c r="I311" s="3">
        <f t="shared" ca="1" si="312"/>
        <v>9</v>
      </c>
      <c r="J311" s="3">
        <f t="shared" ca="1" si="312"/>
        <v>4</v>
      </c>
      <c r="K311" s="3">
        <f t="shared" ca="1" si="312"/>
        <v>1</v>
      </c>
      <c r="L311" s="3">
        <f t="shared" ca="1" si="312"/>
        <v>0</v>
      </c>
      <c r="M311" s="3">
        <f t="shared" ca="1" si="312"/>
        <v>1</v>
      </c>
      <c r="N311" s="3">
        <f t="shared" ca="1" si="312"/>
        <v>4</v>
      </c>
      <c r="O311" s="3">
        <f t="shared" ca="1" si="312"/>
        <v>9</v>
      </c>
      <c r="P311" s="3">
        <f t="shared" ca="1" si="312"/>
        <v>16</v>
      </c>
      <c r="Q311" s="3">
        <f t="shared" ca="1" si="312"/>
        <v>25</v>
      </c>
      <c r="R311" s="3">
        <f t="shared" ca="1" si="312"/>
        <v>36</v>
      </c>
      <c r="S311" s="3">
        <f t="shared" ca="1" si="14"/>
        <v>182</v>
      </c>
      <c r="T311" s="29">
        <f t="shared" ca="1" si="15"/>
        <v>50</v>
      </c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</row>
    <row r="312" spans="1:36" customFormat="false" ht="13">
      <c r="A312" s="3">
        <f>シート1!B313</f>
        <v>0</v>
      </c>
      <c r="B312" s="3">
        <f>シート1!E313</f>
        <v>0</v>
      </c>
      <c r="C312" s="19">
        <f>シート1!G313</f>
        <v>0</v>
      </c>
      <c r="D312" s="3">
        <f>シート1!I313</f>
        <v>0</v>
      </c>
      <c r="E312" s="3">
        <f>シート1!K313</f>
        <v>0</v>
      </c>
      <c r="F312" s="3">
        <f t="shared" ref="F312:R312" ca="1" si="313">IF($E316="","",IF(AND(ROW()&gt;$T$1,F$1&lt;=$T$1),(F$1-_xlfn.RANK.AVG(OFFSET($E316,1-F$1,),OFFSET($E316,1-$T$1,,$T$1,1)))^2,""))</f>
        <v>36</v>
      </c>
      <c r="G312" s="3">
        <f t="shared" ca="1" si="313"/>
        <v>25</v>
      </c>
      <c r="H312" s="3">
        <f t="shared" ca="1" si="313"/>
        <v>16</v>
      </c>
      <c r="I312" s="3">
        <f t="shared" ca="1" si="313"/>
        <v>9</v>
      </c>
      <c r="J312" s="3">
        <f t="shared" ca="1" si="313"/>
        <v>4</v>
      </c>
      <c r="K312" s="3">
        <f t="shared" ca="1" si="313"/>
        <v>1</v>
      </c>
      <c r="L312" s="3">
        <f t="shared" ca="1" si="313"/>
        <v>0</v>
      </c>
      <c r="M312" s="3">
        <f t="shared" ca="1" si="313"/>
        <v>1</v>
      </c>
      <c r="N312" s="3">
        <f t="shared" ca="1" si="313"/>
        <v>4</v>
      </c>
      <c r="O312" s="3">
        <f t="shared" ca="1" si="313"/>
        <v>9</v>
      </c>
      <c r="P312" s="3">
        <f t="shared" ca="1" si="313"/>
        <v>16</v>
      </c>
      <c r="Q312" s="3">
        <f t="shared" ca="1" si="313"/>
        <v>25</v>
      </c>
      <c r="R312" s="3">
        <f t="shared" ca="1" si="313"/>
        <v>36</v>
      </c>
      <c r="S312" s="3">
        <f t="shared" ca="1" si="14"/>
        <v>182</v>
      </c>
      <c r="T312" s="29">
        <f t="shared" ca="1" si="15"/>
        <v>50</v>
      </c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</row>
    <row r="313" spans="1:36" customFormat="false" ht="13">
      <c r="A313" s="3">
        <f>シート1!B314</f>
        <v>0</v>
      </c>
      <c r="B313" s="3">
        <f>シート1!E314</f>
        <v>0</v>
      </c>
      <c r="C313" s="19">
        <f>シート1!G314</f>
        <v>0</v>
      </c>
      <c r="D313" s="3">
        <f>シート1!I314</f>
        <v>0</v>
      </c>
      <c r="E313" s="3">
        <f>シート1!K314</f>
        <v>0</v>
      </c>
      <c r="F313" s="3">
        <f t="shared" ref="F313:R313" ca="1" si="314">IF($E317="","",IF(AND(ROW()&gt;$T$1,F$1&lt;=$T$1),(F$1-_xlfn.RANK.AVG(OFFSET($E317,1-F$1,),OFFSET($E317,1-$T$1,,$T$1,1)))^2,""))</f>
        <v>36</v>
      </c>
      <c r="G313" s="3">
        <f t="shared" ca="1" si="314"/>
        <v>25</v>
      </c>
      <c r="H313" s="3">
        <f t="shared" ca="1" si="314"/>
        <v>16</v>
      </c>
      <c r="I313" s="3">
        <f t="shared" ca="1" si="314"/>
        <v>9</v>
      </c>
      <c r="J313" s="3">
        <f t="shared" ca="1" si="314"/>
        <v>4</v>
      </c>
      <c r="K313" s="3">
        <f t="shared" ca="1" si="314"/>
        <v>1</v>
      </c>
      <c r="L313" s="3">
        <f t="shared" ca="1" si="314"/>
        <v>0</v>
      </c>
      <c r="M313" s="3">
        <f t="shared" ca="1" si="314"/>
        <v>1</v>
      </c>
      <c r="N313" s="3">
        <f t="shared" ca="1" si="314"/>
        <v>4</v>
      </c>
      <c r="O313" s="3">
        <f t="shared" ca="1" si="314"/>
        <v>9</v>
      </c>
      <c r="P313" s="3">
        <f t="shared" ca="1" si="314"/>
        <v>16</v>
      </c>
      <c r="Q313" s="3">
        <f t="shared" ca="1" si="314"/>
        <v>25</v>
      </c>
      <c r="R313" s="3">
        <f t="shared" ca="1" si="314"/>
        <v>36</v>
      </c>
      <c r="S313" s="3">
        <f t="shared" ca="1" si="14"/>
        <v>182</v>
      </c>
      <c r="T313" s="29">
        <f t="shared" ca="1" si="15"/>
        <v>50</v>
      </c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</row>
    <row r="314" spans="1:36" customFormat="false" ht="13">
      <c r="A314" s="3">
        <f>シート1!B315</f>
        <v>0</v>
      </c>
      <c r="B314" s="3">
        <f>シート1!E315</f>
        <v>0</v>
      </c>
      <c r="C314" s="19">
        <f>シート1!G315</f>
        <v>0</v>
      </c>
      <c r="D314" s="3">
        <f>シート1!I315</f>
        <v>0</v>
      </c>
      <c r="E314" s="3">
        <f>シート1!K315</f>
        <v>0</v>
      </c>
      <c r="F314" s="3">
        <f t="shared" ref="F314:R314" ca="1" si="315">IF($E318="","",IF(AND(ROW()&gt;$T$1,F$1&lt;=$T$1),(F$1-_xlfn.RANK.AVG(OFFSET($E318,1-F$1,),OFFSET($E318,1-$T$1,,$T$1,1)))^2,""))</f>
        <v>36</v>
      </c>
      <c r="G314" s="3">
        <f t="shared" ca="1" si="315"/>
        <v>25</v>
      </c>
      <c r="H314" s="3">
        <f t="shared" ca="1" si="315"/>
        <v>16</v>
      </c>
      <c r="I314" s="3">
        <f t="shared" ca="1" si="315"/>
        <v>9</v>
      </c>
      <c r="J314" s="3">
        <f t="shared" ca="1" si="315"/>
        <v>4</v>
      </c>
      <c r="K314" s="3">
        <f t="shared" ca="1" si="315"/>
        <v>1</v>
      </c>
      <c r="L314" s="3">
        <f t="shared" ca="1" si="315"/>
        <v>0</v>
      </c>
      <c r="M314" s="3">
        <f t="shared" ca="1" si="315"/>
        <v>1</v>
      </c>
      <c r="N314" s="3">
        <f t="shared" ca="1" si="315"/>
        <v>4</v>
      </c>
      <c r="O314" s="3">
        <f t="shared" ca="1" si="315"/>
        <v>9</v>
      </c>
      <c r="P314" s="3">
        <f t="shared" ca="1" si="315"/>
        <v>16</v>
      </c>
      <c r="Q314" s="3">
        <f t="shared" ca="1" si="315"/>
        <v>25</v>
      </c>
      <c r="R314" s="3">
        <f t="shared" ca="1" si="315"/>
        <v>36</v>
      </c>
      <c r="S314" s="3">
        <f t="shared" ca="1" si="14"/>
        <v>182</v>
      </c>
      <c r="T314" s="29">
        <f t="shared" ca="1" si="15"/>
        <v>50</v>
      </c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</row>
    <row r="315" spans="1:36" customFormat="false" ht="13">
      <c r="A315" s="3">
        <f>シート1!B316</f>
        <v>0</v>
      </c>
      <c r="B315" s="3">
        <f>シート1!E316</f>
        <v>0</v>
      </c>
      <c r="C315" s="19">
        <f>シート1!G316</f>
        <v>0</v>
      </c>
      <c r="D315" s="3">
        <f>シート1!I316</f>
        <v>0</v>
      </c>
      <c r="E315" s="3">
        <f>シート1!K316</f>
        <v>0</v>
      </c>
      <c r="F315" s="3">
        <f t="shared" ref="F315:R315" ca="1" si="316">IF($E319="","",IF(AND(ROW()&gt;$T$1,F$1&lt;=$T$1),(F$1-_xlfn.RANK.AVG(OFFSET($E319,1-F$1,),OFFSET($E319,1-$T$1,,$T$1,1)))^2,""))</f>
        <v>36</v>
      </c>
      <c r="G315" s="3">
        <f t="shared" ca="1" si="316"/>
        <v>25</v>
      </c>
      <c r="H315" s="3">
        <f t="shared" ca="1" si="316"/>
        <v>16</v>
      </c>
      <c r="I315" s="3">
        <f t="shared" ca="1" si="316"/>
        <v>9</v>
      </c>
      <c r="J315" s="3">
        <f t="shared" ca="1" si="316"/>
        <v>4</v>
      </c>
      <c r="K315" s="3">
        <f t="shared" ca="1" si="316"/>
        <v>1</v>
      </c>
      <c r="L315" s="3">
        <f t="shared" ca="1" si="316"/>
        <v>0</v>
      </c>
      <c r="M315" s="3">
        <f t="shared" ca="1" si="316"/>
        <v>1</v>
      </c>
      <c r="N315" s="3">
        <f t="shared" ca="1" si="316"/>
        <v>4</v>
      </c>
      <c r="O315" s="3">
        <f t="shared" ca="1" si="316"/>
        <v>9</v>
      </c>
      <c r="P315" s="3">
        <f t="shared" ca="1" si="316"/>
        <v>16</v>
      </c>
      <c r="Q315" s="3">
        <f t="shared" ca="1" si="316"/>
        <v>25</v>
      </c>
      <c r="R315" s="3">
        <f t="shared" ca="1" si="316"/>
        <v>36</v>
      </c>
      <c r="S315" s="3">
        <f t="shared" ca="1" si="14"/>
        <v>182</v>
      </c>
      <c r="T315" s="29">
        <f t="shared" ca="1" si="15"/>
        <v>50</v>
      </c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</row>
    <row r="316" spans="1:36" customFormat="false" ht="13">
      <c r="A316" s="3">
        <f>シート1!B317</f>
        <v>0</v>
      </c>
      <c r="B316" s="3">
        <f>シート1!E317</f>
        <v>0</v>
      </c>
      <c r="C316" s="19">
        <f>シート1!G317</f>
        <v>0</v>
      </c>
      <c r="D316" s="3">
        <f>シート1!I317</f>
        <v>0</v>
      </c>
      <c r="E316" s="3">
        <f>シート1!K317</f>
        <v>0</v>
      </c>
      <c r="F316" s="3">
        <f t="shared" ref="F316:R316" ca="1" si="317">IF($E320="","",IF(AND(ROW()&gt;$T$1,F$1&lt;=$T$1),(F$1-_xlfn.RANK.AVG(OFFSET($E320,1-F$1,),OFFSET($E320,1-$T$1,,$T$1,1)))^2,""))</f>
        <v>36</v>
      </c>
      <c r="G316" s="3">
        <f t="shared" ca="1" si="317"/>
        <v>25</v>
      </c>
      <c r="H316" s="3">
        <f t="shared" ca="1" si="317"/>
        <v>16</v>
      </c>
      <c r="I316" s="3">
        <f t="shared" ca="1" si="317"/>
        <v>9</v>
      </c>
      <c r="J316" s="3">
        <f t="shared" ca="1" si="317"/>
        <v>4</v>
      </c>
      <c r="K316" s="3">
        <f t="shared" ca="1" si="317"/>
        <v>1</v>
      </c>
      <c r="L316" s="3">
        <f t="shared" ca="1" si="317"/>
        <v>0</v>
      </c>
      <c r="M316" s="3">
        <f t="shared" ca="1" si="317"/>
        <v>1</v>
      </c>
      <c r="N316" s="3">
        <f t="shared" ca="1" si="317"/>
        <v>4</v>
      </c>
      <c r="O316" s="3">
        <f t="shared" ca="1" si="317"/>
        <v>9</v>
      </c>
      <c r="P316" s="3">
        <f t="shared" ca="1" si="317"/>
        <v>16</v>
      </c>
      <c r="Q316" s="3">
        <f t="shared" ca="1" si="317"/>
        <v>25</v>
      </c>
      <c r="R316" s="3">
        <f t="shared" ca="1" si="317"/>
        <v>36</v>
      </c>
      <c r="S316" s="3">
        <f t="shared" ca="1" si="14"/>
        <v>182</v>
      </c>
      <c r="T316" s="29">
        <f t="shared" ca="1" si="15"/>
        <v>50</v>
      </c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</row>
    <row r="317" spans="1:36" customFormat="false" ht="13">
      <c r="A317" s="3">
        <f>シート1!B318</f>
        <v>0</v>
      </c>
      <c r="B317" s="3">
        <f>シート1!E318</f>
        <v>0</v>
      </c>
      <c r="C317" s="19">
        <f>シート1!G318</f>
        <v>0</v>
      </c>
      <c r="D317" s="3">
        <f>シート1!I318</f>
        <v>0</v>
      </c>
      <c r="E317" s="3">
        <f>シート1!K318</f>
        <v>0</v>
      </c>
      <c r="F317" s="3">
        <f t="shared" ref="F317:R317" ca="1" si="318">IF($E321="","",IF(AND(ROW()&gt;$T$1,F$1&lt;=$T$1),(F$1-_xlfn.RANK.AVG(OFFSET($E321,1-F$1,),OFFSET($E321,1-$T$1,,$T$1,1)))^2,""))</f>
        <v>36</v>
      </c>
      <c r="G317" s="3">
        <f t="shared" ca="1" si="318"/>
        <v>25</v>
      </c>
      <c r="H317" s="3">
        <f t="shared" ca="1" si="318"/>
        <v>16</v>
      </c>
      <c r="I317" s="3">
        <f t="shared" ca="1" si="318"/>
        <v>9</v>
      </c>
      <c r="J317" s="3">
        <f t="shared" ca="1" si="318"/>
        <v>4</v>
      </c>
      <c r="K317" s="3">
        <f t="shared" ca="1" si="318"/>
        <v>1</v>
      </c>
      <c r="L317" s="3">
        <f t="shared" ca="1" si="318"/>
        <v>0</v>
      </c>
      <c r="M317" s="3">
        <f t="shared" ca="1" si="318"/>
        <v>1</v>
      </c>
      <c r="N317" s="3">
        <f t="shared" ca="1" si="318"/>
        <v>4</v>
      </c>
      <c r="O317" s="3">
        <f t="shared" ca="1" si="318"/>
        <v>9</v>
      </c>
      <c r="P317" s="3">
        <f t="shared" ca="1" si="318"/>
        <v>16</v>
      </c>
      <c r="Q317" s="3">
        <f t="shared" ca="1" si="318"/>
        <v>25</v>
      </c>
      <c r="R317" s="3">
        <f t="shared" ca="1" si="318"/>
        <v>36</v>
      </c>
      <c r="S317" s="3">
        <f t="shared" ca="1" si="14"/>
        <v>182</v>
      </c>
      <c r="T317" s="29">
        <f t="shared" ca="1" si="15"/>
        <v>50</v>
      </c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</row>
    <row r="318" spans="1:36" customFormat="false" ht="13">
      <c r="A318" s="3">
        <f>シート1!B319</f>
        <v>0</v>
      </c>
      <c r="B318" s="3">
        <f>シート1!E319</f>
        <v>0</v>
      </c>
      <c r="C318" s="19">
        <f>シート1!G319</f>
        <v>0</v>
      </c>
      <c r="D318" s="3">
        <f>シート1!I319</f>
        <v>0</v>
      </c>
      <c r="E318" s="3">
        <f>シート1!K319</f>
        <v>0</v>
      </c>
      <c r="F318" s="3">
        <f t="shared" ref="F318:R318" ca="1" si="319">IF($E322="","",IF(AND(ROW()&gt;$T$1,F$1&lt;=$T$1),(F$1-_xlfn.RANK.AVG(OFFSET($E322,1-F$1,),OFFSET($E322,1-$T$1,,$T$1,1)))^2,""))</f>
        <v>36</v>
      </c>
      <c r="G318" s="3">
        <f t="shared" ca="1" si="319"/>
        <v>25</v>
      </c>
      <c r="H318" s="3">
        <f t="shared" ca="1" si="319"/>
        <v>16</v>
      </c>
      <c r="I318" s="3">
        <f t="shared" ca="1" si="319"/>
        <v>9</v>
      </c>
      <c r="J318" s="3">
        <f t="shared" ca="1" si="319"/>
        <v>4</v>
      </c>
      <c r="K318" s="3">
        <f t="shared" ca="1" si="319"/>
        <v>1</v>
      </c>
      <c r="L318" s="3">
        <f t="shared" ca="1" si="319"/>
        <v>0</v>
      </c>
      <c r="M318" s="3">
        <f t="shared" ca="1" si="319"/>
        <v>1</v>
      </c>
      <c r="N318" s="3">
        <f t="shared" ca="1" si="319"/>
        <v>4</v>
      </c>
      <c r="O318" s="3">
        <f t="shared" ca="1" si="319"/>
        <v>9</v>
      </c>
      <c r="P318" s="3">
        <f t="shared" ca="1" si="319"/>
        <v>16</v>
      </c>
      <c r="Q318" s="3">
        <f t="shared" ca="1" si="319"/>
        <v>25</v>
      </c>
      <c r="R318" s="3">
        <f t="shared" ca="1" si="319"/>
        <v>36</v>
      </c>
      <c r="S318" s="3">
        <f t="shared" ca="1" si="14"/>
        <v>182</v>
      </c>
      <c r="T318" s="29">
        <f t="shared" ca="1" si="15"/>
        <v>50</v>
      </c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</row>
    <row r="319" spans="1:36" customFormat="false" ht="13">
      <c r="A319" s="3">
        <f>シート1!B320</f>
        <v>0</v>
      </c>
      <c r="B319" s="3">
        <f>シート1!E320</f>
        <v>0</v>
      </c>
      <c r="C319" s="19">
        <f>シート1!G320</f>
        <v>0</v>
      </c>
      <c r="D319" s="3">
        <f>シート1!I320</f>
        <v>0</v>
      </c>
      <c r="E319" s="3">
        <f>シート1!K320</f>
        <v>0</v>
      </c>
      <c r="F319" s="3">
        <f t="shared" ref="F319:R319" ca="1" si="320">IF($E323="","",IF(AND(ROW()&gt;$T$1,F$1&lt;=$T$1),(F$1-_xlfn.RANK.AVG(OFFSET($E323,1-F$1,),OFFSET($E323,1-$T$1,,$T$1,1)))^2,""))</f>
        <v>36</v>
      </c>
      <c r="G319" s="3">
        <f t="shared" ca="1" si="320"/>
        <v>25</v>
      </c>
      <c r="H319" s="3">
        <f t="shared" ca="1" si="320"/>
        <v>16</v>
      </c>
      <c r="I319" s="3">
        <f t="shared" ca="1" si="320"/>
        <v>9</v>
      </c>
      <c r="J319" s="3">
        <f t="shared" ca="1" si="320"/>
        <v>4</v>
      </c>
      <c r="K319" s="3">
        <f t="shared" ca="1" si="320"/>
        <v>1</v>
      </c>
      <c r="L319" s="3">
        <f t="shared" ca="1" si="320"/>
        <v>0</v>
      </c>
      <c r="M319" s="3">
        <f t="shared" ca="1" si="320"/>
        <v>1</v>
      </c>
      <c r="N319" s="3">
        <f t="shared" ca="1" si="320"/>
        <v>4</v>
      </c>
      <c r="O319" s="3">
        <f t="shared" ca="1" si="320"/>
        <v>9</v>
      </c>
      <c r="P319" s="3">
        <f t="shared" ca="1" si="320"/>
        <v>16</v>
      </c>
      <c r="Q319" s="3">
        <f t="shared" ca="1" si="320"/>
        <v>25</v>
      </c>
      <c r="R319" s="3">
        <f t="shared" ca="1" si="320"/>
        <v>36</v>
      </c>
      <c r="S319" s="3">
        <f t="shared" ca="1" si="14"/>
        <v>182</v>
      </c>
      <c r="T319" s="29">
        <f t="shared" ca="1" si="15"/>
        <v>50</v>
      </c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</row>
    <row r="320" spans="1:36" customFormat="false" ht="13">
      <c r="A320" s="3">
        <f>シート1!B321</f>
        <v>0</v>
      </c>
      <c r="B320" s="3">
        <f>シート1!E321</f>
        <v>0</v>
      </c>
      <c r="C320" s="19">
        <f>シート1!G321</f>
        <v>0</v>
      </c>
      <c r="D320" s="3">
        <f>シート1!I321</f>
        <v>0</v>
      </c>
      <c r="E320" s="3">
        <f>シート1!K321</f>
        <v>0</v>
      </c>
      <c r="F320" s="3">
        <f t="shared" ref="F320:R320" ca="1" si="321">IF($E324="","",IF(AND(ROW()&gt;$T$1,F$1&lt;=$T$1),(F$1-_xlfn.RANK.AVG(OFFSET($E324,1-F$1,),OFFSET($E324,1-$T$1,,$T$1,1)))^2,""))</f>
        <v>36</v>
      </c>
      <c r="G320" s="3">
        <f t="shared" ca="1" si="321"/>
        <v>25</v>
      </c>
      <c r="H320" s="3">
        <f t="shared" ca="1" si="321"/>
        <v>16</v>
      </c>
      <c r="I320" s="3">
        <f t="shared" ca="1" si="321"/>
        <v>9</v>
      </c>
      <c r="J320" s="3">
        <f t="shared" ca="1" si="321"/>
        <v>4</v>
      </c>
      <c r="K320" s="3">
        <f t="shared" ca="1" si="321"/>
        <v>1</v>
      </c>
      <c r="L320" s="3">
        <f t="shared" ca="1" si="321"/>
        <v>0</v>
      </c>
      <c r="M320" s="3">
        <f t="shared" ca="1" si="321"/>
        <v>1</v>
      </c>
      <c r="N320" s="3">
        <f t="shared" ca="1" si="321"/>
        <v>4</v>
      </c>
      <c r="O320" s="3">
        <f t="shared" ca="1" si="321"/>
        <v>9</v>
      </c>
      <c r="P320" s="3">
        <f t="shared" ca="1" si="321"/>
        <v>16</v>
      </c>
      <c r="Q320" s="3">
        <f t="shared" ca="1" si="321"/>
        <v>25</v>
      </c>
      <c r="R320" s="3">
        <f t="shared" ca="1" si="321"/>
        <v>36</v>
      </c>
      <c r="S320" s="3">
        <f t="shared" ca="1" si="14"/>
        <v>182</v>
      </c>
      <c r="T320" s="29">
        <f t="shared" ca="1" si="15"/>
        <v>50</v>
      </c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</row>
    <row r="321" spans="1:36" customFormat="false" ht="13">
      <c r="A321" s="3">
        <f>シート1!B322</f>
        <v>0</v>
      </c>
      <c r="B321" s="3">
        <f>シート1!E322</f>
        <v>0</v>
      </c>
      <c r="C321" s="19">
        <f>シート1!G322</f>
        <v>0</v>
      </c>
      <c r="D321" s="3">
        <f>シート1!I322</f>
        <v>0</v>
      </c>
      <c r="E321" s="3">
        <f>シート1!K322</f>
        <v>0</v>
      </c>
      <c r="F321" s="3">
        <f t="shared" ref="F321:R321" ca="1" si="322">IF($E325="","",IF(AND(ROW()&gt;$T$1,F$1&lt;=$T$1),(F$1-_xlfn.RANK.AVG(OFFSET($E325,1-F$1,),OFFSET($E325,1-$T$1,,$T$1,1)))^2,""))</f>
        <v>36</v>
      </c>
      <c r="G321" s="3">
        <f t="shared" ca="1" si="322"/>
        <v>25</v>
      </c>
      <c r="H321" s="3">
        <f t="shared" ca="1" si="322"/>
        <v>16</v>
      </c>
      <c r="I321" s="3">
        <f t="shared" ca="1" si="322"/>
        <v>9</v>
      </c>
      <c r="J321" s="3">
        <f t="shared" ca="1" si="322"/>
        <v>4</v>
      </c>
      <c r="K321" s="3">
        <f t="shared" ca="1" si="322"/>
        <v>1</v>
      </c>
      <c r="L321" s="3">
        <f t="shared" ca="1" si="322"/>
        <v>0</v>
      </c>
      <c r="M321" s="3">
        <f t="shared" ca="1" si="322"/>
        <v>1</v>
      </c>
      <c r="N321" s="3">
        <f t="shared" ca="1" si="322"/>
        <v>4</v>
      </c>
      <c r="O321" s="3">
        <f t="shared" ca="1" si="322"/>
        <v>9</v>
      </c>
      <c r="P321" s="3">
        <f t="shared" ca="1" si="322"/>
        <v>16</v>
      </c>
      <c r="Q321" s="3">
        <f t="shared" ca="1" si="322"/>
        <v>25</v>
      </c>
      <c r="R321" s="3">
        <f t="shared" ca="1" si="322"/>
        <v>36</v>
      </c>
      <c r="S321" s="3">
        <f t="shared" ca="1" si="14"/>
        <v>182</v>
      </c>
      <c r="T321" s="29">
        <f t="shared" ca="1" si="15"/>
        <v>50</v>
      </c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</row>
    <row r="322" spans="1:36" customFormat="false" ht="13">
      <c r="A322" s="3">
        <f>シート1!B323</f>
        <v>0</v>
      </c>
      <c r="B322" s="3">
        <f>シート1!E323</f>
        <v>0</v>
      </c>
      <c r="C322" s="19">
        <f>シート1!G323</f>
        <v>0</v>
      </c>
      <c r="D322" s="3">
        <f>シート1!I323</f>
        <v>0</v>
      </c>
      <c r="E322" s="3">
        <f>シート1!K323</f>
        <v>0</v>
      </c>
      <c r="F322" s="3">
        <f t="shared" ref="F322:R322" ca="1" si="323">IF($E326="","",IF(AND(ROW()&gt;$T$1,F$1&lt;=$T$1),(F$1-_xlfn.RANK.AVG(OFFSET($E326,1-F$1,),OFFSET($E326,1-$T$1,,$T$1,1)))^2,""))</f>
        <v>36</v>
      </c>
      <c r="G322" s="3">
        <f t="shared" ca="1" si="323"/>
        <v>25</v>
      </c>
      <c r="H322" s="3">
        <f t="shared" ca="1" si="323"/>
        <v>16</v>
      </c>
      <c r="I322" s="3">
        <f t="shared" ca="1" si="323"/>
        <v>9</v>
      </c>
      <c r="J322" s="3">
        <f t="shared" ca="1" si="323"/>
        <v>4</v>
      </c>
      <c r="K322" s="3">
        <f t="shared" ca="1" si="323"/>
        <v>1</v>
      </c>
      <c r="L322" s="3">
        <f t="shared" ca="1" si="323"/>
        <v>0</v>
      </c>
      <c r="M322" s="3">
        <f t="shared" ca="1" si="323"/>
        <v>1</v>
      </c>
      <c r="N322" s="3">
        <f t="shared" ca="1" si="323"/>
        <v>4</v>
      </c>
      <c r="O322" s="3">
        <f t="shared" ca="1" si="323"/>
        <v>9</v>
      </c>
      <c r="P322" s="3">
        <f t="shared" ca="1" si="323"/>
        <v>16</v>
      </c>
      <c r="Q322" s="3">
        <f t="shared" ca="1" si="323"/>
        <v>25</v>
      </c>
      <c r="R322" s="3">
        <f t="shared" ca="1" si="323"/>
        <v>36</v>
      </c>
      <c r="S322" s="3">
        <f t="shared" ca="1" si="14"/>
        <v>182</v>
      </c>
      <c r="T322" s="29">
        <f t="shared" ca="1" si="15"/>
        <v>50</v>
      </c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</row>
    <row r="323" spans="1:36" customFormat="false" ht="13">
      <c r="A323" s="3">
        <f>シート1!B324</f>
        <v>0</v>
      </c>
      <c r="B323" s="3">
        <f>シート1!E324</f>
        <v>0</v>
      </c>
      <c r="C323" s="19">
        <f>シート1!G324</f>
        <v>0</v>
      </c>
      <c r="D323" s="3">
        <f>シート1!I324</f>
        <v>0</v>
      </c>
      <c r="E323" s="3">
        <f>シート1!K324</f>
        <v>0</v>
      </c>
      <c r="F323" s="3">
        <f t="shared" ref="F323:R323" ca="1" si="324">IF($E327="","",IF(AND(ROW()&gt;$T$1,F$1&lt;=$T$1),(F$1-_xlfn.RANK.AVG(OFFSET($E327,1-F$1,),OFFSET($E327,1-$T$1,,$T$1,1)))^2,""))</f>
        <v>36</v>
      </c>
      <c r="G323" s="3">
        <f t="shared" ca="1" si="324"/>
        <v>25</v>
      </c>
      <c r="H323" s="3">
        <f t="shared" ca="1" si="324"/>
        <v>16</v>
      </c>
      <c r="I323" s="3">
        <f t="shared" ca="1" si="324"/>
        <v>9</v>
      </c>
      <c r="J323" s="3">
        <f t="shared" ca="1" si="324"/>
        <v>4</v>
      </c>
      <c r="K323" s="3">
        <f t="shared" ca="1" si="324"/>
        <v>1</v>
      </c>
      <c r="L323" s="3">
        <f t="shared" ca="1" si="324"/>
        <v>0</v>
      </c>
      <c r="M323" s="3">
        <f t="shared" ca="1" si="324"/>
        <v>1</v>
      </c>
      <c r="N323" s="3">
        <f t="shared" ca="1" si="324"/>
        <v>4</v>
      </c>
      <c r="O323" s="3">
        <f t="shared" ca="1" si="324"/>
        <v>9</v>
      </c>
      <c r="P323" s="3">
        <f t="shared" ca="1" si="324"/>
        <v>16</v>
      </c>
      <c r="Q323" s="3">
        <f t="shared" ca="1" si="324"/>
        <v>25</v>
      </c>
      <c r="R323" s="3">
        <f t="shared" ca="1" si="324"/>
        <v>36</v>
      </c>
      <c r="S323" s="3">
        <f t="shared" ca="1" si="14"/>
        <v>182</v>
      </c>
      <c r="T323" s="29">
        <f t="shared" ca="1" si="15"/>
        <v>50</v>
      </c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</row>
    <row r="324" spans="1:36" customFormat="false" ht="13">
      <c r="A324" s="3">
        <f>シート1!B325</f>
        <v>0</v>
      </c>
      <c r="B324" s="3">
        <f>シート1!E325</f>
        <v>0</v>
      </c>
      <c r="C324" s="19">
        <f>シート1!G325</f>
        <v>0</v>
      </c>
      <c r="D324" s="3">
        <f>シート1!I325</f>
        <v>0</v>
      </c>
      <c r="E324" s="3">
        <f>シート1!K325</f>
        <v>0</v>
      </c>
      <c r="F324" s="3">
        <f t="shared" ref="F324:R324" ca="1" si="325">IF($E328="","",IF(AND(ROW()&gt;$T$1,F$1&lt;=$T$1),(F$1-_xlfn.RANK.AVG(OFFSET($E328,1-F$1,),OFFSET($E328,1-$T$1,,$T$1,1)))^2,""))</f>
        <v>36</v>
      </c>
      <c r="G324" s="3">
        <f t="shared" ca="1" si="325"/>
        <v>25</v>
      </c>
      <c r="H324" s="3">
        <f t="shared" ca="1" si="325"/>
        <v>16</v>
      </c>
      <c r="I324" s="3">
        <f t="shared" ca="1" si="325"/>
        <v>9</v>
      </c>
      <c r="J324" s="3">
        <f t="shared" ca="1" si="325"/>
        <v>4</v>
      </c>
      <c r="K324" s="3">
        <f t="shared" ca="1" si="325"/>
        <v>1</v>
      </c>
      <c r="L324" s="3">
        <f t="shared" ca="1" si="325"/>
        <v>0</v>
      </c>
      <c r="M324" s="3">
        <f t="shared" ca="1" si="325"/>
        <v>1</v>
      </c>
      <c r="N324" s="3">
        <f t="shared" ca="1" si="325"/>
        <v>4</v>
      </c>
      <c r="O324" s="3">
        <f t="shared" ca="1" si="325"/>
        <v>9</v>
      </c>
      <c r="P324" s="3">
        <f t="shared" ca="1" si="325"/>
        <v>16</v>
      </c>
      <c r="Q324" s="3">
        <f t="shared" ca="1" si="325"/>
        <v>25</v>
      </c>
      <c r="R324" s="3">
        <f t="shared" ca="1" si="325"/>
        <v>36</v>
      </c>
      <c r="S324" s="3">
        <f t="shared" ca="1" si="14"/>
        <v>182</v>
      </c>
      <c r="T324" s="29">
        <f t="shared" ca="1" si="15"/>
        <v>50</v>
      </c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</row>
    <row r="325" spans="1:36" customFormat="false" ht="13">
      <c r="A325" s="3">
        <f>シート1!B326</f>
        <v>0</v>
      </c>
      <c r="B325" s="3">
        <f>シート1!E326</f>
        <v>0</v>
      </c>
      <c r="C325" s="19">
        <f>シート1!G326</f>
        <v>0</v>
      </c>
      <c r="D325" s="3">
        <f>シート1!I326</f>
        <v>0</v>
      </c>
      <c r="E325" s="3">
        <f>シート1!K326</f>
        <v>0</v>
      </c>
      <c r="F325" s="3">
        <f t="shared" ref="F325:R325" ca="1" si="326">IF($E329="","",IF(AND(ROW()&gt;$T$1,F$1&lt;=$T$1),(F$1-_xlfn.RANK.AVG(OFFSET($E329,1-F$1,),OFFSET($E329,1-$T$1,,$T$1,1)))^2,""))</f>
        <v>36</v>
      </c>
      <c r="G325" s="3">
        <f t="shared" ca="1" si="326"/>
        <v>25</v>
      </c>
      <c r="H325" s="3">
        <f t="shared" ca="1" si="326"/>
        <v>16</v>
      </c>
      <c r="I325" s="3">
        <f t="shared" ca="1" si="326"/>
        <v>9</v>
      </c>
      <c r="J325" s="3">
        <f t="shared" ca="1" si="326"/>
        <v>4</v>
      </c>
      <c r="K325" s="3">
        <f t="shared" ca="1" si="326"/>
        <v>1</v>
      </c>
      <c r="L325" s="3">
        <f t="shared" ca="1" si="326"/>
        <v>0</v>
      </c>
      <c r="M325" s="3">
        <f t="shared" ca="1" si="326"/>
        <v>1</v>
      </c>
      <c r="N325" s="3">
        <f t="shared" ca="1" si="326"/>
        <v>4</v>
      </c>
      <c r="O325" s="3">
        <f t="shared" ca="1" si="326"/>
        <v>9</v>
      </c>
      <c r="P325" s="3">
        <f t="shared" ca="1" si="326"/>
        <v>16</v>
      </c>
      <c r="Q325" s="3">
        <f t="shared" ca="1" si="326"/>
        <v>25</v>
      </c>
      <c r="R325" s="3">
        <f t="shared" ca="1" si="326"/>
        <v>36</v>
      </c>
      <c r="S325" s="3">
        <f t="shared" ca="1" si="14"/>
        <v>182</v>
      </c>
      <c r="T325" s="29">
        <f t="shared" ca="1" si="15"/>
        <v>50</v>
      </c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</row>
    <row r="326" spans="1:36" customFormat="false" ht="13">
      <c r="A326" s="3">
        <f>シート1!B327</f>
        <v>0</v>
      </c>
      <c r="B326" s="3">
        <f>シート1!E327</f>
        <v>0</v>
      </c>
      <c r="C326" s="19">
        <f>シート1!G327</f>
        <v>0</v>
      </c>
      <c r="D326" s="3">
        <f>シート1!I327</f>
        <v>0</v>
      </c>
      <c r="E326" s="3">
        <f>シート1!K327</f>
        <v>0</v>
      </c>
      <c r="F326" s="3">
        <f t="shared" ref="F326:R326" ca="1" si="327">IF($E330="","",IF(AND(ROW()&gt;$T$1,F$1&lt;=$T$1),(F$1-_xlfn.RANK.AVG(OFFSET($E330,1-F$1,),OFFSET($E330,1-$T$1,,$T$1,1)))^2,""))</f>
        <v>36</v>
      </c>
      <c r="G326" s="3">
        <f t="shared" ca="1" si="327"/>
        <v>25</v>
      </c>
      <c r="H326" s="3">
        <f t="shared" ca="1" si="327"/>
        <v>16</v>
      </c>
      <c r="I326" s="3">
        <f t="shared" ca="1" si="327"/>
        <v>9</v>
      </c>
      <c r="J326" s="3">
        <f t="shared" ca="1" si="327"/>
        <v>4</v>
      </c>
      <c r="K326" s="3">
        <f t="shared" ca="1" si="327"/>
        <v>1</v>
      </c>
      <c r="L326" s="3">
        <f t="shared" ca="1" si="327"/>
        <v>0</v>
      </c>
      <c r="M326" s="3">
        <f t="shared" ca="1" si="327"/>
        <v>1</v>
      </c>
      <c r="N326" s="3">
        <f t="shared" ca="1" si="327"/>
        <v>4</v>
      </c>
      <c r="O326" s="3">
        <f t="shared" ca="1" si="327"/>
        <v>9</v>
      </c>
      <c r="P326" s="3">
        <f t="shared" ca="1" si="327"/>
        <v>16</v>
      </c>
      <c r="Q326" s="3">
        <f t="shared" ca="1" si="327"/>
        <v>25</v>
      </c>
      <c r="R326" s="3">
        <f t="shared" ca="1" si="327"/>
        <v>36</v>
      </c>
      <c r="S326" s="3">
        <f t="shared" ca="1" si="14"/>
        <v>182</v>
      </c>
      <c r="T326" s="29">
        <f t="shared" ca="1" si="15"/>
        <v>50</v>
      </c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</row>
    <row r="327" spans="1:36" customFormat="false" ht="13">
      <c r="A327" s="3">
        <f>シート1!B328</f>
        <v>0</v>
      </c>
      <c r="B327" s="3">
        <f>シート1!E328</f>
        <v>0</v>
      </c>
      <c r="C327" s="19">
        <f>シート1!G328</f>
        <v>0</v>
      </c>
      <c r="D327" s="3">
        <f>シート1!I328</f>
        <v>0</v>
      </c>
      <c r="E327" s="3">
        <f>シート1!K328</f>
        <v>0</v>
      </c>
      <c r="F327" s="3">
        <f t="shared" ref="F327:R327" ca="1" si="328">IF($E331="","",IF(AND(ROW()&gt;$T$1,F$1&lt;=$T$1),(F$1-_xlfn.RANK.AVG(OFFSET($E331,1-F$1,),OFFSET($E331,1-$T$1,,$T$1,1)))^2,""))</f>
        <v>36</v>
      </c>
      <c r="G327" s="3">
        <f t="shared" ca="1" si="328"/>
        <v>25</v>
      </c>
      <c r="H327" s="3">
        <f t="shared" ca="1" si="328"/>
        <v>16</v>
      </c>
      <c r="I327" s="3">
        <f t="shared" ca="1" si="328"/>
        <v>9</v>
      </c>
      <c r="J327" s="3">
        <f t="shared" ca="1" si="328"/>
        <v>4</v>
      </c>
      <c r="K327" s="3">
        <f t="shared" ca="1" si="328"/>
        <v>1</v>
      </c>
      <c r="L327" s="3">
        <f t="shared" ca="1" si="328"/>
        <v>0</v>
      </c>
      <c r="M327" s="3">
        <f t="shared" ca="1" si="328"/>
        <v>1</v>
      </c>
      <c r="N327" s="3">
        <f t="shared" ca="1" si="328"/>
        <v>4</v>
      </c>
      <c r="O327" s="3">
        <f t="shared" ca="1" si="328"/>
        <v>9</v>
      </c>
      <c r="P327" s="3">
        <f t="shared" ca="1" si="328"/>
        <v>16</v>
      </c>
      <c r="Q327" s="3">
        <f t="shared" ca="1" si="328"/>
        <v>25</v>
      </c>
      <c r="R327" s="3">
        <f t="shared" ca="1" si="328"/>
        <v>36</v>
      </c>
      <c r="S327" s="3">
        <f t="shared" ca="1" si="14"/>
        <v>182</v>
      </c>
      <c r="T327" s="29">
        <f t="shared" ca="1" si="15"/>
        <v>50</v>
      </c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</row>
    <row r="328" spans="1:36" customFormat="false" ht="13">
      <c r="A328" s="3">
        <f>シート1!B329</f>
        <v>0</v>
      </c>
      <c r="B328" s="3">
        <f>シート1!E329</f>
        <v>0</v>
      </c>
      <c r="C328" s="19">
        <f>シート1!G329</f>
        <v>0</v>
      </c>
      <c r="D328" s="3">
        <f>シート1!I329</f>
        <v>0</v>
      </c>
      <c r="E328" s="3">
        <f>シート1!K329</f>
        <v>0</v>
      </c>
      <c r="F328" s="3">
        <f t="shared" ref="F328:R328" ca="1" si="329">IF($E332="","",IF(AND(ROW()&gt;$T$1,F$1&lt;=$T$1),(F$1-_xlfn.RANK.AVG(OFFSET($E332,1-F$1,),OFFSET($E332,1-$T$1,,$T$1,1)))^2,""))</f>
        <v>36</v>
      </c>
      <c r="G328" s="3">
        <f t="shared" ca="1" si="329"/>
        <v>25</v>
      </c>
      <c r="H328" s="3">
        <f t="shared" ca="1" si="329"/>
        <v>16</v>
      </c>
      <c r="I328" s="3">
        <f t="shared" ca="1" si="329"/>
        <v>9</v>
      </c>
      <c r="J328" s="3">
        <f t="shared" ca="1" si="329"/>
        <v>4</v>
      </c>
      <c r="K328" s="3">
        <f t="shared" ca="1" si="329"/>
        <v>1</v>
      </c>
      <c r="L328" s="3">
        <f t="shared" ca="1" si="329"/>
        <v>0</v>
      </c>
      <c r="M328" s="3">
        <f t="shared" ca="1" si="329"/>
        <v>1</v>
      </c>
      <c r="N328" s="3">
        <f t="shared" ca="1" si="329"/>
        <v>4</v>
      </c>
      <c r="O328" s="3">
        <f t="shared" ca="1" si="329"/>
        <v>9</v>
      </c>
      <c r="P328" s="3">
        <f t="shared" ca="1" si="329"/>
        <v>16</v>
      </c>
      <c r="Q328" s="3">
        <f t="shared" ca="1" si="329"/>
        <v>25</v>
      </c>
      <c r="R328" s="3">
        <f t="shared" ca="1" si="329"/>
        <v>36</v>
      </c>
      <c r="S328" s="3">
        <f t="shared" ca="1" si="14"/>
        <v>182</v>
      </c>
      <c r="T328" s="29">
        <f t="shared" ca="1" si="15"/>
        <v>50</v>
      </c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</row>
    <row r="329" spans="1:36" customFormat="false" ht="13">
      <c r="A329" s="3">
        <f>シート1!B330</f>
        <v>0</v>
      </c>
      <c r="B329" s="3">
        <f>シート1!E330</f>
        <v>0</v>
      </c>
      <c r="C329" s="19">
        <f>シート1!G330</f>
        <v>0</v>
      </c>
      <c r="D329" s="3">
        <f>シート1!I330</f>
        <v>0</v>
      </c>
      <c r="E329" s="3">
        <f>シート1!K330</f>
        <v>0</v>
      </c>
      <c r="F329" s="3">
        <f t="shared" ref="F329:R329" ca="1" si="330">IF($E333="","",IF(AND(ROW()&gt;$T$1,F$1&lt;=$T$1),(F$1-_xlfn.RANK.AVG(OFFSET($E333,1-F$1,),OFFSET($E333,1-$T$1,,$T$1,1)))^2,""))</f>
        <v>36</v>
      </c>
      <c r="G329" s="3">
        <f t="shared" ca="1" si="330"/>
        <v>25</v>
      </c>
      <c r="H329" s="3">
        <f t="shared" ca="1" si="330"/>
        <v>16</v>
      </c>
      <c r="I329" s="3">
        <f t="shared" ca="1" si="330"/>
        <v>9</v>
      </c>
      <c r="J329" s="3">
        <f t="shared" ca="1" si="330"/>
        <v>4</v>
      </c>
      <c r="K329" s="3">
        <f t="shared" ca="1" si="330"/>
        <v>1</v>
      </c>
      <c r="L329" s="3">
        <f t="shared" ca="1" si="330"/>
        <v>0</v>
      </c>
      <c r="M329" s="3">
        <f t="shared" ca="1" si="330"/>
        <v>1</v>
      </c>
      <c r="N329" s="3">
        <f t="shared" ca="1" si="330"/>
        <v>4</v>
      </c>
      <c r="O329" s="3">
        <f t="shared" ca="1" si="330"/>
        <v>9</v>
      </c>
      <c r="P329" s="3">
        <f t="shared" ca="1" si="330"/>
        <v>16</v>
      </c>
      <c r="Q329" s="3">
        <f t="shared" ca="1" si="330"/>
        <v>25</v>
      </c>
      <c r="R329" s="3">
        <f t="shared" ca="1" si="330"/>
        <v>36</v>
      </c>
      <c r="S329" s="3">
        <f t="shared" ca="1" si="14"/>
        <v>182</v>
      </c>
      <c r="T329" s="29">
        <f t="shared" ca="1" si="15"/>
        <v>50</v>
      </c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</row>
    <row r="330" spans="1:36" customFormat="false" ht="13">
      <c r="A330" s="3">
        <f>シート1!B331</f>
        <v>0</v>
      </c>
      <c r="B330" s="3">
        <f>シート1!E331</f>
        <v>0</v>
      </c>
      <c r="C330" s="19">
        <f>シート1!G331</f>
        <v>0</v>
      </c>
      <c r="D330" s="3">
        <f>シート1!I331</f>
        <v>0</v>
      </c>
      <c r="E330" s="3">
        <f>シート1!K331</f>
        <v>0</v>
      </c>
      <c r="F330" s="3">
        <f t="shared" ref="F330:R330" ca="1" si="331">IF($E334="","",IF(AND(ROW()&gt;$T$1,F$1&lt;=$T$1),(F$1-_xlfn.RANK.AVG(OFFSET($E334,1-F$1,),OFFSET($E334,1-$T$1,,$T$1,1)))^2,""))</f>
        <v>36</v>
      </c>
      <c r="G330" s="3">
        <f t="shared" ca="1" si="331"/>
        <v>25</v>
      </c>
      <c r="H330" s="3">
        <f t="shared" ca="1" si="331"/>
        <v>16</v>
      </c>
      <c r="I330" s="3">
        <f t="shared" ca="1" si="331"/>
        <v>9</v>
      </c>
      <c r="J330" s="3">
        <f t="shared" ca="1" si="331"/>
        <v>4</v>
      </c>
      <c r="K330" s="3">
        <f t="shared" ca="1" si="331"/>
        <v>1</v>
      </c>
      <c r="L330" s="3">
        <f t="shared" ca="1" si="331"/>
        <v>0</v>
      </c>
      <c r="M330" s="3">
        <f t="shared" ca="1" si="331"/>
        <v>1</v>
      </c>
      <c r="N330" s="3">
        <f t="shared" ca="1" si="331"/>
        <v>4</v>
      </c>
      <c r="O330" s="3">
        <f t="shared" ca="1" si="331"/>
        <v>9</v>
      </c>
      <c r="P330" s="3">
        <f t="shared" ca="1" si="331"/>
        <v>16</v>
      </c>
      <c r="Q330" s="3">
        <f t="shared" ca="1" si="331"/>
        <v>25</v>
      </c>
      <c r="R330" s="3">
        <f t="shared" ca="1" si="331"/>
        <v>36</v>
      </c>
      <c r="S330" s="3">
        <f t="shared" ca="1" si="14"/>
        <v>182</v>
      </c>
      <c r="T330" s="29">
        <f t="shared" ca="1" si="15"/>
        <v>50</v>
      </c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</row>
    <row r="331" spans="1:36" customFormat="false" ht="13">
      <c r="A331" s="3">
        <f>シート1!B332</f>
        <v>0</v>
      </c>
      <c r="B331" s="3">
        <f>シート1!E332</f>
        <v>0</v>
      </c>
      <c r="C331" s="19">
        <f>シート1!G332</f>
        <v>0</v>
      </c>
      <c r="D331" s="3">
        <f>シート1!I332</f>
        <v>0</v>
      </c>
      <c r="E331" s="3">
        <f>シート1!K332</f>
        <v>0</v>
      </c>
      <c r="F331" s="3">
        <f t="shared" ref="F331:R331" ca="1" si="332">IF($E335="","",IF(AND(ROW()&gt;$T$1,F$1&lt;=$T$1),(F$1-_xlfn.RANK.AVG(OFFSET($E335,1-F$1,),OFFSET($E335,1-$T$1,,$T$1,1)))^2,""))</f>
        <v>36</v>
      </c>
      <c r="G331" s="3">
        <f t="shared" ca="1" si="332"/>
        <v>25</v>
      </c>
      <c r="H331" s="3">
        <f t="shared" ca="1" si="332"/>
        <v>16</v>
      </c>
      <c r="I331" s="3">
        <f t="shared" ca="1" si="332"/>
        <v>9</v>
      </c>
      <c r="J331" s="3">
        <f t="shared" ca="1" si="332"/>
        <v>4</v>
      </c>
      <c r="K331" s="3">
        <f t="shared" ca="1" si="332"/>
        <v>1</v>
      </c>
      <c r="L331" s="3">
        <f t="shared" ca="1" si="332"/>
        <v>0</v>
      </c>
      <c r="M331" s="3">
        <f t="shared" ca="1" si="332"/>
        <v>1</v>
      </c>
      <c r="N331" s="3">
        <f t="shared" ca="1" si="332"/>
        <v>4</v>
      </c>
      <c r="O331" s="3">
        <f t="shared" ca="1" si="332"/>
        <v>9</v>
      </c>
      <c r="P331" s="3">
        <f t="shared" ca="1" si="332"/>
        <v>16</v>
      </c>
      <c r="Q331" s="3">
        <f t="shared" ca="1" si="332"/>
        <v>25</v>
      </c>
      <c r="R331" s="3">
        <f t="shared" ca="1" si="332"/>
        <v>36</v>
      </c>
      <c r="S331" s="3">
        <f t="shared" ca="1" si="14"/>
        <v>182</v>
      </c>
      <c r="T331" s="29">
        <f t="shared" ca="1" si="15"/>
        <v>50</v>
      </c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</row>
    <row r="332" spans="1:36" customFormat="false" ht="13">
      <c r="A332" s="3">
        <f>シート1!B333</f>
        <v>0</v>
      </c>
      <c r="B332" s="3">
        <f>シート1!E333</f>
        <v>0</v>
      </c>
      <c r="C332" s="19">
        <f>シート1!G333</f>
        <v>0</v>
      </c>
      <c r="D332" s="3">
        <f>シート1!I333</f>
        <v>0</v>
      </c>
      <c r="E332" s="3">
        <f>シート1!K333</f>
        <v>0</v>
      </c>
      <c r="F332" s="3">
        <f t="shared" ref="F332:R332" ca="1" si="333">IF($E336="","",IF(AND(ROW()&gt;$T$1,F$1&lt;=$T$1),(F$1-_xlfn.RANK.AVG(OFFSET($E336,1-F$1,),OFFSET($E336,1-$T$1,,$T$1,1)))^2,""))</f>
        <v>36</v>
      </c>
      <c r="G332" s="3">
        <f t="shared" ca="1" si="333"/>
        <v>25</v>
      </c>
      <c r="H332" s="3">
        <f t="shared" ca="1" si="333"/>
        <v>16</v>
      </c>
      <c r="I332" s="3">
        <f t="shared" ca="1" si="333"/>
        <v>9</v>
      </c>
      <c r="J332" s="3">
        <f t="shared" ca="1" si="333"/>
        <v>4</v>
      </c>
      <c r="K332" s="3">
        <f t="shared" ca="1" si="333"/>
        <v>1</v>
      </c>
      <c r="L332" s="3">
        <f t="shared" ca="1" si="333"/>
        <v>0</v>
      </c>
      <c r="M332" s="3">
        <f t="shared" ca="1" si="333"/>
        <v>1</v>
      </c>
      <c r="N332" s="3">
        <f t="shared" ca="1" si="333"/>
        <v>4</v>
      </c>
      <c r="O332" s="3">
        <f t="shared" ca="1" si="333"/>
        <v>9</v>
      </c>
      <c r="P332" s="3">
        <f t="shared" ca="1" si="333"/>
        <v>16</v>
      </c>
      <c r="Q332" s="3">
        <f t="shared" ca="1" si="333"/>
        <v>25</v>
      </c>
      <c r="R332" s="3">
        <f t="shared" ca="1" si="333"/>
        <v>36</v>
      </c>
      <c r="S332" s="3">
        <f t="shared" ca="1" si="14"/>
        <v>182</v>
      </c>
      <c r="T332" s="29">
        <f t="shared" ca="1" si="15"/>
        <v>50</v>
      </c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</row>
    <row r="333" spans="1:36" customFormat="false" ht="13">
      <c r="A333" s="3">
        <f>シート1!B334</f>
        <v>0</v>
      </c>
      <c r="B333" s="3">
        <f>シート1!E334</f>
        <v>0</v>
      </c>
      <c r="C333" s="19">
        <f>シート1!G334</f>
        <v>0</v>
      </c>
      <c r="D333" s="3">
        <f>シート1!I334</f>
        <v>0</v>
      </c>
      <c r="E333" s="3">
        <f>シート1!K334</f>
        <v>0</v>
      </c>
      <c r="F333" s="3">
        <f t="shared" ref="F333:R333" ca="1" si="334">IF($E337="","",IF(AND(ROW()&gt;$T$1,F$1&lt;=$T$1),(F$1-_xlfn.RANK.AVG(OFFSET($E337,1-F$1,),OFFSET($E337,1-$T$1,,$T$1,1)))^2,""))</f>
        <v>36</v>
      </c>
      <c r="G333" s="3">
        <f t="shared" ca="1" si="334"/>
        <v>25</v>
      </c>
      <c r="H333" s="3">
        <f t="shared" ca="1" si="334"/>
        <v>16</v>
      </c>
      <c r="I333" s="3">
        <f t="shared" ca="1" si="334"/>
        <v>9</v>
      </c>
      <c r="J333" s="3">
        <f t="shared" ca="1" si="334"/>
        <v>4</v>
      </c>
      <c r="K333" s="3">
        <f t="shared" ca="1" si="334"/>
        <v>1</v>
      </c>
      <c r="L333" s="3">
        <f t="shared" ca="1" si="334"/>
        <v>0</v>
      </c>
      <c r="M333" s="3">
        <f t="shared" ca="1" si="334"/>
        <v>1</v>
      </c>
      <c r="N333" s="3">
        <f t="shared" ca="1" si="334"/>
        <v>4</v>
      </c>
      <c r="O333" s="3">
        <f t="shared" ca="1" si="334"/>
        <v>9</v>
      </c>
      <c r="P333" s="3">
        <f t="shared" ca="1" si="334"/>
        <v>16</v>
      </c>
      <c r="Q333" s="3">
        <f t="shared" ca="1" si="334"/>
        <v>25</v>
      </c>
      <c r="R333" s="3">
        <f t="shared" ca="1" si="334"/>
        <v>36</v>
      </c>
      <c r="S333" s="3">
        <f t="shared" ca="1" si="14"/>
        <v>182</v>
      </c>
      <c r="T333" s="29">
        <f t="shared" ca="1" si="15"/>
        <v>50</v>
      </c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</row>
    <row r="334" spans="1:36" customFormat="false" ht="13">
      <c r="A334" s="3">
        <f>シート1!B335</f>
        <v>0</v>
      </c>
      <c r="B334" s="3">
        <f>シート1!E335</f>
        <v>0</v>
      </c>
      <c r="C334" s="19">
        <f>シート1!G335</f>
        <v>0</v>
      </c>
      <c r="D334" s="3">
        <f>シート1!I335</f>
        <v>0</v>
      </c>
      <c r="E334" s="3">
        <f>シート1!K335</f>
        <v>0</v>
      </c>
      <c r="F334" s="3">
        <f t="shared" ref="F334:R334" ca="1" si="335">IF($E338="","",IF(AND(ROW()&gt;$T$1,F$1&lt;=$T$1),(F$1-_xlfn.RANK.AVG(OFFSET($E338,1-F$1,),OFFSET($E338,1-$T$1,,$T$1,1)))^2,""))</f>
        <v>36</v>
      </c>
      <c r="G334" s="3">
        <f t="shared" ca="1" si="335"/>
        <v>25</v>
      </c>
      <c r="H334" s="3">
        <f t="shared" ca="1" si="335"/>
        <v>16</v>
      </c>
      <c r="I334" s="3">
        <f t="shared" ca="1" si="335"/>
        <v>9</v>
      </c>
      <c r="J334" s="3">
        <f t="shared" ca="1" si="335"/>
        <v>4</v>
      </c>
      <c r="K334" s="3">
        <f t="shared" ca="1" si="335"/>
        <v>1</v>
      </c>
      <c r="L334" s="3">
        <f t="shared" ca="1" si="335"/>
        <v>0</v>
      </c>
      <c r="M334" s="3">
        <f t="shared" ca="1" si="335"/>
        <v>1</v>
      </c>
      <c r="N334" s="3">
        <f t="shared" ca="1" si="335"/>
        <v>4</v>
      </c>
      <c r="O334" s="3">
        <f t="shared" ca="1" si="335"/>
        <v>9</v>
      </c>
      <c r="P334" s="3">
        <f t="shared" ca="1" si="335"/>
        <v>16</v>
      </c>
      <c r="Q334" s="3">
        <f t="shared" ca="1" si="335"/>
        <v>25</v>
      </c>
      <c r="R334" s="3">
        <f t="shared" ca="1" si="335"/>
        <v>36</v>
      </c>
      <c r="S334" s="3">
        <f t="shared" ca="1" si="14"/>
        <v>182</v>
      </c>
      <c r="T334" s="29">
        <f t="shared" ca="1" si="15"/>
        <v>50</v>
      </c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</row>
    <row r="335" spans="1:36" customFormat="false" ht="13">
      <c r="A335" s="3">
        <f>シート1!B336</f>
        <v>0</v>
      </c>
      <c r="B335" s="3">
        <f>シート1!E336</f>
        <v>0</v>
      </c>
      <c r="C335" s="19">
        <f>シート1!G336</f>
        <v>0</v>
      </c>
      <c r="D335" s="3">
        <f>シート1!I336</f>
        <v>0</v>
      </c>
      <c r="E335" s="3">
        <f>シート1!K336</f>
        <v>0</v>
      </c>
      <c r="F335" s="3">
        <f t="shared" ref="F335:R335" ca="1" si="336">IF($E339="","",IF(AND(ROW()&gt;$T$1,F$1&lt;=$T$1),(F$1-_xlfn.RANK.AVG(OFFSET($E339,1-F$1,),OFFSET($E339,1-$T$1,,$T$1,1)))^2,""))</f>
        <v>36</v>
      </c>
      <c r="G335" s="3">
        <f t="shared" ca="1" si="336"/>
        <v>25</v>
      </c>
      <c r="H335" s="3">
        <f t="shared" ca="1" si="336"/>
        <v>16</v>
      </c>
      <c r="I335" s="3">
        <f t="shared" ca="1" si="336"/>
        <v>9</v>
      </c>
      <c r="J335" s="3">
        <f t="shared" ca="1" si="336"/>
        <v>4</v>
      </c>
      <c r="K335" s="3">
        <f t="shared" ca="1" si="336"/>
        <v>1</v>
      </c>
      <c r="L335" s="3">
        <f t="shared" ca="1" si="336"/>
        <v>0</v>
      </c>
      <c r="M335" s="3">
        <f t="shared" ca="1" si="336"/>
        <v>1</v>
      </c>
      <c r="N335" s="3">
        <f t="shared" ca="1" si="336"/>
        <v>4</v>
      </c>
      <c r="O335" s="3">
        <f t="shared" ca="1" si="336"/>
        <v>9</v>
      </c>
      <c r="P335" s="3">
        <f t="shared" ca="1" si="336"/>
        <v>16</v>
      </c>
      <c r="Q335" s="3">
        <f t="shared" ca="1" si="336"/>
        <v>25</v>
      </c>
      <c r="R335" s="3">
        <f t="shared" ca="1" si="336"/>
        <v>36</v>
      </c>
      <c r="S335" s="3">
        <f t="shared" ca="1" si="14"/>
        <v>182</v>
      </c>
      <c r="T335" s="29">
        <f t="shared" ca="1" si="15"/>
        <v>50</v>
      </c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</row>
    <row r="336" spans="1:36" customFormat="false" ht="13">
      <c r="A336" s="3">
        <f>シート1!B337</f>
        <v>0</v>
      </c>
      <c r="B336" s="3">
        <f>シート1!E337</f>
        <v>0</v>
      </c>
      <c r="C336" s="19">
        <f>シート1!G337</f>
        <v>0</v>
      </c>
      <c r="D336" s="3">
        <f>シート1!I337</f>
        <v>0</v>
      </c>
      <c r="E336" s="3">
        <f>シート1!K337</f>
        <v>0</v>
      </c>
      <c r="F336" s="3">
        <f t="shared" ref="F336:R336" ca="1" si="337">IF($E340="","",IF(AND(ROW()&gt;$T$1,F$1&lt;=$T$1),(F$1-_xlfn.RANK.AVG(OFFSET($E340,1-F$1,),OFFSET($E340,1-$T$1,,$T$1,1)))^2,""))</f>
        <v>36</v>
      </c>
      <c r="G336" s="3">
        <f t="shared" ca="1" si="337"/>
        <v>25</v>
      </c>
      <c r="H336" s="3">
        <f t="shared" ca="1" si="337"/>
        <v>16</v>
      </c>
      <c r="I336" s="3">
        <f t="shared" ca="1" si="337"/>
        <v>9</v>
      </c>
      <c r="J336" s="3">
        <f t="shared" ca="1" si="337"/>
        <v>4</v>
      </c>
      <c r="K336" s="3">
        <f t="shared" ca="1" si="337"/>
        <v>1</v>
      </c>
      <c r="L336" s="3">
        <f t="shared" ca="1" si="337"/>
        <v>0</v>
      </c>
      <c r="M336" s="3">
        <f t="shared" ca="1" si="337"/>
        <v>1</v>
      </c>
      <c r="N336" s="3">
        <f t="shared" ca="1" si="337"/>
        <v>4</v>
      </c>
      <c r="O336" s="3">
        <f t="shared" ca="1" si="337"/>
        <v>9</v>
      </c>
      <c r="P336" s="3">
        <f t="shared" ca="1" si="337"/>
        <v>16</v>
      </c>
      <c r="Q336" s="3">
        <f t="shared" ca="1" si="337"/>
        <v>25</v>
      </c>
      <c r="R336" s="3">
        <f t="shared" ca="1" si="337"/>
        <v>36</v>
      </c>
      <c r="S336" s="3">
        <f t="shared" ca="1" si="14"/>
        <v>182</v>
      </c>
      <c r="T336" s="29">
        <f t="shared" ca="1" si="15"/>
        <v>50</v>
      </c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</row>
    <row r="337" spans="1:36" customFormat="false" ht="13">
      <c r="A337" s="3">
        <f>シート1!B338</f>
        <v>0</v>
      </c>
      <c r="B337" s="3">
        <f>シート1!E338</f>
        <v>0</v>
      </c>
      <c r="C337" s="19">
        <f>シート1!G338</f>
        <v>0</v>
      </c>
      <c r="D337" s="3">
        <f>シート1!I338</f>
        <v>0</v>
      </c>
      <c r="E337" s="3">
        <f>シート1!K338</f>
        <v>0</v>
      </c>
      <c r="F337" s="3">
        <f t="shared" ref="F337:R337" ca="1" si="338">IF($E341="","",IF(AND(ROW()&gt;$T$1,F$1&lt;=$T$1),(F$1-_xlfn.RANK.AVG(OFFSET($E341,1-F$1,),OFFSET($E341,1-$T$1,,$T$1,1)))^2,""))</f>
        <v>36</v>
      </c>
      <c r="G337" s="3">
        <f t="shared" ca="1" si="338"/>
        <v>25</v>
      </c>
      <c r="H337" s="3">
        <f t="shared" ca="1" si="338"/>
        <v>16</v>
      </c>
      <c r="I337" s="3">
        <f t="shared" ca="1" si="338"/>
        <v>9</v>
      </c>
      <c r="J337" s="3">
        <f t="shared" ca="1" si="338"/>
        <v>4</v>
      </c>
      <c r="K337" s="3">
        <f t="shared" ca="1" si="338"/>
        <v>1</v>
      </c>
      <c r="L337" s="3">
        <f t="shared" ca="1" si="338"/>
        <v>0</v>
      </c>
      <c r="M337" s="3">
        <f t="shared" ca="1" si="338"/>
        <v>1</v>
      </c>
      <c r="N337" s="3">
        <f t="shared" ca="1" si="338"/>
        <v>4</v>
      </c>
      <c r="O337" s="3">
        <f t="shared" ca="1" si="338"/>
        <v>9</v>
      </c>
      <c r="P337" s="3">
        <f t="shared" ca="1" si="338"/>
        <v>16</v>
      </c>
      <c r="Q337" s="3">
        <f t="shared" ca="1" si="338"/>
        <v>25</v>
      </c>
      <c r="R337" s="3">
        <f t="shared" ca="1" si="338"/>
        <v>36</v>
      </c>
      <c r="S337" s="3">
        <f t="shared" ca="1" si="14"/>
        <v>182</v>
      </c>
      <c r="T337" s="29">
        <f t="shared" ca="1" si="15"/>
        <v>50</v>
      </c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</row>
    <row r="338" spans="1:36" customFormat="false" ht="13">
      <c r="A338" s="3">
        <f>シート1!B339</f>
        <v>0</v>
      </c>
      <c r="B338" s="3">
        <f>シート1!E339</f>
        <v>0</v>
      </c>
      <c r="C338" s="19">
        <f>シート1!G339</f>
        <v>0</v>
      </c>
      <c r="D338" s="3">
        <f>シート1!I339</f>
        <v>0</v>
      </c>
      <c r="E338" s="3">
        <f>シート1!K339</f>
        <v>0</v>
      </c>
      <c r="F338" s="3">
        <f t="shared" ref="F338:R338" ca="1" si="339">IF($E342="","",IF(AND(ROW()&gt;$T$1,F$1&lt;=$T$1),(F$1-_xlfn.RANK.AVG(OFFSET($E342,1-F$1,),OFFSET($E342,1-$T$1,,$T$1,1)))^2,""))</f>
        <v>36</v>
      </c>
      <c r="G338" s="3">
        <f t="shared" ca="1" si="339"/>
        <v>25</v>
      </c>
      <c r="H338" s="3">
        <f t="shared" ca="1" si="339"/>
        <v>16</v>
      </c>
      <c r="I338" s="3">
        <f t="shared" ca="1" si="339"/>
        <v>9</v>
      </c>
      <c r="J338" s="3">
        <f t="shared" ca="1" si="339"/>
        <v>4</v>
      </c>
      <c r="K338" s="3">
        <f t="shared" ca="1" si="339"/>
        <v>1</v>
      </c>
      <c r="L338" s="3">
        <f t="shared" ca="1" si="339"/>
        <v>0</v>
      </c>
      <c r="M338" s="3">
        <f t="shared" ca="1" si="339"/>
        <v>1</v>
      </c>
      <c r="N338" s="3">
        <f t="shared" ca="1" si="339"/>
        <v>4</v>
      </c>
      <c r="O338" s="3">
        <f t="shared" ca="1" si="339"/>
        <v>9</v>
      </c>
      <c r="P338" s="3">
        <f t="shared" ca="1" si="339"/>
        <v>16</v>
      </c>
      <c r="Q338" s="3">
        <f t="shared" ca="1" si="339"/>
        <v>25</v>
      </c>
      <c r="R338" s="3">
        <f t="shared" ca="1" si="339"/>
        <v>36</v>
      </c>
      <c r="S338" s="3">
        <f t="shared" ca="1" si="14"/>
        <v>182</v>
      </c>
      <c r="T338" s="29">
        <f t="shared" ca="1" si="15"/>
        <v>50</v>
      </c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</row>
    <row r="339" spans="1:36" customFormat="false" ht="13">
      <c r="A339" s="3">
        <f>シート1!B340</f>
        <v>0</v>
      </c>
      <c r="B339" s="3">
        <f>シート1!E340</f>
        <v>0</v>
      </c>
      <c r="C339" s="19">
        <f>シート1!G340</f>
        <v>0</v>
      </c>
      <c r="D339" s="3">
        <f>シート1!I340</f>
        <v>0</v>
      </c>
      <c r="E339" s="3">
        <f>シート1!K340</f>
        <v>0</v>
      </c>
      <c r="F339" s="3">
        <f t="shared" ref="F339:R339" ca="1" si="340">IF($E343="","",IF(AND(ROW()&gt;$T$1,F$1&lt;=$T$1),(F$1-_xlfn.RANK.AVG(OFFSET($E343,1-F$1,),OFFSET($E343,1-$T$1,,$T$1,1)))^2,""))</f>
        <v>36</v>
      </c>
      <c r="G339" s="3">
        <f t="shared" ca="1" si="340"/>
        <v>25</v>
      </c>
      <c r="H339" s="3">
        <f t="shared" ca="1" si="340"/>
        <v>16</v>
      </c>
      <c r="I339" s="3">
        <f t="shared" ca="1" si="340"/>
        <v>9</v>
      </c>
      <c r="J339" s="3">
        <f t="shared" ca="1" si="340"/>
        <v>4</v>
      </c>
      <c r="K339" s="3">
        <f t="shared" ca="1" si="340"/>
        <v>1</v>
      </c>
      <c r="L339" s="3">
        <f t="shared" ca="1" si="340"/>
        <v>0</v>
      </c>
      <c r="M339" s="3">
        <f t="shared" ca="1" si="340"/>
        <v>1</v>
      </c>
      <c r="N339" s="3">
        <f t="shared" ca="1" si="340"/>
        <v>4</v>
      </c>
      <c r="O339" s="3">
        <f t="shared" ca="1" si="340"/>
        <v>9</v>
      </c>
      <c r="P339" s="3">
        <f t="shared" ca="1" si="340"/>
        <v>16</v>
      </c>
      <c r="Q339" s="3">
        <f t="shared" ca="1" si="340"/>
        <v>25</v>
      </c>
      <c r="R339" s="3">
        <f t="shared" ca="1" si="340"/>
        <v>36</v>
      </c>
      <c r="S339" s="3">
        <f t="shared" ca="1" si="14"/>
        <v>182</v>
      </c>
      <c r="T339" s="29">
        <f t="shared" ca="1" si="15"/>
        <v>50</v>
      </c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</row>
    <row r="340" spans="1:36" customFormat="false" ht="13">
      <c r="A340" s="3">
        <f>シート1!B341</f>
        <v>0</v>
      </c>
      <c r="B340" s="3">
        <f>シート1!E341</f>
        <v>0</v>
      </c>
      <c r="C340" s="19">
        <f>シート1!G341</f>
        <v>0</v>
      </c>
      <c r="D340" s="3">
        <f>シート1!I341</f>
        <v>0</v>
      </c>
      <c r="E340" s="3">
        <f>シート1!K341</f>
        <v>0</v>
      </c>
      <c r="F340" s="3">
        <f t="shared" ref="F340:R340" ca="1" si="341">IF($E344="","",IF(AND(ROW()&gt;$T$1,F$1&lt;=$T$1),(F$1-_xlfn.RANK.AVG(OFFSET($E344,1-F$1,),OFFSET($E344,1-$T$1,,$T$1,1)))^2,""))</f>
        <v>36</v>
      </c>
      <c r="G340" s="3">
        <f t="shared" ca="1" si="341"/>
        <v>25</v>
      </c>
      <c r="H340" s="3">
        <f t="shared" ca="1" si="341"/>
        <v>16</v>
      </c>
      <c r="I340" s="3">
        <f t="shared" ca="1" si="341"/>
        <v>9</v>
      </c>
      <c r="J340" s="3">
        <f t="shared" ca="1" si="341"/>
        <v>4</v>
      </c>
      <c r="K340" s="3">
        <f t="shared" ca="1" si="341"/>
        <v>1</v>
      </c>
      <c r="L340" s="3">
        <f t="shared" ca="1" si="341"/>
        <v>0</v>
      </c>
      <c r="M340" s="3">
        <f t="shared" ca="1" si="341"/>
        <v>1</v>
      </c>
      <c r="N340" s="3">
        <f t="shared" ca="1" si="341"/>
        <v>4</v>
      </c>
      <c r="O340" s="3">
        <f t="shared" ca="1" si="341"/>
        <v>9</v>
      </c>
      <c r="P340" s="3">
        <f t="shared" ca="1" si="341"/>
        <v>16</v>
      </c>
      <c r="Q340" s="3">
        <f t="shared" ca="1" si="341"/>
        <v>25</v>
      </c>
      <c r="R340" s="3">
        <f t="shared" ca="1" si="341"/>
        <v>36</v>
      </c>
      <c r="S340" s="3">
        <f t="shared" ca="1" si="14"/>
        <v>182</v>
      </c>
      <c r="T340" s="29">
        <f t="shared" ca="1" si="15"/>
        <v>50</v>
      </c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</row>
    <row r="341" spans="1:36" customFormat="false" ht="13">
      <c r="A341" s="3">
        <f>シート1!B342</f>
        <v>0</v>
      </c>
      <c r="B341" s="3">
        <f>シート1!E342</f>
        <v>0</v>
      </c>
      <c r="C341" s="19">
        <f>シート1!G342</f>
        <v>0</v>
      </c>
      <c r="D341" s="3">
        <f>シート1!I342</f>
        <v>0</v>
      </c>
      <c r="E341" s="3">
        <f>シート1!K342</f>
        <v>0</v>
      </c>
      <c r="F341" s="3">
        <f t="shared" ref="F341:R341" ca="1" si="342">IF($E345="","",IF(AND(ROW()&gt;$T$1,F$1&lt;=$T$1),(F$1-_xlfn.RANK.AVG(OFFSET($E345,1-F$1,),OFFSET($E345,1-$T$1,,$T$1,1)))^2,""))</f>
        <v>36</v>
      </c>
      <c r="G341" s="3">
        <f t="shared" ca="1" si="342"/>
        <v>25</v>
      </c>
      <c r="H341" s="3">
        <f t="shared" ca="1" si="342"/>
        <v>16</v>
      </c>
      <c r="I341" s="3">
        <f t="shared" ca="1" si="342"/>
        <v>9</v>
      </c>
      <c r="J341" s="3">
        <f t="shared" ca="1" si="342"/>
        <v>4</v>
      </c>
      <c r="K341" s="3">
        <f t="shared" ca="1" si="342"/>
        <v>1</v>
      </c>
      <c r="L341" s="3">
        <f t="shared" ca="1" si="342"/>
        <v>0</v>
      </c>
      <c r="M341" s="3">
        <f t="shared" ca="1" si="342"/>
        <v>1</v>
      </c>
      <c r="N341" s="3">
        <f t="shared" ca="1" si="342"/>
        <v>4</v>
      </c>
      <c r="O341" s="3">
        <f t="shared" ca="1" si="342"/>
        <v>9</v>
      </c>
      <c r="P341" s="3">
        <f t="shared" ca="1" si="342"/>
        <v>16</v>
      </c>
      <c r="Q341" s="3">
        <f t="shared" ca="1" si="342"/>
        <v>25</v>
      </c>
      <c r="R341" s="3">
        <f t="shared" ca="1" si="342"/>
        <v>36</v>
      </c>
      <c r="S341" s="3">
        <f t="shared" ca="1" si="14"/>
        <v>182</v>
      </c>
      <c r="T341" s="29">
        <f t="shared" ca="1" si="15"/>
        <v>50</v>
      </c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</row>
    <row r="342" spans="1:36" customFormat="false" ht="13">
      <c r="A342" s="3">
        <f>シート1!B343</f>
        <v>0</v>
      </c>
      <c r="B342" s="3">
        <f>シート1!E343</f>
        <v>0</v>
      </c>
      <c r="C342" s="19">
        <f>シート1!G343</f>
        <v>0</v>
      </c>
      <c r="D342" s="3">
        <f>シート1!I343</f>
        <v>0</v>
      </c>
      <c r="E342" s="3">
        <f>シート1!K343</f>
        <v>0</v>
      </c>
      <c r="F342" s="3">
        <f t="shared" ref="F342:R342" ca="1" si="343">IF($E346="","",IF(AND(ROW()&gt;$T$1,F$1&lt;=$T$1),(F$1-_xlfn.RANK.AVG(OFFSET($E346,1-F$1,),OFFSET($E346,1-$T$1,,$T$1,1)))^2,""))</f>
        <v>36</v>
      </c>
      <c r="G342" s="3">
        <f t="shared" ca="1" si="343"/>
        <v>25</v>
      </c>
      <c r="H342" s="3">
        <f t="shared" ca="1" si="343"/>
        <v>16</v>
      </c>
      <c r="I342" s="3">
        <f t="shared" ca="1" si="343"/>
        <v>9</v>
      </c>
      <c r="J342" s="3">
        <f t="shared" ca="1" si="343"/>
        <v>4</v>
      </c>
      <c r="K342" s="3">
        <f t="shared" ca="1" si="343"/>
        <v>1</v>
      </c>
      <c r="L342" s="3">
        <f t="shared" ca="1" si="343"/>
        <v>0</v>
      </c>
      <c r="M342" s="3">
        <f t="shared" ca="1" si="343"/>
        <v>1</v>
      </c>
      <c r="N342" s="3">
        <f t="shared" ca="1" si="343"/>
        <v>4</v>
      </c>
      <c r="O342" s="3">
        <f t="shared" ca="1" si="343"/>
        <v>9</v>
      </c>
      <c r="P342" s="3">
        <f t="shared" ca="1" si="343"/>
        <v>16</v>
      </c>
      <c r="Q342" s="3">
        <f t="shared" ca="1" si="343"/>
        <v>25</v>
      </c>
      <c r="R342" s="3">
        <f t="shared" ca="1" si="343"/>
        <v>36</v>
      </c>
      <c r="S342" s="3">
        <f t="shared" ca="1" si="14"/>
        <v>182</v>
      </c>
      <c r="T342" s="29">
        <f t="shared" ca="1" si="15"/>
        <v>50</v>
      </c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</row>
    <row r="343" spans="1:36" customFormat="false" ht="13">
      <c r="A343" s="3">
        <f>シート1!B344</f>
        <v>0</v>
      </c>
      <c r="B343" s="3">
        <f>シート1!E344</f>
        <v>0</v>
      </c>
      <c r="C343" s="19">
        <f>シート1!G344</f>
        <v>0</v>
      </c>
      <c r="D343" s="3">
        <f>シート1!I344</f>
        <v>0</v>
      </c>
      <c r="E343" s="3">
        <f>シート1!K344</f>
        <v>0</v>
      </c>
      <c r="F343" s="3">
        <f t="shared" ref="F343:R343" ca="1" si="344">IF($E347="","",IF(AND(ROW()&gt;$T$1,F$1&lt;=$T$1),(F$1-_xlfn.RANK.AVG(OFFSET($E347,1-F$1,),OFFSET($E347,1-$T$1,,$T$1,1)))^2,""))</f>
        <v>36</v>
      </c>
      <c r="G343" s="3">
        <f t="shared" ca="1" si="344"/>
        <v>25</v>
      </c>
      <c r="H343" s="3">
        <f t="shared" ca="1" si="344"/>
        <v>16</v>
      </c>
      <c r="I343" s="3">
        <f t="shared" ca="1" si="344"/>
        <v>9</v>
      </c>
      <c r="J343" s="3">
        <f t="shared" ca="1" si="344"/>
        <v>4</v>
      </c>
      <c r="K343" s="3">
        <f t="shared" ca="1" si="344"/>
        <v>1</v>
      </c>
      <c r="L343" s="3">
        <f t="shared" ca="1" si="344"/>
        <v>0</v>
      </c>
      <c r="M343" s="3">
        <f t="shared" ca="1" si="344"/>
        <v>1</v>
      </c>
      <c r="N343" s="3">
        <f t="shared" ca="1" si="344"/>
        <v>4</v>
      </c>
      <c r="O343" s="3">
        <f t="shared" ca="1" si="344"/>
        <v>9</v>
      </c>
      <c r="P343" s="3">
        <f t="shared" ca="1" si="344"/>
        <v>16</v>
      </c>
      <c r="Q343" s="3">
        <f t="shared" ca="1" si="344"/>
        <v>25</v>
      </c>
      <c r="R343" s="3">
        <f t="shared" ca="1" si="344"/>
        <v>36</v>
      </c>
      <c r="S343" s="3">
        <f t="shared" ca="1" si="14"/>
        <v>182</v>
      </c>
      <c r="T343" s="29">
        <f t="shared" ca="1" si="15"/>
        <v>50</v>
      </c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</row>
    <row r="344" spans="1:36" customFormat="false" ht="13">
      <c r="A344" s="3">
        <f>シート1!B345</f>
        <v>0</v>
      </c>
      <c r="B344" s="3">
        <f>シート1!E345</f>
        <v>0</v>
      </c>
      <c r="C344" s="19">
        <f>シート1!G345</f>
        <v>0</v>
      </c>
      <c r="D344" s="3">
        <f>シート1!I345</f>
        <v>0</v>
      </c>
      <c r="E344" s="3">
        <f>シート1!K345</f>
        <v>0</v>
      </c>
      <c r="F344" s="3">
        <f t="shared" ref="F344:R344" ca="1" si="345">IF($E348="","",IF(AND(ROW()&gt;$T$1,F$1&lt;=$T$1),(F$1-_xlfn.RANK.AVG(OFFSET($E348,1-F$1,),OFFSET($E348,1-$T$1,,$T$1,1)))^2,""))</f>
        <v>36</v>
      </c>
      <c r="G344" s="3">
        <f t="shared" ca="1" si="345"/>
        <v>25</v>
      </c>
      <c r="H344" s="3">
        <f t="shared" ca="1" si="345"/>
        <v>16</v>
      </c>
      <c r="I344" s="3">
        <f t="shared" ca="1" si="345"/>
        <v>9</v>
      </c>
      <c r="J344" s="3">
        <f t="shared" ca="1" si="345"/>
        <v>4</v>
      </c>
      <c r="K344" s="3">
        <f t="shared" ca="1" si="345"/>
        <v>1</v>
      </c>
      <c r="L344" s="3">
        <f t="shared" ca="1" si="345"/>
        <v>0</v>
      </c>
      <c r="M344" s="3">
        <f t="shared" ca="1" si="345"/>
        <v>1</v>
      </c>
      <c r="N344" s="3">
        <f t="shared" ca="1" si="345"/>
        <v>4</v>
      </c>
      <c r="O344" s="3">
        <f t="shared" ca="1" si="345"/>
        <v>9</v>
      </c>
      <c r="P344" s="3">
        <f t="shared" ca="1" si="345"/>
        <v>16</v>
      </c>
      <c r="Q344" s="3">
        <f t="shared" ca="1" si="345"/>
        <v>25</v>
      </c>
      <c r="R344" s="3">
        <f t="shared" ca="1" si="345"/>
        <v>36</v>
      </c>
      <c r="S344" s="3">
        <f t="shared" ca="1" si="14"/>
        <v>182</v>
      </c>
      <c r="T344" s="29">
        <f t="shared" ca="1" si="15"/>
        <v>50</v>
      </c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</row>
    <row r="345" spans="1:36" customFormat="false" ht="13">
      <c r="A345" s="3">
        <f>シート1!B346</f>
        <v>0</v>
      </c>
      <c r="B345" s="3">
        <f>シート1!E346</f>
        <v>0</v>
      </c>
      <c r="C345" s="19">
        <f>シート1!G346</f>
        <v>0</v>
      </c>
      <c r="D345" s="3">
        <f>シート1!I346</f>
        <v>0</v>
      </c>
      <c r="E345" s="3">
        <f>シート1!K346</f>
        <v>0</v>
      </c>
      <c r="F345" s="3">
        <f t="shared" ref="F345:R345" ca="1" si="346">IF($E349="","",IF(AND(ROW()&gt;$T$1,F$1&lt;=$T$1),(F$1-_xlfn.RANK.AVG(OFFSET($E349,1-F$1,),OFFSET($E349,1-$T$1,,$T$1,1)))^2,""))</f>
        <v>36</v>
      </c>
      <c r="G345" s="3">
        <f t="shared" ca="1" si="346"/>
        <v>25</v>
      </c>
      <c r="H345" s="3">
        <f t="shared" ca="1" si="346"/>
        <v>16</v>
      </c>
      <c r="I345" s="3">
        <f t="shared" ca="1" si="346"/>
        <v>9</v>
      </c>
      <c r="J345" s="3">
        <f t="shared" ca="1" si="346"/>
        <v>4</v>
      </c>
      <c r="K345" s="3">
        <f t="shared" ca="1" si="346"/>
        <v>1</v>
      </c>
      <c r="L345" s="3">
        <f t="shared" ca="1" si="346"/>
        <v>0</v>
      </c>
      <c r="M345" s="3">
        <f t="shared" ca="1" si="346"/>
        <v>1</v>
      </c>
      <c r="N345" s="3">
        <f t="shared" ca="1" si="346"/>
        <v>4</v>
      </c>
      <c r="O345" s="3">
        <f t="shared" ca="1" si="346"/>
        <v>9</v>
      </c>
      <c r="P345" s="3">
        <f t="shared" ca="1" si="346"/>
        <v>16</v>
      </c>
      <c r="Q345" s="3">
        <f t="shared" ca="1" si="346"/>
        <v>25</v>
      </c>
      <c r="R345" s="3">
        <f t="shared" ca="1" si="346"/>
        <v>36</v>
      </c>
      <c r="S345" s="3">
        <f t="shared" ca="1" si="14"/>
        <v>182</v>
      </c>
      <c r="T345" s="29">
        <f t="shared" ca="1" si="15"/>
        <v>50</v>
      </c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</row>
    <row r="346" spans="1:36" customFormat="false" ht="13">
      <c r="A346" s="3">
        <f>シート1!B347</f>
        <v>0</v>
      </c>
      <c r="B346" s="3">
        <f>シート1!E347</f>
        <v>0</v>
      </c>
      <c r="C346" s="19">
        <f>シート1!G347</f>
        <v>0</v>
      </c>
      <c r="D346" s="3">
        <f>シート1!I347</f>
        <v>0</v>
      </c>
      <c r="E346" s="3">
        <f>シート1!K347</f>
        <v>0</v>
      </c>
      <c r="F346" s="3">
        <f t="shared" ref="F346:R346" ca="1" si="347">IF($E350="","",IF(AND(ROW()&gt;$T$1,F$1&lt;=$T$1),(F$1-_xlfn.RANK.AVG(OFFSET($E350,1-F$1,),OFFSET($E350,1-$T$1,,$T$1,1)))^2,""))</f>
        <v>36</v>
      </c>
      <c r="G346" s="3">
        <f t="shared" ca="1" si="347"/>
        <v>25</v>
      </c>
      <c r="H346" s="3">
        <f t="shared" ca="1" si="347"/>
        <v>16</v>
      </c>
      <c r="I346" s="3">
        <f t="shared" ca="1" si="347"/>
        <v>9</v>
      </c>
      <c r="J346" s="3">
        <f t="shared" ca="1" si="347"/>
        <v>4</v>
      </c>
      <c r="K346" s="3">
        <f t="shared" ca="1" si="347"/>
        <v>1</v>
      </c>
      <c r="L346" s="3">
        <f t="shared" ca="1" si="347"/>
        <v>0</v>
      </c>
      <c r="M346" s="3">
        <f t="shared" ca="1" si="347"/>
        <v>1</v>
      </c>
      <c r="N346" s="3">
        <f t="shared" ca="1" si="347"/>
        <v>4</v>
      </c>
      <c r="O346" s="3">
        <f t="shared" ca="1" si="347"/>
        <v>9</v>
      </c>
      <c r="P346" s="3">
        <f t="shared" ca="1" si="347"/>
        <v>16</v>
      </c>
      <c r="Q346" s="3">
        <f t="shared" ca="1" si="347"/>
        <v>25</v>
      </c>
      <c r="R346" s="3">
        <f t="shared" ca="1" si="347"/>
        <v>36</v>
      </c>
      <c r="S346" s="3">
        <f t="shared" ca="1" si="14"/>
        <v>182</v>
      </c>
      <c r="T346" s="29">
        <f t="shared" ca="1" si="15"/>
        <v>50</v>
      </c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</row>
    <row r="347" spans="1:36" customFormat="false" ht="13">
      <c r="A347" s="3">
        <f>シート1!B348</f>
        <v>0</v>
      </c>
      <c r="B347" s="3">
        <f>シート1!E348</f>
        <v>0</v>
      </c>
      <c r="C347" s="19">
        <f>シート1!G348</f>
        <v>0</v>
      </c>
      <c r="D347" s="3">
        <f>シート1!I348</f>
        <v>0</v>
      </c>
      <c r="E347" s="3">
        <f>シート1!K348</f>
        <v>0</v>
      </c>
      <c r="F347" s="3">
        <f t="shared" ref="F347:R347" ca="1" si="348">IF($E351="","",IF(AND(ROW()&gt;$T$1,F$1&lt;=$T$1),(F$1-_xlfn.RANK.AVG(OFFSET($E351,1-F$1,),OFFSET($E351,1-$T$1,,$T$1,1)))^2,""))</f>
        <v>36</v>
      </c>
      <c r="G347" s="3">
        <f t="shared" ca="1" si="348"/>
        <v>25</v>
      </c>
      <c r="H347" s="3">
        <f t="shared" ca="1" si="348"/>
        <v>16</v>
      </c>
      <c r="I347" s="3">
        <f t="shared" ca="1" si="348"/>
        <v>9</v>
      </c>
      <c r="J347" s="3">
        <f t="shared" ca="1" si="348"/>
        <v>4</v>
      </c>
      <c r="K347" s="3">
        <f t="shared" ca="1" si="348"/>
        <v>1</v>
      </c>
      <c r="L347" s="3">
        <f t="shared" ca="1" si="348"/>
        <v>0</v>
      </c>
      <c r="M347" s="3">
        <f t="shared" ca="1" si="348"/>
        <v>1</v>
      </c>
      <c r="N347" s="3">
        <f t="shared" ca="1" si="348"/>
        <v>4</v>
      </c>
      <c r="O347" s="3">
        <f t="shared" ca="1" si="348"/>
        <v>9</v>
      </c>
      <c r="P347" s="3">
        <f t="shared" ca="1" si="348"/>
        <v>16</v>
      </c>
      <c r="Q347" s="3">
        <f t="shared" ca="1" si="348"/>
        <v>25</v>
      </c>
      <c r="R347" s="3">
        <f t="shared" ca="1" si="348"/>
        <v>36</v>
      </c>
      <c r="S347" s="3">
        <f t="shared" ca="1" si="14"/>
        <v>182</v>
      </c>
      <c r="T347" s="29">
        <f t="shared" ca="1" si="15"/>
        <v>50</v>
      </c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</row>
    <row r="348" spans="1:36" customFormat="false" ht="13">
      <c r="A348" s="3">
        <f>シート1!B349</f>
        <v>0</v>
      </c>
      <c r="B348" s="3">
        <f>シート1!E349</f>
        <v>0</v>
      </c>
      <c r="C348" s="19">
        <f>シート1!G349</f>
        <v>0</v>
      </c>
      <c r="D348" s="3">
        <f>シート1!I349</f>
        <v>0</v>
      </c>
      <c r="E348" s="3">
        <f>シート1!K349</f>
        <v>0</v>
      </c>
      <c r="F348" s="3">
        <f t="shared" ref="F348:R348" ca="1" si="349">IF($E352="","",IF(AND(ROW()&gt;$T$1,F$1&lt;=$T$1),(F$1-_xlfn.RANK.AVG(OFFSET($E352,1-F$1,),OFFSET($E352,1-$T$1,,$T$1,1)))^2,""))</f>
        <v>36</v>
      </c>
      <c r="G348" s="3">
        <f t="shared" ca="1" si="349"/>
        <v>25</v>
      </c>
      <c r="H348" s="3">
        <f t="shared" ca="1" si="349"/>
        <v>16</v>
      </c>
      <c r="I348" s="3">
        <f t="shared" ca="1" si="349"/>
        <v>9</v>
      </c>
      <c r="J348" s="3">
        <f t="shared" ca="1" si="349"/>
        <v>4</v>
      </c>
      <c r="K348" s="3">
        <f t="shared" ca="1" si="349"/>
        <v>1</v>
      </c>
      <c r="L348" s="3">
        <f t="shared" ca="1" si="349"/>
        <v>0</v>
      </c>
      <c r="M348" s="3">
        <f t="shared" ca="1" si="349"/>
        <v>1</v>
      </c>
      <c r="N348" s="3">
        <f t="shared" ca="1" si="349"/>
        <v>4</v>
      </c>
      <c r="O348" s="3">
        <f t="shared" ca="1" si="349"/>
        <v>9</v>
      </c>
      <c r="P348" s="3">
        <f t="shared" ca="1" si="349"/>
        <v>16</v>
      </c>
      <c r="Q348" s="3">
        <f t="shared" ca="1" si="349"/>
        <v>25</v>
      </c>
      <c r="R348" s="3">
        <f t="shared" ca="1" si="349"/>
        <v>36</v>
      </c>
      <c r="S348" s="3">
        <f t="shared" ca="1" si="14"/>
        <v>182</v>
      </c>
      <c r="T348" s="29">
        <f t="shared" ca="1" si="15"/>
        <v>50</v>
      </c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</row>
    <row r="349" spans="1:36" customFormat="false" ht="13">
      <c r="A349" s="3">
        <f>シート1!B350</f>
        <v>0</v>
      </c>
      <c r="B349" s="3">
        <f>シート1!E350</f>
        <v>0</v>
      </c>
      <c r="C349" s="19">
        <f>シート1!G350</f>
        <v>0</v>
      </c>
      <c r="D349" s="3">
        <f>シート1!I350</f>
        <v>0</v>
      </c>
      <c r="E349" s="3">
        <f>シート1!K350</f>
        <v>0</v>
      </c>
      <c r="F349" s="3">
        <f t="shared" ref="F349:R349" ca="1" si="350">IF($E353="","",IF(AND(ROW()&gt;$T$1,F$1&lt;=$T$1),(F$1-_xlfn.RANK.AVG(OFFSET($E353,1-F$1,),OFFSET($E353,1-$T$1,,$T$1,1)))^2,""))</f>
        <v>36</v>
      </c>
      <c r="G349" s="3">
        <f t="shared" ca="1" si="350"/>
        <v>25</v>
      </c>
      <c r="H349" s="3">
        <f t="shared" ca="1" si="350"/>
        <v>16</v>
      </c>
      <c r="I349" s="3">
        <f t="shared" ca="1" si="350"/>
        <v>9</v>
      </c>
      <c r="J349" s="3">
        <f t="shared" ca="1" si="350"/>
        <v>4</v>
      </c>
      <c r="K349" s="3">
        <f t="shared" ca="1" si="350"/>
        <v>1</v>
      </c>
      <c r="L349" s="3">
        <f t="shared" ca="1" si="350"/>
        <v>0</v>
      </c>
      <c r="M349" s="3">
        <f t="shared" ca="1" si="350"/>
        <v>1</v>
      </c>
      <c r="N349" s="3">
        <f t="shared" ca="1" si="350"/>
        <v>4</v>
      </c>
      <c r="O349" s="3">
        <f t="shared" ca="1" si="350"/>
        <v>9</v>
      </c>
      <c r="P349" s="3">
        <f t="shared" ca="1" si="350"/>
        <v>16</v>
      </c>
      <c r="Q349" s="3">
        <f t="shared" ca="1" si="350"/>
        <v>25</v>
      </c>
      <c r="R349" s="3">
        <f t="shared" ca="1" si="350"/>
        <v>36</v>
      </c>
      <c r="S349" s="3">
        <f t="shared" ca="1" si="14"/>
        <v>182</v>
      </c>
      <c r="T349" s="29">
        <f t="shared" ca="1" si="15"/>
        <v>50</v>
      </c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</row>
    <row r="350" spans="1:36" customFormat="false" ht="13">
      <c r="A350" s="3">
        <f>シート1!B351</f>
        <v>0</v>
      </c>
      <c r="B350" s="3">
        <f>シート1!E351</f>
        <v>0</v>
      </c>
      <c r="C350" s="19">
        <f>シート1!G351</f>
        <v>0</v>
      </c>
      <c r="D350" s="3">
        <f>シート1!I351</f>
        <v>0</v>
      </c>
      <c r="E350" s="3">
        <f>シート1!K351</f>
        <v>0</v>
      </c>
      <c r="F350" s="3">
        <f t="shared" ref="F350:R350" ca="1" si="351">IF($E354="","",IF(AND(ROW()&gt;$T$1,F$1&lt;=$T$1),(F$1-_xlfn.RANK.AVG(OFFSET($E354,1-F$1,),OFFSET($E354,1-$T$1,,$T$1,1)))^2,""))</f>
        <v>36</v>
      </c>
      <c r="G350" s="3">
        <f t="shared" ca="1" si="351"/>
        <v>25</v>
      </c>
      <c r="H350" s="3">
        <f t="shared" ca="1" si="351"/>
        <v>16</v>
      </c>
      <c r="I350" s="3">
        <f t="shared" ca="1" si="351"/>
        <v>9</v>
      </c>
      <c r="J350" s="3">
        <f t="shared" ca="1" si="351"/>
        <v>4</v>
      </c>
      <c r="K350" s="3">
        <f t="shared" ca="1" si="351"/>
        <v>1</v>
      </c>
      <c r="L350" s="3">
        <f t="shared" ca="1" si="351"/>
        <v>0</v>
      </c>
      <c r="M350" s="3">
        <f t="shared" ca="1" si="351"/>
        <v>1</v>
      </c>
      <c r="N350" s="3">
        <f t="shared" ca="1" si="351"/>
        <v>4</v>
      </c>
      <c r="O350" s="3">
        <f t="shared" ca="1" si="351"/>
        <v>9</v>
      </c>
      <c r="P350" s="3">
        <f t="shared" ca="1" si="351"/>
        <v>16</v>
      </c>
      <c r="Q350" s="3">
        <f t="shared" ca="1" si="351"/>
        <v>25</v>
      </c>
      <c r="R350" s="3">
        <f t="shared" ca="1" si="351"/>
        <v>36</v>
      </c>
      <c r="S350" s="3">
        <f t="shared" ca="1" si="14"/>
        <v>182</v>
      </c>
      <c r="T350" s="29">
        <f t="shared" ca="1" si="15"/>
        <v>50</v>
      </c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</row>
    <row r="351" spans="1:36" customFormat="false" ht="13">
      <c r="A351" s="3">
        <f>シート1!B352</f>
        <v>0</v>
      </c>
      <c r="B351" s="3">
        <f>シート1!E352</f>
        <v>0</v>
      </c>
      <c r="C351" s="19">
        <f>シート1!G352</f>
        <v>0</v>
      </c>
      <c r="D351" s="3">
        <f>シート1!I352</f>
        <v>0</v>
      </c>
      <c r="E351" s="3">
        <f>シート1!K352</f>
        <v>0</v>
      </c>
      <c r="F351" s="3">
        <f t="shared" ref="F351:R351" ca="1" si="352">IF($E355="","",IF(AND(ROW()&gt;$T$1,F$1&lt;=$T$1),(F$1-_xlfn.RANK.AVG(OFFSET($E355,1-F$1,),OFFSET($E355,1-$T$1,,$T$1,1)))^2,""))</f>
        <v>36</v>
      </c>
      <c r="G351" s="3">
        <f t="shared" ca="1" si="352"/>
        <v>25</v>
      </c>
      <c r="H351" s="3">
        <f t="shared" ca="1" si="352"/>
        <v>16</v>
      </c>
      <c r="I351" s="3">
        <f t="shared" ca="1" si="352"/>
        <v>9</v>
      </c>
      <c r="J351" s="3">
        <f t="shared" ca="1" si="352"/>
        <v>4</v>
      </c>
      <c r="K351" s="3">
        <f t="shared" ca="1" si="352"/>
        <v>1</v>
      </c>
      <c r="L351" s="3">
        <f t="shared" ca="1" si="352"/>
        <v>0</v>
      </c>
      <c r="M351" s="3">
        <f t="shared" ca="1" si="352"/>
        <v>1</v>
      </c>
      <c r="N351" s="3">
        <f t="shared" ca="1" si="352"/>
        <v>4</v>
      </c>
      <c r="O351" s="3">
        <f t="shared" ca="1" si="352"/>
        <v>9</v>
      </c>
      <c r="P351" s="3">
        <f t="shared" ca="1" si="352"/>
        <v>16</v>
      </c>
      <c r="Q351" s="3">
        <f t="shared" ca="1" si="352"/>
        <v>25</v>
      </c>
      <c r="R351" s="3">
        <f t="shared" ca="1" si="352"/>
        <v>36</v>
      </c>
      <c r="S351" s="3">
        <f t="shared" ca="1" si="14"/>
        <v>182</v>
      </c>
      <c r="T351" s="29">
        <f t="shared" ca="1" si="15"/>
        <v>50</v>
      </c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</row>
    <row r="352" spans="1:36" customFormat="false" ht="13">
      <c r="A352" s="3">
        <f>シート1!B353</f>
        <v>0</v>
      </c>
      <c r="B352" s="3">
        <f>シート1!E353</f>
        <v>0</v>
      </c>
      <c r="C352" s="19">
        <f>シート1!G353</f>
        <v>0</v>
      </c>
      <c r="D352" s="3">
        <f>シート1!I353</f>
        <v>0</v>
      </c>
      <c r="E352" s="3">
        <f>シート1!K353</f>
        <v>0</v>
      </c>
      <c r="F352" s="3">
        <f t="shared" ref="F352:R352" ca="1" si="353">IF($E356="","",IF(AND(ROW()&gt;$T$1,F$1&lt;=$T$1),(F$1-_xlfn.RANK.AVG(OFFSET($E356,1-F$1,),OFFSET($E356,1-$T$1,,$T$1,1)))^2,""))</f>
        <v>36</v>
      </c>
      <c r="G352" s="3">
        <f t="shared" ca="1" si="353"/>
        <v>25</v>
      </c>
      <c r="H352" s="3">
        <f t="shared" ca="1" si="353"/>
        <v>16</v>
      </c>
      <c r="I352" s="3">
        <f t="shared" ca="1" si="353"/>
        <v>9</v>
      </c>
      <c r="J352" s="3">
        <f t="shared" ca="1" si="353"/>
        <v>4</v>
      </c>
      <c r="K352" s="3">
        <f t="shared" ca="1" si="353"/>
        <v>1</v>
      </c>
      <c r="L352" s="3">
        <f t="shared" ca="1" si="353"/>
        <v>0</v>
      </c>
      <c r="M352" s="3">
        <f t="shared" ca="1" si="353"/>
        <v>1</v>
      </c>
      <c r="N352" s="3">
        <f t="shared" ca="1" si="353"/>
        <v>4</v>
      </c>
      <c r="O352" s="3">
        <f t="shared" ca="1" si="353"/>
        <v>9</v>
      </c>
      <c r="P352" s="3">
        <f t="shared" ca="1" si="353"/>
        <v>16</v>
      </c>
      <c r="Q352" s="3">
        <f t="shared" ca="1" si="353"/>
        <v>25</v>
      </c>
      <c r="R352" s="3">
        <f t="shared" ca="1" si="353"/>
        <v>36</v>
      </c>
      <c r="S352" s="3">
        <f t="shared" ca="1" si="14"/>
        <v>182</v>
      </c>
      <c r="T352" s="29">
        <f t="shared" ca="1" si="15"/>
        <v>50</v>
      </c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</row>
    <row r="353" spans="1:36" customFormat="false" ht="13">
      <c r="A353" s="3">
        <f>シート1!B354</f>
        <v>0</v>
      </c>
      <c r="B353" s="3">
        <f>シート1!E354</f>
        <v>0</v>
      </c>
      <c r="C353" s="19">
        <f>シート1!G354</f>
        <v>0</v>
      </c>
      <c r="D353" s="3">
        <f>シート1!I354</f>
        <v>0</v>
      </c>
      <c r="E353" s="3">
        <f>シート1!K354</f>
        <v>0</v>
      </c>
      <c r="F353" s="3">
        <f t="shared" ref="F353:R353" ca="1" si="354">IF($E357="","",IF(AND(ROW()&gt;$T$1,F$1&lt;=$T$1),(F$1-_xlfn.RANK.AVG(OFFSET($E357,1-F$1,),OFFSET($E357,1-$T$1,,$T$1,1)))^2,""))</f>
        <v>36</v>
      </c>
      <c r="G353" s="3">
        <f t="shared" ca="1" si="354"/>
        <v>25</v>
      </c>
      <c r="H353" s="3">
        <f t="shared" ca="1" si="354"/>
        <v>16</v>
      </c>
      <c r="I353" s="3">
        <f t="shared" ca="1" si="354"/>
        <v>9</v>
      </c>
      <c r="J353" s="3">
        <f t="shared" ca="1" si="354"/>
        <v>4</v>
      </c>
      <c r="K353" s="3">
        <f t="shared" ca="1" si="354"/>
        <v>1</v>
      </c>
      <c r="L353" s="3">
        <f t="shared" ca="1" si="354"/>
        <v>0</v>
      </c>
      <c r="M353" s="3">
        <f t="shared" ca="1" si="354"/>
        <v>1</v>
      </c>
      <c r="N353" s="3">
        <f t="shared" ca="1" si="354"/>
        <v>4</v>
      </c>
      <c r="O353" s="3">
        <f t="shared" ca="1" si="354"/>
        <v>9</v>
      </c>
      <c r="P353" s="3">
        <f t="shared" ca="1" si="354"/>
        <v>16</v>
      </c>
      <c r="Q353" s="3">
        <f t="shared" ca="1" si="354"/>
        <v>25</v>
      </c>
      <c r="R353" s="3">
        <f t="shared" ca="1" si="354"/>
        <v>36</v>
      </c>
      <c r="S353" s="3">
        <f t="shared" ca="1" si="14"/>
        <v>182</v>
      </c>
      <c r="T353" s="29">
        <f t="shared" ca="1" si="15"/>
        <v>50</v>
      </c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</row>
    <row r="354" spans="1:36" customFormat="false" ht="13">
      <c r="A354" s="3">
        <f>シート1!B355</f>
        <v>0</v>
      </c>
      <c r="B354" s="3">
        <f>シート1!E355</f>
        <v>0</v>
      </c>
      <c r="C354" s="19">
        <f>シート1!G355</f>
        <v>0</v>
      </c>
      <c r="D354" s="3">
        <f>シート1!I355</f>
        <v>0</v>
      </c>
      <c r="E354" s="3">
        <f>シート1!K355</f>
        <v>0</v>
      </c>
      <c r="F354" s="3">
        <f t="shared" ref="F354:R354" ca="1" si="355">IF($E358="","",IF(AND(ROW()&gt;$T$1,F$1&lt;=$T$1),(F$1-_xlfn.RANK.AVG(OFFSET($E358,1-F$1,),OFFSET($E358,1-$T$1,,$T$1,1)))^2,""))</f>
        <v>36</v>
      </c>
      <c r="G354" s="3">
        <f t="shared" ca="1" si="355"/>
        <v>25</v>
      </c>
      <c r="H354" s="3">
        <f t="shared" ca="1" si="355"/>
        <v>16</v>
      </c>
      <c r="I354" s="3">
        <f t="shared" ca="1" si="355"/>
        <v>9</v>
      </c>
      <c r="J354" s="3">
        <f t="shared" ca="1" si="355"/>
        <v>4</v>
      </c>
      <c r="K354" s="3">
        <f t="shared" ca="1" si="355"/>
        <v>1</v>
      </c>
      <c r="L354" s="3">
        <f t="shared" ca="1" si="355"/>
        <v>0</v>
      </c>
      <c r="M354" s="3">
        <f t="shared" ca="1" si="355"/>
        <v>1</v>
      </c>
      <c r="N354" s="3">
        <f t="shared" ca="1" si="355"/>
        <v>4</v>
      </c>
      <c r="O354" s="3">
        <f t="shared" ca="1" si="355"/>
        <v>9</v>
      </c>
      <c r="P354" s="3">
        <f t="shared" ca="1" si="355"/>
        <v>16</v>
      </c>
      <c r="Q354" s="3">
        <f t="shared" ca="1" si="355"/>
        <v>25</v>
      </c>
      <c r="R354" s="3">
        <f t="shared" ca="1" si="355"/>
        <v>36</v>
      </c>
      <c r="S354" s="3">
        <f t="shared" ca="1" si="14"/>
        <v>182</v>
      </c>
      <c r="T354" s="29">
        <f t="shared" ca="1" si="15"/>
        <v>50</v>
      </c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</row>
    <row r="355" spans="1:36" customFormat="false" ht="13">
      <c r="A355" s="3">
        <f>シート1!B356</f>
        <v>0</v>
      </c>
      <c r="B355" s="3">
        <f>シート1!E356</f>
        <v>0</v>
      </c>
      <c r="C355" s="19">
        <f>シート1!G356</f>
        <v>0</v>
      </c>
      <c r="D355" s="3">
        <f>シート1!I356</f>
        <v>0</v>
      </c>
      <c r="E355" s="3">
        <f>シート1!K356</f>
        <v>0</v>
      </c>
      <c r="F355" s="3">
        <f t="shared" ref="F355:R355" ca="1" si="356">IF($E359="","",IF(AND(ROW()&gt;$T$1,F$1&lt;=$T$1),(F$1-_xlfn.RANK.AVG(OFFSET($E359,1-F$1,),OFFSET($E359,1-$T$1,,$T$1,1)))^2,""))</f>
        <v>36</v>
      </c>
      <c r="G355" s="3">
        <f t="shared" ca="1" si="356"/>
        <v>25</v>
      </c>
      <c r="H355" s="3">
        <f t="shared" ca="1" si="356"/>
        <v>16</v>
      </c>
      <c r="I355" s="3">
        <f t="shared" ca="1" si="356"/>
        <v>9</v>
      </c>
      <c r="J355" s="3">
        <f t="shared" ca="1" si="356"/>
        <v>4</v>
      </c>
      <c r="K355" s="3">
        <f t="shared" ca="1" si="356"/>
        <v>1</v>
      </c>
      <c r="L355" s="3">
        <f t="shared" ca="1" si="356"/>
        <v>0</v>
      </c>
      <c r="M355" s="3">
        <f t="shared" ca="1" si="356"/>
        <v>1</v>
      </c>
      <c r="N355" s="3">
        <f t="shared" ca="1" si="356"/>
        <v>4</v>
      </c>
      <c r="O355" s="3">
        <f t="shared" ca="1" si="356"/>
        <v>9</v>
      </c>
      <c r="P355" s="3">
        <f t="shared" ca="1" si="356"/>
        <v>16</v>
      </c>
      <c r="Q355" s="3">
        <f t="shared" ca="1" si="356"/>
        <v>25</v>
      </c>
      <c r="R355" s="3">
        <f t="shared" ca="1" si="356"/>
        <v>36</v>
      </c>
      <c r="S355" s="3">
        <f t="shared" ca="1" si="14"/>
        <v>182</v>
      </c>
      <c r="T355" s="29">
        <f t="shared" ca="1" si="15"/>
        <v>50</v>
      </c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</row>
    <row r="356" spans="1:36" customFormat="false" ht="13">
      <c r="A356" s="3">
        <f>シート1!B357</f>
        <v>0</v>
      </c>
      <c r="B356" s="3">
        <f>シート1!E357</f>
        <v>0</v>
      </c>
      <c r="C356" s="19">
        <f>シート1!G357</f>
        <v>0</v>
      </c>
      <c r="D356" s="3">
        <f>シート1!I357</f>
        <v>0</v>
      </c>
      <c r="E356" s="3">
        <f>シート1!K357</f>
        <v>0</v>
      </c>
      <c r="F356" s="3">
        <f t="shared" ref="F356:R356" ca="1" si="357">IF($E360="","",IF(AND(ROW()&gt;$T$1,F$1&lt;=$T$1),(F$1-_xlfn.RANK.AVG(OFFSET($E360,1-F$1,),OFFSET($E360,1-$T$1,,$T$1,1)))^2,""))</f>
        <v>36</v>
      </c>
      <c r="G356" s="3">
        <f t="shared" ca="1" si="357"/>
        <v>25</v>
      </c>
      <c r="H356" s="3">
        <f t="shared" ca="1" si="357"/>
        <v>16</v>
      </c>
      <c r="I356" s="3">
        <f t="shared" ca="1" si="357"/>
        <v>9</v>
      </c>
      <c r="J356" s="3">
        <f t="shared" ca="1" si="357"/>
        <v>4</v>
      </c>
      <c r="K356" s="3">
        <f t="shared" ca="1" si="357"/>
        <v>1</v>
      </c>
      <c r="L356" s="3">
        <f t="shared" ca="1" si="357"/>
        <v>0</v>
      </c>
      <c r="M356" s="3">
        <f t="shared" ca="1" si="357"/>
        <v>1</v>
      </c>
      <c r="N356" s="3">
        <f t="shared" ca="1" si="357"/>
        <v>4</v>
      </c>
      <c r="O356" s="3">
        <f t="shared" ca="1" si="357"/>
        <v>9</v>
      </c>
      <c r="P356" s="3">
        <f t="shared" ca="1" si="357"/>
        <v>16</v>
      </c>
      <c r="Q356" s="3">
        <f t="shared" ca="1" si="357"/>
        <v>25</v>
      </c>
      <c r="R356" s="3">
        <f t="shared" ca="1" si="357"/>
        <v>36</v>
      </c>
      <c r="S356" s="3">
        <f t="shared" ca="1" si="14"/>
        <v>182</v>
      </c>
      <c r="T356" s="29">
        <f t="shared" ca="1" si="15"/>
        <v>50</v>
      </c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</row>
    <row r="357" spans="1:36" customFormat="false" ht="13">
      <c r="A357" s="3">
        <f>シート1!B358</f>
        <v>0</v>
      </c>
      <c r="B357" s="3">
        <f>シート1!E358</f>
        <v>0</v>
      </c>
      <c r="C357" s="19">
        <f>シート1!G358</f>
        <v>0</v>
      </c>
      <c r="D357" s="3">
        <f>シート1!I358</f>
        <v>0</v>
      </c>
      <c r="E357" s="3">
        <f>シート1!K358</f>
        <v>0</v>
      </c>
      <c r="F357" s="3">
        <f t="shared" ref="F357:R357" ca="1" si="358">IF($E361="","",IF(AND(ROW()&gt;$T$1,F$1&lt;=$T$1),(F$1-_xlfn.RANK.AVG(OFFSET($E361,1-F$1,),OFFSET($E361,1-$T$1,,$T$1,1)))^2,""))</f>
        <v>36</v>
      </c>
      <c r="G357" s="3">
        <f t="shared" ca="1" si="358"/>
        <v>25</v>
      </c>
      <c r="H357" s="3">
        <f t="shared" ca="1" si="358"/>
        <v>16</v>
      </c>
      <c r="I357" s="3">
        <f t="shared" ca="1" si="358"/>
        <v>9</v>
      </c>
      <c r="J357" s="3">
        <f t="shared" ca="1" si="358"/>
        <v>4</v>
      </c>
      <c r="K357" s="3">
        <f t="shared" ca="1" si="358"/>
        <v>1</v>
      </c>
      <c r="L357" s="3">
        <f t="shared" ca="1" si="358"/>
        <v>0</v>
      </c>
      <c r="M357" s="3">
        <f t="shared" ca="1" si="358"/>
        <v>1</v>
      </c>
      <c r="N357" s="3">
        <f t="shared" ca="1" si="358"/>
        <v>4</v>
      </c>
      <c r="O357" s="3">
        <f t="shared" ca="1" si="358"/>
        <v>9</v>
      </c>
      <c r="P357" s="3">
        <f t="shared" ca="1" si="358"/>
        <v>16</v>
      </c>
      <c r="Q357" s="3">
        <f t="shared" ca="1" si="358"/>
        <v>25</v>
      </c>
      <c r="R357" s="3">
        <f t="shared" ca="1" si="358"/>
        <v>36</v>
      </c>
      <c r="S357" s="3">
        <f t="shared" ca="1" si="14"/>
        <v>182</v>
      </c>
      <c r="T357" s="29">
        <f t="shared" ca="1" si="15"/>
        <v>50</v>
      </c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</row>
    <row r="358" spans="1:36" customFormat="false" ht="13">
      <c r="A358" s="3">
        <f>シート1!B359</f>
        <v>0</v>
      </c>
      <c r="B358" s="3">
        <f>シート1!E359</f>
        <v>0</v>
      </c>
      <c r="C358" s="19">
        <f>シート1!G359</f>
        <v>0</v>
      </c>
      <c r="D358" s="3">
        <f>シート1!I359</f>
        <v>0</v>
      </c>
      <c r="E358" s="3">
        <f>シート1!K359</f>
        <v>0</v>
      </c>
      <c r="F358" s="3">
        <f t="shared" ref="F358:R358" ca="1" si="359">IF($E362="","",IF(AND(ROW()&gt;$T$1,F$1&lt;=$T$1),(F$1-_xlfn.RANK.AVG(OFFSET($E362,1-F$1,),OFFSET($E362,1-$T$1,,$T$1,1)))^2,""))</f>
        <v>36</v>
      </c>
      <c r="G358" s="3">
        <f t="shared" ca="1" si="359"/>
        <v>25</v>
      </c>
      <c r="H358" s="3">
        <f t="shared" ca="1" si="359"/>
        <v>16</v>
      </c>
      <c r="I358" s="3">
        <f t="shared" ca="1" si="359"/>
        <v>9</v>
      </c>
      <c r="J358" s="3">
        <f t="shared" ca="1" si="359"/>
        <v>4</v>
      </c>
      <c r="K358" s="3">
        <f t="shared" ca="1" si="359"/>
        <v>1</v>
      </c>
      <c r="L358" s="3">
        <f t="shared" ca="1" si="359"/>
        <v>0</v>
      </c>
      <c r="M358" s="3">
        <f t="shared" ca="1" si="359"/>
        <v>1</v>
      </c>
      <c r="N358" s="3">
        <f t="shared" ca="1" si="359"/>
        <v>4</v>
      </c>
      <c r="O358" s="3">
        <f t="shared" ca="1" si="359"/>
        <v>9</v>
      </c>
      <c r="P358" s="3">
        <f t="shared" ca="1" si="359"/>
        <v>16</v>
      </c>
      <c r="Q358" s="3">
        <f t="shared" ca="1" si="359"/>
        <v>25</v>
      </c>
      <c r="R358" s="3">
        <f t="shared" ca="1" si="359"/>
        <v>36</v>
      </c>
      <c r="S358" s="3">
        <f t="shared" ca="1" si="14"/>
        <v>182</v>
      </c>
      <c r="T358" s="29">
        <f t="shared" ca="1" si="15"/>
        <v>50</v>
      </c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</row>
    <row r="359" spans="1:36" customFormat="false" ht="13">
      <c r="A359" s="3">
        <f>シート1!B360</f>
        <v>0</v>
      </c>
      <c r="B359" s="3">
        <f>シート1!E360</f>
        <v>0</v>
      </c>
      <c r="C359" s="19">
        <f>シート1!G360</f>
        <v>0</v>
      </c>
      <c r="D359" s="3">
        <f>シート1!I360</f>
        <v>0</v>
      </c>
      <c r="E359" s="3">
        <f>シート1!K360</f>
        <v>0</v>
      </c>
      <c r="F359" s="3">
        <f t="shared" ref="F359:R359" ca="1" si="360">IF($E363="","",IF(AND(ROW()&gt;$T$1,F$1&lt;=$T$1),(F$1-_xlfn.RANK.AVG(OFFSET($E363,1-F$1,),OFFSET($E363,1-$T$1,,$T$1,1)))^2,""))</f>
        <v>36</v>
      </c>
      <c r="G359" s="3">
        <f t="shared" ca="1" si="360"/>
        <v>25</v>
      </c>
      <c r="H359" s="3">
        <f t="shared" ca="1" si="360"/>
        <v>16</v>
      </c>
      <c r="I359" s="3">
        <f t="shared" ca="1" si="360"/>
        <v>9</v>
      </c>
      <c r="J359" s="3">
        <f t="shared" ca="1" si="360"/>
        <v>4</v>
      </c>
      <c r="K359" s="3">
        <f t="shared" ca="1" si="360"/>
        <v>1</v>
      </c>
      <c r="L359" s="3">
        <f t="shared" ca="1" si="360"/>
        <v>0</v>
      </c>
      <c r="M359" s="3">
        <f t="shared" ca="1" si="360"/>
        <v>1</v>
      </c>
      <c r="N359" s="3">
        <f t="shared" ca="1" si="360"/>
        <v>4</v>
      </c>
      <c r="O359" s="3">
        <f t="shared" ca="1" si="360"/>
        <v>9</v>
      </c>
      <c r="P359" s="3">
        <f t="shared" ca="1" si="360"/>
        <v>16</v>
      </c>
      <c r="Q359" s="3">
        <f t="shared" ca="1" si="360"/>
        <v>25</v>
      </c>
      <c r="R359" s="3">
        <f t="shared" ca="1" si="360"/>
        <v>36</v>
      </c>
      <c r="S359" s="3">
        <f t="shared" ca="1" si="14"/>
        <v>182</v>
      </c>
      <c r="T359" s="29">
        <f t="shared" ca="1" si="15"/>
        <v>50</v>
      </c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</row>
    <row r="360" spans="1:36" customFormat="false" ht="13">
      <c r="A360" s="3">
        <f>シート1!B361</f>
        <v>0</v>
      </c>
      <c r="B360" s="3">
        <f>シート1!E361</f>
        <v>0</v>
      </c>
      <c r="C360" s="19">
        <f>シート1!G361</f>
        <v>0</v>
      </c>
      <c r="D360" s="3">
        <f>シート1!I361</f>
        <v>0</v>
      </c>
      <c r="E360" s="3">
        <f>シート1!K361</f>
        <v>0</v>
      </c>
      <c r="F360" s="3">
        <f t="shared" ref="F360:R360" ca="1" si="361">IF($E364="","",IF(AND(ROW()&gt;$T$1,F$1&lt;=$T$1),(F$1-_xlfn.RANK.AVG(OFFSET($E364,1-F$1,),OFFSET($E364,1-$T$1,,$T$1,1)))^2,""))</f>
        <v>36</v>
      </c>
      <c r="G360" s="3">
        <f t="shared" ca="1" si="361"/>
        <v>25</v>
      </c>
      <c r="H360" s="3">
        <f t="shared" ca="1" si="361"/>
        <v>16</v>
      </c>
      <c r="I360" s="3">
        <f t="shared" ca="1" si="361"/>
        <v>9</v>
      </c>
      <c r="J360" s="3">
        <f t="shared" ca="1" si="361"/>
        <v>4</v>
      </c>
      <c r="K360" s="3">
        <f t="shared" ca="1" si="361"/>
        <v>1</v>
      </c>
      <c r="L360" s="3">
        <f t="shared" ca="1" si="361"/>
        <v>0</v>
      </c>
      <c r="M360" s="3">
        <f t="shared" ca="1" si="361"/>
        <v>1</v>
      </c>
      <c r="N360" s="3">
        <f t="shared" ca="1" si="361"/>
        <v>4</v>
      </c>
      <c r="O360" s="3">
        <f t="shared" ca="1" si="361"/>
        <v>9</v>
      </c>
      <c r="P360" s="3">
        <f t="shared" ca="1" si="361"/>
        <v>16</v>
      </c>
      <c r="Q360" s="3">
        <f t="shared" ca="1" si="361"/>
        <v>25</v>
      </c>
      <c r="R360" s="3">
        <f t="shared" ca="1" si="361"/>
        <v>36</v>
      </c>
      <c r="S360" s="3">
        <f t="shared" ca="1" si="14"/>
        <v>182</v>
      </c>
      <c r="T360" s="29">
        <f t="shared" ca="1" si="15"/>
        <v>50</v>
      </c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</row>
    <row r="361" spans="1:36" customFormat="false" ht="13">
      <c r="A361" s="3">
        <f>シート1!B362</f>
        <v>0</v>
      </c>
      <c r="B361" s="3">
        <f>シート1!E362</f>
        <v>0</v>
      </c>
      <c r="C361" s="19">
        <f>シート1!G362</f>
        <v>0</v>
      </c>
      <c r="D361" s="3">
        <f>シート1!I362</f>
        <v>0</v>
      </c>
      <c r="E361" s="3">
        <f>シート1!K362</f>
        <v>0</v>
      </c>
      <c r="F361" s="3">
        <f t="shared" ref="F361:R361" ca="1" si="362">IF($E365="","",IF(AND(ROW()&gt;$T$1,F$1&lt;=$T$1),(F$1-_xlfn.RANK.AVG(OFFSET($E365,1-F$1,),OFFSET($E365,1-$T$1,,$T$1,1)))^2,""))</f>
        <v>36</v>
      </c>
      <c r="G361" s="3">
        <f t="shared" ca="1" si="362"/>
        <v>25</v>
      </c>
      <c r="H361" s="3">
        <f t="shared" ca="1" si="362"/>
        <v>16</v>
      </c>
      <c r="I361" s="3">
        <f t="shared" ca="1" si="362"/>
        <v>9</v>
      </c>
      <c r="J361" s="3">
        <f t="shared" ca="1" si="362"/>
        <v>4</v>
      </c>
      <c r="K361" s="3">
        <f t="shared" ca="1" si="362"/>
        <v>1</v>
      </c>
      <c r="L361" s="3">
        <f t="shared" ca="1" si="362"/>
        <v>0</v>
      </c>
      <c r="M361" s="3">
        <f t="shared" ca="1" si="362"/>
        <v>1</v>
      </c>
      <c r="N361" s="3">
        <f t="shared" ca="1" si="362"/>
        <v>4</v>
      </c>
      <c r="O361" s="3">
        <f t="shared" ca="1" si="362"/>
        <v>9</v>
      </c>
      <c r="P361" s="3">
        <f t="shared" ca="1" si="362"/>
        <v>16</v>
      </c>
      <c r="Q361" s="3">
        <f t="shared" ca="1" si="362"/>
        <v>25</v>
      </c>
      <c r="R361" s="3">
        <f t="shared" ca="1" si="362"/>
        <v>36</v>
      </c>
      <c r="S361" s="3">
        <f t="shared" ca="1" si="14"/>
        <v>182</v>
      </c>
      <c r="T361" s="29">
        <f t="shared" ca="1" si="15"/>
        <v>50</v>
      </c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</row>
    <row r="362" spans="1:36" customFormat="false" ht="13">
      <c r="A362" s="3">
        <f>シート1!B363</f>
        <v>0</v>
      </c>
      <c r="B362" s="3">
        <f>シート1!E363</f>
        <v>0</v>
      </c>
      <c r="C362" s="19">
        <f>シート1!G363</f>
        <v>0</v>
      </c>
      <c r="D362" s="3">
        <f>シート1!I363</f>
        <v>0</v>
      </c>
      <c r="E362" s="3">
        <f>シート1!K363</f>
        <v>0</v>
      </c>
      <c r="F362" s="3">
        <f t="shared" ref="F362:R362" ca="1" si="363">IF($E366="","",IF(AND(ROW()&gt;$T$1,F$1&lt;=$T$1),(F$1-_xlfn.RANK.AVG(OFFSET($E366,1-F$1,),OFFSET($E366,1-$T$1,,$T$1,1)))^2,""))</f>
        <v>36</v>
      </c>
      <c r="G362" s="3">
        <f t="shared" ca="1" si="363"/>
        <v>25</v>
      </c>
      <c r="H362" s="3">
        <f t="shared" ca="1" si="363"/>
        <v>16</v>
      </c>
      <c r="I362" s="3">
        <f t="shared" ca="1" si="363"/>
        <v>9</v>
      </c>
      <c r="J362" s="3">
        <f t="shared" ca="1" si="363"/>
        <v>4</v>
      </c>
      <c r="K362" s="3">
        <f t="shared" ca="1" si="363"/>
        <v>1</v>
      </c>
      <c r="L362" s="3">
        <f t="shared" ca="1" si="363"/>
        <v>0</v>
      </c>
      <c r="M362" s="3">
        <f t="shared" ca="1" si="363"/>
        <v>1</v>
      </c>
      <c r="N362" s="3">
        <f t="shared" ca="1" si="363"/>
        <v>4</v>
      </c>
      <c r="O362" s="3">
        <f t="shared" ca="1" si="363"/>
        <v>9</v>
      </c>
      <c r="P362" s="3">
        <f t="shared" ca="1" si="363"/>
        <v>16</v>
      </c>
      <c r="Q362" s="3">
        <f t="shared" ca="1" si="363"/>
        <v>25</v>
      </c>
      <c r="R362" s="3">
        <f t="shared" ca="1" si="363"/>
        <v>36</v>
      </c>
      <c r="S362" s="3">
        <f t="shared" ca="1" si="14"/>
        <v>182</v>
      </c>
      <c r="T362" s="29">
        <f t="shared" ca="1" si="15"/>
        <v>50</v>
      </c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</row>
    <row r="363" spans="1:36" customFormat="false" ht="13">
      <c r="A363" s="3">
        <f>シート1!B364</f>
        <v>0</v>
      </c>
      <c r="B363" s="3">
        <f>シート1!E364</f>
        <v>0</v>
      </c>
      <c r="C363" s="19">
        <f>シート1!G364</f>
        <v>0</v>
      </c>
      <c r="D363" s="3">
        <f>シート1!I364</f>
        <v>0</v>
      </c>
      <c r="E363" s="3">
        <f>シート1!K364</f>
        <v>0</v>
      </c>
      <c r="F363" s="3">
        <f t="shared" ref="F363:R363" ca="1" si="364">IF($E367="","",IF(AND(ROW()&gt;$T$1,F$1&lt;=$T$1),(F$1-_xlfn.RANK.AVG(OFFSET($E367,1-F$1,),OFFSET($E367,1-$T$1,,$T$1,1)))^2,""))</f>
        <v>36</v>
      </c>
      <c r="G363" s="3">
        <f t="shared" ca="1" si="364"/>
        <v>25</v>
      </c>
      <c r="H363" s="3">
        <f t="shared" ca="1" si="364"/>
        <v>16</v>
      </c>
      <c r="I363" s="3">
        <f t="shared" ca="1" si="364"/>
        <v>9</v>
      </c>
      <c r="J363" s="3">
        <f t="shared" ca="1" si="364"/>
        <v>4</v>
      </c>
      <c r="K363" s="3">
        <f t="shared" ca="1" si="364"/>
        <v>1</v>
      </c>
      <c r="L363" s="3">
        <f t="shared" ca="1" si="364"/>
        <v>0</v>
      </c>
      <c r="M363" s="3">
        <f t="shared" ca="1" si="364"/>
        <v>1</v>
      </c>
      <c r="N363" s="3">
        <f t="shared" ca="1" si="364"/>
        <v>4</v>
      </c>
      <c r="O363" s="3">
        <f t="shared" ca="1" si="364"/>
        <v>9</v>
      </c>
      <c r="P363" s="3">
        <f t="shared" ca="1" si="364"/>
        <v>16</v>
      </c>
      <c r="Q363" s="3">
        <f t="shared" ca="1" si="364"/>
        <v>25</v>
      </c>
      <c r="R363" s="3">
        <f t="shared" ca="1" si="364"/>
        <v>36</v>
      </c>
      <c r="S363" s="3">
        <f t="shared" ca="1" si="14"/>
        <v>182</v>
      </c>
      <c r="T363" s="29">
        <f t="shared" ca="1" si="15"/>
        <v>50</v>
      </c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</row>
    <row r="364" spans="1:36" customFormat="false" ht="13">
      <c r="A364" s="3">
        <f>シート1!B365</f>
        <v>0</v>
      </c>
      <c r="B364" s="3">
        <f>シート1!E365</f>
        <v>0</v>
      </c>
      <c r="C364" s="19">
        <f>シート1!G365</f>
        <v>0</v>
      </c>
      <c r="D364" s="3">
        <f>シート1!I365</f>
        <v>0</v>
      </c>
      <c r="E364" s="3">
        <f>シート1!K365</f>
        <v>0</v>
      </c>
      <c r="F364" s="3">
        <f t="shared" ref="F364:R364" ca="1" si="365">IF($E368="","",IF(AND(ROW()&gt;$T$1,F$1&lt;=$T$1),(F$1-_xlfn.RANK.AVG(OFFSET($E368,1-F$1,),OFFSET($E368,1-$T$1,,$T$1,1)))^2,""))</f>
        <v>36</v>
      </c>
      <c r="G364" s="3">
        <f t="shared" ca="1" si="365"/>
        <v>25</v>
      </c>
      <c r="H364" s="3">
        <f t="shared" ca="1" si="365"/>
        <v>16</v>
      </c>
      <c r="I364" s="3">
        <f t="shared" ca="1" si="365"/>
        <v>9</v>
      </c>
      <c r="J364" s="3">
        <f t="shared" ca="1" si="365"/>
        <v>4</v>
      </c>
      <c r="K364" s="3">
        <f t="shared" ca="1" si="365"/>
        <v>1</v>
      </c>
      <c r="L364" s="3">
        <f t="shared" ca="1" si="365"/>
        <v>0</v>
      </c>
      <c r="M364" s="3">
        <f t="shared" ca="1" si="365"/>
        <v>1</v>
      </c>
      <c r="N364" s="3">
        <f t="shared" ca="1" si="365"/>
        <v>4</v>
      </c>
      <c r="O364" s="3">
        <f t="shared" ca="1" si="365"/>
        <v>9</v>
      </c>
      <c r="P364" s="3">
        <f t="shared" ca="1" si="365"/>
        <v>16</v>
      </c>
      <c r="Q364" s="3">
        <f t="shared" ca="1" si="365"/>
        <v>25</v>
      </c>
      <c r="R364" s="3">
        <f t="shared" ca="1" si="365"/>
        <v>36</v>
      </c>
      <c r="S364" s="3">
        <f t="shared" ca="1" si="14"/>
        <v>182</v>
      </c>
      <c r="T364" s="29">
        <f t="shared" ca="1" si="15"/>
        <v>50</v>
      </c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</row>
    <row r="365" spans="1:36" customFormat="false" ht="13">
      <c r="A365" s="3">
        <f>シート1!B366</f>
        <v>0</v>
      </c>
      <c r="B365" s="3">
        <f>シート1!E366</f>
        <v>0</v>
      </c>
      <c r="C365" s="19">
        <f>シート1!G366</f>
        <v>0</v>
      </c>
      <c r="D365" s="3">
        <f>シート1!I366</f>
        <v>0</v>
      </c>
      <c r="E365" s="3">
        <f>シート1!K366</f>
        <v>0</v>
      </c>
      <c r="F365" s="3">
        <f t="shared" ref="F365:R365" ca="1" si="366">IF($E369="","",IF(AND(ROW()&gt;$T$1,F$1&lt;=$T$1),(F$1-_xlfn.RANK.AVG(OFFSET($E369,1-F$1,),OFFSET($E369,1-$T$1,,$T$1,1)))^2,""))</f>
        <v>36</v>
      </c>
      <c r="G365" s="3">
        <f t="shared" ca="1" si="366"/>
        <v>25</v>
      </c>
      <c r="H365" s="3">
        <f t="shared" ca="1" si="366"/>
        <v>16</v>
      </c>
      <c r="I365" s="3">
        <f t="shared" ca="1" si="366"/>
        <v>9</v>
      </c>
      <c r="J365" s="3">
        <f t="shared" ca="1" si="366"/>
        <v>4</v>
      </c>
      <c r="K365" s="3">
        <f t="shared" ca="1" si="366"/>
        <v>1</v>
      </c>
      <c r="L365" s="3">
        <f t="shared" ca="1" si="366"/>
        <v>0</v>
      </c>
      <c r="M365" s="3">
        <f t="shared" ca="1" si="366"/>
        <v>1</v>
      </c>
      <c r="N365" s="3">
        <f t="shared" ca="1" si="366"/>
        <v>4</v>
      </c>
      <c r="O365" s="3">
        <f t="shared" ca="1" si="366"/>
        <v>9</v>
      </c>
      <c r="P365" s="3">
        <f t="shared" ca="1" si="366"/>
        <v>16</v>
      </c>
      <c r="Q365" s="3">
        <f t="shared" ca="1" si="366"/>
        <v>25</v>
      </c>
      <c r="R365" s="3">
        <f t="shared" ca="1" si="366"/>
        <v>36</v>
      </c>
      <c r="S365" s="3">
        <f t="shared" ca="1" si="14"/>
        <v>182</v>
      </c>
      <c r="T365" s="29">
        <f t="shared" ca="1" si="15"/>
        <v>50</v>
      </c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</row>
    <row r="366" spans="1:36" customFormat="false" ht="13">
      <c r="A366" s="3">
        <f>シート1!B367</f>
        <v>0</v>
      </c>
      <c r="B366" s="3">
        <f>シート1!E367</f>
        <v>0</v>
      </c>
      <c r="C366" s="19">
        <f>シート1!G367</f>
        <v>0</v>
      </c>
      <c r="D366" s="3">
        <f>シート1!I367</f>
        <v>0</v>
      </c>
      <c r="E366" s="3">
        <f>シート1!K367</f>
        <v>0</v>
      </c>
      <c r="F366" s="3">
        <f t="shared" ref="F366:R366" ca="1" si="367">IF($E370="","",IF(AND(ROW()&gt;$T$1,F$1&lt;=$T$1),(F$1-_xlfn.RANK.AVG(OFFSET($E370,1-F$1,),OFFSET($E370,1-$T$1,,$T$1,1)))^2,""))</f>
        <v>36</v>
      </c>
      <c r="G366" s="3">
        <f t="shared" ca="1" si="367"/>
        <v>25</v>
      </c>
      <c r="H366" s="3">
        <f t="shared" ca="1" si="367"/>
        <v>16</v>
      </c>
      <c r="I366" s="3">
        <f t="shared" ca="1" si="367"/>
        <v>9</v>
      </c>
      <c r="J366" s="3">
        <f t="shared" ca="1" si="367"/>
        <v>4</v>
      </c>
      <c r="K366" s="3">
        <f t="shared" ca="1" si="367"/>
        <v>1</v>
      </c>
      <c r="L366" s="3">
        <f t="shared" ca="1" si="367"/>
        <v>0</v>
      </c>
      <c r="M366" s="3">
        <f t="shared" ca="1" si="367"/>
        <v>1</v>
      </c>
      <c r="N366" s="3">
        <f t="shared" ca="1" si="367"/>
        <v>4</v>
      </c>
      <c r="O366" s="3">
        <f t="shared" ca="1" si="367"/>
        <v>9</v>
      </c>
      <c r="P366" s="3">
        <f t="shared" ca="1" si="367"/>
        <v>16</v>
      </c>
      <c r="Q366" s="3">
        <f t="shared" ca="1" si="367"/>
        <v>25</v>
      </c>
      <c r="R366" s="3">
        <f t="shared" ca="1" si="367"/>
        <v>36</v>
      </c>
      <c r="S366" s="3">
        <f t="shared" ca="1" si="14"/>
        <v>182</v>
      </c>
      <c r="T366" s="29">
        <f t="shared" ca="1" si="15"/>
        <v>50</v>
      </c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</row>
    <row r="367" spans="1:36" customFormat="false" ht="13">
      <c r="A367" s="3">
        <f>シート1!B368</f>
        <v>0</v>
      </c>
      <c r="B367" s="3">
        <f>シート1!E368</f>
        <v>0</v>
      </c>
      <c r="C367" s="19">
        <f>シート1!G368</f>
        <v>0</v>
      </c>
      <c r="D367" s="3">
        <f>シート1!I368</f>
        <v>0</v>
      </c>
      <c r="E367" s="3">
        <f>シート1!K368</f>
        <v>0</v>
      </c>
      <c r="F367" s="3">
        <f t="shared" ref="F367:R367" ca="1" si="368">IF($E371="","",IF(AND(ROW()&gt;$T$1,F$1&lt;=$T$1),(F$1-_xlfn.RANK.AVG(OFFSET($E371,1-F$1,),OFFSET($E371,1-$T$1,,$T$1,1)))^2,""))</f>
        <v>36</v>
      </c>
      <c r="G367" s="3">
        <f t="shared" ca="1" si="368"/>
        <v>25</v>
      </c>
      <c r="H367" s="3">
        <f t="shared" ca="1" si="368"/>
        <v>16</v>
      </c>
      <c r="I367" s="3">
        <f t="shared" ca="1" si="368"/>
        <v>9</v>
      </c>
      <c r="J367" s="3">
        <f t="shared" ca="1" si="368"/>
        <v>4</v>
      </c>
      <c r="K367" s="3">
        <f t="shared" ca="1" si="368"/>
        <v>1</v>
      </c>
      <c r="L367" s="3">
        <f t="shared" ca="1" si="368"/>
        <v>0</v>
      </c>
      <c r="M367" s="3">
        <f t="shared" ca="1" si="368"/>
        <v>1</v>
      </c>
      <c r="N367" s="3">
        <f t="shared" ca="1" si="368"/>
        <v>4</v>
      </c>
      <c r="O367" s="3">
        <f t="shared" ca="1" si="368"/>
        <v>9</v>
      </c>
      <c r="P367" s="3">
        <f t="shared" ca="1" si="368"/>
        <v>16</v>
      </c>
      <c r="Q367" s="3">
        <f t="shared" ca="1" si="368"/>
        <v>25</v>
      </c>
      <c r="R367" s="3">
        <f t="shared" ca="1" si="368"/>
        <v>36</v>
      </c>
      <c r="S367" s="3">
        <f t="shared" ca="1" si="14"/>
        <v>182</v>
      </c>
      <c r="T367" s="29">
        <f t="shared" ca="1" si="15"/>
        <v>50</v>
      </c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</row>
    <row r="368" spans="1:36" customFormat="false" ht="13">
      <c r="A368" s="3">
        <f>シート1!B369</f>
        <v>0</v>
      </c>
      <c r="B368" s="3">
        <f>シート1!E369</f>
        <v>0</v>
      </c>
      <c r="C368" s="19">
        <f>シート1!G369</f>
        <v>0</v>
      </c>
      <c r="D368" s="3">
        <f>シート1!I369</f>
        <v>0</v>
      </c>
      <c r="E368" s="3">
        <f>シート1!K369</f>
        <v>0</v>
      </c>
      <c r="F368" s="3">
        <f t="shared" ref="F368:R368" ca="1" si="369">IF($E372="","",IF(AND(ROW()&gt;$T$1,F$1&lt;=$T$1),(F$1-_xlfn.RANK.AVG(OFFSET($E372,1-F$1,),OFFSET($E372,1-$T$1,,$T$1,1)))^2,""))</f>
        <v>36</v>
      </c>
      <c r="G368" s="3">
        <f t="shared" ca="1" si="369"/>
        <v>25</v>
      </c>
      <c r="H368" s="3">
        <f t="shared" ca="1" si="369"/>
        <v>16</v>
      </c>
      <c r="I368" s="3">
        <f t="shared" ca="1" si="369"/>
        <v>9</v>
      </c>
      <c r="J368" s="3">
        <f t="shared" ca="1" si="369"/>
        <v>4</v>
      </c>
      <c r="K368" s="3">
        <f t="shared" ca="1" si="369"/>
        <v>1</v>
      </c>
      <c r="L368" s="3">
        <f t="shared" ca="1" si="369"/>
        <v>0</v>
      </c>
      <c r="M368" s="3">
        <f t="shared" ca="1" si="369"/>
        <v>1</v>
      </c>
      <c r="N368" s="3">
        <f t="shared" ca="1" si="369"/>
        <v>4</v>
      </c>
      <c r="O368" s="3">
        <f t="shared" ca="1" si="369"/>
        <v>9</v>
      </c>
      <c r="P368" s="3">
        <f t="shared" ca="1" si="369"/>
        <v>16</v>
      </c>
      <c r="Q368" s="3">
        <f t="shared" ca="1" si="369"/>
        <v>25</v>
      </c>
      <c r="R368" s="3">
        <f t="shared" ca="1" si="369"/>
        <v>36</v>
      </c>
      <c r="S368" s="3">
        <f t="shared" ca="1" si="14"/>
        <v>182</v>
      </c>
      <c r="T368" s="29">
        <f t="shared" ca="1" si="15"/>
        <v>50</v>
      </c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</row>
    <row r="369" spans="1:36" customFormat="false" ht="13">
      <c r="A369" s="3">
        <f>シート1!B370</f>
        <v>0</v>
      </c>
      <c r="B369" s="3">
        <f>シート1!E370</f>
        <v>0</v>
      </c>
      <c r="C369" s="19">
        <f>シート1!G370</f>
        <v>0</v>
      </c>
      <c r="D369" s="3">
        <f>シート1!I370</f>
        <v>0</v>
      </c>
      <c r="E369" s="3">
        <f>シート1!K370</f>
        <v>0</v>
      </c>
      <c r="F369" s="3">
        <f t="shared" ref="F369:R369" ca="1" si="370">IF($E373="","",IF(AND(ROW()&gt;$T$1,F$1&lt;=$T$1),(F$1-_xlfn.RANK.AVG(OFFSET($E373,1-F$1,),OFFSET($E373,1-$T$1,,$T$1,1)))^2,""))</f>
        <v>36</v>
      </c>
      <c r="G369" s="3">
        <f t="shared" ca="1" si="370"/>
        <v>25</v>
      </c>
      <c r="H369" s="3">
        <f t="shared" ca="1" si="370"/>
        <v>16</v>
      </c>
      <c r="I369" s="3">
        <f t="shared" ca="1" si="370"/>
        <v>9</v>
      </c>
      <c r="J369" s="3">
        <f t="shared" ca="1" si="370"/>
        <v>4</v>
      </c>
      <c r="K369" s="3">
        <f t="shared" ca="1" si="370"/>
        <v>1</v>
      </c>
      <c r="L369" s="3">
        <f t="shared" ca="1" si="370"/>
        <v>0</v>
      </c>
      <c r="M369" s="3">
        <f t="shared" ca="1" si="370"/>
        <v>1</v>
      </c>
      <c r="N369" s="3">
        <f t="shared" ca="1" si="370"/>
        <v>4</v>
      </c>
      <c r="O369" s="3">
        <f t="shared" ca="1" si="370"/>
        <v>9</v>
      </c>
      <c r="P369" s="3">
        <f t="shared" ca="1" si="370"/>
        <v>16</v>
      </c>
      <c r="Q369" s="3">
        <f t="shared" ca="1" si="370"/>
        <v>25</v>
      </c>
      <c r="R369" s="3">
        <f t="shared" ca="1" si="370"/>
        <v>36</v>
      </c>
      <c r="S369" s="3">
        <f t="shared" ca="1" si="14"/>
        <v>182</v>
      </c>
      <c r="T369" s="29">
        <f t="shared" ca="1" si="15"/>
        <v>50</v>
      </c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</row>
    <row r="370" spans="1:36" customFormat="false" ht="13">
      <c r="A370" s="3">
        <f>シート1!B371</f>
        <v>0</v>
      </c>
      <c r="B370" s="3">
        <f>シート1!E371</f>
        <v>0</v>
      </c>
      <c r="C370" s="19">
        <f>シート1!G371</f>
        <v>0</v>
      </c>
      <c r="D370" s="3">
        <f>シート1!I371</f>
        <v>0</v>
      </c>
      <c r="E370" s="3">
        <f>シート1!K371</f>
        <v>0</v>
      </c>
      <c r="F370" s="3">
        <f t="shared" ref="F370:R370" ca="1" si="371">IF($E374="","",IF(AND(ROW()&gt;$T$1,F$1&lt;=$T$1),(F$1-_xlfn.RANK.AVG(OFFSET($E374,1-F$1,),OFFSET($E374,1-$T$1,,$T$1,1)))^2,""))</f>
        <v>36</v>
      </c>
      <c r="G370" s="3">
        <f t="shared" ca="1" si="371"/>
        <v>25</v>
      </c>
      <c r="H370" s="3">
        <f t="shared" ca="1" si="371"/>
        <v>16</v>
      </c>
      <c r="I370" s="3">
        <f t="shared" ca="1" si="371"/>
        <v>9</v>
      </c>
      <c r="J370" s="3">
        <f t="shared" ca="1" si="371"/>
        <v>4</v>
      </c>
      <c r="K370" s="3">
        <f t="shared" ca="1" si="371"/>
        <v>1</v>
      </c>
      <c r="L370" s="3">
        <f t="shared" ca="1" si="371"/>
        <v>0</v>
      </c>
      <c r="M370" s="3">
        <f t="shared" ca="1" si="371"/>
        <v>1</v>
      </c>
      <c r="N370" s="3">
        <f t="shared" ca="1" si="371"/>
        <v>4</v>
      </c>
      <c r="O370" s="3">
        <f t="shared" ca="1" si="371"/>
        <v>9</v>
      </c>
      <c r="P370" s="3">
        <f t="shared" ca="1" si="371"/>
        <v>16</v>
      </c>
      <c r="Q370" s="3">
        <f t="shared" ca="1" si="371"/>
        <v>25</v>
      </c>
      <c r="R370" s="3">
        <f t="shared" ca="1" si="371"/>
        <v>36</v>
      </c>
      <c r="S370" s="3">
        <f t="shared" ca="1" si="14"/>
        <v>182</v>
      </c>
      <c r="T370" s="29">
        <f t="shared" ca="1" si="15"/>
        <v>50</v>
      </c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</row>
    <row r="371" spans="1:36" customFormat="false" ht="13">
      <c r="A371" s="3">
        <f>シート1!B372</f>
        <v>0</v>
      </c>
      <c r="B371" s="3">
        <f>シート1!E372</f>
        <v>0</v>
      </c>
      <c r="C371" s="19">
        <f>シート1!G372</f>
        <v>0</v>
      </c>
      <c r="D371" s="3">
        <f>シート1!I372</f>
        <v>0</v>
      </c>
      <c r="E371" s="3">
        <f>シート1!K372</f>
        <v>0</v>
      </c>
      <c r="F371" s="3">
        <f t="shared" ref="F371:R371" ca="1" si="372">IF($E375="","",IF(AND(ROW()&gt;$T$1,F$1&lt;=$T$1),(F$1-_xlfn.RANK.AVG(OFFSET($E375,1-F$1,),OFFSET($E375,1-$T$1,,$T$1,1)))^2,""))</f>
        <v>36</v>
      </c>
      <c r="G371" s="3">
        <f t="shared" ca="1" si="372"/>
        <v>25</v>
      </c>
      <c r="H371" s="3">
        <f t="shared" ca="1" si="372"/>
        <v>16</v>
      </c>
      <c r="I371" s="3">
        <f t="shared" ca="1" si="372"/>
        <v>9</v>
      </c>
      <c r="J371" s="3">
        <f t="shared" ca="1" si="372"/>
        <v>4</v>
      </c>
      <c r="K371" s="3">
        <f t="shared" ca="1" si="372"/>
        <v>1</v>
      </c>
      <c r="L371" s="3">
        <f t="shared" ca="1" si="372"/>
        <v>0</v>
      </c>
      <c r="M371" s="3">
        <f t="shared" ca="1" si="372"/>
        <v>1</v>
      </c>
      <c r="N371" s="3">
        <f t="shared" ca="1" si="372"/>
        <v>4</v>
      </c>
      <c r="O371" s="3">
        <f t="shared" ca="1" si="372"/>
        <v>9</v>
      </c>
      <c r="P371" s="3">
        <f t="shared" ca="1" si="372"/>
        <v>16</v>
      </c>
      <c r="Q371" s="3">
        <f t="shared" ca="1" si="372"/>
        <v>25</v>
      </c>
      <c r="R371" s="3">
        <f t="shared" ca="1" si="372"/>
        <v>36</v>
      </c>
      <c r="S371" s="3">
        <f t="shared" ca="1" si="14"/>
        <v>182</v>
      </c>
      <c r="T371" s="29">
        <f t="shared" ca="1" si="15"/>
        <v>50</v>
      </c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</row>
    <row r="372" spans="1:36" customFormat="false" ht="13">
      <c r="A372" s="3">
        <f>シート1!B373</f>
        <v>0</v>
      </c>
      <c r="B372" s="3">
        <f>シート1!E373</f>
        <v>0</v>
      </c>
      <c r="C372" s="19">
        <f>シート1!G373</f>
        <v>0</v>
      </c>
      <c r="D372" s="3">
        <f>シート1!I373</f>
        <v>0</v>
      </c>
      <c r="E372" s="3">
        <f>シート1!K373</f>
        <v>0</v>
      </c>
      <c r="F372" s="3">
        <f t="shared" ref="F372:R372" ca="1" si="373">IF($E376="","",IF(AND(ROW()&gt;$T$1,F$1&lt;=$T$1),(F$1-_xlfn.RANK.AVG(OFFSET($E376,1-F$1,),OFFSET($E376,1-$T$1,,$T$1,1)))^2,""))</f>
        <v>36</v>
      </c>
      <c r="G372" s="3">
        <f t="shared" ca="1" si="373"/>
        <v>25</v>
      </c>
      <c r="H372" s="3">
        <f t="shared" ca="1" si="373"/>
        <v>16</v>
      </c>
      <c r="I372" s="3">
        <f t="shared" ca="1" si="373"/>
        <v>9</v>
      </c>
      <c r="J372" s="3">
        <f t="shared" ca="1" si="373"/>
        <v>4</v>
      </c>
      <c r="K372" s="3">
        <f t="shared" ca="1" si="373"/>
        <v>1</v>
      </c>
      <c r="L372" s="3">
        <f t="shared" ca="1" si="373"/>
        <v>0</v>
      </c>
      <c r="M372" s="3">
        <f t="shared" ca="1" si="373"/>
        <v>1</v>
      </c>
      <c r="N372" s="3">
        <f t="shared" ca="1" si="373"/>
        <v>4</v>
      </c>
      <c r="O372" s="3">
        <f t="shared" ca="1" si="373"/>
        <v>9</v>
      </c>
      <c r="P372" s="3">
        <f t="shared" ca="1" si="373"/>
        <v>16</v>
      </c>
      <c r="Q372" s="3">
        <f t="shared" ca="1" si="373"/>
        <v>25</v>
      </c>
      <c r="R372" s="3">
        <f t="shared" ca="1" si="373"/>
        <v>36</v>
      </c>
      <c r="S372" s="3">
        <f t="shared" ca="1" si="14"/>
        <v>182</v>
      </c>
      <c r="T372" s="29">
        <f t="shared" ca="1" si="15"/>
        <v>50</v>
      </c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</row>
    <row r="373" spans="1:36" customFormat="false" ht="13">
      <c r="A373" s="3">
        <f>シート1!B374</f>
        <v>0</v>
      </c>
      <c r="B373" s="3">
        <f>シート1!E374</f>
        <v>0</v>
      </c>
      <c r="C373" s="19">
        <f>シート1!G374</f>
        <v>0</v>
      </c>
      <c r="D373" s="3">
        <f>シート1!I374</f>
        <v>0</v>
      </c>
      <c r="E373" s="3">
        <f>シート1!K374</f>
        <v>0</v>
      </c>
      <c r="F373" s="3">
        <f t="shared" ref="F373:R373" ca="1" si="374">IF($E377="","",IF(AND(ROW()&gt;$T$1,F$1&lt;=$T$1),(F$1-_xlfn.RANK.AVG(OFFSET($E377,1-F$1,),OFFSET($E377,1-$T$1,,$T$1,1)))^2,""))</f>
        <v>36</v>
      </c>
      <c r="G373" s="3">
        <f t="shared" ca="1" si="374"/>
        <v>25</v>
      </c>
      <c r="H373" s="3">
        <f t="shared" ca="1" si="374"/>
        <v>16</v>
      </c>
      <c r="I373" s="3">
        <f t="shared" ca="1" si="374"/>
        <v>9</v>
      </c>
      <c r="J373" s="3">
        <f t="shared" ca="1" si="374"/>
        <v>4</v>
      </c>
      <c r="K373" s="3">
        <f t="shared" ca="1" si="374"/>
        <v>1</v>
      </c>
      <c r="L373" s="3">
        <f t="shared" ca="1" si="374"/>
        <v>0</v>
      </c>
      <c r="M373" s="3">
        <f t="shared" ca="1" si="374"/>
        <v>1</v>
      </c>
      <c r="N373" s="3">
        <f t="shared" ca="1" si="374"/>
        <v>4</v>
      </c>
      <c r="O373" s="3">
        <f t="shared" ca="1" si="374"/>
        <v>9</v>
      </c>
      <c r="P373" s="3">
        <f t="shared" ca="1" si="374"/>
        <v>16</v>
      </c>
      <c r="Q373" s="3">
        <f t="shared" ca="1" si="374"/>
        <v>25</v>
      </c>
      <c r="R373" s="3">
        <f t="shared" ca="1" si="374"/>
        <v>36</v>
      </c>
      <c r="S373" s="3">
        <f t="shared" ca="1" si="14"/>
        <v>182</v>
      </c>
      <c r="T373" s="29">
        <f t="shared" ca="1" si="15"/>
        <v>50</v>
      </c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</row>
    <row r="374" spans="1:36" customFormat="false" ht="13">
      <c r="A374" s="3">
        <f>シート1!B375</f>
        <v>0</v>
      </c>
      <c r="B374" s="3">
        <f>シート1!E375</f>
        <v>0</v>
      </c>
      <c r="C374" s="19">
        <f>シート1!G375</f>
        <v>0</v>
      </c>
      <c r="D374" s="3">
        <f>シート1!I375</f>
        <v>0</v>
      </c>
      <c r="E374" s="3">
        <f>シート1!K375</f>
        <v>0</v>
      </c>
      <c r="F374" s="3">
        <f t="shared" ref="F374:R374" ca="1" si="375">IF($E378="","",IF(AND(ROW()&gt;$T$1,F$1&lt;=$T$1),(F$1-_xlfn.RANK.AVG(OFFSET($E378,1-F$1,),OFFSET($E378,1-$T$1,,$T$1,1)))^2,""))</f>
        <v>36</v>
      </c>
      <c r="G374" s="3">
        <f t="shared" ca="1" si="375"/>
        <v>25</v>
      </c>
      <c r="H374" s="3">
        <f t="shared" ca="1" si="375"/>
        <v>16</v>
      </c>
      <c r="I374" s="3">
        <f t="shared" ca="1" si="375"/>
        <v>9</v>
      </c>
      <c r="J374" s="3">
        <f t="shared" ca="1" si="375"/>
        <v>4</v>
      </c>
      <c r="K374" s="3">
        <f t="shared" ca="1" si="375"/>
        <v>1</v>
      </c>
      <c r="L374" s="3">
        <f t="shared" ca="1" si="375"/>
        <v>0</v>
      </c>
      <c r="M374" s="3">
        <f t="shared" ca="1" si="375"/>
        <v>1</v>
      </c>
      <c r="N374" s="3">
        <f t="shared" ca="1" si="375"/>
        <v>4</v>
      </c>
      <c r="O374" s="3">
        <f t="shared" ca="1" si="375"/>
        <v>9</v>
      </c>
      <c r="P374" s="3">
        <f t="shared" ca="1" si="375"/>
        <v>16</v>
      </c>
      <c r="Q374" s="3">
        <f t="shared" ca="1" si="375"/>
        <v>25</v>
      </c>
      <c r="R374" s="3">
        <f t="shared" ca="1" si="375"/>
        <v>36</v>
      </c>
      <c r="S374" s="3">
        <f t="shared" ca="1" si="14"/>
        <v>182</v>
      </c>
      <c r="T374" s="29">
        <f t="shared" ca="1" si="15"/>
        <v>50</v>
      </c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</row>
    <row r="375" spans="1:36" customFormat="false" ht="13">
      <c r="A375" s="3">
        <f>シート1!B376</f>
        <v>0</v>
      </c>
      <c r="B375" s="3">
        <f>シート1!E376</f>
        <v>0</v>
      </c>
      <c r="C375" s="19">
        <f>シート1!G376</f>
        <v>0</v>
      </c>
      <c r="D375" s="3">
        <f>シート1!I376</f>
        <v>0</v>
      </c>
      <c r="E375" s="3">
        <f>シート1!K376</f>
        <v>0</v>
      </c>
      <c r="F375" s="3">
        <f t="shared" ref="F375:R375" ca="1" si="376">IF($E379="","",IF(AND(ROW()&gt;$T$1,F$1&lt;=$T$1),(F$1-_xlfn.RANK.AVG(OFFSET($E379,1-F$1,),OFFSET($E379,1-$T$1,,$T$1,1)))^2,""))</f>
        <v>36</v>
      </c>
      <c r="G375" s="3">
        <f t="shared" ca="1" si="376"/>
        <v>25</v>
      </c>
      <c r="H375" s="3">
        <f t="shared" ca="1" si="376"/>
        <v>16</v>
      </c>
      <c r="I375" s="3">
        <f t="shared" ca="1" si="376"/>
        <v>9</v>
      </c>
      <c r="J375" s="3">
        <f t="shared" ca="1" si="376"/>
        <v>4</v>
      </c>
      <c r="K375" s="3">
        <f t="shared" ca="1" si="376"/>
        <v>1</v>
      </c>
      <c r="L375" s="3">
        <f t="shared" ca="1" si="376"/>
        <v>0</v>
      </c>
      <c r="M375" s="3">
        <f t="shared" ca="1" si="376"/>
        <v>1</v>
      </c>
      <c r="N375" s="3">
        <f t="shared" ca="1" si="376"/>
        <v>4</v>
      </c>
      <c r="O375" s="3">
        <f t="shared" ca="1" si="376"/>
        <v>9</v>
      </c>
      <c r="P375" s="3">
        <f t="shared" ca="1" si="376"/>
        <v>16</v>
      </c>
      <c r="Q375" s="3">
        <f t="shared" ca="1" si="376"/>
        <v>25</v>
      </c>
      <c r="R375" s="3">
        <f t="shared" ca="1" si="376"/>
        <v>36</v>
      </c>
      <c r="S375" s="3">
        <f t="shared" ca="1" si="14"/>
        <v>182</v>
      </c>
      <c r="T375" s="29">
        <f t="shared" ca="1" si="15"/>
        <v>50</v>
      </c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</row>
    <row r="376" spans="1:36" customFormat="false" ht="13">
      <c r="A376" s="3">
        <f>シート1!B377</f>
        <v>0</v>
      </c>
      <c r="B376" s="3">
        <f>シート1!E377</f>
        <v>0</v>
      </c>
      <c r="C376" s="19">
        <f>シート1!G377</f>
        <v>0</v>
      </c>
      <c r="D376" s="3">
        <f>シート1!I377</f>
        <v>0</v>
      </c>
      <c r="E376" s="3">
        <f>シート1!K377</f>
        <v>0</v>
      </c>
      <c r="F376" s="3">
        <f t="shared" ref="F376:R376" ca="1" si="377">IF($E380="","",IF(AND(ROW()&gt;$T$1,F$1&lt;=$T$1),(F$1-_xlfn.RANK.AVG(OFFSET($E380,1-F$1,),OFFSET($E380,1-$T$1,,$T$1,1)))^2,""))</f>
        <v>36</v>
      </c>
      <c r="G376" s="3">
        <f t="shared" ca="1" si="377"/>
        <v>25</v>
      </c>
      <c r="H376" s="3">
        <f t="shared" ca="1" si="377"/>
        <v>16</v>
      </c>
      <c r="I376" s="3">
        <f t="shared" ca="1" si="377"/>
        <v>9</v>
      </c>
      <c r="J376" s="3">
        <f t="shared" ca="1" si="377"/>
        <v>4</v>
      </c>
      <c r="K376" s="3">
        <f t="shared" ca="1" si="377"/>
        <v>1</v>
      </c>
      <c r="L376" s="3">
        <f t="shared" ca="1" si="377"/>
        <v>0</v>
      </c>
      <c r="M376" s="3">
        <f t="shared" ca="1" si="377"/>
        <v>1</v>
      </c>
      <c r="N376" s="3">
        <f t="shared" ca="1" si="377"/>
        <v>4</v>
      </c>
      <c r="O376" s="3">
        <f t="shared" ca="1" si="377"/>
        <v>9</v>
      </c>
      <c r="P376" s="3">
        <f t="shared" ca="1" si="377"/>
        <v>16</v>
      </c>
      <c r="Q376" s="3">
        <f t="shared" ca="1" si="377"/>
        <v>25</v>
      </c>
      <c r="R376" s="3">
        <f t="shared" ca="1" si="377"/>
        <v>36</v>
      </c>
      <c r="S376" s="3">
        <f t="shared" ca="1" si="14"/>
        <v>182</v>
      </c>
      <c r="T376" s="29">
        <f t="shared" ca="1" si="15"/>
        <v>50</v>
      </c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</row>
    <row r="377" spans="1:36" customFormat="false" ht="13">
      <c r="A377" s="3">
        <f>シート1!B378</f>
        <v>0</v>
      </c>
      <c r="B377" s="3">
        <f>シート1!E378</f>
        <v>0</v>
      </c>
      <c r="C377" s="19">
        <f>シート1!G378</f>
        <v>0</v>
      </c>
      <c r="D377" s="3">
        <f>シート1!I378</f>
        <v>0</v>
      </c>
      <c r="E377" s="3">
        <f>シート1!K378</f>
        <v>0</v>
      </c>
      <c r="F377" s="3">
        <f t="shared" ref="F377:R377" ca="1" si="378">IF($E381="","",IF(AND(ROW()&gt;$T$1,F$1&lt;=$T$1),(F$1-_xlfn.RANK.AVG(OFFSET($E381,1-F$1,),OFFSET($E381,1-$T$1,,$T$1,1)))^2,""))</f>
        <v>36</v>
      </c>
      <c r="G377" s="3">
        <f t="shared" ca="1" si="378"/>
        <v>25</v>
      </c>
      <c r="H377" s="3">
        <f t="shared" ca="1" si="378"/>
        <v>16</v>
      </c>
      <c r="I377" s="3">
        <f t="shared" ca="1" si="378"/>
        <v>9</v>
      </c>
      <c r="J377" s="3">
        <f t="shared" ca="1" si="378"/>
        <v>4</v>
      </c>
      <c r="K377" s="3">
        <f t="shared" ca="1" si="378"/>
        <v>1</v>
      </c>
      <c r="L377" s="3">
        <f t="shared" ca="1" si="378"/>
        <v>0</v>
      </c>
      <c r="M377" s="3">
        <f t="shared" ca="1" si="378"/>
        <v>1</v>
      </c>
      <c r="N377" s="3">
        <f t="shared" ca="1" si="378"/>
        <v>4</v>
      </c>
      <c r="O377" s="3">
        <f t="shared" ca="1" si="378"/>
        <v>9</v>
      </c>
      <c r="P377" s="3">
        <f t="shared" ca="1" si="378"/>
        <v>16</v>
      </c>
      <c r="Q377" s="3">
        <f t="shared" ca="1" si="378"/>
        <v>25</v>
      </c>
      <c r="R377" s="3">
        <f t="shared" ca="1" si="378"/>
        <v>36</v>
      </c>
      <c r="S377" s="3">
        <f t="shared" ca="1" si="14"/>
        <v>182</v>
      </c>
      <c r="T377" s="29">
        <f t="shared" ca="1" si="15"/>
        <v>50</v>
      </c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</row>
    <row r="378" spans="1:36" customFormat="false" ht="13">
      <c r="A378" s="3">
        <f>シート1!B379</f>
        <v>0</v>
      </c>
      <c r="B378" s="3">
        <f>シート1!E379</f>
        <v>0</v>
      </c>
      <c r="C378" s="19">
        <f>シート1!G379</f>
        <v>0</v>
      </c>
      <c r="D378" s="3">
        <f>シート1!I379</f>
        <v>0</v>
      </c>
      <c r="E378" s="3">
        <f>シート1!K379</f>
        <v>0</v>
      </c>
      <c r="F378" s="3">
        <f t="shared" ref="F378:R378" ca="1" si="379">IF($E382="","",IF(AND(ROW()&gt;$T$1,F$1&lt;=$T$1),(F$1-_xlfn.RANK.AVG(OFFSET($E382,1-F$1,),OFFSET($E382,1-$T$1,,$T$1,1)))^2,""))</f>
        <v>36</v>
      </c>
      <c r="G378" s="3">
        <f t="shared" ca="1" si="379"/>
        <v>25</v>
      </c>
      <c r="H378" s="3">
        <f t="shared" ca="1" si="379"/>
        <v>16</v>
      </c>
      <c r="I378" s="3">
        <f t="shared" ca="1" si="379"/>
        <v>9</v>
      </c>
      <c r="J378" s="3">
        <f t="shared" ca="1" si="379"/>
        <v>4</v>
      </c>
      <c r="K378" s="3">
        <f t="shared" ca="1" si="379"/>
        <v>1</v>
      </c>
      <c r="L378" s="3">
        <f t="shared" ca="1" si="379"/>
        <v>0</v>
      </c>
      <c r="M378" s="3">
        <f t="shared" ca="1" si="379"/>
        <v>1</v>
      </c>
      <c r="N378" s="3">
        <f t="shared" ca="1" si="379"/>
        <v>4</v>
      </c>
      <c r="O378" s="3">
        <f t="shared" ca="1" si="379"/>
        <v>9</v>
      </c>
      <c r="P378" s="3">
        <f t="shared" ca="1" si="379"/>
        <v>16</v>
      </c>
      <c r="Q378" s="3">
        <f t="shared" ca="1" si="379"/>
        <v>25</v>
      </c>
      <c r="R378" s="3">
        <f t="shared" ca="1" si="379"/>
        <v>36</v>
      </c>
      <c r="S378" s="3">
        <f t="shared" ca="1" si="14"/>
        <v>182</v>
      </c>
      <c r="T378" s="29">
        <f t="shared" ca="1" si="15"/>
        <v>50</v>
      </c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</row>
    <row r="379" spans="1:36" customFormat="false" ht="13">
      <c r="A379" s="3">
        <f>シート1!B380</f>
        <v>0</v>
      </c>
      <c r="B379" s="3">
        <f>シート1!E380</f>
        <v>0</v>
      </c>
      <c r="C379" s="19">
        <f>シート1!G380</f>
        <v>0</v>
      </c>
      <c r="D379" s="3">
        <f>シート1!I380</f>
        <v>0</v>
      </c>
      <c r="E379" s="3">
        <f>シート1!K380</f>
        <v>0</v>
      </c>
      <c r="F379" s="3">
        <f t="shared" ref="F379:R379" ca="1" si="380">IF($E383="","",IF(AND(ROW()&gt;$T$1,F$1&lt;=$T$1),(F$1-_xlfn.RANK.AVG(OFFSET($E383,1-F$1,),OFFSET($E383,1-$T$1,,$T$1,1)))^2,""))</f>
        <v>36</v>
      </c>
      <c r="G379" s="3">
        <f t="shared" ca="1" si="380"/>
        <v>25</v>
      </c>
      <c r="H379" s="3">
        <f t="shared" ca="1" si="380"/>
        <v>16</v>
      </c>
      <c r="I379" s="3">
        <f t="shared" ca="1" si="380"/>
        <v>9</v>
      </c>
      <c r="J379" s="3">
        <f t="shared" ca="1" si="380"/>
        <v>4</v>
      </c>
      <c r="K379" s="3">
        <f t="shared" ca="1" si="380"/>
        <v>1</v>
      </c>
      <c r="L379" s="3">
        <f t="shared" ca="1" si="380"/>
        <v>0</v>
      </c>
      <c r="M379" s="3">
        <f t="shared" ca="1" si="380"/>
        <v>1</v>
      </c>
      <c r="N379" s="3">
        <f t="shared" ca="1" si="380"/>
        <v>4</v>
      </c>
      <c r="O379" s="3">
        <f t="shared" ca="1" si="380"/>
        <v>9</v>
      </c>
      <c r="P379" s="3">
        <f t="shared" ca="1" si="380"/>
        <v>16</v>
      </c>
      <c r="Q379" s="3">
        <f t="shared" ca="1" si="380"/>
        <v>25</v>
      </c>
      <c r="R379" s="3">
        <f t="shared" ca="1" si="380"/>
        <v>36</v>
      </c>
      <c r="S379" s="3">
        <f t="shared" ca="1" si="14"/>
        <v>182</v>
      </c>
      <c r="T379" s="29">
        <f t="shared" ca="1" si="15"/>
        <v>50</v>
      </c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</row>
    <row r="380" spans="1:36" customFormat="false" ht="13">
      <c r="A380" s="3">
        <f>シート1!B381</f>
        <v>0</v>
      </c>
      <c r="B380" s="3">
        <f>シート1!E381</f>
        <v>0</v>
      </c>
      <c r="C380" s="19">
        <f>シート1!G381</f>
        <v>0</v>
      </c>
      <c r="D380" s="3">
        <f>シート1!I381</f>
        <v>0</v>
      </c>
      <c r="E380" s="3">
        <f>シート1!K381</f>
        <v>0</v>
      </c>
      <c r="F380" s="3">
        <f t="shared" ref="F380:R380" ca="1" si="381">IF($E384="","",IF(AND(ROW()&gt;$T$1,F$1&lt;=$T$1),(F$1-_xlfn.RANK.AVG(OFFSET($E384,1-F$1,),OFFSET($E384,1-$T$1,,$T$1,1)))^2,""))</f>
        <v>36</v>
      </c>
      <c r="G380" s="3">
        <f t="shared" ca="1" si="381"/>
        <v>25</v>
      </c>
      <c r="H380" s="3">
        <f t="shared" ca="1" si="381"/>
        <v>16</v>
      </c>
      <c r="I380" s="3">
        <f t="shared" ca="1" si="381"/>
        <v>9</v>
      </c>
      <c r="J380" s="3">
        <f t="shared" ca="1" si="381"/>
        <v>4</v>
      </c>
      <c r="K380" s="3">
        <f t="shared" ca="1" si="381"/>
        <v>1</v>
      </c>
      <c r="L380" s="3">
        <f t="shared" ca="1" si="381"/>
        <v>0</v>
      </c>
      <c r="M380" s="3">
        <f t="shared" ca="1" si="381"/>
        <v>1</v>
      </c>
      <c r="N380" s="3">
        <f t="shared" ca="1" si="381"/>
        <v>4</v>
      </c>
      <c r="O380" s="3">
        <f t="shared" ca="1" si="381"/>
        <v>9</v>
      </c>
      <c r="P380" s="3">
        <f t="shared" ca="1" si="381"/>
        <v>16</v>
      </c>
      <c r="Q380" s="3">
        <f t="shared" ca="1" si="381"/>
        <v>25</v>
      </c>
      <c r="R380" s="3">
        <f t="shared" ca="1" si="381"/>
        <v>36</v>
      </c>
      <c r="S380" s="3">
        <f t="shared" ca="1" si="14"/>
        <v>182</v>
      </c>
      <c r="T380" s="29">
        <f t="shared" ca="1" si="15"/>
        <v>50</v>
      </c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</row>
    <row r="381" spans="1:36" customFormat="false" ht="13">
      <c r="A381" s="3">
        <f>シート1!B382</f>
        <v>0</v>
      </c>
      <c r="B381" s="3">
        <f>シート1!E382</f>
        <v>0</v>
      </c>
      <c r="C381" s="19">
        <f>シート1!G382</f>
        <v>0</v>
      </c>
      <c r="D381" s="3">
        <f>シート1!I382</f>
        <v>0</v>
      </c>
      <c r="E381" s="3">
        <f>シート1!K382</f>
        <v>0</v>
      </c>
      <c r="F381" s="3">
        <f t="shared" ref="F381:R381" ca="1" si="382">IF($E385="","",IF(AND(ROW()&gt;$T$1,F$1&lt;=$T$1),(F$1-_xlfn.RANK.AVG(OFFSET($E385,1-F$1,),OFFSET($E385,1-$T$1,,$T$1,1)))^2,""))</f>
        <v>36</v>
      </c>
      <c r="G381" s="3">
        <f t="shared" ca="1" si="382"/>
        <v>25</v>
      </c>
      <c r="H381" s="3">
        <f t="shared" ca="1" si="382"/>
        <v>16</v>
      </c>
      <c r="I381" s="3">
        <f t="shared" ca="1" si="382"/>
        <v>9</v>
      </c>
      <c r="J381" s="3">
        <f t="shared" ca="1" si="382"/>
        <v>4</v>
      </c>
      <c r="K381" s="3">
        <f t="shared" ca="1" si="382"/>
        <v>1</v>
      </c>
      <c r="L381" s="3">
        <f t="shared" ca="1" si="382"/>
        <v>0</v>
      </c>
      <c r="M381" s="3">
        <f t="shared" ca="1" si="382"/>
        <v>1</v>
      </c>
      <c r="N381" s="3">
        <f t="shared" ca="1" si="382"/>
        <v>4</v>
      </c>
      <c r="O381" s="3">
        <f t="shared" ca="1" si="382"/>
        <v>9</v>
      </c>
      <c r="P381" s="3">
        <f t="shared" ca="1" si="382"/>
        <v>16</v>
      </c>
      <c r="Q381" s="3">
        <f t="shared" ca="1" si="382"/>
        <v>25</v>
      </c>
      <c r="R381" s="3">
        <f t="shared" ca="1" si="382"/>
        <v>36</v>
      </c>
      <c r="S381" s="3">
        <f t="shared" ca="1" si="14"/>
        <v>182</v>
      </c>
      <c r="T381" s="29">
        <f t="shared" ca="1" si="15"/>
        <v>50</v>
      </c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</row>
    <row r="382" spans="1:36" customFormat="false" ht="13">
      <c r="A382" s="3">
        <f>シート1!B383</f>
        <v>0</v>
      </c>
      <c r="B382" s="3">
        <f>シート1!E383</f>
        <v>0</v>
      </c>
      <c r="C382" s="19">
        <f>シート1!G383</f>
        <v>0</v>
      </c>
      <c r="D382" s="3">
        <f>シート1!I383</f>
        <v>0</v>
      </c>
      <c r="E382" s="3">
        <f>シート1!K383</f>
        <v>0</v>
      </c>
      <c r="F382" s="3">
        <f t="shared" ref="F382:R382" ca="1" si="383">IF($E386="","",IF(AND(ROW()&gt;$T$1,F$1&lt;=$T$1),(F$1-_xlfn.RANK.AVG(OFFSET($E386,1-F$1,),OFFSET($E386,1-$T$1,,$T$1,1)))^2,""))</f>
        <v>36</v>
      </c>
      <c r="G382" s="3">
        <f t="shared" ca="1" si="383"/>
        <v>25</v>
      </c>
      <c r="H382" s="3">
        <f t="shared" ca="1" si="383"/>
        <v>16</v>
      </c>
      <c r="I382" s="3">
        <f t="shared" ca="1" si="383"/>
        <v>9</v>
      </c>
      <c r="J382" s="3">
        <f t="shared" ca="1" si="383"/>
        <v>4</v>
      </c>
      <c r="K382" s="3">
        <f t="shared" ca="1" si="383"/>
        <v>1</v>
      </c>
      <c r="L382" s="3">
        <f t="shared" ca="1" si="383"/>
        <v>0</v>
      </c>
      <c r="M382" s="3">
        <f t="shared" ca="1" si="383"/>
        <v>1</v>
      </c>
      <c r="N382" s="3">
        <f t="shared" ca="1" si="383"/>
        <v>4</v>
      </c>
      <c r="O382" s="3">
        <f t="shared" ca="1" si="383"/>
        <v>9</v>
      </c>
      <c r="P382" s="3">
        <f t="shared" ca="1" si="383"/>
        <v>16</v>
      </c>
      <c r="Q382" s="3">
        <f t="shared" ca="1" si="383"/>
        <v>25</v>
      </c>
      <c r="R382" s="3">
        <f t="shared" ca="1" si="383"/>
        <v>36</v>
      </c>
      <c r="S382" s="3">
        <f t="shared" ca="1" si="14"/>
        <v>182</v>
      </c>
      <c r="T382" s="29">
        <f t="shared" ca="1" si="15"/>
        <v>50</v>
      </c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</row>
    <row r="383" spans="1:36" customFormat="false" ht="13">
      <c r="A383" s="3">
        <f>シート1!B384</f>
        <v>0</v>
      </c>
      <c r="B383" s="3">
        <f>シート1!E384</f>
        <v>0</v>
      </c>
      <c r="C383" s="19">
        <f>シート1!G384</f>
        <v>0</v>
      </c>
      <c r="D383" s="3">
        <f>シート1!I384</f>
        <v>0</v>
      </c>
      <c r="E383" s="3">
        <f>シート1!K384</f>
        <v>0</v>
      </c>
      <c r="F383" s="3">
        <f t="shared" ref="F383:R383" ca="1" si="384">IF($E387="","",IF(AND(ROW()&gt;$T$1,F$1&lt;=$T$1),(F$1-_xlfn.RANK.AVG(OFFSET($E387,1-F$1,),OFFSET($E387,1-$T$1,,$T$1,1)))^2,""))</f>
        <v>36</v>
      </c>
      <c r="G383" s="3">
        <f t="shared" ca="1" si="384"/>
        <v>25</v>
      </c>
      <c r="H383" s="3">
        <f t="shared" ca="1" si="384"/>
        <v>16</v>
      </c>
      <c r="I383" s="3">
        <f t="shared" ca="1" si="384"/>
        <v>9</v>
      </c>
      <c r="J383" s="3">
        <f t="shared" ca="1" si="384"/>
        <v>4</v>
      </c>
      <c r="K383" s="3">
        <f t="shared" ca="1" si="384"/>
        <v>1</v>
      </c>
      <c r="L383" s="3">
        <f t="shared" ca="1" si="384"/>
        <v>0</v>
      </c>
      <c r="M383" s="3">
        <f t="shared" ca="1" si="384"/>
        <v>1</v>
      </c>
      <c r="N383" s="3">
        <f t="shared" ca="1" si="384"/>
        <v>4</v>
      </c>
      <c r="O383" s="3">
        <f t="shared" ca="1" si="384"/>
        <v>9</v>
      </c>
      <c r="P383" s="3">
        <f t="shared" ca="1" si="384"/>
        <v>16</v>
      </c>
      <c r="Q383" s="3">
        <f t="shared" ca="1" si="384"/>
        <v>25</v>
      </c>
      <c r="R383" s="3">
        <f t="shared" ca="1" si="384"/>
        <v>36</v>
      </c>
      <c r="S383" s="3">
        <f t="shared" ca="1" si="14"/>
        <v>182</v>
      </c>
      <c r="T383" s="29">
        <f t="shared" ca="1" si="15"/>
        <v>50</v>
      </c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</row>
    <row r="384" spans="1:36" customFormat="false" ht="13">
      <c r="A384" s="3">
        <f>シート1!B385</f>
        <v>0</v>
      </c>
      <c r="B384" s="3">
        <f>シート1!E385</f>
        <v>0</v>
      </c>
      <c r="C384" s="19">
        <f>シート1!G385</f>
        <v>0</v>
      </c>
      <c r="D384" s="3">
        <f>シート1!I385</f>
        <v>0</v>
      </c>
      <c r="E384" s="3">
        <f>シート1!K385</f>
        <v>0</v>
      </c>
      <c r="F384" s="3">
        <f t="shared" ref="F384:R384" ca="1" si="385">IF($E388="","",IF(AND(ROW()&gt;$T$1,F$1&lt;=$T$1),(F$1-_xlfn.RANK.AVG(OFFSET($E388,1-F$1,),OFFSET($E388,1-$T$1,,$T$1,1)))^2,""))</f>
        <v>36</v>
      </c>
      <c r="G384" s="3">
        <f t="shared" ca="1" si="385"/>
        <v>25</v>
      </c>
      <c r="H384" s="3">
        <f t="shared" ca="1" si="385"/>
        <v>16</v>
      </c>
      <c r="I384" s="3">
        <f t="shared" ca="1" si="385"/>
        <v>9</v>
      </c>
      <c r="J384" s="3">
        <f t="shared" ca="1" si="385"/>
        <v>4</v>
      </c>
      <c r="K384" s="3">
        <f t="shared" ca="1" si="385"/>
        <v>1</v>
      </c>
      <c r="L384" s="3">
        <f t="shared" ca="1" si="385"/>
        <v>0</v>
      </c>
      <c r="M384" s="3">
        <f t="shared" ca="1" si="385"/>
        <v>1</v>
      </c>
      <c r="N384" s="3">
        <f t="shared" ca="1" si="385"/>
        <v>4</v>
      </c>
      <c r="O384" s="3">
        <f t="shared" ca="1" si="385"/>
        <v>9</v>
      </c>
      <c r="P384" s="3">
        <f t="shared" ca="1" si="385"/>
        <v>16</v>
      </c>
      <c r="Q384" s="3">
        <f t="shared" ca="1" si="385"/>
        <v>25</v>
      </c>
      <c r="R384" s="3">
        <f t="shared" ca="1" si="385"/>
        <v>36</v>
      </c>
      <c r="S384" s="3">
        <f t="shared" ca="1" si="14"/>
        <v>182</v>
      </c>
      <c r="T384" s="29">
        <f t="shared" ca="1" si="15"/>
        <v>50</v>
      </c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</row>
    <row r="385" spans="1:36" customFormat="false" ht="13">
      <c r="A385" s="3">
        <f>シート1!B386</f>
        <v>0</v>
      </c>
      <c r="B385" s="3">
        <f>シート1!E386</f>
        <v>0</v>
      </c>
      <c r="C385" s="19">
        <f>シート1!G386</f>
        <v>0</v>
      </c>
      <c r="D385" s="3">
        <f>シート1!I386</f>
        <v>0</v>
      </c>
      <c r="E385" s="3">
        <f>シート1!K386</f>
        <v>0</v>
      </c>
      <c r="F385" s="3">
        <f t="shared" ref="F385:R385" ca="1" si="386">IF($E389="","",IF(AND(ROW()&gt;$T$1,F$1&lt;=$T$1),(F$1-_xlfn.RANK.AVG(OFFSET($E389,1-F$1,),OFFSET($E389,1-$T$1,,$T$1,1)))^2,""))</f>
        <v>36</v>
      </c>
      <c r="G385" s="3">
        <f t="shared" ca="1" si="386"/>
        <v>25</v>
      </c>
      <c r="H385" s="3">
        <f t="shared" ca="1" si="386"/>
        <v>16</v>
      </c>
      <c r="I385" s="3">
        <f t="shared" ca="1" si="386"/>
        <v>9</v>
      </c>
      <c r="J385" s="3">
        <f t="shared" ca="1" si="386"/>
        <v>4</v>
      </c>
      <c r="K385" s="3">
        <f t="shared" ca="1" si="386"/>
        <v>1</v>
      </c>
      <c r="L385" s="3">
        <f t="shared" ca="1" si="386"/>
        <v>0</v>
      </c>
      <c r="M385" s="3">
        <f t="shared" ca="1" si="386"/>
        <v>1</v>
      </c>
      <c r="N385" s="3">
        <f t="shared" ca="1" si="386"/>
        <v>4</v>
      </c>
      <c r="O385" s="3">
        <f t="shared" ca="1" si="386"/>
        <v>9</v>
      </c>
      <c r="P385" s="3">
        <f t="shared" ca="1" si="386"/>
        <v>16</v>
      </c>
      <c r="Q385" s="3">
        <f t="shared" ca="1" si="386"/>
        <v>25</v>
      </c>
      <c r="R385" s="3">
        <f t="shared" ca="1" si="386"/>
        <v>36</v>
      </c>
      <c r="S385" s="3">
        <f t="shared" ca="1" si="14"/>
        <v>182</v>
      </c>
      <c r="T385" s="29">
        <f t="shared" ca="1" si="15"/>
        <v>50</v>
      </c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</row>
    <row r="386" spans="1:36" customFormat="false" ht="13">
      <c r="A386" s="3">
        <f>シート1!B387</f>
        <v>0</v>
      </c>
      <c r="B386" s="3">
        <f>シート1!E387</f>
        <v>0</v>
      </c>
      <c r="C386" s="19">
        <f>シート1!G387</f>
        <v>0</v>
      </c>
      <c r="D386" s="3">
        <f>シート1!I387</f>
        <v>0</v>
      </c>
      <c r="E386" s="3">
        <f>シート1!K387</f>
        <v>0</v>
      </c>
      <c r="F386" s="3">
        <f t="shared" ref="F386:R386" ca="1" si="387">IF($E390="","",IF(AND(ROW()&gt;$T$1,F$1&lt;=$T$1),(F$1-_xlfn.RANK.AVG(OFFSET($E390,1-F$1,),OFFSET($E390,1-$T$1,,$T$1,1)))^2,""))</f>
        <v>36</v>
      </c>
      <c r="G386" s="3">
        <f t="shared" ca="1" si="387"/>
        <v>25</v>
      </c>
      <c r="H386" s="3">
        <f t="shared" ca="1" si="387"/>
        <v>16</v>
      </c>
      <c r="I386" s="3">
        <f t="shared" ca="1" si="387"/>
        <v>9</v>
      </c>
      <c r="J386" s="3">
        <f t="shared" ca="1" si="387"/>
        <v>4</v>
      </c>
      <c r="K386" s="3">
        <f t="shared" ca="1" si="387"/>
        <v>1</v>
      </c>
      <c r="L386" s="3">
        <f t="shared" ca="1" si="387"/>
        <v>0</v>
      </c>
      <c r="M386" s="3">
        <f t="shared" ca="1" si="387"/>
        <v>1</v>
      </c>
      <c r="N386" s="3">
        <f t="shared" ca="1" si="387"/>
        <v>4</v>
      </c>
      <c r="O386" s="3">
        <f t="shared" ca="1" si="387"/>
        <v>9</v>
      </c>
      <c r="P386" s="3">
        <f t="shared" ca="1" si="387"/>
        <v>16</v>
      </c>
      <c r="Q386" s="3">
        <f t="shared" ca="1" si="387"/>
        <v>25</v>
      </c>
      <c r="R386" s="3">
        <f t="shared" ca="1" si="387"/>
        <v>36</v>
      </c>
      <c r="S386" s="3">
        <f t="shared" ca="1" si="14"/>
        <v>182</v>
      </c>
      <c r="T386" s="29">
        <f t="shared" ca="1" si="15"/>
        <v>50</v>
      </c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</row>
    <row r="387" spans="1:36" customFormat="false" ht="13">
      <c r="A387" s="3">
        <f>シート1!B388</f>
        <v>0</v>
      </c>
      <c r="B387" s="3">
        <f>シート1!E388</f>
        <v>0</v>
      </c>
      <c r="C387" s="19">
        <f>シート1!G388</f>
        <v>0</v>
      </c>
      <c r="D387" s="3">
        <f>シート1!I388</f>
        <v>0</v>
      </c>
      <c r="E387" s="3">
        <f>シート1!K388</f>
        <v>0</v>
      </c>
      <c r="F387" s="3">
        <f t="shared" ref="F387:R387" ca="1" si="388">IF($E391="","",IF(AND(ROW()&gt;$T$1,F$1&lt;=$T$1),(F$1-_xlfn.RANK.AVG(OFFSET($E391,1-F$1,),OFFSET($E391,1-$T$1,,$T$1,1)))^2,""))</f>
        <v>36</v>
      </c>
      <c r="G387" s="3">
        <f t="shared" ca="1" si="388"/>
        <v>25</v>
      </c>
      <c r="H387" s="3">
        <f t="shared" ca="1" si="388"/>
        <v>16</v>
      </c>
      <c r="I387" s="3">
        <f t="shared" ca="1" si="388"/>
        <v>9</v>
      </c>
      <c r="J387" s="3">
        <f t="shared" ca="1" si="388"/>
        <v>4</v>
      </c>
      <c r="K387" s="3">
        <f t="shared" ca="1" si="388"/>
        <v>1</v>
      </c>
      <c r="L387" s="3">
        <f t="shared" ca="1" si="388"/>
        <v>0</v>
      </c>
      <c r="M387" s="3">
        <f t="shared" ca="1" si="388"/>
        <v>1</v>
      </c>
      <c r="N387" s="3">
        <f t="shared" ca="1" si="388"/>
        <v>4</v>
      </c>
      <c r="O387" s="3">
        <f t="shared" ca="1" si="388"/>
        <v>9</v>
      </c>
      <c r="P387" s="3">
        <f t="shared" ca="1" si="388"/>
        <v>16</v>
      </c>
      <c r="Q387" s="3">
        <f t="shared" ca="1" si="388"/>
        <v>25</v>
      </c>
      <c r="R387" s="3">
        <f t="shared" ca="1" si="388"/>
        <v>36</v>
      </c>
      <c r="S387" s="3">
        <f t="shared" ca="1" si="14"/>
        <v>182</v>
      </c>
      <c r="T387" s="29">
        <f t="shared" ca="1" si="15"/>
        <v>50</v>
      </c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</row>
    <row r="388" spans="1:36" customFormat="false" ht="13">
      <c r="A388" s="3">
        <f>シート1!B389</f>
        <v>0</v>
      </c>
      <c r="B388" s="3">
        <f>シート1!E389</f>
        <v>0</v>
      </c>
      <c r="C388" s="19">
        <f>シート1!G389</f>
        <v>0</v>
      </c>
      <c r="D388" s="3">
        <f>シート1!I389</f>
        <v>0</v>
      </c>
      <c r="E388" s="3">
        <f>シート1!K389</f>
        <v>0</v>
      </c>
      <c r="F388" s="3">
        <f t="shared" ref="F388:R388" ca="1" si="389">IF($E392="","",IF(AND(ROW()&gt;$T$1,F$1&lt;=$T$1),(F$1-_xlfn.RANK.AVG(OFFSET($E392,1-F$1,),OFFSET($E392,1-$T$1,,$T$1,1)))^2,""))</f>
        <v>36</v>
      </c>
      <c r="G388" s="3">
        <f t="shared" ca="1" si="389"/>
        <v>25</v>
      </c>
      <c r="H388" s="3">
        <f t="shared" ca="1" si="389"/>
        <v>16</v>
      </c>
      <c r="I388" s="3">
        <f t="shared" ca="1" si="389"/>
        <v>9</v>
      </c>
      <c r="J388" s="3">
        <f t="shared" ca="1" si="389"/>
        <v>4</v>
      </c>
      <c r="K388" s="3">
        <f t="shared" ca="1" si="389"/>
        <v>1</v>
      </c>
      <c r="L388" s="3">
        <f t="shared" ca="1" si="389"/>
        <v>0</v>
      </c>
      <c r="M388" s="3">
        <f t="shared" ca="1" si="389"/>
        <v>1</v>
      </c>
      <c r="N388" s="3">
        <f t="shared" ca="1" si="389"/>
        <v>4</v>
      </c>
      <c r="O388" s="3">
        <f t="shared" ca="1" si="389"/>
        <v>9</v>
      </c>
      <c r="P388" s="3">
        <f t="shared" ca="1" si="389"/>
        <v>16</v>
      </c>
      <c r="Q388" s="3">
        <f t="shared" ca="1" si="389"/>
        <v>25</v>
      </c>
      <c r="R388" s="3">
        <f t="shared" ca="1" si="389"/>
        <v>36</v>
      </c>
      <c r="S388" s="3">
        <f t="shared" ca="1" si="14"/>
        <v>182</v>
      </c>
      <c r="T388" s="29">
        <f t="shared" ca="1" si="15"/>
        <v>50</v>
      </c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</row>
    <row r="389" spans="1:36" customFormat="false" ht="13">
      <c r="A389" s="3">
        <f>シート1!B390</f>
        <v>0</v>
      </c>
      <c r="B389" s="3">
        <f>シート1!E390</f>
        <v>0</v>
      </c>
      <c r="C389" s="19">
        <f>シート1!G390</f>
        <v>0</v>
      </c>
      <c r="D389" s="3">
        <f>シート1!I390</f>
        <v>0</v>
      </c>
      <c r="E389" s="3">
        <f>シート1!K390</f>
        <v>0</v>
      </c>
      <c r="F389" s="3">
        <f t="shared" ref="F389:R389" ca="1" si="390">IF($E393="","",IF(AND(ROW()&gt;$T$1,F$1&lt;=$T$1),(F$1-_xlfn.RANK.AVG(OFFSET($E393,1-F$1,),OFFSET($E393,1-$T$1,,$T$1,1)))^2,""))</f>
        <v>36</v>
      </c>
      <c r="G389" s="3">
        <f t="shared" ca="1" si="390"/>
        <v>25</v>
      </c>
      <c r="H389" s="3">
        <f t="shared" ca="1" si="390"/>
        <v>16</v>
      </c>
      <c r="I389" s="3">
        <f t="shared" ca="1" si="390"/>
        <v>9</v>
      </c>
      <c r="J389" s="3">
        <f t="shared" ca="1" si="390"/>
        <v>4</v>
      </c>
      <c r="K389" s="3">
        <f t="shared" ca="1" si="390"/>
        <v>1</v>
      </c>
      <c r="L389" s="3">
        <f t="shared" ca="1" si="390"/>
        <v>0</v>
      </c>
      <c r="M389" s="3">
        <f t="shared" ca="1" si="390"/>
        <v>1</v>
      </c>
      <c r="N389" s="3">
        <f t="shared" ca="1" si="390"/>
        <v>4</v>
      </c>
      <c r="O389" s="3">
        <f t="shared" ca="1" si="390"/>
        <v>9</v>
      </c>
      <c r="P389" s="3">
        <f t="shared" ca="1" si="390"/>
        <v>16</v>
      </c>
      <c r="Q389" s="3">
        <f t="shared" ca="1" si="390"/>
        <v>25</v>
      </c>
      <c r="R389" s="3">
        <f t="shared" ca="1" si="390"/>
        <v>36</v>
      </c>
      <c r="S389" s="3">
        <f t="shared" ca="1" si="14"/>
        <v>182</v>
      </c>
      <c r="T389" s="29">
        <f t="shared" ca="1" si="15"/>
        <v>50</v>
      </c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</row>
    <row r="390" spans="1:36" customFormat="false" ht="13">
      <c r="A390" s="3">
        <f>シート1!B391</f>
        <v>0</v>
      </c>
      <c r="B390" s="3">
        <f>シート1!E391</f>
        <v>0</v>
      </c>
      <c r="C390" s="19">
        <f>シート1!G391</f>
        <v>0</v>
      </c>
      <c r="D390" s="3">
        <f>シート1!I391</f>
        <v>0</v>
      </c>
      <c r="E390" s="3">
        <f>シート1!K391</f>
        <v>0</v>
      </c>
      <c r="F390" s="3">
        <f t="shared" ref="F390:R390" ca="1" si="391">IF($E394="","",IF(AND(ROW()&gt;$T$1,F$1&lt;=$T$1),(F$1-_xlfn.RANK.AVG(OFFSET($E394,1-F$1,),OFFSET($E394,1-$T$1,,$T$1,1)))^2,""))</f>
        <v>36</v>
      </c>
      <c r="G390" s="3">
        <f t="shared" ca="1" si="391"/>
        <v>25</v>
      </c>
      <c r="H390" s="3">
        <f t="shared" ca="1" si="391"/>
        <v>16</v>
      </c>
      <c r="I390" s="3">
        <f t="shared" ca="1" si="391"/>
        <v>9</v>
      </c>
      <c r="J390" s="3">
        <f t="shared" ca="1" si="391"/>
        <v>4</v>
      </c>
      <c r="K390" s="3">
        <f t="shared" ca="1" si="391"/>
        <v>1</v>
      </c>
      <c r="L390" s="3">
        <f t="shared" ca="1" si="391"/>
        <v>0</v>
      </c>
      <c r="M390" s="3">
        <f t="shared" ca="1" si="391"/>
        <v>1</v>
      </c>
      <c r="N390" s="3">
        <f t="shared" ca="1" si="391"/>
        <v>4</v>
      </c>
      <c r="O390" s="3">
        <f t="shared" ca="1" si="391"/>
        <v>9</v>
      </c>
      <c r="P390" s="3">
        <f t="shared" ca="1" si="391"/>
        <v>16</v>
      </c>
      <c r="Q390" s="3">
        <f t="shared" ca="1" si="391"/>
        <v>25</v>
      </c>
      <c r="R390" s="3">
        <f t="shared" ca="1" si="391"/>
        <v>36</v>
      </c>
      <c r="S390" s="3">
        <f t="shared" ca="1" si="14"/>
        <v>182</v>
      </c>
      <c r="T390" s="29">
        <f t="shared" ca="1" si="15"/>
        <v>50</v>
      </c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</row>
    <row r="391" spans="1:36" customFormat="false" ht="13">
      <c r="A391" s="3">
        <f>シート1!B392</f>
        <v>0</v>
      </c>
      <c r="B391" s="3">
        <f>シート1!E392</f>
        <v>0</v>
      </c>
      <c r="C391" s="19">
        <f>シート1!G392</f>
        <v>0</v>
      </c>
      <c r="D391" s="3">
        <f>シート1!I392</f>
        <v>0</v>
      </c>
      <c r="E391" s="3">
        <f>シート1!K392</f>
        <v>0</v>
      </c>
      <c r="F391" s="3">
        <f t="shared" ref="F391:R391" ca="1" si="392">IF($E395="","",IF(AND(ROW()&gt;$T$1,F$1&lt;=$T$1),(F$1-_xlfn.RANK.AVG(OFFSET($E395,1-F$1,),OFFSET($E395,1-$T$1,,$T$1,1)))^2,""))</f>
        <v>36</v>
      </c>
      <c r="G391" s="3">
        <f t="shared" ca="1" si="392"/>
        <v>25</v>
      </c>
      <c r="H391" s="3">
        <f t="shared" ca="1" si="392"/>
        <v>16</v>
      </c>
      <c r="I391" s="3">
        <f t="shared" ca="1" si="392"/>
        <v>9</v>
      </c>
      <c r="J391" s="3">
        <f t="shared" ca="1" si="392"/>
        <v>4</v>
      </c>
      <c r="K391" s="3">
        <f t="shared" ca="1" si="392"/>
        <v>1</v>
      </c>
      <c r="L391" s="3">
        <f t="shared" ca="1" si="392"/>
        <v>0</v>
      </c>
      <c r="M391" s="3">
        <f t="shared" ca="1" si="392"/>
        <v>1</v>
      </c>
      <c r="N391" s="3">
        <f t="shared" ca="1" si="392"/>
        <v>4</v>
      </c>
      <c r="O391" s="3">
        <f t="shared" ca="1" si="392"/>
        <v>9</v>
      </c>
      <c r="P391" s="3">
        <f t="shared" ca="1" si="392"/>
        <v>16</v>
      </c>
      <c r="Q391" s="3">
        <f t="shared" ca="1" si="392"/>
        <v>25</v>
      </c>
      <c r="R391" s="3">
        <f t="shared" ca="1" si="392"/>
        <v>36</v>
      </c>
      <c r="S391" s="3">
        <f t="shared" ca="1" si="14"/>
        <v>182</v>
      </c>
      <c r="T391" s="29">
        <f t="shared" ca="1" si="15"/>
        <v>50</v>
      </c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</row>
    <row r="392" spans="1:36" customFormat="false" ht="13">
      <c r="A392" s="3">
        <f>シート1!B393</f>
        <v>0</v>
      </c>
      <c r="B392" s="3">
        <f>シート1!E393</f>
        <v>0</v>
      </c>
      <c r="C392" s="19">
        <f>シート1!G393</f>
        <v>0</v>
      </c>
      <c r="D392" s="3">
        <f>シート1!I393</f>
        <v>0</v>
      </c>
      <c r="E392" s="3">
        <f>シート1!K393</f>
        <v>0</v>
      </c>
      <c r="F392" s="3">
        <f t="shared" ref="F392:R392" ca="1" si="393">IF($E396="","",IF(AND(ROW()&gt;$T$1,F$1&lt;=$T$1),(F$1-_xlfn.RANK.AVG(OFFSET($E396,1-F$1,),OFFSET($E396,1-$T$1,,$T$1,1)))^2,""))</f>
        <v>36</v>
      </c>
      <c r="G392" s="3">
        <f t="shared" ca="1" si="393"/>
        <v>25</v>
      </c>
      <c r="H392" s="3">
        <f t="shared" ca="1" si="393"/>
        <v>16</v>
      </c>
      <c r="I392" s="3">
        <f t="shared" ca="1" si="393"/>
        <v>9</v>
      </c>
      <c r="J392" s="3">
        <f t="shared" ca="1" si="393"/>
        <v>4</v>
      </c>
      <c r="K392" s="3">
        <f t="shared" ca="1" si="393"/>
        <v>1</v>
      </c>
      <c r="L392" s="3">
        <f t="shared" ca="1" si="393"/>
        <v>0</v>
      </c>
      <c r="M392" s="3">
        <f t="shared" ca="1" si="393"/>
        <v>1</v>
      </c>
      <c r="N392" s="3">
        <f t="shared" ca="1" si="393"/>
        <v>4</v>
      </c>
      <c r="O392" s="3">
        <f t="shared" ca="1" si="393"/>
        <v>9</v>
      </c>
      <c r="P392" s="3">
        <f t="shared" ca="1" si="393"/>
        <v>16</v>
      </c>
      <c r="Q392" s="3">
        <f t="shared" ca="1" si="393"/>
        <v>25</v>
      </c>
      <c r="R392" s="3">
        <f t="shared" ca="1" si="393"/>
        <v>36</v>
      </c>
      <c r="S392" s="3">
        <f t="shared" ca="1" si="14"/>
        <v>182</v>
      </c>
      <c r="T392" s="29">
        <f t="shared" ca="1" si="15"/>
        <v>50</v>
      </c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</row>
    <row r="393" spans="1:36" customFormat="false" ht="13">
      <c r="A393" s="3">
        <f>シート1!B394</f>
        <v>0</v>
      </c>
      <c r="B393" s="3">
        <f>シート1!E394</f>
        <v>0</v>
      </c>
      <c r="C393" s="19">
        <f>シート1!G394</f>
        <v>0</v>
      </c>
      <c r="D393" s="3">
        <f>シート1!I394</f>
        <v>0</v>
      </c>
      <c r="E393" s="3">
        <f>シート1!K394</f>
        <v>0</v>
      </c>
      <c r="F393" s="3">
        <f t="shared" ref="F393:R393" ca="1" si="394">IF($E397="","",IF(AND(ROW()&gt;$T$1,F$1&lt;=$T$1),(F$1-_xlfn.RANK.AVG(OFFSET($E397,1-F$1,),OFFSET($E397,1-$T$1,,$T$1,1)))^2,""))</f>
        <v>36</v>
      </c>
      <c r="G393" s="3">
        <f t="shared" ca="1" si="394"/>
        <v>25</v>
      </c>
      <c r="H393" s="3">
        <f t="shared" ca="1" si="394"/>
        <v>16</v>
      </c>
      <c r="I393" s="3">
        <f t="shared" ca="1" si="394"/>
        <v>9</v>
      </c>
      <c r="J393" s="3">
        <f t="shared" ca="1" si="394"/>
        <v>4</v>
      </c>
      <c r="K393" s="3">
        <f t="shared" ca="1" si="394"/>
        <v>1</v>
      </c>
      <c r="L393" s="3">
        <f t="shared" ca="1" si="394"/>
        <v>0</v>
      </c>
      <c r="M393" s="3">
        <f t="shared" ca="1" si="394"/>
        <v>1</v>
      </c>
      <c r="N393" s="3">
        <f t="shared" ca="1" si="394"/>
        <v>4</v>
      </c>
      <c r="O393" s="3">
        <f t="shared" ca="1" si="394"/>
        <v>9</v>
      </c>
      <c r="P393" s="3">
        <f t="shared" ca="1" si="394"/>
        <v>16</v>
      </c>
      <c r="Q393" s="3">
        <f t="shared" ca="1" si="394"/>
        <v>25</v>
      </c>
      <c r="R393" s="3">
        <f t="shared" ca="1" si="394"/>
        <v>36</v>
      </c>
      <c r="S393" s="3">
        <f t="shared" ca="1" si="14"/>
        <v>182</v>
      </c>
      <c r="T393" s="29">
        <f t="shared" ca="1" si="15"/>
        <v>50</v>
      </c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</row>
    <row r="394" spans="1:36" customFormat="false" ht="13">
      <c r="A394" s="3">
        <f>シート1!B395</f>
        <v>0</v>
      </c>
      <c r="B394" s="3">
        <f>シート1!E395</f>
        <v>0</v>
      </c>
      <c r="C394" s="19">
        <f>シート1!G395</f>
        <v>0</v>
      </c>
      <c r="D394" s="3">
        <f>シート1!I395</f>
        <v>0</v>
      </c>
      <c r="E394" s="3">
        <f>シート1!K395</f>
        <v>0</v>
      </c>
      <c r="F394" s="3">
        <f t="shared" ref="F394:R394" ca="1" si="395">IF($E398="","",IF(AND(ROW()&gt;$T$1,F$1&lt;=$T$1),(F$1-_xlfn.RANK.AVG(OFFSET($E398,1-F$1,),OFFSET($E398,1-$T$1,,$T$1,1)))^2,""))</f>
        <v>36</v>
      </c>
      <c r="G394" s="3">
        <f t="shared" ca="1" si="395"/>
        <v>25</v>
      </c>
      <c r="H394" s="3">
        <f t="shared" ca="1" si="395"/>
        <v>16</v>
      </c>
      <c r="I394" s="3">
        <f t="shared" ca="1" si="395"/>
        <v>9</v>
      </c>
      <c r="J394" s="3">
        <f t="shared" ca="1" si="395"/>
        <v>4</v>
      </c>
      <c r="K394" s="3">
        <f t="shared" ca="1" si="395"/>
        <v>1</v>
      </c>
      <c r="L394" s="3">
        <f t="shared" ca="1" si="395"/>
        <v>0</v>
      </c>
      <c r="M394" s="3">
        <f t="shared" ca="1" si="395"/>
        <v>1</v>
      </c>
      <c r="N394" s="3">
        <f t="shared" ca="1" si="395"/>
        <v>4</v>
      </c>
      <c r="O394" s="3">
        <f t="shared" ca="1" si="395"/>
        <v>9</v>
      </c>
      <c r="P394" s="3">
        <f t="shared" ca="1" si="395"/>
        <v>16</v>
      </c>
      <c r="Q394" s="3">
        <f t="shared" ca="1" si="395"/>
        <v>25</v>
      </c>
      <c r="R394" s="3">
        <f t="shared" ca="1" si="395"/>
        <v>36</v>
      </c>
      <c r="S394" s="3">
        <f t="shared" ca="1" si="14"/>
        <v>182</v>
      </c>
      <c r="T394" s="29">
        <f t="shared" ca="1" si="15"/>
        <v>50</v>
      </c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</row>
    <row r="395" spans="1:36" customFormat="false" ht="13">
      <c r="A395" s="3">
        <f>シート1!B396</f>
        <v>0</v>
      </c>
      <c r="B395" s="3">
        <f>シート1!E396</f>
        <v>0</v>
      </c>
      <c r="C395" s="19">
        <f>シート1!G396</f>
        <v>0</v>
      </c>
      <c r="D395" s="3">
        <f>シート1!I396</f>
        <v>0</v>
      </c>
      <c r="E395" s="3">
        <f>シート1!K396</f>
        <v>0</v>
      </c>
      <c r="F395" s="3">
        <f t="shared" ref="F395:R395" ca="1" si="396">IF($E399="","",IF(AND(ROW()&gt;$T$1,F$1&lt;=$T$1),(F$1-_xlfn.RANK.AVG(OFFSET($E399,1-F$1,),OFFSET($E399,1-$T$1,,$T$1,1)))^2,""))</f>
        <v>36</v>
      </c>
      <c r="G395" s="3">
        <f t="shared" ca="1" si="396"/>
        <v>25</v>
      </c>
      <c r="H395" s="3">
        <f t="shared" ca="1" si="396"/>
        <v>16</v>
      </c>
      <c r="I395" s="3">
        <f t="shared" ca="1" si="396"/>
        <v>9</v>
      </c>
      <c r="J395" s="3">
        <f t="shared" ca="1" si="396"/>
        <v>4</v>
      </c>
      <c r="K395" s="3">
        <f t="shared" ca="1" si="396"/>
        <v>1</v>
      </c>
      <c r="L395" s="3">
        <f t="shared" ca="1" si="396"/>
        <v>0</v>
      </c>
      <c r="M395" s="3">
        <f t="shared" ca="1" si="396"/>
        <v>1</v>
      </c>
      <c r="N395" s="3">
        <f t="shared" ca="1" si="396"/>
        <v>4</v>
      </c>
      <c r="O395" s="3">
        <f t="shared" ca="1" si="396"/>
        <v>9</v>
      </c>
      <c r="P395" s="3">
        <f t="shared" ca="1" si="396"/>
        <v>16</v>
      </c>
      <c r="Q395" s="3">
        <f t="shared" ca="1" si="396"/>
        <v>25</v>
      </c>
      <c r="R395" s="3">
        <f t="shared" ca="1" si="396"/>
        <v>36</v>
      </c>
      <c r="S395" s="3">
        <f t="shared" ca="1" si="14"/>
        <v>182</v>
      </c>
      <c r="T395" s="29">
        <f t="shared" ca="1" si="15"/>
        <v>50</v>
      </c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</row>
    <row r="396" spans="1:36" customFormat="false" ht="13">
      <c r="A396" s="3">
        <f>シート1!B397</f>
        <v>0</v>
      </c>
      <c r="B396" s="3">
        <f>シート1!E397</f>
        <v>0</v>
      </c>
      <c r="C396" s="19">
        <f>シート1!G397</f>
        <v>0</v>
      </c>
      <c r="D396" s="3">
        <f>シート1!I397</f>
        <v>0</v>
      </c>
      <c r="E396" s="3">
        <f>シート1!K397</f>
        <v>0</v>
      </c>
      <c r="F396" s="3">
        <f t="shared" ref="F396:R396" ca="1" si="397">IF($E400="","",IF(AND(ROW()&gt;$T$1,F$1&lt;=$T$1),(F$1-_xlfn.RANK.AVG(OFFSET($E400,1-F$1,),OFFSET($E400,1-$T$1,,$T$1,1)))^2,""))</f>
        <v>36</v>
      </c>
      <c r="G396" s="3">
        <f t="shared" ca="1" si="397"/>
        <v>25</v>
      </c>
      <c r="H396" s="3">
        <f t="shared" ca="1" si="397"/>
        <v>16</v>
      </c>
      <c r="I396" s="3">
        <f t="shared" ca="1" si="397"/>
        <v>9</v>
      </c>
      <c r="J396" s="3">
        <f t="shared" ca="1" si="397"/>
        <v>4</v>
      </c>
      <c r="K396" s="3">
        <f t="shared" ca="1" si="397"/>
        <v>1</v>
      </c>
      <c r="L396" s="3">
        <f t="shared" ca="1" si="397"/>
        <v>0</v>
      </c>
      <c r="M396" s="3">
        <f t="shared" ca="1" si="397"/>
        <v>1</v>
      </c>
      <c r="N396" s="3">
        <f t="shared" ca="1" si="397"/>
        <v>4</v>
      </c>
      <c r="O396" s="3">
        <f t="shared" ca="1" si="397"/>
        <v>9</v>
      </c>
      <c r="P396" s="3">
        <f t="shared" ca="1" si="397"/>
        <v>16</v>
      </c>
      <c r="Q396" s="3">
        <f t="shared" ca="1" si="397"/>
        <v>25</v>
      </c>
      <c r="R396" s="3">
        <f t="shared" ca="1" si="397"/>
        <v>36</v>
      </c>
      <c r="S396" s="3">
        <f t="shared" ca="1" si="14"/>
        <v>182</v>
      </c>
      <c r="T396" s="29">
        <f t="shared" ca="1" si="15"/>
        <v>50</v>
      </c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</row>
    <row r="397" spans="1:36" customFormat="false" ht="13">
      <c r="A397" s="3">
        <f>シート1!B398</f>
        <v>0</v>
      </c>
      <c r="B397" s="3">
        <f>シート1!E398</f>
        <v>0</v>
      </c>
      <c r="C397" s="19">
        <f>シート1!G398</f>
        <v>0</v>
      </c>
      <c r="D397" s="3">
        <f>シート1!I398</f>
        <v>0</v>
      </c>
      <c r="E397" s="3">
        <f>シート1!K398</f>
        <v>0</v>
      </c>
      <c r="F397" s="3">
        <f t="shared" ref="F397:R397" ca="1" si="398">IF($E401="","",IF(AND(ROW()&gt;$T$1,F$1&lt;=$T$1),(F$1-_xlfn.RANK.AVG(OFFSET($E401,1-F$1,),OFFSET($E401,1-$T$1,,$T$1,1)))^2,""))</f>
        <v>36</v>
      </c>
      <c r="G397" s="3">
        <f t="shared" ca="1" si="398"/>
        <v>25</v>
      </c>
      <c r="H397" s="3">
        <f t="shared" ca="1" si="398"/>
        <v>16</v>
      </c>
      <c r="I397" s="3">
        <f t="shared" ca="1" si="398"/>
        <v>9</v>
      </c>
      <c r="J397" s="3">
        <f t="shared" ca="1" si="398"/>
        <v>4</v>
      </c>
      <c r="K397" s="3">
        <f t="shared" ca="1" si="398"/>
        <v>1</v>
      </c>
      <c r="L397" s="3">
        <f t="shared" ca="1" si="398"/>
        <v>0</v>
      </c>
      <c r="M397" s="3">
        <f t="shared" ca="1" si="398"/>
        <v>1</v>
      </c>
      <c r="N397" s="3">
        <f t="shared" ca="1" si="398"/>
        <v>4</v>
      </c>
      <c r="O397" s="3">
        <f t="shared" ca="1" si="398"/>
        <v>9</v>
      </c>
      <c r="P397" s="3">
        <f t="shared" ca="1" si="398"/>
        <v>16</v>
      </c>
      <c r="Q397" s="3">
        <f t="shared" ca="1" si="398"/>
        <v>25</v>
      </c>
      <c r="R397" s="3">
        <f t="shared" ca="1" si="398"/>
        <v>36</v>
      </c>
      <c r="S397" s="3">
        <f t="shared" ca="1" si="14"/>
        <v>182</v>
      </c>
      <c r="T397" s="29">
        <f t="shared" ca="1" si="15"/>
        <v>50</v>
      </c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</row>
    <row r="398" spans="1:36" customFormat="false" ht="13">
      <c r="A398" s="3">
        <f>シート1!B399</f>
        <v>0</v>
      </c>
      <c r="B398" s="3">
        <f>シート1!E399</f>
        <v>0</v>
      </c>
      <c r="C398" s="19">
        <f>シート1!G399</f>
        <v>0</v>
      </c>
      <c r="D398" s="3">
        <f>シート1!I399</f>
        <v>0</v>
      </c>
      <c r="E398" s="3">
        <f>シート1!K399</f>
        <v>0</v>
      </c>
      <c r="F398" s="3">
        <f t="shared" ref="F398:R398" ca="1" si="399">IF($E402="","",IF(AND(ROW()&gt;$T$1,F$1&lt;=$T$1),(F$1-_xlfn.RANK.AVG(OFFSET($E402,1-F$1,),OFFSET($E402,1-$T$1,,$T$1,1)))^2,""))</f>
        <v>36</v>
      </c>
      <c r="G398" s="3">
        <f t="shared" ca="1" si="399"/>
        <v>25</v>
      </c>
      <c r="H398" s="3">
        <f t="shared" ca="1" si="399"/>
        <v>16</v>
      </c>
      <c r="I398" s="3">
        <f t="shared" ca="1" si="399"/>
        <v>9</v>
      </c>
      <c r="J398" s="3">
        <f t="shared" ca="1" si="399"/>
        <v>4</v>
      </c>
      <c r="K398" s="3">
        <f t="shared" ca="1" si="399"/>
        <v>1</v>
      </c>
      <c r="L398" s="3">
        <f t="shared" ca="1" si="399"/>
        <v>0</v>
      </c>
      <c r="M398" s="3">
        <f t="shared" ca="1" si="399"/>
        <v>1</v>
      </c>
      <c r="N398" s="3">
        <f t="shared" ca="1" si="399"/>
        <v>4</v>
      </c>
      <c r="O398" s="3">
        <f t="shared" ca="1" si="399"/>
        <v>9</v>
      </c>
      <c r="P398" s="3">
        <f t="shared" ca="1" si="399"/>
        <v>16</v>
      </c>
      <c r="Q398" s="3">
        <f t="shared" ca="1" si="399"/>
        <v>25</v>
      </c>
      <c r="R398" s="3">
        <f t="shared" ca="1" si="399"/>
        <v>36</v>
      </c>
      <c r="S398" s="3">
        <f t="shared" ca="1" si="14"/>
        <v>182</v>
      </c>
      <c r="T398" s="29">
        <f t="shared" ca="1" si="15"/>
        <v>50</v>
      </c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</row>
    <row r="399" spans="1:36" customFormat="false" ht="13">
      <c r="A399" s="3">
        <f>シート1!B400</f>
        <v>0</v>
      </c>
      <c r="B399" s="3">
        <f>シート1!E400</f>
        <v>0</v>
      </c>
      <c r="C399" s="19">
        <f>シート1!G400</f>
        <v>0</v>
      </c>
      <c r="D399" s="3">
        <f>シート1!I400</f>
        <v>0</v>
      </c>
      <c r="E399" s="3">
        <f>シート1!K400</f>
        <v>0</v>
      </c>
      <c r="F399" s="3">
        <f t="shared" ref="F399:R399" ca="1" si="400">IF($E403="","",IF(AND(ROW()&gt;$T$1,F$1&lt;=$T$1),(F$1-_xlfn.RANK.AVG(OFFSET($E403,1-F$1,),OFFSET($E403,1-$T$1,,$T$1,1)))^2,""))</f>
        <v>36</v>
      </c>
      <c r="G399" s="3">
        <f t="shared" ca="1" si="400"/>
        <v>25</v>
      </c>
      <c r="H399" s="3">
        <f t="shared" ca="1" si="400"/>
        <v>16</v>
      </c>
      <c r="I399" s="3">
        <f t="shared" ca="1" si="400"/>
        <v>9</v>
      </c>
      <c r="J399" s="3">
        <f t="shared" ca="1" si="400"/>
        <v>4</v>
      </c>
      <c r="K399" s="3">
        <f t="shared" ca="1" si="400"/>
        <v>1</v>
      </c>
      <c r="L399" s="3">
        <f t="shared" ca="1" si="400"/>
        <v>0</v>
      </c>
      <c r="M399" s="3">
        <f t="shared" ca="1" si="400"/>
        <v>1</v>
      </c>
      <c r="N399" s="3">
        <f t="shared" ca="1" si="400"/>
        <v>4</v>
      </c>
      <c r="O399" s="3">
        <f t="shared" ca="1" si="400"/>
        <v>9</v>
      </c>
      <c r="P399" s="3">
        <f t="shared" ca="1" si="400"/>
        <v>16</v>
      </c>
      <c r="Q399" s="3">
        <f t="shared" ca="1" si="400"/>
        <v>25</v>
      </c>
      <c r="R399" s="3">
        <f t="shared" ca="1" si="400"/>
        <v>36</v>
      </c>
      <c r="S399" s="3">
        <f t="shared" ca="1" si="14"/>
        <v>182</v>
      </c>
      <c r="T399" s="29">
        <f t="shared" ca="1" si="15"/>
        <v>50</v>
      </c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</row>
    <row r="400" spans="1:36" customFormat="false" ht="13">
      <c r="A400" s="3">
        <f>シート1!B401</f>
        <v>0</v>
      </c>
      <c r="B400" s="3">
        <f>シート1!E401</f>
        <v>0</v>
      </c>
      <c r="C400" s="19">
        <f>シート1!G401</f>
        <v>0</v>
      </c>
      <c r="D400" s="3">
        <f>シート1!I401</f>
        <v>0</v>
      </c>
      <c r="E400" s="3">
        <f>シート1!K401</f>
        <v>0</v>
      </c>
      <c r="F400" s="3">
        <f t="shared" ref="F400:R400" ca="1" si="401">IF($E404="","",IF(AND(ROW()&gt;$T$1,F$1&lt;=$T$1),(F$1-_xlfn.RANK.AVG(OFFSET($E404,1-F$1,),OFFSET($E404,1-$T$1,,$T$1,1)))^2,""))</f>
        <v>36</v>
      </c>
      <c r="G400" s="3">
        <f t="shared" ca="1" si="401"/>
        <v>25</v>
      </c>
      <c r="H400" s="3">
        <f t="shared" ca="1" si="401"/>
        <v>16</v>
      </c>
      <c r="I400" s="3">
        <f t="shared" ca="1" si="401"/>
        <v>9</v>
      </c>
      <c r="J400" s="3">
        <f t="shared" ca="1" si="401"/>
        <v>4</v>
      </c>
      <c r="K400" s="3">
        <f t="shared" ca="1" si="401"/>
        <v>1</v>
      </c>
      <c r="L400" s="3">
        <f t="shared" ca="1" si="401"/>
        <v>0</v>
      </c>
      <c r="M400" s="3">
        <f t="shared" ca="1" si="401"/>
        <v>1</v>
      </c>
      <c r="N400" s="3">
        <f t="shared" ca="1" si="401"/>
        <v>4</v>
      </c>
      <c r="O400" s="3">
        <f t="shared" ca="1" si="401"/>
        <v>9</v>
      </c>
      <c r="P400" s="3">
        <f t="shared" ca="1" si="401"/>
        <v>16</v>
      </c>
      <c r="Q400" s="3">
        <f t="shared" ca="1" si="401"/>
        <v>25</v>
      </c>
      <c r="R400" s="3">
        <f t="shared" ca="1" si="401"/>
        <v>36</v>
      </c>
      <c r="S400" s="3">
        <f t="shared" ca="1" si="14"/>
        <v>182</v>
      </c>
      <c r="T400" s="29">
        <f t="shared" ca="1" si="15"/>
        <v>50</v>
      </c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</row>
    <row r="401" spans="1:36" customFormat="false" ht="13">
      <c r="A401" s="3">
        <f>シート1!B402</f>
        <v>0</v>
      </c>
      <c r="B401" s="3">
        <f>シート1!E402</f>
        <v>0</v>
      </c>
      <c r="C401" s="19">
        <f>シート1!G402</f>
        <v>0</v>
      </c>
      <c r="D401" s="3">
        <f>シート1!I402</f>
        <v>0</v>
      </c>
      <c r="E401" s="3">
        <f>シート1!K402</f>
        <v>0</v>
      </c>
      <c r="F401" s="3">
        <f t="shared" ref="F401:R401" ca="1" si="402">IF($E405="","",IF(AND(ROW()&gt;$T$1,F$1&lt;=$T$1),(F$1-_xlfn.RANK.AVG(OFFSET($E405,1-F$1,),OFFSET($E405,1-$T$1,,$T$1,1)))^2,""))</f>
        <v>36</v>
      </c>
      <c r="G401" s="3">
        <f t="shared" ca="1" si="402"/>
        <v>25</v>
      </c>
      <c r="H401" s="3">
        <f t="shared" ca="1" si="402"/>
        <v>16</v>
      </c>
      <c r="I401" s="3">
        <f t="shared" ca="1" si="402"/>
        <v>9</v>
      </c>
      <c r="J401" s="3">
        <f t="shared" ca="1" si="402"/>
        <v>4</v>
      </c>
      <c r="K401" s="3">
        <f t="shared" ca="1" si="402"/>
        <v>1</v>
      </c>
      <c r="L401" s="3">
        <f t="shared" ca="1" si="402"/>
        <v>0</v>
      </c>
      <c r="M401" s="3">
        <f t="shared" ca="1" si="402"/>
        <v>1</v>
      </c>
      <c r="N401" s="3">
        <f t="shared" ca="1" si="402"/>
        <v>4</v>
      </c>
      <c r="O401" s="3">
        <f t="shared" ca="1" si="402"/>
        <v>9</v>
      </c>
      <c r="P401" s="3">
        <f t="shared" ca="1" si="402"/>
        <v>16</v>
      </c>
      <c r="Q401" s="3">
        <f t="shared" ca="1" si="402"/>
        <v>25</v>
      </c>
      <c r="R401" s="3">
        <f t="shared" ca="1" si="402"/>
        <v>36</v>
      </c>
      <c r="S401" s="3">
        <f t="shared" ca="1" si="14"/>
        <v>182</v>
      </c>
      <c r="T401" s="29">
        <f t="shared" ca="1" si="15"/>
        <v>50</v>
      </c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</row>
    <row r="402" spans="1:36" customFormat="false" ht="13">
      <c r="A402" s="3">
        <f>シート1!B403</f>
        <v>0</v>
      </c>
      <c r="B402" s="3">
        <f>シート1!E403</f>
        <v>0</v>
      </c>
      <c r="C402" s="19">
        <f>シート1!G403</f>
        <v>0</v>
      </c>
      <c r="D402" s="3">
        <f>シート1!I403</f>
        <v>0</v>
      </c>
      <c r="E402" s="3">
        <f>シート1!K403</f>
        <v>0</v>
      </c>
      <c r="F402" s="3">
        <f t="shared" ref="F402:R402" ca="1" si="403">IF($E406="","",IF(AND(ROW()&gt;$T$1,F$1&lt;=$T$1),(F$1-_xlfn.RANK.AVG(OFFSET($E406,1-F$1,),OFFSET($E406,1-$T$1,,$T$1,1)))^2,""))</f>
        <v>36</v>
      </c>
      <c r="G402" s="3">
        <f t="shared" ca="1" si="403"/>
        <v>25</v>
      </c>
      <c r="H402" s="3">
        <f t="shared" ca="1" si="403"/>
        <v>16</v>
      </c>
      <c r="I402" s="3">
        <f t="shared" ca="1" si="403"/>
        <v>9</v>
      </c>
      <c r="J402" s="3">
        <f t="shared" ca="1" si="403"/>
        <v>4</v>
      </c>
      <c r="K402" s="3">
        <f t="shared" ca="1" si="403"/>
        <v>1</v>
      </c>
      <c r="L402" s="3">
        <f t="shared" ca="1" si="403"/>
        <v>0</v>
      </c>
      <c r="M402" s="3">
        <f t="shared" ca="1" si="403"/>
        <v>1</v>
      </c>
      <c r="N402" s="3">
        <f t="shared" ca="1" si="403"/>
        <v>4</v>
      </c>
      <c r="O402" s="3">
        <f t="shared" ca="1" si="403"/>
        <v>9</v>
      </c>
      <c r="P402" s="3">
        <f t="shared" ca="1" si="403"/>
        <v>16</v>
      </c>
      <c r="Q402" s="3">
        <f t="shared" ca="1" si="403"/>
        <v>25</v>
      </c>
      <c r="R402" s="3">
        <f t="shared" ca="1" si="403"/>
        <v>36</v>
      </c>
      <c r="S402" s="3">
        <f t="shared" ca="1" si="14"/>
        <v>182</v>
      </c>
      <c r="T402" s="29">
        <f t="shared" ca="1" si="15"/>
        <v>50</v>
      </c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</row>
    <row r="403" spans="1:36" customFormat="false" ht="13">
      <c r="A403" s="3">
        <f>シート1!B404</f>
        <v>0</v>
      </c>
      <c r="B403" s="3">
        <f>シート1!E404</f>
        <v>0</v>
      </c>
      <c r="C403" s="19">
        <f>シート1!G404</f>
        <v>0</v>
      </c>
      <c r="D403" s="3">
        <f>シート1!I404</f>
        <v>0</v>
      </c>
      <c r="E403" s="3">
        <f>シート1!K404</f>
        <v>0</v>
      </c>
      <c r="F403" s="3">
        <f t="shared" ref="F403:R403" ca="1" si="404">IF($E407="","",IF(AND(ROW()&gt;$T$1,F$1&lt;=$T$1),(F$1-_xlfn.RANK.AVG(OFFSET($E407,1-F$1,),OFFSET($E407,1-$T$1,,$T$1,1)))^2,""))</f>
        <v>36</v>
      </c>
      <c r="G403" s="3">
        <f t="shared" ca="1" si="404"/>
        <v>25</v>
      </c>
      <c r="H403" s="3">
        <f t="shared" ca="1" si="404"/>
        <v>16</v>
      </c>
      <c r="I403" s="3">
        <f t="shared" ca="1" si="404"/>
        <v>9</v>
      </c>
      <c r="J403" s="3">
        <f t="shared" ca="1" si="404"/>
        <v>4</v>
      </c>
      <c r="K403" s="3">
        <f t="shared" ca="1" si="404"/>
        <v>1</v>
      </c>
      <c r="L403" s="3">
        <f t="shared" ca="1" si="404"/>
        <v>0</v>
      </c>
      <c r="M403" s="3">
        <f t="shared" ca="1" si="404"/>
        <v>1</v>
      </c>
      <c r="N403" s="3">
        <f t="shared" ca="1" si="404"/>
        <v>4</v>
      </c>
      <c r="O403" s="3">
        <f t="shared" ca="1" si="404"/>
        <v>9</v>
      </c>
      <c r="P403" s="3">
        <f t="shared" ca="1" si="404"/>
        <v>16</v>
      </c>
      <c r="Q403" s="3">
        <f t="shared" ca="1" si="404"/>
        <v>25</v>
      </c>
      <c r="R403" s="3">
        <f t="shared" ca="1" si="404"/>
        <v>36</v>
      </c>
      <c r="S403" s="3">
        <f t="shared" ca="1" si="14"/>
        <v>182</v>
      </c>
      <c r="T403" s="29">
        <f t="shared" ca="1" si="15"/>
        <v>50</v>
      </c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</row>
    <row r="404" spans="1:36" customFormat="false" ht="13">
      <c r="A404" s="3">
        <f>シート1!B405</f>
        <v>0</v>
      </c>
      <c r="B404" s="3">
        <f>シート1!E405</f>
        <v>0</v>
      </c>
      <c r="C404" s="19">
        <f>シート1!G405</f>
        <v>0</v>
      </c>
      <c r="D404" s="3">
        <f>シート1!I405</f>
        <v>0</v>
      </c>
      <c r="E404" s="3">
        <f>シート1!K405</f>
        <v>0</v>
      </c>
      <c r="F404" s="3">
        <f t="shared" ref="F404:R404" ca="1" si="405">IF($E408="","",IF(AND(ROW()&gt;$T$1,F$1&lt;=$T$1),(F$1-_xlfn.RANK.AVG(OFFSET($E408,1-F$1,),OFFSET($E408,1-$T$1,,$T$1,1)))^2,""))</f>
        <v>36</v>
      </c>
      <c r="G404" s="3">
        <f t="shared" ca="1" si="405"/>
        <v>25</v>
      </c>
      <c r="H404" s="3">
        <f t="shared" ca="1" si="405"/>
        <v>16</v>
      </c>
      <c r="I404" s="3">
        <f t="shared" ca="1" si="405"/>
        <v>9</v>
      </c>
      <c r="J404" s="3">
        <f t="shared" ca="1" si="405"/>
        <v>4</v>
      </c>
      <c r="K404" s="3">
        <f t="shared" ca="1" si="405"/>
        <v>1</v>
      </c>
      <c r="L404" s="3">
        <f t="shared" ca="1" si="405"/>
        <v>0</v>
      </c>
      <c r="M404" s="3">
        <f t="shared" ca="1" si="405"/>
        <v>1</v>
      </c>
      <c r="N404" s="3">
        <f t="shared" ca="1" si="405"/>
        <v>4</v>
      </c>
      <c r="O404" s="3">
        <f t="shared" ca="1" si="405"/>
        <v>9</v>
      </c>
      <c r="P404" s="3">
        <f t="shared" ca="1" si="405"/>
        <v>16</v>
      </c>
      <c r="Q404" s="3">
        <f t="shared" ca="1" si="405"/>
        <v>25</v>
      </c>
      <c r="R404" s="3">
        <f t="shared" ca="1" si="405"/>
        <v>36</v>
      </c>
      <c r="S404" s="3">
        <f t="shared" ca="1" si="14"/>
        <v>182</v>
      </c>
      <c r="T404" s="29">
        <f t="shared" ca="1" si="15"/>
        <v>50</v>
      </c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</row>
    <row r="405" spans="1:36" customFormat="false" ht="13">
      <c r="A405" s="3">
        <f>シート1!B406</f>
        <v>0</v>
      </c>
      <c r="B405" s="3">
        <f>シート1!E406</f>
        <v>0</v>
      </c>
      <c r="C405" s="19">
        <f>シート1!G406</f>
        <v>0</v>
      </c>
      <c r="D405" s="3">
        <f>シート1!I406</f>
        <v>0</v>
      </c>
      <c r="E405" s="3">
        <f>シート1!K406</f>
        <v>0</v>
      </c>
      <c r="F405" s="3">
        <f t="shared" ref="F405:R405" ca="1" si="406">IF($E409="","",IF(AND(ROW()&gt;$T$1,F$1&lt;=$T$1),(F$1-_xlfn.RANK.AVG(OFFSET($E409,1-F$1,),OFFSET($E409,1-$T$1,,$T$1,1)))^2,""))</f>
        <v>36</v>
      </c>
      <c r="G405" s="3">
        <f t="shared" ca="1" si="406"/>
        <v>25</v>
      </c>
      <c r="H405" s="3">
        <f t="shared" ca="1" si="406"/>
        <v>16</v>
      </c>
      <c r="I405" s="3">
        <f t="shared" ca="1" si="406"/>
        <v>9</v>
      </c>
      <c r="J405" s="3">
        <f t="shared" ca="1" si="406"/>
        <v>4</v>
      </c>
      <c r="K405" s="3">
        <f t="shared" ca="1" si="406"/>
        <v>1</v>
      </c>
      <c r="L405" s="3">
        <f t="shared" ca="1" si="406"/>
        <v>0</v>
      </c>
      <c r="M405" s="3">
        <f t="shared" ca="1" si="406"/>
        <v>1</v>
      </c>
      <c r="N405" s="3">
        <f t="shared" ca="1" si="406"/>
        <v>4</v>
      </c>
      <c r="O405" s="3">
        <f t="shared" ca="1" si="406"/>
        <v>9</v>
      </c>
      <c r="P405" s="3">
        <f t="shared" ca="1" si="406"/>
        <v>16</v>
      </c>
      <c r="Q405" s="3">
        <f t="shared" ca="1" si="406"/>
        <v>25</v>
      </c>
      <c r="R405" s="3">
        <f t="shared" ca="1" si="406"/>
        <v>36</v>
      </c>
      <c r="S405" s="3">
        <f t="shared" ca="1" si="14"/>
        <v>182</v>
      </c>
      <c r="T405" s="29">
        <f t="shared" ca="1" si="15"/>
        <v>50</v>
      </c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</row>
    <row r="406" spans="1:36" customFormat="false" ht="13">
      <c r="A406" s="3">
        <f>シート1!B407</f>
        <v>0</v>
      </c>
      <c r="B406" s="3">
        <f>シート1!E407</f>
        <v>0</v>
      </c>
      <c r="C406" s="19">
        <f>シート1!G407</f>
        <v>0</v>
      </c>
      <c r="D406" s="3">
        <f>シート1!I407</f>
        <v>0</v>
      </c>
      <c r="E406" s="3">
        <f>シート1!K407</f>
        <v>0</v>
      </c>
      <c r="F406" s="3">
        <f t="shared" ref="F406:R406" ca="1" si="407">IF($E410="","",IF(AND(ROW()&gt;$T$1,F$1&lt;=$T$1),(F$1-_xlfn.RANK.AVG(OFFSET($E410,1-F$1,),OFFSET($E410,1-$T$1,,$T$1,1)))^2,""))</f>
        <v>36</v>
      </c>
      <c r="G406" s="3">
        <f t="shared" ca="1" si="407"/>
        <v>25</v>
      </c>
      <c r="H406" s="3">
        <f t="shared" ca="1" si="407"/>
        <v>16</v>
      </c>
      <c r="I406" s="3">
        <f t="shared" ca="1" si="407"/>
        <v>9</v>
      </c>
      <c r="J406" s="3">
        <f t="shared" ca="1" si="407"/>
        <v>4</v>
      </c>
      <c r="K406" s="3">
        <f t="shared" ca="1" si="407"/>
        <v>1</v>
      </c>
      <c r="L406" s="3">
        <f t="shared" ca="1" si="407"/>
        <v>0</v>
      </c>
      <c r="M406" s="3">
        <f t="shared" ca="1" si="407"/>
        <v>1</v>
      </c>
      <c r="N406" s="3">
        <f t="shared" ca="1" si="407"/>
        <v>4</v>
      </c>
      <c r="O406" s="3">
        <f t="shared" ca="1" si="407"/>
        <v>9</v>
      </c>
      <c r="P406" s="3">
        <f t="shared" ca="1" si="407"/>
        <v>16</v>
      </c>
      <c r="Q406" s="3">
        <f t="shared" ca="1" si="407"/>
        <v>25</v>
      </c>
      <c r="R406" s="3">
        <f t="shared" ca="1" si="407"/>
        <v>36</v>
      </c>
      <c r="S406" s="3">
        <f t="shared" ca="1" si="14"/>
        <v>182</v>
      </c>
      <c r="T406" s="29">
        <f t="shared" ca="1" si="15"/>
        <v>50</v>
      </c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</row>
    <row r="407" spans="1:36" customFormat="false" ht="13">
      <c r="A407" s="3">
        <f>シート1!B408</f>
        <v>0</v>
      </c>
      <c r="B407" s="3">
        <f>シート1!E408</f>
        <v>0</v>
      </c>
      <c r="C407" s="19">
        <f>シート1!G408</f>
        <v>0</v>
      </c>
      <c r="D407" s="3">
        <f>シート1!I408</f>
        <v>0</v>
      </c>
      <c r="E407" s="3">
        <f>シート1!K408</f>
        <v>0</v>
      </c>
      <c r="F407" s="3">
        <f t="shared" ref="F407:R407" ca="1" si="408">IF($E411="","",IF(AND(ROW()&gt;$T$1,F$1&lt;=$T$1),(F$1-_xlfn.RANK.AVG(OFFSET($E411,1-F$1,),OFFSET($E411,1-$T$1,,$T$1,1)))^2,""))</f>
        <v>36</v>
      </c>
      <c r="G407" s="3">
        <f t="shared" ca="1" si="408"/>
        <v>25</v>
      </c>
      <c r="H407" s="3">
        <f t="shared" ca="1" si="408"/>
        <v>16</v>
      </c>
      <c r="I407" s="3">
        <f t="shared" ca="1" si="408"/>
        <v>9</v>
      </c>
      <c r="J407" s="3">
        <f t="shared" ca="1" si="408"/>
        <v>4</v>
      </c>
      <c r="K407" s="3">
        <f t="shared" ca="1" si="408"/>
        <v>1</v>
      </c>
      <c r="L407" s="3">
        <f t="shared" ca="1" si="408"/>
        <v>0</v>
      </c>
      <c r="M407" s="3">
        <f t="shared" ca="1" si="408"/>
        <v>1</v>
      </c>
      <c r="N407" s="3">
        <f t="shared" ca="1" si="408"/>
        <v>4</v>
      </c>
      <c r="O407" s="3">
        <f t="shared" ca="1" si="408"/>
        <v>9</v>
      </c>
      <c r="P407" s="3">
        <f t="shared" ca="1" si="408"/>
        <v>16</v>
      </c>
      <c r="Q407" s="3">
        <f t="shared" ca="1" si="408"/>
        <v>25</v>
      </c>
      <c r="R407" s="3">
        <f t="shared" ca="1" si="408"/>
        <v>36</v>
      </c>
      <c r="S407" s="3">
        <f t="shared" ca="1" si="14"/>
        <v>182</v>
      </c>
      <c r="T407" s="29">
        <f t="shared" ca="1" si="15"/>
        <v>50</v>
      </c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</row>
    <row r="408" spans="1:36" customFormat="false" ht="13">
      <c r="A408" s="3">
        <f>シート1!B409</f>
        <v>0</v>
      </c>
      <c r="B408" s="3">
        <f>シート1!E409</f>
        <v>0</v>
      </c>
      <c r="C408" s="19">
        <f>シート1!G409</f>
        <v>0</v>
      </c>
      <c r="D408" s="3">
        <f>シート1!I409</f>
        <v>0</v>
      </c>
      <c r="E408" s="3">
        <f>シート1!K409</f>
        <v>0</v>
      </c>
      <c r="F408" s="3">
        <f t="shared" ref="F408:R408" ca="1" si="409">IF($E412="","",IF(AND(ROW()&gt;$T$1,F$1&lt;=$T$1),(F$1-_xlfn.RANK.AVG(OFFSET($E412,1-F$1,),OFFSET($E412,1-$T$1,,$T$1,1)))^2,""))</f>
        <v>36</v>
      </c>
      <c r="G408" s="3">
        <f t="shared" ca="1" si="409"/>
        <v>25</v>
      </c>
      <c r="H408" s="3">
        <f t="shared" ca="1" si="409"/>
        <v>16</v>
      </c>
      <c r="I408" s="3">
        <f t="shared" ca="1" si="409"/>
        <v>9</v>
      </c>
      <c r="J408" s="3">
        <f t="shared" ca="1" si="409"/>
        <v>4</v>
      </c>
      <c r="K408" s="3">
        <f t="shared" ca="1" si="409"/>
        <v>1</v>
      </c>
      <c r="L408" s="3">
        <f t="shared" ca="1" si="409"/>
        <v>0</v>
      </c>
      <c r="M408" s="3">
        <f t="shared" ca="1" si="409"/>
        <v>1</v>
      </c>
      <c r="N408" s="3">
        <f t="shared" ca="1" si="409"/>
        <v>4</v>
      </c>
      <c r="O408" s="3">
        <f t="shared" ca="1" si="409"/>
        <v>9</v>
      </c>
      <c r="P408" s="3">
        <f t="shared" ca="1" si="409"/>
        <v>16</v>
      </c>
      <c r="Q408" s="3">
        <f t="shared" ca="1" si="409"/>
        <v>25</v>
      </c>
      <c r="R408" s="3">
        <f t="shared" ca="1" si="409"/>
        <v>36</v>
      </c>
      <c r="S408" s="3">
        <f t="shared" ca="1" si="14"/>
        <v>182</v>
      </c>
      <c r="T408" s="29">
        <f t="shared" ca="1" si="15"/>
        <v>50</v>
      </c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</row>
    <row r="409" spans="1:36" customFormat="false" ht="13">
      <c r="A409" s="3">
        <f>シート1!B410</f>
        <v>0</v>
      </c>
      <c r="B409" s="3">
        <f>シート1!E410</f>
        <v>0</v>
      </c>
      <c r="C409" s="19">
        <f>シート1!G410</f>
        <v>0</v>
      </c>
      <c r="D409" s="3">
        <f>シート1!I410</f>
        <v>0</v>
      </c>
      <c r="E409" s="3">
        <f>シート1!K410</f>
        <v>0</v>
      </c>
      <c r="F409" s="3">
        <f t="shared" ref="F409:R409" ca="1" si="410">IF($E413="","",IF(AND(ROW()&gt;$T$1,F$1&lt;=$T$1),(F$1-_xlfn.RANK.AVG(OFFSET($E413,1-F$1,),OFFSET($E413,1-$T$1,,$T$1,1)))^2,""))</f>
        <v>36</v>
      </c>
      <c r="G409" s="3">
        <f t="shared" ca="1" si="410"/>
        <v>25</v>
      </c>
      <c r="H409" s="3">
        <f t="shared" ca="1" si="410"/>
        <v>16</v>
      </c>
      <c r="I409" s="3">
        <f t="shared" ca="1" si="410"/>
        <v>9</v>
      </c>
      <c r="J409" s="3">
        <f t="shared" ca="1" si="410"/>
        <v>4</v>
      </c>
      <c r="K409" s="3">
        <f t="shared" ca="1" si="410"/>
        <v>1</v>
      </c>
      <c r="L409" s="3">
        <f t="shared" ca="1" si="410"/>
        <v>0</v>
      </c>
      <c r="M409" s="3">
        <f t="shared" ca="1" si="410"/>
        <v>1</v>
      </c>
      <c r="N409" s="3">
        <f t="shared" ca="1" si="410"/>
        <v>4</v>
      </c>
      <c r="O409" s="3">
        <f t="shared" ca="1" si="410"/>
        <v>9</v>
      </c>
      <c r="P409" s="3">
        <f t="shared" ca="1" si="410"/>
        <v>16</v>
      </c>
      <c r="Q409" s="3">
        <f t="shared" ca="1" si="410"/>
        <v>25</v>
      </c>
      <c r="R409" s="3">
        <f t="shared" ca="1" si="410"/>
        <v>36</v>
      </c>
      <c r="S409" s="3">
        <f t="shared" ca="1" si="14"/>
        <v>182</v>
      </c>
      <c r="T409" s="29">
        <f t="shared" ca="1" si="15"/>
        <v>50</v>
      </c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</row>
    <row r="410" spans="1:36" customFormat="false" ht="13">
      <c r="A410" s="3">
        <f>シート1!B411</f>
        <v>0</v>
      </c>
      <c r="B410" s="3">
        <f>シート1!E411</f>
        <v>0</v>
      </c>
      <c r="C410" s="19">
        <f>シート1!G411</f>
        <v>0</v>
      </c>
      <c r="D410" s="3">
        <f>シート1!I411</f>
        <v>0</v>
      </c>
      <c r="E410" s="3">
        <f>シート1!K411</f>
        <v>0</v>
      </c>
      <c r="F410" s="3">
        <f t="shared" ref="F410:R410" ca="1" si="411">IF($E414="","",IF(AND(ROW()&gt;$T$1,F$1&lt;=$T$1),(F$1-_xlfn.RANK.AVG(OFFSET($E414,1-F$1,),OFFSET($E414,1-$T$1,,$T$1,1)))^2,""))</f>
        <v>36</v>
      </c>
      <c r="G410" s="3">
        <f t="shared" ca="1" si="411"/>
        <v>25</v>
      </c>
      <c r="H410" s="3">
        <f t="shared" ca="1" si="411"/>
        <v>16</v>
      </c>
      <c r="I410" s="3">
        <f t="shared" ca="1" si="411"/>
        <v>9</v>
      </c>
      <c r="J410" s="3">
        <f t="shared" ca="1" si="411"/>
        <v>4</v>
      </c>
      <c r="K410" s="3">
        <f t="shared" ca="1" si="411"/>
        <v>1</v>
      </c>
      <c r="L410" s="3">
        <f t="shared" ca="1" si="411"/>
        <v>0</v>
      </c>
      <c r="M410" s="3">
        <f t="shared" ca="1" si="411"/>
        <v>1</v>
      </c>
      <c r="N410" s="3">
        <f t="shared" ca="1" si="411"/>
        <v>4</v>
      </c>
      <c r="O410" s="3">
        <f t="shared" ca="1" si="411"/>
        <v>9</v>
      </c>
      <c r="P410" s="3">
        <f t="shared" ca="1" si="411"/>
        <v>16</v>
      </c>
      <c r="Q410" s="3">
        <f t="shared" ca="1" si="411"/>
        <v>25</v>
      </c>
      <c r="R410" s="3">
        <f t="shared" ca="1" si="411"/>
        <v>36</v>
      </c>
      <c r="S410" s="3">
        <f t="shared" ca="1" si="14"/>
        <v>182</v>
      </c>
      <c r="T410" s="29">
        <f t="shared" ca="1" si="15"/>
        <v>50</v>
      </c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</row>
    <row r="411" spans="1:36" customFormat="false" ht="13">
      <c r="A411" s="3">
        <f>シート1!B412</f>
        <v>0</v>
      </c>
      <c r="B411" s="3">
        <f>シート1!E412</f>
        <v>0</v>
      </c>
      <c r="C411" s="19">
        <f>シート1!G412</f>
        <v>0</v>
      </c>
      <c r="D411" s="3">
        <f>シート1!I412</f>
        <v>0</v>
      </c>
      <c r="E411" s="3">
        <f>シート1!K412</f>
        <v>0</v>
      </c>
      <c r="F411" s="3">
        <f t="shared" ref="F411:R411" ca="1" si="412">IF($E415="","",IF(AND(ROW()&gt;$T$1,F$1&lt;=$T$1),(F$1-_xlfn.RANK.AVG(OFFSET($E415,1-F$1,),OFFSET($E415,1-$T$1,,$T$1,1)))^2,""))</f>
        <v>36</v>
      </c>
      <c r="G411" s="3">
        <f t="shared" ca="1" si="412"/>
        <v>25</v>
      </c>
      <c r="H411" s="3">
        <f t="shared" ca="1" si="412"/>
        <v>16</v>
      </c>
      <c r="I411" s="3">
        <f t="shared" ca="1" si="412"/>
        <v>9</v>
      </c>
      <c r="J411" s="3">
        <f t="shared" ca="1" si="412"/>
        <v>4</v>
      </c>
      <c r="K411" s="3">
        <f t="shared" ca="1" si="412"/>
        <v>1</v>
      </c>
      <c r="L411" s="3">
        <f t="shared" ca="1" si="412"/>
        <v>0</v>
      </c>
      <c r="M411" s="3">
        <f t="shared" ca="1" si="412"/>
        <v>1</v>
      </c>
      <c r="N411" s="3">
        <f t="shared" ca="1" si="412"/>
        <v>4</v>
      </c>
      <c r="O411" s="3">
        <f t="shared" ca="1" si="412"/>
        <v>9</v>
      </c>
      <c r="P411" s="3">
        <f t="shared" ca="1" si="412"/>
        <v>16</v>
      </c>
      <c r="Q411" s="3">
        <f t="shared" ca="1" si="412"/>
        <v>25</v>
      </c>
      <c r="R411" s="3">
        <f t="shared" ca="1" si="412"/>
        <v>36</v>
      </c>
      <c r="S411" s="3">
        <f t="shared" ca="1" si="14"/>
        <v>182</v>
      </c>
      <c r="T411" s="29">
        <f t="shared" ca="1" si="15"/>
        <v>50</v>
      </c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</row>
    <row r="412" spans="1:36" customFormat="false" ht="13">
      <c r="A412" s="3">
        <f>シート1!B413</f>
        <v>0</v>
      </c>
      <c r="B412" s="3">
        <f>シート1!E413</f>
        <v>0</v>
      </c>
      <c r="C412" s="19">
        <f>シート1!G413</f>
        <v>0</v>
      </c>
      <c r="D412" s="3">
        <f>シート1!I413</f>
        <v>0</v>
      </c>
      <c r="E412" s="3">
        <f>シート1!K413</f>
        <v>0</v>
      </c>
      <c r="F412" s="3">
        <f t="shared" ref="F412:R412" ca="1" si="413">IF($E416="","",IF(AND(ROW()&gt;$T$1,F$1&lt;=$T$1),(F$1-_xlfn.RANK.AVG(OFFSET($E416,1-F$1,),OFFSET($E416,1-$T$1,,$T$1,1)))^2,""))</f>
        <v>36</v>
      </c>
      <c r="G412" s="3">
        <f t="shared" ca="1" si="413"/>
        <v>25</v>
      </c>
      <c r="H412" s="3">
        <f t="shared" ca="1" si="413"/>
        <v>16</v>
      </c>
      <c r="I412" s="3">
        <f t="shared" ca="1" si="413"/>
        <v>9</v>
      </c>
      <c r="J412" s="3">
        <f t="shared" ca="1" si="413"/>
        <v>4</v>
      </c>
      <c r="K412" s="3">
        <f t="shared" ca="1" si="413"/>
        <v>1</v>
      </c>
      <c r="L412" s="3">
        <f t="shared" ca="1" si="413"/>
        <v>0</v>
      </c>
      <c r="M412" s="3">
        <f t="shared" ca="1" si="413"/>
        <v>1</v>
      </c>
      <c r="N412" s="3">
        <f t="shared" ca="1" si="413"/>
        <v>4</v>
      </c>
      <c r="O412" s="3">
        <f t="shared" ca="1" si="413"/>
        <v>9</v>
      </c>
      <c r="P412" s="3">
        <f t="shared" ca="1" si="413"/>
        <v>16</v>
      </c>
      <c r="Q412" s="3">
        <f t="shared" ca="1" si="413"/>
        <v>25</v>
      </c>
      <c r="R412" s="3">
        <f t="shared" ca="1" si="413"/>
        <v>36</v>
      </c>
      <c r="S412" s="3">
        <f t="shared" ca="1" si="14"/>
        <v>182</v>
      </c>
      <c r="T412" s="29">
        <f t="shared" ca="1" si="15"/>
        <v>50</v>
      </c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</row>
    <row r="413" spans="1:36" customFormat="false" ht="13">
      <c r="A413" s="3">
        <f>シート1!B414</f>
        <v>0</v>
      </c>
      <c r="B413" s="3">
        <f>シート1!E414</f>
        <v>0</v>
      </c>
      <c r="C413" s="19">
        <f>シート1!G414</f>
        <v>0</v>
      </c>
      <c r="D413" s="3">
        <f>シート1!I414</f>
        <v>0</v>
      </c>
      <c r="E413" s="3">
        <f>シート1!K414</f>
        <v>0</v>
      </c>
      <c r="F413" s="3">
        <f t="shared" ref="F413:R413" ca="1" si="414">IF($E417="","",IF(AND(ROW()&gt;$T$1,F$1&lt;=$T$1),(F$1-_xlfn.RANK.AVG(OFFSET($E417,1-F$1,),OFFSET($E417,1-$T$1,,$T$1,1)))^2,""))</f>
        <v>36</v>
      </c>
      <c r="G413" s="3">
        <f t="shared" ca="1" si="414"/>
        <v>25</v>
      </c>
      <c r="H413" s="3">
        <f t="shared" ca="1" si="414"/>
        <v>16</v>
      </c>
      <c r="I413" s="3">
        <f t="shared" ca="1" si="414"/>
        <v>9</v>
      </c>
      <c r="J413" s="3">
        <f t="shared" ca="1" si="414"/>
        <v>4</v>
      </c>
      <c r="K413" s="3">
        <f t="shared" ca="1" si="414"/>
        <v>1</v>
      </c>
      <c r="L413" s="3">
        <f t="shared" ca="1" si="414"/>
        <v>0</v>
      </c>
      <c r="M413" s="3">
        <f t="shared" ca="1" si="414"/>
        <v>1</v>
      </c>
      <c r="N413" s="3">
        <f t="shared" ca="1" si="414"/>
        <v>4</v>
      </c>
      <c r="O413" s="3">
        <f t="shared" ca="1" si="414"/>
        <v>9</v>
      </c>
      <c r="P413" s="3">
        <f t="shared" ca="1" si="414"/>
        <v>16</v>
      </c>
      <c r="Q413" s="3">
        <f t="shared" ca="1" si="414"/>
        <v>25</v>
      </c>
      <c r="R413" s="3">
        <f t="shared" ca="1" si="414"/>
        <v>36</v>
      </c>
      <c r="S413" s="3">
        <f t="shared" ca="1" si="14"/>
        <v>182</v>
      </c>
      <c r="T413" s="29">
        <f t="shared" ca="1" si="15"/>
        <v>50</v>
      </c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</row>
    <row r="414" spans="1:36" customFormat="false" ht="13">
      <c r="A414" s="3">
        <f>シート1!B415</f>
        <v>0</v>
      </c>
      <c r="B414" s="3">
        <f>シート1!E415</f>
        <v>0</v>
      </c>
      <c r="C414" s="19">
        <f>シート1!G415</f>
        <v>0</v>
      </c>
      <c r="D414" s="3">
        <f>シート1!I415</f>
        <v>0</v>
      </c>
      <c r="E414" s="3">
        <f>シート1!K415</f>
        <v>0</v>
      </c>
      <c r="F414" s="3">
        <f t="shared" ref="F414:R414" ca="1" si="415">IF($E418="","",IF(AND(ROW()&gt;$T$1,F$1&lt;=$T$1),(F$1-_xlfn.RANK.AVG(OFFSET($E418,1-F$1,),OFFSET($E418,1-$T$1,,$T$1,1)))^2,""))</f>
        <v>36</v>
      </c>
      <c r="G414" s="3">
        <f t="shared" ca="1" si="415"/>
        <v>25</v>
      </c>
      <c r="H414" s="3">
        <f t="shared" ca="1" si="415"/>
        <v>16</v>
      </c>
      <c r="I414" s="3">
        <f t="shared" ca="1" si="415"/>
        <v>9</v>
      </c>
      <c r="J414" s="3">
        <f t="shared" ca="1" si="415"/>
        <v>4</v>
      </c>
      <c r="K414" s="3">
        <f t="shared" ca="1" si="415"/>
        <v>1</v>
      </c>
      <c r="L414" s="3">
        <f t="shared" ca="1" si="415"/>
        <v>0</v>
      </c>
      <c r="M414" s="3">
        <f t="shared" ca="1" si="415"/>
        <v>1</v>
      </c>
      <c r="N414" s="3">
        <f t="shared" ca="1" si="415"/>
        <v>4</v>
      </c>
      <c r="O414" s="3">
        <f t="shared" ca="1" si="415"/>
        <v>9</v>
      </c>
      <c r="P414" s="3">
        <f t="shared" ca="1" si="415"/>
        <v>16</v>
      </c>
      <c r="Q414" s="3">
        <f t="shared" ca="1" si="415"/>
        <v>25</v>
      </c>
      <c r="R414" s="3">
        <f t="shared" ca="1" si="415"/>
        <v>36</v>
      </c>
      <c r="S414" s="3">
        <f t="shared" ca="1" si="14"/>
        <v>182</v>
      </c>
      <c r="T414" s="29">
        <f t="shared" ca="1" si="15"/>
        <v>50</v>
      </c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</row>
    <row r="415" spans="1:36" customFormat="false" ht="13">
      <c r="A415" s="3">
        <f>シート1!B416</f>
        <v>0</v>
      </c>
      <c r="B415" s="3">
        <f>シート1!E416</f>
        <v>0</v>
      </c>
      <c r="C415" s="19">
        <f>シート1!G416</f>
        <v>0</v>
      </c>
      <c r="D415" s="3">
        <f>シート1!I416</f>
        <v>0</v>
      </c>
      <c r="E415" s="3">
        <f>シート1!K416</f>
        <v>0</v>
      </c>
      <c r="F415" s="3">
        <f t="shared" ref="F415:R415" ca="1" si="416">IF($E419="","",IF(AND(ROW()&gt;$T$1,F$1&lt;=$T$1),(F$1-_xlfn.RANK.AVG(OFFSET($E419,1-F$1,),OFFSET($E419,1-$T$1,,$T$1,1)))^2,""))</f>
        <v>36</v>
      </c>
      <c r="G415" s="3">
        <f t="shared" ca="1" si="416"/>
        <v>25</v>
      </c>
      <c r="H415" s="3">
        <f t="shared" ca="1" si="416"/>
        <v>16</v>
      </c>
      <c r="I415" s="3">
        <f t="shared" ca="1" si="416"/>
        <v>9</v>
      </c>
      <c r="J415" s="3">
        <f t="shared" ca="1" si="416"/>
        <v>4</v>
      </c>
      <c r="K415" s="3">
        <f t="shared" ca="1" si="416"/>
        <v>1</v>
      </c>
      <c r="L415" s="3">
        <f t="shared" ca="1" si="416"/>
        <v>0</v>
      </c>
      <c r="M415" s="3">
        <f t="shared" ca="1" si="416"/>
        <v>1</v>
      </c>
      <c r="N415" s="3">
        <f t="shared" ca="1" si="416"/>
        <v>4</v>
      </c>
      <c r="O415" s="3">
        <f t="shared" ca="1" si="416"/>
        <v>9</v>
      </c>
      <c r="P415" s="3">
        <f t="shared" ca="1" si="416"/>
        <v>16</v>
      </c>
      <c r="Q415" s="3">
        <f t="shared" ca="1" si="416"/>
        <v>25</v>
      </c>
      <c r="R415" s="3">
        <f t="shared" ca="1" si="416"/>
        <v>36</v>
      </c>
      <c r="S415" s="3">
        <f t="shared" ca="1" si="14"/>
        <v>182</v>
      </c>
      <c r="T415" s="29">
        <f t="shared" ca="1" si="15"/>
        <v>50</v>
      </c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</row>
    <row r="416" spans="1:36" customFormat="false" ht="13">
      <c r="A416" s="3">
        <f>シート1!B417</f>
        <v>0</v>
      </c>
      <c r="B416" s="3">
        <f>シート1!E417</f>
        <v>0</v>
      </c>
      <c r="C416" s="19">
        <f>シート1!G417</f>
        <v>0</v>
      </c>
      <c r="D416" s="3">
        <f>シート1!I417</f>
        <v>0</v>
      </c>
      <c r="E416" s="3">
        <f>シート1!K417</f>
        <v>0</v>
      </c>
      <c r="F416" s="3">
        <f t="shared" ref="F416:R416" ca="1" si="417">IF($E420="","",IF(AND(ROW()&gt;$T$1,F$1&lt;=$T$1),(F$1-_xlfn.RANK.AVG(OFFSET($E420,1-F$1,),OFFSET($E420,1-$T$1,,$T$1,1)))^2,""))</f>
        <v>36</v>
      </c>
      <c r="G416" s="3">
        <f t="shared" ca="1" si="417"/>
        <v>25</v>
      </c>
      <c r="H416" s="3">
        <f t="shared" ca="1" si="417"/>
        <v>16</v>
      </c>
      <c r="I416" s="3">
        <f t="shared" ca="1" si="417"/>
        <v>9</v>
      </c>
      <c r="J416" s="3">
        <f t="shared" ca="1" si="417"/>
        <v>4</v>
      </c>
      <c r="K416" s="3">
        <f t="shared" ca="1" si="417"/>
        <v>1</v>
      </c>
      <c r="L416" s="3">
        <f t="shared" ca="1" si="417"/>
        <v>0</v>
      </c>
      <c r="M416" s="3">
        <f t="shared" ca="1" si="417"/>
        <v>1</v>
      </c>
      <c r="N416" s="3">
        <f t="shared" ca="1" si="417"/>
        <v>4</v>
      </c>
      <c r="O416" s="3">
        <f t="shared" ca="1" si="417"/>
        <v>9</v>
      </c>
      <c r="P416" s="3">
        <f t="shared" ca="1" si="417"/>
        <v>16</v>
      </c>
      <c r="Q416" s="3">
        <f t="shared" ca="1" si="417"/>
        <v>25</v>
      </c>
      <c r="R416" s="3">
        <f t="shared" ca="1" si="417"/>
        <v>36</v>
      </c>
      <c r="S416" s="3">
        <f t="shared" ca="1" si="14"/>
        <v>182</v>
      </c>
      <c r="T416" s="29">
        <f t="shared" ca="1" si="15"/>
        <v>50</v>
      </c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</row>
    <row r="417" spans="1:36" customFormat="false" ht="13">
      <c r="A417" s="3">
        <f>シート1!B418</f>
        <v>0</v>
      </c>
      <c r="B417" s="3">
        <f>シート1!E418</f>
        <v>0</v>
      </c>
      <c r="C417" s="19">
        <f>シート1!G418</f>
        <v>0</v>
      </c>
      <c r="D417" s="3">
        <f>シート1!I418</f>
        <v>0</v>
      </c>
      <c r="E417" s="3">
        <f>シート1!K418</f>
        <v>0</v>
      </c>
      <c r="F417" s="3">
        <f t="shared" ref="F417:R417" ca="1" si="418">IF($E421="","",IF(AND(ROW()&gt;$T$1,F$1&lt;=$T$1),(F$1-_xlfn.RANK.AVG(OFFSET($E421,1-F$1,),OFFSET($E421,1-$T$1,,$T$1,1)))^2,""))</f>
        <v>36</v>
      </c>
      <c r="G417" s="3">
        <f t="shared" ca="1" si="418"/>
        <v>25</v>
      </c>
      <c r="H417" s="3">
        <f t="shared" ca="1" si="418"/>
        <v>16</v>
      </c>
      <c r="I417" s="3">
        <f t="shared" ca="1" si="418"/>
        <v>9</v>
      </c>
      <c r="J417" s="3">
        <f t="shared" ca="1" si="418"/>
        <v>4</v>
      </c>
      <c r="K417" s="3">
        <f t="shared" ca="1" si="418"/>
        <v>1</v>
      </c>
      <c r="L417" s="3">
        <f t="shared" ca="1" si="418"/>
        <v>0</v>
      </c>
      <c r="M417" s="3">
        <f t="shared" ca="1" si="418"/>
        <v>1</v>
      </c>
      <c r="N417" s="3">
        <f t="shared" ca="1" si="418"/>
        <v>4</v>
      </c>
      <c r="O417" s="3">
        <f t="shared" ca="1" si="418"/>
        <v>9</v>
      </c>
      <c r="P417" s="3">
        <f t="shared" ca="1" si="418"/>
        <v>16</v>
      </c>
      <c r="Q417" s="3">
        <f t="shared" ca="1" si="418"/>
        <v>25</v>
      </c>
      <c r="R417" s="3">
        <f t="shared" ca="1" si="418"/>
        <v>36</v>
      </c>
      <c r="S417" s="3">
        <f t="shared" ca="1" si="14"/>
        <v>182</v>
      </c>
      <c r="T417" s="29">
        <f t="shared" ca="1" si="15"/>
        <v>50</v>
      </c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</row>
    <row r="418" spans="1:36" customFormat="false" ht="13">
      <c r="A418" s="3">
        <f>シート1!B419</f>
        <v>0</v>
      </c>
      <c r="B418" s="3">
        <f>シート1!E419</f>
        <v>0</v>
      </c>
      <c r="C418" s="19">
        <f>シート1!G419</f>
        <v>0</v>
      </c>
      <c r="D418" s="3">
        <f>シート1!I419</f>
        <v>0</v>
      </c>
      <c r="E418" s="3">
        <f>シート1!K419</f>
        <v>0</v>
      </c>
      <c r="F418" s="3">
        <f t="shared" ref="F418:R418" ca="1" si="419">IF($E422="","",IF(AND(ROW()&gt;$T$1,F$1&lt;=$T$1),(F$1-_xlfn.RANK.AVG(OFFSET($E422,1-F$1,),OFFSET($E422,1-$T$1,,$T$1,1)))^2,""))</f>
        <v>36</v>
      </c>
      <c r="G418" s="3">
        <f t="shared" ca="1" si="419"/>
        <v>25</v>
      </c>
      <c r="H418" s="3">
        <f t="shared" ca="1" si="419"/>
        <v>16</v>
      </c>
      <c r="I418" s="3">
        <f t="shared" ca="1" si="419"/>
        <v>9</v>
      </c>
      <c r="J418" s="3">
        <f t="shared" ca="1" si="419"/>
        <v>4</v>
      </c>
      <c r="K418" s="3">
        <f t="shared" ca="1" si="419"/>
        <v>1</v>
      </c>
      <c r="L418" s="3">
        <f t="shared" ca="1" si="419"/>
        <v>0</v>
      </c>
      <c r="M418" s="3">
        <f t="shared" ca="1" si="419"/>
        <v>1</v>
      </c>
      <c r="N418" s="3">
        <f t="shared" ca="1" si="419"/>
        <v>4</v>
      </c>
      <c r="O418" s="3">
        <f t="shared" ca="1" si="419"/>
        <v>9</v>
      </c>
      <c r="P418" s="3">
        <f t="shared" ca="1" si="419"/>
        <v>16</v>
      </c>
      <c r="Q418" s="3">
        <f t="shared" ca="1" si="419"/>
        <v>25</v>
      </c>
      <c r="R418" s="3">
        <f t="shared" ca="1" si="419"/>
        <v>36</v>
      </c>
      <c r="S418" s="3">
        <f t="shared" ca="1" si="14"/>
        <v>182</v>
      </c>
      <c r="T418" s="29">
        <f t="shared" ca="1" si="15"/>
        <v>50</v>
      </c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</row>
    <row r="419" spans="1:36" customFormat="false" ht="13">
      <c r="A419" s="3">
        <f>シート1!B420</f>
        <v>0</v>
      </c>
      <c r="B419" s="3">
        <f>シート1!E420</f>
        <v>0</v>
      </c>
      <c r="C419" s="19">
        <f>シート1!G420</f>
        <v>0</v>
      </c>
      <c r="D419" s="3">
        <f>シート1!I420</f>
        <v>0</v>
      </c>
      <c r="E419" s="3">
        <f>シート1!K420</f>
        <v>0</v>
      </c>
      <c r="F419" s="3">
        <f t="shared" ref="F419:R419" ca="1" si="420">IF($E423="","",IF(AND(ROW()&gt;$T$1,F$1&lt;=$T$1),(F$1-_xlfn.RANK.AVG(OFFSET($E423,1-F$1,),OFFSET($E423,1-$T$1,,$T$1,1)))^2,""))</f>
        <v>36</v>
      </c>
      <c r="G419" s="3">
        <f t="shared" ca="1" si="420"/>
        <v>25</v>
      </c>
      <c r="H419" s="3">
        <f t="shared" ca="1" si="420"/>
        <v>16</v>
      </c>
      <c r="I419" s="3">
        <f t="shared" ca="1" si="420"/>
        <v>9</v>
      </c>
      <c r="J419" s="3">
        <f t="shared" ca="1" si="420"/>
        <v>4</v>
      </c>
      <c r="K419" s="3">
        <f t="shared" ca="1" si="420"/>
        <v>1</v>
      </c>
      <c r="L419" s="3">
        <f t="shared" ca="1" si="420"/>
        <v>0</v>
      </c>
      <c r="M419" s="3">
        <f t="shared" ca="1" si="420"/>
        <v>1</v>
      </c>
      <c r="N419" s="3">
        <f t="shared" ca="1" si="420"/>
        <v>4</v>
      </c>
      <c r="O419" s="3">
        <f t="shared" ca="1" si="420"/>
        <v>9</v>
      </c>
      <c r="P419" s="3">
        <f t="shared" ca="1" si="420"/>
        <v>16</v>
      </c>
      <c r="Q419" s="3">
        <f t="shared" ca="1" si="420"/>
        <v>25</v>
      </c>
      <c r="R419" s="3">
        <f t="shared" ca="1" si="420"/>
        <v>36</v>
      </c>
      <c r="S419" s="3">
        <f t="shared" ca="1" si="14"/>
        <v>182</v>
      </c>
      <c r="T419" s="29">
        <f t="shared" ca="1" si="15"/>
        <v>50</v>
      </c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</row>
    <row r="420" spans="1:36" customFormat="false" ht="13">
      <c r="A420" s="3">
        <f>シート1!B421</f>
        <v>0</v>
      </c>
      <c r="B420" s="3">
        <f>シート1!E421</f>
        <v>0</v>
      </c>
      <c r="C420" s="19">
        <f>シート1!G421</f>
        <v>0</v>
      </c>
      <c r="D420" s="3">
        <f>シート1!I421</f>
        <v>0</v>
      </c>
      <c r="E420" s="3">
        <f>シート1!K421</f>
        <v>0</v>
      </c>
      <c r="F420" s="3">
        <f t="shared" ref="F420:R420" ca="1" si="421">IF($E424="","",IF(AND(ROW()&gt;$T$1,F$1&lt;=$T$1),(F$1-_xlfn.RANK.AVG(OFFSET($E424,1-F$1,),OFFSET($E424,1-$T$1,,$T$1,1)))^2,""))</f>
        <v>36</v>
      </c>
      <c r="G420" s="3">
        <f t="shared" ca="1" si="421"/>
        <v>25</v>
      </c>
      <c r="H420" s="3">
        <f t="shared" ca="1" si="421"/>
        <v>16</v>
      </c>
      <c r="I420" s="3">
        <f t="shared" ca="1" si="421"/>
        <v>9</v>
      </c>
      <c r="J420" s="3">
        <f t="shared" ca="1" si="421"/>
        <v>4</v>
      </c>
      <c r="K420" s="3">
        <f t="shared" ca="1" si="421"/>
        <v>1</v>
      </c>
      <c r="L420" s="3">
        <f t="shared" ca="1" si="421"/>
        <v>0</v>
      </c>
      <c r="M420" s="3">
        <f t="shared" ca="1" si="421"/>
        <v>1</v>
      </c>
      <c r="N420" s="3">
        <f t="shared" ca="1" si="421"/>
        <v>4</v>
      </c>
      <c r="O420" s="3">
        <f t="shared" ca="1" si="421"/>
        <v>9</v>
      </c>
      <c r="P420" s="3">
        <f t="shared" ca="1" si="421"/>
        <v>16</v>
      </c>
      <c r="Q420" s="3">
        <f t="shared" ca="1" si="421"/>
        <v>25</v>
      </c>
      <c r="R420" s="3">
        <f t="shared" ca="1" si="421"/>
        <v>36</v>
      </c>
      <c r="S420" s="3">
        <f t="shared" ca="1" si="14"/>
        <v>182</v>
      </c>
      <c r="T420" s="29">
        <f t="shared" ca="1" si="15"/>
        <v>50</v>
      </c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</row>
    <row r="421" spans="1:36" customFormat="false" ht="13">
      <c r="A421" s="3">
        <f>シート1!B422</f>
        <v>0</v>
      </c>
      <c r="B421" s="3">
        <f>シート1!E422</f>
        <v>0</v>
      </c>
      <c r="C421" s="19">
        <f>シート1!G422</f>
        <v>0</v>
      </c>
      <c r="D421" s="3">
        <f>シート1!I422</f>
        <v>0</v>
      </c>
      <c r="E421" s="3">
        <f>シート1!K422</f>
        <v>0</v>
      </c>
      <c r="F421" s="3">
        <f t="shared" ref="F421:R421" ca="1" si="422">IF($E425="","",IF(AND(ROW()&gt;$T$1,F$1&lt;=$T$1),(F$1-_xlfn.RANK.AVG(OFFSET($E425,1-F$1,),OFFSET($E425,1-$T$1,,$T$1,1)))^2,""))</f>
        <v>36</v>
      </c>
      <c r="G421" s="3">
        <f t="shared" ca="1" si="422"/>
        <v>25</v>
      </c>
      <c r="H421" s="3">
        <f t="shared" ca="1" si="422"/>
        <v>16</v>
      </c>
      <c r="I421" s="3">
        <f t="shared" ca="1" si="422"/>
        <v>9</v>
      </c>
      <c r="J421" s="3">
        <f t="shared" ca="1" si="422"/>
        <v>4</v>
      </c>
      <c r="K421" s="3">
        <f t="shared" ca="1" si="422"/>
        <v>1</v>
      </c>
      <c r="L421" s="3">
        <f t="shared" ca="1" si="422"/>
        <v>0</v>
      </c>
      <c r="M421" s="3">
        <f t="shared" ca="1" si="422"/>
        <v>1</v>
      </c>
      <c r="N421" s="3">
        <f t="shared" ca="1" si="422"/>
        <v>4</v>
      </c>
      <c r="O421" s="3">
        <f t="shared" ca="1" si="422"/>
        <v>9</v>
      </c>
      <c r="P421" s="3">
        <f t="shared" ca="1" si="422"/>
        <v>16</v>
      </c>
      <c r="Q421" s="3">
        <f t="shared" ca="1" si="422"/>
        <v>25</v>
      </c>
      <c r="R421" s="3">
        <f t="shared" ca="1" si="422"/>
        <v>36</v>
      </c>
      <c r="S421" s="3">
        <f t="shared" ca="1" si="14"/>
        <v>182</v>
      </c>
      <c r="T421" s="29">
        <f t="shared" ca="1" si="15"/>
        <v>50</v>
      </c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</row>
    <row r="422" spans="1:36" customFormat="false" ht="13">
      <c r="A422" s="3">
        <f>シート1!B423</f>
        <v>0</v>
      </c>
      <c r="B422" s="3">
        <f>シート1!E423</f>
        <v>0</v>
      </c>
      <c r="C422" s="19">
        <f>シート1!G423</f>
        <v>0</v>
      </c>
      <c r="D422" s="3">
        <f>シート1!I423</f>
        <v>0</v>
      </c>
      <c r="E422" s="3">
        <f>シート1!K423</f>
        <v>0</v>
      </c>
      <c r="F422" s="3">
        <f t="shared" ref="F422:R422" ca="1" si="423">IF($E426="","",IF(AND(ROW()&gt;$T$1,F$1&lt;=$T$1),(F$1-_xlfn.RANK.AVG(OFFSET($E426,1-F$1,),OFFSET($E426,1-$T$1,,$T$1,1)))^2,""))</f>
        <v>36</v>
      </c>
      <c r="G422" s="3">
        <f t="shared" ca="1" si="423"/>
        <v>25</v>
      </c>
      <c r="H422" s="3">
        <f t="shared" ca="1" si="423"/>
        <v>16</v>
      </c>
      <c r="I422" s="3">
        <f t="shared" ca="1" si="423"/>
        <v>9</v>
      </c>
      <c r="J422" s="3">
        <f t="shared" ca="1" si="423"/>
        <v>4</v>
      </c>
      <c r="K422" s="3">
        <f t="shared" ca="1" si="423"/>
        <v>1</v>
      </c>
      <c r="L422" s="3">
        <f t="shared" ca="1" si="423"/>
        <v>0</v>
      </c>
      <c r="M422" s="3">
        <f t="shared" ca="1" si="423"/>
        <v>1</v>
      </c>
      <c r="N422" s="3">
        <f t="shared" ca="1" si="423"/>
        <v>4</v>
      </c>
      <c r="O422" s="3">
        <f t="shared" ca="1" si="423"/>
        <v>9</v>
      </c>
      <c r="P422" s="3">
        <f t="shared" ca="1" si="423"/>
        <v>16</v>
      </c>
      <c r="Q422" s="3">
        <f t="shared" ca="1" si="423"/>
        <v>25</v>
      </c>
      <c r="R422" s="3">
        <f t="shared" ca="1" si="423"/>
        <v>36</v>
      </c>
      <c r="S422" s="3">
        <f t="shared" ca="1" si="14"/>
        <v>182</v>
      </c>
      <c r="T422" s="29">
        <f t="shared" ca="1" si="15"/>
        <v>50</v>
      </c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</row>
    <row r="423" spans="1:36" customFormat="false" ht="13">
      <c r="A423" s="3">
        <f>シート1!B424</f>
        <v>0</v>
      </c>
      <c r="B423" s="3">
        <f>シート1!E424</f>
        <v>0</v>
      </c>
      <c r="C423" s="19">
        <f>シート1!G424</f>
        <v>0</v>
      </c>
      <c r="D423" s="3">
        <f>シート1!I424</f>
        <v>0</v>
      </c>
      <c r="E423" s="3">
        <f>シート1!K424</f>
        <v>0</v>
      </c>
      <c r="F423" s="3">
        <f t="shared" ref="F423:R423" ca="1" si="424">IF($E427="","",IF(AND(ROW()&gt;$T$1,F$1&lt;=$T$1),(F$1-_xlfn.RANK.AVG(OFFSET($E427,1-F$1,),OFFSET($E427,1-$T$1,,$T$1,1)))^2,""))</f>
        <v>36</v>
      </c>
      <c r="G423" s="3">
        <f t="shared" ca="1" si="424"/>
        <v>25</v>
      </c>
      <c r="H423" s="3">
        <f t="shared" ca="1" si="424"/>
        <v>16</v>
      </c>
      <c r="I423" s="3">
        <f t="shared" ca="1" si="424"/>
        <v>9</v>
      </c>
      <c r="J423" s="3">
        <f t="shared" ca="1" si="424"/>
        <v>4</v>
      </c>
      <c r="K423" s="3">
        <f t="shared" ca="1" si="424"/>
        <v>1</v>
      </c>
      <c r="L423" s="3">
        <f t="shared" ca="1" si="424"/>
        <v>0</v>
      </c>
      <c r="M423" s="3">
        <f t="shared" ca="1" si="424"/>
        <v>1</v>
      </c>
      <c r="N423" s="3">
        <f t="shared" ca="1" si="424"/>
        <v>4</v>
      </c>
      <c r="O423" s="3">
        <f t="shared" ca="1" si="424"/>
        <v>9</v>
      </c>
      <c r="P423" s="3">
        <f t="shared" ca="1" si="424"/>
        <v>16</v>
      </c>
      <c r="Q423" s="3">
        <f t="shared" ca="1" si="424"/>
        <v>25</v>
      </c>
      <c r="R423" s="3">
        <f t="shared" ca="1" si="424"/>
        <v>36</v>
      </c>
      <c r="S423" s="3">
        <f t="shared" ca="1" si="14"/>
        <v>182</v>
      </c>
      <c r="T423" s="29">
        <f t="shared" ca="1" si="15"/>
        <v>50</v>
      </c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</row>
    <row r="424" spans="1:36" customFormat="false" ht="13">
      <c r="A424" s="3">
        <f>シート1!B425</f>
        <v>0</v>
      </c>
      <c r="B424" s="3">
        <f>シート1!E425</f>
        <v>0</v>
      </c>
      <c r="C424" s="19">
        <f>シート1!G425</f>
        <v>0</v>
      </c>
      <c r="D424" s="3">
        <f>シート1!I425</f>
        <v>0</v>
      </c>
      <c r="E424" s="3">
        <f>シート1!K425</f>
        <v>0</v>
      </c>
      <c r="F424" s="3">
        <f t="shared" ref="F424:R424" ca="1" si="425">IF($E428="","",IF(AND(ROW()&gt;$T$1,F$1&lt;=$T$1),(F$1-_xlfn.RANK.AVG(OFFSET($E428,1-F$1,),OFFSET($E428,1-$T$1,,$T$1,1)))^2,""))</f>
        <v>36</v>
      </c>
      <c r="G424" s="3">
        <f t="shared" ca="1" si="425"/>
        <v>25</v>
      </c>
      <c r="H424" s="3">
        <f t="shared" ca="1" si="425"/>
        <v>16</v>
      </c>
      <c r="I424" s="3">
        <f t="shared" ca="1" si="425"/>
        <v>9</v>
      </c>
      <c r="J424" s="3">
        <f t="shared" ca="1" si="425"/>
        <v>4</v>
      </c>
      <c r="K424" s="3">
        <f t="shared" ca="1" si="425"/>
        <v>1</v>
      </c>
      <c r="L424" s="3">
        <f t="shared" ca="1" si="425"/>
        <v>0</v>
      </c>
      <c r="M424" s="3">
        <f t="shared" ca="1" si="425"/>
        <v>1</v>
      </c>
      <c r="N424" s="3">
        <f t="shared" ca="1" si="425"/>
        <v>4</v>
      </c>
      <c r="O424" s="3">
        <f t="shared" ca="1" si="425"/>
        <v>9</v>
      </c>
      <c r="P424" s="3">
        <f t="shared" ca="1" si="425"/>
        <v>16</v>
      </c>
      <c r="Q424" s="3">
        <f t="shared" ca="1" si="425"/>
        <v>25</v>
      </c>
      <c r="R424" s="3">
        <f t="shared" ca="1" si="425"/>
        <v>36</v>
      </c>
      <c r="S424" s="3">
        <f t="shared" ca="1" si="14"/>
        <v>182</v>
      </c>
      <c r="T424" s="29">
        <f t="shared" ca="1" si="15"/>
        <v>50</v>
      </c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</row>
    <row r="425" spans="1:36" customFormat="false" ht="13">
      <c r="A425" s="3">
        <f>シート1!B426</f>
        <v>0</v>
      </c>
      <c r="B425" s="3">
        <f>シート1!E426</f>
        <v>0</v>
      </c>
      <c r="C425" s="19">
        <f>シート1!G426</f>
        <v>0</v>
      </c>
      <c r="D425" s="3">
        <f>シート1!I426</f>
        <v>0</v>
      </c>
      <c r="E425" s="3">
        <f>シート1!K426</f>
        <v>0</v>
      </c>
      <c r="F425" s="3">
        <f t="shared" ref="F425:R425" ca="1" si="426">IF($E429="","",IF(AND(ROW()&gt;$T$1,F$1&lt;=$T$1),(F$1-_xlfn.RANK.AVG(OFFSET($E429,1-F$1,),OFFSET($E429,1-$T$1,,$T$1,1)))^2,""))</f>
        <v>36</v>
      </c>
      <c r="G425" s="3">
        <f t="shared" ca="1" si="426"/>
        <v>25</v>
      </c>
      <c r="H425" s="3">
        <f t="shared" ca="1" si="426"/>
        <v>16</v>
      </c>
      <c r="I425" s="3">
        <f t="shared" ca="1" si="426"/>
        <v>9</v>
      </c>
      <c r="J425" s="3">
        <f t="shared" ca="1" si="426"/>
        <v>4</v>
      </c>
      <c r="K425" s="3">
        <f t="shared" ca="1" si="426"/>
        <v>1</v>
      </c>
      <c r="L425" s="3">
        <f t="shared" ca="1" si="426"/>
        <v>0</v>
      </c>
      <c r="M425" s="3">
        <f t="shared" ca="1" si="426"/>
        <v>1</v>
      </c>
      <c r="N425" s="3">
        <f t="shared" ca="1" si="426"/>
        <v>4</v>
      </c>
      <c r="O425" s="3">
        <f t="shared" ca="1" si="426"/>
        <v>9</v>
      </c>
      <c r="P425" s="3">
        <f t="shared" ca="1" si="426"/>
        <v>16</v>
      </c>
      <c r="Q425" s="3">
        <f t="shared" ca="1" si="426"/>
        <v>25</v>
      </c>
      <c r="R425" s="3">
        <f t="shared" ca="1" si="426"/>
        <v>36</v>
      </c>
      <c r="S425" s="3">
        <f t="shared" ca="1" si="14"/>
        <v>182</v>
      </c>
      <c r="T425" s="29">
        <f t="shared" ca="1" si="15"/>
        <v>50</v>
      </c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</row>
    <row r="426" spans="1:36" customFormat="false" ht="13">
      <c r="A426" s="3">
        <f>シート1!B427</f>
        <v>0</v>
      </c>
      <c r="B426" s="3">
        <f>シート1!E427</f>
        <v>0</v>
      </c>
      <c r="C426" s="19">
        <f>シート1!G427</f>
        <v>0</v>
      </c>
      <c r="D426" s="3">
        <f>シート1!I427</f>
        <v>0</v>
      </c>
      <c r="E426" s="3">
        <f>シート1!K427</f>
        <v>0</v>
      </c>
      <c r="F426" s="3">
        <f t="shared" ref="F426:R426" ca="1" si="427">IF($E430="","",IF(AND(ROW()&gt;$T$1,F$1&lt;=$T$1),(F$1-_xlfn.RANK.AVG(OFFSET($E430,1-F$1,),OFFSET($E430,1-$T$1,,$T$1,1)))^2,""))</f>
        <v>36</v>
      </c>
      <c r="G426" s="3">
        <f t="shared" ca="1" si="427"/>
        <v>25</v>
      </c>
      <c r="H426" s="3">
        <f t="shared" ca="1" si="427"/>
        <v>16</v>
      </c>
      <c r="I426" s="3">
        <f t="shared" ca="1" si="427"/>
        <v>9</v>
      </c>
      <c r="J426" s="3">
        <f t="shared" ca="1" si="427"/>
        <v>4</v>
      </c>
      <c r="K426" s="3">
        <f t="shared" ca="1" si="427"/>
        <v>1</v>
      </c>
      <c r="L426" s="3">
        <f t="shared" ca="1" si="427"/>
        <v>0</v>
      </c>
      <c r="M426" s="3">
        <f t="shared" ca="1" si="427"/>
        <v>1</v>
      </c>
      <c r="N426" s="3">
        <f t="shared" ca="1" si="427"/>
        <v>4</v>
      </c>
      <c r="O426" s="3">
        <f t="shared" ca="1" si="427"/>
        <v>9</v>
      </c>
      <c r="P426" s="3">
        <f t="shared" ca="1" si="427"/>
        <v>16</v>
      </c>
      <c r="Q426" s="3">
        <f t="shared" ca="1" si="427"/>
        <v>25</v>
      </c>
      <c r="R426" s="3">
        <f t="shared" ca="1" si="427"/>
        <v>36</v>
      </c>
      <c r="S426" s="3">
        <f t="shared" ca="1" si="14"/>
        <v>182</v>
      </c>
      <c r="T426" s="29">
        <f t="shared" ca="1" si="15"/>
        <v>50</v>
      </c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</row>
    <row r="427" spans="1:36" customFormat="false" ht="13">
      <c r="A427" s="3">
        <f>シート1!B428</f>
        <v>0</v>
      </c>
      <c r="B427" s="3">
        <f>シート1!E428</f>
        <v>0</v>
      </c>
      <c r="C427" s="19">
        <f>シート1!G428</f>
        <v>0</v>
      </c>
      <c r="D427" s="3">
        <f>シート1!I428</f>
        <v>0</v>
      </c>
      <c r="E427" s="3">
        <f>シート1!K428</f>
        <v>0</v>
      </c>
      <c r="F427" s="3">
        <f t="shared" ref="F427:R427" ca="1" si="428">IF($E431="","",IF(AND(ROW()&gt;$T$1,F$1&lt;=$T$1),(F$1-_xlfn.RANK.AVG(OFFSET($E431,1-F$1,),OFFSET($E431,1-$T$1,,$T$1,1)))^2,""))</f>
        <v>36</v>
      </c>
      <c r="G427" s="3">
        <f t="shared" ca="1" si="428"/>
        <v>25</v>
      </c>
      <c r="H427" s="3">
        <f t="shared" ca="1" si="428"/>
        <v>16</v>
      </c>
      <c r="I427" s="3">
        <f t="shared" ca="1" si="428"/>
        <v>9</v>
      </c>
      <c r="J427" s="3">
        <f t="shared" ca="1" si="428"/>
        <v>4</v>
      </c>
      <c r="K427" s="3">
        <f t="shared" ca="1" si="428"/>
        <v>1</v>
      </c>
      <c r="L427" s="3">
        <f t="shared" ca="1" si="428"/>
        <v>0</v>
      </c>
      <c r="M427" s="3">
        <f t="shared" ca="1" si="428"/>
        <v>1</v>
      </c>
      <c r="N427" s="3">
        <f t="shared" ca="1" si="428"/>
        <v>4</v>
      </c>
      <c r="O427" s="3">
        <f t="shared" ca="1" si="428"/>
        <v>9</v>
      </c>
      <c r="P427" s="3">
        <f t="shared" ca="1" si="428"/>
        <v>16</v>
      </c>
      <c r="Q427" s="3">
        <f t="shared" ca="1" si="428"/>
        <v>25</v>
      </c>
      <c r="R427" s="3">
        <f t="shared" ca="1" si="428"/>
        <v>36</v>
      </c>
      <c r="S427" s="3">
        <f t="shared" ca="1" si="14"/>
        <v>182</v>
      </c>
      <c r="T427" s="29">
        <f t="shared" ca="1" si="15"/>
        <v>50</v>
      </c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</row>
    <row r="428" spans="1:36" customFormat="false" ht="13">
      <c r="A428" s="3">
        <f>シート1!B429</f>
        <v>0</v>
      </c>
      <c r="B428" s="3">
        <f>シート1!E429</f>
        <v>0</v>
      </c>
      <c r="C428" s="19">
        <f>シート1!G429</f>
        <v>0</v>
      </c>
      <c r="D428" s="3">
        <f>シート1!I429</f>
        <v>0</v>
      </c>
      <c r="E428" s="3">
        <f>シート1!K429</f>
        <v>0</v>
      </c>
      <c r="F428" s="3">
        <f t="shared" ref="F428:R428" ca="1" si="429">IF($E432="","",IF(AND(ROW()&gt;$T$1,F$1&lt;=$T$1),(F$1-_xlfn.RANK.AVG(OFFSET($E432,1-F$1,),OFFSET($E432,1-$T$1,,$T$1,1)))^2,""))</f>
        <v>36</v>
      </c>
      <c r="G428" s="3">
        <f t="shared" ca="1" si="429"/>
        <v>25</v>
      </c>
      <c r="H428" s="3">
        <f t="shared" ca="1" si="429"/>
        <v>16</v>
      </c>
      <c r="I428" s="3">
        <f t="shared" ca="1" si="429"/>
        <v>9</v>
      </c>
      <c r="J428" s="3">
        <f t="shared" ca="1" si="429"/>
        <v>4</v>
      </c>
      <c r="K428" s="3">
        <f t="shared" ca="1" si="429"/>
        <v>1</v>
      </c>
      <c r="L428" s="3">
        <f t="shared" ca="1" si="429"/>
        <v>0</v>
      </c>
      <c r="M428" s="3">
        <f t="shared" ca="1" si="429"/>
        <v>1</v>
      </c>
      <c r="N428" s="3">
        <f t="shared" ca="1" si="429"/>
        <v>4</v>
      </c>
      <c r="O428" s="3">
        <f t="shared" ca="1" si="429"/>
        <v>9</v>
      </c>
      <c r="P428" s="3">
        <f t="shared" ca="1" si="429"/>
        <v>16</v>
      </c>
      <c r="Q428" s="3">
        <f t="shared" ca="1" si="429"/>
        <v>25</v>
      </c>
      <c r="R428" s="3">
        <f t="shared" ca="1" si="429"/>
        <v>36</v>
      </c>
      <c r="S428" s="3">
        <f t="shared" ca="1" si="14"/>
        <v>182</v>
      </c>
      <c r="T428" s="29">
        <f t="shared" ca="1" si="15"/>
        <v>50</v>
      </c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</row>
    <row r="429" spans="1:36" customFormat="false" ht="13">
      <c r="A429" s="3">
        <f>シート1!B430</f>
        <v>0</v>
      </c>
      <c r="B429" s="3">
        <f>シート1!E430</f>
        <v>0</v>
      </c>
      <c r="C429" s="19">
        <f>シート1!G430</f>
        <v>0</v>
      </c>
      <c r="D429" s="3">
        <f>シート1!I430</f>
        <v>0</v>
      </c>
      <c r="E429" s="3">
        <f>シート1!K430</f>
        <v>0</v>
      </c>
      <c r="F429" s="3">
        <f t="shared" ref="F429:R429" ca="1" si="430">IF($E433="","",IF(AND(ROW()&gt;$T$1,F$1&lt;=$T$1),(F$1-_xlfn.RANK.AVG(OFFSET($E433,1-F$1,),OFFSET($E433,1-$T$1,,$T$1,1)))^2,""))</f>
        <v>36</v>
      </c>
      <c r="G429" s="3">
        <f t="shared" ca="1" si="430"/>
        <v>25</v>
      </c>
      <c r="H429" s="3">
        <f t="shared" ca="1" si="430"/>
        <v>16</v>
      </c>
      <c r="I429" s="3">
        <f t="shared" ca="1" si="430"/>
        <v>9</v>
      </c>
      <c r="J429" s="3">
        <f t="shared" ca="1" si="430"/>
        <v>4</v>
      </c>
      <c r="K429" s="3">
        <f t="shared" ca="1" si="430"/>
        <v>1</v>
      </c>
      <c r="L429" s="3">
        <f t="shared" ca="1" si="430"/>
        <v>0</v>
      </c>
      <c r="M429" s="3">
        <f t="shared" ca="1" si="430"/>
        <v>1</v>
      </c>
      <c r="N429" s="3">
        <f t="shared" ca="1" si="430"/>
        <v>4</v>
      </c>
      <c r="O429" s="3">
        <f t="shared" ca="1" si="430"/>
        <v>9</v>
      </c>
      <c r="P429" s="3">
        <f t="shared" ca="1" si="430"/>
        <v>16</v>
      </c>
      <c r="Q429" s="3">
        <f t="shared" ca="1" si="430"/>
        <v>25</v>
      </c>
      <c r="R429" s="3">
        <f t="shared" ca="1" si="430"/>
        <v>36</v>
      </c>
      <c r="S429" s="3">
        <f t="shared" ca="1" si="14"/>
        <v>182</v>
      </c>
      <c r="T429" s="29">
        <f t="shared" ca="1" si="15"/>
        <v>50</v>
      </c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</row>
    <row r="430" spans="1:36" customFormat="false" ht="13">
      <c r="A430" s="3">
        <f>シート1!B431</f>
        <v>0</v>
      </c>
      <c r="B430" s="3">
        <f>シート1!E431</f>
        <v>0</v>
      </c>
      <c r="C430" s="19">
        <f>シート1!G431</f>
        <v>0</v>
      </c>
      <c r="D430" s="3">
        <f>シート1!I431</f>
        <v>0</v>
      </c>
      <c r="E430" s="3">
        <f>シート1!K431</f>
        <v>0</v>
      </c>
      <c r="F430" s="3">
        <f t="shared" ref="F430:R430" ca="1" si="431">IF($E434="","",IF(AND(ROW()&gt;$T$1,F$1&lt;=$T$1),(F$1-_xlfn.RANK.AVG(OFFSET($E434,1-F$1,),OFFSET($E434,1-$T$1,,$T$1,1)))^2,""))</f>
        <v>36</v>
      </c>
      <c r="G430" s="3">
        <f t="shared" ca="1" si="431"/>
        <v>25</v>
      </c>
      <c r="H430" s="3">
        <f t="shared" ca="1" si="431"/>
        <v>16</v>
      </c>
      <c r="I430" s="3">
        <f t="shared" ca="1" si="431"/>
        <v>9</v>
      </c>
      <c r="J430" s="3">
        <f t="shared" ca="1" si="431"/>
        <v>4</v>
      </c>
      <c r="K430" s="3">
        <f t="shared" ca="1" si="431"/>
        <v>1</v>
      </c>
      <c r="L430" s="3">
        <f t="shared" ca="1" si="431"/>
        <v>0</v>
      </c>
      <c r="M430" s="3">
        <f t="shared" ca="1" si="431"/>
        <v>1</v>
      </c>
      <c r="N430" s="3">
        <f t="shared" ca="1" si="431"/>
        <v>4</v>
      </c>
      <c r="O430" s="3">
        <f t="shared" ca="1" si="431"/>
        <v>9</v>
      </c>
      <c r="P430" s="3">
        <f t="shared" ca="1" si="431"/>
        <v>16</v>
      </c>
      <c r="Q430" s="3">
        <f t="shared" ca="1" si="431"/>
        <v>25</v>
      </c>
      <c r="R430" s="3">
        <f t="shared" ca="1" si="431"/>
        <v>36</v>
      </c>
      <c r="S430" s="3">
        <f t="shared" ca="1" si="14"/>
        <v>182</v>
      </c>
      <c r="T430" s="29">
        <f t="shared" ca="1" si="15"/>
        <v>50</v>
      </c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</row>
    <row r="431" spans="1:36" customFormat="false" ht="13">
      <c r="A431" s="3">
        <f>シート1!B432</f>
        <v>0</v>
      </c>
      <c r="B431" s="3">
        <f>シート1!E432</f>
        <v>0</v>
      </c>
      <c r="C431" s="19">
        <f>シート1!G432</f>
        <v>0</v>
      </c>
      <c r="D431" s="3">
        <f>シート1!I432</f>
        <v>0</v>
      </c>
      <c r="E431" s="3">
        <f>シート1!K432</f>
        <v>0</v>
      </c>
      <c r="F431" s="3">
        <f t="shared" ref="F431:R431" ca="1" si="432">IF($E435="","",IF(AND(ROW()&gt;$T$1,F$1&lt;=$T$1),(F$1-_xlfn.RANK.AVG(OFFSET($E435,1-F$1,),OFFSET($E435,1-$T$1,,$T$1,1)))^2,""))</f>
        <v>36</v>
      </c>
      <c r="G431" s="3">
        <f t="shared" ca="1" si="432"/>
        <v>25</v>
      </c>
      <c r="H431" s="3">
        <f t="shared" ca="1" si="432"/>
        <v>16</v>
      </c>
      <c r="I431" s="3">
        <f t="shared" ca="1" si="432"/>
        <v>9</v>
      </c>
      <c r="J431" s="3">
        <f t="shared" ca="1" si="432"/>
        <v>4</v>
      </c>
      <c r="K431" s="3">
        <f t="shared" ca="1" si="432"/>
        <v>1</v>
      </c>
      <c r="L431" s="3">
        <f t="shared" ca="1" si="432"/>
        <v>0</v>
      </c>
      <c r="M431" s="3">
        <f t="shared" ca="1" si="432"/>
        <v>1</v>
      </c>
      <c r="N431" s="3">
        <f t="shared" ca="1" si="432"/>
        <v>4</v>
      </c>
      <c r="O431" s="3">
        <f t="shared" ca="1" si="432"/>
        <v>9</v>
      </c>
      <c r="P431" s="3">
        <f t="shared" ca="1" si="432"/>
        <v>16</v>
      </c>
      <c r="Q431" s="3">
        <f t="shared" ca="1" si="432"/>
        <v>25</v>
      </c>
      <c r="R431" s="3">
        <f t="shared" ca="1" si="432"/>
        <v>36</v>
      </c>
      <c r="S431" s="3">
        <f t="shared" ca="1" si="14"/>
        <v>182</v>
      </c>
      <c r="T431" s="29">
        <f t="shared" ca="1" si="15"/>
        <v>50</v>
      </c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</row>
    <row r="432" spans="1:36" customFormat="false" ht="13">
      <c r="A432" s="3">
        <f>シート1!B433</f>
        <v>0</v>
      </c>
      <c r="B432" s="3">
        <f>シート1!E433</f>
        <v>0</v>
      </c>
      <c r="C432" s="19">
        <f>シート1!G433</f>
        <v>0</v>
      </c>
      <c r="D432" s="3">
        <f>シート1!I433</f>
        <v>0</v>
      </c>
      <c r="E432" s="3">
        <f>シート1!K433</f>
        <v>0</v>
      </c>
      <c r="F432" s="3">
        <f t="shared" ref="F432:R432" ca="1" si="433">IF($E436="","",IF(AND(ROW()&gt;$T$1,F$1&lt;=$T$1),(F$1-_xlfn.RANK.AVG(OFFSET($E436,1-F$1,),OFFSET($E436,1-$T$1,,$T$1,1)))^2,""))</f>
        <v>36</v>
      </c>
      <c r="G432" s="3">
        <f t="shared" ca="1" si="433"/>
        <v>25</v>
      </c>
      <c r="H432" s="3">
        <f t="shared" ca="1" si="433"/>
        <v>16</v>
      </c>
      <c r="I432" s="3">
        <f t="shared" ca="1" si="433"/>
        <v>9</v>
      </c>
      <c r="J432" s="3">
        <f t="shared" ca="1" si="433"/>
        <v>4</v>
      </c>
      <c r="K432" s="3">
        <f t="shared" ca="1" si="433"/>
        <v>1</v>
      </c>
      <c r="L432" s="3">
        <f t="shared" ca="1" si="433"/>
        <v>0</v>
      </c>
      <c r="M432" s="3">
        <f t="shared" ca="1" si="433"/>
        <v>1</v>
      </c>
      <c r="N432" s="3">
        <f t="shared" ca="1" si="433"/>
        <v>4</v>
      </c>
      <c r="O432" s="3">
        <f t="shared" ca="1" si="433"/>
        <v>9</v>
      </c>
      <c r="P432" s="3">
        <f t="shared" ca="1" si="433"/>
        <v>16</v>
      </c>
      <c r="Q432" s="3">
        <f t="shared" ca="1" si="433"/>
        <v>25</v>
      </c>
      <c r="R432" s="3">
        <f t="shared" ca="1" si="433"/>
        <v>36</v>
      </c>
      <c r="S432" s="3">
        <f t="shared" ca="1" si="14"/>
        <v>182</v>
      </c>
      <c r="T432" s="29">
        <f t="shared" ca="1" si="15"/>
        <v>50</v>
      </c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</row>
    <row r="433" spans="1:36" customFormat="false" ht="13">
      <c r="A433" s="3">
        <f>シート1!B434</f>
        <v>0</v>
      </c>
      <c r="B433" s="3">
        <f>シート1!E434</f>
        <v>0</v>
      </c>
      <c r="C433" s="19">
        <f>シート1!G434</f>
        <v>0</v>
      </c>
      <c r="D433" s="3">
        <f>シート1!I434</f>
        <v>0</v>
      </c>
      <c r="E433" s="3">
        <f>シート1!K434</f>
        <v>0</v>
      </c>
      <c r="F433" s="3">
        <f t="shared" ref="F433:R433" ca="1" si="434">IF($E437="","",IF(AND(ROW()&gt;$T$1,F$1&lt;=$T$1),(F$1-_xlfn.RANK.AVG(OFFSET($E437,1-F$1,),OFFSET($E437,1-$T$1,,$T$1,1)))^2,""))</f>
        <v>36</v>
      </c>
      <c r="G433" s="3">
        <f t="shared" ca="1" si="434"/>
        <v>25</v>
      </c>
      <c r="H433" s="3">
        <f t="shared" ca="1" si="434"/>
        <v>16</v>
      </c>
      <c r="I433" s="3">
        <f t="shared" ca="1" si="434"/>
        <v>9</v>
      </c>
      <c r="J433" s="3">
        <f t="shared" ca="1" si="434"/>
        <v>4</v>
      </c>
      <c r="K433" s="3">
        <f t="shared" ca="1" si="434"/>
        <v>1</v>
      </c>
      <c r="L433" s="3">
        <f t="shared" ca="1" si="434"/>
        <v>0</v>
      </c>
      <c r="M433" s="3">
        <f t="shared" ca="1" si="434"/>
        <v>1</v>
      </c>
      <c r="N433" s="3">
        <f t="shared" ca="1" si="434"/>
        <v>4</v>
      </c>
      <c r="O433" s="3">
        <f t="shared" ca="1" si="434"/>
        <v>9</v>
      </c>
      <c r="P433" s="3">
        <f t="shared" ca="1" si="434"/>
        <v>16</v>
      </c>
      <c r="Q433" s="3">
        <f t="shared" ca="1" si="434"/>
        <v>25</v>
      </c>
      <c r="R433" s="3">
        <f t="shared" ca="1" si="434"/>
        <v>36</v>
      </c>
      <c r="S433" s="3">
        <f t="shared" ca="1" si="14"/>
        <v>182</v>
      </c>
      <c r="T433" s="29">
        <f t="shared" ca="1" si="15"/>
        <v>50</v>
      </c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</row>
    <row r="434" spans="1:36" customFormat="false" ht="13">
      <c r="A434" s="3">
        <f>シート1!B435</f>
        <v>0</v>
      </c>
      <c r="B434" s="3">
        <f>シート1!E435</f>
        <v>0</v>
      </c>
      <c r="C434" s="19">
        <f>シート1!G435</f>
        <v>0</v>
      </c>
      <c r="D434" s="3">
        <f>シート1!I435</f>
        <v>0</v>
      </c>
      <c r="E434" s="3">
        <f>シート1!K435</f>
        <v>0</v>
      </c>
      <c r="F434" s="3">
        <f t="shared" ref="F434:R434" ca="1" si="435">IF($E438="","",IF(AND(ROW()&gt;$T$1,F$1&lt;=$T$1),(F$1-_xlfn.RANK.AVG(OFFSET($E438,1-F$1,),OFFSET($E438,1-$T$1,,$T$1,1)))^2,""))</f>
        <v>36</v>
      </c>
      <c r="G434" s="3">
        <f t="shared" ca="1" si="435"/>
        <v>25</v>
      </c>
      <c r="H434" s="3">
        <f t="shared" ca="1" si="435"/>
        <v>16</v>
      </c>
      <c r="I434" s="3">
        <f t="shared" ca="1" si="435"/>
        <v>9</v>
      </c>
      <c r="J434" s="3">
        <f t="shared" ca="1" si="435"/>
        <v>4</v>
      </c>
      <c r="K434" s="3">
        <f t="shared" ca="1" si="435"/>
        <v>1</v>
      </c>
      <c r="L434" s="3">
        <f t="shared" ca="1" si="435"/>
        <v>0</v>
      </c>
      <c r="M434" s="3">
        <f t="shared" ca="1" si="435"/>
        <v>1</v>
      </c>
      <c r="N434" s="3">
        <f t="shared" ca="1" si="435"/>
        <v>4</v>
      </c>
      <c r="O434" s="3">
        <f t="shared" ca="1" si="435"/>
        <v>9</v>
      </c>
      <c r="P434" s="3">
        <f t="shared" ca="1" si="435"/>
        <v>16</v>
      </c>
      <c r="Q434" s="3">
        <f t="shared" ca="1" si="435"/>
        <v>25</v>
      </c>
      <c r="R434" s="3">
        <f t="shared" ca="1" si="435"/>
        <v>36</v>
      </c>
      <c r="S434" s="3">
        <f t="shared" ca="1" si="14"/>
        <v>182</v>
      </c>
      <c r="T434" s="29">
        <f t="shared" ca="1" si="15"/>
        <v>50</v>
      </c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</row>
    <row r="435" spans="1:36" customFormat="false" ht="13">
      <c r="A435" s="3">
        <f>シート1!B436</f>
        <v>0</v>
      </c>
      <c r="B435" s="3">
        <f>シート1!E436</f>
        <v>0</v>
      </c>
      <c r="C435" s="19">
        <f>シート1!G436</f>
        <v>0</v>
      </c>
      <c r="D435" s="3">
        <f>シート1!I436</f>
        <v>0</v>
      </c>
      <c r="E435" s="3">
        <f>シート1!K436</f>
        <v>0</v>
      </c>
      <c r="F435" s="3">
        <f t="shared" ref="F435:R435" ca="1" si="436">IF($E439="","",IF(AND(ROW()&gt;$T$1,F$1&lt;=$T$1),(F$1-_xlfn.RANK.AVG(OFFSET($E439,1-F$1,),OFFSET($E439,1-$T$1,,$T$1,1)))^2,""))</f>
        <v>36</v>
      </c>
      <c r="G435" s="3">
        <f t="shared" ca="1" si="436"/>
        <v>25</v>
      </c>
      <c r="H435" s="3">
        <f t="shared" ca="1" si="436"/>
        <v>16</v>
      </c>
      <c r="I435" s="3">
        <f t="shared" ca="1" si="436"/>
        <v>9</v>
      </c>
      <c r="J435" s="3">
        <f t="shared" ca="1" si="436"/>
        <v>4</v>
      </c>
      <c r="K435" s="3">
        <f t="shared" ca="1" si="436"/>
        <v>1</v>
      </c>
      <c r="L435" s="3">
        <f t="shared" ca="1" si="436"/>
        <v>0</v>
      </c>
      <c r="M435" s="3">
        <f t="shared" ca="1" si="436"/>
        <v>1</v>
      </c>
      <c r="N435" s="3">
        <f t="shared" ca="1" si="436"/>
        <v>4</v>
      </c>
      <c r="O435" s="3">
        <f t="shared" ca="1" si="436"/>
        <v>9</v>
      </c>
      <c r="P435" s="3">
        <f t="shared" ca="1" si="436"/>
        <v>16</v>
      </c>
      <c r="Q435" s="3">
        <f t="shared" ca="1" si="436"/>
        <v>25</v>
      </c>
      <c r="R435" s="3">
        <f t="shared" ca="1" si="436"/>
        <v>36</v>
      </c>
      <c r="S435" s="3">
        <f t="shared" ca="1" si="14"/>
        <v>182</v>
      </c>
      <c r="T435" s="29">
        <f t="shared" ca="1" si="15"/>
        <v>50</v>
      </c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</row>
    <row r="436" spans="1:36" customFormat="false" ht="13">
      <c r="A436" s="3">
        <f>シート1!B437</f>
        <v>0</v>
      </c>
      <c r="B436" s="3">
        <f>シート1!E437</f>
        <v>0</v>
      </c>
      <c r="C436" s="19">
        <f>シート1!G437</f>
        <v>0</v>
      </c>
      <c r="D436" s="3">
        <f>シート1!I437</f>
        <v>0</v>
      </c>
      <c r="E436" s="3">
        <f>シート1!K437</f>
        <v>0</v>
      </c>
      <c r="F436" s="3">
        <f t="shared" ref="F436:R436" ca="1" si="437">IF($E440="","",IF(AND(ROW()&gt;$T$1,F$1&lt;=$T$1),(F$1-_xlfn.RANK.AVG(OFFSET($E440,1-F$1,),OFFSET($E440,1-$T$1,,$T$1,1)))^2,""))</f>
        <v>36</v>
      </c>
      <c r="G436" s="3">
        <f t="shared" ca="1" si="437"/>
        <v>25</v>
      </c>
      <c r="H436" s="3">
        <f t="shared" ca="1" si="437"/>
        <v>16</v>
      </c>
      <c r="I436" s="3">
        <f t="shared" ca="1" si="437"/>
        <v>9</v>
      </c>
      <c r="J436" s="3">
        <f t="shared" ca="1" si="437"/>
        <v>4</v>
      </c>
      <c r="K436" s="3">
        <f t="shared" ca="1" si="437"/>
        <v>1</v>
      </c>
      <c r="L436" s="3">
        <f t="shared" ca="1" si="437"/>
        <v>0</v>
      </c>
      <c r="M436" s="3">
        <f t="shared" ca="1" si="437"/>
        <v>1</v>
      </c>
      <c r="N436" s="3">
        <f t="shared" ca="1" si="437"/>
        <v>4</v>
      </c>
      <c r="O436" s="3">
        <f t="shared" ca="1" si="437"/>
        <v>9</v>
      </c>
      <c r="P436" s="3">
        <f t="shared" ca="1" si="437"/>
        <v>16</v>
      </c>
      <c r="Q436" s="3">
        <f t="shared" ca="1" si="437"/>
        <v>25</v>
      </c>
      <c r="R436" s="3">
        <f t="shared" ca="1" si="437"/>
        <v>36</v>
      </c>
      <c r="S436" s="3">
        <f t="shared" ca="1" si="14"/>
        <v>182</v>
      </c>
      <c r="T436" s="29">
        <f t="shared" ca="1" si="15"/>
        <v>50</v>
      </c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</row>
    <row r="437" spans="1:36" customFormat="false" ht="13">
      <c r="A437" s="3">
        <f>シート1!B438</f>
        <v>0</v>
      </c>
      <c r="B437" s="3">
        <f>シート1!E438</f>
        <v>0</v>
      </c>
      <c r="C437" s="19">
        <f>シート1!G438</f>
        <v>0</v>
      </c>
      <c r="D437" s="3">
        <f>シート1!I438</f>
        <v>0</v>
      </c>
      <c r="E437" s="3">
        <f>シート1!K438</f>
        <v>0</v>
      </c>
      <c r="F437" s="3">
        <f t="shared" ref="F437:R437" ca="1" si="438">IF($E441="","",IF(AND(ROW()&gt;$T$1,F$1&lt;=$T$1),(F$1-_xlfn.RANK.AVG(OFFSET($E441,1-F$1,),OFFSET($E441,1-$T$1,,$T$1,1)))^2,""))</f>
        <v>36</v>
      </c>
      <c r="G437" s="3">
        <f t="shared" ca="1" si="438"/>
        <v>25</v>
      </c>
      <c r="H437" s="3">
        <f t="shared" ca="1" si="438"/>
        <v>16</v>
      </c>
      <c r="I437" s="3">
        <f t="shared" ca="1" si="438"/>
        <v>9</v>
      </c>
      <c r="J437" s="3">
        <f t="shared" ca="1" si="438"/>
        <v>4</v>
      </c>
      <c r="K437" s="3">
        <f t="shared" ca="1" si="438"/>
        <v>1</v>
      </c>
      <c r="L437" s="3">
        <f t="shared" ca="1" si="438"/>
        <v>0</v>
      </c>
      <c r="M437" s="3">
        <f t="shared" ca="1" si="438"/>
        <v>1</v>
      </c>
      <c r="N437" s="3">
        <f t="shared" ca="1" si="438"/>
        <v>4</v>
      </c>
      <c r="O437" s="3">
        <f t="shared" ca="1" si="438"/>
        <v>9</v>
      </c>
      <c r="P437" s="3">
        <f t="shared" ca="1" si="438"/>
        <v>16</v>
      </c>
      <c r="Q437" s="3">
        <f t="shared" ca="1" si="438"/>
        <v>25</v>
      </c>
      <c r="R437" s="3">
        <f t="shared" ca="1" si="438"/>
        <v>36</v>
      </c>
      <c r="S437" s="3">
        <f t="shared" ca="1" si="14"/>
        <v>182</v>
      </c>
      <c r="T437" s="29">
        <f t="shared" ca="1" si="15"/>
        <v>50</v>
      </c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</row>
    <row r="438" spans="1:36" customFormat="false" ht="13">
      <c r="A438" s="3">
        <f>シート1!B439</f>
        <v>0</v>
      </c>
      <c r="B438" s="3">
        <f>シート1!E439</f>
        <v>0</v>
      </c>
      <c r="C438" s="19">
        <f>シート1!G439</f>
        <v>0</v>
      </c>
      <c r="D438" s="3">
        <f>シート1!I439</f>
        <v>0</v>
      </c>
      <c r="E438" s="3">
        <f>シート1!K439</f>
        <v>0</v>
      </c>
      <c r="F438" s="3">
        <f t="shared" ref="F438:R438" ca="1" si="439">IF($E442="","",IF(AND(ROW()&gt;$T$1,F$1&lt;=$T$1),(F$1-_xlfn.RANK.AVG(OFFSET($E442,1-F$1,),OFFSET($E442,1-$T$1,,$T$1,1)))^2,""))</f>
        <v>36</v>
      </c>
      <c r="G438" s="3">
        <f t="shared" ca="1" si="439"/>
        <v>25</v>
      </c>
      <c r="H438" s="3">
        <f t="shared" ca="1" si="439"/>
        <v>16</v>
      </c>
      <c r="I438" s="3">
        <f t="shared" ca="1" si="439"/>
        <v>9</v>
      </c>
      <c r="J438" s="3">
        <f t="shared" ca="1" si="439"/>
        <v>4</v>
      </c>
      <c r="K438" s="3">
        <f t="shared" ca="1" si="439"/>
        <v>1</v>
      </c>
      <c r="L438" s="3">
        <f t="shared" ca="1" si="439"/>
        <v>0</v>
      </c>
      <c r="M438" s="3">
        <f t="shared" ca="1" si="439"/>
        <v>1</v>
      </c>
      <c r="N438" s="3">
        <f t="shared" ca="1" si="439"/>
        <v>4</v>
      </c>
      <c r="O438" s="3">
        <f t="shared" ca="1" si="439"/>
        <v>9</v>
      </c>
      <c r="P438" s="3">
        <f t="shared" ca="1" si="439"/>
        <v>16</v>
      </c>
      <c r="Q438" s="3">
        <f t="shared" ca="1" si="439"/>
        <v>25</v>
      </c>
      <c r="R438" s="3">
        <f t="shared" ca="1" si="439"/>
        <v>36</v>
      </c>
      <c r="S438" s="3">
        <f t="shared" ca="1" si="14"/>
        <v>182</v>
      </c>
      <c r="T438" s="29">
        <f t="shared" ca="1" si="15"/>
        <v>50</v>
      </c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</row>
    <row r="439" spans="1:36" customFormat="false" ht="13">
      <c r="A439" s="3">
        <f>シート1!B440</f>
        <v>0</v>
      </c>
      <c r="B439" s="3">
        <f>シート1!E440</f>
        <v>0</v>
      </c>
      <c r="C439" s="19">
        <f>シート1!G440</f>
        <v>0</v>
      </c>
      <c r="D439" s="3">
        <f>シート1!I440</f>
        <v>0</v>
      </c>
      <c r="E439" s="3">
        <f>シート1!K440</f>
        <v>0</v>
      </c>
      <c r="F439" s="3">
        <f t="shared" ref="F439:R439" ca="1" si="440">IF($E443="","",IF(AND(ROW()&gt;$T$1,F$1&lt;=$T$1),(F$1-_xlfn.RANK.AVG(OFFSET($E443,1-F$1,),OFFSET($E443,1-$T$1,,$T$1,1)))^2,""))</f>
        <v>36</v>
      </c>
      <c r="G439" s="3">
        <f t="shared" ca="1" si="440"/>
        <v>25</v>
      </c>
      <c r="H439" s="3">
        <f t="shared" ca="1" si="440"/>
        <v>16</v>
      </c>
      <c r="I439" s="3">
        <f t="shared" ca="1" si="440"/>
        <v>9</v>
      </c>
      <c r="J439" s="3">
        <f t="shared" ca="1" si="440"/>
        <v>4</v>
      </c>
      <c r="K439" s="3">
        <f t="shared" ca="1" si="440"/>
        <v>1</v>
      </c>
      <c r="L439" s="3">
        <f t="shared" ca="1" si="440"/>
        <v>0</v>
      </c>
      <c r="M439" s="3">
        <f t="shared" ca="1" si="440"/>
        <v>1</v>
      </c>
      <c r="N439" s="3">
        <f t="shared" ca="1" si="440"/>
        <v>4</v>
      </c>
      <c r="O439" s="3">
        <f t="shared" ca="1" si="440"/>
        <v>9</v>
      </c>
      <c r="P439" s="3">
        <f t="shared" ca="1" si="440"/>
        <v>16</v>
      </c>
      <c r="Q439" s="3">
        <f t="shared" ca="1" si="440"/>
        <v>25</v>
      </c>
      <c r="R439" s="3">
        <f t="shared" ca="1" si="440"/>
        <v>36</v>
      </c>
      <c r="S439" s="3">
        <f t="shared" ca="1" si="14"/>
        <v>182</v>
      </c>
      <c r="T439" s="29">
        <f t="shared" ca="1" si="15"/>
        <v>50</v>
      </c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</row>
    <row r="440" spans="1:36" customFormat="false" ht="13">
      <c r="A440" s="3">
        <f>シート1!B441</f>
        <v>0</v>
      </c>
      <c r="B440" s="3">
        <f>シート1!E441</f>
        <v>0</v>
      </c>
      <c r="C440" s="19">
        <f>シート1!G441</f>
        <v>0</v>
      </c>
      <c r="D440" s="3">
        <f>シート1!I441</f>
        <v>0</v>
      </c>
      <c r="E440" s="3">
        <f>シート1!K441</f>
        <v>0</v>
      </c>
      <c r="F440" s="3">
        <f t="shared" ref="F440:R440" ca="1" si="441">IF($E444="","",IF(AND(ROW()&gt;$T$1,F$1&lt;=$T$1),(F$1-_xlfn.RANK.AVG(OFFSET($E444,1-F$1,),OFFSET($E444,1-$T$1,,$T$1,1)))^2,""))</f>
        <v>36</v>
      </c>
      <c r="G440" s="3">
        <f t="shared" ca="1" si="441"/>
        <v>25</v>
      </c>
      <c r="H440" s="3">
        <f t="shared" ca="1" si="441"/>
        <v>16</v>
      </c>
      <c r="I440" s="3">
        <f t="shared" ca="1" si="441"/>
        <v>9</v>
      </c>
      <c r="J440" s="3">
        <f t="shared" ca="1" si="441"/>
        <v>4</v>
      </c>
      <c r="K440" s="3">
        <f t="shared" ca="1" si="441"/>
        <v>1</v>
      </c>
      <c r="L440" s="3">
        <f t="shared" ca="1" si="441"/>
        <v>0</v>
      </c>
      <c r="M440" s="3">
        <f t="shared" ca="1" si="441"/>
        <v>1</v>
      </c>
      <c r="N440" s="3">
        <f t="shared" ca="1" si="441"/>
        <v>4</v>
      </c>
      <c r="O440" s="3">
        <f t="shared" ca="1" si="441"/>
        <v>9</v>
      </c>
      <c r="P440" s="3">
        <f t="shared" ca="1" si="441"/>
        <v>16</v>
      </c>
      <c r="Q440" s="3">
        <f t="shared" ca="1" si="441"/>
        <v>25</v>
      </c>
      <c r="R440" s="3">
        <f t="shared" ca="1" si="441"/>
        <v>36</v>
      </c>
      <c r="S440" s="3">
        <f t="shared" ca="1" si="14"/>
        <v>182</v>
      </c>
      <c r="T440" s="29">
        <f t="shared" ca="1" si="15"/>
        <v>50</v>
      </c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</row>
    <row r="441" spans="1:36" customFormat="false" ht="13">
      <c r="A441" s="3">
        <f>シート1!B442</f>
        <v>0</v>
      </c>
      <c r="B441" s="3">
        <f>シート1!E442</f>
        <v>0</v>
      </c>
      <c r="C441" s="19">
        <f>シート1!G442</f>
        <v>0</v>
      </c>
      <c r="D441" s="3">
        <f>シート1!I442</f>
        <v>0</v>
      </c>
      <c r="E441" s="3">
        <f>シート1!K442</f>
        <v>0</v>
      </c>
      <c r="F441" s="3">
        <f t="shared" ref="F441:R441" ca="1" si="442">IF($E445="","",IF(AND(ROW()&gt;$T$1,F$1&lt;=$T$1),(F$1-_xlfn.RANK.AVG(OFFSET($E445,1-F$1,),OFFSET($E445,1-$T$1,,$T$1,1)))^2,""))</f>
        <v>36</v>
      </c>
      <c r="G441" s="3">
        <f t="shared" ca="1" si="442"/>
        <v>25</v>
      </c>
      <c r="H441" s="3">
        <f t="shared" ca="1" si="442"/>
        <v>16</v>
      </c>
      <c r="I441" s="3">
        <f t="shared" ca="1" si="442"/>
        <v>9</v>
      </c>
      <c r="J441" s="3">
        <f t="shared" ca="1" si="442"/>
        <v>4</v>
      </c>
      <c r="K441" s="3">
        <f t="shared" ca="1" si="442"/>
        <v>1</v>
      </c>
      <c r="L441" s="3">
        <f t="shared" ca="1" si="442"/>
        <v>0</v>
      </c>
      <c r="M441" s="3">
        <f t="shared" ca="1" si="442"/>
        <v>1</v>
      </c>
      <c r="N441" s="3">
        <f t="shared" ca="1" si="442"/>
        <v>4</v>
      </c>
      <c r="O441" s="3">
        <f t="shared" ca="1" si="442"/>
        <v>9</v>
      </c>
      <c r="P441" s="3">
        <f t="shared" ca="1" si="442"/>
        <v>16</v>
      </c>
      <c r="Q441" s="3">
        <f t="shared" ca="1" si="442"/>
        <v>25</v>
      </c>
      <c r="R441" s="3">
        <f t="shared" ca="1" si="442"/>
        <v>36</v>
      </c>
      <c r="S441" s="3">
        <f t="shared" ca="1" si="14"/>
        <v>182</v>
      </c>
      <c r="T441" s="29">
        <f t="shared" ca="1" si="15"/>
        <v>50</v>
      </c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</row>
    <row r="442" spans="1:36" customFormat="false" ht="13">
      <c r="A442" s="3">
        <f>シート1!B443</f>
        <v>0</v>
      </c>
      <c r="B442" s="3">
        <f>シート1!E443</f>
        <v>0</v>
      </c>
      <c r="C442" s="19">
        <f>シート1!G443</f>
        <v>0</v>
      </c>
      <c r="D442" s="3">
        <f>シート1!I443</f>
        <v>0</v>
      </c>
      <c r="E442" s="3">
        <f>シート1!K443</f>
        <v>0</v>
      </c>
      <c r="F442" s="3">
        <f t="shared" ref="F442:R442" ca="1" si="443">IF($E446="","",IF(AND(ROW()&gt;$T$1,F$1&lt;=$T$1),(F$1-_xlfn.RANK.AVG(OFFSET($E446,1-F$1,),OFFSET($E446,1-$T$1,,$T$1,1)))^2,""))</f>
        <v>36</v>
      </c>
      <c r="G442" s="3">
        <f t="shared" ca="1" si="443"/>
        <v>25</v>
      </c>
      <c r="H442" s="3">
        <f t="shared" ca="1" si="443"/>
        <v>16</v>
      </c>
      <c r="I442" s="3">
        <f t="shared" ca="1" si="443"/>
        <v>9</v>
      </c>
      <c r="J442" s="3">
        <f t="shared" ca="1" si="443"/>
        <v>4</v>
      </c>
      <c r="K442" s="3">
        <f t="shared" ca="1" si="443"/>
        <v>1</v>
      </c>
      <c r="L442" s="3">
        <f t="shared" ca="1" si="443"/>
        <v>0</v>
      </c>
      <c r="M442" s="3">
        <f t="shared" ca="1" si="443"/>
        <v>1</v>
      </c>
      <c r="N442" s="3">
        <f t="shared" ca="1" si="443"/>
        <v>4</v>
      </c>
      <c r="O442" s="3">
        <f t="shared" ca="1" si="443"/>
        <v>9</v>
      </c>
      <c r="P442" s="3">
        <f t="shared" ca="1" si="443"/>
        <v>16</v>
      </c>
      <c r="Q442" s="3">
        <f t="shared" ca="1" si="443"/>
        <v>25</v>
      </c>
      <c r="R442" s="3">
        <f t="shared" ca="1" si="443"/>
        <v>36</v>
      </c>
      <c r="S442" s="3">
        <f t="shared" ca="1" si="14"/>
        <v>182</v>
      </c>
      <c r="T442" s="29">
        <f t="shared" ca="1" si="15"/>
        <v>50</v>
      </c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</row>
    <row r="443" spans="1:36" customFormat="false" ht="13">
      <c r="A443" s="3">
        <f>シート1!B444</f>
        <v>0</v>
      </c>
      <c r="B443" s="3">
        <f>シート1!E444</f>
        <v>0</v>
      </c>
      <c r="C443" s="19">
        <f>シート1!G444</f>
        <v>0</v>
      </c>
      <c r="D443" s="3">
        <f>シート1!I444</f>
        <v>0</v>
      </c>
      <c r="E443" s="3">
        <f>シート1!K444</f>
        <v>0</v>
      </c>
      <c r="F443" s="3">
        <f t="shared" ref="F443:R443" ca="1" si="444">IF($E447="","",IF(AND(ROW()&gt;$T$1,F$1&lt;=$T$1),(F$1-_xlfn.RANK.AVG(OFFSET($E447,1-F$1,),OFFSET($E447,1-$T$1,,$T$1,1)))^2,""))</f>
        <v>36</v>
      </c>
      <c r="G443" s="3">
        <f t="shared" ca="1" si="444"/>
        <v>25</v>
      </c>
      <c r="H443" s="3">
        <f t="shared" ca="1" si="444"/>
        <v>16</v>
      </c>
      <c r="I443" s="3">
        <f t="shared" ca="1" si="444"/>
        <v>9</v>
      </c>
      <c r="J443" s="3">
        <f t="shared" ca="1" si="444"/>
        <v>4</v>
      </c>
      <c r="K443" s="3">
        <f t="shared" ca="1" si="444"/>
        <v>1</v>
      </c>
      <c r="L443" s="3">
        <f t="shared" ca="1" si="444"/>
        <v>0</v>
      </c>
      <c r="M443" s="3">
        <f t="shared" ca="1" si="444"/>
        <v>1</v>
      </c>
      <c r="N443" s="3">
        <f t="shared" ca="1" si="444"/>
        <v>4</v>
      </c>
      <c r="O443" s="3">
        <f t="shared" ca="1" si="444"/>
        <v>9</v>
      </c>
      <c r="P443" s="3">
        <f t="shared" ca="1" si="444"/>
        <v>16</v>
      </c>
      <c r="Q443" s="3">
        <f t="shared" ca="1" si="444"/>
        <v>25</v>
      </c>
      <c r="R443" s="3">
        <f t="shared" ca="1" si="444"/>
        <v>36</v>
      </c>
      <c r="S443" s="3">
        <f t="shared" ca="1" si="14"/>
        <v>182</v>
      </c>
      <c r="T443" s="29">
        <f t="shared" ca="1" si="15"/>
        <v>50</v>
      </c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</row>
    <row r="444" spans="1:36" customFormat="false" ht="13">
      <c r="A444" s="3">
        <f>シート1!B445</f>
        <v>0</v>
      </c>
      <c r="B444" s="3">
        <f>シート1!E445</f>
        <v>0</v>
      </c>
      <c r="C444" s="19">
        <f>シート1!G445</f>
        <v>0</v>
      </c>
      <c r="D444" s="3">
        <f>シート1!I445</f>
        <v>0</v>
      </c>
      <c r="E444" s="3">
        <f>シート1!K445</f>
        <v>0</v>
      </c>
      <c r="F444" s="3">
        <f t="shared" ref="F444:R444" ca="1" si="445">IF($E448="","",IF(AND(ROW()&gt;$T$1,F$1&lt;=$T$1),(F$1-_xlfn.RANK.AVG(OFFSET($E448,1-F$1,),OFFSET($E448,1-$T$1,,$T$1,1)))^2,""))</f>
        <v>36</v>
      </c>
      <c r="G444" s="3">
        <f t="shared" ca="1" si="445"/>
        <v>25</v>
      </c>
      <c r="H444" s="3">
        <f t="shared" ca="1" si="445"/>
        <v>16</v>
      </c>
      <c r="I444" s="3">
        <f t="shared" ca="1" si="445"/>
        <v>9</v>
      </c>
      <c r="J444" s="3">
        <f t="shared" ca="1" si="445"/>
        <v>4</v>
      </c>
      <c r="K444" s="3">
        <f t="shared" ca="1" si="445"/>
        <v>1</v>
      </c>
      <c r="L444" s="3">
        <f t="shared" ca="1" si="445"/>
        <v>0</v>
      </c>
      <c r="M444" s="3">
        <f t="shared" ca="1" si="445"/>
        <v>1</v>
      </c>
      <c r="N444" s="3">
        <f t="shared" ca="1" si="445"/>
        <v>4</v>
      </c>
      <c r="O444" s="3">
        <f t="shared" ca="1" si="445"/>
        <v>9</v>
      </c>
      <c r="P444" s="3">
        <f t="shared" ca="1" si="445"/>
        <v>16</v>
      </c>
      <c r="Q444" s="3">
        <f t="shared" ca="1" si="445"/>
        <v>25</v>
      </c>
      <c r="R444" s="3">
        <f t="shared" ca="1" si="445"/>
        <v>36</v>
      </c>
      <c r="S444" s="3">
        <f t="shared" ca="1" si="14"/>
        <v>182</v>
      </c>
      <c r="T444" s="29">
        <f t="shared" ca="1" si="15"/>
        <v>50</v>
      </c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</row>
    <row r="445" spans="1:36" customFormat="false" ht="13">
      <c r="A445" s="3">
        <f>シート1!B446</f>
        <v>0</v>
      </c>
      <c r="B445" s="3">
        <f>シート1!E446</f>
        <v>0</v>
      </c>
      <c r="C445" s="19">
        <f>シート1!G446</f>
        <v>0</v>
      </c>
      <c r="D445" s="3">
        <f>シート1!I446</f>
        <v>0</v>
      </c>
      <c r="E445" s="3">
        <f>シート1!K446</f>
        <v>0</v>
      </c>
      <c r="F445" s="3">
        <f t="shared" ref="F445:R445" ca="1" si="446">IF($E449="","",IF(AND(ROW()&gt;$T$1,F$1&lt;=$T$1),(F$1-_xlfn.RANK.AVG(OFFSET($E449,1-F$1,),OFFSET($E449,1-$T$1,,$T$1,1)))^2,""))</f>
        <v>36</v>
      </c>
      <c r="G445" s="3">
        <f t="shared" ca="1" si="446"/>
        <v>25</v>
      </c>
      <c r="H445" s="3">
        <f t="shared" ca="1" si="446"/>
        <v>16</v>
      </c>
      <c r="I445" s="3">
        <f t="shared" ca="1" si="446"/>
        <v>9</v>
      </c>
      <c r="J445" s="3">
        <f t="shared" ca="1" si="446"/>
        <v>4</v>
      </c>
      <c r="K445" s="3">
        <f t="shared" ca="1" si="446"/>
        <v>1</v>
      </c>
      <c r="L445" s="3">
        <f t="shared" ca="1" si="446"/>
        <v>0</v>
      </c>
      <c r="M445" s="3">
        <f t="shared" ca="1" si="446"/>
        <v>1</v>
      </c>
      <c r="N445" s="3">
        <f t="shared" ca="1" si="446"/>
        <v>4</v>
      </c>
      <c r="O445" s="3">
        <f t="shared" ca="1" si="446"/>
        <v>9</v>
      </c>
      <c r="P445" s="3">
        <f t="shared" ca="1" si="446"/>
        <v>16</v>
      </c>
      <c r="Q445" s="3">
        <f t="shared" ca="1" si="446"/>
        <v>25</v>
      </c>
      <c r="R445" s="3">
        <f t="shared" ca="1" si="446"/>
        <v>36</v>
      </c>
      <c r="S445" s="3">
        <f t="shared" ca="1" si="14"/>
        <v>182</v>
      </c>
      <c r="T445" s="29">
        <f t="shared" ca="1" si="15"/>
        <v>50</v>
      </c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</row>
    <row r="446" spans="1:36" customFormat="false" ht="13">
      <c r="A446" s="3">
        <f>シート1!B447</f>
        <v>0</v>
      </c>
      <c r="B446" s="3">
        <f>シート1!E447</f>
        <v>0</v>
      </c>
      <c r="C446" s="19">
        <f>シート1!G447</f>
        <v>0</v>
      </c>
      <c r="D446" s="3">
        <f>シート1!I447</f>
        <v>0</v>
      </c>
      <c r="E446" s="3">
        <f>シート1!K447</f>
        <v>0</v>
      </c>
      <c r="F446" s="3">
        <f t="shared" ref="F446:R446" ca="1" si="447">IF($E450="","",IF(AND(ROW()&gt;$T$1,F$1&lt;=$T$1),(F$1-_xlfn.RANK.AVG(OFFSET($E450,1-F$1,),OFFSET($E450,1-$T$1,,$T$1,1)))^2,""))</f>
        <v>36</v>
      </c>
      <c r="G446" s="3">
        <f t="shared" ca="1" si="447"/>
        <v>25</v>
      </c>
      <c r="H446" s="3">
        <f t="shared" ca="1" si="447"/>
        <v>16</v>
      </c>
      <c r="I446" s="3">
        <f t="shared" ca="1" si="447"/>
        <v>9</v>
      </c>
      <c r="J446" s="3">
        <f t="shared" ca="1" si="447"/>
        <v>4</v>
      </c>
      <c r="K446" s="3">
        <f t="shared" ca="1" si="447"/>
        <v>1</v>
      </c>
      <c r="L446" s="3">
        <f t="shared" ca="1" si="447"/>
        <v>0</v>
      </c>
      <c r="M446" s="3">
        <f t="shared" ca="1" si="447"/>
        <v>1</v>
      </c>
      <c r="N446" s="3">
        <f t="shared" ca="1" si="447"/>
        <v>4</v>
      </c>
      <c r="O446" s="3">
        <f t="shared" ca="1" si="447"/>
        <v>9</v>
      </c>
      <c r="P446" s="3">
        <f t="shared" ca="1" si="447"/>
        <v>16</v>
      </c>
      <c r="Q446" s="3">
        <f t="shared" ca="1" si="447"/>
        <v>25</v>
      </c>
      <c r="R446" s="3">
        <f t="shared" ca="1" si="447"/>
        <v>36</v>
      </c>
      <c r="S446" s="3">
        <f t="shared" ca="1" si="14"/>
        <v>182</v>
      </c>
      <c r="T446" s="29">
        <f t="shared" ca="1" si="15"/>
        <v>50</v>
      </c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</row>
    <row r="447" spans="1:36" customFormat="false" ht="13">
      <c r="A447" s="3">
        <f>シート1!B448</f>
        <v>0</v>
      </c>
      <c r="B447" s="3">
        <f>シート1!E448</f>
        <v>0</v>
      </c>
      <c r="C447" s="19">
        <f>シート1!G448</f>
        <v>0</v>
      </c>
      <c r="D447" s="3">
        <f>シート1!I448</f>
        <v>0</v>
      </c>
      <c r="E447" s="3">
        <f>シート1!K448</f>
        <v>0</v>
      </c>
      <c r="F447" s="3">
        <f t="shared" ref="F447:R447" ca="1" si="448">IF($E451="","",IF(AND(ROW()&gt;$T$1,F$1&lt;=$T$1),(F$1-_xlfn.RANK.AVG(OFFSET($E451,1-F$1,),OFFSET($E451,1-$T$1,,$T$1,1)))^2,""))</f>
        <v>36</v>
      </c>
      <c r="G447" s="3">
        <f t="shared" ca="1" si="448"/>
        <v>25</v>
      </c>
      <c r="H447" s="3">
        <f t="shared" ca="1" si="448"/>
        <v>16</v>
      </c>
      <c r="I447" s="3">
        <f t="shared" ca="1" si="448"/>
        <v>9</v>
      </c>
      <c r="J447" s="3">
        <f t="shared" ca="1" si="448"/>
        <v>4</v>
      </c>
      <c r="K447" s="3">
        <f t="shared" ca="1" si="448"/>
        <v>1</v>
      </c>
      <c r="L447" s="3">
        <f t="shared" ca="1" si="448"/>
        <v>0</v>
      </c>
      <c r="M447" s="3">
        <f t="shared" ca="1" si="448"/>
        <v>1</v>
      </c>
      <c r="N447" s="3">
        <f t="shared" ca="1" si="448"/>
        <v>4</v>
      </c>
      <c r="O447" s="3">
        <f t="shared" ca="1" si="448"/>
        <v>9</v>
      </c>
      <c r="P447" s="3">
        <f t="shared" ca="1" si="448"/>
        <v>16</v>
      </c>
      <c r="Q447" s="3">
        <f t="shared" ca="1" si="448"/>
        <v>25</v>
      </c>
      <c r="R447" s="3">
        <f t="shared" ca="1" si="448"/>
        <v>36</v>
      </c>
      <c r="S447" s="3">
        <f t="shared" ca="1" si="14"/>
        <v>182</v>
      </c>
      <c r="T447" s="29">
        <f t="shared" ca="1" si="15"/>
        <v>50</v>
      </c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</row>
    <row r="448" spans="1:36" customFormat="false" ht="13">
      <c r="A448" s="3">
        <f>シート1!B449</f>
        <v>0</v>
      </c>
      <c r="B448" s="3">
        <f>シート1!E449</f>
        <v>0</v>
      </c>
      <c r="C448" s="19">
        <f>シート1!G449</f>
        <v>0</v>
      </c>
      <c r="D448" s="3">
        <f>シート1!I449</f>
        <v>0</v>
      </c>
      <c r="E448" s="3">
        <f>シート1!K449</f>
        <v>0</v>
      </c>
      <c r="F448" s="3">
        <f t="shared" ref="F448:R448" ca="1" si="449">IF($E452="","",IF(AND(ROW()&gt;$T$1,F$1&lt;=$T$1),(F$1-_xlfn.RANK.AVG(OFFSET($E452,1-F$1,),OFFSET($E452,1-$T$1,,$T$1,1)))^2,""))</f>
        <v>36</v>
      </c>
      <c r="G448" s="3">
        <f t="shared" ca="1" si="449"/>
        <v>25</v>
      </c>
      <c r="H448" s="3">
        <f t="shared" ca="1" si="449"/>
        <v>16</v>
      </c>
      <c r="I448" s="3">
        <f t="shared" ca="1" si="449"/>
        <v>9</v>
      </c>
      <c r="J448" s="3">
        <f t="shared" ca="1" si="449"/>
        <v>4</v>
      </c>
      <c r="K448" s="3">
        <f t="shared" ca="1" si="449"/>
        <v>1</v>
      </c>
      <c r="L448" s="3">
        <f t="shared" ca="1" si="449"/>
        <v>0</v>
      </c>
      <c r="M448" s="3">
        <f t="shared" ca="1" si="449"/>
        <v>1</v>
      </c>
      <c r="N448" s="3">
        <f t="shared" ca="1" si="449"/>
        <v>4</v>
      </c>
      <c r="O448" s="3">
        <f t="shared" ca="1" si="449"/>
        <v>9</v>
      </c>
      <c r="P448" s="3">
        <f t="shared" ca="1" si="449"/>
        <v>16</v>
      </c>
      <c r="Q448" s="3">
        <f t="shared" ca="1" si="449"/>
        <v>25</v>
      </c>
      <c r="R448" s="3">
        <f t="shared" ca="1" si="449"/>
        <v>36</v>
      </c>
      <c r="S448" s="3">
        <f t="shared" ca="1" si="14"/>
        <v>182</v>
      </c>
      <c r="T448" s="29">
        <f t="shared" ca="1" si="15"/>
        <v>50</v>
      </c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</row>
    <row r="449" spans="1:36" customFormat="false" ht="13">
      <c r="A449" s="3">
        <f>シート1!B450</f>
        <v>0</v>
      </c>
      <c r="B449" s="3">
        <f>シート1!E450</f>
        <v>0</v>
      </c>
      <c r="C449" s="19">
        <f>シート1!G450</f>
        <v>0</v>
      </c>
      <c r="D449" s="3">
        <f>シート1!I450</f>
        <v>0</v>
      </c>
      <c r="E449" s="3">
        <f>シート1!K450</f>
        <v>0</v>
      </c>
      <c r="F449" s="3">
        <f t="shared" ref="F449:R449" ca="1" si="450">IF($E453="","",IF(AND(ROW()&gt;$T$1,F$1&lt;=$T$1),(F$1-_xlfn.RANK.AVG(OFFSET($E453,1-F$1,),OFFSET($E453,1-$T$1,,$T$1,1)))^2,""))</f>
        <v>36</v>
      </c>
      <c r="G449" s="3">
        <f t="shared" ca="1" si="450"/>
        <v>25</v>
      </c>
      <c r="H449" s="3">
        <f t="shared" ca="1" si="450"/>
        <v>16</v>
      </c>
      <c r="I449" s="3">
        <f t="shared" ca="1" si="450"/>
        <v>9</v>
      </c>
      <c r="J449" s="3">
        <f t="shared" ca="1" si="450"/>
        <v>4</v>
      </c>
      <c r="K449" s="3">
        <f t="shared" ca="1" si="450"/>
        <v>1</v>
      </c>
      <c r="L449" s="3">
        <f t="shared" ca="1" si="450"/>
        <v>0</v>
      </c>
      <c r="M449" s="3">
        <f t="shared" ca="1" si="450"/>
        <v>1</v>
      </c>
      <c r="N449" s="3">
        <f t="shared" ca="1" si="450"/>
        <v>4</v>
      </c>
      <c r="O449" s="3">
        <f t="shared" ca="1" si="450"/>
        <v>9</v>
      </c>
      <c r="P449" s="3">
        <f t="shared" ca="1" si="450"/>
        <v>16</v>
      </c>
      <c r="Q449" s="3">
        <f t="shared" ca="1" si="450"/>
        <v>25</v>
      </c>
      <c r="R449" s="3">
        <f t="shared" ca="1" si="450"/>
        <v>36</v>
      </c>
      <c r="S449" s="3">
        <f t="shared" ca="1" si="14"/>
        <v>182</v>
      </c>
      <c r="T449" s="29">
        <f t="shared" ca="1" si="15"/>
        <v>50</v>
      </c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</row>
    <row r="450" spans="1:36" customFormat="false" ht="13">
      <c r="A450" s="3">
        <f>シート1!B451</f>
        <v>0</v>
      </c>
      <c r="B450" s="3">
        <f>シート1!E451</f>
        <v>0</v>
      </c>
      <c r="C450" s="19">
        <f>シート1!G451</f>
        <v>0</v>
      </c>
      <c r="D450" s="3">
        <f>シート1!I451</f>
        <v>0</v>
      </c>
      <c r="E450" s="3">
        <f>シート1!K451</f>
        <v>0</v>
      </c>
      <c r="F450" s="3">
        <f t="shared" ref="F450:R450" ca="1" si="451">IF($E454="","",IF(AND(ROW()&gt;$T$1,F$1&lt;=$T$1),(F$1-_xlfn.RANK.AVG(OFFSET($E454,1-F$1,),OFFSET($E454,1-$T$1,,$T$1,1)))^2,""))</f>
        <v>36</v>
      </c>
      <c r="G450" s="3">
        <f t="shared" ca="1" si="451"/>
        <v>25</v>
      </c>
      <c r="H450" s="3">
        <f t="shared" ca="1" si="451"/>
        <v>16</v>
      </c>
      <c r="I450" s="3">
        <f t="shared" ca="1" si="451"/>
        <v>9</v>
      </c>
      <c r="J450" s="3">
        <f t="shared" ca="1" si="451"/>
        <v>4</v>
      </c>
      <c r="K450" s="3">
        <f t="shared" ca="1" si="451"/>
        <v>1</v>
      </c>
      <c r="L450" s="3">
        <f t="shared" ca="1" si="451"/>
        <v>0</v>
      </c>
      <c r="M450" s="3">
        <f t="shared" ca="1" si="451"/>
        <v>1</v>
      </c>
      <c r="N450" s="3">
        <f t="shared" ca="1" si="451"/>
        <v>4</v>
      </c>
      <c r="O450" s="3">
        <f t="shared" ca="1" si="451"/>
        <v>9</v>
      </c>
      <c r="P450" s="3">
        <f t="shared" ca="1" si="451"/>
        <v>16</v>
      </c>
      <c r="Q450" s="3">
        <f t="shared" ca="1" si="451"/>
        <v>25</v>
      </c>
      <c r="R450" s="3">
        <f t="shared" ca="1" si="451"/>
        <v>36</v>
      </c>
      <c r="S450" s="3">
        <f t="shared" ca="1" si="14"/>
        <v>182</v>
      </c>
      <c r="T450" s="29">
        <f t="shared" ca="1" si="15"/>
        <v>50</v>
      </c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</row>
    <row r="451" spans="1:36" customFormat="false" ht="13">
      <c r="A451" s="3">
        <f>シート1!B452</f>
        <v>0</v>
      </c>
      <c r="B451" s="3">
        <f>シート1!E452</f>
        <v>0</v>
      </c>
      <c r="C451" s="19">
        <f>シート1!G452</f>
        <v>0</v>
      </c>
      <c r="D451" s="3">
        <f>シート1!I452</f>
        <v>0</v>
      </c>
      <c r="E451" s="3">
        <f>シート1!K452</f>
        <v>0</v>
      </c>
      <c r="F451" s="3">
        <f t="shared" ref="F451:R451" ca="1" si="452">IF($E455="","",IF(AND(ROW()&gt;$T$1,F$1&lt;=$T$1),(F$1-_xlfn.RANK.AVG(OFFSET($E455,1-F$1,),OFFSET($E455,1-$T$1,,$T$1,1)))^2,""))</f>
        <v>36</v>
      </c>
      <c r="G451" s="3">
        <f t="shared" ca="1" si="452"/>
        <v>25</v>
      </c>
      <c r="H451" s="3">
        <f t="shared" ca="1" si="452"/>
        <v>16</v>
      </c>
      <c r="I451" s="3">
        <f t="shared" ca="1" si="452"/>
        <v>9</v>
      </c>
      <c r="J451" s="3">
        <f t="shared" ca="1" si="452"/>
        <v>4</v>
      </c>
      <c r="K451" s="3">
        <f t="shared" ca="1" si="452"/>
        <v>1</v>
      </c>
      <c r="L451" s="3">
        <f t="shared" ca="1" si="452"/>
        <v>0</v>
      </c>
      <c r="M451" s="3">
        <f t="shared" ca="1" si="452"/>
        <v>1</v>
      </c>
      <c r="N451" s="3">
        <f t="shared" ca="1" si="452"/>
        <v>4</v>
      </c>
      <c r="O451" s="3">
        <f t="shared" ca="1" si="452"/>
        <v>9</v>
      </c>
      <c r="P451" s="3">
        <f t="shared" ca="1" si="452"/>
        <v>16</v>
      </c>
      <c r="Q451" s="3">
        <f t="shared" ca="1" si="452"/>
        <v>25</v>
      </c>
      <c r="R451" s="3">
        <f t="shared" ca="1" si="452"/>
        <v>36</v>
      </c>
      <c r="S451" s="3">
        <f t="shared" ca="1" si="14"/>
        <v>182</v>
      </c>
      <c r="T451" s="29">
        <f t="shared" ca="1" si="15"/>
        <v>50</v>
      </c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</row>
    <row r="452" spans="1:36" customFormat="false" ht="13">
      <c r="A452" s="3">
        <f>シート1!B453</f>
        <v>0</v>
      </c>
      <c r="B452" s="3">
        <f>シート1!E453</f>
        <v>0</v>
      </c>
      <c r="C452" s="19">
        <f>シート1!G453</f>
        <v>0</v>
      </c>
      <c r="D452" s="3">
        <f>シート1!I453</f>
        <v>0</v>
      </c>
      <c r="E452" s="3">
        <f>シート1!K453</f>
        <v>0</v>
      </c>
      <c r="F452" s="3">
        <f t="shared" ref="F452:R452" ca="1" si="453">IF($E456="","",IF(AND(ROW()&gt;$T$1,F$1&lt;=$T$1),(F$1-_xlfn.RANK.AVG(OFFSET($E456,1-F$1,),OFFSET($E456,1-$T$1,,$T$1,1)))^2,""))</f>
        <v>36</v>
      </c>
      <c r="G452" s="3">
        <f t="shared" ca="1" si="453"/>
        <v>25</v>
      </c>
      <c r="H452" s="3">
        <f t="shared" ca="1" si="453"/>
        <v>16</v>
      </c>
      <c r="I452" s="3">
        <f t="shared" ca="1" si="453"/>
        <v>9</v>
      </c>
      <c r="J452" s="3">
        <f t="shared" ca="1" si="453"/>
        <v>4</v>
      </c>
      <c r="K452" s="3">
        <f t="shared" ca="1" si="453"/>
        <v>1</v>
      </c>
      <c r="L452" s="3">
        <f t="shared" ca="1" si="453"/>
        <v>0</v>
      </c>
      <c r="M452" s="3">
        <f t="shared" ca="1" si="453"/>
        <v>1</v>
      </c>
      <c r="N452" s="3">
        <f t="shared" ca="1" si="453"/>
        <v>4</v>
      </c>
      <c r="O452" s="3">
        <f t="shared" ca="1" si="453"/>
        <v>9</v>
      </c>
      <c r="P452" s="3">
        <f t="shared" ca="1" si="453"/>
        <v>16</v>
      </c>
      <c r="Q452" s="3">
        <f t="shared" ca="1" si="453"/>
        <v>25</v>
      </c>
      <c r="R452" s="3">
        <f t="shared" ca="1" si="453"/>
        <v>36</v>
      </c>
      <c r="S452" s="3">
        <f t="shared" ca="1" si="14"/>
        <v>182</v>
      </c>
      <c r="T452" s="29">
        <f t="shared" ca="1" si="15"/>
        <v>50</v>
      </c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</row>
    <row r="453" spans="1:36" customFormat="false" ht="13">
      <c r="A453" s="3">
        <f>シート1!B454</f>
        <v>0</v>
      </c>
      <c r="B453" s="3">
        <f>シート1!E454</f>
        <v>0</v>
      </c>
      <c r="C453" s="19">
        <f>シート1!G454</f>
        <v>0</v>
      </c>
      <c r="D453" s="3">
        <f>シート1!I454</f>
        <v>0</v>
      </c>
      <c r="E453" s="3">
        <f>シート1!K454</f>
        <v>0</v>
      </c>
      <c r="F453" s="3">
        <f t="shared" ref="F453:R453" ca="1" si="454">IF($E457="","",IF(AND(ROW()&gt;$T$1,F$1&lt;=$T$1),(F$1-_xlfn.RANK.AVG(OFFSET($E457,1-F$1,),OFFSET($E457,1-$T$1,,$T$1,1)))^2,""))</f>
        <v>36</v>
      </c>
      <c r="G453" s="3">
        <f t="shared" ca="1" si="454"/>
        <v>25</v>
      </c>
      <c r="H453" s="3">
        <f t="shared" ca="1" si="454"/>
        <v>16</v>
      </c>
      <c r="I453" s="3">
        <f t="shared" ca="1" si="454"/>
        <v>9</v>
      </c>
      <c r="J453" s="3">
        <f t="shared" ca="1" si="454"/>
        <v>4</v>
      </c>
      <c r="K453" s="3">
        <f t="shared" ca="1" si="454"/>
        <v>1</v>
      </c>
      <c r="L453" s="3">
        <f t="shared" ca="1" si="454"/>
        <v>0</v>
      </c>
      <c r="M453" s="3">
        <f t="shared" ca="1" si="454"/>
        <v>1</v>
      </c>
      <c r="N453" s="3">
        <f t="shared" ca="1" si="454"/>
        <v>4</v>
      </c>
      <c r="O453" s="3">
        <f t="shared" ca="1" si="454"/>
        <v>9</v>
      </c>
      <c r="P453" s="3">
        <f t="shared" ca="1" si="454"/>
        <v>16</v>
      </c>
      <c r="Q453" s="3">
        <f t="shared" ca="1" si="454"/>
        <v>25</v>
      </c>
      <c r="R453" s="3">
        <f t="shared" ca="1" si="454"/>
        <v>36</v>
      </c>
      <c r="S453" s="3">
        <f t="shared" ca="1" si="14"/>
        <v>182</v>
      </c>
      <c r="T453" s="29">
        <f t="shared" ca="1" si="15"/>
        <v>50</v>
      </c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</row>
    <row r="454" spans="1:36" customFormat="false" ht="13">
      <c r="A454" s="3">
        <f>シート1!B455</f>
        <v>0</v>
      </c>
      <c r="B454" s="3">
        <f>シート1!E455</f>
        <v>0</v>
      </c>
      <c r="C454" s="19">
        <f>シート1!G455</f>
        <v>0</v>
      </c>
      <c r="D454" s="3">
        <f>シート1!I455</f>
        <v>0</v>
      </c>
      <c r="E454" s="3">
        <f>シート1!K455</f>
        <v>0</v>
      </c>
      <c r="F454" s="3">
        <f t="shared" ref="F454:R454" ca="1" si="455">IF($E458="","",IF(AND(ROW()&gt;$T$1,F$1&lt;=$T$1),(F$1-_xlfn.RANK.AVG(OFFSET($E458,1-F$1,),OFFSET($E458,1-$T$1,,$T$1,1)))^2,""))</f>
        <v>36</v>
      </c>
      <c r="G454" s="3">
        <f t="shared" ca="1" si="455"/>
        <v>25</v>
      </c>
      <c r="H454" s="3">
        <f t="shared" ca="1" si="455"/>
        <v>16</v>
      </c>
      <c r="I454" s="3">
        <f t="shared" ca="1" si="455"/>
        <v>9</v>
      </c>
      <c r="J454" s="3">
        <f t="shared" ca="1" si="455"/>
        <v>4</v>
      </c>
      <c r="K454" s="3">
        <f t="shared" ca="1" si="455"/>
        <v>1</v>
      </c>
      <c r="L454" s="3">
        <f t="shared" ca="1" si="455"/>
        <v>0</v>
      </c>
      <c r="M454" s="3">
        <f t="shared" ca="1" si="455"/>
        <v>1</v>
      </c>
      <c r="N454" s="3">
        <f t="shared" ca="1" si="455"/>
        <v>4</v>
      </c>
      <c r="O454" s="3">
        <f t="shared" ca="1" si="455"/>
        <v>9</v>
      </c>
      <c r="P454" s="3">
        <f t="shared" ca="1" si="455"/>
        <v>16</v>
      </c>
      <c r="Q454" s="3">
        <f t="shared" ca="1" si="455"/>
        <v>25</v>
      </c>
      <c r="R454" s="3">
        <f t="shared" ca="1" si="455"/>
        <v>36</v>
      </c>
      <c r="S454" s="3">
        <f t="shared" ca="1" si="14"/>
        <v>182</v>
      </c>
      <c r="T454" s="29">
        <f t="shared" ca="1" si="15"/>
        <v>50</v>
      </c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</row>
    <row r="455" spans="1:36" customFormat="false" ht="13">
      <c r="A455" s="3">
        <f>シート1!B456</f>
        <v>0</v>
      </c>
      <c r="B455" s="3">
        <f>シート1!E456</f>
        <v>0</v>
      </c>
      <c r="C455" s="19">
        <f>シート1!G456</f>
        <v>0</v>
      </c>
      <c r="D455" s="3">
        <f>シート1!I456</f>
        <v>0</v>
      </c>
      <c r="E455" s="3">
        <f>シート1!K456</f>
        <v>0</v>
      </c>
      <c r="F455" s="3">
        <f t="shared" ref="F455:R455" ca="1" si="456">IF($E459="","",IF(AND(ROW()&gt;$T$1,F$1&lt;=$T$1),(F$1-_xlfn.RANK.AVG(OFFSET($E459,1-F$1,),OFFSET($E459,1-$T$1,,$T$1,1)))^2,""))</f>
        <v>36</v>
      </c>
      <c r="G455" s="3">
        <f t="shared" ca="1" si="456"/>
        <v>25</v>
      </c>
      <c r="H455" s="3">
        <f t="shared" ca="1" si="456"/>
        <v>16</v>
      </c>
      <c r="I455" s="3">
        <f t="shared" ca="1" si="456"/>
        <v>9</v>
      </c>
      <c r="J455" s="3">
        <f t="shared" ca="1" si="456"/>
        <v>4</v>
      </c>
      <c r="K455" s="3">
        <f t="shared" ca="1" si="456"/>
        <v>1</v>
      </c>
      <c r="L455" s="3">
        <f t="shared" ca="1" si="456"/>
        <v>0</v>
      </c>
      <c r="M455" s="3">
        <f t="shared" ca="1" si="456"/>
        <v>1</v>
      </c>
      <c r="N455" s="3">
        <f t="shared" ca="1" si="456"/>
        <v>4</v>
      </c>
      <c r="O455" s="3">
        <f t="shared" ca="1" si="456"/>
        <v>9</v>
      </c>
      <c r="P455" s="3">
        <f t="shared" ca="1" si="456"/>
        <v>16</v>
      </c>
      <c r="Q455" s="3">
        <f t="shared" ca="1" si="456"/>
        <v>25</v>
      </c>
      <c r="R455" s="3">
        <f t="shared" ca="1" si="456"/>
        <v>36</v>
      </c>
      <c r="S455" s="3">
        <f t="shared" ca="1" si="14"/>
        <v>182</v>
      </c>
      <c r="T455" s="29">
        <f t="shared" ca="1" si="15"/>
        <v>50</v>
      </c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</row>
    <row r="456" spans="1:36" customFormat="false" ht="13">
      <c r="A456" s="3">
        <f>シート1!B457</f>
        <v>0</v>
      </c>
      <c r="B456" s="3">
        <f>シート1!E457</f>
        <v>0</v>
      </c>
      <c r="C456" s="19">
        <f>シート1!G457</f>
        <v>0</v>
      </c>
      <c r="D456" s="3">
        <f>シート1!I457</f>
        <v>0</v>
      </c>
      <c r="E456" s="3">
        <f>シート1!K457</f>
        <v>0</v>
      </c>
      <c r="F456" s="3">
        <f t="shared" ref="F456:R456" ca="1" si="457">IF($E460="","",IF(AND(ROW()&gt;$T$1,F$1&lt;=$T$1),(F$1-_xlfn.RANK.AVG(OFFSET($E460,1-F$1,),OFFSET($E460,1-$T$1,,$T$1,1)))^2,""))</f>
        <v>36</v>
      </c>
      <c r="G456" s="3">
        <f t="shared" ca="1" si="457"/>
        <v>25</v>
      </c>
      <c r="H456" s="3">
        <f t="shared" ca="1" si="457"/>
        <v>16</v>
      </c>
      <c r="I456" s="3">
        <f t="shared" ca="1" si="457"/>
        <v>9</v>
      </c>
      <c r="J456" s="3">
        <f t="shared" ca="1" si="457"/>
        <v>4</v>
      </c>
      <c r="K456" s="3">
        <f t="shared" ca="1" si="457"/>
        <v>1</v>
      </c>
      <c r="L456" s="3">
        <f t="shared" ca="1" si="457"/>
        <v>0</v>
      </c>
      <c r="M456" s="3">
        <f t="shared" ca="1" si="457"/>
        <v>1</v>
      </c>
      <c r="N456" s="3">
        <f t="shared" ca="1" si="457"/>
        <v>4</v>
      </c>
      <c r="O456" s="3">
        <f t="shared" ca="1" si="457"/>
        <v>9</v>
      </c>
      <c r="P456" s="3">
        <f t="shared" ca="1" si="457"/>
        <v>16</v>
      </c>
      <c r="Q456" s="3">
        <f t="shared" ca="1" si="457"/>
        <v>25</v>
      </c>
      <c r="R456" s="3">
        <f t="shared" ca="1" si="457"/>
        <v>36</v>
      </c>
      <c r="S456" s="3">
        <f t="shared" ca="1" si="14"/>
        <v>182</v>
      </c>
      <c r="T456" s="29">
        <f t="shared" ca="1" si="15"/>
        <v>50</v>
      </c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</row>
    <row r="457" spans="1:36" customFormat="false" ht="13">
      <c r="A457" s="3">
        <f>シート1!B458</f>
        <v>0</v>
      </c>
      <c r="B457" s="3">
        <f>シート1!E458</f>
        <v>0</v>
      </c>
      <c r="C457" s="19">
        <f>シート1!G458</f>
        <v>0</v>
      </c>
      <c r="D457" s="3">
        <f>シート1!I458</f>
        <v>0</v>
      </c>
      <c r="E457" s="3">
        <f>シート1!K458</f>
        <v>0</v>
      </c>
      <c r="F457" s="3">
        <f t="shared" ref="F457:R457" ca="1" si="458">IF($E461="","",IF(AND(ROW()&gt;$T$1,F$1&lt;=$T$1),(F$1-_xlfn.RANK.AVG(OFFSET($E461,1-F$1,),OFFSET($E461,1-$T$1,,$T$1,1)))^2,""))</f>
        <v>36</v>
      </c>
      <c r="G457" s="3">
        <f t="shared" ca="1" si="458"/>
        <v>25</v>
      </c>
      <c r="H457" s="3">
        <f t="shared" ca="1" si="458"/>
        <v>16</v>
      </c>
      <c r="I457" s="3">
        <f t="shared" ca="1" si="458"/>
        <v>9</v>
      </c>
      <c r="J457" s="3">
        <f t="shared" ca="1" si="458"/>
        <v>4</v>
      </c>
      <c r="K457" s="3">
        <f t="shared" ca="1" si="458"/>
        <v>1</v>
      </c>
      <c r="L457" s="3">
        <f t="shared" ca="1" si="458"/>
        <v>0</v>
      </c>
      <c r="M457" s="3">
        <f t="shared" ca="1" si="458"/>
        <v>1</v>
      </c>
      <c r="N457" s="3">
        <f t="shared" ca="1" si="458"/>
        <v>4</v>
      </c>
      <c r="O457" s="3">
        <f t="shared" ca="1" si="458"/>
        <v>9</v>
      </c>
      <c r="P457" s="3">
        <f t="shared" ca="1" si="458"/>
        <v>16</v>
      </c>
      <c r="Q457" s="3">
        <f t="shared" ca="1" si="458"/>
        <v>25</v>
      </c>
      <c r="R457" s="3">
        <f t="shared" ca="1" si="458"/>
        <v>36</v>
      </c>
      <c r="S457" s="3">
        <f t="shared" ca="1" si="14"/>
        <v>182</v>
      </c>
      <c r="T457" s="29">
        <f t="shared" ca="1" si="15"/>
        <v>50</v>
      </c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</row>
    <row r="458" spans="1:36" customFormat="false" ht="13">
      <c r="A458" s="3">
        <f>シート1!B459</f>
        <v>0</v>
      </c>
      <c r="B458" s="3">
        <f>シート1!E459</f>
        <v>0</v>
      </c>
      <c r="C458" s="19">
        <f>シート1!G459</f>
        <v>0</v>
      </c>
      <c r="D458" s="3">
        <f>シート1!I459</f>
        <v>0</v>
      </c>
      <c r="E458" s="3">
        <f>シート1!K459</f>
        <v>0</v>
      </c>
      <c r="F458" s="3">
        <f t="shared" ref="F458:R458" ca="1" si="459">IF($E462="","",IF(AND(ROW()&gt;$T$1,F$1&lt;=$T$1),(F$1-_xlfn.RANK.AVG(OFFSET($E462,1-F$1,),OFFSET($E462,1-$T$1,,$T$1,1)))^2,""))</f>
        <v>36</v>
      </c>
      <c r="G458" s="3">
        <f t="shared" ca="1" si="459"/>
        <v>25</v>
      </c>
      <c r="H458" s="3">
        <f t="shared" ca="1" si="459"/>
        <v>16</v>
      </c>
      <c r="I458" s="3">
        <f t="shared" ca="1" si="459"/>
        <v>9</v>
      </c>
      <c r="J458" s="3">
        <f t="shared" ca="1" si="459"/>
        <v>4</v>
      </c>
      <c r="K458" s="3">
        <f t="shared" ca="1" si="459"/>
        <v>1</v>
      </c>
      <c r="L458" s="3">
        <f t="shared" ca="1" si="459"/>
        <v>0</v>
      </c>
      <c r="M458" s="3">
        <f t="shared" ca="1" si="459"/>
        <v>1</v>
      </c>
      <c r="N458" s="3">
        <f t="shared" ca="1" si="459"/>
        <v>4</v>
      </c>
      <c r="O458" s="3">
        <f t="shared" ca="1" si="459"/>
        <v>9</v>
      </c>
      <c r="P458" s="3">
        <f t="shared" ca="1" si="459"/>
        <v>16</v>
      </c>
      <c r="Q458" s="3">
        <f t="shared" ca="1" si="459"/>
        <v>25</v>
      </c>
      <c r="R458" s="3">
        <f t="shared" ca="1" si="459"/>
        <v>36</v>
      </c>
      <c r="S458" s="3">
        <f t="shared" ca="1" si="14"/>
        <v>182</v>
      </c>
      <c r="T458" s="29">
        <f t="shared" ca="1" si="15"/>
        <v>50</v>
      </c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</row>
    <row r="459" spans="1:36" customFormat="false" ht="13">
      <c r="A459" s="3">
        <f>シート1!B460</f>
        <v>0</v>
      </c>
      <c r="B459" s="3">
        <f>シート1!E460</f>
        <v>0</v>
      </c>
      <c r="C459" s="19">
        <f>シート1!G460</f>
        <v>0</v>
      </c>
      <c r="D459" s="3">
        <f>シート1!I460</f>
        <v>0</v>
      </c>
      <c r="E459" s="3">
        <f>シート1!K460</f>
        <v>0</v>
      </c>
      <c r="F459" s="3">
        <f t="shared" ref="F459:R459" ca="1" si="460">IF($E463="","",IF(AND(ROW()&gt;$T$1,F$1&lt;=$T$1),(F$1-_xlfn.RANK.AVG(OFFSET($E463,1-F$1,),OFFSET($E463,1-$T$1,,$T$1,1)))^2,""))</f>
        <v>36</v>
      </c>
      <c r="G459" s="3">
        <f t="shared" ca="1" si="460"/>
        <v>25</v>
      </c>
      <c r="H459" s="3">
        <f t="shared" ca="1" si="460"/>
        <v>16</v>
      </c>
      <c r="I459" s="3">
        <f t="shared" ca="1" si="460"/>
        <v>9</v>
      </c>
      <c r="J459" s="3">
        <f t="shared" ca="1" si="460"/>
        <v>4</v>
      </c>
      <c r="K459" s="3">
        <f t="shared" ca="1" si="460"/>
        <v>1</v>
      </c>
      <c r="L459" s="3">
        <f t="shared" ca="1" si="460"/>
        <v>0</v>
      </c>
      <c r="M459" s="3">
        <f t="shared" ca="1" si="460"/>
        <v>1</v>
      </c>
      <c r="N459" s="3">
        <f t="shared" ca="1" si="460"/>
        <v>4</v>
      </c>
      <c r="O459" s="3">
        <f t="shared" ca="1" si="460"/>
        <v>9</v>
      </c>
      <c r="P459" s="3">
        <f t="shared" ca="1" si="460"/>
        <v>16</v>
      </c>
      <c r="Q459" s="3">
        <f t="shared" ca="1" si="460"/>
        <v>25</v>
      </c>
      <c r="R459" s="3">
        <f t="shared" ca="1" si="460"/>
        <v>36</v>
      </c>
      <c r="S459" s="3">
        <f t="shared" ca="1" si="14"/>
        <v>182</v>
      </c>
      <c r="T459" s="29">
        <f t="shared" ca="1" si="15"/>
        <v>50</v>
      </c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</row>
    <row r="460" spans="1:36" customFormat="false" ht="13">
      <c r="A460" s="3">
        <f>シート1!B461</f>
        <v>0</v>
      </c>
      <c r="B460" s="3">
        <f>シート1!E461</f>
        <v>0</v>
      </c>
      <c r="C460" s="19">
        <f>シート1!G461</f>
        <v>0</v>
      </c>
      <c r="D460" s="3">
        <f>シート1!I461</f>
        <v>0</v>
      </c>
      <c r="E460" s="3">
        <f>シート1!K461</f>
        <v>0</v>
      </c>
      <c r="F460" s="3">
        <f t="shared" ref="F460:R460" ca="1" si="461">IF($E464="","",IF(AND(ROW()&gt;$T$1,F$1&lt;=$T$1),(F$1-_xlfn.RANK.AVG(OFFSET($E464,1-F$1,),OFFSET($E464,1-$T$1,,$T$1,1)))^2,""))</f>
        <v>36</v>
      </c>
      <c r="G460" s="3">
        <f t="shared" ca="1" si="461"/>
        <v>25</v>
      </c>
      <c r="H460" s="3">
        <f t="shared" ca="1" si="461"/>
        <v>16</v>
      </c>
      <c r="I460" s="3">
        <f t="shared" ca="1" si="461"/>
        <v>9</v>
      </c>
      <c r="J460" s="3">
        <f t="shared" ca="1" si="461"/>
        <v>4</v>
      </c>
      <c r="K460" s="3">
        <f t="shared" ca="1" si="461"/>
        <v>1</v>
      </c>
      <c r="L460" s="3">
        <f t="shared" ca="1" si="461"/>
        <v>0</v>
      </c>
      <c r="M460" s="3">
        <f t="shared" ca="1" si="461"/>
        <v>1</v>
      </c>
      <c r="N460" s="3">
        <f t="shared" ca="1" si="461"/>
        <v>4</v>
      </c>
      <c r="O460" s="3">
        <f t="shared" ca="1" si="461"/>
        <v>9</v>
      </c>
      <c r="P460" s="3">
        <f t="shared" ca="1" si="461"/>
        <v>16</v>
      </c>
      <c r="Q460" s="3">
        <f t="shared" ca="1" si="461"/>
        <v>25</v>
      </c>
      <c r="R460" s="3">
        <f t="shared" ca="1" si="461"/>
        <v>36</v>
      </c>
      <c r="S460" s="3">
        <f t="shared" ca="1" si="14"/>
        <v>182</v>
      </c>
      <c r="T460" s="29">
        <f t="shared" ca="1" si="15"/>
        <v>50</v>
      </c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</row>
    <row r="461" spans="1:36" customFormat="false" ht="13">
      <c r="A461" s="3">
        <f>シート1!B462</f>
        <v>0</v>
      </c>
      <c r="B461" s="3">
        <f>シート1!E462</f>
        <v>0</v>
      </c>
      <c r="C461" s="19">
        <f>シート1!G462</f>
        <v>0</v>
      </c>
      <c r="D461" s="3">
        <f>シート1!I462</f>
        <v>0</v>
      </c>
      <c r="E461" s="3">
        <f>シート1!K462</f>
        <v>0</v>
      </c>
      <c r="F461" s="3">
        <f t="shared" ref="F461:R461" ca="1" si="462">IF($E465="","",IF(AND(ROW()&gt;$T$1,F$1&lt;=$T$1),(F$1-_xlfn.RANK.AVG(OFFSET($E465,1-F$1,),OFFSET($E465,1-$T$1,,$T$1,1)))^2,""))</f>
        <v>36</v>
      </c>
      <c r="G461" s="3">
        <f t="shared" ca="1" si="462"/>
        <v>25</v>
      </c>
      <c r="H461" s="3">
        <f t="shared" ca="1" si="462"/>
        <v>16</v>
      </c>
      <c r="I461" s="3">
        <f t="shared" ca="1" si="462"/>
        <v>9</v>
      </c>
      <c r="J461" s="3">
        <f t="shared" ca="1" si="462"/>
        <v>4</v>
      </c>
      <c r="K461" s="3">
        <f t="shared" ca="1" si="462"/>
        <v>1</v>
      </c>
      <c r="L461" s="3">
        <f t="shared" ca="1" si="462"/>
        <v>0</v>
      </c>
      <c r="M461" s="3">
        <f t="shared" ca="1" si="462"/>
        <v>1</v>
      </c>
      <c r="N461" s="3">
        <f t="shared" ca="1" si="462"/>
        <v>4</v>
      </c>
      <c r="O461" s="3">
        <f t="shared" ca="1" si="462"/>
        <v>9</v>
      </c>
      <c r="P461" s="3">
        <f t="shared" ca="1" si="462"/>
        <v>16</v>
      </c>
      <c r="Q461" s="3">
        <f t="shared" ca="1" si="462"/>
        <v>25</v>
      </c>
      <c r="R461" s="3">
        <f t="shared" ca="1" si="462"/>
        <v>36</v>
      </c>
      <c r="S461" s="3">
        <f t="shared" ca="1" si="14"/>
        <v>182</v>
      </c>
      <c r="T461" s="29">
        <f t="shared" ca="1" si="15"/>
        <v>50</v>
      </c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</row>
    <row r="462" spans="1:36" customFormat="false" ht="13">
      <c r="A462" s="3">
        <f>シート1!B463</f>
        <v>0</v>
      </c>
      <c r="B462" s="3">
        <f>シート1!E463</f>
        <v>0</v>
      </c>
      <c r="C462" s="19">
        <f>シート1!G463</f>
        <v>0</v>
      </c>
      <c r="D462" s="3">
        <f>シート1!I463</f>
        <v>0</v>
      </c>
      <c r="E462" s="3">
        <f>シート1!K463</f>
        <v>0</v>
      </c>
      <c r="F462" s="3">
        <f t="shared" ref="F462:R462" ca="1" si="463">IF($E466="","",IF(AND(ROW()&gt;$T$1,F$1&lt;=$T$1),(F$1-_xlfn.RANK.AVG(OFFSET($E466,1-F$1,),OFFSET($E466,1-$T$1,,$T$1,1)))^2,""))</f>
        <v>36</v>
      </c>
      <c r="G462" s="3">
        <f t="shared" ca="1" si="463"/>
        <v>25</v>
      </c>
      <c r="H462" s="3">
        <f t="shared" ca="1" si="463"/>
        <v>16</v>
      </c>
      <c r="I462" s="3">
        <f t="shared" ca="1" si="463"/>
        <v>9</v>
      </c>
      <c r="J462" s="3">
        <f t="shared" ca="1" si="463"/>
        <v>4</v>
      </c>
      <c r="K462" s="3">
        <f t="shared" ca="1" si="463"/>
        <v>1</v>
      </c>
      <c r="L462" s="3">
        <f t="shared" ca="1" si="463"/>
        <v>0</v>
      </c>
      <c r="M462" s="3">
        <f t="shared" ca="1" si="463"/>
        <v>1</v>
      </c>
      <c r="N462" s="3">
        <f t="shared" ca="1" si="463"/>
        <v>4</v>
      </c>
      <c r="O462" s="3">
        <f t="shared" ca="1" si="463"/>
        <v>9</v>
      </c>
      <c r="P462" s="3">
        <f t="shared" ca="1" si="463"/>
        <v>16</v>
      </c>
      <c r="Q462" s="3">
        <f t="shared" ca="1" si="463"/>
        <v>25</v>
      </c>
      <c r="R462" s="3">
        <f t="shared" ca="1" si="463"/>
        <v>36</v>
      </c>
      <c r="S462" s="3">
        <f t="shared" ca="1" si="14"/>
        <v>182</v>
      </c>
      <c r="T462" s="29">
        <f t="shared" ca="1" si="15"/>
        <v>50</v>
      </c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</row>
    <row r="463" spans="1:36" customFormat="false" ht="13">
      <c r="A463" s="3">
        <f>シート1!B464</f>
        <v>0</v>
      </c>
      <c r="B463" s="3">
        <f>シート1!E464</f>
        <v>0</v>
      </c>
      <c r="C463" s="19">
        <f>シート1!G464</f>
        <v>0</v>
      </c>
      <c r="D463" s="3">
        <f>シート1!I464</f>
        <v>0</v>
      </c>
      <c r="E463" s="3">
        <f>シート1!K464</f>
        <v>0</v>
      </c>
      <c r="F463" s="3">
        <f t="shared" ref="F463:R463" ca="1" si="464">IF($E467="","",IF(AND(ROW()&gt;$T$1,F$1&lt;=$T$1),(F$1-_xlfn.RANK.AVG(OFFSET($E467,1-F$1,),OFFSET($E467,1-$T$1,,$T$1,1)))^2,""))</f>
        <v>36</v>
      </c>
      <c r="G463" s="3">
        <f t="shared" ca="1" si="464"/>
        <v>25</v>
      </c>
      <c r="H463" s="3">
        <f t="shared" ca="1" si="464"/>
        <v>16</v>
      </c>
      <c r="I463" s="3">
        <f t="shared" ca="1" si="464"/>
        <v>9</v>
      </c>
      <c r="J463" s="3">
        <f t="shared" ca="1" si="464"/>
        <v>4</v>
      </c>
      <c r="K463" s="3">
        <f t="shared" ca="1" si="464"/>
        <v>1</v>
      </c>
      <c r="L463" s="3">
        <f t="shared" ca="1" si="464"/>
        <v>0</v>
      </c>
      <c r="M463" s="3">
        <f t="shared" ca="1" si="464"/>
        <v>1</v>
      </c>
      <c r="N463" s="3">
        <f t="shared" ca="1" si="464"/>
        <v>4</v>
      </c>
      <c r="O463" s="3">
        <f t="shared" ca="1" si="464"/>
        <v>9</v>
      </c>
      <c r="P463" s="3">
        <f t="shared" ca="1" si="464"/>
        <v>16</v>
      </c>
      <c r="Q463" s="3">
        <f t="shared" ca="1" si="464"/>
        <v>25</v>
      </c>
      <c r="R463" s="3">
        <f t="shared" ca="1" si="464"/>
        <v>36</v>
      </c>
      <c r="S463" s="3">
        <f t="shared" ca="1" si="14"/>
        <v>182</v>
      </c>
      <c r="T463" s="29">
        <f t="shared" ca="1" si="15"/>
        <v>50</v>
      </c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</row>
    <row r="464" spans="1:36" customFormat="false" ht="13">
      <c r="A464" s="3">
        <f>シート1!B465</f>
        <v>0</v>
      </c>
      <c r="B464" s="3">
        <f>シート1!E465</f>
        <v>0</v>
      </c>
      <c r="C464" s="19">
        <f>シート1!G465</f>
        <v>0</v>
      </c>
      <c r="D464" s="3">
        <f>シート1!I465</f>
        <v>0</v>
      </c>
      <c r="E464" s="3">
        <f>シート1!K465</f>
        <v>0</v>
      </c>
      <c r="F464" s="3">
        <f t="shared" ref="F464:R464" ca="1" si="465">IF($E468="","",IF(AND(ROW()&gt;$T$1,F$1&lt;=$T$1),(F$1-_xlfn.RANK.AVG(OFFSET($E468,1-F$1,),OFFSET($E468,1-$T$1,,$T$1,1)))^2,""))</f>
        <v>36</v>
      </c>
      <c r="G464" s="3">
        <f t="shared" ca="1" si="465"/>
        <v>25</v>
      </c>
      <c r="H464" s="3">
        <f t="shared" ca="1" si="465"/>
        <v>16</v>
      </c>
      <c r="I464" s="3">
        <f t="shared" ca="1" si="465"/>
        <v>9</v>
      </c>
      <c r="J464" s="3">
        <f t="shared" ca="1" si="465"/>
        <v>4</v>
      </c>
      <c r="K464" s="3">
        <f t="shared" ca="1" si="465"/>
        <v>1</v>
      </c>
      <c r="L464" s="3">
        <f t="shared" ca="1" si="465"/>
        <v>0</v>
      </c>
      <c r="M464" s="3">
        <f t="shared" ca="1" si="465"/>
        <v>1</v>
      </c>
      <c r="N464" s="3">
        <f t="shared" ca="1" si="465"/>
        <v>4</v>
      </c>
      <c r="O464" s="3">
        <f t="shared" ca="1" si="465"/>
        <v>9</v>
      </c>
      <c r="P464" s="3">
        <f t="shared" ca="1" si="465"/>
        <v>16</v>
      </c>
      <c r="Q464" s="3">
        <f t="shared" ca="1" si="465"/>
        <v>25</v>
      </c>
      <c r="R464" s="3">
        <f t="shared" ca="1" si="465"/>
        <v>36</v>
      </c>
      <c r="S464" s="3">
        <f t="shared" ca="1" si="14"/>
        <v>182</v>
      </c>
      <c r="T464" s="29">
        <f t="shared" ca="1" si="15"/>
        <v>50</v>
      </c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</row>
    <row r="465" spans="1:36" customFormat="false" ht="13">
      <c r="A465" s="3">
        <f>シート1!B466</f>
        <v>0</v>
      </c>
      <c r="B465" s="3">
        <f>シート1!E466</f>
        <v>0</v>
      </c>
      <c r="C465" s="19">
        <f>シート1!G466</f>
        <v>0</v>
      </c>
      <c r="D465" s="3">
        <f>シート1!I466</f>
        <v>0</v>
      </c>
      <c r="E465" s="3">
        <f>シート1!K466</f>
        <v>0</v>
      </c>
      <c r="F465" s="3">
        <f t="shared" ref="F465:R465" ca="1" si="466">IF($E469="","",IF(AND(ROW()&gt;$T$1,F$1&lt;=$T$1),(F$1-_xlfn.RANK.AVG(OFFSET($E469,1-F$1,),OFFSET($E469,1-$T$1,,$T$1,1)))^2,""))</f>
        <v>36</v>
      </c>
      <c r="G465" s="3">
        <f t="shared" ca="1" si="466"/>
        <v>25</v>
      </c>
      <c r="H465" s="3">
        <f t="shared" ca="1" si="466"/>
        <v>16</v>
      </c>
      <c r="I465" s="3">
        <f t="shared" ca="1" si="466"/>
        <v>9</v>
      </c>
      <c r="J465" s="3">
        <f t="shared" ca="1" si="466"/>
        <v>4</v>
      </c>
      <c r="K465" s="3">
        <f t="shared" ca="1" si="466"/>
        <v>1</v>
      </c>
      <c r="L465" s="3">
        <f t="shared" ca="1" si="466"/>
        <v>0</v>
      </c>
      <c r="M465" s="3">
        <f t="shared" ca="1" si="466"/>
        <v>1</v>
      </c>
      <c r="N465" s="3">
        <f t="shared" ca="1" si="466"/>
        <v>4</v>
      </c>
      <c r="O465" s="3">
        <f t="shared" ca="1" si="466"/>
        <v>9</v>
      </c>
      <c r="P465" s="3">
        <f t="shared" ca="1" si="466"/>
        <v>16</v>
      </c>
      <c r="Q465" s="3">
        <f t="shared" ca="1" si="466"/>
        <v>25</v>
      </c>
      <c r="R465" s="3">
        <f t="shared" ca="1" si="466"/>
        <v>36</v>
      </c>
      <c r="S465" s="3">
        <f t="shared" ca="1" si="14"/>
        <v>182</v>
      </c>
      <c r="T465" s="29">
        <f t="shared" ca="1" si="15"/>
        <v>50</v>
      </c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</row>
    <row r="466" spans="1:36" customFormat="false" ht="13">
      <c r="A466" s="3">
        <f>シート1!B467</f>
        <v>0</v>
      </c>
      <c r="B466" s="3">
        <f>シート1!E467</f>
        <v>0</v>
      </c>
      <c r="C466" s="19">
        <f>シート1!G467</f>
        <v>0</v>
      </c>
      <c r="D466" s="3">
        <f>シート1!I467</f>
        <v>0</v>
      </c>
      <c r="E466" s="3">
        <f>シート1!K467</f>
        <v>0</v>
      </c>
      <c r="F466" s="3">
        <f t="shared" ref="F466:R466" ca="1" si="467">IF($E470="","",IF(AND(ROW()&gt;$T$1,F$1&lt;=$T$1),(F$1-_xlfn.RANK.AVG(OFFSET($E470,1-F$1,),OFFSET($E470,1-$T$1,,$T$1,1)))^2,""))</f>
        <v>36</v>
      </c>
      <c r="G466" s="3">
        <f t="shared" ca="1" si="467"/>
        <v>25</v>
      </c>
      <c r="H466" s="3">
        <f t="shared" ca="1" si="467"/>
        <v>16</v>
      </c>
      <c r="I466" s="3">
        <f t="shared" ca="1" si="467"/>
        <v>9</v>
      </c>
      <c r="J466" s="3">
        <f t="shared" ca="1" si="467"/>
        <v>4</v>
      </c>
      <c r="K466" s="3">
        <f t="shared" ca="1" si="467"/>
        <v>1</v>
      </c>
      <c r="L466" s="3">
        <f t="shared" ca="1" si="467"/>
        <v>0</v>
      </c>
      <c r="M466" s="3">
        <f t="shared" ca="1" si="467"/>
        <v>1</v>
      </c>
      <c r="N466" s="3">
        <f t="shared" ca="1" si="467"/>
        <v>4</v>
      </c>
      <c r="O466" s="3">
        <f t="shared" ca="1" si="467"/>
        <v>9</v>
      </c>
      <c r="P466" s="3">
        <f t="shared" ca="1" si="467"/>
        <v>16</v>
      </c>
      <c r="Q466" s="3">
        <f t="shared" ca="1" si="467"/>
        <v>25</v>
      </c>
      <c r="R466" s="3">
        <f t="shared" ca="1" si="467"/>
        <v>36</v>
      </c>
      <c r="S466" s="3">
        <f t="shared" ca="1" si="14"/>
        <v>182</v>
      </c>
      <c r="T466" s="29">
        <f t="shared" ca="1" si="15"/>
        <v>50</v>
      </c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</row>
    <row r="467" spans="1:36" customFormat="false" ht="13">
      <c r="A467" s="3">
        <f>シート1!B468</f>
        <v>0</v>
      </c>
      <c r="B467" s="3">
        <f>シート1!E468</f>
        <v>0</v>
      </c>
      <c r="C467" s="19">
        <f>シート1!G468</f>
        <v>0</v>
      </c>
      <c r="D467" s="3">
        <f>シート1!I468</f>
        <v>0</v>
      </c>
      <c r="E467" s="3">
        <f>シート1!K468</f>
        <v>0</v>
      </c>
      <c r="F467" s="3">
        <f t="shared" ref="F467:R467" ca="1" si="468">IF($E471="","",IF(AND(ROW()&gt;$T$1,F$1&lt;=$T$1),(F$1-_xlfn.RANK.AVG(OFFSET($E471,1-F$1,),OFFSET($E471,1-$T$1,,$T$1,1)))^2,""))</f>
        <v>36</v>
      </c>
      <c r="G467" s="3">
        <f t="shared" ca="1" si="468"/>
        <v>25</v>
      </c>
      <c r="H467" s="3">
        <f t="shared" ca="1" si="468"/>
        <v>16</v>
      </c>
      <c r="I467" s="3">
        <f t="shared" ca="1" si="468"/>
        <v>9</v>
      </c>
      <c r="J467" s="3">
        <f t="shared" ca="1" si="468"/>
        <v>4</v>
      </c>
      <c r="K467" s="3">
        <f t="shared" ca="1" si="468"/>
        <v>1</v>
      </c>
      <c r="L467" s="3">
        <f t="shared" ca="1" si="468"/>
        <v>0</v>
      </c>
      <c r="M467" s="3">
        <f t="shared" ca="1" si="468"/>
        <v>1</v>
      </c>
      <c r="N467" s="3">
        <f t="shared" ca="1" si="468"/>
        <v>4</v>
      </c>
      <c r="O467" s="3">
        <f t="shared" ca="1" si="468"/>
        <v>9</v>
      </c>
      <c r="P467" s="3">
        <f t="shared" ca="1" si="468"/>
        <v>16</v>
      </c>
      <c r="Q467" s="3">
        <f t="shared" ca="1" si="468"/>
        <v>25</v>
      </c>
      <c r="R467" s="3">
        <f t="shared" ca="1" si="468"/>
        <v>36</v>
      </c>
      <c r="S467" s="3">
        <f t="shared" ca="1" si="14"/>
        <v>182</v>
      </c>
      <c r="T467" s="29">
        <f t="shared" ca="1" si="15"/>
        <v>50</v>
      </c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</row>
    <row r="468" spans="1:36" customFormat="false" ht="13">
      <c r="A468" s="3">
        <f>シート1!B469</f>
        <v>0</v>
      </c>
      <c r="B468" s="3">
        <f>シート1!E469</f>
        <v>0</v>
      </c>
      <c r="C468" s="19">
        <f>シート1!G469</f>
        <v>0</v>
      </c>
      <c r="D468" s="3">
        <f>シート1!I469</f>
        <v>0</v>
      </c>
      <c r="E468" s="3">
        <f>シート1!K469</f>
        <v>0</v>
      </c>
      <c r="F468" s="3">
        <f t="shared" ref="F468:R468" ca="1" si="469">IF($E472="","",IF(AND(ROW()&gt;$T$1,F$1&lt;=$T$1),(F$1-_xlfn.RANK.AVG(OFFSET($E472,1-F$1,),OFFSET($E472,1-$T$1,,$T$1,1)))^2,""))</f>
        <v>36</v>
      </c>
      <c r="G468" s="3">
        <f t="shared" ca="1" si="469"/>
        <v>25</v>
      </c>
      <c r="H468" s="3">
        <f t="shared" ca="1" si="469"/>
        <v>16</v>
      </c>
      <c r="I468" s="3">
        <f t="shared" ca="1" si="469"/>
        <v>9</v>
      </c>
      <c r="J468" s="3">
        <f t="shared" ca="1" si="469"/>
        <v>4</v>
      </c>
      <c r="K468" s="3">
        <f t="shared" ca="1" si="469"/>
        <v>1</v>
      </c>
      <c r="L468" s="3">
        <f t="shared" ca="1" si="469"/>
        <v>0</v>
      </c>
      <c r="M468" s="3">
        <f t="shared" ca="1" si="469"/>
        <v>1</v>
      </c>
      <c r="N468" s="3">
        <f t="shared" ca="1" si="469"/>
        <v>4</v>
      </c>
      <c r="O468" s="3">
        <f t="shared" ca="1" si="469"/>
        <v>9</v>
      </c>
      <c r="P468" s="3">
        <f t="shared" ca="1" si="469"/>
        <v>16</v>
      </c>
      <c r="Q468" s="3">
        <f t="shared" ca="1" si="469"/>
        <v>25</v>
      </c>
      <c r="R468" s="3">
        <f t="shared" ca="1" si="469"/>
        <v>36</v>
      </c>
      <c r="S468" s="3">
        <f t="shared" ca="1" si="14"/>
        <v>182</v>
      </c>
      <c r="T468" s="29">
        <f t="shared" ca="1" si="15"/>
        <v>50</v>
      </c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</row>
    <row r="469" spans="1:36" customFormat="false" ht="13">
      <c r="A469" s="3">
        <f>シート1!B470</f>
        <v>0</v>
      </c>
      <c r="B469" s="3">
        <f>シート1!E470</f>
        <v>0</v>
      </c>
      <c r="C469" s="19">
        <f>シート1!G470</f>
        <v>0</v>
      </c>
      <c r="D469" s="3">
        <f>シート1!I470</f>
        <v>0</v>
      </c>
      <c r="E469" s="3">
        <f>シート1!K470</f>
        <v>0</v>
      </c>
      <c r="F469" s="3">
        <f t="shared" ref="F469:R469" ca="1" si="470">IF($E473="","",IF(AND(ROW()&gt;$T$1,F$1&lt;=$T$1),(F$1-_xlfn.RANK.AVG(OFFSET($E473,1-F$1,),OFFSET($E473,1-$T$1,,$T$1,1)))^2,""))</f>
        <v>36</v>
      </c>
      <c r="G469" s="3">
        <f t="shared" ca="1" si="470"/>
        <v>25</v>
      </c>
      <c r="H469" s="3">
        <f t="shared" ca="1" si="470"/>
        <v>16</v>
      </c>
      <c r="I469" s="3">
        <f t="shared" ca="1" si="470"/>
        <v>9</v>
      </c>
      <c r="J469" s="3">
        <f t="shared" ca="1" si="470"/>
        <v>4</v>
      </c>
      <c r="K469" s="3">
        <f t="shared" ca="1" si="470"/>
        <v>1</v>
      </c>
      <c r="L469" s="3">
        <f t="shared" ca="1" si="470"/>
        <v>0</v>
      </c>
      <c r="M469" s="3">
        <f t="shared" ca="1" si="470"/>
        <v>1</v>
      </c>
      <c r="N469" s="3">
        <f t="shared" ca="1" si="470"/>
        <v>4</v>
      </c>
      <c r="O469" s="3">
        <f t="shared" ca="1" si="470"/>
        <v>9</v>
      </c>
      <c r="P469" s="3">
        <f t="shared" ca="1" si="470"/>
        <v>16</v>
      </c>
      <c r="Q469" s="3">
        <f t="shared" ca="1" si="470"/>
        <v>25</v>
      </c>
      <c r="R469" s="3">
        <f t="shared" ca="1" si="470"/>
        <v>36</v>
      </c>
      <c r="S469" s="3">
        <f t="shared" ca="1" si="14"/>
        <v>182</v>
      </c>
      <c r="T469" s="29">
        <f t="shared" ca="1" si="15"/>
        <v>50</v>
      </c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</row>
    <row r="470" spans="1:36" customFormat="false" ht="13">
      <c r="A470" s="3">
        <f>シート1!B471</f>
        <v>0</v>
      </c>
      <c r="B470" s="3">
        <f>シート1!E471</f>
        <v>0</v>
      </c>
      <c r="C470" s="19">
        <f>シート1!G471</f>
        <v>0</v>
      </c>
      <c r="D470" s="3">
        <f>シート1!I471</f>
        <v>0</v>
      </c>
      <c r="E470" s="3">
        <f>シート1!K471</f>
        <v>0</v>
      </c>
      <c r="F470" s="3">
        <f t="shared" ref="F470:R470" ca="1" si="471">IF($E474="","",IF(AND(ROW()&gt;$T$1,F$1&lt;=$T$1),(F$1-_xlfn.RANK.AVG(OFFSET($E474,1-F$1,),OFFSET($E474,1-$T$1,,$T$1,1)))^2,""))</f>
        <v>36</v>
      </c>
      <c r="G470" s="3">
        <f t="shared" ca="1" si="471"/>
        <v>25</v>
      </c>
      <c r="H470" s="3">
        <f t="shared" ca="1" si="471"/>
        <v>16</v>
      </c>
      <c r="I470" s="3">
        <f t="shared" ca="1" si="471"/>
        <v>9</v>
      </c>
      <c r="J470" s="3">
        <f t="shared" ca="1" si="471"/>
        <v>4</v>
      </c>
      <c r="K470" s="3">
        <f t="shared" ca="1" si="471"/>
        <v>1</v>
      </c>
      <c r="L470" s="3">
        <f t="shared" ca="1" si="471"/>
        <v>0</v>
      </c>
      <c r="M470" s="3">
        <f t="shared" ca="1" si="471"/>
        <v>1</v>
      </c>
      <c r="N470" s="3">
        <f t="shared" ca="1" si="471"/>
        <v>4</v>
      </c>
      <c r="O470" s="3">
        <f t="shared" ca="1" si="471"/>
        <v>9</v>
      </c>
      <c r="P470" s="3">
        <f t="shared" ca="1" si="471"/>
        <v>16</v>
      </c>
      <c r="Q470" s="3">
        <f t="shared" ca="1" si="471"/>
        <v>25</v>
      </c>
      <c r="R470" s="3">
        <f t="shared" ca="1" si="471"/>
        <v>36</v>
      </c>
      <c r="S470" s="3">
        <f t="shared" ca="1" si="14"/>
        <v>182</v>
      </c>
      <c r="T470" s="29">
        <f t="shared" ca="1" si="15"/>
        <v>50</v>
      </c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</row>
    <row r="471" spans="1:36" customFormat="false" ht="13">
      <c r="A471" s="3">
        <f>シート1!B472</f>
        <v>0</v>
      </c>
      <c r="B471" s="3">
        <f>シート1!E472</f>
        <v>0</v>
      </c>
      <c r="C471" s="19">
        <f>シート1!G472</f>
        <v>0</v>
      </c>
      <c r="D471" s="3">
        <f>シート1!I472</f>
        <v>0</v>
      </c>
      <c r="E471" s="3">
        <f>シート1!K472</f>
        <v>0</v>
      </c>
      <c r="F471" s="3">
        <f t="shared" ref="F471:R471" ca="1" si="472">IF($E475="","",IF(AND(ROW()&gt;$T$1,F$1&lt;=$T$1),(F$1-_xlfn.RANK.AVG(OFFSET($E475,1-F$1,),OFFSET($E475,1-$T$1,,$T$1,1)))^2,""))</f>
        <v>36</v>
      </c>
      <c r="G471" s="3">
        <f t="shared" ca="1" si="472"/>
        <v>25</v>
      </c>
      <c r="H471" s="3">
        <f t="shared" ca="1" si="472"/>
        <v>16</v>
      </c>
      <c r="I471" s="3">
        <f t="shared" ca="1" si="472"/>
        <v>9</v>
      </c>
      <c r="J471" s="3">
        <f t="shared" ca="1" si="472"/>
        <v>4</v>
      </c>
      <c r="K471" s="3">
        <f t="shared" ca="1" si="472"/>
        <v>1</v>
      </c>
      <c r="L471" s="3">
        <f t="shared" ca="1" si="472"/>
        <v>0</v>
      </c>
      <c r="M471" s="3">
        <f t="shared" ca="1" si="472"/>
        <v>1</v>
      </c>
      <c r="N471" s="3">
        <f t="shared" ca="1" si="472"/>
        <v>4</v>
      </c>
      <c r="O471" s="3">
        <f t="shared" ca="1" si="472"/>
        <v>9</v>
      </c>
      <c r="P471" s="3">
        <f t="shared" ca="1" si="472"/>
        <v>16</v>
      </c>
      <c r="Q471" s="3">
        <f t="shared" ca="1" si="472"/>
        <v>25</v>
      </c>
      <c r="R471" s="3">
        <f t="shared" ca="1" si="472"/>
        <v>36</v>
      </c>
      <c r="S471" s="3">
        <f t="shared" ca="1" si="14"/>
        <v>182</v>
      </c>
      <c r="T471" s="29">
        <f t="shared" ca="1" si="15"/>
        <v>50</v>
      </c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</row>
    <row r="472" spans="1:36" customFormat="false" ht="13">
      <c r="A472" s="3">
        <f>シート1!B473</f>
        <v>0</v>
      </c>
      <c r="B472" s="3">
        <f>シート1!E473</f>
        <v>0</v>
      </c>
      <c r="C472" s="19">
        <f>シート1!G473</f>
        <v>0</v>
      </c>
      <c r="D472" s="3">
        <f>シート1!I473</f>
        <v>0</v>
      </c>
      <c r="E472" s="3">
        <f>シート1!K473</f>
        <v>0</v>
      </c>
      <c r="F472" s="3">
        <f t="shared" ref="F472:R472" ca="1" si="473">IF($E476="","",IF(AND(ROW()&gt;$T$1,F$1&lt;=$T$1),(F$1-_xlfn.RANK.AVG(OFFSET($E476,1-F$1,),OFFSET($E476,1-$T$1,,$T$1,1)))^2,""))</f>
        <v>36</v>
      </c>
      <c r="G472" s="3">
        <f t="shared" ca="1" si="473"/>
        <v>25</v>
      </c>
      <c r="H472" s="3">
        <f t="shared" ca="1" si="473"/>
        <v>16</v>
      </c>
      <c r="I472" s="3">
        <f t="shared" ca="1" si="473"/>
        <v>9</v>
      </c>
      <c r="J472" s="3">
        <f t="shared" ca="1" si="473"/>
        <v>4</v>
      </c>
      <c r="K472" s="3">
        <f t="shared" ca="1" si="473"/>
        <v>1</v>
      </c>
      <c r="L472" s="3">
        <f t="shared" ca="1" si="473"/>
        <v>0</v>
      </c>
      <c r="M472" s="3">
        <f t="shared" ca="1" si="473"/>
        <v>1</v>
      </c>
      <c r="N472" s="3">
        <f t="shared" ca="1" si="473"/>
        <v>4</v>
      </c>
      <c r="O472" s="3">
        <f t="shared" ca="1" si="473"/>
        <v>9</v>
      </c>
      <c r="P472" s="3">
        <f t="shared" ca="1" si="473"/>
        <v>16</v>
      </c>
      <c r="Q472" s="3">
        <f t="shared" ca="1" si="473"/>
        <v>25</v>
      </c>
      <c r="R472" s="3">
        <f t="shared" ca="1" si="473"/>
        <v>36</v>
      </c>
      <c r="S472" s="3">
        <f t="shared" ca="1" si="14"/>
        <v>182</v>
      </c>
      <c r="T472" s="29">
        <f t="shared" ca="1" si="15"/>
        <v>50</v>
      </c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</row>
    <row r="473" spans="1:36" customFormat="false" ht="13">
      <c r="A473" s="3">
        <f>シート1!B474</f>
        <v>0</v>
      </c>
      <c r="B473" s="3">
        <f>シート1!E474</f>
        <v>0</v>
      </c>
      <c r="C473" s="19">
        <f>シート1!G474</f>
        <v>0</v>
      </c>
      <c r="D473" s="3">
        <f>シート1!I474</f>
        <v>0</v>
      </c>
      <c r="E473" s="3">
        <f>シート1!K474</f>
        <v>0</v>
      </c>
      <c r="F473" s="3">
        <f t="shared" ref="F473:R473" ca="1" si="474">IF($E477="","",IF(AND(ROW()&gt;$T$1,F$1&lt;=$T$1),(F$1-_xlfn.RANK.AVG(OFFSET($E477,1-F$1,),OFFSET($E477,1-$T$1,,$T$1,1)))^2,""))</f>
        <v>36</v>
      </c>
      <c r="G473" s="3">
        <f t="shared" ca="1" si="474"/>
        <v>25</v>
      </c>
      <c r="H473" s="3">
        <f t="shared" ca="1" si="474"/>
        <v>16</v>
      </c>
      <c r="I473" s="3">
        <f t="shared" ca="1" si="474"/>
        <v>9</v>
      </c>
      <c r="J473" s="3">
        <f t="shared" ca="1" si="474"/>
        <v>4</v>
      </c>
      <c r="K473" s="3">
        <f t="shared" ca="1" si="474"/>
        <v>1</v>
      </c>
      <c r="L473" s="3">
        <f t="shared" ca="1" si="474"/>
        <v>0</v>
      </c>
      <c r="M473" s="3">
        <f t="shared" ca="1" si="474"/>
        <v>1</v>
      </c>
      <c r="N473" s="3">
        <f t="shared" ca="1" si="474"/>
        <v>4</v>
      </c>
      <c r="O473" s="3">
        <f t="shared" ca="1" si="474"/>
        <v>9</v>
      </c>
      <c r="P473" s="3">
        <f t="shared" ca="1" si="474"/>
        <v>16</v>
      </c>
      <c r="Q473" s="3">
        <f t="shared" ca="1" si="474"/>
        <v>25</v>
      </c>
      <c r="R473" s="3">
        <f t="shared" ca="1" si="474"/>
        <v>36</v>
      </c>
      <c r="S473" s="3">
        <f t="shared" ca="1" si="14"/>
        <v>182</v>
      </c>
      <c r="T473" s="29">
        <f t="shared" ca="1" si="15"/>
        <v>50</v>
      </c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</row>
    <row r="474" spans="1:36" customFormat="false" ht="13">
      <c r="A474" s="3">
        <f>シート1!B475</f>
        <v>0</v>
      </c>
      <c r="B474" s="3">
        <f>シート1!E475</f>
        <v>0</v>
      </c>
      <c r="C474" s="19">
        <f>シート1!G475</f>
        <v>0</v>
      </c>
      <c r="D474" s="3">
        <f>シート1!I475</f>
        <v>0</v>
      </c>
      <c r="E474" s="3">
        <f>シート1!K475</f>
        <v>0</v>
      </c>
      <c r="F474" s="3">
        <f t="shared" ref="F474:R474" ca="1" si="475">IF($E478="","",IF(AND(ROW()&gt;$T$1,F$1&lt;=$T$1),(F$1-_xlfn.RANK.AVG(OFFSET($E478,1-F$1,),OFFSET($E478,1-$T$1,,$T$1,1)))^2,""))</f>
        <v>36</v>
      </c>
      <c r="G474" s="3">
        <f t="shared" ca="1" si="475"/>
        <v>25</v>
      </c>
      <c r="H474" s="3">
        <f t="shared" ca="1" si="475"/>
        <v>16</v>
      </c>
      <c r="I474" s="3">
        <f t="shared" ca="1" si="475"/>
        <v>9</v>
      </c>
      <c r="J474" s="3">
        <f t="shared" ca="1" si="475"/>
        <v>4</v>
      </c>
      <c r="K474" s="3">
        <f t="shared" ca="1" si="475"/>
        <v>1</v>
      </c>
      <c r="L474" s="3">
        <f t="shared" ca="1" si="475"/>
        <v>0</v>
      </c>
      <c r="M474" s="3">
        <f t="shared" ca="1" si="475"/>
        <v>1</v>
      </c>
      <c r="N474" s="3">
        <f t="shared" ca="1" si="475"/>
        <v>4</v>
      </c>
      <c r="O474" s="3">
        <f t="shared" ca="1" si="475"/>
        <v>9</v>
      </c>
      <c r="P474" s="3">
        <f t="shared" ca="1" si="475"/>
        <v>16</v>
      </c>
      <c r="Q474" s="3">
        <f t="shared" ca="1" si="475"/>
        <v>25</v>
      </c>
      <c r="R474" s="3">
        <f t="shared" ca="1" si="475"/>
        <v>36</v>
      </c>
      <c r="S474" s="3">
        <f t="shared" ca="1" si="14"/>
        <v>182</v>
      </c>
      <c r="T474" s="29">
        <f t="shared" ca="1" si="15"/>
        <v>50</v>
      </c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</row>
    <row r="475" spans="1:36" customFormat="false" ht="13">
      <c r="A475" s="3">
        <f>シート1!B476</f>
        <v>0</v>
      </c>
      <c r="B475" s="3">
        <f>シート1!E476</f>
        <v>0</v>
      </c>
      <c r="C475" s="19">
        <f>シート1!G476</f>
        <v>0</v>
      </c>
      <c r="D475" s="3">
        <f>シート1!I476</f>
        <v>0</v>
      </c>
      <c r="E475" s="3">
        <f>シート1!K476</f>
        <v>0</v>
      </c>
      <c r="F475" s="3">
        <f t="shared" ref="F475:R475" ca="1" si="476">IF($E479="","",IF(AND(ROW()&gt;$T$1,F$1&lt;=$T$1),(F$1-_xlfn.RANK.AVG(OFFSET($E479,1-F$1,),OFFSET($E479,1-$T$1,,$T$1,1)))^2,""))</f>
        <v>36</v>
      </c>
      <c r="G475" s="3">
        <f t="shared" ca="1" si="476"/>
        <v>25</v>
      </c>
      <c r="H475" s="3">
        <f t="shared" ca="1" si="476"/>
        <v>16</v>
      </c>
      <c r="I475" s="3">
        <f t="shared" ca="1" si="476"/>
        <v>9</v>
      </c>
      <c r="J475" s="3">
        <f t="shared" ca="1" si="476"/>
        <v>4</v>
      </c>
      <c r="K475" s="3">
        <f t="shared" ca="1" si="476"/>
        <v>1</v>
      </c>
      <c r="L475" s="3">
        <f t="shared" ca="1" si="476"/>
        <v>0</v>
      </c>
      <c r="M475" s="3">
        <f t="shared" ca="1" si="476"/>
        <v>1</v>
      </c>
      <c r="N475" s="3">
        <f t="shared" ca="1" si="476"/>
        <v>4</v>
      </c>
      <c r="O475" s="3">
        <f t="shared" ca="1" si="476"/>
        <v>9</v>
      </c>
      <c r="P475" s="3">
        <f t="shared" ca="1" si="476"/>
        <v>16</v>
      </c>
      <c r="Q475" s="3">
        <f t="shared" ca="1" si="476"/>
        <v>25</v>
      </c>
      <c r="R475" s="3">
        <f t="shared" ca="1" si="476"/>
        <v>36</v>
      </c>
      <c r="S475" s="3">
        <f t="shared" ca="1" si="14"/>
        <v>182</v>
      </c>
      <c r="T475" s="29">
        <f t="shared" ca="1" si="15"/>
        <v>50</v>
      </c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</row>
    <row r="476" spans="1:36" customFormat="false" ht="13">
      <c r="A476" s="3">
        <f>シート1!B477</f>
        <v>0</v>
      </c>
      <c r="B476" s="3">
        <f>シート1!E477</f>
        <v>0</v>
      </c>
      <c r="C476" s="19">
        <f>シート1!G477</f>
        <v>0</v>
      </c>
      <c r="D476" s="3">
        <f>シート1!I477</f>
        <v>0</v>
      </c>
      <c r="E476" s="3">
        <f>シート1!K477</f>
        <v>0</v>
      </c>
      <c r="F476" s="3">
        <f t="shared" ref="F476:R476" ca="1" si="477">IF($E480="","",IF(AND(ROW()&gt;$T$1,F$1&lt;=$T$1),(F$1-_xlfn.RANK.AVG(OFFSET($E480,1-F$1,),OFFSET($E480,1-$T$1,,$T$1,1)))^2,""))</f>
        <v>36</v>
      </c>
      <c r="G476" s="3">
        <f t="shared" ca="1" si="477"/>
        <v>25</v>
      </c>
      <c r="H476" s="3">
        <f t="shared" ca="1" si="477"/>
        <v>16</v>
      </c>
      <c r="I476" s="3">
        <f t="shared" ca="1" si="477"/>
        <v>9</v>
      </c>
      <c r="J476" s="3">
        <f t="shared" ca="1" si="477"/>
        <v>4</v>
      </c>
      <c r="K476" s="3">
        <f t="shared" ca="1" si="477"/>
        <v>1</v>
      </c>
      <c r="L476" s="3">
        <f t="shared" ca="1" si="477"/>
        <v>0</v>
      </c>
      <c r="M476" s="3">
        <f t="shared" ca="1" si="477"/>
        <v>1</v>
      </c>
      <c r="N476" s="3">
        <f t="shared" ca="1" si="477"/>
        <v>4</v>
      </c>
      <c r="O476" s="3">
        <f t="shared" ca="1" si="477"/>
        <v>9</v>
      </c>
      <c r="P476" s="3">
        <f t="shared" ca="1" si="477"/>
        <v>16</v>
      </c>
      <c r="Q476" s="3">
        <f t="shared" ca="1" si="477"/>
        <v>25</v>
      </c>
      <c r="R476" s="3">
        <f t="shared" ca="1" si="477"/>
        <v>36</v>
      </c>
      <c r="S476" s="3">
        <f t="shared" ca="1" si="14"/>
        <v>182</v>
      </c>
      <c r="T476" s="29">
        <f t="shared" ca="1" si="15"/>
        <v>50</v>
      </c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</row>
    <row r="477" spans="1:36" customFormat="false" ht="13">
      <c r="A477" s="3">
        <f>シート1!B478</f>
        <v>0</v>
      </c>
      <c r="B477" s="3">
        <f>シート1!E478</f>
        <v>0</v>
      </c>
      <c r="C477" s="19">
        <f>シート1!G478</f>
        <v>0</v>
      </c>
      <c r="D477" s="3">
        <f>シート1!I478</f>
        <v>0</v>
      </c>
      <c r="E477" s="3">
        <f>シート1!K478</f>
        <v>0</v>
      </c>
      <c r="F477" s="3">
        <f t="shared" ref="F477:R477" ca="1" si="478">IF($E481="","",IF(AND(ROW()&gt;$T$1,F$1&lt;=$T$1),(F$1-_xlfn.RANK.AVG(OFFSET($E481,1-F$1,),OFFSET($E481,1-$T$1,,$T$1,1)))^2,""))</f>
        <v>36</v>
      </c>
      <c r="G477" s="3">
        <f t="shared" ca="1" si="478"/>
        <v>25</v>
      </c>
      <c r="H477" s="3">
        <f t="shared" ca="1" si="478"/>
        <v>16</v>
      </c>
      <c r="I477" s="3">
        <f t="shared" ca="1" si="478"/>
        <v>9</v>
      </c>
      <c r="J477" s="3">
        <f t="shared" ca="1" si="478"/>
        <v>4</v>
      </c>
      <c r="K477" s="3">
        <f t="shared" ca="1" si="478"/>
        <v>1</v>
      </c>
      <c r="L477" s="3">
        <f t="shared" ca="1" si="478"/>
        <v>0</v>
      </c>
      <c r="M477" s="3">
        <f t="shared" ca="1" si="478"/>
        <v>1</v>
      </c>
      <c r="N477" s="3">
        <f t="shared" ca="1" si="478"/>
        <v>4</v>
      </c>
      <c r="O477" s="3">
        <f t="shared" ca="1" si="478"/>
        <v>9</v>
      </c>
      <c r="P477" s="3">
        <f t="shared" ca="1" si="478"/>
        <v>16</v>
      </c>
      <c r="Q477" s="3">
        <f t="shared" ca="1" si="478"/>
        <v>25</v>
      </c>
      <c r="R477" s="3">
        <f t="shared" ca="1" si="478"/>
        <v>36</v>
      </c>
      <c r="S477" s="3">
        <f t="shared" ca="1" si="14"/>
        <v>182</v>
      </c>
      <c r="T477" s="29">
        <f t="shared" ca="1" si="15"/>
        <v>50</v>
      </c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</row>
    <row r="478" spans="1:36" customFormat="false" ht="13">
      <c r="A478" s="3">
        <f>シート1!B479</f>
        <v>0</v>
      </c>
      <c r="B478" s="3">
        <f>シート1!E479</f>
        <v>0</v>
      </c>
      <c r="C478" s="19">
        <f>シート1!G479</f>
        <v>0</v>
      </c>
      <c r="D478" s="3">
        <f>シート1!I479</f>
        <v>0</v>
      </c>
      <c r="E478" s="3">
        <f>シート1!K479</f>
        <v>0</v>
      </c>
      <c r="F478" s="3">
        <f t="shared" ref="F478:R478" ca="1" si="479">IF($E482="","",IF(AND(ROW()&gt;$T$1,F$1&lt;=$T$1),(F$1-_xlfn.RANK.AVG(OFFSET($E482,1-F$1,),OFFSET($E482,1-$T$1,,$T$1,1)))^2,""))</f>
        <v>36</v>
      </c>
      <c r="G478" s="3">
        <f t="shared" ca="1" si="479"/>
        <v>25</v>
      </c>
      <c r="H478" s="3">
        <f t="shared" ca="1" si="479"/>
        <v>16</v>
      </c>
      <c r="I478" s="3">
        <f t="shared" ca="1" si="479"/>
        <v>9</v>
      </c>
      <c r="J478" s="3">
        <f t="shared" ca="1" si="479"/>
        <v>4</v>
      </c>
      <c r="K478" s="3">
        <f t="shared" ca="1" si="479"/>
        <v>1</v>
      </c>
      <c r="L478" s="3">
        <f t="shared" ca="1" si="479"/>
        <v>0</v>
      </c>
      <c r="M478" s="3">
        <f t="shared" ca="1" si="479"/>
        <v>1</v>
      </c>
      <c r="N478" s="3">
        <f t="shared" ca="1" si="479"/>
        <v>4</v>
      </c>
      <c r="O478" s="3">
        <f t="shared" ca="1" si="479"/>
        <v>9</v>
      </c>
      <c r="P478" s="3">
        <f t="shared" ca="1" si="479"/>
        <v>16</v>
      </c>
      <c r="Q478" s="3">
        <f t="shared" ca="1" si="479"/>
        <v>25</v>
      </c>
      <c r="R478" s="3">
        <f t="shared" ca="1" si="479"/>
        <v>36</v>
      </c>
      <c r="S478" s="3">
        <f t="shared" ca="1" si="14"/>
        <v>182</v>
      </c>
      <c r="T478" s="29">
        <f t="shared" ca="1" si="15"/>
        <v>50</v>
      </c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</row>
    <row r="479" spans="1:36" customFormat="false" ht="13">
      <c r="A479" s="3">
        <f>シート1!B480</f>
        <v>0</v>
      </c>
      <c r="B479" s="3">
        <f>シート1!E480</f>
        <v>0</v>
      </c>
      <c r="C479" s="19">
        <f>シート1!G480</f>
        <v>0</v>
      </c>
      <c r="D479" s="3">
        <f>シート1!I480</f>
        <v>0</v>
      </c>
      <c r="E479" s="3">
        <f>シート1!K480</f>
        <v>0</v>
      </c>
      <c r="F479" s="3">
        <f t="shared" ref="F479:R479" ca="1" si="480">IF($E483="","",IF(AND(ROW()&gt;$T$1,F$1&lt;=$T$1),(F$1-_xlfn.RANK.AVG(OFFSET($E483,1-F$1,),OFFSET($E483,1-$T$1,,$T$1,1)))^2,""))</f>
        <v>36</v>
      </c>
      <c r="G479" s="3">
        <f t="shared" ca="1" si="480"/>
        <v>25</v>
      </c>
      <c r="H479" s="3">
        <f t="shared" ca="1" si="480"/>
        <v>16</v>
      </c>
      <c r="I479" s="3">
        <f t="shared" ca="1" si="480"/>
        <v>9</v>
      </c>
      <c r="J479" s="3">
        <f t="shared" ca="1" si="480"/>
        <v>4</v>
      </c>
      <c r="K479" s="3">
        <f t="shared" ca="1" si="480"/>
        <v>1</v>
      </c>
      <c r="L479" s="3">
        <f t="shared" ca="1" si="480"/>
        <v>0</v>
      </c>
      <c r="M479" s="3">
        <f t="shared" ca="1" si="480"/>
        <v>1</v>
      </c>
      <c r="N479" s="3">
        <f t="shared" ca="1" si="480"/>
        <v>4</v>
      </c>
      <c r="O479" s="3">
        <f t="shared" ca="1" si="480"/>
        <v>9</v>
      </c>
      <c r="P479" s="3">
        <f t="shared" ca="1" si="480"/>
        <v>16</v>
      </c>
      <c r="Q479" s="3">
        <f t="shared" ca="1" si="480"/>
        <v>25</v>
      </c>
      <c r="R479" s="3">
        <f t="shared" ca="1" si="480"/>
        <v>36</v>
      </c>
      <c r="S479" s="3">
        <f t="shared" ca="1" si="14"/>
        <v>182</v>
      </c>
      <c r="T479" s="29">
        <f t="shared" ca="1" si="15"/>
        <v>50</v>
      </c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</row>
    <row r="480" spans="1:36" customFormat="false" ht="13">
      <c r="A480" s="3">
        <f>シート1!B481</f>
        <v>0</v>
      </c>
      <c r="B480" s="3">
        <f>シート1!E481</f>
        <v>0</v>
      </c>
      <c r="C480" s="19">
        <f>シート1!G481</f>
        <v>0</v>
      </c>
      <c r="D480" s="3">
        <f>シート1!I481</f>
        <v>0</v>
      </c>
      <c r="E480" s="3">
        <f>シート1!K481</f>
        <v>0</v>
      </c>
      <c r="F480" s="3">
        <f t="shared" ref="F480:R480" ca="1" si="481">IF($E484="","",IF(AND(ROW()&gt;$T$1,F$1&lt;=$T$1),(F$1-_xlfn.RANK.AVG(OFFSET($E484,1-F$1,),OFFSET($E484,1-$T$1,,$T$1,1)))^2,""))</f>
        <v>36</v>
      </c>
      <c r="G480" s="3">
        <f t="shared" ca="1" si="481"/>
        <v>25</v>
      </c>
      <c r="H480" s="3">
        <f t="shared" ca="1" si="481"/>
        <v>16</v>
      </c>
      <c r="I480" s="3">
        <f t="shared" ca="1" si="481"/>
        <v>9</v>
      </c>
      <c r="J480" s="3">
        <f t="shared" ca="1" si="481"/>
        <v>4</v>
      </c>
      <c r="K480" s="3">
        <f t="shared" ca="1" si="481"/>
        <v>1</v>
      </c>
      <c r="L480" s="3">
        <f t="shared" ca="1" si="481"/>
        <v>0</v>
      </c>
      <c r="M480" s="3">
        <f t="shared" ca="1" si="481"/>
        <v>1</v>
      </c>
      <c r="N480" s="3">
        <f t="shared" ca="1" si="481"/>
        <v>4</v>
      </c>
      <c r="O480" s="3">
        <f t="shared" ca="1" si="481"/>
        <v>9</v>
      </c>
      <c r="P480" s="3">
        <f t="shared" ca="1" si="481"/>
        <v>16</v>
      </c>
      <c r="Q480" s="3">
        <f t="shared" ca="1" si="481"/>
        <v>25</v>
      </c>
      <c r="R480" s="3">
        <f t="shared" ca="1" si="481"/>
        <v>36</v>
      </c>
      <c r="S480" s="3">
        <f t="shared" ca="1" si="14"/>
        <v>182</v>
      </c>
      <c r="T480" s="29">
        <f t="shared" ca="1" si="15"/>
        <v>50</v>
      </c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</row>
    <row r="481" spans="1:36" customFormat="false" ht="13">
      <c r="A481" s="3">
        <f>シート1!B482</f>
        <v>0</v>
      </c>
      <c r="B481" s="3">
        <f>シート1!E482</f>
        <v>0</v>
      </c>
      <c r="C481" s="19">
        <f>シート1!G482</f>
        <v>0</v>
      </c>
      <c r="D481" s="3">
        <f>シート1!I482</f>
        <v>0</v>
      </c>
      <c r="E481" s="3">
        <f>シート1!K482</f>
        <v>0</v>
      </c>
      <c r="F481" s="3">
        <f t="shared" ref="F481:R481" ca="1" si="482">IF($E485="","",IF(AND(ROW()&gt;$T$1,F$1&lt;=$T$1),(F$1-_xlfn.RANK.AVG(OFFSET($E485,1-F$1,),OFFSET($E485,1-$T$1,,$T$1,1)))^2,""))</f>
        <v>36</v>
      </c>
      <c r="G481" s="3">
        <f t="shared" ca="1" si="482"/>
        <v>25</v>
      </c>
      <c r="H481" s="3">
        <f t="shared" ca="1" si="482"/>
        <v>16</v>
      </c>
      <c r="I481" s="3">
        <f t="shared" ca="1" si="482"/>
        <v>9</v>
      </c>
      <c r="J481" s="3">
        <f t="shared" ca="1" si="482"/>
        <v>4</v>
      </c>
      <c r="K481" s="3">
        <f t="shared" ca="1" si="482"/>
        <v>1</v>
      </c>
      <c r="L481" s="3">
        <f t="shared" ca="1" si="482"/>
        <v>0</v>
      </c>
      <c r="M481" s="3">
        <f t="shared" ca="1" si="482"/>
        <v>1</v>
      </c>
      <c r="N481" s="3">
        <f t="shared" ca="1" si="482"/>
        <v>4</v>
      </c>
      <c r="O481" s="3">
        <f t="shared" ca="1" si="482"/>
        <v>9</v>
      </c>
      <c r="P481" s="3">
        <f t="shared" ca="1" si="482"/>
        <v>16</v>
      </c>
      <c r="Q481" s="3">
        <f t="shared" ca="1" si="482"/>
        <v>25</v>
      </c>
      <c r="R481" s="3">
        <f t="shared" ca="1" si="482"/>
        <v>36</v>
      </c>
      <c r="S481" s="3">
        <f t="shared" ca="1" si="14"/>
        <v>182</v>
      </c>
      <c r="T481" s="29">
        <f t="shared" ca="1" si="15"/>
        <v>50</v>
      </c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</row>
    <row r="482" spans="1:36" customFormat="false" ht="13">
      <c r="A482" s="3">
        <f>シート1!B483</f>
        <v>0</v>
      </c>
      <c r="B482" s="3">
        <f>シート1!E483</f>
        <v>0</v>
      </c>
      <c r="C482" s="19">
        <f>シート1!G483</f>
        <v>0</v>
      </c>
      <c r="D482" s="3">
        <f>シート1!I483</f>
        <v>0</v>
      </c>
      <c r="E482" s="3">
        <f>シート1!K483</f>
        <v>0</v>
      </c>
      <c r="F482" s="3">
        <f t="shared" ref="F482:R482" ca="1" si="483">IF($E486="","",IF(AND(ROW()&gt;$T$1,F$1&lt;=$T$1),(F$1-_xlfn.RANK.AVG(OFFSET($E486,1-F$1,),OFFSET($E486,1-$T$1,,$T$1,1)))^2,""))</f>
        <v>36</v>
      </c>
      <c r="G482" s="3">
        <f t="shared" ca="1" si="483"/>
        <v>25</v>
      </c>
      <c r="H482" s="3">
        <f t="shared" ca="1" si="483"/>
        <v>16</v>
      </c>
      <c r="I482" s="3">
        <f t="shared" ca="1" si="483"/>
        <v>9</v>
      </c>
      <c r="J482" s="3">
        <f t="shared" ca="1" si="483"/>
        <v>4</v>
      </c>
      <c r="K482" s="3">
        <f t="shared" ca="1" si="483"/>
        <v>1</v>
      </c>
      <c r="L482" s="3">
        <f t="shared" ca="1" si="483"/>
        <v>0</v>
      </c>
      <c r="M482" s="3">
        <f t="shared" ca="1" si="483"/>
        <v>1</v>
      </c>
      <c r="N482" s="3">
        <f t="shared" ca="1" si="483"/>
        <v>4</v>
      </c>
      <c r="O482" s="3">
        <f t="shared" ca="1" si="483"/>
        <v>9</v>
      </c>
      <c r="P482" s="3">
        <f t="shared" ca="1" si="483"/>
        <v>16</v>
      </c>
      <c r="Q482" s="3">
        <f t="shared" ca="1" si="483"/>
        <v>25</v>
      </c>
      <c r="R482" s="3">
        <f t="shared" ca="1" si="483"/>
        <v>36</v>
      </c>
      <c r="S482" s="3">
        <f t="shared" ca="1" si="14"/>
        <v>182</v>
      </c>
      <c r="T482" s="29">
        <f t="shared" ca="1" si="15"/>
        <v>50</v>
      </c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</row>
    <row r="483" spans="1:36" customFormat="false" ht="13">
      <c r="A483" s="3">
        <f>シート1!B484</f>
        <v>0</v>
      </c>
      <c r="B483" s="3">
        <f>シート1!E484</f>
        <v>0</v>
      </c>
      <c r="C483" s="19">
        <f>シート1!G484</f>
        <v>0</v>
      </c>
      <c r="D483" s="3">
        <f>シート1!I484</f>
        <v>0</v>
      </c>
      <c r="E483" s="3">
        <f>シート1!K484</f>
        <v>0</v>
      </c>
      <c r="F483" s="3">
        <f t="shared" ref="F483:R483" ca="1" si="484">IF($E487="","",IF(AND(ROW()&gt;$T$1,F$1&lt;=$T$1),(F$1-_xlfn.RANK.AVG(OFFSET($E487,1-F$1,),OFFSET($E487,1-$T$1,,$T$1,1)))^2,""))</f>
        <v>36</v>
      </c>
      <c r="G483" s="3">
        <f t="shared" ca="1" si="484"/>
        <v>25</v>
      </c>
      <c r="H483" s="3">
        <f t="shared" ca="1" si="484"/>
        <v>16</v>
      </c>
      <c r="I483" s="3">
        <f t="shared" ca="1" si="484"/>
        <v>9</v>
      </c>
      <c r="J483" s="3">
        <f t="shared" ca="1" si="484"/>
        <v>4</v>
      </c>
      <c r="K483" s="3">
        <f t="shared" ca="1" si="484"/>
        <v>1</v>
      </c>
      <c r="L483" s="3">
        <f t="shared" ca="1" si="484"/>
        <v>0</v>
      </c>
      <c r="M483" s="3">
        <f t="shared" ca="1" si="484"/>
        <v>1</v>
      </c>
      <c r="N483" s="3">
        <f t="shared" ca="1" si="484"/>
        <v>4</v>
      </c>
      <c r="O483" s="3">
        <f t="shared" ca="1" si="484"/>
        <v>9</v>
      </c>
      <c r="P483" s="3">
        <f t="shared" ca="1" si="484"/>
        <v>16</v>
      </c>
      <c r="Q483" s="3">
        <f t="shared" ca="1" si="484"/>
        <v>25</v>
      </c>
      <c r="R483" s="3">
        <f t="shared" ca="1" si="484"/>
        <v>36</v>
      </c>
      <c r="S483" s="3">
        <f t="shared" ca="1" si="14"/>
        <v>182</v>
      </c>
      <c r="T483" s="29">
        <f t="shared" ca="1" si="15"/>
        <v>50</v>
      </c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</row>
    <row r="484" spans="1:36" customFormat="false" ht="13">
      <c r="A484" s="3">
        <f>シート1!B485</f>
        <v>0</v>
      </c>
      <c r="B484" s="3">
        <f>シート1!E485</f>
        <v>0</v>
      </c>
      <c r="C484" s="19">
        <f>シート1!G485</f>
        <v>0</v>
      </c>
      <c r="D484" s="3">
        <f>シート1!I485</f>
        <v>0</v>
      </c>
      <c r="E484" s="3">
        <f>シート1!K485</f>
        <v>0</v>
      </c>
      <c r="F484" s="3">
        <f t="shared" ref="F484:R484" ca="1" si="485">IF($E488="","",IF(AND(ROW()&gt;$T$1,F$1&lt;=$T$1),(F$1-_xlfn.RANK.AVG(OFFSET($E488,1-F$1,),OFFSET($E488,1-$T$1,,$T$1,1)))^2,""))</f>
        <v>36</v>
      </c>
      <c r="G484" s="3">
        <f t="shared" ca="1" si="485"/>
        <v>25</v>
      </c>
      <c r="H484" s="3">
        <f t="shared" ca="1" si="485"/>
        <v>16</v>
      </c>
      <c r="I484" s="3">
        <f t="shared" ca="1" si="485"/>
        <v>9</v>
      </c>
      <c r="J484" s="3">
        <f t="shared" ca="1" si="485"/>
        <v>4</v>
      </c>
      <c r="K484" s="3">
        <f t="shared" ca="1" si="485"/>
        <v>1</v>
      </c>
      <c r="L484" s="3">
        <f t="shared" ca="1" si="485"/>
        <v>0</v>
      </c>
      <c r="M484" s="3">
        <f t="shared" ca="1" si="485"/>
        <v>1</v>
      </c>
      <c r="N484" s="3">
        <f t="shared" ca="1" si="485"/>
        <v>4</v>
      </c>
      <c r="O484" s="3">
        <f t="shared" ca="1" si="485"/>
        <v>9</v>
      </c>
      <c r="P484" s="3">
        <f t="shared" ca="1" si="485"/>
        <v>16</v>
      </c>
      <c r="Q484" s="3">
        <f t="shared" ca="1" si="485"/>
        <v>25</v>
      </c>
      <c r="R484" s="3">
        <f t="shared" ca="1" si="485"/>
        <v>36</v>
      </c>
      <c r="S484" s="3">
        <f t="shared" ca="1" si="14"/>
        <v>182</v>
      </c>
      <c r="T484" s="29">
        <f t="shared" ca="1" si="15"/>
        <v>50</v>
      </c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</row>
    <row r="485" spans="1:36" customFormat="false" ht="13">
      <c r="A485" s="3">
        <f>シート1!B486</f>
        <v>0</v>
      </c>
      <c r="B485" s="3">
        <f>シート1!E486</f>
        <v>0</v>
      </c>
      <c r="C485" s="19">
        <f>シート1!G486</f>
        <v>0</v>
      </c>
      <c r="D485" s="3">
        <f>シート1!I486</f>
        <v>0</v>
      </c>
      <c r="E485" s="3">
        <f>シート1!K486</f>
        <v>0</v>
      </c>
      <c r="F485" s="3">
        <f t="shared" ref="F485:R485" ca="1" si="486">IF($E489="","",IF(AND(ROW()&gt;$T$1,F$1&lt;=$T$1),(F$1-_xlfn.RANK.AVG(OFFSET($E489,1-F$1,),OFFSET($E489,1-$T$1,,$T$1,1)))^2,""))</f>
        <v>36</v>
      </c>
      <c r="G485" s="3">
        <f t="shared" ca="1" si="486"/>
        <v>25</v>
      </c>
      <c r="H485" s="3">
        <f t="shared" ca="1" si="486"/>
        <v>16</v>
      </c>
      <c r="I485" s="3">
        <f t="shared" ca="1" si="486"/>
        <v>9</v>
      </c>
      <c r="J485" s="3">
        <f t="shared" ca="1" si="486"/>
        <v>4</v>
      </c>
      <c r="K485" s="3">
        <f t="shared" ca="1" si="486"/>
        <v>1</v>
      </c>
      <c r="L485" s="3">
        <f t="shared" ca="1" si="486"/>
        <v>0</v>
      </c>
      <c r="M485" s="3">
        <f t="shared" ca="1" si="486"/>
        <v>1</v>
      </c>
      <c r="N485" s="3">
        <f t="shared" ca="1" si="486"/>
        <v>4</v>
      </c>
      <c r="O485" s="3">
        <f t="shared" ca="1" si="486"/>
        <v>9</v>
      </c>
      <c r="P485" s="3">
        <f t="shared" ca="1" si="486"/>
        <v>16</v>
      </c>
      <c r="Q485" s="3">
        <f t="shared" ca="1" si="486"/>
        <v>25</v>
      </c>
      <c r="R485" s="3">
        <f t="shared" ca="1" si="486"/>
        <v>36</v>
      </c>
      <c r="S485" s="3">
        <f t="shared" ca="1" si="14"/>
        <v>182</v>
      </c>
      <c r="T485" s="29">
        <f t="shared" ca="1" si="15"/>
        <v>50</v>
      </c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</row>
    <row r="486" spans="1:36" customFormat="false" ht="13">
      <c r="A486" s="3">
        <f>シート1!B487</f>
        <v>0</v>
      </c>
      <c r="B486" s="3">
        <f>シート1!E487</f>
        <v>0</v>
      </c>
      <c r="C486" s="19">
        <f>シート1!G487</f>
        <v>0</v>
      </c>
      <c r="D486" s="3">
        <f>シート1!I487</f>
        <v>0</v>
      </c>
      <c r="E486" s="3">
        <f>シート1!K487</f>
        <v>0</v>
      </c>
      <c r="F486" s="3">
        <f t="shared" ref="F486:R486" ca="1" si="487">IF($E490="","",IF(AND(ROW()&gt;$T$1,F$1&lt;=$T$1),(F$1-_xlfn.RANK.AVG(OFFSET($E490,1-F$1,),OFFSET($E490,1-$T$1,,$T$1,1)))^2,""))</f>
        <v>36</v>
      </c>
      <c r="G486" s="3">
        <f t="shared" ca="1" si="487"/>
        <v>25</v>
      </c>
      <c r="H486" s="3">
        <f t="shared" ca="1" si="487"/>
        <v>16</v>
      </c>
      <c r="I486" s="3">
        <f t="shared" ca="1" si="487"/>
        <v>9</v>
      </c>
      <c r="J486" s="3">
        <f t="shared" ca="1" si="487"/>
        <v>4</v>
      </c>
      <c r="K486" s="3">
        <f t="shared" ca="1" si="487"/>
        <v>1</v>
      </c>
      <c r="L486" s="3">
        <f t="shared" ca="1" si="487"/>
        <v>0</v>
      </c>
      <c r="M486" s="3">
        <f t="shared" ca="1" si="487"/>
        <v>1</v>
      </c>
      <c r="N486" s="3">
        <f t="shared" ca="1" si="487"/>
        <v>4</v>
      </c>
      <c r="O486" s="3">
        <f t="shared" ca="1" si="487"/>
        <v>9</v>
      </c>
      <c r="P486" s="3">
        <f t="shared" ca="1" si="487"/>
        <v>16</v>
      </c>
      <c r="Q486" s="3">
        <f t="shared" ca="1" si="487"/>
        <v>25</v>
      </c>
      <c r="R486" s="3">
        <f t="shared" ca="1" si="487"/>
        <v>36</v>
      </c>
      <c r="S486" s="3">
        <f t="shared" ca="1" si="14"/>
        <v>182</v>
      </c>
      <c r="T486" s="29">
        <f t="shared" ca="1" si="15"/>
        <v>50</v>
      </c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</row>
    <row r="487" spans="1:36" customFormat="false" ht="13">
      <c r="A487" s="3">
        <f>シート1!B488</f>
        <v>0</v>
      </c>
      <c r="B487" s="3">
        <f>シート1!E488</f>
        <v>0</v>
      </c>
      <c r="C487" s="19">
        <f>シート1!G488</f>
        <v>0</v>
      </c>
      <c r="D487" s="3">
        <f>シート1!I488</f>
        <v>0</v>
      </c>
      <c r="E487" s="3">
        <f>シート1!K488</f>
        <v>0</v>
      </c>
      <c r="F487" s="3">
        <f t="shared" ref="F487:R487" ca="1" si="488">IF($E491="","",IF(AND(ROW()&gt;$T$1,F$1&lt;=$T$1),(F$1-_xlfn.RANK.AVG(OFFSET($E491,1-F$1,),OFFSET($E491,1-$T$1,,$T$1,1)))^2,""))</f>
        <v>36</v>
      </c>
      <c r="G487" s="3">
        <f t="shared" ca="1" si="488"/>
        <v>25</v>
      </c>
      <c r="H487" s="3">
        <f t="shared" ca="1" si="488"/>
        <v>16</v>
      </c>
      <c r="I487" s="3">
        <f t="shared" ca="1" si="488"/>
        <v>9</v>
      </c>
      <c r="J487" s="3">
        <f t="shared" ca="1" si="488"/>
        <v>4</v>
      </c>
      <c r="K487" s="3">
        <f t="shared" ca="1" si="488"/>
        <v>1</v>
      </c>
      <c r="L487" s="3">
        <f t="shared" ca="1" si="488"/>
        <v>0</v>
      </c>
      <c r="M487" s="3">
        <f t="shared" ca="1" si="488"/>
        <v>1</v>
      </c>
      <c r="N487" s="3">
        <f t="shared" ca="1" si="488"/>
        <v>4</v>
      </c>
      <c r="O487" s="3">
        <f t="shared" ca="1" si="488"/>
        <v>9</v>
      </c>
      <c r="P487" s="3">
        <f t="shared" ca="1" si="488"/>
        <v>16</v>
      </c>
      <c r="Q487" s="3">
        <f t="shared" ca="1" si="488"/>
        <v>25</v>
      </c>
      <c r="R487" s="3">
        <f t="shared" ca="1" si="488"/>
        <v>36</v>
      </c>
      <c r="S487" s="3">
        <f t="shared" ca="1" si="14"/>
        <v>182</v>
      </c>
      <c r="T487" s="29">
        <f t="shared" ca="1" si="15"/>
        <v>50</v>
      </c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</row>
    <row r="488" spans="1:36" customFormat="false" ht="13">
      <c r="A488" s="3">
        <f>シート1!B489</f>
        <v>0</v>
      </c>
      <c r="B488" s="3">
        <f>シート1!E489</f>
        <v>0</v>
      </c>
      <c r="C488" s="19">
        <f>シート1!G489</f>
        <v>0</v>
      </c>
      <c r="D488" s="3">
        <f>シート1!I489</f>
        <v>0</v>
      </c>
      <c r="E488" s="3">
        <f>シート1!K489</f>
        <v>0</v>
      </c>
      <c r="F488" s="3">
        <f t="shared" ref="F488:R488" ca="1" si="489">IF($E492="","",IF(AND(ROW()&gt;$T$1,F$1&lt;=$T$1),(F$1-_xlfn.RANK.AVG(OFFSET($E492,1-F$1,),OFFSET($E492,1-$T$1,,$T$1,1)))^2,""))</f>
        <v>36</v>
      </c>
      <c r="G488" s="3">
        <f t="shared" ca="1" si="489"/>
        <v>25</v>
      </c>
      <c r="H488" s="3">
        <f t="shared" ca="1" si="489"/>
        <v>16</v>
      </c>
      <c r="I488" s="3">
        <f t="shared" ca="1" si="489"/>
        <v>9</v>
      </c>
      <c r="J488" s="3">
        <f t="shared" ca="1" si="489"/>
        <v>4</v>
      </c>
      <c r="K488" s="3">
        <f t="shared" ca="1" si="489"/>
        <v>1</v>
      </c>
      <c r="L488" s="3">
        <f t="shared" ca="1" si="489"/>
        <v>0</v>
      </c>
      <c r="M488" s="3">
        <f t="shared" ca="1" si="489"/>
        <v>1</v>
      </c>
      <c r="N488" s="3">
        <f t="shared" ca="1" si="489"/>
        <v>4</v>
      </c>
      <c r="O488" s="3">
        <f t="shared" ca="1" si="489"/>
        <v>9</v>
      </c>
      <c r="P488" s="3">
        <f t="shared" ca="1" si="489"/>
        <v>16</v>
      </c>
      <c r="Q488" s="3">
        <f t="shared" ca="1" si="489"/>
        <v>25</v>
      </c>
      <c r="R488" s="3">
        <f t="shared" ca="1" si="489"/>
        <v>36</v>
      </c>
      <c r="S488" s="3">
        <f t="shared" ca="1" si="14"/>
        <v>182</v>
      </c>
      <c r="T488" s="29">
        <f t="shared" ca="1" si="15"/>
        <v>50</v>
      </c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</row>
    <row r="489" spans="1:36" customFormat="false" ht="13">
      <c r="A489" s="3">
        <f>シート1!B490</f>
        <v>0</v>
      </c>
      <c r="B489" s="3">
        <f>シート1!E490</f>
        <v>0</v>
      </c>
      <c r="C489" s="19">
        <f>シート1!G490</f>
        <v>0</v>
      </c>
      <c r="D489" s="3">
        <f>シート1!I490</f>
        <v>0</v>
      </c>
      <c r="E489" s="3">
        <f>シート1!K490</f>
        <v>0</v>
      </c>
      <c r="F489" s="3">
        <f t="shared" ref="F489:R489" ca="1" si="490">IF($E493="","",IF(AND(ROW()&gt;$T$1,F$1&lt;=$T$1),(F$1-_xlfn.RANK.AVG(OFFSET($E493,1-F$1,),OFFSET($E493,1-$T$1,,$T$1,1)))^2,""))</f>
        <v>36</v>
      </c>
      <c r="G489" s="3">
        <f t="shared" ca="1" si="490"/>
        <v>25</v>
      </c>
      <c r="H489" s="3">
        <f t="shared" ca="1" si="490"/>
        <v>16</v>
      </c>
      <c r="I489" s="3">
        <f t="shared" ca="1" si="490"/>
        <v>9</v>
      </c>
      <c r="J489" s="3">
        <f t="shared" ca="1" si="490"/>
        <v>4</v>
      </c>
      <c r="K489" s="3">
        <f t="shared" ca="1" si="490"/>
        <v>1</v>
      </c>
      <c r="L489" s="3">
        <f t="shared" ca="1" si="490"/>
        <v>0</v>
      </c>
      <c r="M489" s="3">
        <f t="shared" ca="1" si="490"/>
        <v>1</v>
      </c>
      <c r="N489" s="3">
        <f t="shared" ca="1" si="490"/>
        <v>4</v>
      </c>
      <c r="O489" s="3">
        <f t="shared" ca="1" si="490"/>
        <v>9</v>
      </c>
      <c r="P489" s="3">
        <f t="shared" ca="1" si="490"/>
        <v>16</v>
      </c>
      <c r="Q489" s="3">
        <f t="shared" ca="1" si="490"/>
        <v>25</v>
      </c>
      <c r="R489" s="3">
        <f t="shared" ca="1" si="490"/>
        <v>36</v>
      </c>
      <c r="S489" s="3">
        <f t="shared" ca="1" si="14"/>
        <v>182</v>
      </c>
      <c r="T489" s="29">
        <f t="shared" ca="1" si="15"/>
        <v>50</v>
      </c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</row>
    <row r="490" spans="1:36" customFormat="false" ht="13">
      <c r="A490" s="3">
        <f>シート1!B491</f>
        <v>0</v>
      </c>
      <c r="B490" s="3">
        <f>シート1!E491</f>
        <v>0</v>
      </c>
      <c r="C490" s="19">
        <f>シート1!G491</f>
        <v>0</v>
      </c>
      <c r="D490" s="3">
        <f>シート1!I491</f>
        <v>0</v>
      </c>
      <c r="E490" s="3">
        <f>シート1!K491</f>
        <v>0</v>
      </c>
      <c r="F490" s="3">
        <f t="shared" ref="F490:R490" ca="1" si="491">IF($E494="","",IF(AND(ROW()&gt;$T$1,F$1&lt;=$T$1),(F$1-_xlfn.RANK.AVG(OFFSET($E494,1-F$1,),OFFSET($E494,1-$T$1,,$T$1,1)))^2,""))</f>
        <v>36</v>
      </c>
      <c r="G490" s="3">
        <f t="shared" ca="1" si="491"/>
        <v>25</v>
      </c>
      <c r="H490" s="3">
        <f t="shared" ca="1" si="491"/>
        <v>16</v>
      </c>
      <c r="I490" s="3">
        <f t="shared" ca="1" si="491"/>
        <v>9</v>
      </c>
      <c r="J490" s="3">
        <f t="shared" ca="1" si="491"/>
        <v>4</v>
      </c>
      <c r="K490" s="3">
        <f t="shared" ca="1" si="491"/>
        <v>1</v>
      </c>
      <c r="L490" s="3">
        <f t="shared" ca="1" si="491"/>
        <v>0</v>
      </c>
      <c r="M490" s="3">
        <f t="shared" ca="1" si="491"/>
        <v>1</v>
      </c>
      <c r="N490" s="3">
        <f t="shared" ca="1" si="491"/>
        <v>4</v>
      </c>
      <c r="O490" s="3">
        <f t="shared" ca="1" si="491"/>
        <v>9</v>
      </c>
      <c r="P490" s="3">
        <f t="shared" ca="1" si="491"/>
        <v>16</v>
      </c>
      <c r="Q490" s="3">
        <f t="shared" ca="1" si="491"/>
        <v>25</v>
      </c>
      <c r="R490" s="3">
        <f t="shared" ca="1" si="491"/>
        <v>36</v>
      </c>
      <c r="S490" s="3">
        <f t="shared" ca="1" si="14"/>
        <v>182</v>
      </c>
      <c r="T490" s="29">
        <f t="shared" ca="1" si="15"/>
        <v>50</v>
      </c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</row>
    <row r="491" spans="1:36" customFormat="false" ht="13">
      <c r="A491" s="3">
        <f>シート1!B492</f>
        <v>0</v>
      </c>
      <c r="B491" s="3">
        <f>シート1!E492</f>
        <v>0</v>
      </c>
      <c r="C491" s="19">
        <f>シート1!G492</f>
        <v>0</v>
      </c>
      <c r="D491" s="3">
        <f>シート1!I492</f>
        <v>0</v>
      </c>
      <c r="E491" s="3">
        <f>シート1!K492</f>
        <v>0</v>
      </c>
      <c r="F491" s="3">
        <f t="shared" ref="F491:R491" ca="1" si="492">IF($E495="","",IF(AND(ROW()&gt;$T$1,F$1&lt;=$T$1),(F$1-_xlfn.RANK.AVG(OFFSET($E495,1-F$1,),OFFSET($E495,1-$T$1,,$T$1,1)))^2,""))</f>
        <v>36</v>
      </c>
      <c r="G491" s="3">
        <f t="shared" ca="1" si="492"/>
        <v>25</v>
      </c>
      <c r="H491" s="3">
        <f t="shared" ca="1" si="492"/>
        <v>16</v>
      </c>
      <c r="I491" s="3">
        <f t="shared" ca="1" si="492"/>
        <v>9</v>
      </c>
      <c r="J491" s="3">
        <f t="shared" ca="1" si="492"/>
        <v>4</v>
      </c>
      <c r="K491" s="3">
        <f t="shared" ca="1" si="492"/>
        <v>1</v>
      </c>
      <c r="L491" s="3">
        <f t="shared" ca="1" si="492"/>
        <v>0</v>
      </c>
      <c r="M491" s="3">
        <f t="shared" ca="1" si="492"/>
        <v>1</v>
      </c>
      <c r="N491" s="3">
        <f t="shared" ca="1" si="492"/>
        <v>4</v>
      </c>
      <c r="O491" s="3">
        <f t="shared" ca="1" si="492"/>
        <v>9</v>
      </c>
      <c r="P491" s="3">
        <f t="shared" ca="1" si="492"/>
        <v>16</v>
      </c>
      <c r="Q491" s="3">
        <f t="shared" ca="1" si="492"/>
        <v>25</v>
      </c>
      <c r="R491" s="3">
        <f t="shared" ca="1" si="492"/>
        <v>36</v>
      </c>
      <c r="S491" s="3">
        <f t="shared" ca="1" si="14"/>
        <v>182</v>
      </c>
      <c r="T491" s="29">
        <f t="shared" ca="1" si="15"/>
        <v>50</v>
      </c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</row>
    <row r="492" spans="1:36" customFormat="false" ht="13">
      <c r="A492" s="3">
        <f>シート1!B493</f>
        <v>0</v>
      </c>
      <c r="B492" s="3">
        <f>シート1!E493</f>
        <v>0</v>
      </c>
      <c r="C492" s="19">
        <f>シート1!G493</f>
        <v>0</v>
      </c>
      <c r="D492" s="3">
        <f>シート1!I493</f>
        <v>0</v>
      </c>
      <c r="E492" s="3">
        <f>シート1!K493</f>
        <v>0</v>
      </c>
      <c r="F492" s="3">
        <f t="shared" ref="F492:R492" ca="1" si="493">IF($E496="","",IF(AND(ROW()&gt;$T$1,F$1&lt;=$T$1),(F$1-_xlfn.RANK.AVG(OFFSET($E496,1-F$1,),OFFSET($E496,1-$T$1,,$T$1,1)))^2,""))</f>
        <v>36</v>
      </c>
      <c r="G492" s="3">
        <f t="shared" ca="1" si="493"/>
        <v>25</v>
      </c>
      <c r="H492" s="3">
        <f t="shared" ca="1" si="493"/>
        <v>16</v>
      </c>
      <c r="I492" s="3">
        <f t="shared" ca="1" si="493"/>
        <v>9</v>
      </c>
      <c r="J492" s="3">
        <f t="shared" ca="1" si="493"/>
        <v>4</v>
      </c>
      <c r="K492" s="3">
        <f t="shared" ca="1" si="493"/>
        <v>1</v>
      </c>
      <c r="L492" s="3">
        <f t="shared" ca="1" si="493"/>
        <v>0</v>
      </c>
      <c r="M492" s="3">
        <f t="shared" ca="1" si="493"/>
        <v>1</v>
      </c>
      <c r="N492" s="3">
        <f t="shared" ca="1" si="493"/>
        <v>4</v>
      </c>
      <c r="O492" s="3">
        <f t="shared" ca="1" si="493"/>
        <v>9</v>
      </c>
      <c r="P492" s="3">
        <f t="shared" ca="1" si="493"/>
        <v>16</v>
      </c>
      <c r="Q492" s="3">
        <f t="shared" ca="1" si="493"/>
        <v>25</v>
      </c>
      <c r="R492" s="3">
        <f t="shared" ca="1" si="493"/>
        <v>36</v>
      </c>
      <c r="S492" s="3">
        <f t="shared" ca="1" si="14"/>
        <v>182</v>
      </c>
      <c r="T492" s="29">
        <f t="shared" ca="1" si="15"/>
        <v>50</v>
      </c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</row>
    <row r="493" spans="1:36" customFormat="false" ht="13">
      <c r="A493" s="3">
        <f>シート1!B494</f>
        <v>0</v>
      </c>
      <c r="B493" s="3">
        <f>シート1!E494</f>
        <v>0</v>
      </c>
      <c r="C493" s="19">
        <f>シート1!G494</f>
        <v>0</v>
      </c>
      <c r="D493" s="3">
        <f>シート1!I494</f>
        <v>0</v>
      </c>
      <c r="E493" s="3">
        <f>シート1!K494</f>
        <v>0</v>
      </c>
      <c r="F493" s="3">
        <f t="shared" ref="F493:R493" ca="1" si="494">IF($E497="","",IF(AND(ROW()&gt;$T$1,F$1&lt;=$T$1),(F$1-_xlfn.RANK.AVG(OFFSET($E497,1-F$1,),OFFSET($E497,1-$T$1,,$T$1,1)))^2,""))</f>
        <v>36</v>
      </c>
      <c r="G493" s="3">
        <f t="shared" ca="1" si="494"/>
        <v>25</v>
      </c>
      <c r="H493" s="3">
        <f t="shared" ca="1" si="494"/>
        <v>16</v>
      </c>
      <c r="I493" s="3">
        <f t="shared" ca="1" si="494"/>
        <v>9</v>
      </c>
      <c r="J493" s="3">
        <f t="shared" ca="1" si="494"/>
        <v>4</v>
      </c>
      <c r="K493" s="3">
        <f t="shared" ca="1" si="494"/>
        <v>1</v>
      </c>
      <c r="L493" s="3">
        <f t="shared" ca="1" si="494"/>
        <v>0</v>
      </c>
      <c r="M493" s="3">
        <f t="shared" ca="1" si="494"/>
        <v>1</v>
      </c>
      <c r="N493" s="3">
        <f t="shared" ca="1" si="494"/>
        <v>4</v>
      </c>
      <c r="O493" s="3">
        <f t="shared" ca="1" si="494"/>
        <v>9</v>
      </c>
      <c r="P493" s="3">
        <f t="shared" ca="1" si="494"/>
        <v>16</v>
      </c>
      <c r="Q493" s="3">
        <f t="shared" ca="1" si="494"/>
        <v>25</v>
      </c>
      <c r="R493" s="3">
        <f t="shared" ca="1" si="494"/>
        <v>36</v>
      </c>
      <c r="S493" s="3">
        <f t="shared" ca="1" si="14"/>
        <v>182</v>
      </c>
      <c r="T493" s="29">
        <f t="shared" ca="1" si="15"/>
        <v>50</v>
      </c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</row>
    <row r="494" spans="1:36" customFormat="false" ht="13">
      <c r="A494" s="3">
        <f>シート1!B495</f>
        <v>0</v>
      </c>
      <c r="B494" s="3">
        <f>シート1!E495</f>
        <v>0</v>
      </c>
      <c r="C494" s="19">
        <f>シート1!G495</f>
        <v>0</v>
      </c>
      <c r="D494" s="3">
        <f>シート1!I495</f>
        <v>0</v>
      </c>
      <c r="E494" s="3">
        <f>シート1!K495</f>
        <v>0</v>
      </c>
      <c r="F494" s="3">
        <f t="shared" ref="F494:R494" ca="1" si="495">IF($E498="","",IF(AND(ROW()&gt;$T$1,F$1&lt;=$T$1),(F$1-_xlfn.RANK.AVG(OFFSET($E498,1-F$1,),OFFSET($E498,1-$T$1,,$T$1,1)))^2,""))</f>
        <v>36</v>
      </c>
      <c r="G494" s="3">
        <f t="shared" ca="1" si="495"/>
        <v>25</v>
      </c>
      <c r="H494" s="3">
        <f t="shared" ca="1" si="495"/>
        <v>16</v>
      </c>
      <c r="I494" s="3">
        <f t="shared" ca="1" si="495"/>
        <v>9</v>
      </c>
      <c r="J494" s="3">
        <f t="shared" ca="1" si="495"/>
        <v>4</v>
      </c>
      <c r="K494" s="3">
        <f t="shared" ca="1" si="495"/>
        <v>1</v>
      </c>
      <c r="L494" s="3">
        <f t="shared" ca="1" si="495"/>
        <v>0</v>
      </c>
      <c r="M494" s="3">
        <f t="shared" ca="1" si="495"/>
        <v>1</v>
      </c>
      <c r="N494" s="3">
        <f t="shared" ca="1" si="495"/>
        <v>4</v>
      </c>
      <c r="O494" s="3">
        <f t="shared" ca="1" si="495"/>
        <v>9</v>
      </c>
      <c r="P494" s="3">
        <f t="shared" ca="1" si="495"/>
        <v>16</v>
      </c>
      <c r="Q494" s="3">
        <f t="shared" ca="1" si="495"/>
        <v>25</v>
      </c>
      <c r="R494" s="3">
        <f t="shared" ca="1" si="495"/>
        <v>36</v>
      </c>
      <c r="S494" s="3">
        <f t="shared" ca="1" si="14"/>
        <v>182</v>
      </c>
      <c r="T494" s="29">
        <f t="shared" ca="1" si="15"/>
        <v>50</v>
      </c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</row>
    <row r="495" spans="1:36" customFormat="false" ht="13">
      <c r="A495" s="3">
        <f>シート1!B496</f>
        <v>0</v>
      </c>
      <c r="B495" s="3">
        <f>シート1!E496</f>
        <v>0</v>
      </c>
      <c r="C495" s="19">
        <f>シート1!G496</f>
        <v>0</v>
      </c>
      <c r="D495" s="3">
        <f>シート1!I496</f>
        <v>0</v>
      </c>
      <c r="E495" s="3">
        <f>シート1!K496</f>
        <v>0</v>
      </c>
      <c r="F495" s="3">
        <f t="shared" ref="F495:R495" ca="1" si="496">IF($E499="","",IF(AND(ROW()&gt;$T$1,F$1&lt;=$T$1),(F$1-_xlfn.RANK.AVG(OFFSET($E499,1-F$1,),OFFSET($E499,1-$T$1,,$T$1,1)))^2,""))</f>
        <v>36</v>
      </c>
      <c r="G495" s="3">
        <f t="shared" ca="1" si="496"/>
        <v>25</v>
      </c>
      <c r="H495" s="3">
        <f t="shared" ca="1" si="496"/>
        <v>16</v>
      </c>
      <c r="I495" s="3">
        <f t="shared" ca="1" si="496"/>
        <v>9</v>
      </c>
      <c r="J495" s="3">
        <f t="shared" ca="1" si="496"/>
        <v>4</v>
      </c>
      <c r="K495" s="3">
        <f t="shared" ca="1" si="496"/>
        <v>1</v>
      </c>
      <c r="L495" s="3">
        <f t="shared" ca="1" si="496"/>
        <v>0</v>
      </c>
      <c r="M495" s="3">
        <f t="shared" ca="1" si="496"/>
        <v>1</v>
      </c>
      <c r="N495" s="3">
        <f t="shared" ca="1" si="496"/>
        <v>4</v>
      </c>
      <c r="O495" s="3">
        <f t="shared" ca="1" si="496"/>
        <v>9</v>
      </c>
      <c r="P495" s="3">
        <f t="shared" ca="1" si="496"/>
        <v>16</v>
      </c>
      <c r="Q495" s="3">
        <f t="shared" ca="1" si="496"/>
        <v>25</v>
      </c>
      <c r="R495" s="3">
        <f t="shared" ca="1" si="496"/>
        <v>36</v>
      </c>
      <c r="S495" s="3">
        <f t="shared" ca="1" si="14"/>
        <v>182</v>
      </c>
      <c r="T495" s="29">
        <f t="shared" ca="1" si="15"/>
        <v>50</v>
      </c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</row>
    <row r="496" spans="1:36" customFormat="false" ht="13">
      <c r="A496" s="3">
        <f>シート1!B497</f>
        <v>0</v>
      </c>
      <c r="B496" s="3">
        <f>シート1!E497</f>
        <v>0</v>
      </c>
      <c r="C496" s="19">
        <f>シート1!G497</f>
        <v>0</v>
      </c>
      <c r="D496" s="3">
        <f>シート1!I497</f>
        <v>0</v>
      </c>
      <c r="E496" s="3">
        <f>シート1!K497</f>
        <v>0</v>
      </c>
      <c r="F496" s="3">
        <f t="shared" ref="F496:R496" ca="1" si="497">IF($E500="","",IF(AND(ROW()&gt;$T$1,F$1&lt;=$T$1),(F$1-_xlfn.RANK.AVG(OFFSET($E500,1-F$1,),OFFSET($E500,1-$T$1,,$T$1,1)))^2,""))</f>
        <v>36</v>
      </c>
      <c r="G496" s="3">
        <f t="shared" ca="1" si="497"/>
        <v>25</v>
      </c>
      <c r="H496" s="3">
        <f t="shared" ca="1" si="497"/>
        <v>16</v>
      </c>
      <c r="I496" s="3">
        <f t="shared" ca="1" si="497"/>
        <v>9</v>
      </c>
      <c r="J496" s="3">
        <f t="shared" ca="1" si="497"/>
        <v>4</v>
      </c>
      <c r="K496" s="3">
        <f t="shared" ca="1" si="497"/>
        <v>1</v>
      </c>
      <c r="L496" s="3">
        <f t="shared" ca="1" si="497"/>
        <v>0</v>
      </c>
      <c r="M496" s="3">
        <f t="shared" ca="1" si="497"/>
        <v>1</v>
      </c>
      <c r="N496" s="3">
        <f t="shared" ca="1" si="497"/>
        <v>4</v>
      </c>
      <c r="O496" s="3">
        <f t="shared" ca="1" si="497"/>
        <v>9</v>
      </c>
      <c r="P496" s="3">
        <f t="shared" ca="1" si="497"/>
        <v>16</v>
      </c>
      <c r="Q496" s="3">
        <f t="shared" ca="1" si="497"/>
        <v>25</v>
      </c>
      <c r="R496" s="3">
        <f t="shared" ca="1" si="497"/>
        <v>36</v>
      </c>
      <c r="S496" s="3">
        <f t="shared" ca="1" si="14"/>
        <v>182</v>
      </c>
      <c r="T496" s="29">
        <f t="shared" ca="1" si="15"/>
        <v>50</v>
      </c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</row>
    <row r="497" spans="1:36" customFormat="false" ht="13">
      <c r="A497" s="3">
        <f>シート1!B498</f>
        <v>0</v>
      </c>
      <c r="B497" s="3">
        <f>シート1!E498</f>
        <v>0</v>
      </c>
      <c r="C497" s="19">
        <f>シート1!G498</f>
        <v>0</v>
      </c>
      <c r="D497" s="3">
        <f>シート1!I498</f>
        <v>0</v>
      </c>
      <c r="E497" s="3">
        <f>シート1!K498</f>
        <v>0</v>
      </c>
      <c r="F497" s="3">
        <f t="shared" ref="F497:R497" ca="1" si="498">IF($E501="","",IF(AND(ROW()&gt;$T$1,F$1&lt;=$T$1),(F$1-_xlfn.RANK.AVG(OFFSET($E501,1-F$1,),OFFSET($E501,1-$T$1,,$T$1,1)))^2,""))</f>
        <v>36</v>
      </c>
      <c r="G497" s="3">
        <f t="shared" ca="1" si="498"/>
        <v>25</v>
      </c>
      <c r="H497" s="3">
        <f t="shared" ca="1" si="498"/>
        <v>16</v>
      </c>
      <c r="I497" s="3">
        <f t="shared" ca="1" si="498"/>
        <v>9</v>
      </c>
      <c r="J497" s="3">
        <f t="shared" ca="1" si="498"/>
        <v>4</v>
      </c>
      <c r="K497" s="3">
        <f t="shared" ca="1" si="498"/>
        <v>1</v>
      </c>
      <c r="L497" s="3">
        <f t="shared" ca="1" si="498"/>
        <v>0</v>
      </c>
      <c r="M497" s="3">
        <f t="shared" ca="1" si="498"/>
        <v>1</v>
      </c>
      <c r="N497" s="3">
        <f t="shared" ca="1" si="498"/>
        <v>4</v>
      </c>
      <c r="O497" s="3">
        <f t="shared" ca="1" si="498"/>
        <v>9</v>
      </c>
      <c r="P497" s="3">
        <f t="shared" ca="1" si="498"/>
        <v>16</v>
      </c>
      <c r="Q497" s="3">
        <f t="shared" ca="1" si="498"/>
        <v>25</v>
      </c>
      <c r="R497" s="3">
        <f t="shared" ca="1" si="498"/>
        <v>36</v>
      </c>
      <c r="S497" s="3">
        <f t="shared" ca="1" si="14"/>
        <v>182</v>
      </c>
      <c r="T497" s="29">
        <f t="shared" ca="1" si="15"/>
        <v>50</v>
      </c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</row>
    <row r="498" spans="1:36" customFormat="false" ht="13">
      <c r="A498" s="3">
        <f>シート1!B499</f>
        <v>0</v>
      </c>
      <c r="B498" s="3">
        <f>シート1!E499</f>
        <v>0</v>
      </c>
      <c r="C498" s="19">
        <f>シート1!G499</f>
        <v>0</v>
      </c>
      <c r="D498" s="3">
        <f>シート1!I499</f>
        <v>0</v>
      </c>
      <c r="E498" s="3">
        <f>シート1!K499</f>
        <v>0</v>
      </c>
      <c r="F498" s="3">
        <f t="shared" ref="F498:R498" ca="1" si="499">IF($E502="","",IF(AND(ROW()&gt;$T$1,F$1&lt;=$T$1),(F$1-_xlfn.RANK.AVG(OFFSET($E502,1-F$1,),OFFSET($E502,1-$T$1,,$T$1,1)))^2,""))</f>
        <v>36</v>
      </c>
      <c r="G498" s="3">
        <f t="shared" ca="1" si="499"/>
        <v>25</v>
      </c>
      <c r="H498" s="3">
        <f t="shared" ca="1" si="499"/>
        <v>16</v>
      </c>
      <c r="I498" s="3">
        <f t="shared" ca="1" si="499"/>
        <v>9</v>
      </c>
      <c r="J498" s="3">
        <f t="shared" ca="1" si="499"/>
        <v>4</v>
      </c>
      <c r="K498" s="3">
        <f t="shared" ca="1" si="499"/>
        <v>1</v>
      </c>
      <c r="L498" s="3">
        <f t="shared" ca="1" si="499"/>
        <v>0</v>
      </c>
      <c r="M498" s="3">
        <f t="shared" ca="1" si="499"/>
        <v>1</v>
      </c>
      <c r="N498" s="3">
        <f t="shared" ca="1" si="499"/>
        <v>4</v>
      </c>
      <c r="O498" s="3">
        <f t="shared" ca="1" si="499"/>
        <v>9</v>
      </c>
      <c r="P498" s="3">
        <f t="shared" ca="1" si="499"/>
        <v>16</v>
      </c>
      <c r="Q498" s="3">
        <f t="shared" ca="1" si="499"/>
        <v>25</v>
      </c>
      <c r="R498" s="3">
        <f t="shared" ca="1" si="499"/>
        <v>36</v>
      </c>
      <c r="S498" s="3">
        <f t="shared" ca="1" si="14"/>
        <v>182</v>
      </c>
      <c r="T498" s="29">
        <f t="shared" ca="1" si="15"/>
        <v>50</v>
      </c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</row>
    <row r="499" spans="1:36" customFormat="false" ht="13">
      <c r="A499" s="3">
        <f>シート1!B500</f>
        <v>0</v>
      </c>
      <c r="B499" s="3">
        <f>シート1!E500</f>
        <v>0</v>
      </c>
      <c r="C499" s="19">
        <f>シート1!G500</f>
        <v>0</v>
      </c>
      <c r="D499" s="3">
        <f>シート1!I500</f>
        <v>0</v>
      </c>
      <c r="E499" s="3">
        <f>シート1!K500</f>
        <v>0</v>
      </c>
      <c r="F499" s="3">
        <f t="shared" ref="F499:R499" ca="1" si="500">IF($E503="","",IF(AND(ROW()&gt;$T$1,F$1&lt;=$T$1),(F$1-_xlfn.RANK.AVG(OFFSET($E503,1-F$1,),OFFSET($E503,1-$T$1,,$T$1,1)))^2,""))</f>
        <v>36</v>
      </c>
      <c r="G499" s="3">
        <f t="shared" ca="1" si="500"/>
        <v>25</v>
      </c>
      <c r="H499" s="3">
        <f t="shared" ca="1" si="500"/>
        <v>16</v>
      </c>
      <c r="I499" s="3">
        <f t="shared" ca="1" si="500"/>
        <v>9</v>
      </c>
      <c r="J499" s="3">
        <f t="shared" ca="1" si="500"/>
        <v>4</v>
      </c>
      <c r="K499" s="3">
        <f t="shared" ca="1" si="500"/>
        <v>1</v>
      </c>
      <c r="L499" s="3">
        <f t="shared" ca="1" si="500"/>
        <v>0</v>
      </c>
      <c r="M499" s="3">
        <f t="shared" ca="1" si="500"/>
        <v>1</v>
      </c>
      <c r="N499" s="3">
        <f t="shared" ca="1" si="500"/>
        <v>4</v>
      </c>
      <c r="O499" s="3">
        <f t="shared" ca="1" si="500"/>
        <v>9</v>
      </c>
      <c r="P499" s="3">
        <f t="shared" ca="1" si="500"/>
        <v>16</v>
      </c>
      <c r="Q499" s="3">
        <f t="shared" ca="1" si="500"/>
        <v>25</v>
      </c>
      <c r="R499" s="3">
        <f t="shared" ca="1" si="500"/>
        <v>36</v>
      </c>
      <c r="S499" s="3">
        <f t="shared" ca="1" si="14"/>
        <v>182</v>
      </c>
      <c r="T499" s="29">
        <f t="shared" ca="1" si="15"/>
        <v>50</v>
      </c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</row>
    <row r="500" spans="1:36" customFormat="false" ht="13">
      <c r="A500" s="3">
        <f>シート1!B501</f>
        <v>0</v>
      </c>
      <c r="B500" s="3">
        <f>シート1!E501</f>
        <v>0</v>
      </c>
      <c r="C500" s="19">
        <f>シート1!G501</f>
        <v>0</v>
      </c>
      <c r="D500" s="3">
        <f>シート1!I501</f>
        <v>0</v>
      </c>
      <c r="E500" s="3">
        <f>シート1!K501</f>
        <v>0</v>
      </c>
      <c r="F500" s="3">
        <f t="shared" ref="F500:R500" ca="1" si="501">IF($E504="","",IF(AND(ROW()&gt;$T$1,F$1&lt;=$T$1),(F$1-_xlfn.RANK.AVG(OFFSET($E504,1-F$1,),OFFSET($E504,1-$T$1,,$T$1,1)))^2,""))</f>
        <v>36</v>
      </c>
      <c r="G500" s="3">
        <f t="shared" ca="1" si="501"/>
        <v>25</v>
      </c>
      <c r="H500" s="3">
        <f t="shared" ca="1" si="501"/>
        <v>16</v>
      </c>
      <c r="I500" s="3">
        <f t="shared" ca="1" si="501"/>
        <v>9</v>
      </c>
      <c r="J500" s="3">
        <f t="shared" ca="1" si="501"/>
        <v>4</v>
      </c>
      <c r="K500" s="3">
        <f t="shared" ca="1" si="501"/>
        <v>1</v>
      </c>
      <c r="L500" s="3">
        <f t="shared" ca="1" si="501"/>
        <v>0</v>
      </c>
      <c r="M500" s="3">
        <f t="shared" ca="1" si="501"/>
        <v>1</v>
      </c>
      <c r="N500" s="3">
        <f t="shared" ca="1" si="501"/>
        <v>4</v>
      </c>
      <c r="O500" s="3">
        <f t="shared" ca="1" si="501"/>
        <v>9</v>
      </c>
      <c r="P500" s="3">
        <f t="shared" ca="1" si="501"/>
        <v>16</v>
      </c>
      <c r="Q500" s="3">
        <f t="shared" ca="1" si="501"/>
        <v>25</v>
      </c>
      <c r="R500" s="3">
        <f t="shared" ca="1" si="501"/>
        <v>36</v>
      </c>
      <c r="S500" s="3">
        <f t="shared" ca="1" si="14"/>
        <v>182</v>
      </c>
      <c r="T500" s="29">
        <f t="shared" ca="1" si="15"/>
        <v>50</v>
      </c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</row>
    <row r="501" spans="1:36" customFormat="false" ht="13">
      <c r="A501" s="3">
        <f>シート1!B502</f>
        <v>0</v>
      </c>
      <c r="B501" s="3">
        <f>シート1!E502</f>
        <v>0</v>
      </c>
      <c r="C501" s="19">
        <f>シート1!G502</f>
        <v>0</v>
      </c>
      <c r="D501" s="3">
        <f>シート1!I502</f>
        <v>0</v>
      </c>
      <c r="E501" s="3">
        <f>シート1!K502</f>
        <v>0</v>
      </c>
      <c r="F501" s="3">
        <f t="shared" ref="F501:R501" ca="1" si="502">IF($E505="","",IF(AND(ROW()&gt;$T$1,F$1&lt;=$T$1),(F$1-_xlfn.RANK.AVG(OFFSET($E505,1-F$1,),OFFSET($E505,1-$T$1,,$T$1,1)))^2,""))</f>
        <v>36</v>
      </c>
      <c r="G501" s="3">
        <f t="shared" ca="1" si="502"/>
        <v>25</v>
      </c>
      <c r="H501" s="3">
        <f t="shared" ca="1" si="502"/>
        <v>16</v>
      </c>
      <c r="I501" s="3">
        <f t="shared" ca="1" si="502"/>
        <v>9</v>
      </c>
      <c r="J501" s="3">
        <f t="shared" ca="1" si="502"/>
        <v>4</v>
      </c>
      <c r="K501" s="3">
        <f t="shared" ca="1" si="502"/>
        <v>1</v>
      </c>
      <c r="L501" s="3">
        <f t="shared" ca="1" si="502"/>
        <v>0</v>
      </c>
      <c r="M501" s="3">
        <f t="shared" ca="1" si="502"/>
        <v>1</v>
      </c>
      <c r="N501" s="3">
        <f t="shared" ca="1" si="502"/>
        <v>4</v>
      </c>
      <c r="O501" s="3">
        <f t="shared" ca="1" si="502"/>
        <v>9</v>
      </c>
      <c r="P501" s="3">
        <f t="shared" ca="1" si="502"/>
        <v>16</v>
      </c>
      <c r="Q501" s="3">
        <f t="shared" ca="1" si="502"/>
        <v>25</v>
      </c>
      <c r="R501" s="3">
        <f t="shared" ca="1" si="502"/>
        <v>36</v>
      </c>
      <c r="S501" s="3">
        <f t="shared" ca="1" si="14"/>
        <v>182</v>
      </c>
      <c r="T501" s="29">
        <f t="shared" ca="1" si="15"/>
        <v>50</v>
      </c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</row>
    <row r="502" spans="1:36" customFormat="false" ht="13">
      <c r="A502" s="3">
        <f>シート1!B503</f>
        <v>0</v>
      </c>
      <c r="B502" s="3">
        <f>シート1!E503</f>
        <v>0</v>
      </c>
      <c r="C502" s="19">
        <f>シート1!G503</f>
        <v>0</v>
      </c>
      <c r="D502" s="3">
        <f>シート1!I503</f>
        <v>0</v>
      </c>
      <c r="E502" s="3">
        <f>シート1!K503</f>
        <v>0</v>
      </c>
      <c r="F502" s="3">
        <f t="shared" ref="F502:R502" ca="1" si="503">IF($E506="","",IF(AND(ROW()&gt;$T$1,F$1&lt;=$T$1),(F$1-_xlfn.RANK.AVG(OFFSET($E506,1-F$1,),OFFSET($E506,1-$T$1,,$T$1,1)))^2,""))</f>
        <v>36</v>
      </c>
      <c r="G502" s="3">
        <f t="shared" ca="1" si="503"/>
        <v>25</v>
      </c>
      <c r="H502" s="3">
        <f t="shared" ca="1" si="503"/>
        <v>16</v>
      </c>
      <c r="I502" s="3">
        <f t="shared" ca="1" si="503"/>
        <v>9</v>
      </c>
      <c r="J502" s="3">
        <f t="shared" ca="1" si="503"/>
        <v>4</v>
      </c>
      <c r="K502" s="3">
        <f t="shared" ca="1" si="503"/>
        <v>1</v>
      </c>
      <c r="L502" s="3">
        <f t="shared" ca="1" si="503"/>
        <v>0</v>
      </c>
      <c r="M502" s="3">
        <f t="shared" ca="1" si="503"/>
        <v>1</v>
      </c>
      <c r="N502" s="3">
        <f t="shared" ca="1" si="503"/>
        <v>4</v>
      </c>
      <c r="O502" s="3">
        <f t="shared" ca="1" si="503"/>
        <v>9</v>
      </c>
      <c r="P502" s="3">
        <f t="shared" ca="1" si="503"/>
        <v>16</v>
      </c>
      <c r="Q502" s="3">
        <f t="shared" ca="1" si="503"/>
        <v>25</v>
      </c>
      <c r="R502" s="3">
        <f t="shared" ca="1" si="503"/>
        <v>36</v>
      </c>
      <c r="S502" s="3">
        <f t="shared" ca="1" si="14"/>
        <v>182</v>
      </c>
      <c r="T502" s="29">
        <f t="shared" ca="1" si="15"/>
        <v>50</v>
      </c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</row>
    <row r="503" spans="1:36" customFormat="false" ht="13">
      <c r="A503" s="3">
        <f>シート1!B504</f>
        <v>0</v>
      </c>
      <c r="B503" s="3">
        <f>シート1!E504</f>
        <v>0</v>
      </c>
      <c r="C503" s="19">
        <f>シート1!G504</f>
        <v>0</v>
      </c>
      <c r="D503" s="3">
        <f>シート1!I504</f>
        <v>0</v>
      </c>
      <c r="E503" s="3">
        <f>シート1!K504</f>
        <v>0</v>
      </c>
      <c r="F503" s="3">
        <f t="shared" ref="F503:R503" ca="1" si="504">IF($E507="","",IF(AND(ROW()&gt;$T$1,F$1&lt;=$T$1),(F$1-_xlfn.RANK.AVG(OFFSET($E507,1-F$1,),OFFSET($E507,1-$T$1,,$T$1,1)))^2,""))</f>
        <v>36</v>
      </c>
      <c r="G503" s="3">
        <f t="shared" ca="1" si="504"/>
        <v>25</v>
      </c>
      <c r="H503" s="3">
        <f t="shared" ca="1" si="504"/>
        <v>16</v>
      </c>
      <c r="I503" s="3">
        <f t="shared" ca="1" si="504"/>
        <v>9</v>
      </c>
      <c r="J503" s="3">
        <f t="shared" ca="1" si="504"/>
        <v>4</v>
      </c>
      <c r="K503" s="3">
        <f t="shared" ca="1" si="504"/>
        <v>1</v>
      </c>
      <c r="L503" s="3">
        <f t="shared" ca="1" si="504"/>
        <v>0</v>
      </c>
      <c r="M503" s="3">
        <f t="shared" ca="1" si="504"/>
        <v>1</v>
      </c>
      <c r="N503" s="3">
        <f t="shared" ca="1" si="504"/>
        <v>4</v>
      </c>
      <c r="O503" s="3">
        <f t="shared" ca="1" si="504"/>
        <v>9</v>
      </c>
      <c r="P503" s="3">
        <f t="shared" ca="1" si="504"/>
        <v>16</v>
      </c>
      <c r="Q503" s="3">
        <f t="shared" ca="1" si="504"/>
        <v>25</v>
      </c>
      <c r="R503" s="3">
        <f t="shared" ca="1" si="504"/>
        <v>36</v>
      </c>
      <c r="S503" s="3">
        <f t="shared" ca="1" si="14"/>
        <v>182</v>
      </c>
      <c r="T503" s="29">
        <f t="shared" ca="1" si="15"/>
        <v>50</v>
      </c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</row>
    <row r="504" spans="1:36" customFormat="false" ht="13">
      <c r="A504" s="3">
        <f>シート1!B505</f>
        <v>0</v>
      </c>
      <c r="B504" s="3">
        <f>シート1!E505</f>
        <v>0</v>
      </c>
      <c r="C504" s="19">
        <f>シート1!G505</f>
        <v>0</v>
      </c>
      <c r="D504" s="3">
        <f>シート1!I505</f>
        <v>0</v>
      </c>
      <c r="E504" s="3">
        <f>シート1!K505</f>
        <v>0</v>
      </c>
      <c r="F504" s="3">
        <f t="shared" ref="F504:R504" ca="1" si="505">IF($E508="","",IF(AND(ROW()&gt;$T$1,F$1&lt;=$T$1),(F$1-_xlfn.RANK.AVG(OFFSET($E508,1-F$1,),OFFSET($E508,1-$T$1,,$T$1,1)))^2,""))</f>
        <v>36</v>
      </c>
      <c r="G504" s="3">
        <f t="shared" ca="1" si="505"/>
        <v>25</v>
      </c>
      <c r="H504" s="3">
        <f t="shared" ca="1" si="505"/>
        <v>16</v>
      </c>
      <c r="I504" s="3">
        <f t="shared" ca="1" si="505"/>
        <v>9</v>
      </c>
      <c r="J504" s="3">
        <f t="shared" ca="1" si="505"/>
        <v>4</v>
      </c>
      <c r="K504" s="3">
        <f t="shared" ca="1" si="505"/>
        <v>1</v>
      </c>
      <c r="L504" s="3">
        <f t="shared" ca="1" si="505"/>
        <v>0</v>
      </c>
      <c r="M504" s="3">
        <f t="shared" ca="1" si="505"/>
        <v>1</v>
      </c>
      <c r="N504" s="3">
        <f t="shared" ca="1" si="505"/>
        <v>4</v>
      </c>
      <c r="O504" s="3">
        <f t="shared" ca="1" si="505"/>
        <v>9</v>
      </c>
      <c r="P504" s="3">
        <f t="shared" ca="1" si="505"/>
        <v>16</v>
      </c>
      <c r="Q504" s="3">
        <f t="shared" ca="1" si="505"/>
        <v>25</v>
      </c>
      <c r="R504" s="3">
        <f t="shared" ca="1" si="505"/>
        <v>36</v>
      </c>
      <c r="S504" s="3">
        <f t="shared" ca="1" si="14"/>
        <v>182</v>
      </c>
      <c r="T504" s="29">
        <f t="shared" ca="1" si="15"/>
        <v>50</v>
      </c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</row>
    <row r="505" spans="1:36" customFormat="false" ht="13">
      <c r="A505" s="3">
        <f>シート1!B506</f>
        <v>0</v>
      </c>
      <c r="B505" s="3">
        <f>シート1!E506</f>
        <v>0</v>
      </c>
      <c r="C505" s="19">
        <f>シート1!G506</f>
        <v>0</v>
      </c>
      <c r="D505" s="3">
        <f>シート1!I506</f>
        <v>0</v>
      </c>
      <c r="E505" s="3">
        <f>シート1!K506</f>
        <v>0</v>
      </c>
      <c r="F505" s="3">
        <f t="shared" ref="F505:R505" ca="1" si="506">IF($E509="","",IF(AND(ROW()&gt;$T$1,F$1&lt;=$T$1),(F$1-_xlfn.RANK.AVG(OFFSET($E509,1-F$1,),OFFSET($E509,1-$T$1,,$T$1,1)))^2,""))</f>
        <v>36</v>
      </c>
      <c r="G505" s="3">
        <f t="shared" ca="1" si="506"/>
        <v>25</v>
      </c>
      <c r="H505" s="3">
        <f t="shared" ca="1" si="506"/>
        <v>16</v>
      </c>
      <c r="I505" s="3">
        <f t="shared" ca="1" si="506"/>
        <v>9</v>
      </c>
      <c r="J505" s="3">
        <f t="shared" ca="1" si="506"/>
        <v>4</v>
      </c>
      <c r="K505" s="3">
        <f t="shared" ca="1" si="506"/>
        <v>1</v>
      </c>
      <c r="L505" s="3">
        <f t="shared" ca="1" si="506"/>
        <v>0</v>
      </c>
      <c r="M505" s="3">
        <f t="shared" ca="1" si="506"/>
        <v>1</v>
      </c>
      <c r="N505" s="3">
        <f t="shared" ca="1" si="506"/>
        <v>4</v>
      </c>
      <c r="O505" s="3">
        <f t="shared" ca="1" si="506"/>
        <v>9</v>
      </c>
      <c r="P505" s="3">
        <f t="shared" ca="1" si="506"/>
        <v>16</v>
      </c>
      <c r="Q505" s="3">
        <f t="shared" ca="1" si="506"/>
        <v>25</v>
      </c>
      <c r="R505" s="3">
        <f t="shared" ca="1" si="506"/>
        <v>36</v>
      </c>
      <c r="S505" s="3">
        <f t="shared" ca="1" si="14"/>
        <v>182</v>
      </c>
      <c r="T505" s="29">
        <f t="shared" ca="1" si="15"/>
        <v>50</v>
      </c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</row>
    <row r="506" spans="1:36" customFormat="false" ht="13">
      <c r="A506" s="3">
        <f>シート1!B507</f>
        <v>0</v>
      </c>
      <c r="B506" s="3">
        <f>シート1!E507</f>
        <v>0</v>
      </c>
      <c r="C506" s="19">
        <f>シート1!G507</f>
        <v>0</v>
      </c>
      <c r="D506" s="3">
        <f>シート1!I507</f>
        <v>0</v>
      </c>
      <c r="E506" s="3">
        <f>シート1!K507</f>
        <v>0</v>
      </c>
      <c r="F506" s="3">
        <f t="shared" ref="F506:R506" ca="1" si="507">IF($E510="","",IF(AND(ROW()&gt;$T$1,F$1&lt;=$T$1),(F$1-_xlfn.RANK.AVG(OFFSET($E510,1-F$1,),OFFSET($E510,1-$T$1,,$T$1,1)))^2,""))</f>
        <v>36</v>
      </c>
      <c r="G506" s="3">
        <f t="shared" ca="1" si="507"/>
        <v>25</v>
      </c>
      <c r="H506" s="3">
        <f t="shared" ca="1" si="507"/>
        <v>16</v>
      </c>
      <c r="I506" s="3">
        <f t="shared" ca="1" si="507"/>
        <v>9</v>
      </c>
      <c r="J506" s="3">
        <f t="shared" ca="1" si="507"/>
        <v>4</v>
      </c>
      <c r="K506" s="3">
        <f t="shared" ca="1" si="507"/>
        <v>1</v>
      </c>
      <c r="L506" s="3">
        <f t="shared" ca="1" si="507"/>
        <v>0</v>
      </c>
      <c r="M506" s="3">
        <f t="shared" ca="1" si="507"/>
        <v>1</v>
      </c>
      <c r="N506" s="3">
        <f t="shared" ca="1" si="507"/>
        <v>4</v>
      </c>
      <c r="O506" s="3">
        <f t="shared" ca="1" si="507"/>
        <v>9</v>
      </c>
      <c r="P506" s="3">
        <f t="shared" ca="1" si="507"/>
        <v>16</v>
      </c>
      <c r="Q506" s="3">
        <f t="shared" ca="1" si="507"/>
        <v>25</v>
      </c>
      <c r="R506" s="3">
        <f t="shared" ca="1" si="507"/>
        <v>36</v>
      </c>
      <c r="S506" s="3">
        <f t="shared" ca="1" si="14"/>
        <v>182</v>
      </c>
      <c r="T506" s="29">
        <f t="shared" ca="1" si="15"/>
        <v>50</v>
      </c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</row>
    <row r="507" spans="1:36" customFormat="false" ht="13">
      <c r="A507" s="3">
        <f>シート1!B508</f>
        <v>0</v>
      </c>
      <c r="B507" s="3">
        <f>シート1!E508</f>
        <v>0</v>
      </c>
      <c r="C507" s="19">
        <f>シート1!G508</f>
        <v>0</v>
      </c>
      <c r="D507" s="3">
        <f>シート1!I508</f>
        <v>0</v>
      </c>
      <c r="E507" s="3">
        <f>シート1!K508</f>
        <v>0</v>
      </c>
      <c r="F507" s="3">
        <f t="shared" ref="F507:R507" ca="1" si="508">IF($E511="","",IF(AND(ROW()&gt;$T$1,F$1&lt;=$T$1),(F$1-_xlfn.RANK.AVG(OFFSET($E511,1-F$1,),OFFSET($E511,1-$T$1,,$T$1,1)))^2,""))</f>
        <v>36</v>
      </c>
      <c r="G507" s="3">
        <f t="shared" ca="1" si="508"/>
        <v>25</v>
      </c>
      <c r="H507" s="3">
        <f t="shared" ca="1" si="508"/>
        <v>16</v>
      </c>
      <c r="I507" s="3">
        <f t="shared" ca="1" si="508"/>
        <v>9</v>
      </c>
      <c r="J507" s="3">
        <f t="shared" ca="1" si="508"/>
        <v>4</v>
      </c>
      <c r="K507" s="3">
        <f t="shared" ca="1" si="508"/>
        <v>1</v>
      </c>
      <c r="L507" s="3">
        <f t="shared" ca="1" si="508"/>
        <v>0</v>
      </c>
      <c r="M507" s="3">
        <f t="shared" ca="1" si="508"/>
        <v>1</v>
      </c>
      <c r="N507" s="3">
        <f t="shared" ca="1" si="508"/>
        <v>4</v>
      </c>
      <c r="O507" s="3">
        <f t="shared" ca="1" si="508"/>
        <v>9</v>
      </c>
      <c r="P507" s="3">
        <f t="shared" ca="1" si="508"/>
        <v>16</v>
      </c>
      <c r="Q507" s="3">
        <f t="shared" ca="1" si="508"/>
        <v>25</v>
      </c>
      <c r="R507" s="3">
        <f t="shared" ca="1" si="508"/>
        <v>36</v>
      </c>
      <c r="S507" s="3">
        <f t="shared" ca="1" si="14"/>
        <v>182</v>
      </c>
      <c r="T507" s="29">
        <f t="shared" ca="1" si="15"/>
        <v>50</v>
      </c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</row>
    <row r="508" spans="1:36" customFormat="false" ht="13">
      <c r="A508" s="3">
        <f>シート1!B509</f>
        <v>0</v>
      </c>
      <c r="B508" s="3">
        <f>シート1!E509</f>
        <v>0</v>
      </c>
      <c r="C508" s="19">
        <f>シート1!G509</f>
        <v>0</v>
      </c>
      <c r="D508" s="3">
        <f>シート1!I509</f>
        <v>0</v>
      </c>
      <c r="E508" s="3">
        <f>シート1!K509</f>
        <v>0</v>
      </c>
      <c r="F508" s="3">
        <f t="shared" ref="F508:R508" ca="1" si="509">IF($E512="","",IF(AND(ROW()&gt;$T$1,F$1&lt;=$T$1),(F$1-_xlfn.RANK.AVG(OFFSET($E512,1-F$1,),OFFSET($E512,1-$T$1,,$T$1,1)))^2,""))</f>
        <v>36</v>
      </c>
      <c r="G508" s="3">
        <f t="shared" ca="1" si="509"/>
        <v>25</v>
      </c>
      <c r="H508" s="3">
        <f t="shared" ca="1" si="509"/>
        <v>16</v>
      </c>
      <c r="I508" s="3">
        <f t="shared" ca="1" si="509"/>
        <v>9</v>
      </c>
      <c r="J508" s="3">
        <f t="shared" ca="1" si="509"/>
        <v>4</v>
      </c>
      <c r="K508" s="3">
        <f t="shared" ca="1" si="509"/>
        <v>1</v>
      </c>
      <c r="L508" s="3">
        <f t="shared" ca="1" si="509"/>
        <v>0</v>
      </c>
      <c r="M508" s="3">
        <f t="shared" ca="1" si="509"/>
        <v>1</v>
      </c>
      <c r="N508" s="3">
        <f t="shared" ca="1" si="509"/>
        <v>4</v>
      </c>
      <c r="O508" s="3">
        <f t="shared" ca="1" si="509"/>
        <v>9</v>
      </c>
      <c r="P508" s="3">
        <f t="shared" ca="1" si="509"/>
        <v>16</v>
      </c>
      <c r="Q508" s="3">
        <f t="shared" ca="1" si="509"/>
        <v>25</v>
      </c>
      <c r="R508" s="3">
        <f t="shared" ca="1" si="509"/>
        <v>36</v>
      </c>
      <c r="S508" s="3">
        <f t="shared" ca="1" si="14"/>
        <v>182</v>
      </c>
      <c r="T508" s="29">
        <f t="shared" ca="1" si="15"/>
        <v>50</v>
      </c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</row>
    <row r="509" spans="1:36" customFormat="false" ht="13">
      <c r="A509" s="3">
        <f>シート1!B510</f>
        <v>0</v>
      </c>
      <c r="B509" s="3">
        <f>シート1!E510</f>
        <v>0</v>
      </c>
      <c r="C509" s="19">
        <f>シート1!G510</f>
        <v>0</v>
      </c>
      <c r="D509" s="3">
        <f>シート1!I510</f>
        <v>0</v>
      </c>
      <c r="E509" s="3">
        <f>シート1!K510</f>
        <v>0</v>
      </c>
      <c r="F509" s="3">
        <f t="shared" ref="F509:R509" ca="1" si="510">IF($E513="","",IF(AND(ROW()&gt;$T$1,F$1&lt;=$T$1),(F$1-_xlfn.RANK.AVG(OFFSET($E513,1-F$1,),OFFSET($E513,1-$T$1,,$T$1,1)))^2,""))</f>
        <v>36</v>
      </c>
      <c r="G509" s="3">
        <f t="shared" ca="1" si="510"/>
        <v>25</v>
      </c>
      <c r="H509" s="3">
        <f t="shared" ca="1" si="510"/>
        <v>16</v>
      </c>
      <c r="I509" s="3">
        <f t="shared" ca="1" si="510"/>
        <v>9</v>
      </c>
      <c r="J509" s="3">
        <f t="shared" ca="1" si="510"/>
        <v>4</v>
      </c>
      <c r="K509" s="3">
        <f t="shared" ca="1" si="510"/>
        <v>1</v>
      </c>
      <c r="L509" s="3">
        <f t="shared" ca="1" si="510"/>
        <v>0</v>
      </c>
      <c r="M509" s="3">
        <f t="shared" ca="1" si="510"/>
        <v>1</v>
      </c>
      <c r="N509" s="3">
        <f t="shared" ca="1" si="510"/>
        <v>4</v>
      </c>
      <c r="O509" s="3">
        <f t="shared" ca="1" si="510"/>
        <v>9</v>
      </c>
      <c r="P509" s="3">
        <f t="shared" ca="1" si="510"/>
        <v>16</v>
      </c>
      <c r="Q509" s="3">
        <f t="shared" ca="1" si="510"/>
        <v>25</v>
      </c>
      <c r="R509" s="3">
        <f t="shared" ca="1" si="510"/>
        <v>36</v>
      </c>
      <c r="S509" s="3">
        <f t="shared" ca="1" si="14"/>
        <v>182</v>
      </c>
      <c r="T509" s="29">
        <f t="shared" ca="1" si="15"/>
        <v>50</v>
      </c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</row>
    <row r="510" spans="1:36" customFormat="false" ht="13">
      <c r="A510" s="3">
        <f>シート1!B511</f>
        <v>0</v>
      </c>
      <c r="B510" s="3">
        <f>シート1!E511</f>
        <v>0</v>
      </c>
      <c r="C510" s="19">
        <f>シート1!G511</f>
        <v>0</v>
      </c>
      <c r="D510" s="3">
        <f>シート1!I511</f>
        <v>0</v>
      </c>
      <c r="E510" s="3">
        <f>シート1!K511</f>
        <v>0</v>
      </c>
      <c r="F510" s="3">
        <f t="shared" ref="F510:R510" ca="1" si="511">IF($E514="","",IF(AND(ROW()&gt;$T$1,F$1&lt;=$T$1),(F$1-_xlfn.RANK.AVG(OFFSET($E514,1-F$1,),OFFSET($E514,1-$T$1,,$T$1,1)))^2,""))</f>
        <v>36</v>
      </c>
      <c r="G510" s="3">
        <f t="shared" ca="1" si="511"/>
        <v>25</v>
      </c>
      <c r="H510" s="3">
        <f t="shared" ca="1" si="511"/>
        <v>16</v>
      </c>
      <c r="I510" s="3">
        <f t="shared" ca="1" si="511"/>
        <v>9</v>
      </c>
      <c r="J510" s="3">
        <f t="shared" ca="1" si="511"/>
        <v>4</v>
      </c>
      <c r="K510" s="3">
        <f t="shared" ca="1" si="511"/>
        <v>1</v>
      </c>
      <c r="L510" s="3">
        <f t="shared" ca="1" si="511"/>
        <v>0</v>
      </c>
      <c r="M510" s="3">
        <f t="shared" ca="1" si="511"/>
        <v>1</v>
      </c>
      <c r="N510" s="3">
        <f t="shared" ca="1" si="511"/>
        <v>4</v>
      </c>
      <c r="O510" s="3">
        <f t="shared" ca="1" si="511"/>
        <v>9</v>
      </c>
      <c r="P510" s="3">
        <f t="shared" ca="1" si="511"/>
        <v>16</v>
      </c>
      <c r="Q510" s="3">
        <f t="shared" ca="1" si="511"/>
        <v>25</v>
      </c>
      <c r="R510" s="3">
        <f t="shared" ca="1" si="511"/>
        <v>36</v>
      </c>
      <c r="S510" s="3">
        <f t="shared" ca="1" si="14"/>
        <v>182</v>
      </c>
      <c r="T510" s="29">
        <f t="shared" ca="1" si="15"/>
        <v>50</v>
      </c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</row>
    <row r="511" spans="1:36" customFormat="false" ht="13">
      <c r="A511" s="3">
        <f>シート1!B512</f>
        <v>0</v>
      </c>
      <c r="B511" s="3">
        <f>シート1!E512</f>
        <v>0</v>
      </c>
      <c r="C511" s="19">
        <f>シート1!G512</f>
        <v>0</v>
      </c>
      <c r="D511" s="3">
        <f>シート1!I512</f>
        <v>0</v>
      </c>
      <c r="E511" s="3">
        <f>シート1!K512</f>
        <v>0</v>
      </c>
      <c r="F511" s="3">
        <f t="shared" ref="F511:R511" ca="1" si="512">IF($E515="","",IF(AND(ROW()&gt;$T$1,F$1&lt;=$T$1),(F$1-_xlfn.RANK.AVG(OFFSET($E515,1-F$1,),OFFSET($E515,1-$T$1,,$T$1,1)))^2,""))</f>
        <v>36</v>
      </c>
      <c r="G511" s="3">
        <f t="shared" ca="1" si="512"/>
        <v>25</v>
      </c>
      <c r="H511" s="3">
        <f t="shared" ca="1" si="512"/>
        <v>16</v>
      </c>
      <c r="I511" s="3">
        <f t="shared" ca="1" si="512"/>
        <v>9</v>
      </c>
      <c r="J511" s="3">
        <f t="shared" ca="1" si="512"/>
        <v>4</v>
      </c>
      <c r="K511" s="3">
        <f t="shared" ca="1" si="512"/>
        <v>1</v>
      </c>
      <c r="L511" s="3">
        <f t="shared" ca="1" si="512"/>
        <v>0</v>
      </c>
      <c r="M511" s="3">
        <f t="shared" ca="1" si="512"/>
        <v>1</v>
      </c>
      <c r="N511" s="3">
        <f t="shared" ca="1" si="512"/>
        <v>4</v>
      </c>
      <c r="O511" s="3">
        <f t="shared" ca="1" si="512"/>
        <v>9</v>
      </c>
      <c r="P511" s="3">
        <f t="shared" ca="1" si="512"/>
        <v>16</v>
      </c>
      <c r="Q511" s="3">
        <f t="shared" ca="1" si="512"/>
        <v>25</v>
      </c>
      <c r="R511" s="3">
        <f t="shared" ca="1" si="512"/>
        <v>36</v>
      </c>
      <c r="S511" s="3">
        <f t="shared" ca="1" si="14"/>
        <v>182</v>
      </c>
      <c r="T511" s="29">
        <f t="shared" ca="1" si="15"/>
        <v>50</v>
      </c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</row>
    <row r="512" spans="1:36" customFormat="false" ht="13">
      <c r="A512" s="3">
        <f>シート1!B513</f>
        <v>0</v>
      </c>
      <c r="B512" s="3">
        <f>シート1!E513</f>
        <v>0</v>
      </c>
      <c r="C512" s="19">
        <f>シート1!G513</f>
        <v>0</v>
      </c>
      <c r="D512" s="3">
        <f>シート1!I513</f>
        <v>0</v>
      </c>
      <c r="E512" s="3">
        <f>シート1!K513</f>
        <v>0</v>
      </c>
      <c r="F512" s="3">
        <f t="shared" ref="F512:R512" ca="1" si="513">IF($E516="","",IF(AND(ROW()&gt;$T$1,F$1&lt;=$T$1),(F$1-_xlfn.RANK.AVG(OFFSET($E516,1-F$1,),OFFSET($E516,1-$T$1,,$T$1,1)))^2,""))</f>
        <v>36</v>
      </c>
      <c r="G512" s="3">
        <f t="shared" ca="1" si="513"/>
        <v>25</v>
      </c>
      <c r="H512" s="3">
        <f t="shared" ca="1" si="513"/>
        <v>16</v>
      </c>
      <c r="I512" s="3">
        <f t="shared" ca="1" si="513"/>
        <v>9</v>
      </c>
      <c r="J512" s="3">
        <f t="shared" ca="1" si="513"/>
        <v>4</v>
      </c>
      <c r="K512" s="3">
        <f t="shared" ca="1" si="513"/>
        <v>1</v>
      </c>
      <c r="L512" s="3">
        <f t="shared" ca="1" si="513"/>
        <v>0</v>
      </c>
      <c r="M512" s="3">
        <f t="shared" ca="1" si="513"/>
        <v>1</v>
      </c>
      <c r="N512" s="3">
        <f t="shared" ca="1" si="513"/>
        <v>4</v>
      </c>
      <c r="O512" s="3">
        <f t="shared" ca="1" si="513"/>
        <v>9</v>
      </c>
      <c r="P512" s="3">
        <f t="shared" ca="1" si="513"/>
        <v>16</v>
      </c>
      <c r="Q512" s="3">
        <f t="shared" ca="1" si="513"/>
        <v>25</v>
      </c>
      <c r="R512" s="3">
        <f t="shared" ca="1" si="513"/>
        <v>36</v>
      </c>
      <c r="S512" s="3">
        <f t="shared" ca="1" si="14"/>
        <v>182</v>
      </c>
      <c r="T512" s="29">
        <f t="shared" ca="1" si="15"/>
        <v>50</v>
      </c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</row>
    <row r="513" spans="1:36" customFormat="false" ht="13">
      <c r="A513" s="3">
        <f>シート1!B514</f>
        <v>0</v>
      </c>
      <c r="B513" s="3">
        <f>シート1!E514</f>
        <v>0</v>
      </c>
      <c r="C513" s="19">
        <f>シート1!G514</f>
        <v>0</v>
      </c>
      <c r="D513" s="3">
        <f>シート1!I514</f>
        <v>0</v>
      </c>
      <c r="E513" s="3">
        <f>シート1!K514</f>
        <v>0</v>
      </c>
      <c r="F513" s="3">
        <f t="shared" ref="F513:R513" ca="1" si="514">IF($E517="","",IF(AND(ROW()&gt;$T$1,F$1&lt;=$T$1),(F$1-_xlfn.RANK.AVG(OFFSET($E517,1-F$1,),OFFSET($E517,1-$T$1,,$T$1,1)))^2,""))</f>
        <v>36</v>
      </c>
      <c r="G513" s="3">
        <f t="shared" ca="1" si="514"/>
        <v>25</v>
      </c>
      <c r="H513" s="3">
        <f t="shared" ca="1" si="514"/>
        <v>16</v>
      </c>
      <c r="I513" s="3">
        <f t="shared" ca="1" si="514"/>
        <v>9</v>
      </c>
      <c r="J513" s="3">
        <f t="shared" ca="1" si="514"/>
        <v>4</v>
      </c>
      <c r="K513" s="3">
        <f t="shared" ca="1" si="514"/>
        <v>1</v>
      </c>
      <c r="L513" s="3">
        <f t="shared" ca="1" si="514"/>
        <v>0</v>
      </c>
      <c r="M513" s="3">
        <f t="shared" ca="1" si="514"/>
        <v>1</v>
      </c>
      <c r="N513" s="3">
        <f t="shared" ca="1" si="514"/>
        <v>4</v>
      </c>
      <c r="O513" s="3">
        <f t="shared" ca="1" si="514"/>
        <v>9</v>
      </c>
      <c r="P513" s="3">
        <f t="shared" ca="1" si="514"/>
        <v>16</v>
      </c>
      <c r="Q513" s="3">
        <f t="shared" ca="1" si="514"/>
        <v>25</v>
      </c>
      <c r="R513" s="3">
        <f t="shared" ca="1" si="514"/>
        <v>36</v>
      </c>
      <c r="S513" s="3">
        <f t="shared" ca="1" si="14"/>
        <v>182</v>
      </c>
      <c r="T513" s="29">
        <f t="shared" ca="1" si="15"/>
        <v>50</v>
      </c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</row>
    <row r="514" spans="1:36" customFormat="false" ht="13">
      <c r="A514" s="3">
        <f>シート1!B515</f>
        <v>0</v>
      </c>
      <c r="B514" s="3">
        <f>シート1!E515</f>
        <v>0</v>
      </c>
      <c r="C514" s="19">
        <f>シート1!G515</f>
        <v>0</v>
      </c>
      <c r="D514" s="3">
        <f>シート1!I515</f>
        <v>0</v>
      </c>
      <c r="E514" s="3">
        <f>シート1!K515</f>
        <v>0</v>
      </c>
      <c r="F514" s="3">
        <f t="shared" ref="F514:R514" ca="1" si="515">IF($E518="","",IF(AND(ROW()&gt;$T$1,F$1&lt;=$T$1),(F$1-_xlfn.RANK.AVG(OFFSET($E518,1-F$1,),OFFSET($E518,1-$T$1,,$T$1,1)))^2,""))</f>
        <v>36</v>
      </c>
      <c r="G514" s="3">
        <f t="shared" ca="1" si="515"/>
        <v>25</v>
      </c>
      <c r="H514" s="3">
        <f t="shared" ca="1" si="515"/>
        <v>16</v>
      </c>
      <c r="I514" s="3">
        <f t="shared" ca="1" si="515"/>
        <v>9</v>
      </c>
      <c r="J514" s="3">
        <f t="shared" ca="1" si="515"/>
        <v>4</v>
      </c>
      <c r="K514" s="3">
        <f t="shared" ca="1" si="515"/>
        <v>1</v>
      </c>
      <c r="L514" s="3">
        <f t="shared" ca="1" si="515"/>
        <v>0</v>
      </c>
      <c r="M514" s="3">
        <f t="shared" ca="1" si="515"/>
        <v>1</v>
      </c>
      <c r="N514" s="3">
        <f t="shared" ca="1" si="515"/>
        <v>4</v>
      </c>
      <c r="O514" s="3">
        <f t="shared" ca="1" si="515"/>
        <v>9</v>
      </c>
      <c r="P514" s="3">
        <f t="shared" ca="1" si="515"/>
        <v>16</v>
      </c>
      <c r="Q514" s="3">
        <f t="shared" ca="1" si="515"/>
        <v>25</v>
      </c>
      <c r="R514" s="3">
        <f t="shared" ca="1" si="515"/>
        <v>36</v>
      </c>
      <c r="S514" s="3">
        <f t="shared" ca="1" si="14"/>
        <v>182</v>
      </c>
      <c r="T514" s="29">
        <f t="shared" ca="1" si="15"/>
        <v>50</v>
      </c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</row>
    <row r="515" spans="1:36" customFormat="false" ht="13">
      <c r="A515" s="3">
        <f>シート1!B516</f>
        <v>0</v>
      </c>
      <c r="B515" s="3">
        <f>シート1!E516</f>
        <v>0</v>
      </c>
      <c r="C515" s="19">
        <f>シート1!G516</f>
        <v>0</v>
      </c>
      <c r="D515" s="3">
        <f>シート1!I516</f>
        <v>0</v>
      </c>
      <c r="E515" s="3">
        <f>シート1!K516</f>
        <v>0</v>
      </c>
      <c r="F515" s="3">
        <f t="shared" ref="F515:R515" ca="1" si="516">IF($E519="","",IF(AND(ROW()&gt;$T$1,F$1&lt;=$T$1),(F$1-_xlfn.RANK.AVG(OFFSET($E519,1-F$1,),OFFSET($E519,1-$T$1,,$T$1,1)))^2,""))</f>
        <v>36</v>
      </c>
      <c r="G515" s="3">
        <f t="shared" ca="1" si="516"/>
        <v>25</v>
      </c>
      <c r="H515" s="3">
        <f t="shared" ca="1" si="516"/>
        <v>16</v>
      </c>
      <c r="I515" s="3">
        <f t="shared" ca="1" si="516"/>
        <v>9</v>
      </c>
      <c r="J515" s="3">
        <f t="shared" ca="1" si="516"/>
        <v>4</v>
      </c>
      <c r="K515" s="3">
        <f t="shared" ca="1" si="516"/>
        <v>1</v>
      </c>
      <c r="L515" s="3">
        <f t="shared" ca="1" si="516"/>
        <v>0</v>
      </c>
      <c r="M515" s="3">
        <f t="shared" ca="1" si="516"/>
        <v>1</v>
      </c>
      <c r="N515" s="3">
        <f t="shared" ca="1" si="516"/>
        <v>4</v>
      </c>
      <c r="O515" s="3">
        <f t="shared" ca="1" si="516"/>
        <v>9</v>
      </c>
      <c r="P515" s="3">
        <f t="shared" ca="1" si="516"/>
        <v>16</v>
      </c>
      <c r="Q515" s="3">
        <f t="shared" ca="1" si="516"/>
        <v>25</v>
      </c>
      <c r="R515" s="3">
        <f t="shared" ca="1" si="516"/>
        <v>36</v>
      </c>
      <c r="S515" s="3">
        <f t="shared" ca="1" si="14"/>
        <v>182</v>
      </c>
      <c r="T515" s="29">
        <f t="shared" ca="1" si="15"/>
        <v>50</v>
      </c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</row>
    <row r="516" spans="1:36" customFormat="false" ht="13">
      <c r="A516" s="3">
        <f>シート1!B517</f>
        <v>0</v>
      </c>
      <c r="B516" s="3">
        <f>シート1!E517</f>
        <v>0</v>
      </c>
      <c r="C516" s="19">
        <f>シート1!G517</f>
        <v>0</v>
      </c>
      <c r="D516" s="3">
        <f>シート1!I517</f>
        <v>0</v>
      </c>
      <c r="E516" s="3">
        <f>シート1!K517</f>
        <v>0</v>
      </c>
      <c r="F516" s="3">
        <f t="shared" ref="F516:R516" ca="1" si="517">IF($E520="","",IF(AND(ROW()&gt;$T$1,F$1&lt;=$T$1),(F$1-_xlfn.RANK.AVG(OFFSET($E520,1-F$1,),OFFSET($E520,1-$T$1,,$T$1,1)))^2,""))</f>
        <v>36</v>
      </c>
      <c r="G516" s="3">
        <f t="shared" ca="1" si="517"/>
        <v>25</v>
      </c>
      <c r="H516" s="3">
        <f t="shared" ca="1" si="517"/>
        <v>16</v>
      </c>
      <c r="I516" s="3">
        <f t="shared" ca="1" si="517"/>
        <v>9</v>
      </c>
      <c r="J516" s="3">
        <f t="shared" ca="1" si="517"/>
        <v>4</v>
      </c>
      <c r="K516" s="3">
        <f t="shared" ca="1" si="517"/>
        <v>1</v>
      </c>
      <c r="L516" s="3">
        <f t="shared" ca="1" si="517"/>
        <v>0</v>
      </c>
      <c r="M516" s="3">
        <f t="shared" ca="1" si="517"/>
        <v>1</v>
      </c>
      <c r="N516" s="3">
        <f t="shared" ca="1" si="517"/>
        <v>4</v>
      </c>
      <c r="O516" s="3">
        <f t="shared" ca="1" si="517"/>
        <v>9</v>
      </c>
      <c r="P516" s="3">
        <f t="shared" ca="1" si="517"/>
        <v>16</v>
      </c>
      <c r="Q516" s="3">
        <f t="shared" ca="1" si="517"/>
        <v>25</v>
      </c>
      <c r="R516" s="3">
        <f t="shared" ca="1" si="517"/>
        <v>36</v>
      </c>
      <c r="S516" s="3">
        <f t="shared" ca="1" si="14"/>
        <v>182</v>
      </c>
      <c r="T516" s="29">
        <f t="shared" ca="1" si="15"/>
        <v>50</v>
      </c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</row>
    <row r="517" spans="1:36" customFormat="false" ht="13">
      <c r="A517" s="3">
        <f>シート1!B518</f>
        <v>0</v>
      </c>
      <c r="B517" s="3">
        <f>シート1!E518</f>
        <v>0</v>
      </c>
      <c r="C517" s="19">
        <f>シート1!G518</f>
        <v>0</v>
      </c>
      <c r="D517" s="3">
        <f>シート1!I518</f>
        <v>0</v>
      </c>
      <c r="E517" s="3">
        <f>シート1!K518</f>
        <v>0</v>
      </c>
      <c r="F517" s="3">
        <f t="shared" ref="F517:R517" ca="1" si="518">IF($E521="","",IF(AND(ROW()&gt;$T$1,F$1&lt;=$T$1),(F$1-_xlfn.RANK.AVG(OFFSET($E521,1-F$1,),OFFSET($E521,1-$T$1,,$T$1,1)))^2,""))</f>
        <v>36</v>
      </c>
      <c r="G517" s="3">
        <f t="shared" ca="1" si="518"/>
        <v>25</v>
      </c>
      <c r="H517" s="3">
        <f t="shared" ca="1" si="518"/>
        <v>16</v>
      </c>
      <c r="I517" s="3">
        <f t="shared" ca="1" si="518"/>
        <v>9</v>
      </c>
      <c r="J517" s="3">
        <f t="shared" ca="1" si="518"/>
        <v>4</v>
      </c>
      <c r="K517" s="3">
        <f t="shared" ca="1" si="518"/>
        <v>1</v>
      </c>
      <c r="L517" s="3">
        <f t="shared" ca="1" si="518"/>
        <v>0</v>
      </c>
      <c r="M517" s="3">
        <f t="shared" ca="1" si="518"/>
        <v>1</v>
      </c>
      <c r="N517" s="3">
        <f t="shared" ca="1" si="518"/>
        <v>4</v>
      </c>
      <c r="O517" s="3">
        <f t="shared" ca="1" si="518"/>
        <v>9</v>
      </c>
      <c r="P517" s="3">
        <f t="shared" ca="1" si="518"/>
        <v>16</v>
      </c>
      <c r="Q517" s="3">
        <f t="shared" ca="1" si="518"/>
        <v>25</v>
      </c>
      <c r="R517" s="3">
        <f t="shared" ca="1" si="518"/>
        <v>36</v>
      </c>
      <c r="S517" s="3">
        <f t="shared" ca="1" si="14"/>
        <v>182</v>
      </c>
      <c r="T517" s="29">
        <f t="shared" ca="1" si="15"/>
        <v>50</v>
      </c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</row>
    <row r="518" spans="1:36" customFormat="false" ht="13">
      <c r="A518" s="3">
        <f>シート1!B519</f>
        <v>0</v>
      </c>
      <c r="B518" s="3">
        <f>シート1!E519</f>
        <v>0</v>
      </c>
      <c r="C518" s="19">
        <f>シート1!G519</f>
        <v>0</v>
      </c>
      <c r="D518" s="3">
        <f>シート1!I519</f>
        <v>0</v>
      </c>
      <c r="E518" s="3">
        <f>シート1!K519</f>
        <v>0</v>
      </c>
      <c r="F518" s="3">
        <f t="shared" ref="F518:R518" ca="1" si="519">IF($E522="","",IF(AND(ROW()&gt;$T$1,F$1&lt;=$T$1),(F$1-_xlfn.RANK.AVG(OFFSET($E522,1-F$1,),OFFSET($E522,1-$T$1,,$T$1,1)))^2,""))</f>
        <v>36</v>
      </c>
      <c r="G518" s="3">
        <f t="shared" ca="1" si="519"/>
        <v>25</v>
      </c>
      <c r="H518" s="3">
        <f t="shared" ca="1" si="519"/>
        <v>16</v>
      </c>
      <c r="I518" s="3">
        <f t="shared" ca="1" si="519"/>
        <v>9</v>
      </c>
      <c r="J518" s="3">
        <f t="shared" ca="1" si="519"/>
        <v>4</v>
      </c>
      <c r="K518" s="3">
        <f t="shared" ca="1" si="519"/>
        <v>1</v>
      </c>
      <c r="L518" s="3">
        <f t="shared" ca="1" si="519"/>
        <v>0</v>
      </c>
      <c r="M518" s="3">
        <f t="shared" ca="1" si="519"/>
        <v>1</v>
      </c>
      <c r="N518" s="3">
        <f t="shared" ca="1" si="519"/>
        <v>4</v>
      </c>
      <c r="O518" s="3">
        <f t="shared" ca="1" si="519"/>
        <v>9</v>
      </c>
      <c r="P518" s="3">
        <f t="shared" ca="1" si="519"/>
        <v>16</v>
      </c>
      <c r="Q518" s="3">
        <f t="shared" ca="1" si="519"/>
        <v>25</v>
      </c>
      <c r="R518" s="3">
        <f t="shared" ca="1" si="519"/>
        <v>36</v>
      </c>
      <c r="S518" s="3">
        <f t="shared" ca="1" si="14"/>
        <v>182</v>
      </c>
      <c r="T518" s="29">
        <f t="shared" ca="1" si="15"/>
        <v>50</v>
      </c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</row>
    <row r="519" spans="1:36" customFormat="false" ht="13">
      <c r="A519" s="3">
        <f>シート1!B520</f>
        <v>0</v>
      </c>
      <c r="B519" s="3">
        <f>シート1!E520</f>
        <v>0</v>
      </c>
      <c r="C519" s="19">
        <f>シート1!G520</f>
        <v>0</v>
      </c>
      <c r="D519" s="3">
        <f>シート1!I520</f>
        <v>0</v>
      </c>
      <c r="E519" s="3">
        <f>シート1!K520</f>
        <v>0</v>
      </c>
      <c r="F519" s="3">
        <f t="shared" ref="F519:R519" ca="1" si="520">IF($E523="","",IF(AND(ROW()&gt;$T$1,F$1&lt;=$T$1),(F$1-_xlfn.RANK.AVG(OFFSET($E523,1-F$1,),OFFSET($E523,1-$T$1,,$T$1,1)))^2,""))</f>
        <v>36</v>
      </c>
      <c r="G519" s="3">
        <f t="shared" ca="1" si="520"/>
        <v>25</v>
      </c>
      <c r="H519" s="3">
        <f t="shared" ca="1" si="520"/>
        <v>16</v>
      </c>
      <c r="I519" s="3">
        <f t="shared" ca="1" si="520"/>
        <v>9</v>
      </c>
      <c r="J519" s="3">
        <f t="shared" ca="1" si="520"/>
        <v>4</v>
      </c>
      <c r="K519" s="3">
        <f t="shared" ca="1" si="520"/>
        <v>1</v>
      </c>
      <c r="L519" s="3">
        <f t="shared" ca="1" si="520"/>
        <v>0</v>
      </c>
      <c r="M519" s="3">
        <f t="shared" ca="1" si="520"/>
        <v>1</v>
      </c>
      <c r="N519" s="3">
        <f t="shared" ca="1" si="520"/>
        <v>4</v>
      </c>
      <c r="O519" s="3">
        <f t="shared" ca="1" si="520"/>
        <v>9</v>
      </c>
      <c r="P519" s="3">
        <f t="shared" ca="1" si="520"/>
        <v>16</v>
      </c>
      <c r="Q519" s="3">
        <f t="shared" ca="1" si="520"/>
        <v>25</v>
      </c>
      <c r="R519" s="3">
        <f t="shared" ca="1" si="520"/>
        <v>36</v>
      </c>
      <c r="S519" s="3">
        <f t="shared" ca="1" si="14"/>
        <v>182</v>
      </c>
      <c r="T519" s="29">
        <f t="shared" ca="1" si="15"/>
        <v>50</v>
      </c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</row>
    <row r="520" spans="1:36" customFormat="false" ht="13">
      <c r="A520" s="3">
        <f>シート1!B521</f>
        <v>0</v>
      </c>
      <c r="B520" s="3">
        <f>シート1!E521</f>
        <v>0</v>
      </c>
      <c r="C520" s="19">
        <f>シート1!G521</f>
        <v>0</v>
      </c>
      <c r="D520" s="3">
        <f>シート1!I521</f>
        <v>0</v>
      </c>
      <c r="E520" s="3">
        <f>シート1!K521</f>
        <v>0</v>
      </c>
      <c r="F520" s="3">
        <f t="shared" ref="F520:R520" ca="1" si="521">IF($E524="","",IF(AND(ROW()&gt;$T$1,F$1&lt;=$T$1),(F$1-_xlfn.RANK.AVG(OFFSET($E524,1-F$1,),OFFSET($E524,1-$T$1,,$T$1,1)))^2,""))</f>
        <v>36</v>
      </c>
      <c r="G520" s="3">
        <f t="shared" ca="1" si="521"/>
        <v>25</v>
      </c>
      <c r="H520" s="3">
        <f t="shared" ca="1" si="521"/>
        <v>16</v>
      </c>
      <c r="I520" s="3">
        <f t="shared" ca="1" si="521"/>
        <v>9</v>
      </c>
      <c r="J520" s="3">
        <f t="shared" ca="1" si="521"/>
        <v>4</v>
      </c>
      <c r="K520" s="3">
        <f t="shared" ca="1" si="521"/>
        <v>1</v>
      </c>
      <c r="L520" s="3">
        <f t="shared" ca="1" si="521"/>
        <v>0</v>
      </c>
      <c r="M520" s="3">
        <f t="shared" ca="1" si="521"/>
        <v>1</v>
      </c>
      <c r="N520" s="3">
        <f t="shared" ca="1" si="521"/>
        <v>4</v>
      </c>
      <c r="O520" s="3">
        <f t="shared" ca="1" si="521"/>
        <v>9</v>
      </c>
      <c r="P520" s="3">
        <f t="shared" ca="1" si="521"/>
        <v>16</v>
      </c>
      <c r="Q520" s="3">
        <f t="shared" ca="1" si="521"/>
        <v>25</v>
      </c>
      <c r="R520" s="3">
        <f t="shared" ca="1" si="521"/>
        <v>36</v>
      </c>
      <c r="S520" s="3">
        <f t="shared" ca="1" si="14"/>
        <v>182</v>
      </c>
      <c r="T520" s="29">
        <f t="shared" ca="1" si="15"/>
        <v>50</v>
      </c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</row>
    <row r="521" spans="1:36" customFormat="false" ht="13">
      <c r="A521" s="3">
        <f>シート1!B522</f>
        <v>0</v>
      </c>
      <c r="B521" s="3">
        <f>シート1!E522</f>
        <v>0</v>
      </c>
      <c r="C521" s="19">
        <f>シート1!G522</f>
        <v>0</v>
      </c>
      <c r="D521" s="3">
        <f>シート1!I522</f>
        <v>0</v>
      </c>
      <c r="E521" s="3">
        <f>シート1!K522</f>
        <v>0</v>
      </c>
      <c r="F521" s="3">
        <f t="shared" ref="F521:R521" ca="1" si="522">IF($E525="","",IF(AND(ROW()&gt;$T$1,F$1&lt;=$T$1),(F$1-_xlfn.RANK.AVG(OFFSET($E525,1-F$1,),OFFSET($E525,1-$T$1,,$T$1,1)))^2,""))</f>
        <v>36</v>
      </c>
      <c r="G521" s="3">
        <f t="shared" ca="1" si="522"/>
        <v>25</v>
      </c>
      <c r="H521" s="3">
        <f t="shared" ca="1" si="522"/>
        <v>16</v>
      </c>
      <c r="I521" s="3">
        <f t="shared" ca="1" si="522"/>
        <v>9</v>
      </c>
      <c r="J521" s="3">
        <f t="shared" ca="1" si="522"/>
        <v>4</v>
      </c>
      <c r="K521" s="3">
        <f t="shared" ca="1" si="522"/>
        <v>1</v>
      </c>
      <c r="L521" s="3">
        <f t="shared" ca="1" si="522"/>
        <v>0</v>
      </c>
      <c r="M521" s="3">
        <f t="shared" ca="1" si="522"/>
        <v>1</v>
      </c>
      <c r="N521" s="3">
        <f t="shared" ca="1" si="522"/>
        <v>4</v>
      </c>
      <c r="O521" s="3">
        <f t="shared" ca="1" si="522"/>
        <v>9</v>
      </c>
      <c r="P521" s="3">
        <f t="shared" ca="1" si="522"/>
        <v>16</v>
      </c>
      <c r="Q521" s="3">
        <f t="shared" ca="1" si="522"/>
        <v>25</v>
      </c>
      <c r="R521" s="3">
        <f t="shared" ca="1" si="522"/>
        <v>36</v>
      </c>
      <c r="S521" s="3">
        <f t="shared" ca="1" si="14"/>
        <v>182</v>
      </c>
      <c r="T521" s="29">
        <f t="shared" ca="1" si="15"/>
        <v>50</v>
      </c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</row>
    <row r="522" spans="1:36" customFormat="false" ht="13">
      <c r="A522" s="3">
        <f>シート1!B523</f>
        <v>0</v>
      </c>
      <c r="B522" s="3">
        <f>シート1!E523</f>
        <v>0</v>
      </c>
      <c r="C522" s="19">
        <f>シート1!G523</f>
        <v>0</v>
      </c>
      <c r="D522" s="3">
        <f>シート1!I523</f>
        <v>0</v>
      </c>
      <c r="E522" s="3">
        <f>シート1!K523</f>
        <v>0</v>
      </c>
      <c r="F522" s="3">
        <f t="shared" ref="F522:R522" ca="1" si="523">IF($E526="","",IF(AND(ROW()&gt;$T$1,F$1&lt;=$T$1),(F$1-_xlfn.RANK.AVG(OFFSET($E526,1-F$1,),OFFSET($E526,1-$T$1,,$T$1,1)))^2,""))</f>
        <v>36</v>
      </c>
      <c r="G522" s="3">
        <f t="shared" ca="1" si="523"/>
        <v>25</v>
      </c>
      <c r="H522" s="3">
        <f t="shared" ca="1" si="523"/>
        <v>16</v>
      </c>
      <c r="I522" s="3">
        <f t="shared" ca="1" si="523"/>
        <v>9</v>
      </c>
      <c r="J522" s="3">
        <f t="shared" ca="1" si="523"/>
        <v>4</v>
      </c>
      <c r="K522" s="3">
        <f t="shared" ca="1" si="523"/>
        <v>1</v>
      </c>
      <c r="L522" s="3">
        <f t="shared" ca="1" si="523"/>
        <v>0</v>
      </c>
      <c r="M522" s="3">
        <f t="shared" ca="1" si="523"/>
        <v>1</v>
      </c>
      <c r="N522" s="3">
        <f t="shared" ca="1" si="523"/>
        <v>4</v>
      </c>
      <c r="O522" s="3">
        <f t="shared" ca="1" si="523"/>
        <v>9</v>
      </c>
      <c r="P522" s="3">
        <f t="shared" ca="1" si="523"/>
        <v>16</v>
      </c>
      <c r="Q522" s="3">
        <f t="shared" ca="1" si="523"/>
        <v>25</v>
      </c>
      <c r="R522" s="3">
        <f t="shared" ca="1" si="523"/>
        <v>36</v>
      </c>
      <c r="S522" s="3">
        <f t="shared" ca="1" si="14"/>
        <v>182</v>
      </c>
      <c r="T522" s="29">
        <f t="shared" ca="1" si="15"/>
        <v>50</v>
      </c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</row>
    <row r="523" spans="1:36" customFormat="false" ht="13">
      <c r="A523" s="3">
        <f>シート1!B524</f>
        <v>0</v>
      </c>
      <c r="B523" s="3">
        <f>シート1!E524</f>
        <v>0</v>
      </c>
      <c r="C523" s="19">
        <f>シート1!G524</f>
        <v>0</v>
      </c>
      <c r="D523" s="3">
        <f>シート1!I524</f>
        <v>0</v>
      </c>
      <c r="E523" s="3">
        <f>シート1!K524</f>
        <v>0</v>
      </c>
      <c r="F523" s="3">
        <f t="shared" ref="F523:R523" ca="1" si="524">IF($E527="","",IF(AND(ROW()&gt;$T$1,F$1&lt;=$T$1),(F$1-_xlfn.RANK.AVG(OFFSET($E527,1-F$1,),OFFSET($E527,1-$T$1,,$T$1,1)))^2,""))</f>
        <v>36</v>
      </c>
      <c r="G523" s="3">
        <f t="shared" ca="1" si="524"/>
        <v>25</v>
      </c>
      <c r="H523" s="3">
        <f t="shared" ca="1" si="524"/>
        <v>16</v>
      </c>
      <c r="I523" s="3">
        <f t="shared" ca="1" si="524"/>
        <v>9</v>
      </c>
      <c r="J523" s="3">
        <f t="shared" ca="1" si="524"/>
        <v>4</v>
      </c>
      <c r="K523" s="3">
        <f t="shared" ca="1" si="524"/>
        <v>1</v>
      </c>
      <c r="L523" s="3">
        <f t="shared" ca="1" si="524"/>
        <v>0</v>
      </c>
      <c r="M523" s="3">
        <f t="shared" ca="1" si="524"/>
        <v>1</v>
      </c>
      <c r="N523" s="3">
        <f t="shared" ca="1" si="524"/>
        <v>4</v>
      </c>
      <c r="O523" s="3">
        <f t="shared" ca="1" si="524"/>
        <v>9</v>
      </c>
      <c r="P523" s="3">
        <f t="shared" ca="1" si="524"/>
        <v>16</v>
      </c>
      <c r="Q523" s="3">
        <f t="shared" ca="1" si="524"/>
        <v>25</v>
      </c>
      <c r="R523" s="3">
        <f t="shared" ca="1" si="524"/>
        <v>36</v>
      </c>
      <c r="S523" s="3">
        <f t="shared" ca="1" si="14"/>
        <v>182</v>
      </c>
      <c r="T523" s="29">
        <f t="shared" ca="1" si="15"/>
        <v>50</v>
      </c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</row>
    <row r="524" spans="1:36" customFormat="false" ht="13">
      <c r="A524" s="3">
        <f>シート1!B525</f>
        <v>0</v>
      </c>
      <c r="B524" s="3">
        <f>シート1!E525</f>
        <v>0</v>
      </c>
      <c r="C524" s="19">
        <f>シート1!G525</f>
        <v>0</v>
      </c>
      <c r="D524" s="3">
        <f>シート1!I525</f>
        <v>0</v>
      </c>
      <c r="E524" s="3">
        <f>シート1!K525</f>
        <v>0</v>
      </c>
      <c r="F524" s="3">
        <f t="shared" ref="F524:R524" ca="1" si="525">IF($E528="","",IF(AND(ROW()&gt;$T$1,F$1&lt;=$T$1),(F$1-_xlfn.RANK.AVG(OFFSET($E528,1-F$1,),OFFSET($E528,1-$T$1,,$T$1,1)))^2,""))</f>
        <v>36</v>
      </c>
      <c r="G524" s="3">
        <f t="shared" ca="1" si="525"/>
        <v>25</v>
      </c>
      <c r="H524" s="3">
        <f t="shared" ca="1" si="525"/>
        <v>16</v>
      </c>
      <c r="I524" s="3">
        <f t="shared" ca="1" si="525"/>
        <v>9</v>
      </c>
      <c r="J524" s="3">
        <f t="shared" ca="1" si="525"/>
        <v>4</v>
      </c>
      <c r="K524" s="3">
        <f t="shared" ca="1" si="525"/>
        <v>1</v>
      </c>
      <c r="L524" s="3">
        <f t="shared" ca="1" si="525"/>
        <v>0</v>
      </c>
      <c r="M524" s="3">
        <f t="shared" ca="1" si="525"/>
        <v>1</v>
      </c>
      <c r="N524" s="3">
        <f t="shared" ca="1" si="525"/>
        <v>4</v>
      </c>
      <c r="O524" s="3">
        <f t="shared" ca="1" si="525"/>
        <v>9</v>
      </c>
      <c r="P524" s="3">
        <f t="shared" ca="1" si="525"/>
        <v>16</v>
      </c>
      <c r="Q524" s="3">
        <f t="shared" ca="1" si="525"/>
        <v>25</v>
      </c>
      <c r="R524" s="3">
        <f t="shared" ca="1" si="525"/>
        <v>36</v>
      </c>
      <c r="S524" s="3">
        <f t="shared" ca="1" si="14"/>
        <v>182</v>
      </c>
      <c r="T524" s="29">
        <f t="shared" ca="1" si="15"/>
        <v>50</v>
      </c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</row>
    <row r="525" spans="1:36" customFormat="false" ht="13">
      <c r="A525" s="3">
        <f>シート1!B526</f>
        <v>0</v>
      </c>
      <c r="B525" s="3">
        <f>シート1!E526</f>
        <v>0</v>
      </c>
      <c r="C525" s="19">
        <f>シート1!G526</f>
        <v>0</v>
      </c>
      <c r="D525" s="3">
        <f>シート1!I526</f>
        <v>0</v>
      </c>
      <c r="E525" s="3">
        <f>シート1!K526</f>
        <v>0</v>
      </c>
      <c r="F525" s="3">
        <f t="shared" ref="F525:R525" ca="1" si="526">IF($E529="","",IF(AND(ROW()&gt;$T$1,F$1&lt;=$T$1),(F$1-_xlfn.RANK.AVG(OFFSET($E529,1-F$1,),OFFSET($E529,1-$T$1,,$T$1,1)))^2,""))</f>
        <v>36</v>
      </c>
      <c r="G525" s="3">
        <f t="shared" ca="1" si="526"/>
        <v>25</v>
      </c>
      <c r="H525" s="3">
        <f t="shared" ca="1" si="526"/>
        <v>16</v>
      </c>
      <c r="I525" s="3">
        <f t="shared" ca="1" si="526"/>
        <v>9</v>
      </c>
      <c r="J525" s="3">
        <f t="shared" ca="1" si="526"/>
        <v>4</v>
      </c>
      <c r="K525" s="3">
        <f t="shared" ca="1" si="526"/>
        <v>1</v>
      </c>
      <c r="L525" s="3">
        <f t="shared" ca="1" si="526"/>
        <v>0</v>
      </c>
      <c r="M525" s="3">
        <f t="shared" ca="1" si="526"/>
        <v>1</v>
      </c>
      <c r="N525" s="3">
        <f t="shared" ca="1" si="526"/>
        <v>4</v>
      </c>
      <c r="O525" s="3">
        <f t="shared" ca="1" si="526"/>
        <v>9</v>
      </c>
      <c r="P525" s="3">
        <f t="shared" ca="1" si="526"/>
        <v>16</v>
      </c>
      <c r="Q525" s="3">
        <f t="shared" ca="1" si="526"/>
        <v>25</v>
      </c>
      <c r="R525" s="3">
        <f t="shared" ca="1" si="526"/>
        <v>36</v>
      </c>
      <c r="S525" s="3">
        <f t="shared" ca="1" si="14"/>
        <v>182</v>
      </c>
      <c r="T525" s="29">
        <f t="shared" ca="1" si="15"/>
        <v>50</v>
      </c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</row>
    <row r="526" spans="1:36" customFormat="false" ht="13">
      <c r="A526" s="3">
        <f>シート1!B527</f>
        <v>0</v>
      </c>
      <c r="B526" s="3">
        <f>シート1!E527</f>
        <v>0</v>
      </c>
      <c r="C526" s="19">
        <f>シート1!G527</f>
        <v>0</v>
      </c>
      <c r="D526" s="3">
        <f>シート1!I527</f>
        <v>0</v>
      </c>
      <c r="E526" s="3">
        <f>シート1!K527</f>
        <v>0</v>
      </c>
      <c r="F526" s="3">
        <f t="shared" ref="F526:R526" ca="1" si="527">IF($E530="","",IF(AND(ROW()&gt;$T$1,F$1&lt;=$T$1),(F$1-_xlfn.RANK.AVG(OFFSET($E530,1-F$1,),OFFSET($E530,1-$T$1,,$T$1,1)))^2,""))</f>
        <v>36</v>
      </c>
      <c r="G526" s="3">
        <f t="shared" ca="1" si="527"/>
        <v>25</v>
      </c>
      <c r="H526" s="3">
        <f t="shared" ca="1" si="527"/>
        <v>16</v>
      </c>
      <c r="I526" s="3">
        <f t="shared" ca="1" si="527"/>
        <v>9</v>
      </c>
      <c r="J526" s="3">
        <f t="shared" ca="1" si="527"/>
        <v>4</v>
      </c>
      <c r="K526" s="3">
        <f t="shared" ca="1" si="527"/>
        <v>1</v>
      </c>
      <c r="L526" s="3">
        <f t="shared" ca="1" si="527"/>
        <v>0</v>
      </c>
      <c r="M526" s="3">
        <f t="shared" ca="1" si="527"/>
        <v>1</v>
      </c>
      <c r="N526" s="3">
        <f t="shared" ca="1" si="527"/>
        <v>4</v>
      </c>
      <c r="O526" s="3">
        <f t="shared" ca="1" si="527"/>
        <v>9</v>
      </c>
      <c r="P526" s="3">
        <f t="shared" ca="1" si="527"/>
        <v>16</v>
      </c>
      <c r="Q526" s="3">
        <f t="shared" ca="1" si="527"/>
        <v>25</v>
      </c>
      <c r="R526" s="3">
        <f t="shared" ca="1" si="527"/>
        <v>36</v>
      </c>
      <c r="S526" s="3">
        <f t="shared" ca="1" si="14"/>
        <v>182</v>
      </c>
      <c r="T526" s="29">
        <f t="shared" ca="1" si="15"/>
        <v>50</v>
      </c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</row>
    <row r="527" spans="1:36" customFormat="false" ht="13">
      <c r="A527" s="3">
        <f>シート1!B528</f>
        <v>0</v>
      </c>
      <c r="B527" s="3">
        <f>シート1!E528</f>
        <v>0</v>
      </c>
      <c r="C527" s="19">
        <f>シート1!G528</f>
        <v>0</v>
      </c>
      <c r="D527" s="3">
        <f>シート1!I528</f>
        <v>0</v>
      </c>
      <c r="E527" s="3">
        <f>シート1!K528</f>
        <v>0</v>
      </c>
      <c r="F527" s="3">
        <f t="shared" ref="F527:R527" ca="1" si="528">IF($E531="","",IF(AND(ROW()&gt;$T$1,F$1&lt;=$T$1),(F$1-_xlfn.RANK.AVG(OFFSET($E531,1-F$1,),OFFSET($E531,1-$T$1,,$T$1,1)))^2,""))</f>
        <v>36</v>
      </c>
      <c r="G527" s="3">
        <f t="shared" ca="1" si="528"/>
        <v>25</v>
      </c>
      <c r="H527" s="3">
        <f t="shared" ca="1" si="528"/>
        <v>16</v>
      </c>
      <c r="I527" s="3">
        <f t="shared" ca="1" si="528"/>
        <v>9</v>
      </c>
      <c r="J527" s="3">
        <f t="shared" ca="1" si="528"/>
        <v>4</v>
      </c>
      <c r="K527" s="3">
        <f t="shared" ca="1" si="528"/>
        <v>1</v>
      </c>
      <c r="L527" s="3">
        <f t="shared" ca="1" si="528"/>
        <v>0</v>
      </c>
      <c r="M527" s="3">
        <f t="shared" ca="1" si="528"/>
        <v>1</v>
      </c>
      <c r="N527" s="3">
        <f t="shared" ca="1" si="528"/>
        <v>4</v>
      </c>
      <c r="O527" s="3">
        <f t="shared" ca="1" si="528"/>
        <v>9</v>
      </c>
      <c r="P527" s="3">
        <f t="shared" ca="1" si="528"/>
        <v>16</v>
      </c>
      <c r="Q527" s="3">
        <f t="shared" ca="1" si="528"/>
        <v>25</v>
      </c>
      <c r="R527" s="3">
        <f t="shared" ca="1" si="528"/>
        <v>36</v>
      </c>
      <c r="S527" s="3">
        <f t="shared" ca="1" si="14"/>
        <v>182</v>
      </c>
      <c r="T527" s="29">
        <f t="shared" ca="1" si="15"/>
        <v>50</v>
      </c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</row>
    <row r="528" spans="1:36" customFormat="false" ht="13">
      <c r="A528" s="3">
        <f>シート1!B529</f>
        <v>0</v>
      </c>
      <c r="B528" s="3">
        <f>シート1!E529</f>
        <v>0</v>
      </c>
      <c r="C528" s="19">
        <f>シート1!G529</f>
        <v>0</v>
      </c>
      <c r="D528" s="3">
        <f>シート1!I529</f>
        <v>0</v>
      </c>
      <c r="E528" s="3">
        <f>シート1!K529</f>
        <v>0</v>
      </c>
      <c r="F528" s="3">
        <f t="shared" ref="F528:R528" ca="1" si="529">IF($E532="","",IF(AND(ROW()&gt;$T$1,F$1&lt;=$T$1),(F$1-_xlfn.RANK.AVG(OFFSET($E532,1-F$1,),OFFSET($E532,1-$T$1,,$T$1,1)))^2,""))</f>
        <v>36</v>
      </c>
      <c r="G528" s="3">
        <f t="shared" ca="1" si="529"/>
        <v>25</v>
      </c>
      <c r="H528" s="3">
        <f t="shared" ca="1" si="529"/>
        <v>16</v>
      </c>
      <c r="I528" s="3">
        <f t="shared" ca="1" si="529"/>
        <v>9</v>
      </c>
      <c r="J528" s="3">
        <f t="shared" ca="1" si="529"/>
        <v>4</v>
      </c>
      <c r="K528" s="3">
        <f t="shared" ca="1" si="529"/>
        <v>1</v>
      </c>
      <c r="L528" s="3">
        <f t="shared" ca="1" si="529"/>
        <v>0</v>
      </c>
      <c r="M528" s="3">
        <f t="shared" ca="1" si="529"/>
        <v>1</v>
      </c>
      <c r="N528" s="3">
        <f t="shared" ca="1" si="529"/>
        <v>4</v>
      </c>
      <c r="O528" s="3">
        <f t="shared" ca="1" si="529"/>
        <v>9</v>
      </c>
      <c r="P528" s="3">
        <f t="shared" ca="1" si="529"/>
        <v>16</v>
      </c>
      <c r="Q528" s="3">
        <f t="shared" ca="1" si="529"/>
        <v>25</v>
      </c>
      <c r="R528" s="3">
        <f t="shared" ca="1" si="529"/>
        <v>36</v>
      </c>
      <c r="S528" s="3">
        <f t="shared" ca="1" si="14"/>
        <v>182</v>
      </c>
      <c r="T528" s="29">
        <f t="shared" ca="1" si="15"/>
        <v>50</v>
      </c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</row>
    <row r="529" spans="1:36" customFormat="false" ht="13">
      <c r="A529" s="3">
        <f>シート1!B530</f>
        <v>0</v>
      </c>
      <c r="B529" s="3">
        <f>シート1!E530</f>
        <v>0</v>
      </c>
      <c r="C529" s="19">
        <f>シート1!G530</f>
        <v>0</v>
      </c>
      <c r="D529" s="3">
        <f>シート1!I530</f>
        <v>0</v>
      </c>
      <c r="E529" s="3">
        <f>シート1!K530</f>
        <v>0</v>
      </c>
      <c r="F529" s="3">
        <f t="shared" ref="F529:R529" ca="1" si="530">IF($E533="","",IF(AND(ROW()&gt;$T$1,F$1&lt;=$T$1),(F$1-_xlfn.RANK.AVG(OFFSET($E533,1-F$1,),OFFSET($E533,1-$T$1,,$T$1,1)))^2,""))</f>
        <v>36</v>
      </c>
      <c r="G529" s="3">
        <f t="shared" ca="1" si="530"/>
        <v>25</v>
      </c>
      <c r="H529" s="3">
        <f t="shared" ca="1" si="530"/>
        <v>16</v>
      </c>
      <c r="I529" s="3">
        <f t="shared" ca="1" si="530"/>
        <v>9</v>
      </c>
      <c r="J529" s="3">
        <f t="shared" ca="1" si="530"/>
        <v>4</v>
      </c>
      <c r="K529" s="3">
        <f t="shared" ca="1" si="530"/>
        <v>1</v>
      </c>
      <c r="L529" s="3">
        <f t="shared" ca="1" si="530"/>
        <v>0</v>
      </c>
      <c r="M529" s="3">
        <f t="shared" ca="1" si="530"/>
        <v>1</v>
      </c>
      <c r="N529" s="3">
        <f t="shared" ca="1" si="530"/>
        <v>4</v>
      </c>
      <c r="O529" s="3">
        <f t="shared" ca="1" si="530"/>
        <v>9</v>
      </c>
      <c r="P529" s="3">
        <f t="shared" ca="1" si="530"/>
        <v>16</v>
      </c>
      <c r="Q529" s="3">
        <f t="shared" ca="1" si="530"/>
        <v>25</v>
      </c>
      <c r="R529" s="3">
        <f t="shared" ca="1" si="530"/>
        <v>36</v>
      </c>
      <c r="S529" s="3">
        <f t="shared" ca="1" si="14"/>
        <v>182</v>
      </c>
      <c r="T529" s="29">
        <f t="shared" ca="1" si="15"/>
        <v>50</v>
      </c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</row>
    <row r="530" spans="1:36" customFormat="false" ht="13">
      <c r="A530" s="3">
        <f>シート1!B531</f>
        <v>0</v>
      </c>
      <c r="B530" s="3">
        <f>シート1!E531</f>
        <v>0</v>
      </c>
      <c r="C530" s="19">
        <f>シート1!G531</f>
        <v>0</v>
      </c>
      <c r="D530" s="3">
        <f>シート1!I531</f>
        <v>0</v>
      </c>
      <c r="E530" s="3">
        <f>シート1!K531</f>
        <v>0</v>
      </c>
      <c r="F530" s="3">
        <f t="shared" ref="F530:R530" ca="1" si="531">IF($E534="","",IF(AND(ROW()&gt;$T$1,F$1&lt;=$T$1),(F$1-_xlfn.RANK.AVG(OFFSET($E534,1-F$1,),OFFSET($E534,1-$T$1,,$T$1,1)))^2,""))</f>
        <v>36</v>
      </c>
      <c r="G530" s="3">
        <f t="shared" ca="1" si="531"/>
        <v>25</v>
      </c>
      <c r="H530" s="3">
        <f t="shared" ca="1" si="531"/>
        <v>16</v>
      </c>
      <c r="I530" s="3">
        <f t="shared" ca="1" si="531"/>
        <v>9</v>
      </c>
      <c r="J530" s="3">
        <f t="shared" ca="1" si="531"/>
        <v>4</v>
      </c>
      <c r="K530" s="3">
        <f t="shared" ca="1" si="531"/>
        <v>1</v>
      </c>
      <c r="L530" s="3">
        <f t="shared" ca="1" si="531"/>
        <v>0</v>
      </c>
      <c r="M530" s="3">
        <f t="shared" ca="1" si="531"/>
        <v>1</v>
      </c>
      <c r="N530" s="3">
        <f t="shared" ca="1" si="531"/>
        <v>4</v>
      </c>
      <c r="O530" s="3">
        <f t="shared" ca="1" si="531"/>
        <v>9</v>
      </c>
      <c r="P530" s="3">
        <f t="shared" ca="1" si="531"/>
        <v>16</v>
      </c>
      <c r="Q530" s="3">
        <f t="shared" ca="1" si="531"/>
        <v>25</v>
      </c>
      <c r="R530" s="3">
        <f t="shared" ca="1" si="531"/>
        <v>36</v>
      </c>
      <c r="S530" s="3">
        <f t="shared" ca="1" si="14"/>
        <v>182</v>
      </c>
      <c r="T530" s="29">
        <f t="shared" ca="1" si="15"/>
        <v>50</v>
      </c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</row>
    <row r="531" spans="1:36" customFormat="false" ht="13">
      <c r="A531" s="3">
        <f>シート1!B532</f>
        <v>0</v>
      </c>
      <c r="B531" s="3">
        <f>シート1!E532</f>
        <v>0</v>
      </c>
      <c r="C531" s="19">
        <f>シート1!G532</f>
        <v>0</v>
      </c>
      <c r="D531" s="3">
        <f>シート1!I532</f>
        <v>0</v>
      </c>
      <c r="E531" s="3">
        <f>シート1!K532</f>
        <v>0</v>
      </c>
      <c r="F531" s="3">
        <f t="shared" ref="F531:R531" ca="1" si="532">IF($E535="","",IF(AND(ROW()&gt;$T$1,F$1&lt;=$T$1),(F$1-_xlfn.RANK.AVG(OFFSET($E535,1-F$1,),OFFSET($E535,1-$T$1,,$T$1,1)))^2,""))</f>
        <v>36</v>
      </c>
      <c r="G531" s="3">
        <f t="shared" ca="1" si="532"/>
        <v>25</v>
      </c>
      <c r="H531" s="3">
        <f t="shared" ca="1" si="532"/>
        <v>16</v>
      </c>
      <c r="I531" s="3">
        <f t="shared" ca="1" si="532"/>
        <v>9</v>
      </c>
      <c r="J531" s="3">
        <f t="shared" ca="1" si="532"/>
        <v>4</v>
      </c>
      <c r="K531" s="3">
        <f t="shared" ca="1" si="532"/>
        <v>1</v>
      </c>
      <c r="L531" s="3">
        <f t="shared" ca="1" si="532"/>
        <v>0</v>
      </c>
      <c r="M531" s="3">
        <f t="shared" ca="1" si="532"/>
        <v>1</v>
      </c>
      <c r="N531" s="3">
        <f t="shared" ca="1" si="532"/>
        <v>4</v>
      </c>
      <c r="O531" s="3">
        <f t="shared" ca="1" si="532"/>
        <v>9</v>
      </c>
      <c r="P531" s="3">
        <f t="shared" ca="1" si="532"/>
        <v>16</v>
      </c>
      <c r="Q531" s="3">
        <f t="shared" ca="1" si="532"/>
        <v>25</v>
      </c>
      <c r="R531" s="3">
        <f t="shared" ca="1" si="532"/>
        <v>36</v>
      </c>
      <c r="S531" s="3">
        <f t="shared" ca="1" si="14"/>
        <v>182</v>
      </c>
      <c r="T531" s="29">
        <f t="shared" ca="1" si="15"/>
        <v>50</v>
      </c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</row>
    <row r="532" spans="1:36" customFormat="false" ht="13">
      <c r="A532" s="3">
        <f>シート1!B533</f>
        <v>0</v>
      </c>
      <c r="B532" s="3">
        <f>シート1!E533</f>
        <v>0</v>
      </c>
      <c r="C532" s="19">
        <f>シート1!G533</f>
        <v>0</v>
      </c>
      <c r="D532" s="3">
        <f>シート1!I533</f>
        <v>0</v>
      </c>
      <c r="E532" s="3">
        <f>シート1!K533</f>
        <v>0</v>
      </c>
      <c r="F532" s="3">
        <f t="shared" ref="F532:R532" ca="1" si="533">IF($E536="","",IF(AND(ROW()&gt;$T$1,F$1&lt;=$T$1),(F$1-_xlfn.RANK.AVG(OFFSET($E536,1-F$1,),OFFSET($E536,1-$T$1,,$T$1,1)))^2,""))</f>
        <v>36</v>
      </c>
      <c r="G532" s="3">
        <f t="shared" ca="1" si="533"/>
        <v>25</v>
      </c>
      <c r="H532" s="3">
        <f t="shared" ca="1" si="533"/>
        <v>16</v>
      </c>
      <c r="I532" s="3">
        <f t="shared" ca="1" si="533"/>
        <v>9</v>
      </c>
      <c r="J532" s="3">
        <f t="shared" ca="1" si="533"/>
        <v>4</v>
      </c>
      <c r="K532" s="3">
        <f t="shared" ca="1" si="533"/>
        <v>1</v>
      </c>
      <c r="L532" s="3">
        <f t="shared" ca="1" si="533"/>
        <v>0</v>
      </c>
      <c r="M532" s="3">
        <f t="shared" ca="1" si="533"/>
        <v>1</v>
      </c>
      <c r="N532" s="3">
        <f t="shared" ca="1" si="533"/>
        <v>4</v>
      </c>
      <c r="O532" s="3">
        <f t="shared" ca="1" si="533"/>
        <v>9</v>
      </c>
      <c r="P532" s="3">
        <f t="shared" ca="1" si="533"/>
        <v>16</v>
      </c>
      <c r="Q532" s="3">
        <f t="shared" ca="1" si="533"/>
        <v>25</v>
      </c>
      <c r="R532" s="3">
        <f t="shared" ca="1" si="533"/>
        <v>36</v>
      </c>
      <c r="S532" s="3">
        <f t="shared" ca="1" si="14"/>
        <v>182</v>
      </c>
      <c r="T532" s="29">
        <f t="shared" ca="1" si="15"/>
        <v>50</v>
      </c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</row>
    <row r="533" spans="1:36" customFormat="false" ht="13">
      <c r="A533" s="3">
        <f>シート1!B534</f>
        <v>0</v>
      </c>
      <c r="B533" s="3">
        <f>シート1!E534</f>
        <v>0</v>
      </c>
      <c r="C533" s="19">
        <f>シート1!G534</f>
        <v>0</v>
      </c>
      <c r="D533" s="3">
        <f>シート1!I534</f>
        <v>0</v>
      </c>
      <c r="E533" s="3">
        <f>シート1!K534</f>
        <v>0</v>
      </c>
      <c r="F533" s="3">
        <f t="shared" ref="F533:R533" ca="1" si="534">IF($E537="","",IF(AND(ROW()&gt;$T$1,F$1&lt;=$T$1),(F$1-_xlfn.RANK.AVG(OFFSET($E537,1-F$1,),OFFSET($E537,1-$T$1,,$T$1,1)))^2,""))</f>
        <v>36</v>
      </c>
      <c r="G533" s="3">
        <f t="shared" ca="1" si="534"/>
        <v>25</v>
      </c>
      <c r="H533" s="3">
        <f t="shared" ca="1" si="534"/>
        <v>16</v>
      </c>
      <c r="I533" s="3">
        <f t="shared" ca="1" si="534"/>
        <v>9</v>
      </c>
      <c r="J533" s="3">
        <f t="shared" ca="1" si="534"/>
        <v>4</v>
      </c>
      <c r="K533" s="3">
        <f t="shared" ca="1" si="534"/>
        <v>1</v>
      </c>
      <c r="L533" s="3">
        <f t="shared" ca="1" si="534"/>
        <v>0</v>
      </c>
      <c r="M533" s="3">
        <f t="shared" ca="1" si="534"/>
        <v>1</v>
      </c>
      <c r="N533" s="3">
        <f t="shared" ca="1" si="534"/>
        <v>4</v>
      </c>
      <c r="O533" s="3">
        <f t="shared" ca="1" si="534"/>
        <v>9</v>
      </c>
      <c r="P533" s="3">
        <f t="shared" ca="1" si="534"/>
        <v>16</v>
      </c>
      <c r="Q533" s="3">
        <f t="shared" ca="1" si="534"/>
        <v>25</v>
      </c>
      <c r="R533" s="3">
        <f t="shared" ca="1" si="534"/>
        <v>36</v>
      </c>
      <c r="S533" s="3">
        <f t="shared" ca="1" si="14"/>
        <v>182</v>
      </c>
      <c r="T533" s="29">
        <f t="shared" ca="1" si="15"/>
        <v>50</v>
      </c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</row>
    <row r="534" spans="1:36" customFormat="false" ht="13">
      <c r="A534" s="3">
        <f>シート1!B535</f>
        <v>0</v>
      </c>
      <c r="B534" s="3">
        <f>シート1!E535</f>
        <v>0</v>
      </c>
      <c r="C534" s="19">
        <f>シート1!G535</f>
        <v>0</v>
      </c>
      <c r="D534" s="3">
        <f>シート1!I535</f>
        <v>0</v>
      </c>
      <c r="E534" s="3">
        <f>シート1!K535</f>
        <v>0</v>
      </c>
      <c r="F534" s="3">
        <f t="shared" ref="F534:R534" ca="1" si="535">IF($E538="","",IF(AND(ROW()&gt;$T$1,F$1&lt;=$T$1),(F$1-_xlfn.RANK.AVG(OFFSET($E538,1-F$1,),OFFSET($E538,1-$T$1,,$T$1,1)))^2,""))</f>
        <v>36</v>
      </c>
      <c r="G534" s="3">
        <f t="shared" ca="1" si="535"/>
        <v>25</v>
      </c>
      <c r="H534" s="3">
        <f t="shared" ca="1" si="535"/>
        <v>16</v>
      </c>
      <c r="I534" s="3">
        <f t="shared" ca="1" si="535"/>
        <v>9</v>
      </c>
      <c r="J534" s="3">
        <f t="shared" ca="1" si="535"/>
        <v>4</v>
      </c>
      <c r="K534" s="3">
        <f t="shared" ca="1" si="535"/>
        <v>1</v>
      </c>
      <c r="L534" s="3">
        <f t="shared" ca="1" si="535"/>
        <v>0</v>
      </c>
      <c r="M534" s="3">
        <f t="shared" ca="1" si="535"/>
        <v>1</v>
      </c>
      <c r="N534" s="3">
        <f t="shared" ca="1" si="535"/>
        <v>4</v>
      </c>
      <c r="O534" s="3">
        <f t="shared" ca="1" si="535"/>
        <v>9</v>
      </c>
      <c r="P534" s="3">
        <f t="shared" ca="1" si="535"/>
        <v>16</v>
      </c>
      <c r="Q534" s="3">
        <f t="shared" ca="1" si="535"/>
        <v>25</v>
      </c>
      <c r="R534" s="3">
        <f t="shared" ca="1" si="535"/>
        <v>36</v>
      </c>
      <c r="S534" s="3">
        <f t="shared" ca="1" si="14"/>
        <v>182</v>
      </c>
      <c r="T534" s="29">
        <f t="shared" ca="1" si="15"/>
        <v>50</v>
      </c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</row>
    <row r="535" spans="1:36" customFormat="false" ht="13">
      <c r="A535" s="3">
        <f>シート1!B536</f>
        <v>0</v>
      </c>
      <c r="B535" s="3">
        <f>シート1!E536</f>
        <v>0</v>
      </c>
      <c r="C535" s="19">
        <f>シート1!G536</f>
        <v>0</v>
      </c>
      <c r="D535" s="3">
        <f>シート1!I536</f>
        <v>0</v>
      </c>
      <c r="E535" s="3">
        <f>シート1!K536</f>
        <v>0</v>
      </c>
      <c r="F535" s="3">
        <f t="shared" ref="F535:R535" ca="1" si="536">IF($E539="","",IF(AND(ROW()&gt;$T$1,F$1&lt;=$T$1),(F$1-_xlfn.RANK.AVG(OFFSET($E539,1-F$1,),OFFSET($E539,1-$T$1,,$T$1,1)))^2,""))</f>
        <v>36</v>
      </c>
      <c r="G535" s="3">
        <f t="shared" ca="1" si="536"/>
        <v>25</v>
      </c>
      <c r="H535" s="3">
        <f t="shared" ca="1" si="536"/>
        <v>16</v>
      </c>
      <c r="I535" s="3">
        <f t="shared" ca="1" si="536"/>
        <v>9</v>
      </c>
      <c r="J535" s="3">
        <f t="shared" ca="1" si="536"/>
        <v>4</v>
      </c>
      <c r="K535" s="3">
        <f t="shared" ca="1" si="536"/>
        <v>1</v>
      </c>
      <c r="L535" s="3">
        <f t="shared" ca="1" si="536"/>
        <v>0</v>
      </c>
      <c r="M535" s="3">
        <f t="shared" ca="1" si="536"/>
        <v>1</v>
      </c>
      <c r="N535" s="3">
        <f t="shared" ca="1" si="536"/>
        <v>4</v>
      </c>
      <c r="O535" s="3">
        <f t="shared" ca="1" si="536"/>
        <v>9</v>
      </c>
      <c r="P535" s="3">
        <f t="shared" ca="1" si="536"/>
        <v>16</v>
      </c>
      <c r="Q535" s="3">
        <f t="shared" ca="1" si="536"/>
        <v>25</v>
      </c>
      <c r="R535" s="3">
        <f t="shared" ca="1" si="536"/>
        <v>36</v>
      </c>
      <c r="S535" s="3">
        <f t="shared" ca="1" si="14"/>
        <v>182</v>
      </c>
      <c r="T535" s="29">
        <f t="shared" ca="1" si="15"/>
        <v>50</v>
      </c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</row>
    <row r="536" spans="1:36" customFormat="false" ht="13">
      <c r="A536" s="3">
        <f>シート1!B537</f>
        <v>0</v>
      </c>
      <c r="B536" s="3">
        <f>シート1!E537</f>
        <v>0</v>
      </c>
      <c r="C536" s="19">
        <f>シート1!G537</f>
        <v>0</v>
      </c>
      <c r="D536" s="3">
        <f>シート1!I537</f>
        <v>0</v>
      </c>
      <c r="E536" s="3">
        <f>シート1!K537</f>
        <v>0</v>
      </c>
      <c r="F536" s="3">
        <f t="shared" ref="F536:R536" ca="1" si="537">IF($E540="","",IF(AND(ROW()&gt;$T$1,F$1&lt;=$T$1),(F$1-_xlfn.RANK.AVG(OFFSET($E540,1-F$1,),OFFSET($E540,1-$T$1,,$T$1,1)))^2,""))</f>
        <v>36</v>
      </c>
      <c r="G536" s="3">
        <f t="shared" ca="1" si="537"/>
        <v>25</v>
      </c>
      <c r="H536" s="3">
        <f t="shared" ca="1" si="537"/>
        <v>16</v>
      </c>
      <c r="I536" s="3">
        <f t="shared" ca="1" si="537"/>
        <v>9</v>
      </c>
      <c r="J536" s="3">
        <f t="shared" ca="1" si="537"/>
        <v>4</v>
      </c>
      <c r="K536" s="3">
        <f t="shared" ca="1" si="537"/>
        <v>1</v>
      </c>
      <c r="L536" s="3">
        <f t="shared" ca="1" si="537"/>
        <v>0</v>
      </c>
      <c r="M536" s="3">
        <f t="shared" ca="1" si="537"/>
        <v>1</v>
      </c>
      <c r="N536" s="3">
        <f t="shared" ca="1" si="537"/>
        <v>4</v>
      </c>
      <c r="O536" s="3">
        <f t="shared" ca="1" si="537"/>
        <v>9</v>
      </c>
      <c r="P536" s="3">
        <f t="shared" ca="1" si="537"/>
        <v>16</v>
      </c>
      <c r="Q536" s="3">
        <f t="shared" ca="1" si="537"/>
        <v>25</v>
      </c>
      <c r="R536" s="3">
        <f t="shared" ca="1" si="537"/>
        <v>36</v>
      </c>
      <c r="S536" s="3">
        <f t="shared" ca="1" si="14"/>
        <v>182</v>
      </c>
      <c r="T536" s="29">
        <f t="shared" ca="1" si="15"/>
        <v>50</v>
      </c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</row>
    <row r="537" spans="1:36" customFormat="false" ht="13">
      <c r="A537" s="3">
        <f>シート1!B538</f>
        <v>0</v>
      </c>
      <c r="B537" s="3">
        <f>シート1!E538</f>
        <v>0</v>
      </c>
      <c r="C537" s="19">
        <f>シート1!G538</f>
        <v>0</v>
      </c>
      <c r="D537" s="3">
        <f>シート1!I538</f>
        <v>0</v>
      </c>
      <c r="E537" s="3">
        <f>シート1!K538</f>
        <v>0</v>
      </c>
      <c r="F537" s="3">
        <f t="shared" ref="F537:R537" ca="1" si="538">IF($E541="","",IF(AND(ROW()&gt;$T$1,F$1&lt;=$T$1),(F$1-_xlfn.RANK.AVG(OFFSET($E541,1-F$1,),OFFSET($E541,1-$T$1,,$T$1,1)))^2,""))</f>
        <v>36</v>
      </c>
      <c r="G537" s="3">
        <f t="shared" ca="1" si="538"/>
        <v>25</v>
      </c>
      <c r="H537" s="3">
        <f t="shared" ca="1" si="538"/>
        <v>16</v>
      </c>
      <c r="I537" s="3">
        <f t="shared" ca="1" si="538"/>
        <v>9</v>
      </c>
      <c r="J537" s="3">
        <f t="shared" ca="1" si="538"/>
        <v>4</v>
      </c>
      <c r="K537" s="3">
        <f t="shared" ca="1" si="538"/>
        <v>1</v>
      </c>
      <c r="L537" s="3">
        <f t="shared" ca="1" si="538"/>
        <v>0</v>
      </c>
      <c r="M537" s="3">
        <f t="shared" ca="1" si="538"/>
        <v>1</v>
      </c>
      <c r="N537" s="3">
        <f t="shared" ca="1" si="538"/>
        <v>4</v>
      </c>
      <c r="O537" s="3">
        <f t="shared" ca="1" si="538"/>
        <v>9</v>
      </c>
      <c r="P537" s="3">
        <f t="shared" ca="1" si="538"/>
        <v>16</v>
      </c>
      <c r="Q537" s="3">
        <f t="shared" ca="1" si="538"/>
        <v>25</v>
      </c>
      <c r="R537" s="3">
        <f t="shared" ca="1" si="538"/>
        <v>36</v>
      </c>
      <c r="S537" s="3">
        <f t="shared" ca="1" si="14"/>
        <v>182</v>
      </c>
      <c r="T537" s="29">
        <f t="shared" ca="1" si="15"/>
        <v>50</v>
      </c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</row>
    <row r="538" spans="1:36" customFormat="false" ht="13">
      <c r="A538" s="3">
        <f>シート1!B539</f>
        <v>0</v>
      </c>
      <c r="B538" s="3">
        <f>シート1!E539</f>
        <v>0</v>
      </c>
      <c r="C538" s="19">
        <f>シート1!G539</f>
        <v>0</v>
      </c>
      <c r="D538" s="3">
        <f>シート1!I539</f>
        <v>0</v>
      </c>
      <c r="E538" s="3">
        <f>シート1!K539</f>
        <v>0</v>
      </c>
      <c r="F538" s="3">
        <f t="shared" ref="F538:R538" ca="1" si="539">IF($E542="","",IF(AND(ROW()&gt;$T$1,F$1&lt;=$T$1),(F$1-_xlfn.RANK.AVG(OFFSET($E542,1-F$1,),OFFSET($E542,1-$T$1,,$T$1,1)))^2,""))</f>
        <v>36</v>
      </c>
      <c r="G538" s="3">
        <f t="shared" ca="1" si="539"/>
        <v>25</v>
      </c>
      <c r="H538" s="3">
        <f t="shared" ca="1" si="539"/>
        <v>16</v>
      </c>
      <c r="I538" s="3">
        <f t="shared" ca="1" si="539"/>
        <v>9</v>
      </c>
      <c r="J538" s="3">
        <f t="shared" ca="1" si="539"/>
        <v>4</v>
      </c>
      <c r="K538" s="3">
        <f t="shared" ca="1" si="539"/>
        <v>1</v>
      </c>
      <c r="L538" s="3">
        <f t="shared" ca="1" si="539"/>
        <v>0</v>
      </c>
      <c r="M538" s="3">
        <f t="shared" ca="1" si="539"/>
        <v>1</v>
      </c>
      <c r="N538" s="3">
        <f t="shared" ca="1" si="539"/>
        <v>4</v>
      </c>
      <c r="O538" s="3">
        <f t="shared" ca="1" si="539"/>
        <v>9</v>
      </c>
      <c r="P538" s="3">
        <f t="shared" ca="1" si="539"/>
        <v>16</v>
      </c>
      <c r="Q538" s="3">
        <f t="shared" ca="1" si="539"/>
        <v>25</v>
      </c>
      <c r="R538" s="3">
        <f t="shared" ca="1" si="539"/>
        <v>36</v>
      </c>
      <c r="S538" s="3">
        <f t="shared" ca="1" si="14"/>
        <v>182</v>
      </c>
      <c r="T538" s="29">
        <f t="shared" ca="1" si="15"/>
        <v>50</v>
      </c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</row>
    <row r="539" spans="1:36" customFormat="false" ht="13">
      <c r="A539" s="3">
        <f>シート1!B540</f>
        <v>0</v>
      </c>
      <c r="B539" s="3">
        <f>シート1!E540</f>
        <v>0</v>
      </c>
      <c r="C539" s="19">
        <f>シート1!G540</f>
        <v>0</v>
      </c>
      <c r="D539" s="3">
        <f>シート1!I540</f>
        <v>0</v>
      </c>
      <c r="E539" s="3">
        <f>シート1!K540</f>
        <v>0</v>
      </c>
      <c r="F539" s="3">
        <f t="shared" ref="F539:R539" ca="1" si="540">IF($E543="","",IF(AND(ROW()&gt;$T$1,F$1&lt;=$T$1),(F$1-_xlfn.RANK.AVG(OFFSET($E543,1-F$1,),OFFSET($E543,1-$T$1,,$T$1,1)))^2,""))</f>
        <v>36</v>
      </c>
      <c r="G539" s="3">
        <f t="shared" ca="1" si="540"/>
        <v>25</v>
      </c>
      <c r="H539" s="3">
        <f t="shared" ca="1" si="540"/>
        <v>16</v>
      </c>
      <c r="I539" s="3">
        <f t="shared" ca="1" si="540"/>
        <v>9</v>
      </c>
      <c r="J539" s="3">
        <f t="shared" ca="1" si="540"/>
        <v>4</v>
      </c>
      <c r="K539" s="3">
        <f t="shared" ca="1" si="540"/>
        <v>1</v>
      </c>
      <c r="L539" s="3">
        <f t="shared" ca="1" si="540"/>
        <v>0</v>
      </c>
      <c r="M539" s="3">
        <f t="shared" ca="1" si="540"/>
        <v>1</v>
      </c>
      <c r="N539" s="3">
        <f t="shared" ca="1" si="540"/>
        <v>4</v>
      </c>
      <c r="O539" s="3">
        <f t="shared" ca="1" si="540"/>
        <v>9</v>
      </c>
      <c r="P539" s="3">
        <f t="shared" ca="1" si="540"/>
        <v>16</v>
      </c>
      <c r="Q539" s="3">
        <f t="shared" ca="1" si="540"/>
        <v>25</v>
      </c>
      <c r="R539" s="3">
        <f t="shared" ca="1" si="540"/>
        <v>36</v>
      </c>
      <c r="S539" s="3">
        <f t="shared" ca="1" si="14"/>
        <v>182</v>
      </c>
      <c r="T539" s="29">
        <f t="shared" ca="1" si="15"/>
        <v>50</v>
      </c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</row>
    <row r="540" spans="1:36" customFormat="false" ht="13">
      <c r="A540" s="3">
        <f>シート1!B541</f>
        <v>0</v>
      </c>
      <c r="B540" s="3">
        <f>シート1!E541</f>
        <v>0</v>
      </c>
      <c r="C540" s="19">
        <f>シート1!G541</f>
        <v>0</v>
      </c>
      <c r="D540" s="3">
        <f>シート1!I541</f>
        <v>0</v>
      </c>
      <c r="E540" s="3">
        <f>シート1!K541</f>
        <v>0</v>
      </c>
      <c r="F540" s="3">
        <f t="shared" ref="F540:R540" ca="1" si="541">IF($E544="","",IF(AND(ROW()&gt;$T$1,F$1&lt;=$T$1),(F$1-_xlfn.RANK.AVG(OFFSET($E544,1-F$1,),OFFSET($E544,1-$T$1,,$T$1,1)))^2,""))</f>
        <v>36</v>
      </c>
      <c r="G540" s="3">
        <f t="shared" ca="1" si="541"/>
        <v>25</v>
      </c>
      <c r="H540" s="3">
        <f t="shared" ca="1" si="541"/>
        <v>16</v>
      </c>
      <c r="I540" s="3">
        <f t="shared" ca="1" si="541"/>
        <v>9</v>
      </c>
      <c r="J540" s="3">
        <f t="shared" ca="1" si="541"/>
        <v>4</v>
      </c>
      <c r="K540" s="3">
        <f t="shared" ca="1" si="541"/>
        <v>1</v>
      </c>
      <c r="L540" s="3">
        <f t="shared" ca="1" si="541"/>
        <v>0</v>
      </c>
      <c r="M540" s="3">
        <f t="shared" ca="1" si="541"/>
        <v>1</v>
      </c>
      <c r="N540" s="3">
        <f t="shared" ca="1" si="541"/>
        <v>4</v>
      </c>
      <c r="O540" s="3">
        <f t="shared" ca="1" si="541"/>
        <v>9</v>
      </c>
      <c r="P540" s="3">
        <f t="shared" ca="1" si="541"/>
        <v>16</v>
      </c>
      <c r="Q540" s="3">
        <f t="shared" ca="1" si="541"/>
        <v>25</v>
      </c>
      <c r="R540" s="3">
        <f t="shared" ca="1" si="541"/>
        <v>36</v>
      </c>
      <c r="S540" s="3">
        <f t="shared" ca="1" si="14"/>
        <v>182</v>
      </c>
      <c r="T540" s="29">
        <f t="shared" ca="1" si="15"/>
        <v>50</v>
      </c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</row>
    <row r="541" spans="1:36" customFormat="false" ht="13">
      <c r="A541" s="3">
        <f>シート1!B542</f>
        <v>0</v>
      </c>
      <c r="B541" s="3">
        <f>シート1!E542</f>
        <v>0</v>
      </c>
      <c r="C541" s="19">
        <f>シート1!G542</f>
        <v>0</v>
      </c>
      <c r="D541" s="3">
        <f>シート1!I542</f>
        <v>0</v>
      </c>
      <c r="E541" s="3">
        <f>シート1!K542</f>
        <v>0</v>
      </c>
      <c r="F541" s="3">
        <f t="shared" ref="F541:R541" ca="1" si="542">IF($E545="","",IF(AND(ROW()&gt;$T$1,F$1&lt;=$T$1),(F$1-_xlfn.RANK.AVG(OFFSET($E545,1-F$1,),OFFSET($E545,1-$T$1,,$T$1,1)))^2,""))</f>
        <v>36</v>
      </c>
      <c r="G541" s="3">
        <f t="shared" ca="1" si="542"/>
        <v>25</v>
      </c>
      <c r="H541" s="3">
        <f t="shared" ca="1" si="542"/>
        <v>16</v>
      </c>
      <c r="I541" s="3">
        <f t="shared" ca="1" si="542"/>
        <v>9</v>
      </c>
      <c r="J541" s="3">
        <f t="shared" ca="1" si="542"/>
        <v>4</v>
      </c>
      <c r="K541" s="3">
        <f t="shared" ca="1" si="542"/>
        <v>1</v>
      </c>
      <c r="L541" s="3">
        <f t="shared" ca="1" si="542"/>
        <v>0</v>
      </c>
      <c r="M541" s="3">
        <f t="shared" ca="1" si="542"/>
        <v>1</v>
      </c>
      <c r="N541" s="3">
        <f t="shared" ca="1" si="542"/>
        <v>4</v>
      </c>
      <c r="O541" s="3">
        <f t="shared" ca="1" si="542"/>
        <v>9</v>
      </c>
      <c r="P541" s="3">
        <f t="shared" ca="1" si="542"/>
        <v>16</v>
      </c>
      <c r="Q541" s="3">
        <f t="shared" ca="1" si="542"/>
        <v>25</v>
      </c>
      <c r="R541" s="3">
        <f t="shared" ca="1" si="542"/>
        <v>36</v>
      </c>
      <c r="S541" s="3">
        <f t="shared" ca="1" si="14"/>
        <v>182</v>
      </c>
      <c r="T541" s="29">
        <f t="shared" ca="1" si="15"/>
        <v>50</v>
      </c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</row>
    <row r="542" spans="1:36" customFormat="false" ht="13">
      <c r="A542" s="3">
        <f>シート1!B543</f>
        <v>0</v>
      </c>
      <c r="B542" s="3">
        <f>シート1!E543</f>
        <v>0</v>
      </c>
      <c r="C542" s="19">
        <f>シート1!G543</f>
        <v>0</v>
      </c>
      <c r="D542" s="3">
        <f>シート1!I543</f>
        <v>0</v>
      </c>
      <c r="E542" s="3">
        <f>シート1!K543</f>
        <v>0</v>
      </c>
      <c r="F542" s="3">
        <f t="shared" ref="F542:R542" ca="1" si="543">IF($E546="","",IF(AND(ROW()&gt;$T$1,F$1&lt;=$T$1),(F$1-_xlfn.RANK.AVG(OFFSET($E546,1-F$1,),OFFSET($E546,1-$T$1,,$T$1,1)))^2,""))</f>
        <v>36</v>
      </c>
      <c r="G542" s="3">
        <f t="shared" ca="1" si="543"/>
        <v>25</v>
      </c>
      <c r="H542" s="3">
        <f t="shared" ca="1" si="543"/>
        <v>16</v>
      </c>
      <c r="I542" s="3">
        <f t="shared" ca="1" si="543"/>
        <v>9</v>
      </c>
      <c r="J542" s="3">
        <f t="shared" ca="1" si="543"/>
        <v>4</v>
      </c>
      <c r="K542" s="3">
        <f t="shared" ca="1" si="543"/>
        <v>1</v>
      </c>
      <c r="L542" s="3">
        <f t="shared" ca="1" si="543"/>
        <v>0</v>
      </c>
      <c r="M542" s="3">
        <f t="shared" ca="1" si="543"/>
        <v>1</v>
      </c>
      <c r="N542" s="3">
        <f t="shared" ca="1" si="543"/>
        <v>4</v>
      </c>
      <c r="O542" s="3">
        <f t="shared" ca="1" si="543"/>
        <v>9</v>
      </c>
      <c r="P542" s="3">
        <f t="shared" ca="1" si="543"/>
        <v>16</v>
      </c>
      <c r="Q542" s="3">
        <f t="shared" ca="1" si="543"/>
        <v>25</v>
      </c>
      <c r="R542" s="3">
        <f t="shared" ca="1" si="543"/>
        <v>36</v>
      </c>
      <c r="S542" s="3">
        <f t="shared" ca="1" si="14"/>
        <v>182</v>
      </c>
      <c r="T542" s="29">
        <f t="shared" ca="1" si="15"/>
        <v>50</v>
      </c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</row>
    <row r="543" spans="1:36" customFormat="false" ht="13">
      <c r="A543" s="3">
        <f>シート1!B544</f>
        <v>0</v>
      </c>
      <c r="B543" s="3">
        <f>シート1!E544</f>
        <v>0</v>
      </c>
      <c r="C543" s="19">
        <f>シート1!G544</f>
        <v>0</v>
      </c>
      <c r="D543" s="3">
        <f>シート1!I544</f>
        <v>0</v>
      </c>
      <c r="E543" s="3">
        <f>シート1!K544</f>
        <v>0</v>
      </c>
      <c r="F543" s="3">
        <f t="shared" ref="F543:R543" ca="1" si="544">IF($E547="","",IF(AND(ROW()&gt;$T$1,F$1&lt;=$T$1),(F$1-_xlfn.RANK.AVG(OFFSET($E547,1-F$1,),OFFSET($E547,1-$T$1,,$T$1,1)))^2,""))</f>
        <v>36</v>
      </c>
      <c r="G543" s="3">
        <f t="shared" ca="1" si="544"/>
        <v>25</v>
      </c>
      <c r="H543" s="3">
        <f t="shared" ca="1" si="544"/>
        <v>16</v>
      </c>
      <c r="I543" s="3">
        <f t="shared" ca="1" si="544"/>
        <v>9</v>
      </c>
      <c r="J543" s="3">
        <f t="shared" ca="1" si="544"/>
        <v>4</v>
      </c>
      <c r="K543" s="3">
        <f t="shared" ca="1" si="544"/>
        <v>1</v>
      </c>
      <c r="L543" s="3">
        <f t="shared" ca="1" si="544"/>
        <v>0</v>
      </c>
      <c r="M543" s="3">
        <f t="shared" ca="1" si="544"/>
        <v>1</v>
      </c>
      <c r="N543" s="3">
        <f t="shared" ca="1" si="544"/>
        <v>4</v>
      </c>
      <c r="O543" s="3">
        <f t="shared" ca="1" si="544"/>
        <v>9</v>
      </c>
      <c r="P543" s="3">
        <f t="shared" ca="1" si="544"/>
        <v>16</v>
      </c>
      <c r="Q543" s="3">
        <f t="shared" ca="1" si="544"/>
        <v>25</v>
      </c>
      <c r="R543" s="3">
        <f t="shared" ca="1" si="544"/>
        <v>36</v>
      </c>
      <c r="S543" s="3">
        <f t="shared" ca="1" si="14"/>
        <v>182</v>
      </c>
      <c r="T543" s="29">
        <f t="shared" ca="1" si="15"/>
        <v>50</v>
      </c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</row>
    <row r="544" spans="1:36" customFormat="false" ht="13">
      <c r="A544" s="3">
        <f>シート1!B545</f>
        <v>0</v>
      </c>
      <c r="B544" s="3">
        <f>シート1!E545</f>
        <v>0</v>
      </c>
      <c r="C544" s="19">
        <f>シート1!G545</f>
        <v>0</v>
      </c>
      <c r="D544" s="3">
        <f>シート1!I545</f>
        <v>0</v>
      </c>
      <c r="E544" s="3">
        <f>シート1!K545</f>
        <v>0</v>
      </c>
      <c r="F544" s="3">
        <f t="shared" ref="F544:R544" ca="1" si="545">IF($E548="","",IF(AND(ROW()&gt;$T$1,F$1&lt;=$T$1),(F$1-_xlfn.RANK.AVG(OFFSET($E548,1-F$1,),OFFSET($E548,1-$T$1,,$T$1,1)))^2,""))</f>
        <v>36</v>
      </c>
      <c r="G544" s="3">
        <f t="shared" ca="1" si="545"/>
        <v>25</v>
      </c>
      <c r="H544" s="3">
        <f t="shared" ca="1" si="545"/>
        <v>16</v>
      </c>
      <c r="I544" s="3">
        <f t="shared" ca="1" si="545"/>
        <v>9</v>
      </c>
      <c r="J544" s="3">
        <f t="shared" ca="1" si="545"/>
        <v>4</v>
      </c>
      <c r="K544" s="3">
        <f t="shared" ca="1" si="545"/>
        <v>1</v>
      </c>
      <c r="L544" s="3">
        <f t="shared" ca="1" si="545"/>
        <v>0</v>
      </c>
      <c r="M544" s="3">
        <f t="shared" ca="1" si="545"/>
        <v>1</v>
      </c>
      <c r="N544" s="3">
        <f t="shared" ca="1" si="545"/>
        <v>4</v>
      </c>
      <c r="O544" s="3">
        <f t="shared" ca="1" si="545"/>
        <v>9</v>
      </c>
      <c r="P544" s="3">
        <f t="shared" ca="1" si="545"/>
        <v>16</v>
      </c>
      <c r="Q544" s="3">
        <f t="shared" ca="1" si="545"/>
        <v>25</v>
      </c>
      <c r="R544" s="3">
        <f t="shared" ca="1" si="545"/>
        <v>36</v>
      </c>
      <c r="S544" s="3">
        <f t="shared" ca="1" si="14"/>
        <v>182</v>
      </c>
      <c r="T544" s="29">
        <f t="shared" ca="1" si="15"/>
        <v>50</v>
      </c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</row>
    <row r="545" spans="1:36" customFormat="false" ht="13">
      <c r="A545" s="3">
        <f>シート1!B546</f>
        <v>0</v>
      </c>
      <c r="B545" s="3">
        <f>シート1!E546</f>
        <v>0</v>
      </c>
      <c r="C545" s="19">
        <f>シート1!G546</f>
        <v>0</v>
      </c>
      <c r="D545" s="3">
        <f>シート1!I546</f>
        <v>0</v>
      </c>
      <c r="E545" s="3">
        <f>シート1!K546</f>
        <v>0</v>
      </c>
      <c r="F545" s="3">
        <f t="shared" ref="F545:R545" ca="1" si="546">IF($E549="","",IF(AND(ROW()&gt;$T$1,F$1&lt;=$T$1),(F$1-_xlfn.RANK.AVG(OFFSET($E549,1-F$1,),OFFSET($E549,1-$T$1,,$T$1,1)))^2,""))</f>
        <v>36</v>
      </c>
      <c r="G545" s="3">
        <f t="shared" ca="1" si="546"/>
        <v>25</v>
      </c>
      <c r="H545" s="3">
        <f t="shared" ca="1" si="546"/>
        <v>16</v>
      </c>
      <c r="I545" s="3">
        <f t="shared" ca="1" si="546"/>
        <v>9</v>
      </c>
      <c r="J545" s="3">
        <f t="shared" ca="1" si="546"/>
        <v>4</v>
      </c>
      <c r="K545" s="3">
        <f t="shared" ca="1" si="546"/>
        <v>1</v>
      </c>
      <c r="L545" s="3">
        <f t="shared" ca="1" si="546"/>
        <v>0</v>
      </c>
      <c r="M545" s="3">
        <f t="shared" ca="1" si="546"/>
        <v>1</v>
      </c>
      <c r="N545" s="3">
        <f t="shared" ca="1" si="546"/>
        <v>4</v>
      </c>
      <c r="O545" s="3">
        <f t="shared" ca="1" si="546"/>
        <v>9</v>
      </c>
      <c r="P545" s="3">
        <f t="shared" ca="1" si="546"/>
        <v>16</v>
      </c>
      <c r="Q545" s="3">
        <f t="shared" ca="1" si="546"/>
        <v>25</v>
      </c>
      <c r="R545" s="3">
        <f t="shared" ca="1" si="546"/>
        <v>36</v>
      </c>
      <c r="S545" s="3">
        <f t="shared" ca="1" si="14"/>
        <v>182</v>
      </c>
      <c r="T545" s="29">
        <f t="shared" ca="1" si="15"/>
        <v>50</v>
      </c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</row>
    <row r="546" spans="1:36" customFormat="false" ht="13">
      <c r="A546" s="3">
        <f>シート1!B547</f>
        <v>0</v>
      </c>
      <c r="B546" s="3">
        <f>シート1!E547</f>
        <v>0</v>
      </c>
      <c r="C546" s="19">
        <f>シート1!G547</f>
        <v>0</v>
      </c>
      <c r="D546" s="3">
        <f>シート1!I547</f>
        <v>0</v>
      </c>
      <c r="E546" s="3">
        <f>シート1!K547</f>
        <v>0</v>
      </c>
      <c r="F546" s="3">
        <f t="shared" ref="F546:R546" ca="1" si="547">IF($E550="","",IF(AND(ROW()&gt;$T$1,F$1&lt;=$T$1),(F$1-_xlfn.RANK.AVG(OFFSET($E550,1-F$1,),OFFSET($E550,1-$T$1,,$T$1,1)))^2,""))</f>
        <v>36</v>
      </c>
      <c r="G546" s="3">
        <f t="shared" ca="1" si="547"/>
        <v>25</v>
      </c>
      <c r="H546" s="3">
        <f t="shared" ca="1" si="547"/>
        <v>16</v>
      </c>
      <c r="I546" s="3">
        <f t="shared" ca="1" si="547"/>
        <v>9</v>
      </c>
      <c r="J546" s="3">
        <f t="shared" ca="1" si="547"/>
        <v>4</v>
      </c>
      <c r="K546" s="3">
        <f t="shared" ca="1" si="547"/>
        <v>1</v>
      </c>
      <c r="L546" s="3">
        <f t="shared" ca="1" si="547"/>
        <v>0</v>
      </c>
      <c r="M546" s="3">
        <f t="shared" ca="1" si="547"/>
        <v>1</v>
      </c>
      <c r="N546" s="3">
        <f t="shared" ca="1" si="547"/>
        <v>4</v>
      </c>
      <c r="O546" s="3">
        <f t="shared" ca="1" si="547"/>
        <v>9</v>
      </c>
      <c r="P546" s="3">
        <f t="shared" ca="1" si="547"/>
        <v>16</v>
      </c>
      <c r="Q546" s="3">
        <f t="shared" ca="1" si="547"/>
        <v>25</v>
      </c>
      <c r="R546" s="3">
        <f t="shared" ca="1" si="547"/>
        <v>36</v>
      </c>
      <c r="S546" s="3">
        <f t="shared" ca="1" si="14"/>
        <v>182</v>
      </c>
      <c r="T546" s="29">
        <f t="shared" ca="1" si="15"/>
        <v>50</v>
      </c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</row>
    <row r="547" spans="1:36" customFormat="false" ht="13">
      <c r="A547" s="3">
        <f>シート1!B548</f>
        <v>0</v>
      </c>
      <c r="B547" s="3">
        <f>シート1!E548</f>
        <v>0</v>
      </c>
      <c r="C547" s="19">
        <f>シート1!G548</f>
        <v>0</v>
      </c>
      <c r="D547" s="3">
        <f>シート1!I548</f>
        <v>0</v>
      </c>
      <c r="E547" s="3">
        <f>シート1!K548</f>
        <v>0</v>
      </c>
      <c r="F547" s="3">
        <f t="shared" ref="F547:R547" ca="1" si="548">IF($E551="","",IF(AND(ROW()&gt;$T$1,F$1&lt;=$T$1),(F$1-_xlfn.RANK.AVG(OFFSET($E551,1-F$1,),OFFSET($E551,1-$T$1,,$T$1,1)))^2,""))</f>
        <v>36</v>
      </c>
      <c r="G547" s="3">
        <f t="shared" ca="1" si="548"/>
        <v>25</v>
      </c>
      <c r="H547" s="3">
        <f t="shared" ca="1" si="548"/>
        <v>16</v>
      </c>
      <c r="I547" s="3">
        <f t="shared" ca="1" si="548"/>
        <v>9</v>
      </c>
      <c r="J547" s="3">
        <f t="shared" ca="1" si="548"/>
        <v>4</v>
      </c>
      <c r="K547" s="3">
        <f t="shared" ca="1" si="548"/>
        <v>1</v>
      </c>
      <c r="L547" s="3">
        <f t="shared" ca="1" si="548"/>
        <v>0</v>
      </c>
      <c r="M547" s="3">
        <f t="shared" ca="1" si="548"/>
        <v>1</v>
      </c>
      <c r="N547" s="3">
        <f t="shared" ca="1" si="548"/>
        <v>4</v>
      </c>
      <c r="O547" s="3">
        <f t="shared" ca="1" si="548"/>
        <v>9</v>
      </c>
      <c r="P547" s="3">
        <f t="shared" ca="1" si="548"/>
        <v>16</v>
      </c>
      <c r="Q547" s="3">
        <f t="shared" ca="1" si="548"/>
        <v>25</v>
      </c>
      <c r="R547" s="3">
        <f t="shared" ca="1" si="548"/>
        <v>36</v>
      </c>
      <c r="S547" s="3">
        <f t="shared" ca="1" si="14"/>
        <v>182</v>
      </c>
      <c r="T547" s="29">
        <f t="shared" ca="1" si="15"/>
        <v>50</v>
      </c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</row>
    <row r="548" spans="1:36" customFormat="false" ht="13">
      <c r="A548" s="3">
        <f>シート1!B549</f>
        <v>0</v>
      </c>
      <c r="B548" s="3">
        <f>シート1!E549</f>
        <v>0</v>
      </c>
      <c r="C548" s="19">
        <f>シート1!G549</f>
        <v>0</v>
      </c>
      <c r="D548" s="3">
        <f>シート1!I549</f>
        <v>0</v>
      </c>
      <c r="E548" s="3">
        <f>シート1!K549</f>
        <v>0</v>
      </c>
      <c r="F548" s="3">
        <f t="shared" ref="F548:R548" ca="1" si="549">IF($E552="","",IF(AND(ROW()&gt;$T$1,F$1&lt;=$T$1),(F$1-_xlfn.RANK.AVG(OFFSET($E552,1-F$1,),OFFSET($E552,1-$T$1,,$T$1,1)))^2,""))</f>
        <v>36</v>
      </c>
      <c r="G548" s="3">
        <f t="shared" ca="1" si="549"/>
        <v>25</v>
      </c>
      <c r="H548" s="3">
        <f t="shared" ca="1" si="549"/>
        <v>16</v>
      </c>
      <c r="I548" s="3">
        <f t="shared" ca="1" si="549"/>
        <v>9</v>
      </c>
      <c r="J548" s="3">
        <f t="shared" ca="1" si="549"/>
        <v>4</v>
      </c>
      <c r="K548" s="3">
        <f t="shared" ca="1" si="549"/>
        <v>1</v>
      </c>
      <c r="L548" s="3">
        <f t="shared" ca="1" si="549"/>
        <v>0</v>
      </c>
      <c r="M548" s="3">
        <f t="shared" ca="1" si="549"/>
        <v>1</v>
      </c>
      <c r="N548" s="3">
        <f t="shared" ca="1" si="549"/>
        <v>4</v>
      </c>
      <c r="O548" s="3">
        <f t="shared" ca="1" si="549"/>
        <v>9</v>
      </c>
      <c r="P548" s="3">
        <f t="shared" ca="1" si="549"/>
        <v>16</v>
      </c>
      <c r="Q548" s="3">
        <f t="shared" ca="1" si="549"/>
        <v>25</v>
      </c>
      <c r="R548" s="3">
        <f t="shared" ca="1" si="549"/>
        <v>36</v>
      </c>
      <c r="S548" s="3">
        <f t="shared" ca="1" si="14"/>
        <v>182</v>
      </c>
      <c r="T548" s="29">
        <f t="shared" ca="1" si="15"/>
        <v>50</v>
      </c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</row>
    <row r="549" spans="1:36" customFormat="false" ht="13">
      <c r="A549" s="3">
        <f>シート1!B550</f>
        <v>0</v>
      </c>
      <c r="B549" s="3">
        <f>シート1!E550</f>
        <v>0</v>
      </c>
      <c r="C549" s="19">
        <f>シート1!G550</f>
        <v>0</v>
      </c>
      <c r="D549" s="3">
        <f>シート1!I550</f>
        <v>0</v>
      </c>
      <c r="E549" s="3">
        <f>シート1!K550</f>
        <v>0</v>
      </c>
      <c r="F549" s="3">
        <f t="shared" ref="F549:R549" ca="1" si="550">IF($E553="","",IF(AND(ROW()&gt;$T$1,F$1&lt;=$T$1),(F$1-_xlfn.RANK.AVG(OFFSET($E553,1-F$1,),OFFSET($E553,1-$T$1,,$T$1,1)))^2,""))</f>
        <v>36</v>
      </c>
      <c r="G549" s="3">
        <f t="shared" ca="1" si="550"/>
        <v>25</v>
      </c>
      <c r="H549" s="3">
        <f t="shared" ca="1" si="550"/>
        <v>16</v>
      </c>
      <c r="I549" s="3">
        <f t="shared" ca="1" si="550"/>
        <v>9</v>
      </c>
      <c r="J549" s="3">
        <f t="shared" ca="1" si="550"/>
        <v>4</v>
      </c>
      <c r="K549" s="3">
        <f t="shared" ca="1" si="550"/>
        <v>1</v>
      </c>
      <c r="L549" s="3">
        <f t="shared" ca="1" si="550"/>
        <v>0</v>
      </c>
      <c r="M549" s="3">
        <f t="shared" ca="1" si="550"/>
        <v>1</v>
      </c>
      <c r="N549" s="3">
        <f t="shared" ca="1" si="550"/>
        <v>4</v>
      </c>
      <c r="O549" s="3">
        <f t="shared" ca="1" si="550"/>
        <v>9</v>
      </c>
      <c r="P549" s="3">
        <f t="shared" ca="1" si="550"/>
        <v>16</v>
      </c>
      <c r="Q549" s="3">
        <f t="shared" ca="1" si="550"/>
        <v>25</v>
      </c>
      <c r="R549" s="3">
        <f t="shared" ca="1" si="550"/>
        <v>36</v>
      </c>
      <c r="S549" s="3">
        <f t="shared" ca="1" si="14"/>
        <v>182</v>
      </c>
      <c r="T549" s="29">
        <f t="shared" ca="1" si="15"/>
        <v>50</v>
      </c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</row>
    <row r="550" spans="1:36" customFormat="false" ht="13">
      <c r="A550" s="3">
        <f>シート1!B551</f>
        <v>0</v>
      </c>
      <c r="B550" s="3">
        <f>シート1!E551</f>
        <v>0</v>
      </c>
      <c r="C550" s="19">
        <f>シート1!G551</f>
        <v>0</v>
      </c>
      <c r="D550" s="3">
        <f>シート1!I551</f>
        <v>0</v>
      </c>
      <c r="E550" s="3">
        <f>シート1!K551</f>
        <v>0</v>
      </c>
      <c r="F550" s="3">
        <f t="shared" ref="F550:R550" ca="1" si="551">IF($E554="","",IF(AND(ROW()&gt;$T$1,F$1&lt;=$T$1),(F$1-_xlfn.RANK.AVG(OFFSET($E554,1-F$1,),OFFSET($E554,1-$T$1,,$T$1,1)))^2,""))</f>
        <v>36</v>
      </c>
      <c r="G550" s="3">
        <f t="shared" ca="1" si="551"/>
        <v>25</v>
      </c>
      <c r="H550" s="3">
        <f t="shared" ca="1" si="551"/>
        <v>16</v>
      </c>
      <c r="I550" s="3">
        <f t="shared" ca="1" si="551"/>
        <v>9</v>
      </c>
      <c r="J550" s="3">
        <f t="shared" ca="1" si="551"/>
        <v>4</v>
      </c>
      <c r="K550" s="3">
        <f t="shared" ca="1" si="551"/>
        <v>1</v>
      </c>
      <c r="L550" s="3">
        <f t="shared" ca="1" si="551"/>
        <v>0</v>
      </c>
      <c r="M550" s="3">
        <f t="shared" ca="1" si="551"/>
        <v>1</v>
      </c>
      <c r="N550" s="3">
        <f t="shared" ca="1" si="551"/>
        <v>4</v>
      </c>
      <c r="O550" s="3">
        <f t="shared" ca="1" si="551"/>
        <v>9</v>
      </c>
      <c r="P550" s="3">
        <f t="shared" ca="1" si="551"/>
        <v>16</v>
      </c>
      <c r="Q550" s="3">
        <f t="shared" ca="1" si="551"/>
        <v>25</v>
      </c>
      <c r="R550" s="3">
        <f t="shared" ca="1" si="551"/>
        <v>36</v>
      </c>
      <c r="S550" s="3">
        <f t="shared" ca="1" si="14"/>
        <v>182</v>
      </c>
      <c r="T550" s="29">
        <f t="shared" ca="1" si="15"/>
        <v>50</v>
      </c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</row>
    <row r="551" spans="1:36" customFormat="false" ht="13">
      <c r="A551" s="3">
        <f>シート1!B552</f>
        <v>0</v>
      </c>
      <c r="B551" s="3">
        <f>シート1!E552</f>
        <v>0</v>
      </c>
      <c r="C551" s="19">
        <f>シート1!G552</f>
        <v>0</v>
      </c>
      <c r="D551" s="3">
        <f>シート1!I552</f>
        <v>0</v>
      </c>
      <c r="E551" s="3">
        <f>シート1!K552</f>
        <v>0</v>
      </c>
      <c r="F551" s="3">
        <f t="shared" ref="F551:R551" ca="1" si="552">IF($E555="","",IF(AND(ROW()&gt;$T$1,F$1&lt;=$T$1),(F$1-_xlfn.RANK.AVG(OFFSET($E555,1-F$1,),OFFSET($E555,1-$T$1,,$T$1,1)))^2,""))</f>
        <v>36</v>
      </c>
      <c r="G551" s="3">
        <f t="shared" ca="1" si="552"/>
        <v>25</v>
      </c>
      <c r="H551" s="3">
        <f t="shared" ca="1" si="552"/>
        <v>16</v>
      </c>
      <c r="I551" s="3">
        <f t="shared" ca="1" si="552"/>
        <v>9</v>
      </c>
      <c r="J551" s="3">
        <f t="shared" ca="1" si="552"/>
        <v>4</v>
      </c>
      <c r="K551" s="3">
        <f t="shared" ca="1" si="552"/>
        <v>1</v>
      </c>
      <c r="L551" s="3">
        <f t="shared" ca="1" si="552"/>
        <v>0</v>
      </c>
      <c r="M551" s="3">
        <f t="shared" ca="1" si="552"/>
        <v>1</v>
      </c>
      <c r="N551" s="3">
        <f t="shared" ca="1" si="552"/>
        <v>4</v>
      </c>
      <c r="O551" s="3">
        <f t="shared" ca="1" si="552"/>
        <v>9</v>
      </c>
      <c r="P551" s="3">
        <f t="shared" ca="1" si="552"/>
        <v>16</v>
      </c>
      <c r="Q551" s="3">
        <f t="shared" ca="1" si="552"/>
        <v>25</v>
      </c>
      <c r="R551" s="3">
        <f t="shared" ca="1" si="552"/>
        <v>36</v>
      </c>
      <c r="S551" s="3">
        <f t="shared" ca="1" si="14"/>
        <v>182</v>
      </c>
      <c r="T551" s="29">
        <f t="shared" ca="1" si="15"/>
        <v>50</v>
      </c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</row>
    <row r="552" spans="1:36" customFormat="false" ht="13">
      <c r="A552" s="3">
        <f>シート1!B553</f>
        <v>0</v>
      </c>
      <c r="B552" s="3">
        <f>シート1!E553</f>
        <v>0</v>
      </c>
      <c r="C552" s="19">
        <f>シート1!G553</f>
        <v>0</v>
      </c>
      <c r="D552" s="3">
        <f>シート1!I553</f>
        <v>0</v>
      </c>
      <c r="E552" s="3">
        <f>シート1!K553</f>
        <v>0</v>
      </c>
      <c r="F552" s="3">
        <f t="shared" ref="F552:R552" ca="1" si="553">IF($E556="","",IF(AND(ROW()&gt;$T$1,F$1&lt;=$T$1),(F$1-_xlfn.RANK.AVG(OFFSET($E556,1-F$1,),OFFSET($E556,1-$T$1,,$T$1,1)))^2,""))</f>
        <v>36</v>
      </c>
      <c r="G552" s="3">
        <f t="shared" ca="1" si="553"/>
        <v>25</v>
      </c>
      <c r="H552" s="3">
        <f t="shared" ca="1" si="553"/>
        <v>16</v>
      </c>
      <c r="I552" s="3">
        <f t="shared" ca="1" si="553"/>
        <v>9</v>
      </c>
      <c r="J552" s="3">
        <f t="shared" ca="1" si="553"/>
        <v>4</v>
      </c>
      <c r="K552" s="3">
        <f t="shared" ca="1" si="553"/>
        <v>1</v>
      </c>
      <c r="L552" s="3">
        <f t="shared" ca="1" si="553"/>
        <v>0</v>
      </c>
      <c r="M552" s="3">
        <f t="shared" ca="1" si="553"/>
        <v>1</v>
      </c>
      <c r="N552" s="3">
        <f t="shared" ca="1" si="553"/>
        <v>4</v>
      </c>
      <c r="O552" s="3">
        <f t="shared" ca="1" si="553"/>
        <v>9</v>
      </c>
      <c r="P552" s="3">
        <f t="shared" ca="1" si="553"/>
        <v>16</v>
      </c>
      <c r="Q552" s="3">
        <f t="shared" ca="1" si="553"/>
        <v>25</v>
      </c>
      <c r="R552" s="3">
        <f t="shared" ca="1" si="553"/>
        <v>36</v>
      </c>
      <c r="S552" s="3">
        <f t="shared" ca="1" si="14"/>
        <v>182</v>
      </c>
      <c r="T552" s="29">
        <f t="shared" ca="1" si="15"/>
        <v>50</v>
      </c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</row>
    <row r="553" spans="1:36" customFormat="false" ht="13">
      <c r="A553" s="3">
        <f>シート1!B554</f>
        <v>0</v>
      </c>
      <c r="B553" s="3">
        <f>シート1!E554</f>
        <v>0</v>
      </c>
      <c r="C553" s="19">
        <f>シート1!G554</f>
        <v>0</v>
      </c>
      <c r="D553" s="3">
        <f>シート1!I554</f>
        <v>0</v>
      </c>
      <c r="E553" s="3">
        <f>シート1!K554</f>
        <v>0</v>
      </c>
      <c r="F553" s="3">
        <f t="shared" ref="F553:R553" ca="1" si="554">IF($E557="","",IF(AND(ROW()&gt;$T$1,F$1&lt;=$T$1),(F$1-_xlfn.RANK.AVG(OFFSET($E557,1-F$1,),OFFSET($E557,1-$T$1,,$T$1,1)))^2,""))</f>
        <v>36</v>
      </c>
      <c r="G553" s="3">
        <f t="shared" ca="1" si="554"/>
        <v>25</v>
      </c>
      <c r="H553" s="3">
        <f t="shared" ca="1" si="554"/>
        <v>16</v>
      </c>
      <c r="I553" s="3">
        <f t="shared" ca="1" si="554"/>
        <v>9</v>
      </c>
      <c r="J553" s="3">
        <f t="shared" ca="1" si="554"/>
        <v>4</v>
      </c>
      <c r="K553" s="3">
        <f t="shared" ca="1" si="554"/>
        <v>1</v>
      </c>
      <c r="L553" s="3">
        <f t="shared" ca="1" si="554"/>
        <v>0</v>
      </c>
      <c r="M553" s="3">
        <f t="shared" ca="1" si="554"/>
        <v>1</v>
      </c>
      <c r="N553" s="3">
        <f t="shared" ca="1" si="554"/>
        <v>4</v>
      </c>
      <c r="O553" s="3">
        <f t="shared" ca="1" si="554"/>
        <v>9</v>
      </c>
      <c r="P553" s="3">
        <f t="shared" ca="1" si="554"/>
        <v>16</v>
      </c>
      <c r="Q553" s="3">
        <f t="shared" ca="1" si="554"/>
        <v>25</v>
      </c>
      <c r="R553" s="3">
        <f t="shared" ca="1" si="554"/>
        <v>36</v>
      </c>
      <c r="S553" s="3">
        <f t="shared" ca="1" si="14"/>
        <v>182</v>
      </c>
      <c r="T553" s="29">
        <f t="shared" ca="1" si="15"/>
        <v>50</v>
      </c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</row>
    <row r="554" spans="1:36" customFormat="false" ht="13">
      <c r="A554" s="3">
        <f>シート1!B555</f>
        <v>0</v>
      </c>
      <c r="B554" s="3">
        <f>シート1!E555</f>
        <v>0</v>
      </c>
      <c r="C554" s="19">
        <f>シート1!G555</f>
        <v>0</v>
      </c>
      <c r="D554" s="3">
        <f>シート1!I555</f>
        <v>0</v>
      </c>
      <c r="E554" s="3">
        <f>シート1!K555</f>
        <v>0</v>
      </c>
      <c r="F554" s="3">
        <f t="shared" ref="F554:R554" ca="1" si="555">IF($E558="","",IF(AND(ROW()&gt;$T$1,F$1&lt;=$T$1),(F$1-_xlfn.RANK.AVG(OFFSET($E558,1-F$1,),OFFSET($E558,1-$T$1,,$T$1,1)))^2,""))</f>
        <v>36</v>
      </c>
      <c r="G554" s="3">
        <f t="shared" ca="1" si="555"/>
        <v>25</v>
      </c>
      <c r="H554" s="3">
        <f t="shared" ca="1" si="555"/>
        <v>16</v>
      </c>
      <c r="I554" s="3">
        <f t="shared" ca="1" si="555"/>
        <v>9</v>
      </c>
      <c r="J554" s="3">
        <f t="shared" ca="1" si="555"/>
        <v>4</v>
      </c>
      <c r="K554" s="3">
        <f t="shared" ca="1" si="555"/>
        <v>1</v>
      </c>
      <c r="L554" s="3">
        <f t="shared" ca="1" si="555"/>
        <v>0</v>
      </c>
      <c r="M554" s="3">
        <f t="shared" ca="1" si="555"/>
        <v>1</v>
      </c>
      <c r="N554" s="3">
        <f t="shared" ca="1" si="555"/>
        <v>4</v>
      </c>
      <c r="O554" s="3">
        <f t="shared" ca="1" si="555"/>
        <v>9</v>
      </c>
      <c r="P554" s="3">
        <f t="shared" ca="1" si="555"/>
        <v>16</v>
      </c>
      <c r="Q554" s="3">
        <f t="shared" ca="1" si="555"/>
        <v>25</v>
      </c>
      <c r="R554" s="3">
        <f t="shared" ca="1" si="555"/>
        <v>36</v>
      </c>
      <c r="S554" s="3">
        <f t="shared" ca="1" si="14"/>
        <v>182</v>
      </c>
      <c r="T554" s="29">
        <f t="shared" ca="1" si="15"/>
        <v>50</v>
      </c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</row>
    <row r="555" spans="1:36" customFormat="false" ht="13">
      <c r="A555" s="3">
        <f>シート1!B556</f>
        <v>0</v>
      </c>
      <c r="B555" s="3">
        <f>シート1!E556</f>
        <v>0</v>
      </c>
      <c r="C555" s="19">
        <f>シート1!G556</f>
        <v>0</v>
      </c>
      <c r="D555" s="3">
        <f>シート1!I556</f>
        <v>0</v>
      </c>
      <c r="E555" s="3">
        <f>シート1!K556</f>
        <v>0</v>
      </c>
      <c r="F555" s="3">
        <f t="shared" ref="F555:R555" ca="1" si="556">IF($E559="","",IF(AND(ROW()&gt;$T$1,F$1&lt;=$T$1),(F$1-_xlfn.RANK.AVG(OFFSET($E559,1-F$1,),OFFSET($E559,1-$T$1,,$T$1,1)))^2,""))</f>
        <v>36</v>
      </c>
      <c r="G555" s="3">
        <f t="shared" ca="1" si="556"/>
        <v>25</v>
      </c>
      <c r="H555" s="3">
        <f t="shared" ca="1" si="556"/>
        <v>16</v>
      </c>
      <c r="I555" s="3">
        <f t="shared" ca="1" si="556"/>
        <v>9</v>
      </c>
      <c r="J555" s="3">
        <f t="shared" ca="1" si="556"/>
        <v>4</v>
      </c>
      <c r="K555" s="3">
        <f t="shared" ca="1" si="556"/>
        <v>1</v>
      </c>
      <c r="L555" s="3">
        <f t="shared" ca="1" si="556"/>
        <v>0</v>
      </c>
      <c r="M555" s="3">
        <f t="shared" ca="1" si="556"/>
        <v>1</v>
      </c>
      <c r="N555" s="3">
        <f t="shared" ca="1" si="556"/>
        <v>4</v>
      </c>
      <c r="O555" s="3">
        <f t="shared" ca="1" si="556"/>
        <v>9</v>
      </c>
      <c r="P555" s="3">
        <f t="shared" ca="1" si="556"/>
        <v>16</v>
      </c>
      <c r="Q555" s="3">
        <f t="shared" ca="1" si="556"/>
        <v>25</v>
      </c>
      <c r="R555" s="3">
        <f t="shared" ca="1" si="556"/>
        <v>36</v>
      </c>
      <c r="S555" s="3">
        <f t="shared" ca="1" si="14"/>
        <v>182</v>
      </c>
      <c r="T555" s="29">
        <f t="shared" ca="1" si="15"/>
        <v>50</v>
      </c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</row>
    <row r="556" spans="1:36" customFormat="false" ht="13">
      <c r="A556" s="3">
        <f>シート1!B557</f>
        <v>0</v>
      </c>
      <c r="B556" s="3">
        <f>シート1!E557</f>
        <v>0</v>
      </c>
      <c r="C556" s="19">
        <f>シート1!G557</f>
        <v>0</v>
      </c>
      <c r="D556" s="3">
        <f>シート1!I557</f>
        <v>0</v>
      </c>
      <c r="E556" s="3">
        <f>シート1!K557</f>
        <v>0</v>
      </c>
      <c r="F556" s="3">
        <f t="shared" ref="F556:R556" ca="1" si="557">IF($E560="","",IF(AND(ROW()&gt;$T$1,F$1&lt;=$T$1),(F$1-_xlfn.RANK.AVG(OFFSET($E560,1-F$1,),OFFSET($E560,1-$T$1,,$T$1,1)))^2,""))</f>
        <v>36</v>
      </c>
      <c r="G556" s="3">
        <f t="shared" ca="1" si="557"/>
        <v>25</v>
      </c>
      <c r="H556" s="3">
        <f t="shared" ca="1" si="557"/>
        <v>16</v>
      </c>
      <c r="I556" s="3">
        <f t="shared" ca="1" si="557"/>
        <v>9</v>
      </c>
      <c r="J556" s="3">
        <f t="shared" ca="1" si="557"/>
        <v>4</v>
      </c>
      <c r="K556" s="3">
        <f t="shared" ca="1" si="557"/>
        <v>1</v>
      </c>
      <c r="L556" s="3">
        <f t="shared" ca="1" si="557"/>
        <v>0</v>
      </c>
      <c r="M556" s="3">
        <f t="shared" ca="1" si="557"/>
        <v>1</v>
      </c>
      <c r="N556" s="3">
        <f t="shared" ca="1" si="557"/>
        <v>4</v>
      </c>
      <c r="O556" s="3">
        <f t="shared" ca="1" si="557"/>
        <v>9</v>
      </c>
      <c r="P556" s="3">
        <f t="shared" ca="1" si="557"/>
        <v>16</v>
      </c>
      <c r="Q556" s="3">
        <f t="shared" ca="1" si="557"/>
        <v>25</v>
      </c>
      <c r="R556" s="3">
        <f t="shared" ca="1" si="557"/>
        <v>36</v>
      </c>
      <c r="S556" s="3">
        <f t="shared" ca="1" si="14"/>
        <v>182</v>
      </c>
      <c r="T556" s="29">
        <f t="shared" ca="1" si="15"/>
        <v>50</v>
      </c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</row>
    <row r="557" spans="1:36" customFormat="false" ht="13">
      <c r="A557" s="3">
        <f>シート1!B558</f>
        <v>0</v>
      </c>
      <c r="B557" s="3">
        <f>シート1!E558</f>
        <v>0</v>
      </c>
      <c r="C557" s="19">
        <f>シート1!G558</f>
        <v>0</v>
      </c>
      <c r="D557" s="3">
        <f>シート1!I558</f>
        <v>0</v>
      </c>
      <c r="E557" s="3">
        <f>シート1!K558</f>
        <v>0</v>
      </c>
      <c r="F557" s="3">
        <f t="shared" ref="F557:R557" ca="1" si="558">IF($E561="","",IF(AND(ROW()&gt;$T$1,F$1&lt;=$T$1),(F$1-_xlfn.RANK.AVG(OFFSET($E561,1-F$1,),OFFSET($E561,1-$T$1,,$T$1,1)))^2,""))</f>
        <v>36</v>
      </c>
      <c r="G557" s="3">
        <f t="shared" ca="1" si="558"/>
        <v>25</v>
      </c>
      <c r="H557" s="3">
        <f t="shared" ca="1" si="558"/>
        <v>16</v>
      </c>
      <c r="I557" s="3">
        <f t="shared" ca="1" si="558"/>
        <v>9</v>
      </c>
      <c r="J557" s="3">
        <f t="shared" ca="1" si="558"/>
        <v>4</v>
      </c>
      <c r="K557" s="3">
        <f t="shared" ca="1" si="558"/>
        <v>1</v>
      </c>
      <c r="L557" s="3">
        <f t="shared" ca="1" si="558"/>
        <v>0</v>
      </c>
      <c r="M557" s="3">
        <f t="shared" ca="1" si="558"/>
        <v>1</v>
      </c>
      <c r="N557" s="3">
        <f t="shared" ca="1" si="558"/>
        <v>4</v>
      </c>
      <c r="O557" s="3">
        <f t="shared" ca="1" si="558"/>
        <v>9</v>
      </c>
      <c r="P557" s="3">
        <f t="shared" ca="1" si="558"/>
        <v>16</v>
      </c>
      <c r="Q557" s="3">
        <f t="shared" ca="1" si="558"/>
        <v>25</v>
      </c>
      <c r="R557" s="3">
        <f t="shared" ca="1" si="558"/>
        <v>36</v>
      </c>
      <c r="S557" s="3">
        <f t="shared" ca="1" si="14"/>
        <v>182</v>
      </c>
      <c r="T557" s="29">
        <f t="shared" ca="1" si="15"/>
        <v>50</v>
      </c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</row>
    <row r="558" spans="1:36" customFormat="false" ht="13">
      <c r="A558" s="3">
        <f>シート1!B559</f>
        <v>0</v>
      </c>
      <c r="B558" s="3">
        <f>シート1!E559</f>
        <v>0</v>
      </c>
      <c r="C558" s="19">
        <f>シート1!G559</f>
        <v>0</v>
      </c>
      <c r="D558" s="3">
        <f>シート1!I559</f>
        <v>0</v>
      </c>
      <c r="E558" s="3">
        <f>シート1!K559</f>
        <v>0</v>
      </c>
      <c r="F558" s="3">
        <f t="shared" ref="F558:R558" ca="1" si="559">IF($E562="","",IF(AND(ROW()&gt;$T$1,F$1&lt;=$T$1),(F$1-_xlfn.RANK.AVG(OFFSET($E562,1-F$1,),OFFSET($E562,1-$T$1,,$T$1,1)))^2,""))</f>
        <v>36</v>
      </c>
      <c r="G558" s="3">
        <f t="shared" ca="1" si="559"/>
        <v>25</v>
      </c>
      <c r="H558" s="3">
        <f t="shared" ca="1" si="559"/>
        <v>16</v>
      </c>
      <c r="I558" s="3">
        <f t="shared" ca="1" si="559"/>
        <v>9</v>
      </c>
      <c r="J558" s="3">
        <f t="shared" ca="1" si="559"/>
        <v>4</v>
      </c>
      <c r="K558" s="3">
        <f t="shared" ca="1" si="559"/>
        <v>1</v>
      </c>
      <c r="L558" s="3">
        <f t="shared" ca="1" si="559"/>
        <v>0</v>
      </c>
      <c r="M558" s="3">
        <f t="shared" ca="1" si="559"/>
        <v>1</v>
      </c>
      <c r="N558" s="3">
        <f t="shared" ca="1" si="559"/>
        <v>4</v>
      </c>
      <c r="O558" s="3">
        <f t="shared" ca="1" si="559"/>
        <v>9</v>
      </c>
      <c r="P558" s="3">
        <f t="shared" ca="1" si="559"/>
        <v>16</v>
      </c>
      <c r="Q558" s="3">
        <f t="shared" ca="1" si="559"/>
        <v>25</v>
      </c>
      <c r="R558" s="3">
        <f t="shared" ca="1" si="559"/>
        <v>36</v>
      </c>
      <c r="S558" s="3">
        <f t="shared" ca="1" si="14"/>
        <v>182</v>
      </c>
      <c r="T558" s="29">
        <f t="shared" ca="1" si="15"/>
        <v>50</v>
      </c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</row>
    <row r="559" spans="1:36" customFormat="false" ht="13">
      <c r="A559" s="3">
        <f>シート1!B560</f>
        <v>0</v>
      </c>
      <c r="B559" s="3">
        <f>シート1!E560</f>
        <v>0</v>
      </c>
      <c r="C559" s="19">
        <f>シート1!G560</f>
        <v>0</v>
      </c>
      <c r="D559" s="3">
        <f>シート1!I560</f>
        <v>0</v>
      </c>
      <c r="E559" s="3">
        <f>シート1!K560</f>
        <v>0</v>
      </c>
      <c r="F559" s="3">
        <f t="shared" ref="F559:R559" ca="1" si="560">IF($E563="","",IF(AND(ROW()&gt;$T$1,F$1&lt;=$T$1),(F$1-_xlfn.RANK.AVG(OFFSET($E563,1-F$1,),OFFSET($E563,1-$T$1,,$T$1,1)))^2,""))</f>
        <v>36</v>
      </c>
      <c r="G559" s="3">
        <f t="shared" ca="1" si="560"/>
        <v>25</v>
      </c>
      <c r="H559" s="3">
        <f t="shared" ca="1" si="560"/>
        <v>16</v>
      </c>
      <c r="I559" s="3">
        <f t="shared" ca="1" si="560"/>
        <v>9</v>
      </c>
      <c r="J559" s="3">
        <f t="shared" ca="1" si="560"/>
        <v>4</v>
      </c>
      <c r="K559" s="3">
        <f t="shared" ca="1" si="560"/>
        <v>1</v>
      </c>
      <c r="L559" s="3">
        <f t="shared" ca="1" si="560"/>
        <v>0</v>
      </c>
      <c r="M559" s="3">
        <f t="shared" ca="1" si="560"/>
        <v>1</v>
      </c>
      <c r="N559" s="3">
        <f t="shared" ca="1" si="560"/>
        <v>4</v>
      </c>
      <c r="O559" s="3">
        <f t="shared" ca="1" si="560"/>
        <v>9</v>
      </c>
      <c r="P559" s="3">
        <f t="shared" ca="1" si="560"/>
        <v>16</v>
      </c>
      <c r="Q559" s="3">
        <f t="shared" ca="1" si="560"/>
        <v>25</v>
      </c>
      <c r="R559" s="3">
        <f t="shared" ca="1" si="560"/>
        <v>36</v>
      </c>
      <c r="S559" s="3">
        <f t="shared" ca="1" si="14"/>
        <v>182</v>
      </c>
      <c r="T559" s="29">
        <f t="shared" ca="1" si="15"/>
        <v>50</v>
      </c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</row>
    <row r="560" spans="1:36" customFormat="false" ht="13">
      <c r="A560" s="3">
        <f>シート1!B561</f>
        <v>0</v>
      </c>
      <c r="B560" s="3">
        <f>シート1!E561</f>
        <v>0</v>
      </c>
      <c r="C560" s="19">
        <f>シート1!G561</f>
        <v>0</v>
      </c>
      <c r="D560" s="3">
        <f>シート1!I561</f>
        <v>0</v>
      </c>
      <c r="E560" s="3">
        <f>シート1!K561</f>
        <v>0</v>
      </c>
      <c r="F560" s="3">
        <f t="shared" ref="F560:R560" ca="1" si="561">IF($E564="","",IF(AND(ROW()&gt;$T$1,F$1&lt;=$T$1),(F$1-_xlfn.RANK.AVG(OFFSET($E564,1-F$1,),OFFSET($E564,1-$T$1,,$T$1,1)))^2,""))</f>
        <v>36</v>
      </c>
      <c r="G560" s="3">
        <f t="shared" ca="1" si="561"/>
        <v>25</v>
      </c>
      <c r="H560" s="3">
        <f t="shared" ca="1" si="561"/>
        <v>16</v>
      </c>
      <c r="I560" s="3">
        <f t="shared" ca="1" si="561"/>
        <v>9</v>
      </c>
      <c r="J560" s="3">
        <f t="shared" ca="1" si="561"/>
        <v>4</v>
      </c>
      <c r="K560" s="3">
        <f t="shared" ca="1" si="561"/>
        <v>1</v>
      </c>
      <c r="L560" s="3">
        <f t="shared" ca="1" si="561"/>
        <v>0</v>
      </c>
      <c r="M560" s="3">
        <f t="shared" ca="1" si="561"/>
        <v>1</v>
      </c>
      <c r="N560" s="3">
        <f t="shared" ca="1" si="561"/>
        <v>4</v>
      </c>
      <c r="O560" s="3">
        <f t="shared" ca="1" si="561"/>
        <v>9</v>
      </c>
      <c r="P560" s="3">
        <f t="shared" ca="1" si="561"/>
        <v>16</v>
      </c>
      <c r="Q560" s="3">
        <f t="shared" ca="1" si="561"/>
        <v>25</v>
      </c>
      <c r="R560" s="3">
        <f t="shared" ca="1" si="561"/>
        <v>36</v>
      </c>
      <c r="S560" s="3">
        <f t="shared" ca="1" si="14"/>
        <v>182</v>
      </c>
      <c r="T560" s="29">
        <f t="shared" ca="1" si="15"/>
        <v>50</v>
      </c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</row>
    <row r="561" spans="1:36" customFormat="false" ht="13">
      <c r="A561" s="3">
        <f>シート1!B562</f>
        <v>0</v>
      </c>
      <c r="B561" s="3">
        <f>シート1!E562</f>
        <v>0</v>
      </c>
      <c r="C561" s="19">
        <f>シート1!G562</f>
        <v>0</v>
      </c>
      <c r="D561" s="3">
        <f>シート1!I562</f>
        <v>0</v>
      </c>
      <c r="E561" s="3">
        <f>シート1!K562</f>
        <v>0</v>
      </c>
      <c r="F561" s="3">
        <f t="shared" ref="F561:R561" ca="1" si="562">IF($E565="","",IF(AND(ROW()&gt;$T$1,F$1&lt;=$T$1),(F$1-_xlfn.RANK.AVG(OFFSET($E565,1-F$1,),OFFSET($E565,1-$T$1,,$T$1,1)))^2,""))</f>
        <v>36</v>
      </c>
      <c r="G561" s="3">
        <f t="shared" ca="1" si="562"/>
        <v>25</v>
      </c>
      <c r="H561" s="3">
        <f t="shared" ca="1" si="562"/>
        <v>16</v>
      </c>
      <c r="I561" s="3">
        <f t="shared" ca="1" si="562"/>
        <v>9</v>
      </c>
      <c r="J561" s="3">
        <f t="shared" ca="1" si="562"/>
        <v>4</v>
      </c>
      <c r="K561" s="3">
        <f t="shared" ca="1" si="562"/>
        <v>1</v>
      </c>
      <c r="L561" s="3">
        <f t="shared" ca="1" si="562"/>
        <v>0</v>
      </c>
      <c r="M561" s="3">
        <f t="shared" ca="1" si="562"/>
        <v>1</v>
      </c>
      <c r="N561" s="3">
        <f t="shared" ca="1" si="562"/>
        <v>4</v>
      </c>
      <c r="O561" s="3">
        <f t="shared" ca="1" si="562"/>
        <v>9</v>
      </c>
      <c r="P561" s="3">
        <f t="shared" ca="1" si="562"/>
        <v>16</v>
      </c>
      <c r="Q561" s="3">
        <f t="shared" ca="1" si="562"/>
        <v>25</v>
      </c>
      <c r="R561" s="3">
        <f t="shared" ca="1" si="562"/>
        <v>36</v>
      </c>
      <c r="S561" s="3">
        <f t="shared" ca="1" si="14"/>
        <v>182</v>
      </c>
      <c r="T561" s="29">
        <f t="shared" ca="1" si="15"/>
        <v>50</v>
      </c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</row>
    <row r="562" spans="1:36" customFormat="false" ht="13">
      <c r="A562" s="3">
        <f>シート1!B563</f>
        <v>0</v>
      </c>
      <c r="B562" s="3">
        <f>シート1!E563</f>
        <v>0</v>
      </c>
      <c r="C562" s="19">
        <f>シート1!G563</f>
        <v>0</v>
      </c>
      <c r="D562" s="3">
        <f>シート1!I563</f>
        <v>0</v>
      </c>
      <c r="E562" s="3">
        <f>シート1!K563</f>
        <v>0</v>
      </c>
      <c r="F562" s="3">
        <f t="shared" ref="F562:R562" ca="1" si="563">IF($E566="","",IF(AND(ROW()&gt;$T$1,F$1&lt;=$T$1),(F$1-_xlfn.RANK.AVG(OFFSET($E566,1-F$1,),OFFSET($E566,1-$T$1,,$T$1,1)))^2,""))</f>
        <v>36</v>
      </c>
      <c r="G562" s="3">
        <f t="shared" ca="1" si="563"/>
        <v>25</v>
      </c>
      <c r="H562" s="3">
        <f t="shared" ca="1" si="563"/>
        <v>16</v>
      </c>
      <c r="I562" s="3">
        <f t="shared" ca="1" si="563"/>
        <v>9</v>
      </c>
      <c r="J562" s="3">
        <f t="shared" ca="1" si="563"/>
        <v>4</v>
      </c>
      <c r="K562" s="3">
        <f t="shared" ca="1" si="563"/>
        <v>1</v>
      </c>
      <c r="L562" s="3">
        <f t="shared" ca="1" si="563"/>
        <v>0</v>
      </c>
      <c r="M562" s="3">
        <f t="shared" ca="1" si="563"/>
        <v>1</v>
      </c>
      <c r="N562" s="3">
        <f t="shared" ca="1" si="563"/>
        <v>4</v>
      </c>
      <c r="O562" s="3">
        <f t="shared" ca="1" si="563"/>
        <v>9</v>
      </c>
      <c r="P562" s="3">
        <f t="shared" ca="1" si="563"/>
        <v>16</v>
      </c>
      <c r="Q562" s="3">
        <f t="shared" ca="1" si="563"/>
        <v>25</v>
      </c>
      <c r="R562" s="3">
        <f t="shared" ca="1" si="563"/>
        <v>36</v>
      </c>
      <c r="S562" s="3">
        <f t="shared" ca="1" si="14"/>
        <v>182</v>
      </c>
      <c r="T562" s="29">
        <f t="shared" ca="1" si="15"/>
        <v>50</v>
      </c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</row>
    <row r="563" spans="1:36" customFormat="false" ht="13">
      <c r="A563" s="3">
        <f>シート1!B564</f>
        <v>0</v>
      </c>
      <c r="B563" s="3">
        <f>シート1!E564</f>
        <v>0</v>
      </c>
      <c r="C563" s="19">
        <f>シート1!G564</f>
        <v>0</v>
      </c>
      <c r="D563" s="3">
        <f>シート1!I564</f>
        <v>0</v>
      </c>
      <c r="E563" s="3">
        <f>シート1!K564</f>
        <v>0</v>
      </c>
      <c r="F563" s="3">
        <f t="shared" ref="F563:R563" ca="1" si="564">IF($E567="","",IF(AND(ROW()&gt;$T$1,F$1&lt;=$T$1),(F$1-_xlfn.RANK.AVG(OFFSET($E567,1-F$1,),OFFSET($E567,1-$T$1,,$T$1,1)))^2,""))</f>
        <v>36</v>
      </c>
      <c r="G563" s="3">
        <f t="shared" ca="1" si="564"/>
        <v>25</v>
      </c>
      <c r="H563" s="3">
        <f t="shared" ca="1" si="564"/>
        <v>16</v>
      </c>
      <c r="I563" s="3">
        <f t="shared" ca="1" si="564"/>
        <v>9</v>
      </c>
      <c r="J563" s="3">
        <f t="shared" ca="1" si="564"/>
        <v>4</v>
      </c>
      <c r="K563" s="3">
        <f t="shared" ca="1" si="564"/>
        <v>1</v>
      </c>
      <c r="L563" s="3">
        <f t="shared" ca="1" si="564"/>
        <v>0</v>
      </c>
      <c r="M563" s="3">
        <f t="shared" ca="1" si="564"/>
        <v>1</v>
      </c>
      <c r="N563" s="3">
        <f t="shared" ca="1" si="564"/>
        <v>4</v>
      </c>
      <c r="O563" s="3">
        <f t="shared" ca="1" si="564"/>
        <v>9</v>
      </c>
      <c r="P563" s="3">
        <f t="shared" ca="1" si="564"/>
        <v>16</v>
      </c>
      <c r="Q563" s="3">
        <f t="shared" ca="1" si="564"/>
        <v>25</v>
      </c>
      <c r="R563" s="3">
        <f t="shared" ca="1" si="564"/>
        <v>36</v>
      </c>
      <c r="S563" s="3">
        <f t="shared" ca="1" si="14"/>
        <v>182</v>
      </c>
      <c r="T563" s="29">
        <f t="shared" ca="1" si="15"/>
        <v>50</v>
      </c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</row>
    <row r="564" spans="1:36" customFormat="false" ht="13">
      <c r="A564" s="3">
        <f>シート1!B565</f>
        <v>0</v>
      </c>
      <c r="B564" s="3">
        <f>シート1!E565</f>
        <v>0</v>
      </c>
      <c r="C564" s="19">
        <f>シート1!G565</f>
        <v>0</v>
      </c>
      <c r="D564" s="3">
        <f>シート1!I565</f>
        <v>0</v>
      </c>
      <c r="E564" s="3">
        <f>シート1!K565</f>
        <v>0</v>
      </c>
      <c r="F564" s="3">
        <f t="shared" ref="F564:R564" ca="1" si="565">IF($E568="","",IF(AND(ROW()&gt;$T$1,F$1&lt;=$T$1),(F$1-_xlfn.RANK.AVG(OFFSET($E568,1-F$1,),OFFSET($E568,1-$T$1,,$T$1,1)))^2,""))</f>
        <v>36</v>
      </c>
      <c r="G564" s="3">
        <f t="shared" ca="1" si="565"/>
        <v>25</v>
      </c>
      <c r="H564" s="3">
        <f t="shared" ca="1" si="565"/>
        <v>16</v>
      </c>
      <c r="I564" s="3">
        <f t="shared" ca="1" si="565"/>
        <v>9</v>
      </c>
      <c r="J564" s="3">
        <f t="shared" ca="1" si="565"/>
        <v>4</v>
      </c>
      <c r="K564" s="3">
        <f t="shared" ca="1" si="565"/>
        <v>1</v>
      </c>
      <c r="L564" s="3">
        <f t="shared" ca="1" si="565"/>
        <v>0</v>
      </c>
      <c r="M564" s="3">
        <f t="shared" ca="1" si="565"/>
        <v>1</v>
      </c>
      <c r="N564" s="3">
        <f t="shared" ca="1" si="565"/>
        <v>4</v>
      </c>
      <c r="O564" s="3">
        <f t="shared" ca="1" si="565"/>
        <v>9</v>
      </c>
      <c r="P564" s="3">
        <f t="shared" ca="1" si="565"/>
        <v>16</v>
      </c>
      <c r="Q564" s="3">
        <f t="shared" ca="1" si="565"/>
        <v>25</v>
      </c>
      <c r="R564" s="3">
        <f t="shared" ca="1" si="565"/>
        <v>36</v>
      </c>
      <c r="S564" s="3">
        <f t="shared" ca="1" si="14"/>
        <v>182</v>
      </c>
      <c r="T564" s="29">
        <f t="shared" ca="1" si="15"/>
        <v>50</v>
      </c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</row>
    <row r="565" spans="1:36" customFormat="false" ht="13">
      <c r="A565" s="3">
        <f>シート1!B566</f>
        <v>0</v>
      </c>
      <c r="B565" s="3">
        <f>シート1!E566</f>
        <v>0</v>
      </c>
      <c r="C565" s="19">
        <f>シート1!G566</f>
        <v>0</v>
      </c>
      <c r="D565" s="3">
        <f>シート1!I566</f>
        <v>0</v>
      </c>
      <c r="E565" s="3">
        <f>シート1!K566</f>
        <v>0</v>
      </c>
      <c r="F565" s="3">
        <f t="shared" ref="F565:R565" ca="1" si="566">IF($E569="","",IF(AND(ROW()&gt;$T$1,F$1&lt;=$T$1),(F$1-_xlfn.RANK.AVG(OFFSET($E569,1-F$1,),OFFSET($E569,1-$T$1,,$T$1,1)))^2,""))</f>
        <v>36</v>
      </c>
      <c r="G565" s="3">
        <f t="shared" ca="1" si="566"/>
        <v>25</v>
      </c>
      <c r="H565" s="3">
        <f t="shared" ca="1" si="566"/>
        <v>16</v>
      </c>
      <c r="I565" s="3">
        <f t="shared" ca="1" si="566"/>
        <v>9</v>
      </c>
      <c r="J565" s="3">
        <f t="shared" ca="1" si="566"/>
        <v>4</v>
      </c>
      <c r="K565" s="3">
        <f t="shared" ca="1" si="566"/>
        <v>1</v>
      </c>
      <c r="L565" s="3">
        <f t="shared" ca="1" si="566"/>
        <v>0</v>
      </c>
      <c r="M565" s="3">
        <f t="shared" ca="1" si="566"/>
        <v>1</v>
      </c>
      <c r="N565" s="3">
        <f t="shared" ca="1" si="566"/>
        <v>4</v>
      </c>
      <c r="O565" s="3">
        <f t="shared" ca="1" si="566"/>
        <v>9</v>
      </c>
      <c r="P565" s="3">
        <f t="shared" ca="1" si="566"/>
        <v>16</v>
      </c>
      <c r="Q565" s="3">
        <f t="shared" ca="1" si="566"/>
        <v>25</v>
      </c>
      <c r="R565" s="3">
        <f t="shared" ca="1" si="566"/>
        <v>36</v>
      </c>
      <c r="S565" s="3">
        <f t="shared" ca="1" si="14"/>
        <v>182</v>
      </c>
      <c r="T565" s="29">
        <f t="shared" ca="1" si="15"/>
        <v>50</v>
      </c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</row>
    <row r="566" spans="1:36" customFormat="false" ht="13">
      <c r="A566" s="3">
        <f>シート1!B567</f>
        <v>0</v>
      </c>
      <c r="B566" s="3">
        <f>シート1!E567</f>
        <v>0</v>
      </c>
      <c r="C566" s="19">
        <f>シート1!G567</f>
        <v>0</v>
      </c>
      <c r="D566" s="3">
        <f>シート1!I567</f>
        <v>0</v>
      </c>
      <c r="E566" s="3">
        <f>シート1!K567</f>
        <v>0</v>
      </c>
      <c r="F566" s="3">
        <f t="shared" ref="F566:R566" ca="1" si="567">IF($E570="","",IF(AND(ROW()&gt;$T$1,F$1&lt;=$T$1),(F$1-_xlfn.RANK.AVG(OFFSET($E570,1-F$1,),OFFSET($E570,1-$T$1,,$T$1,1)))^2,""))</f>
        <v>36</v>
      </c>
      <c r="G566" s="3">
        <f t="shared" ca="1" si="567"/>
        <v>25</v>
      </c>
      <c r="H566" s="3">
        <f t="shared" ca="1" si="567"/>
        <v>16</v>
      </c>
      <c r="I566" s="3">
        <f t="shared" ca="1" si="567"/>
        <v>9</v>
      </c>
      <c r="J566" s="3">
        <f t="shared" ca="1" si="567"/>
        <v>4</v>
      </c>
      <c r="K566" s="3">
        <f t="shared" ca="1" si="567"/>
        <v>1</v>
      </c>
      <c r="L566" s="3">
        <f t="shared" ca="1" si="567"/>
        <v>0</v>
      </c>
      <c r="M566" s="3">
        <f t="shared" ca="1" si="567"/>
        <v>1</v>
      </c>
      <c r="N566" s="3">
        <f t="shared" ca="1" si="567"/>
        <v>4</v>
      </c>
      <c r="O566" s="3">
        <f t="shared" ca="1" si="567"/>
        <v>9</v>
      </c>
      <c r="P566" s="3">
        <f t="shared" ca="1" si="567"/>
        <v>16</v>
      </c>
      <c r="Q566" s="3">
        <f t="shared" ca="1" si="567"/>
        <v>25</v>
      </c>
      <c r="R566" s="3">
        <f t="shared" ca="1" si="567"/>
        <v>36</v>
      </c>
      <c r="S566" s="3">
        <f t="shared" ca="1" si="14"/>
        <v>182</v>
      </c>
      <c r="T566" s="29">
        <f t="shared" ca="1" si="15"/>
        <v>50</v>
      </c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</row>
    <row r="567" spans="1:36" customFormat="false" ht="13">
      <c r="A567" s="3">
        <f>シート1!B568</f>
        <v>0</v>
      </c>
      <c r="B567" s="3">
        <f>シート1!E568</f>
        <v>0</v>
      </c>
      <c r="C567" s="19">
        <f>シート1!G568</f>
        <v>0</v>
      </c>
      <c r="D567" s="3">
        <f>シート1!I568</f>
        <v>0</v>
      </c>
      <c r="E567" s="3">
        <f>シート1!K568</f>
        <v>0</v>
      </c>
      <c r="F567" s="3">
        <f t="shared" ref="F567:R567" ca="1" si="568">IF($E571="","",IF(AND(ROW()&gt;$T$1,F$1&lt;=$T$1),(F$1-_xlfn.RANK.AVG(OFFSET($E571,1-F$1,),OFFSET($E571,1-$T$1,,$T$1,1)))^2,""))</f>
        <v>36</v>
      </c>
      <c r="G567" s="3">
        <f t="shared" ca="1" si="568"/>
        <v>25</v>
      </c>
      <c r="H567" s="3">
        <f t="shared" ca="1" si="568"/>
        <v>16</v>
      </c>
      <c r="I567" s="3">
        <f t="shared" ca="1" si="568"/>
        <v>9</v>
      </c>
      <c r="J567" s="3">
        <f t="shared" ca="1" si="568"/>
        <v>4</v>
      </c>
      <c r="K567" s="3">
        <f t="shared" ca="1" si="568"/>
        <v>1</v>
      </c>
      <c r="L567" s="3">
        <f t="shared" ca="1" si="568"/>
        <v>0</v>
      </c>
      <c r="M567" s="3">
        <f t="shared" ca="1" si="568"/>
        <v>1</v>
      </c>
      <c r="N567" s="3">
        <f t="shared" ca="1" si="568"/>
        <v>4</v>
      </c>
      <c r="O567" s="3">
        <f t="shared" ca="1" si="568"/>
        <v>9</v>
      </c>
      <c r="P567" s="3">
        <f t="shared" ca="1" si="568"/>
        <v>16</v>
      </c>
      <c r="Q567" s="3">
        <f t="shared" ca="1" si="568"/>
        <v>25</v>
      </c>
      <c r="R567" s="3">
        <f t="shared" ca="1" si="568"/>
        <v>36</v>
      </c>
      <c r="S567" s="3">
        <f t="shared" ca="1" si="14"/>
        <v>182</v>
      </c>
      <c r="T567" s="29">
        <f t="shared" ca="1" si="15"/>
        <v>50</v>
      </c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</row>
    <row r="568" spans="1:36" customFormat="false" ht="13">
      <c r="A568" s="3">
        <f>シート1!B569</f>
        <v>0</v>
      </c>
      <c r="B568" s="3">
        <f>シート1!E569</f>
        <v>0</v>
      </c>
      <c r="C568" s="19">
        <f>シート1!G569</f>
        <v>0</v>
      </c>
      <c r="D568" s="3">
        <f>シート1!I569</f>
        <v>0</v>
      </c>
      <c r="E568" s="3">
        <f>シート1!K569</f>
        <v>0</v>
      </c>
      <c r="F568" s="3">
        <f t="shared" ref="F568:R568" ca="1" si="569">IF($E572="","",IF(AND(ROW()&gt;$T$1,F$1&lt;=$T$1),(F$1-_xlfn.RANK.AVG(OFFSET($E572,1-F$1,),OFFSET($E572,1-$T$1,,$T$1,1)))^2,""))</f>
        <v>36</v>
      </c>
      <c r="G568" s="3">
        <f t="shared" ca="1" si="569"/>
        <v>25</v>
      </c>
      <c r="H568" s="3">
        <f t="shared" ca="1" si="569"/>
        <v>16</v>
      </c>
      <c r="I568" s="3">
        <f t="shared" ca="1" si="569"/>
        <v>9</v>
      </c>
      <c r="J568" s="3">
        <f t="shared" ca="1" si="569"/>
        <v>4</v>
      </c>
      <c r="K568" s="3">
        <f t="shared" ca="1" si="569"/>
        <v>1</v>
      </c>
      <c r="L568" s="3">
        <f t="shared" ca="1" si="569"/>
        <v>0</v>
      </c>
      <c r="M568" s="3">
        <f t="shared" ca="1" si="569"/>
        <v>1</v>
      </c>
      <c r="N568" s="3">
        <f t="shared" ca="1" si="569"/>
        <v>4</v>
      </c>
      <c r="O568" s="3">
        <f t="shared" ca="1" si="569"/>
        <v>9</v>
      </c>
      <c r="P568" s="3">
        <f t="shared" ca="1" si="569"/>
        <v>16</v>
      </c>
      <c r="Q568" s="3">
        <f t="shared" ca="1" si="569"/>
        <v>25</v>
      </c>
      <c r="R568" s="3">
        <f t="shared" ca="1" si="569"/>
        <v>36</v>
      </c>
      <c r="S568" s="3">
        <f t="shared" ca="1" si="14"/>
        <v>182</v>
      </c>
      <c r="T568" s="29">
        <f t="shared" ca="1" si="15"/>
        <v>50</v>
      </c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</row>
    <row r="569" spans="1:36" customFormat="false" ht="13">
      <c r="A569" s="3">
        <f>シート1!B570</f>
        <v>0</v>
      </c>
      <c r="B569" s="3">
        <f>シート1!E570</f>
        <v>0</v>
      </c>
      <c r="C569" s="19">
        <f>シート1!G570</f>
        <v>0</v>
      </c>
      <c r="D569" s="3">
        <f>シート1!I570</f>
        <v>0</v>
      </c>
      <c r="E569" s="3">
        <f>シート1!K570</f>
        <v>0</v>
      </c>
      <c r="F569" s="3">
        <f t="shared" ref="F569:R569" ca="1" si="570">IF($E573="","",IF(AND(ROW()&gt;$T$1,F$1&lt;=$T$1),(F$1-_xlfn.RANK.AVG(OFFSET($E573,1-F$1,),OFFSET($E573,1-$T$1,,$T$1,1)))^2,""))</f>
        <v>36</v>
      </c>
      <c r="G569" s="3">
        <f t="shared" ca="1" si="570"/>
        <v>25</v>
      </c>
      <c r="H569" s="3">
        <f t="shared" ca="1" si="570"/>
        <v>16</v>
      </c>
      <c r="I569" s="3">
        <f t="shared" ca="1" si="570"/>
        <v>9</v>
      </c>
      <c r="J569" s="3">
        <f t="shared" ca="1" si="570"/>
        <v>4</v>
      </c>
      <c r="K569" s="3">
        <f t="shared" ca="1" si="570"/>
        <v>1</v>
      </c>
      <c r="L569" s="3">
        <f t="shared" ca="1" si="570"/>
        <v>0</v>
      </c>
      <c r="M569" s="3">
        <f t="shared" ca="1" si="570"/>
        <v>1</v>
      </c>
      <c r="N569" s="3">
        <f t="shared" ca="1" si="570"/>
        <v>4</v>
      </c>
      <c r="O569" s="3">
        <f t="shared" ca="1" si="570"/>
        <v>9</v>
      </c>
      <c r="P569" s="3">
        <f t="shared" ca="1" si="570"/>
        <v>16</v>
      </c>
      <c r="Q569" s="3">
        <f t="shared" ca="1" si="570"/>
        <v>25</v>
      </c>
      <c r="R569" s="3">
        <f t="shared" ca="1" si="570"/>
        <v>36</v>
      </c>
      <c r="S569" s="3">
        <f t="shared" ca="1" si="14"/>
        <v>182</v>
      </c>
      <c r="T569" s="29">
        <f t="shared" ca="1" si="15"/>
        <v>50</v>
      </c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</row>
    <row r="570" spans="1:36" customFormat="false" ht="13">
      <c r="A570" s="3">
        <f>シート1!B571</f>
        <v>0</v>
      </c>
      <c r="B570" s="3">
        <f>シート1!E571</f>
        <v>0</v>
      </c>
      <c r="C570" s="19">
        <f>シート1!G571</f>
        <v>0</v>
      </c>
      <c r="D570" s="3">
        <f>シート1!I571</f>
        <v>0</v>
      </c>
      <c r="E570" s="3">
        <f>シート1!K571</f>
        <v>0</v>
      </c>
      <c r="F570" s="3">
        <f t="shared" ref="F570:R570" ca="1" si="571">IF($E574="","",IF(AND(ROW()&gt;$T$1,F$1&lt;=$T$1),(F$1-_xlfn.RANK.AVG(OFFSET($E574,1-F$1,),OFFSET($E574,1-$T$1,,$T$1,1)))^2,""))</f>
        <v>36</v>
      </c>
      <c r="G570" s="3">
        <f t="shared" ca="1" si="571"/>
        <v>25</v>
      </c>
      <c r="H570" s="3">
        <f t="shared" ca="1" si="571"/>
        <v>16</v>
      </c>
      <c r="I570" s="3">
        <f t="shared" ca="1" si="571"/>
        <v>9</v>
      </c>
      <c r="J570" s="3">
        <f t="shared" ca="1" si="571"/>
        <v>4</v>
      </c>
      <c r="K570" s="3">
        <f t="shared" ca="1" si="571"/>
        <v>1</v>
      </c>
      <c r="L570" s="3">
        <f t="shared" ca="1" si="571"/>
        <v>0</v>
      </c>
      <c r="M570" s="3">
        <f t="shared" ca="1" si="571"/>
        <v>1</v>
      </c>
      <c r="N570" s="3">
        <f t="shared" ca="1" si="571"/>
        <v>4</v>
      </c>
      <c r="O570" s="3">
        <f t="shared" ca="1" si="571"/>
        <v>9</v>
      </c>
      <c r="P570" s="3">
        <f t="shared" ca="1" si="571"/>
        <v>16</v>
      </c>
      <c r="Q570" s="3">
        <f t="shared" ca="1" si="571"/>
        <v>25</v>
      </c>
      <c r="R570" s="3">
        <f t="shared" ca="1" si="571"/>
        <v>36</v>
      </c>
      <c r="S570" s="3">
        <f t="shared" ca="1" si="14"/>
        <v>182</v>
      </c>
      <c r="T570" s="29">
        <f t="shared" ca="1" si="15"/>
        <v>50</v>
      </c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</row>
    <row r="571" spans="1:36" customFormat="false" ht="13">
      <c r="A571" s="3">
        <f>シート1!B572</f>
        <v>0</v>
      </c>
      <c r="B571" s="3">
        <f>シート1!E572</f>
        <v>0</v>
      </c>
      <c r="C571" s="19">
        <f>シート1!G572</f>
        <v>0</v>
      </c>
      <c r="D571" s="3">
        <f>シート1!I572</f>
        <v>0</v>
      </c>
      <c r="E571" s="3">
        <f>シート1!K572</f>
        <v>0</v>
      </c>
      <c r="F571" s="3">
        <f t="shared" ref="F571:R571" ca="1" si="572">IF($E575="","",IF(AND(ROW()&gt;$T$1,F$1&lt;=$T$1),(F$1-_xlfn.RANK.AVG(OFFSET($E575,1-F$1,),OFFSET($E575,1-$T$1,,$T$1,1)))^2,""))</f>
        <v>36</v>
      </c>
      <c r="G571" s="3">
        <f t="shared" ca="1" si="572"/>
        <v>25</v>
      </c>
      <c r="H571" s="3">
        <f t="shared" ca="1" si="572"/>
        <v>16</v>
      </c>
      <c r="I571" s="3">
        <f t="shared" ca="1" si="572"/>
        <v>9</v>
      </c>
      <c r="J571" s="3">
        <f t="shared" ca="1" si="572"/>
        <v>4</v>
      </c>
      <c r="K571" s="3">
        <f t="shared" ca="1" si="572"/>
        <v>1</v>
      </c>
      <c r="L571" s="3">
        <f t="shared" ca="1" si="572"/>
        <v>0</v>
      </c>
      <c r="M571" s="3">
        <f t="shared" ca="1" si="572"/>
        <v>1</v>
      </c>
      <c r="N571" s="3">
        <f t="shared" ca="1" si="572"/>
        <v>4</v>
      </c>
      <c r="O571" s="3">
        <f t="shared" ca="1" si="572"/>
        <v>9</v>
      </c>
      <c r="P571" s="3">
        <f t="shared" ca="1" si="572"/>
        <v>16</v>
      </c>
      <c r="Q571" s="3">
        <f t="shared" ca="1" si="572"/>
        <v>25</v>
      </c>
      <c r="R571" s="3">
        <f t="shared" ca="1" si="572"/>
        <v>36</v>
      </c>
      <c r="S571" s="3">
        <f t="shared" ca="1" si="14"/>
        <v>182</v>
      </c>
      <c r="T571" s="29">
        <f t="shared" ca="1" si="15"/>
        <v>50</v>
      </c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</row>
    <row r="572" spans="1:36" customFormat="false" ht="13">
      <c r="A572" s="3">
        <f>シート1!B573</f>
        <v>0</v>
      </c>
      <c r="B572" s="3">
        <f>シート1!E573</f>
        <v>0</v>
      </c>
      <c r="C572" s="19">
        <f>シート1!G573</f>
        <v>0</v>
      </c>
      <c r="D572" s="3">
        <f>シート1!I573</f>
        <v>0</v>
      </c>
      <c r="E572" s="3">
        <f>シート1!K573</f>
        <v>0</v>
      </c>
      <c r="F572" s="3">
        <f t="shared" ref="F572:R572" ca="1" si="573">IF($E576="","",IF(AND(ROW()&gt;$T$1,F$1&lt;=$T$1),(F$1-_xlfn.RANK.AVG(OFFSET($E576,1-F$1,),OFFSET($E576,1-$T$1,,$T$1,1)))^2,""))</f>
        <v>36</v>
      </c>
      <c r="G572" s="3">
        <f t="shared" ca="1" si="573"/>
        <v>25</v>
      </c>
      <c r="H572" s="3">
        <f t="shared" ca="1" si="573"/>
        <v>16</v>
      </c>
      <c r="I572" s="3">
        <f t="shared" ca="1" si="573"/>
        <v>9</v>
      </c>
      <c r="J572" s="3">
        <f t="shared" ca="1" si="573"/>
        <v>4</v>
      </c>
      <c r="K572" s="3">
        <f t="shared" ca="1" si="573"/>
        <v>1</v>
      </c>
      <c r="L572" s="3">
        <f t="shared" ca="1" si="573"/>
        <v>0</v>
      </c>
      <c r="M572" s="3">
        <f t="shared" ca="1" si="573"/>
        <v>1</v>
      </c>
      <c r="N572" s="3">
        <f t="shared" ca="1" si="573"/>
        <v>4</v>
      </c>
      <c r="O572" s="3">
        <f t="shared" ca="1" si="573"/>
        <v>9</v>
      </c>
      <c r="P572" s="3">
        <f t="shared" ca="1" si="573"/>
        <v>16</v>
      </c>
      <c r="Q572" s="3">
        <f t="shared" ca="1" si="573"/>
        <v>25</v>
      </c>
      <c r="R572" s="3">
        <f t="shared" ca="1" si="573"/>
        <v>36</v>
      </c>
      <c r="S572" s="3">
        <f t="shared" ca="1" si="14"/>
        <v>182</v>
      </c>
      <c r="T572" s="29">
        <f t="shared" ca="1" si="15"/>
        <v>50</v>
      </c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</row>
    <row r="573" spans="1:36" customFormat="false" ht="13">
      <c r="A573" s="3">
        <f>シート1!B574</f>
        <v>0</v>
      </c>
      <c r="B573" s="3">
        <f>シート1!E574</f>
        <v>0</v>
      </c>
      <c r="C573" s="19">
        <f>シート1!G574</f>
        <v>0</v>
      </c>
      <c r="D573" s="3">
        <f>シート1!I574</f>
        <v>0</v>
      </c>
      <c r="E573" s="3">
        <f>シート1!K574</f>
        <v>0</v>
      </c>
      <c r="F573" s="3">
        <f t="shared" ref="F573:R573" ca="1" si="574">IF($E577="","",IF(AND(ROW()&gt;$T$1,F$1&lt;=$T$1),(F$1-_xlfn.RANK.AVG(OFFSET($E577,1-F$1,),OFFSET($E577,1-$T$1,,$T$1,1)))^2,""))</f>
        <v>36</v>
      </c>
      <c r="G573" s="3">
        <f t="shared" ca="1" si="574"/>
        <v>25</v>
      </c>
      <c r="H573" s="3">
        <f t="shared" ca="1" si="574"/>
        <v>16</v>
      </c>
      <c r="I573" s="3">
        <f t="shared" ca="1" si="574"/>
        <v>9</v>
      </c>
      <c r="J573" s="3">
        <f t="shared" ca="1" si="574"/>
        <v>4</v>
      </c>
      <c r="K573" s="3">
        <f t="shared" ca="1" si="574"/>
        <v>1</v>
      </c>
      <c r="L573" s="3">
        <f t="shared" ca="1" si="574"/>
        <v>0</v>
      </c>
      <c r="M573" s="3">
        <f t="shared" ca="1" si="574"/>
        <v>1</v>
      </c>
      <c r="N573" s="3">
        <f t="shared" ca="1" si="574"/>
        <v>4</v>
      </c>
      <c r="O573" s="3">
        <f t="shared" ca="1" si="574"/>
        <v>9</v>
      </c>
      <c r="P573" s="3">
        <f t="shared" ca="1" si="574"/>
        <v>16</v>
      </c>
      <c r="Q573" s="3">
        <f t="shared" ca="1" si="574"/>
        <v>25</v>
      </c>
      <c r="R573" s="3">
        <f t="shared" ca="1" si="574"/>
        <v>36</v>
      </c>
      <c r="S573" s="3">
        <f t="shared" ca="1" si="14"/>
        <v>182</v>
      </c>
      <c r="T573" s="29">
        <f t="shared" ca="1" si="15"/>
        <v>50</v>
      </c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</row>
    <row r="574" spans="1:36" customFormat="false" ht="13">
      <c r="A574" s="3">
        <f>シート1!B575</f>
        <v>0</v>
      </c>
      <c r="B574" s="3">
        <f>シート1!E575</f>
        <v>0</v>
      </c>
      <c r="C574" s="19">
        <f>シート1!G575</f>
        <v>0</v>
      </c>
      <c r="D574" s="3">
        <f>シート1!I575</f>
        <v>0</v>
      </c>
      <c r="E574" s="3">
        <f>シート1!K575</f>
        <v>0</v>
      </c>
      <c r="F574" s="3">
        <f t="shared" ref="F574:R574" ca="1" si="575">IF($E578="","",IF(AND(ROW()&gt;$T$1,F$1&lt;=$T$1),(F$1-_xlfn.RANK.AVG(OFFSET($E578,1-F$1,),OFFSET($E578,1-$T$1,,$T$1,1)))^2,""))</f>
        <v>36</v>
      </c>
      <c r="G574" s="3">
        <f t="shared" ca="1" si="575"/>
        <v>25</v>
      </c>
      <c r="H574" s="3">
        <f t="shared" ca="1" si="575"/>
        <v>16</v>
      </c>
      <c r="I574" s="3">
        <f t="shared" ca="1" si="575"/>
        <v>9</v>
      </c>
      <c r="J574" s="3">
        <f t="shared" ca="1" si="575"/>
        <v>4</v>
      </c>
      <c r="K574" s="3">
        <f t="shared" ca="1" si="575"/>
        <v>1</v>
      </c>
      <c r="L574" s="3">
        <f t="shared" ca="1" si="575"/>
        <v>0</v>
      </c>
      <c r="M574" s="3">
        <f t="shared" ca="1" si="575"/>
        <v>1</v>
      </c>
      <c r="N574" s="3">
        <f t="shared" ca="1" si="575"/>
        <v>4</v>
      </c>
      <c r="O574" s="3">
        <f t="shared" ca="1" si="575"/>
        <v>9</v>
      </c>
      <c r="P574" s="3">
        <f t="shared" ca="1" si="575"/>
        <v>16</v>
      </c>
      <c r="Q574" s="3">
        <f t="shared" ca="1" si="575"/>
        <v>25</v>
      </c>
      <c r="R574" s="3">
        <f t="shared" ca="1" si="575"/>
        <v>36</v>
      </c>
      <c r="S574" s="3">
        <f t="shared" ca="1" si="14"/>
        <v>182</v>
      </c>
      <c r="T574" s="29">
        <f t="shared" ca="1" si="15"/>
        <v>50</v>
      </c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</row>
    <row r="575" spans="1:36" customFormat="false" ht="13">
      <c r="A575" s="3">
        <f>シート1!B576</f>
        <v>0</v>
      </c>
      <c r="B575" s="3">
        <f>シート1!E576</f>
        <v>0</v>
      </c>
      <c r="C575" s="19">
        <f>シート1!G576</f>
        <v>0</v>
      </c>
      <c r="D575" s="3">
        <f>シート1!I576</f>
        <v>0</v>
      </c>
      <c r="E575" s="3">
        <f>シート1!K576</f>
        <v>0</v>
      </c>
      <c r="F575" s="3">
        <f t="shared" ref="F575:R575" ca="1" si="576">IF($E579="","",IF(AND(ROW()&gt;$T$1,F$1&lt;=$T$1),(F$1-_xlfn.RANK.AVG(OFFSET($E579,1-F$1,),OFFSET($E579,1-$T$1,,$T$1,1)))^2,""))</f>
        <v>36</v>
      </c>
      <c r="G575" s="3">
        <f t="shared" ca="1" si="576"/>
        <v>25</v>
      </c>
      <c r="H575" s="3">
        <f t="shared" ca="1" si="576"/>
        <v>16</v>
      </c>
      <c r="I575" s="3">
        <f t="shared" ca="1" si="576"/>
        <v>9</v>
      </c>
      <c r="J575" s="3">
        <f t="shared" ca="1" si="576"/>
        <v>4</v>
      </c>
      <c r="K575" s="3">
        <f t="shared" ca="1" si="576"/>
        <v>1</v>
      </c>
      <c r="L575" s="3">
        <f t="shared" ca="1" si="576"/>
        <v>0</v>
      </c>
      <c r="M575" s="3">
        <f t="shared" ca="1" si="576"/>
        <v>1</v>
      </c>
      <c r="N575" s="3">
        <f t="shared" ca="1" si="576"/>
        <v>4</v>
      </c>
      <c r="O575" s="3">
        <f t="shared" ca="1" si="576"/>
        <v>9</v>
      </c>
      <c r="P575" s="3">
        <f t="shared" ca="1" si="576"/>
        <v>16</v>
      </c>
      <c r="Q575" s="3">
        <f t="shared" ca="1" si="576"/>
        <v>25</v>
      </c>
      <c r="R575" s="3">
        <f t="shared" ca="1" si="576"/>
        <v>36</v>
      </c>
      <c r="S575" s="3">
        <f t="shared" ca="1" si="14"/>
        <v>182</v>
      </c>
      <c r="T575" s="29">
        <f t="shared" ca="1" si="15"/>
        <v>50</v>
      </c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</row>
    <row r="576" spans="1:36" customFormat="false" ht="13">
      <c r="A576" s="3">
        <f>シート1!B577</f>
        <v>0</v>
      </c>
      <c r="B576" s="3">
        <f>シート1!E577</f>
        <v>0</v>
      </c>
      <c r="C576" s="19">
        <f>シート1!G577</f>
        <v>0</v>
      </c>
      <c r="D576" s="3">
        <f>シート1!I577</f>
        <v>0</v>
      </c>
      <c r="E576" s="3">
        <f>シート1!K577</f>
        <v>0</v>
      </c>
      <c r="F576" s="3">
        <f t="shared" ref="F576:R576" ca="1" si="577">IF($E580="","",IF(AND(ROW()&gt;$T$1,F$1&lt;=$T$1),(F$1-_xlfn.RANK.AVG(OFFSET($E580,1-F$1,),OFFSET($E580,1-$T$1,,$T$1,1)))^2,""))</f>
        <v>36</v>
      </c>
      <c r="G576" s="3">
        <f t="shared" ca="1" si="577"/>
        <v>25</v>
      </c>
      <c r="H576" s="3">
        <f t="shared" ca="1" si="577"/>
        <v>16</v>
      </c>
      <c r="I576" s="3">
        <f t="shared" ca="1" si="577"/>
        <v>9</v>
      </c>
      <c r="J576" s="3">
        <f t="shared" ca="1" si="577"/>
        <v>4</v>
      </c>
      <c r="K576" s="3">
        <f t="shared" ca="1" si="577"/>
        <v>1</v>
      </c>
      <c r="L576" s="3">
        <f t="shared" ca="1" si="577"/>
        <v>0</v>
      </c>
      <c r="M576" s="3">
        <f t="shared" ca="1" si="577"/>
        <v>1</v>
      </c>
      <c r="N576" s="3">
        <f t="shared" ca="1" si="577"/>
        <v>4</v>
      </c>
      <c r="O576" s="3">
        <f t="shared" ca="1" si="577"/>
        <v>9</v>
      </c>
      <c r="P576" s="3">
        <f t="shared" ca="1" si="577"/>
        <v>16</v>
      </c>
      <c r="Q576" s="3">
        <f t="shared" ca="1" si="577"/>
        <v>25</v>
      </c>
      <c r="R576" s="3">
        <f t="shared" ca="1" si="577"/>
        <v>36</v>
      </c>
      <c r="S576" s="3">
        <f t="shared" ca="1" si="14"/>
        <v>182</v>
      </c>
      <c r="T576" s="29">
        <f t="shared" ca="1" si="15"/>
        <v>50</v>
      </c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</row>
    <row r="577" spans="1:36" customFormat="false" ht="13">
      <c r="A577" s="3">
        <f>シート1!B578</f>
        <v>0</v>
      </c>
      <c r="B577" s="3">
        <f>シート1!E578</f>
        <v>0</v>
      </c>
      <c r="C577" s="19">
        <f>シート1!G578</f>
        <v>0</v>
      </c>
      <c r="D577" s="3">
        <f>シート1!I578</f>
        <v>0</v>
      </c>
      <c r="E577" s="3">
        <f>シート1!K578</f>
        <v>0</v>
      </c>
      <c r="F577" s="3">
        <f t="shared" ref="F577:R577" ca="1" si="578">IF($E581="","",IF(AND(ROW()&gt;$T$1,F$1&lt;=$T$1),(F$1-_xlfn.RANK.AVG(OFFSET($E581,1-F$1,),OFFSET($E581,1-$T$1,,$T$1,1)))^2,""))</f>
        <v>36</v>
      </c>
      <c r="G577" s="3">
        <f t="shared" ca="1" si="578"/>
        <v>25</v>
      </c>
      <c r="H577" s="3">
        <f t="shared" ca="1" si="578"/>
        <v>16</v>
      </c>
      <c r="I577" s="3">
        <f t="shared" ca="1" si="578"/>
        <v>9</v>
      </c>
      <c r="J577" s="3">
        <f t="shared" ca="1" si="578"/>
        <v>4</v>
      </c>
      <c r="K577" s="3">
        <f t="shared" ca="1" si="578"/>
        <v>1</v>
      </c>
      <c r="L577" s="3">
        <f t="shared" ca="1" si="578"/>
        <v>0</v>
      </c>
      <c r="M577" s="3">
        <f t="shared" ca="1" si="578"/>
        <v>1</v>
      </c>
      <c r="N577" s="3">
        <f t="shared" ca="1" si="578"/>
        <v>4</v>
      </c>
      <c r="O577" s="3">
        <f t="shared" ca="1" si="578"/>
        <v>9</v>
      </c>
      <c r="P577" s="3">
        <f t="shared" ca="1" si="578"/>
        <v>16</v>
      </c>
      <c r="Q577" s="3">
        <f t="shared" ca="1" si="578"/>
        <v>25</v>
      </c>
      <c r="R577" s="3">
        <f t="shared" ca="1" si="578"/>
        <v>36</v>
      </c>
      <c r="S577" s="3">
        <f t="shared" ca="1" si="14"/>
        <v>182</v>
      </c>
      <c r="T577" s="29">
        <f t="shared" ca="1" si="15"/>
        <v>50</v>
      </c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</row>
    <row r="578" spans="1:36" customFormat="false" ht="13">
      <c r="A578" s="3">
        <f>シート1!B579</f>
        <v>0</v>
      </c>
      <c r="B578" s="3">
        <f>シート1!E579</f>
        <v>0</v>
      </c>
      <c r="C578" s="19">
        <f>シート1!G579</f>
        <v>0</v>
      </c>
      <c r="D578" s="3">
        <f>シート1!I579</f>
        <v>0</v>
      </c>
      <c r="E578" s="3">
        <f>シート1!K579</f>
        <v>0</v>
      </c>
      <c r="F578" s="3">
        <f t="shared" ref="F578:R578" ca="1" si="579">IF($E582="","",IF(AND(ROW()&gt;$T$1,F$1&lt;=$T$1),(F$1-_xlfn.RANK.AVG(OFFSET($E582,1-F$1,),OFFSET($E582,1-$T$1,,$T$1,1)))^2,""))</f>
        <v>36</v>
      </c>
      <c r="G578" s="3">
        <f t="shared" ca="1" si="579"/>
        <v>25</v>
      </c>
      <c r="H578" s="3">
        <f t="shared" ca="1" si="579"/>
        <v>16</v>
      </c>
      <c r="I578" s="3">
        <f t="shared" ca="1" si="579"/>
        <v>9</v>
      </c>
      <c r="J578" s="3">
        <f t="shared" ca="1" si="579"/>
        <v>4</v>
      </c>
      <c r="K578" s="3">
        <f t="shared" ca="1" si="579"/>
        <v>1</v>
      </c>
      <c r="L578" s="3">
        <f t="shared" ca="1" si="579"/>
        <v>0</v>
      </c>
      <c r="M578" s="3">
        <f t="shared" ca="1" si="579"/>
        <v>1</v>
      </c>
      <c r="N578" s="3">
        <f t="shared" ca="1" si="579"/>
        <v>4</v>
      </c>
      <c r="O578" s="3">
        <f t="shared" ca="1" si="579"/>
        <v>9</v>
      </c>
      <c r="P578" s="3">
        <f t="shared" ca="1" si="579"/>
        <v>16</v>
      </c>
      <c r="Q578" s="3">
        <f t="shared" ca="1" si="579"/>
        <v>25</v>
      </c>
      <c r="R578" s="3">
        <f t="shared" ca="1" si="579"/>
        <v>36</v>
      </c>
      <c r="S578" s="3">
        <f t="shared" ca="1" si="14"/>
        <v>182</v>
      </c>
      <c r="T578" s="29">
        <f t="shared" ca="1" si="15"/>
        <v>50</v>
      </c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</row>
    <row r="579" spans="1:36" customFormat="false" ht="13">
      <c r="A579" s="3">
        <f>シート1!B580</f>
        <v>0</v>
      </c>
      <c r="B579" s="3">
        <f>シート1!E580</f>
        <v>0</v>
      </c>
      <c r="C579" s="19">
        <f>シート1!G580</f>
        <v>0</v>
      </c>
      <c r="D579" s="3">
        <f>シート1!I580</f>
        <v>0</v>
      </c>
      <c r="E579" s="3">
        <f>シート1!K580</f>
        <v>0</v>
      </c>
      <c r="F579" s="3">
        <f t="shared" ref="F579:R579" ca="1" si="580">IF($E583="","",IF(AND(ROW()&gt;$T$1,F$1&lt;=$T$1),(F$1-_xlfn.RANK.AVG(OFFSET($E583,1-F$1,),OFFSET($E583,1-$T$1,,$T$1,1)))^2,""))</f>
        <v>36</v>
      </c>
      <c r="G579" s="3">
        <f t="shared" ca="1" si="580"/>
        <v>25</v>
      </c>
      <c r="H579" s="3">
        <f t="shared" ca="1" si="580"/>
        <v>16</v>
      </c>
      <c r="I579" s="3">
        <f t="shared" ca="1" si="580"/>
        <v>9</v>
      </c>
      <c r="J579" s="3">
        <f t="shared" ca="1" si="580"/>
        <v>4</v>
      </c>
      <c r="K579" s="3">
        <f t="shared" ca="1" si="580"/>
        <v>1</v>
      </c>
      <c r="L579" s="3">
        <f t="shared" ca="1" si="580"/>
        <v>0</v>
      </c>
      <c r="M579" s="3">
        <f t="shared" ca="1" si="580"/>
        <v>1</v>
      </c>
      <c r="N579" s="3">
        <f t="shared" ca="1" si="580"/>
        <v>4</v>
      </c>
      <c r="O579" s="3">
        <f t="shared" ca="1" si="580"/>
        <v>9</v>
      </c>
      <c r="P579" s="3">
        <f t="shared" ca="1" si="580"/>
        <v>16</v>
      </c>
      <c r="Q579" s="3">
        <f t="shared" ca="1" si="580"/>
        <v>25</v>
      </c>
      <c r="R579" s="3">
        <f t="shared" ca="1" si="580"/>
        <v>36</v>
      </c>
      <c r="S579" s="3">
        <f t="shared" ca="1" si="14"/>
        <v>182</v>
      </c>
      <c r="T579" s="29">
        <f t="shared" ca="1" si="15"/>
        <v>50</v>
      </c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</row>
    <row r="580" spans="1:36" customFormat="false" ht="13">
      <c r="A580" s="3">
        <f>シート1!B581</f>
        <v>0</v>
      </c>
      <c r="B580" s="3">
        <f>シート1!E581</f>
        <v>0</v>
      </c>
      <c r="C580" s="19">
        <f>シート1!G581</f>
        <v>0</v>
      </c>
      <c r="D580" s="3">
        <f>シート1!I581</f>
        <v>0</v>
      </c>
      <c r="E580" s="3">
        <f>シート1!K581</f>
        <v>0</v>
      </c>
      <c r="F580" s="3">
        <f t="shared" ref="F580:R580" ca="1" si="581">IF($E584="","",IF(AND(ROW()&gt;$T$1,F$1&lt;=$T$1),(F$1-_xlfn.RANK.AVG(OFFSET($E584,1-F$1,),OFFSET($E584,1-$T$1,,$T$1,1)))^2,""))</f>
        <v>36</v>
      </c>
      <c r="G580" s="3">
        <f t="shared" ca="1" si="581"/>
        <v>25</v>
      </c>
      <c r="H580" s="3">
        <f t="shared" ca="1" si="581"/>
        <v>16</v>
      </c>
      <c r="I580" s="3">
        <f t="shared" ca="1" si="581"/>
        <v>9</v>
      </c>
      <c r="J580" s="3">
        <f t="shared" ca="1" si="581"/>
        <v>4</v>
      </c>
      <c r="K580" s="3">
        <f t="shared" ca="1" si="581"/>
        <v>1</v>
      </c>
      <c r="L580" s="3">
        <f t="shared" ca="1" si="581"/>
        <v>0</v>
      </c>
      <c r="M580" s="3">
        <f t="shared" ca="1" si="581"/>
        <v>1</v>
      </c>
      <c r="N580" s="3">
        <f t="shared" ca="1" si="581"/>
        <v>4</v>
      </c>
      <c r="O580" s="3">
        <f t="shared" ca="1" si="581"/>
        <v>9</v>
      </c>
      <c r="P580" s="3">
        <f t="shared" ca="1" si="581"/>
        <v>16</v>
      </c>
      <c r="Q580" s="3">
        <f t="shared" ca="1" si="581"/>
        <v>25</v>
      </c>
      <c r="R580" s="3">
        <f t="shared" ca="1" si="581"/>
        <v>36</v>
      </c>
      <c r="S580" s="3">
        <f t="shared" ca="1" si="14"/>
        <v>182</v>
      </c>
      <c r="T580" s="29">
        <f t="shared" ca="1" si="15"/>
        <v>50</v>
      </c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</row>
    <row r="581" spans="1:36" customFormat="false" ht="13">
      <c r="A581" s="3">
        <f>シート1!B582</f>
        <v>0</v>
      </c>
      <c r="B581" s="3">
        <f>シート1!E582</f>
        <v>0</v>
      </c>
      <c r="C581" s="19">
        <f>シート1!G582</f>
        <v>0</v>
      </c>
      <c r="D581" s="3">
        <f>シート1!I582</f>
        <v>0</v>
      </c>
      <c r="E581" s="3">
        <f>シート1!K582</f>
        <v>0</v>
      </c>
      <c r="F581" s="3">
        <f t="shared" ref="F581:R581" ca="1" si="582">IF($E585="","",IF(AND(ROW()&gt;$T$1,F$1&lt;=$T$1),(F$1-_xlfn.RANK.AVG(OFFSET($E585,1-F$1,),OFFSET($E585,1-$T$1,,$T$1,1)))^2,""))</f>
        <v>36</v>
      </c>
      <c r="G581" s="3">
        <f t="shared" ca="1" si="582"/>
        <v>25</v>
      </c>
      <c r="H581" s="3">
        <f t="shared" ca="1" si="582"/>
        <v>16</v>
      </c>
      <c r="I581" s="3">
        <f t="shared" ca="1" si="582"/>
        <v>9</v>
      </c>
      <c r="J581" s="3">
        <f t="shared" ca="1" si="582"/>
        <v>4</v>
      </c>
      <c r="K581" s="3">
        <f t="shared" ca="1" si="582"/>
        <v>1</v>
      </c>
      <c r="L581" s="3">
        <f t="shared" ca="1" si="582"/>
        <v>0</v>
      </c>
      <c r="M581" s="3">
        <f t="shared" ca="1" si="582"/>
        <v>1</v>
      </c>
      <c r="N581" s="3">
        <f t="shared" ca="1" si="582"/>
        <v>4</v>
      </c>
      <c r="O581" s="3">
        <f t="shared" ca="1" si="582"/>
        <v>9</v>
      </c>
      <c r="P581" s="3">
        <f t="shared" ca="1" si="582"/>
        <v>16</v>
      </c>
      <c r="Q581" s="3">
        <f t="shared" ca="1" si="582"/>
        <v>25</v>
      </c>
      <c r="R581" s="3">
        <f t="shared" ca="1" si="582"/>
        <v>36</v>
      </c>
      <c r="S581" s="3">
        <f t="shared" ca="1" si="14"/>
        <v>182</v>
      </c>
      <c r="T581" s="29">
        <f t="shared" ca="1" si="15"/>
        <v>50</v>
      </c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</row>
    <row r="582" spans="1:36" customFormat="false" ht="13">
      <c r="A582" s="3">
        <f>シート1!B583</f>
        <v>0</v>
      </c>
      <c r="B582" s="3">
        <f>シート1!E583</f>
        <v>0</v>
      </c>
      <c r="C582" s="19">
        <f>シート1!G583</f>
        <v>0</v>
      </c>
      <c r="D582" s="3">
        <f>シート1!I583</f>
        <v>0</v>
      </c>
      <c r="E582" s="3">
        <f>シート1!K583</f>
        <v>0</v>
      </c>
      <c r="F582" s="3">
        <f t="shared" ref="F582:R582" ca="1" si="583">IF($E586="","",IF(AND(ROW()&gt;$T$1,F$1&lt;=$T$1),(F$1-_xlfn.RANK.AVG(OFFSET($E586,1-F$1,),OFFSET($E586,1-$T$1,,$T$1,1)))^2,""))</f>
        <v>36</v>
      </c>
      <c r="G582" s="3">
        <f t="shared" ca="1" si="583"/>
        <v>25</v>
      </c>
      <c r="H582" s="3">
        <f t="shared" ca="1" si="583"/>
        <v>16</v>
      </c>
      <c r="I582" s="3">
        <f t="shared" ca="1" si="583"/>
        <v>9</v>
      </c>
      <c r="J582" s="3">
        <f t="shared" ca="1" si="583"/>
        <v>4</v>
      </c>
      <c r="K582" s="3">
        <f t="shared" ca="1" si="583"/>
        <v>1</v>
      </c>
      <c r="L582" s="3">
        <f t="shared" ca="1" si="583"/>
        <v>0</v>
      </c>
      <c r="M582" s="3">
        <f t="shared" ca="1" si="583"/>
        <v>1</v>
      </c>
      <c r="N582" s="3">
        <f t="shared" ca="1" si="583"/>
        <v>4</v>
      </c>
      <c r="O582" s="3">
        <f t="shared" ca="1" si="583"/>
        <v>9</v>
      </c>
      <c r="P582" s="3">
        <f t="shared" ca="1" si="583"/>
        <v>16</v>
      </c>
      <c r="Q582" s="3">
        <f t="shared" ca="1" si="583"/>
        <v>25</v>
      </c>
      <c r="R582" s="3">
        <f t="shared" ca="1" si="583"/>
        <v>36</v>
      </c>
      <c r="S582" s="3">
        <f t="shared" ca="1" si="14"/>
        <v>182</v>
      </c>
      <c r="T582" s="29">
        <f t="shared" ca="1" si="15"/>
        <v>50</v>
      </c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</row>
    <row r="583" spans="1:36" customFormat="false" ht="13">
      <c r="A583" s="3">
        <f>シート1!B584</f>
        <v>0</v>
      </c>
      <c r="B583" s="3">
        <f>シート1!E584</f>
        <v>0</v>
      </c>
      <c r="C583" s="19">
        <f>シート1!G584</f>
        <v>0</v>
      </c>
      <c r="D583" s="3">
        <f>シート1!I584</f>
        <v>0</v>
      </c>
      <c r="E583" s="3">
        <f>シート1!K584</f>
        <v>0</v>
      </c>
      <c r="F583" s="3">
        <f t="shared" ref="F583:R583" ca="1" si="584">IF($E587="","",IF(AND(ROW()&gt;$T$1,F$1&lt;=$T$1),(F$1-_xlfn.RANK.AVG(OFFSET($E587,1-F$1,),OFFSET($E587,1-$T$1,,$T$1,1)))^2,""))</f>
        <v>36</v>
      </c>
      <c r="G583" s="3">
        <f t="shared" ca="1" si="584"/>
        <v>25</v>
      </c>
      <c r="H583" s="3">
        <f t="shared" ca="1" si="584"/>
        <v>16</v>
      </c>
      <c r="I583" s="3">
        <f t="shared" ca="1" si="584"/>
        <v>9</v>
      </c>
      <c r="J583" s="3">
        <f t="shared" ca="1" si="584"/>
        <v>4</v>
      </c>
      <c r="K583" s="3">
        <f t="shared" ca="1" si="584"/>
        <v>1</v>
      </c>
      <c r="L583" s="3">
        <f t="shared" ca="1" si="584"/>
        <v>0</v>
      </c>
      <c r="M583" s="3">
        <f t="shared" ca="1" si="584"/>
        <v>1</v>
      </c>
      <c r="N583" s="3">
        <f t="shared" ca="1" si="584"/>
        <v>4</v>
      </c>
      <c r="O583" s="3">
        <f t="shared" ca="1" si="584"/>
        <v>9</v>
      </c>
      <c r="P583" s="3">
        <f t="shared" ca="1" si="584"/>
        <v>16</v>
      </c>
      <c r="Q583" s="3">
        <f t="shared" ca="1" si="584"/>
        <v>25</v>
      </c>
      <c r="R583" s="3">
        <f t="shared" ca="1" si="584"/>
        <v>36</v>
      </c>
      <c r="S583" s="3">
        <f t="shared" ca="1" si="14"/>
        <v>182</v>
      </c>
      <c r="T583" s="29">
        <f t="shared" ca="1" si="15"/>
        <v>50</v>
      </c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</row>
    <row r="584" spans="1:36" customFormat="false" ht="13">
      <c r="A584" s="3">
        <f>シート1!B585</f>
        <v>0</v>
      </c>
      <c r="B584" s="3">
        <f>シート1!E585</f>
        <v>0</v>
      </c>
      <c r="C584" s="19">
        <f>シート1!G585</f>
        <v>0</v>
      </c>
      <c r="D584" s="3">
        <f>シート1!I585</f>
        <v>0</v>
      </c>
      <c r="E584" s="3">
        <f>シート1!K585</f>
        <v>0</v>
      </c>
      <c r="F584" s="3">
        <f t="shared" ref="F584:R584" ca="1" si="585">IF($E588="","",IF(AND(ROW()&gt;$T$1,F$1&lt;=$T$1),(F$1-_xlfn.RANK.AVG(OFFSET($E588,1-F$1,),OFFSET($E588,1-$T$1,,$T$1,1)))^2,""))</f>
        <v>36</v>
      </c>
      <c r="G584" s="3">
        <f t="shared" ca="1" si="585"/>
        <v>25</v>
      </c>
      <c r="H584" s="3">
        <f t="shared" ca="1" si="585"/>
        <v>16</v>
      </c>
      <c r="I584" s="3">
        <f t="shared" ca="1" si="585"/>
        <v>9</v>
      </c>
      <c r="J584" s="3">
        <f t="shared" ca="1" si="585"/>
        <v>4</v>
      </c>
      <c r="K584" s="3">
        <f t="shared" ca="1" si="585"/>
        <v>1</v>
      </c>
      <c r="L584" s="3">
        <f t="shared" ca="1" si="585"/>
        <v>0</v>
      </c>
      <c r="M584" s="3">
        <f t="shared" ca="1" si="585"/>
        <v>1</v>
      </c>
      <c r="N584" s="3">
        <f t="shared" ca="1" si="585"/>
        <v>4</v>
      </c>
      <c r="O584" s="3">
        <f t="shared" ca="1" si="585"/>
        <v>9</v>
      </c>
      <c r="P584" s="3">
        <f t="shared" ca="1" si="585"/>
        <v>16</v>
      </c>
      <c r="Q584" s="3">
        <f t="shared" ca="1" si="585"/>
        <v>25</v>
      </c>
      <c r="R584" s="3">
        <f t="shared" ca="1" si="585"/>
        <v>36</v>
      </c>
      <c r="S584" s="3">
        <f t="shared" ca="1" si="14"/>
        <v>182</v>
      </c>
      <c r="T584" s="29">
        <f t="shared" ca="1" si="15"/>
        <v>50</v>
      </c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</row>
    <row r="585" spans="1:36" customFormat="false" ht="13">
      <c r="A585" s="3">
        <f>シート1!B586</f>
        <v>0</v>
      </c>
      <c r="B585" s="3">
        <f>シート1!E586</f>
        <v>0</v>
      </c>
      <c r="C585" s="19">
        <f>シート1!G586</f>
        <v>0</v>
      </c>
      <c r="D585" s="3">
        <f>シート1!I586</f>
        <v>0</v>
      </c>
      <c r="E585" s="3">
        <f>シート1!K586</f>
        <v>0</v>
      </c>
      <c r="F585" s="3">
        <f t="shared" ref="F585:R585" ca="1" si="586">IF($E589="","",IF(AND(ROW()&gt;$T$1,F$1&lt;=$T$1),(F$1-_xlfn.RANK.AVG(OFFSET($E589,1-F$1,),OFFSET($E589,1-$T$1,,$T$1,1)))^2,""))</f>
        <v>36</v>
      </c>
      <c r="G585" s="3">
        <f t="shared" ca="1" si="586"/>
        <v>25</v>
      </c>
      <c r="H585" s="3">
        <f t="shared" ca="1" si="586"/>
        <v>16</v>
      </c>
      <c r="I585" s="3">
        <f t="shared" ca="1" si="586"/>
        <v>9</v>
      </c>
      <c r="J585" s="3">
        <f t="shared" ca="1" si="586"/>
        <v>4</v>
      </c>
      <c r="K585" s="3">
        <f t="shared" ca="1" si="586"/>
        <v>1</v>
      </c>
      <c r="L585" s="3">
        <f t="shared" ca="1" si="586"/>
        <v>0</v>
      </c>
      <c r="M585" s="3">
        <f t="shared" ca="1" si="586"/>
        <v>1</v>
      </c>
      <c r="N585" s="3">
        <f t="shared" ca="1" si="586"/>
        <v>4</v>
      </c>
      <c r="O585" s="3">
        <f t="shared" ca="1" si="586"/>
        <v>9</v>
      </c>
      <c r="P585" s="3">
        <f t="shared" ca="1" si="586"/>
        <v>16</v>
      </c>
      <c r="Q585" s="3">
        <f t="shared" ca="1" si="586"/>
        <v>25</v>
      </c>
      <c r="R585" s="3">
        <f t="shared" ca="1" si="586"/>
        <v>36</v>
      </c>
      <c r="S585" s="3">
        <f t="shared" ca="1" si="14"/>
        <v>182</v>
      </c>
      <c r="T585" s="29">
        <f t="shared" ca="1" si="15"/>
        <v>50</v>
      </c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</row>
    <row r="586" spans="1:36" customFormat="false" ht="13">
      <c r="A586" s="3">
        <f>シート1!B587</f>
        <v>0</v>
      </c>
      <c r="B586" s="3">
        <f>シート1!E587</f>
        <v>0</v>
      </c>
      <c r="C586" s="19">
        <f>シート1!G587</f>
        <v>0</v>
      </c>
      <c r="D586" s="3">
        <f>シート1!I587</f>
        <v>0</v>
      </c>
      <c r="E586" s="3">
        <f>シート1!K587</f>
        <v>0</v>
      </c>
      <c r="F586" s="3">
        <f t="shared" ref="F586:R586" ca="1" si="587">IF($E590="","",IF(AND(ROW()&gt;$T$1,F$1&lt;=$T$1),(F$1-_xlfn.RANK.AVG(OFFSET($E590,1-F$1,),OFFSET($E590,1-$T$1,,$T$1,1)))^2,""))</f>
        <v>36</v>
      </c>
      <c r="G586" s="3">
        <f t="shared" ca="1" si="587"/>
        <v>25</v>
      </c>
      <c r="H586" s="3">
        <f t="shared" ca="1" si="587"/>
        <v>16</v>
      </c>
      <c r="I586" s="3">
        <f t="shared" ca="1" si="587"/>
        <v>9</v>
      </c>
      <c r="J586" s="3">
        <f t="shared" ca="1" si="587"/>
        <v>4</v>
      </c>
      <c r="K586" s="3">
        <f t="shared" ca="1" si="587"/>
        <v>1</v>
      </c>
      <c r="L586" s="3">
        <f t="shared" ca="1" si="587"/>
        <v>0</v>
      </c>
      <c r="M586" s="3">
        <f t="shared" ca="1" si="587"/>
        <v>1</v>
      </c>
      <c r="N586" s="3">
        <f t="shared" ca="1" si="587"/>
        <v>4</v>
      </c>
      <c r="O586" s="3">
        <f t="shared" ca="1" si="587"/>
        <v>9</v>
      </c>
      <c r="P586" s="3">
        <f t="shared" ca="1" si="587"/>
        <v>16</v>
      </c>
      <c r="Q586" s="3">
        <f t="shared" ca="1" si="587"/>
        <v>25</v>
      </c>
      <c r="R586" s="3">
        <f t="shared" ca="1" si="587"/>
        <v>36</v>
      </c>
      <c r="S586" s="3">
        <f t="shared" ca="1" si="14"/>
        <v>182</v>
      </c>
      <c r="T586" s="29">
        <f t="shared" ca="1" si="15"/>
        <v>50</v>
      </c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</row>
    <row r="587" spans="1:36" customFormat="false" ht="13">
      <c r="A587" s="3">
        <f>シート1!B588</f>
        <v>0</v>
      </c>
      <c r="B587" s="3">
        <f>シート1!E588</f>
        <v>0</v>
      </c>
      <c r="C587" s="19">
        <f>シート1!G588</f>
        <v>0</v>
      </c>
      <c r="D587" s="3">
        <f>シート1!I588</f>
        <v>0</v>
      </c>
      <c r="E587" s="3">
        <f>シート1!K588</f>
        <v>0</v>
      </c>
      <c r="F587" s="3">
        <f t="shared" ref="F587:R587" ca="1" si="588">IF($E591="","",IF(AND(ROW()&gt;$T$1,F$1&lt;=$T$1),(F$1-_xlfn.RANK.AVG(OFFSET($E591,1-F$1,),OFFSET($E591,1-$T$1,,$T$1,1)))^2,""))</f>
        <v>36</v>
      </c>
      <c r="G587" s="3">
        <f t="shared" ca="1" si="588"/>
        <v>25</v>
      </c>
      <c r="H587" s="3">
        <f t="shared" ca="1" si="588"/>
        <v>16</v>
      </c>
      <c r="I587" s="3">
        <f t="shared" ca="1" si="588"/>
        <v>9</v>
      </c>
      <c r="J587" s="3">
        <f t="shared" ca="1" si="588"/>
        <v>4</v>
      </c>
      <c r="K587" s="3">
        <f t="shared" ca="1" si="588"/>
        <v>1</v>
      </c>
      <c r="L587" s="3">
        <f t="shared" ca="1" si="588"/>
        <v>0</v>
      </c>
      <c r="M587" s="3">
        <f t="shared" ca="1" si="588"/>
        <v>1</v>
      </c>
      <c r="N587" s="3">
        <f t="shared" ca="1" si="588"/>
        <v>4</v>
      </c>
      <c r="O587" s="3">
        <f t="shared" ca="1" si="588"/>
        <v>9</v>
      </c>
      <c r="P587" s="3">
        <f t="shared" ca="1" si="588"/>
        <v>16</v>
      </c>
      <c r="Q587" s="3">
        <f t="shared" ca="1" si="588"/>
        <v>25</v>
      </c>
      <c r="R587" s="3">
        <f t="shared" ca="1" si="588"/>
        <v>36</v>
      </c>
      <c r="S587" s="3">
        <f t="shared" ca="1" si="14"/>
        <v>182</v>
      </c>
      <c r="T587" s="29">
        <f t="shared" ca="1" si="15"/>
        <v>50</v>
      </c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</row>
    <row r="588" spans="1:36" customFormat="false" ht="13">
      <c r="A588" s="3">
        <f>シート1!B589</f>
        <v>0</v>
      </c>
      <c r="B588" s="3">
        <f>シート1!E589</f>
        <v>0</v>
      </c>
      <c r="C588" s="19">
        <f>シート1!G589</f>
        <v>0</v>
      </c>
      <c r="D588" s="3">
        <f>シート1!I589</f>
        <v>0</v>
      </c>
      <c r="E588" s="3">
        <f>シート1!K589</f>
        <v>0</v>
      </c>
      <c r="F588" s="3">
        <f t="shared" ref="F588:R588" ca="1" si="589">IF($E592="","",IF(AND(ROW()&gt;$T$1,F$1&lt;=$T$1),(F$1-_xlfn.RANK.AVG(OFFSET($E592,1-F$1,),OFFSET($E592,1-$T$1,,$T$1,1)))^2,""))</f>
        <v>36</v>
      </c>
      <c r="G588" s="3">
        <f t="shared" ca="1" si="589"/>
        <v>25</v>
      </c>
      <c r="H588" s="3">
        <f t="shared" ca="1" si="589"/>
        <v>16</v>
      </c>
      <c r="I588" s="3">
        <f t="shared" ca="1" si="589"/>
        <v>9</v>
      </c>
      <c r="J588" s="3">
        <f t="shared" ca="1" si="589"/>
        <v>4</v>
      </c>
      <c r="K588" s="3">
        <f t="shared" ca="1" si="589"/>
        <v>1</v>
      </c>
      <c r="L588" s="3">
        <f t="shared" ca="1" si="589"/>
        <v>0</v>
      </c>
      <c r="M588" s="3">
        <f t="shared" ca="1" si="589"/>
        <v>1</v>
      </c>
      <c r="N588" s="3">
        <f t="shared" ca="1" si="589"/>
        <v>4</v>
      </c>
      <c r="O588" s="3">
        <f t="shared" ca="1" si="589"/>
        <v>9</v>
      </c>
      <c r="P588" s="3">
        <f t="shared" ca="1" si="589"/>
        <v>16</v>
      </c>
      <c r="Q588" s="3">
        <f t="shared" ca="1" si="589"/>
        <v>25</v>
      </c>
      <c r="R588" s="3">
        <f t="shared" ca="1" si="589"/>
        <v>36</v>
      </c>
      <c r="S588" s="3">
        <f t="shared" ca="1" si="14"/>
        <v>182</v>
      </c>
      <c r="T588" s="29">
        <f t="shared" ca="1" si="15"/>
        <v>50</v>
      </c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</row>
    <row r="589" spans="1:36" customFormat="false" ht="13">
      <c r="A589" s="3">
        <f>シート1!B590</f>
        <v>0</v>
      </c>
      <c r="B589" s="3">
        <f>シート1!E590</f>
        <v>0</v>
      </c>
      <c r="C589" s="19">
        <f>シート1!G590</f>
        <v>0</v>
      </c>
      <c r="D589" s="3">
        <f>シート1!I590</f>
        <v>0</v>
      </c>
      <c r="E589" s="3">
        <f>シート1!K590</f>
        <v>0</v>
      </c>
      <c r="F589" s="3">
        <f t="shared" ref="F589:R589" ca="1" si="590">IF($E593="","",IF(AND(ROW()&gt;$T$1,F$1&lt;=$T$1),(F$1-_xlfn.RANK.AVG(OFFSET($E593,1-F$1,),OFFSET($E593,1-$T$1,,$T$1,1)))^2,""))</f>
        <v>36</v>
      </c>
      <c r="G589" s="3">
        <f t="shared" ca="1" si="590"/>
        <v>25</v>
      </c>
      <c r="H589" s="3">
        <f t="shared" ca="1" si="590"/>
        <v>16</v>
      </c>
      <c r="I589" s="3">
        <f t="shared" ca="1" si="590"/>
        <v>9</v>
      </c>
      <c r="J589" s="3">
        <f t="shared" ca="1" si="590"/>
        <v>4</v>
      </c>
      <c r="K589" s="3">
        <f t="shared" ca="1" si="590"/>
        <v>1</v>
      </c>
      <c r="L589" s="3">
        <f t="shared" ca="1" si="590"/>
        <v>0</v>
      </c>
      <c r="M589" s="3">
        <f t="shared" ca="1" si="590"/>
        <v>1</v>
      </c>
      <c r="N589" s="3">
        <f t="shared" ca="1" si="590"/>
        <v>4</v>
      </c>
      <c r="O589" s="3">
        <f t="shared" ca="1" si="590"/>
        <v>9</v>
      </c>
      <c r="P589" s="3">
        <f t="shared" ca="1" si="590"/>
        <v>16</v>
      </c>
      <c r="Q589" s="3">
        <f t="shared" ca="1" si="590"/>
        <v>25</v>
      </c>
      <c r="R589" s="3">
        <f t="shared" ca="1" si="590"/>
        <v>36</v>
      </c>
      <c r="S589" s="3">
        <f t="shared" ca="1" si="14"/>
        <v>182</v>
      </c>
      <c r="T589" s="29">
        <f t="shared" ca="1" si="15"/>
        <v>50</v>
      </c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</row>
    <row r="590" spans="1:36" customFormat="false" ht="13">
      <c r="A590" s="3">
        <f>シート1!B591</f>
        <v>0</v>
      </c>
      <c r="B590" s="3">
        <f>シート1!E591</f>
        <v>0</v>
      </c>
      <c r="C590" s="19">
        <f>シート1!G591</f>
        <v>0</v>
      </c>
      <c r="D590" s="3">
        <f>シート1!I591</f>
        <v>0</v>
      </c>
      <c r="E590" s="3">
        <f>シート1!K591</f>
        <v>0</v>
      </c>
      <c r="F590" s="3">
        <f t="shared" ref="F590:R590" ca="1" si="591">IF($E594="","",IF(AND(ROW()&gt;$T$1,F$1&lt;=$T$1),(F$1-_xlfn.RANK.AVG(OFFSET($E594,1-F$1,),OFFSET($E594,1-$T$1,,$T$1,1)))^2,""))</f>
        <v>36</v>
      </c>
      <c r="G590" s="3">
        <f t="shared" ca="1" si="591"/>
        <v>25</v>
      </c>
      <c r="H590" s="3">
        <f t="shared" ca="1" si="591"/>
        <v>16</v>
      </c>
      <c r="I590" s="3">
        <f t="shared" ca="1" si="591"/>
        <v>9</v>
      </c>
      <c r="J590" s="3">
        <f t="shared" ca="1" si="591"/>
        <v>4</v>
      </c>
      <c r="K590" s="3">
        <f t="shared" ca="1" si="591"/>
        <v>1</v>
      </c>
      <c r="L590" s="3">
        <f t="shared" ca="1" si="591"/>
        <v>0</v>
      </c>
      <c r="M590" s="3">
        <f t="shared" ca="1" si="591"/>
        <v>1</v>
      </c>
      <c r="N590" s="3">
        <f t="shared" ca="1" si="591"/>
        <v>4</v>
      </c>
      <c r="O590" s="3">
        <f t="shared" ca="1" si="591"/>
        <v>9</v>
      </c>
      <c r="P590" s="3">
        <f t="shared" ca="1" si="591"/>
        <v>16</v>
      </c>
      <c r="Q590" s="3">
        <f t="shared" ca="1" si="591"/>
        <v>25</v>
      </c>
      <c r="R590" s="3">
        <f t="shared" ca="1" si="591"/>
        <v>36</v>
      </c>
      <c r="S590" s="3">
        <f t="shared" ca="1" si="14"/>
        <v>182</v>
      </c>
      <c r="T590" s="29">
        <f t="shared" ca="1" si="15"/>
        <v>50</v>
      </c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</row>
    <row r="591" spans="1:36" customFormat="false" ht="13">
      <c r="A591" s="3">
        <f>シート1!B592</f>
        <v>0</v>
      </c>
      <c r="B591" s="3">
        <f>シート1!E592</f>
        <v>0</v>
      </c>
      <c r="C591" s="19">
        <f>シート1!G592</f>
        <v>0</v>
      </c>
      <c r="D591" s="3">
        <f>シート1!I592</f>
        <v>0</v>
      </c>
      <c r="E591" s="3">
        <f>シート1!K592</f>
        <v>0</v>
      </c>
      <c r="F591" s="3">
        <f t="shared" ref="F591:R591" ca="1" si="592">IF($E595="","",IF(AND(ROW()&gt;$T$1,F$1&lt;=$T$1),(F$1-_xlfn.RANK.AVG(OFFSET($E595,1-F$1,),OFFSET($E595,1-$T$1,,$T$1,1)))^2,""))</f>
        <v>36</v>
      </c>
      <c r="G591" s="3">
        <f t="shared" ca="1" si="592"/>
        <v>25</v>
      </c>
      <c r="H591" s="3">
        <f t="shared" ca="1" si="592"/>
        <v>16</v>
      </c>
      <c r="I591" s="3">
        <f t="shared" ca="1" si="592"/>
        <v>9</v>
      </c>
      <c r="J591" s="3">
        <f t="shared" ca="1" si="592"/>
        <v>4</v>
      </c>
      <c r="K591" s="3">
        <f t="shared" ca="1" si="592"/>
        <v>1</v>
      </c>
      <c r="L591" s="3">
        <f t="shared" ca="1" si="592"/>
        <v>0</v>
      </c>
      <c r="M591" s="3">
        <f t="shared" ca="1" si="592"/>
        <v>1</v>
      </c>
      <c r="N591" s="3">
        <f t="shared" ca="1" si="592"/>
        <v>4</v>
      </c>
      <c r="O591" s="3">
        <f t="shared" ca="1" si="592"/>
        <v>9</v>
      </c>
      <c r="P591" s="3">
        <f t="shared" ca="1" si="592"/>
        <v>16</v>
      </c>
      <c r="Q591" s="3">
        <f t="shared" ca="1" si="592"/>
        <v>25</v>
      </c>
      <c r="R591" s="3">
        <f t="shared" ca="1" si="592"/>
        <v>36</v>
      </c>
      <c r="S591" s="3">
        <f t="shared" ca="1" si="14"/>
        <v>182</v>
      </c>
      <c r="T591" s="29">
        <f t="shared" ca="1" si="15"/>
        <v>50</v>
      </c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</row>
    <row r="592" spans="1:36" customFormat="false" ht="13">
      <c r="A592" s="3">
        <f>シート1!B593</f>
        <v>0</v>
      </c>
      <c r="B592" s="3">
        <f>シート1!E593</f>
        <v>0</v>
      </c>
      <c r="C592" s="19">
        <f>シート1!G593</f>
        <v>0</v>
      </c>
      <c r="D592" s="3">
        <f>シート1!I593</f>
        <v>0</v>
      </c>
      <c r="E592" s="3">
        <f>シート1!K593</f>
        <v>0</v>
      </c>
      <c r="F592" s="3">
        <f t="shared" ref="F592:R592" ca="1" si="593">IF($E596="","",IF(AND(ROW()&gt;$T$1,F$1&lt;=$T$1),(F$1-_xlfn.RANK.AVG(OFFSET($E596,1-F$1,),OFFSET($E596,1-$T$1,,$T$1,1)))^2,""))</f>
        <v>36</v>
      </c>
      <c r="G592" s="3">
        <f t="shared" ca="1" si="593"/>
        <v>25</v>
      </c>
      <c r="H592" s="3">
        <f t="shared" ca="1" si="593"/>
        <v>16</v>
      </c>
      <c r="I592" s="3">
        <f t="shared" ca="1" si="593"/>
        <v>9</v>
      </c>
      <c r="J592" s="3">
        <f t="shared" ca="1" si="593"/>
        <v>4</v>
      </c>
      <c r="K592" s="3">
        <f t="shared" ca="1" si="593"/>
        <v>1</v>
      </c>
      <c r="L592" s="3">
        <f t="shared" ca="1" si="593"/>
        <v>0</v>
      </c>
      <c r="M592" s="3">
        <f t="shared" ca="1" si="593"/>
        <v>1</v>
      </c>
      <c r="N592" s="3">
        <f t="shared" ca="1" si="593"/>
        <v>4</v>
      </c>
      <c r="O592" s="3">
        <f t="shared" ca="1" si="593"/>
        <v>9</v>
      </c>
      <c r="P592" s="3">
        <f t="shared" ca="1" si="593"/>
        <v>16</v>
      </c>
      <c r="Q592" s="3">
        <f t="shared" ca="1" si="593"/>
        <v>25</v>
      </c>
      <c r="R592" s="3">
        <f t="shared" ca="1" si="593"/>
        <v>36</v>
      </c>
      <c r="S592" s="3">
        <f t="shared" ca="1" si="14"/>
        <v>182</v>
      </c>
      <c r="T592" s="29">
        <f t="shared" ca="1" si="15"/>
        <v>50</v>
      </c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</row>
    <row r="593" spans="1:36" customFormat="false" ht="13">
      <c r="A593" s="3">
        <f>シート1!B594</f>
        <v>0</v>
      </c>
      <c r="B593" s="3">
        <f>シート1!E594</f>
        <v>0</v>
      </c>
      <c r="C593" s="19">
        <f>シート1!G594</f>
        <v>0</v>
      </c>
      <c r="D593" s="3">
        <f>シート1!I594</f>
        <v>0</v>
      </c>
      <c r="E593" s="3">
        <f>シート1!K594</f>
        <v>0</v>
      </c>
      <c r="F593" s="3">
        <f t="shared" ref="F593:R593" ca="1" si="594">IF($E597="","",IF(AND(ROW()&gt;$T$1,F$1&lt;=$T$1),(F$1-_xlfn.RANK.AVG(OFFSET($E597,1-F$1,),OFFSET($E597,1-$T$1,,$T$1,1)))^2,""))</f>
        <v>36</v>
      </c>
      <c r="G593" s="3">
        <f t="shared" ca="1" si="594"/>
        <v>25</v>
      </c>
      <c r="H593" s="3">
        <f t="shared" ca="1" si="594"/>
        <v>16</v>
      </c>
      <c r="I593" s="3">
        <f t="shared" ca="1" si="594"/>
        <v>9</v>
      </c>
      <c r="J593" s="3">
        <f t="shared" ca="1" si="594"/>
        <v>4</v>
      </c>
      <c r="K593" s="3">
        <f t="shared" ca="1" si="594"/>
        <v>1</v>
      </c>
      <c r="L593" s="3">
        <f t="shared" ca="1" si="594"/>
        <v>0</v>
      </c>
      <c r="M593" s="3">
        <f t="shared" ca="1" si="594"/>
        <v>1</v>
      </c>
      <c r="N593" s="3">
        <f t="shared" ca="1" si="594"/>
        <v>4</v>
      </c>
      <c r="O593" s="3">
        <f t="shared" ca="1" si="594"/>
        <v>9</v>
      </c>
      <c r="P593" s="3">
        <f t="shared" ca="1" si="594"/>
        <v>16</v>
      </c>
      <c r="Q593" s="3">
        <f t="shared" ca="1" si="594"/>
        <v>25</v>
      </c>
      <c r="R593" s="3">
        <f t="shared" ca="1" si="594"/>
        <v>36</v>
      </c>
      <c r="S593" s="3">
        <f t="shared" ca="1" si="14"/>
        <v>182</v>
      </c>
      <c r="T593" s="29">
        <f t="shared" ca="1" si="15"/>
        <v>50</v>
      </c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</row>
    <row r="594" spans="1:36" customFormat="false" ht="13">
      <c r="A594" s="3">
        <f>シート1!B595</f>
        <v>0</v>
      </c>
      <c r="B594" s="3">
        <f>シート1!E595</f>
        <v>0</v>
      </c>
      <c r="C594" s="19">
        <f>シート1!G595</f>
        <v>0</v>
      </c>
      <c r="D594" s="3">
        <f>シート1!I595</f>
        <v>0</v>
      </c>
      <c r="E594" s="3">
        <f>シート1!K595</f>
        <v>0</v>
      </c>
      <c r="F594" s="3">
        <f t="shared" ref="F594:R594" ca="1" si="595">IF($E598="","",IF(AND(ROW()&gt;$T$1,F$1&lt;=$T$1),(F$1-_xlfn.RANK.AVG(OFFSET($E598,1-F$1,),OFFSET($E598,1-$T$1,,$T$1,1)))^2,""))</f>
        <v>36</v>
      </c>
      <c r="G594" s="3">
        <f t="shared" ca="1" si="595"/>
        <v>25</v>
      </c>
      <c r="H594" s="3">
        <f t="shared" ca="1" si="595"/>
        <v>16</v>
      </c>
      <c r="I594" s="3">
        <f t="shared" ca="1" si="595"/>
        <v>9</v>
      </c>
      <c r="J594" s="3">
        <f t="shared" ca="1" si="595"/>
        <v>4</v>
      </c>
      <c r="K594" s="3">
        <f t="shared" ca="1" si="595"/>
        <v>1</v>
      </c>
      <c r="L594" s="3">
        <f t="shared" ca="1" si="595"/>
        <v>0</v>
      </c>
      <c r="M594" s="3">
        <f t="shared" ca="1" si="595"/>
        <v>1</v>
      </c>
      <c r="N594" s="3">
        <f t="shared" ca="1" si="595"/>
        <v>4</v>
      </c>
      <c r="O594" s="3">
        <f t="shared" ca="1" si="595"/>
        <v>9</v>
      </c>
      <c r="P594" s="3">
        <f t="shared" ca="1" si="595"/>
        <v>16</v>
      </c>
      <c r="Q594" s="3">
        <f t="shared" ca="1" si="595"/>
        <v>25</v>
      </c>
      <c r="R594" s="3">
        <f t="shared" ca="1" si="595"/>
        <v>36</v>
      </c>
      <c r="S594" s="3">
        <f t="shared" ca="1" si="14"/>
        <v>182</v>
      </c>
      <c r="T594" s="29">
        <f t="shared" ca="1" si="15"/>
        <v>50</v>
      </c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</row>
    <row r="595" spans="1:36" customFormat="false" ht="13">
      <c r="A595" s="3">
        <f>シート1!B596</f>
        <v>0</v>
      </c>
      <c r="B595" s="3">
        <f>シート1!E596</f>
        <v>0</v>
      </c>
      <c r="C595" s="19">
        <f>シート1!G596</f>
        <v>0</v>
      </c>
      <c r="D595" s="3">
        <f>シート1!I596</f>
        <v>0</v>
      </c>
      <c r="E595" s="3">
        <f>シート1!K596</f>
        <v>0</v>
      </c>
      <c r="F595" s="3">
        <f t="shared" ref="F595:R595" ca="1" si="596">IF($E599="","",IF(AND(ROW()&gt;$T$1,F$1&lt;=$T$1),(F$1-_xlfn.RANK.AVG(OFFSET($E599,1-F$1,),OFFSET($E599,1-$T$1,,$T$1,1)))^2,""))</f>
        <v>36</v>
      </c>
      <c r="G595" s="3">
        <f t="shared" ca="1" si="596"/>
        <v>25</v>
      </c>
      <c r="H595" s="3">
        <f t="shared" ca="1" si="596"/>
        <v>16</v>
      </c>
      <c r="I595" s="3">
        <f t="shared" ca="1" si="596"/>
        <v>9</v>
      </c>
      <c r="J595" s="3">
        <f t="shared" ca="1" si="596"/>
        <v>4</v>
      </c>
      <c r="K595" s="3">
        <f t="shared" ca="1" si="596"/>
        <v>1</v>
      </c>
      <c r="L595" s="3">
        <f t="shared" ca="1" si="596"/>
        <v>0</v>
      </c>
      <c r="M595" s="3">
        <f t="shared" ca="1" si="596"/>
        <v>1</v>
      </c>
      <c r="N595" s="3">
        <f t="shared" ca="1" si="596"/>
        <v>4</v>
      </c>
      <c r="O595" s="3">
        <f t="shared" ca="1" si="596"/>
        <v>9</v>
      </c>
      <c r="P595" s="3">
        <f t="shared" ca="1" si="596"/>
        <v>16</v>
      </c>
      <c r="Q595" s="3">
        <f t="shared" ca="1" si="596"/>
        <v>25</v>
      </c>
      <c r="R595" s="3">
        <f t="shared" ca="1" si="596"/>
        <v>36</v>
      </c>
      <c r="S595" s="3">
        <f t="shared" ca="1" si="14"/>
        <v>182</v>
      </c>
      <c r="T595" s="29">
        <f t="shared" ca="1" si="15"/>
        <v>50</v>
      </c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</row>
    <row r="596" spans="1:36" customFormat="false" ht="13">
      <c r="A596" s="3">
        <f>シート1!B597</f>
        <v>0</v>
      </c>
      <c r="B596" s="3">
        <f>シート1!E597</f>
        <v>0</v>
      </c>
      <c r="C596" s="19">
        <f>シート1!G597</f>
        <v>0</v>
      </c>
      <c r="D596" s="3">
        <f>シート1!I597</f>
        <v>0</v>
      </c>
      <c r="E596" s="3">
        <f>シート1!K597</f>
        <v>0</v>
      </c>
      <c r="F596" s="3">
        <f t="shared" ref="F596:R596" ca="1" si="597">IF($E600="","",IF(AND(ROW()&gt;$T$1,F$1&lt;=$T$1),(F$1-_xlfn.RANK.AVG(OFFSET($E600,1-F$1,),OFFSET($E600,1-$T$1,,$T$1,1)))^2,""))</f>
        <v>36</v>
      </c>
      <c r="G596" s="3">
        <f t="shared" ca="1" si="597"/>
        <v>25</v>
      </c>
      <c r="H596" s="3">
        <f t="shared" ca="1" si="597"/>
        <v>16</v>
      </c>
      <c r="I596" s="3">
        <f t="shared" ca="1" si="597"/>
        <v>9</v>
      </c>
      <c r="J596" s="3">
        <f t="shared" ca="1" si="597"/>
        <v>4</v>
      </c>
      <c r="K596" s="3">
        <f t="shared" ca="1" si="597"/>
        <v>1</v>
      </c>
      <c r="L596" s="3">
        <f t="shared" ca="1" si="597"/>
        <v>0</v>
      </c>
      <c r="M596" s="3">
        <f t="shared" ca="1" si="597"/>
        <v>1</v>
      </c>
      <c r="N596" s="3">
        <f t="shared" ca="1" si="597"/>
        <v>4</v>
      </c>
      <c r="O596" s="3">
        <f t="shared" ca="1" si="597"/>
        <v>9</v>
      </c>
      <c r="P596" s="3">
        <f t="shared" ca="1" si="597"/>
        <v>16</v>
      </c>
      <c r="Q596" s="3">
        <f t="shared" ca="1" si="597"/>
        <v>25</v>
      </c>
      <c r="R596" s="3">
        <f t="shared" ca="1" si="597"/>
        <v>36</v>
      </c>
      <c r="S596" s="3">
        <f t="shared" ca="1" si="14"/>
        <v>182</v>
      </c>
      <c r="T596" s="29">
        <f t="shared" ca="1" si="15"/>
        <v>50</v>
      </c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</row>
    <row r="597" spans="1:36" customFormat="false" ht="13">
      <c r="A597" s="3">
        <f>シート1!B598</f>
        <v>0</v>
      </c>
      <c r="B597" s="3">
        <f>シート1!E598</f>
        <v>0</v>
      </c>
      <c r="C597" s="19">
        <f>シート1!G598</f>
        <v>0</v>
      </c>
      <c r="D597" s="3">
        <f>シート1!I598</f>
        <v>0</v>
      </c>
      <c r="E597" s="3">
        <f>シート1!K598</f>
        <v>0</v>
      </c>
      <c r="F597" s="3">
        <f t="shared" ref="F597:R597" ca="1" si="598">IF($E601="","",IF(AND(ROW()&gt;$T$1,F$1&lt;=$T$1),(F$1-_xlfn.RANK.AVG(OFFSET($E601,1-F$1,),OFFSET($E601,1-$T$1,,$T$1,1)))^2,""))</f>
        <v>36</v>
      </c>
      <c r="G597" s="3">
        <f t="shared" ca="1" si="598"/>
        <v>25</v>
      </c>
      <c r="H597" s="3">
        <f t="shared" ca="1" si="598"/>
        <v>16</v>
      </c>
      <c r="I597" s="3">
        <f t="shared" ca="1" si="598"/>
        <v>9</v>
      </c>
      <c r="J597" s="3">
        <f t="shared" ca="1" si="598"/>
        <v>4</v>
      </c>
      <c r="K597" s="3">
        <f t="shared" ca="1" si="598"/>
        <v>1</v>
      </c>
      <c r="L597" s="3">
        <f t="shared" ca="1" si="598"/>
        <v>0</v>
      </c>
      <c r="M597" s="3">
        <f t="shared" ca="1" si="598"/>
        <v>1</v>
      </c>
      <c r="N597" s="3">
        <f t="shared" ca="1" si="598"/>
        <v>4</v>
      </c>
      <c r="O597" s="3">
        <f t="shared" ca="1" si="598"/>
        <v>9</v>
      </c>
      <c r="P597" s="3">
        <f t="shared" ca="1" si="598"/>
        <v>16</v>
      </c>
      <c r="Q597" s="3">
        <f t="shared" ca="1" si="598"/>
        <v>25</v>
      </c>
      <c r="R597" s="3">
        <f t="shared" ca="1" si="598"/>
        <v>36</v>
      </c>
      <c r="S597" s="3">
        <f t="shared" ca="1" si="14"/>
        <v>182</v>
      </c>
      <c r="T597" s="29">
        <f t="shared" ca="1" si="15"/>
        <v>50</v>
      </c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</row>
    <row r="598" spans="1:36" customFormat="false" ht="13">
      <c r="A598" s="3">
        <f>シート1!B599</f>
        <v>0</v>
      </c>
      <c r="B598" s="3">
        <f>シート1!E599</f>
        <v>0</v>
      </c>
      <c r="C598" s="19">
        <f>シート1!G599</f>
        <v>0</v>
      </c>
      <c r="D598" s="3">
        <f>シート1!I599</f>
        <v>0</v>
      </c>
      <c r="E598" s="3">
        <f>シート1!K599</f>
        <v>0</v>
      </c>
      <c r="F598" s="3">
        <f t="shared" ref="F598:R598" ca="1" si="599">IF($E602="","",IF(AND(ROW()&gt;$T$1,F$1&lt;=$T$1),(F$1-_xlfn.RANK.AVG(OFFSET($E602,1-F$1,),OFFSET($E602,1-$T$1,,$T$1,1)))^2,""))</f>
        <v>36</v>
      </c>
      <c r="G598" s="3">
        <f t="shared" ca="1" si="599"/>
        <v>25</v>
      </c>
      <c r="H598" s="3">
        <f t="shared" ca="1" si="599"/>
        <v>16</v>
      </c>
      <c r="I598" s="3">
        <f t="shared" ca="1" si="599"/>
        <v>9</v>
      </c>
      <c r="J598" s="3">
        <f t="shared" ca="1" si="599"/>
        <v>4</v>
      </c>
      <c r="K598" s="3">
        <f t="shared" ca="1" si="599"/>
        <v>1</v>
      </c>
      <c r="L598" s="3">
        <f t="shared" ca="1" si="599"/>
        <v>0</v>
      </c>
      <c r="M598" s="3">
        <f t="shared" ca="1" si="599"/>
        <v>1</v>
      </c>
      <c r="N598" s="3">
        <f t="shared" ca="1" si="599"/>
        <v>4</v>
      </c>
      <c r="O598" s="3">
        <f t="shared" ca="1" si="599"/>
        <v>9</v>
      </c>
      <c r="P598" s="3">
        <f t="shared" ca="1" si="599"/>
        <v>16</v>
      </c>
      <c r="Q598" s="3">
        <f t="shared" ca="1" si="599"/>
        <v>25</v>
      </c>
      <c r="R598" s="3">
        <f t="shared" ca="1" si="599"/>
        <v>36</v>
      </c>
      <c r="S598" s="3">
        <f t="shared" ca="1" si="14"/>
        <v>182</v>
      </c>
      <c r="T598" s="29">
        <f t="shared" ca="1" si="15"/>
        <v>50</v>
      </c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</row>
    <row r="599" spans="1:36" customFormat="false" ht="13">
      <c r="A599" s="3">
        <f>シート1!B600</f>
        <v>0</v>
      </c>
      <c r="B599" s="3">
        <f>シート1!E600</f>
        <v>0</v>
      </c>
      <c r="C599" s="19">
        <f>シート1!G600</f>
        <v>0</v>
      </c>
      <c r="D599" s="3">
        <f>シート1!I600</f>
        <v>0</v>
      </c>
      <c r="E599" s="3">
        <f>シート1!K600</f>
        <v>0</v>
      </c>
      <c r="F599" s="3">
        <f t="shared" ref="F599:R599" ca="1" si="600">IF($E603="","",IF(AND(ROW()&gt;$T$1,F$1&lt;=$T$1),(F$1-_xlfn.RANK.AVG(OFFSET($E603,1-F$1,),OFFSET($E603,1-$T$1,,$T$1,1)))^2,""))</f>
        <v>36</v>
      </c>
      <c r="G599" s="3">
        <f t="shared" ca="1" si="600"/>
        <v>25</v>
      </c>
      <c r="H599" s="3">
        <f t="shared" ca="1" si="600"/>
        <v>16</v>
      </c>
      <c r="I599" s="3">
        <f t="shared" ca="1" si="600"/>
        <v>9</v>
      </c>
      <c r="J599" s="3">
        <f t="shared" ca="1" si="600"/>
        <v>4</v>
      </c>
      <c r="K599" s="3">
        <f t="shared" ca="1" si="600"/>
        <v>1</v>
      </c>
      <c r="L599" s="3">
        <f t="shared" ca="1" si="600"/>
        <v>0</v>
      </c>
      <c r="M599" s="3">
        <f t="shared" ca="1" si="600"/>
        <v>1</v>
      </c>
      <c r="N599" s="3">
        <f t="shared" ca="1" si="600"/>
        <v>4</v>
      </c>
      <c r="O599" s="3">
        <f t="shared" ca="1" si="600"/>
        <v>9</v>
      </c>
      <c r="P599" s="3">
        <f t="shared" ca="1" si="600"/>
        <v>16</v>
      </c>
      <c r="Q599" s="3">
        <f t="shared" ca="1" si="600"/>
        <v>25</v>
      </c>
      <c r="R599" s="3">
        <f t="shared" ca="1" si="600"/>
        <v>36</v>
      </c>
      <c r="S599" s="3">
        <f t="shared" ca="1" si="14"/>
        <v>182</v>
      </c>
      <c r="T599" s="29">
        <f t="shared" ca="1" si="15"/>
        <v>50</v>
      </c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</row>
    <row r="600" spans="1:36" customFormat="false" ht="13">
      <c r="A600" s="3">
        <f>シート1!B601</f>
        <v>0</v>
      </c>
      <c r="B600" s="3">
        <f>シート1!E601</f>
        <v>0</v>
      </c>
      <c r="C600" s="19">
        <f>シート1!G601</f>
        <v>0</v>
      </c>
      <c r="D600" s="3">
        <f>シート1!I601</f>
        <v>0</v>
      </c>
      <c r="E600" s="3">
        <f>シート1!K601</f>
        <v>0</v>
      </c>
      <c r="F600" s="3">
        <f t="shared" ref="F600:R600" ca="1" si="601">IF($E604="","",IF(AND(ROW()&gt;$T$1,F$1&lt;=$T$1),(F$1-_xlfn.RANK.AVG(OFFSET($E604,1-F$1,),OFFSET($E604,1-$T$1,,$T$1,1)))^2,""))</f>
        <v>36</v>
      </c>
      <c r="G600" s="3">
        <f t="shared" ca="1" si="601"/>
        <v>25</v>
      </c>
      <c r="H600" s="3">
        <f t="shared" ca="1" si="601"/>
        <v>16</v>
      </c>
      <c r="I600" s="3">
        <f t="shared" ca="1" si="601"/>
        <v>9</v>
      </c>
      <c r="J600" s="3">
        <f t="shared" ca="1" si="601"/>
        <v>4</v>
      </c>
      <c r="K600" s="3">
        <f t="shared" ca="1" si="601"/>
        <v>1</v>
      </c>
      <c r="L600" s="3">
        <f t="shared" ca="1" si="601"/>
        <v>0</v>
      </c>
      <c r="M600" s="3">
        <f t="shared" ca="1" si="601"/>
        <v>1</v>
      </c>
      <c r="N600" s="3">
        <f t="shared" ca="1" si="601"/>
        <v>4</v>
      </c>
      <c r="O600" s="3">
        <f t="shared" ca="1" si="601"/>
        <v>9</v>
      </c>
      <c r="P600" s="3">
        <f t="shared" ca="1" si="601"/>
        <v>16</v>
      </c>
      <c r="Q600" s="3">
        <f t="shared" ca="1" si="601"/>
        <v>25</v>
      </c>
      <c r="R600" s="3">
        <f t="shared" ca="1" si="601"/>
        <v>36</v>
      </c>
      <c r="S600" s="3">
        <f t="shared" ca="1" si="14"/>
        <v>182</v>
      </c>
      <c r="T600" s="29">
        <f t="shared" ca="1" si="15"/>
        <v>50</v>
      </c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</row>
    <row r="601" spans="1:36" customFormat="false" ht="13">
      <c r="A601" s="3">
        <f>シート1!B602</f>
        <v>0</v>
      </c>
      <c r="B601" s="3">
        <f>シート1!E602</f>
        <v>0</v>
      </c>
      <c r="C601" s="19">
        <f>シート1!G602</f>
        <v>0</v>
      </c>
      <c r="D601" s="3">
        <f>シート1!I602</f>
        <v>0</v>
      </c>
      <c r="E601" s="3">
        <f>シート1!K602</f>
        <v>0</v>
      </c>
      <c r="F601" s="3">
        <f t="shared" ref="F601:R601" ca="1" si="602">IF($E605="","",IF(AND(ROW()&gt;$T$1,F$1&lt;=$T$1),(F$1-_xlfn.RANK.AVG(OFFSET($E605,1-F$1,),OFFSET($E605,1-$T$1,,$T$1,1)))^2,""))</f>
        <v>36</v>
      </c>
      <c r="G601" s="3">
        <f t="shared" ca="1" si="602"/>
        <v>25</v>
      </c>
      <c r="H601" s="3">
        <f t="shared" ca="1" si="602"/>
        <v>16</v>
      </c>
      <c r="I601" s="3">
        <f t="shared" ca="1" si="602"/>
        <v>9</v>
      </c>
      <c r="J601" s="3">
        <f t="shared" ca="1" si="602"/>
        <v>4</v>
      </c>
      <c r="K601" s="3">
        <f t="shared" ca="1" si="602"/>
        <v>1</v>
      </c>
      <c r="L601" s="3">
        <f t="shared" ca="1" si="602"/>
        <v>0</v>
      </c>
      <c r="M601" s="3">
        <f t="shared" ca="1" si="602"/>
        <v>1</v>
      </c>
      <c r="N601" s="3">
        <f t="shared" ca="1" si="602"/>
        <v>4</v>
      </c>
      <c r="O601" s="3">
        <f t="shared" ca="1" si="602"/>
        <v>9</v>
      </c>
      <c r="P601" s="3">
        <f t="shared" ca="1" si="602"/>
        <v>16</v>
      </c>
      <c r="Q601" s="3">
        <f t="shared" ca="1" si="602"/>
        <v>25</v>
      </c>
      <c r="R601" s="3">
        <f t="shared" ca="1" si="602"/>
        <v>36</v>
      </c>
      <c r="S601" s="3">
        <f t="shared" ca="1" si="14"/>
        <v>182</v>
      </c>
      <c r="T601" s="29">
        <f t="shared" ca="1" si="15"/>
        <v>50</v>
      </c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</row>
    <row r="602" spans="1:36" customFormat="false" ht="13">
      <c r="A602" s="3">
        <f>シート1!B603</f>
        <v>0</v>
      </c>
      <c r="B602" s="3">
        <f>シート1!E603</f>
        <v>0</v>
      </c>
      <c r="C602" s="19">
        <f>シート1!G603</f>
        <v>0</v>
      </c>
      <c r="D602" s="3">
        <f>シート1!I603</f>
        <v>0</v>
      </c>
      <c r="E602" s="3">
        <f>シート1!K603</f>
        <v>0</v>
      </c>
      <c r="F602" s="3">
        <f t="shared" ref="F602:R602" ca="1" si="603">IF($E606="","",IF(AND(ROW()&gt;$T$1,F$1&lt;=$T$1),(F$1-_xlfn.RANK.AVG(OFFSET($E606,1-F$1,),OFFSET($E606,1-$T$1,,$T$1,1)))^2,""))</f>
        <v>36</v>
      </c>
      <c r="G602" s="3">
        <f t="shared" ca="1" si="603"/>
        <v>25</v>
      </c>
      <c r="H602" s="3">
        <f t="shared" ca="1" si="603"/>
        <v>16</v>
      </c>
      <c r="I602" s="3">
        <f t="shared" ca="1" si="603"/>
        <v>9</v>
      </c>
      <c r="J602" s="3">
        <f t="shared" ca="1" si="603"/>
        <v>4</v>
      </c>
      <c r="K602" s="3">
        <f t="shared" ca="1" si="603"/>
        <v>1</v>
      </c>
      <c r="L602" s="3">
        <f t="shared" ca="1" si="603"/>
        <v>0</v>
      </c>
      <c r="M602" s="3">
        <f t="shared" ca="1" si="603"/>
        <v>1</v>
      </c>
      <c r="N602" s="3">
        <f t="shared" ca="1" si="603"/>
        <v>4</v>
      </c>
      <c r="O602" s="3">
        <f t="shared" ca="1" si="603"/>
        <v>9</v>
      </c>
      <c r="P602" s="3">
        <f t="shared" ca="1" si="603"/>
        <v>16</v>
      </c>
      <c r="Q602" s="3">
        <f t="shared" ca="1" si="603"/>
        <v>25</v>
      </c>
      <c r="R602" s="3">
        <f t="shared" ca="1" si="603"/>
        <v>36</v>
      </c>
      <c r="S602" s="3">
        <f t="shared" ca="1" si="14"/>
        <v>182</v>
      </c>
      <c r="T602" s="29">
        <f t="shared" ca="1" si="15"/>
        <v>50</v>
      </c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</row>
    <row r="603" spans="1:36" customFormat="false" ht="13">
      <c r="A603" s="3">
        <f>シート1!B604</f>
        <v>0</v>
      </c>
      <c r="B603" s="3">
        <f>シート1!E604</f>
        <v>0</v>
      </c>
      <c r="C603" s="19">
        <f>シート1!G604</f>
        <v>0</v>
      </c>
      <c r="D603" s="3">
        <f>シート1!I604</f>
        <v>0</v>
      </c>
      <c r="E603" s="3">
        <f>シート1!K604</f>
        <v>0</v>
      </c>
      <c r="F603" s="3">
        <f t="shared" ref="F603:R603" ca="1" si="604">IF($E607="","",IF(AND(ROW()&gt;$T$1,F$1&lt;=$T$1),(F$1-_xlfn.RANK.AVG(OFFSET($E607,1-F$1,),OFFSET($E607,1-$T$1,,$T$1,1)))^2,""))</f>
        <v>36</v>
      </c>
      <c r="G603" s="3">
        <f t="shared" ca="1" si="604"/>
        <v>25</v>
      </c>
      <c r="H603" s="3">
        <f t="shared" ca="1" si="604"/>
        <v>16</v>
      </c>
      <c r="I603" s="3">
        <f t="shared" ca="1" si="604"/>
        <v>9</v>
      </c>
      <c r="J603" s="3">
        <f t="shared" ca="1" si="604"/>
        <v>4</v>
      </c>
      <c r="K603" s="3">
        <f t="shared" ca="1" si="604"/>
        <v>1</v>
      </c>
      <c r="L603" s="3">
        <f t="shared" ca="1" si="604"/>
        <v>0</v>
      </c>
      <c r="M603" s="3">
        <f t="shared" ca="1" si="604"/>
        <v>1</v>
      </c>
      <c r="N603" s="3">
        <f t="shared" ca="1" si="604"/>
        <v>4</v>
      </c>
      <c r="O603" s="3">
        <f t="shared" ca="1" si="604"/>
        <v>9</v>
      </c>
      <c r="P603" s="3">
        <f t="shared" ca="1" si="604"/>
        <v>16</v>
      </c>
      <c r="Q603" s="3">
        <f t="shared" ca="1" si="604"/>
        <v>25</v>
      </c>
      <c r="R603" s="3">
        <f t="shared" ca="1" si="604"/>
        <v>36</v>
      </c>
      <c r="S603" s="3">
        <f t="shared" ca="1" si="14"/>
        <v>182</v>
      </c>
      <c r="T603" s="29">
        <f t="shared" ca="1" si="15"/>
        <v>50</v>
      </c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</row>
    <row r="604" spans="1:36" customFormat="false" ht="13">
      <c r="A604" s="3">
        <f>シート1!B605</f>
        <v>0</v>
      </c>
      <c r="B604" s="3">
        <f>シート1!E605</f>
        <v>0</v>
      </c>
      <c r="C604" s="19">
        <f>シート1!G605</f>
        <v>0</v>
      </c>
      <c r="D604" s="3">
        <f>シート1!I605</f>
        <v>0</v>
      </c>
      <c r="E604" s="3">
        <f>シート1!K605</f>
        <v>0</v>
      </c>
      <c r="F604" s="3">
        <f t="shared" ref="F604:R604" ca="1" si="605">IF($E608="","",IF(AND(ROW()&gt;$T$1,F$1&lt;=$T$1),(F$1-_xlfn.RANK.AVG(OFFSET($E608,1-F$1,),OFFSET($E608,1-$T$1,,$T$1,1)))^2,""))</f>
        <v>36</v>
      </c>
      <c r="G604" s="3">
        <f t="shared" ca="1" si="605"/>
        <v>25</v>
      </c>
      <c r="H604" s="3">
        <f t="shared" ca="1" si="605"/>
        <v>16</v>
      </c>
      <c r="I604" s="3">
        <f t="shared" ca="1" si="605"/>
        <v>9</v>
      </c>
      <c r="J604" s="3">
        <f t="shared" ca="1" si="605"/>
        <v>4</v>
      </c>
      <c r="K604" s="3">
        <f t="shared" ca="1" si="605"/>
        <v>1</v>
      </c>
      <c r="L604" s="3">
        <f t="shared" ca="1" si="605"/>
        <v>0</v>
      </c>
      <c r="M604" s="3">
        <f t="shared" ca="1" si="605"/>
        <v>1</v>
      </c>
      <c r="N604" s="3">
        <f t="shared" ca="1" si="605"/>
        <v>4</v>
      </c>
      <c r="O604" s="3">
        <f t="shared" ca="1" si="605"/>
        <v>9</v>
      </c>
      <c r="P604" s="3">
        <f t="shared" ca="1" si="605"/>
        <v>16</v>
      </c>
      <c r="Q604" s="3">
        <f t="shared" ca="1" si="605"/>
        <v>25</v>
      </c>
      <c r="R604" s="3">
        <f t="shared" ca="1" si="605"/>
        <v>36</v>
      </c>
      <c r="S604" s="3">
        <f t="shared" ca="1" si="14"/>
        <v>182</v>
      </c>
      <c r="T604" s="29">
        <f t="shared" ca="1" si="15"/>
        <v>50</v>
      </c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</row>
    <row r="605" spans="1:36" customFormat="false" ht="13">
      <c r="A605" s="3">
        <f>シート1!B606</f>
        <v>0</v>
      </c>
      <c r="B605" s="3">
        <f>シート1!E606</f>
        <v>0</v>
      </c>
      <c r="C605" s="19">
        <f>シート1!G606</f>
        <v>0</v>
      </c>
      <c r="D605" s="3">
        <f>シート1!I606</f>
        <v>0</v>
      </c>
      <c r="E605" s="3">
        <f>シート1!K606</f>
        <v>0</v>
      </c>
      <c r="F605" s="3">
        <f t="shared" ref="F605:R605" ca="1" si="606">IF($E609="","",IF(AND(ROW()&gt;$T$1,F$1&lt;=$T$1),(F$1-_xlfn.RANK.AVG(OFFSET($E609,1-F$1,),OFFSET($E609,1-$T$1,,$T$1,1)))^2,""))</f>
        <v>36</v>
      </c>
      <c r="G605" s="3">
        <f t="shared" ca="1" si="606"/>
        <v>25</v>
      </c>
      <c r="H605" s="3">
        <f t="shared" ca="1" si="606"/>
        <v>16</v>
      </c>
      <c r="I605" s="3">
        <f t="shared" ca="1" si="606"/>
        <v>9</v>
      </c>
      <c r="J605" s="3">
        <f t="shared" ca="1" si="606"/>
        <v>4</v>
      </c>
      <c r="K605" s="3">
        <f t="shared" ca="1" si="606"/>
        <v>1</v>
      </c>
      <c r="L605" s="3">
        <f t="shared" ca="1" si="606"/>
        <v>0</v>
      </c>
      <c r="M605" s="3">
        <f t="shared" ca="1" si="606"/>
        <v>1</v>
      </c>
      <c r="N605" s="3">
        <f t="shared" ca="1" si="606"/>
        <v>4</v>
      </c>
      <c r="O605" s="3">
        <f t="shared" ca="1" si="606"/>
        <v>9</v>
      </c>
      <c r="P605" s="3">
        <f t="shared" ca="1" si="606"/>
        <v>16</v>
      </c>
      <c r="Q605" s="3">
        <f t="shared" ca="1" si="606"/>
        <v>25</v>
      </c>
      <c r="R605" s="3">
        <f t="shared" ca="1" si="606"/>
        <v>36</v>
      </c>
      <c r="S605" s="3">
        <f t="shared" ca="1" si="14"/>
        <v>182</v>
      </c>
      <c r="T605" s="29">
        <f t="shared" ca="1" si="15"/>
        <v>50</v>
      </c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</row>
    <row r="606" spans="1:36" customFormat="false" ht="13">
      <c r="A606" s="3">
        <f>シート1!B607</f>
        <v>0</v>
      </c>
      <c r="B606" s="3">
        <f>シート1!E607</f>
        <v>0</v>
      </c>
      <c r="C606" s="19">
        <f>シート1!G607</f>
        <v>0</v>
      </c>
      <c r="D606" s="3">
        <f>シート1!I607</f>
        <v>0</v>
      </c>
      <c r="E606" s="3">
        <f>シート1!K607</f>
        <v>0</v>
      </c>
      <c r="F606" s="3">
        <f t="shared" ref="F606:R606" ca="1" si="607">IF($E610="","",IF(AND(ROW()&gt;$T$1,F$1&lt;=$T$1),(F$1-_xlfn.RANK.AVG(OFFSET($E610,1-F$1,),OFFSET($E610,1-$T$1,,$T$1,1)))^2,""))</f>
        <v>36</v>
      </c>
      <c r="G606" s="3">
        <f t="shared" ca="1" si="607"/>
        <v>25</v>
      </c>
      <c r="H606" s="3">
        <f t="shared" ca="1" si="607"/>
        <v>16</v>
      </c>
      <c r="I606" s="3">
        <f t="shared" ca="1" si="607"/>
        <v>9</v>
      </c>
      <c r="J606" s="3">
        <f t="shared" ca="1" si="607"/>
        <v>4</v>
      </c>
      <c r="K606" s="3">
        <f t="shared" ca="1" si="607"/>
        <v>1</v>
      </c>
      <c r="L606" s="3">
        <f t="shared" ca="1" si="607"/>
        <v>0</v>
      </c>
      <c r="M606" s="3">
        <f t="shared" ca="1" si="607"/>
        <v>1</v>
      </c>
      <c r="N606" s="3">
        <f t="shared" ca="1" si="607"/>
        <v>4</v>
      </c>
      <c r="O606" s="3">
        <f t="shared" ca="1" si="607"/>
        <v>9</v>
      </c>
      <c r="P606" s="3">
        <f t="shared" ca="1" si="607"/>
        <v>16</v>
      </c>
      <c r="Q606" s="3">
        <f t="shared" ca="1" si="607"/>
        <v>25</v>
      </c>
      <c r="R606" s="3">
        <f t="shared" ca="1" si="607"/>
        <v>36</v>
      </c>
      <c r="S606" s="3">
        <f t="shared" ca="1" si="14"/>
        <v>182</v>
      </c>
      <c r="T606" s="29">
        <f t="shared" ca="1" si="15"/>
        <v>50</v>
      </c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</row>
    <row r="607" spans="1:36" customFormat="false" ht="13">
      <c r="A607" s="3">
        <f>シート1!B608</f>
        <v>0</v>
      </c>
      <c r="B607" s="3">
        <f>シート1!E608</f>
        <v>0</v>
      </c>
      <c r="C607" s="19">
        <f>シート1!G608</f>
        <v>0</v>
      </c>
      <c r="D607" s="3">
        <f>シート1!I608</f>
        <v>0</v>
      </c>
      <c r="E607" s="3">
        <f>シート1!K608</f>
        <v>0</v>
      </c>
      <c r="F607" s="3">
        <f t="shared" ref="F607:R607" ca="1" si="608">IF($E611="","",IF(AND(ROW()&gt;$T$1,F$1&lt;=$T$1),(F$1-_xlfn.RANK.AVG(OFFSET($E611,1-F$1,),OFFSET($E611,1-$T$1,,$T$1,1)))^2,""))</f>
        <v>36</v>
      </c>
      <c r="G607" s="3">
        <f t="shared" ca="1" si="608"/>
        <v>25</v>
      </c>
      <c r="H607" s="3">
        <f t="shared" ca="1" si="608"/>
        <v>16</v>
      </c>
      <c r="I607" s="3">
        <f t="shared" ca="1" si="608"/>
        <v>9</v>
      </c>
      <c r="J607" s="3">
        <f t="shared" ca="1" si="608"/>
        <v>4</v>
      </c>
      <c r="K607" s="3">
        <f t="shared" ca="1" si="608"/>
        <v>1</v>
      </c>
      <c r="L607" s="3">
        <f t="shared" ca="1" si="608"/>
        <v>0</v>
      </c>
      <c r="M607" s="3">
        <f t="shared" ca="1" si="608"/>
        <v>1</v>
      </c>
      <c r="N607" s="3">
        <f t="shared" ca="1" si="608"/>
        <v>4</v>
      </c>
      <c r="O607" s="3">
        <f t="shared" ca="1" si="608"/>
        <v>9</v>
      </c>
      <c r="P607" s="3">
        <f t="shared" ca="1" si="608"/>
        <v>16</v>
      </c>
      <c r="Q607" s="3">
        <f t="shared" ca="1" si="608"/>
        <v>25</v>
      </c>
      <c r="R607" s="3">
        <f t="shared" ca="1" si="608"/>
        <v>36</v>
      </c>
      <c r="S607" s="3">
        <f t="shared" ca="1" si="14"/>
        <v>182</v>
      </c>
      <c r="T607" s="29">
        <f t="shared" ca="1" si="15"/>
        <v>50</v>
      </c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</row>
    <row r="608" spans="1:36" customFormat="false" ht="13">
      <c r="A608" s="3">
        <f>シート1!B609</f>
        <v>0</v>
      </c>
      <c r="B608" s="3">
        <f>シート1!E609</f>
        <v>0</v>
      </c>
      <c r="C608" s="19">
        <f>シート1!G609</f>
        <v>0</v>
      </c>
      <c r="D608" s="3">
        <f>シート1!I609</f>
        <v>0</v>
      </c>
      <c r="E608" s="3">
        <f>シート1!K609</f>
        <v>0</v>
      </c>
      <c r="F608" s="3">
        <f t="shared" ref="F608:R608" ca="1" si="609">IF($E612="","",IF(AND(ROW()&gt;$T$1,F$1&lt;=$T$1),(F$1-_xlfn.RANK.AVG(OFFSET($E612,1-F$1,),OFFSET($E612,1-$T$1,,$T$1,1)))^2,""))</f>
        <v>36</v>
      </c>
      <c r="G608" s="3">
        <f t="shared" ca="1" si="609"/>
        <v>25</v>
      </c>
      <c r="H608" s="3">
        <f t="shared" ca="1" si="609"/>
        <v>16</v>
      </c>
      <c r="I608" s="3">
        <f t="shared" ca="1" si="609"/>
        <v>9</v>
      </c>
      <c r="J608" s="3">
        <f t="shared" ca="1" si="609"/>
        <v>4</v>
      </c>
      <c r="K608" s="3">
        <f t="shared" ca="1" si="609"/>
        <v>1</v>
      </c>
      <c r="L608" s="3">
        <f t="shared" ca="1" si="609"/>
        <v>0</v>
      </c>
      <c r="M608" s="3">
        <f t="shared" ca="1" si="609"/>
        <v>1</v>
      </c>
      <c r="N608" s="3">
        <f t="shared" ca="1" si="609"/>
        <v>4</v>
      </c>
      <c r="O608" s="3">
        <f t="shared" ca="1" si="609"/>
        <v>9</v>
      </c>
      <c r="P608" s="3">
        <f t="shared" ca="1" si="609"/>
        <v>16</v>
      </c>
      <c r="Q608" s="3">
        <f t="shared" ca="1" si="609"/>
        <v>25</v>
      </c>
      <c r="R608" s="3">
        <f t="shared" ca="1" si="609"/>
        <v>36</v>
      </c>
      <c r="S608" s="3">
        <f t="shared" ca="1" si="14"/>
        <v>182</v>
      </c>
      <c r="T608" s="29">
        <f t="shared" ca="1" si="15"/>
        <v>50</v>
      </c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</row>
    <row r="609" spans="1:36" customFormat="false" ht="13">
      <c r="A609" s="3">
        <f>シート1!B610</f>
        <v>0</v>
      </c>
      <c r="B609" s="3">
        <f>シート1!E610</f>
        <v>0</v>
      </c>
      <c r="C609" s="19">
        <f>シート1!G610</f>
        <v>0</v>
      </c>
      <c r="D609" s="3">
        <f>シート1!I610</f>
        <v>0</v>
      </c>
      <c r="E609" s="3">
        <f>シート1!K610</f>
        <v>0</v>
      </c>
      <c r="F609" s="3">
        <f t="shared" ref="F609:R609" ca="1" si="610">IF($E613="","",IF(AND(ROW()&gt;$T$1,F$1&lt;=$T$1),(F$1-_xlfn.RANK.AVG(OFFSET($E613,1-F$1,),OFFSET($E613,1-$T$1,,$T$1,1)))^2,""))</f>
        <v>36</v>
      </c>
      <c r="G609" s="3">
        <f t="shared" ca="1" si="610"/>
        <v>25</v>
      </c>
      <c r="H609" s="3">
        <f t="shared" ca="1" si="610"/>
        <v>16</v>
      </c>
      <c r="I609" s="3">
        <f t="shared" ca="1" si="610"/>
        <v>9</v>
      </c>
      <c r="J609" s="3">
        <f t="shared" ca="1" si="610"/>
        <v>4</v>
      </c>
      <c r="K609" s="3">
        <f t="shared" ca="1" si="610"/>
        <v>1</v>
      </c>
      <c r="L609" s="3">
        <f t="shared" ca="1" si="610"/>
        <v>0</v>
      </c>
      <c r="M609" s="3">
        <f t="shared" ca="1" si="610"/>
        <v>1</v>
      </c>
      <c r="N609" s="3">
        <f t="shared" ca="1" si="610"/>
        <v>4</v>
      </c>
      <c r="O609" s="3">
        <f t="shared" ca="1" si="610"/>
        <v>9</v>
      </c>
      <c r="P609" s="3">
        <f t="shared" ca="1" si="610"/>
        <v>16</v>
      </c>
      <c r="Q609" s="3">
        <f t="shared" ca="1" si="610"/>
        <v>25</v>
      </c>
      <c r="R609" s="3">
        <f t="shared" ca="1" si="610"/>
        <v>36</v>
      </c>
      <c r="S609" s="3">
        <f t="shared" ca="1" si="14"/>
        <v>182</v>
      </c>
      <c r="T609" s="29">
        <f t="shared" ca="1" si="15"/>
        <v>50</v>
      </c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</row>
    <row r="610" spans="1:36" customFormat="false" ht="13">
      <c r="A610" s="3">
        <f>シート1!B611</f>
        <v>0</v>
      </c>
      <c r="B610" s="3">
        <f>シート1!E611</f>
        <v>0</v>
      </c>
      <c r="C610" s="19">
        <f>シート1!G611</f>
        <v>0</v>
      </c>
      <c r="D610" s="3">
        <f>シート1!I611</f>
        <v>0</v>
      </c>
      <c r="E610" s="3">
        <f>シート1!K611</f>
        <v>0</v>
      </c>
      <c r="F610" s="3">
        <f t="shared" ref="F610:R610" ca="1" si="611">IF($E614="","",IF(AND(ROW()&gt;$T$1,F$1&lt;=$T$1),(F$1-_xlfn.RANK.AVG(OFFSET($E614,1-F$1,),OFFSET($E614,1-$T$1,,$T$1,1)))^2,""))</f>
        <v>36</v>
      </c>
      <c r="G610" s="3">
        <f t="shared" ca="1" si="611"/>
        <v>25</v>
      </c>
      <c r="H610" s="3">
        <f t="shared" ca="1" si="611"/>
        <v>16</v>
      </c>
      <c r="I610" s="3">
        <f t="shared" ca="1" si="611"/>
        <v>9</v>
      </c>
      <c r="J610" s="3">
        <f t="shared" ca="1" si="611"/>
        <v>4</v>
      </c>
      <c r="K610" s="3">
        <f t="shared" ca="1" si="611"/>
        <v>1</v>
      </c>
      <c r="L610" s="3">
        <f t="shared" ca="1" si="611"/>
        <v>0</v>
      </c>
      <c r="M610" s="3">
        <f t="shared" ca="1" si="611"/>
        <v>1</v>
      </c>
      <c r="N610" s="3">
        <f t="shared" ca="1" si="611"/>
        <v>4</v>
      </c>
      <c r="O610" s="3">
        <f t="shared" ca="1" si="611"/>
        <v>9</v>
      </c>
      <c r="P610" s="3">
        <f t="shared" ca="1" si="611"/>
        <v>16</v>
      </c>
      <c r="Q610" s="3">
        <f t="shared" ca="1" si="611"/>
        <v>25</v>
      </c>
      <c r="R610" s="3">
        <f t="shared" ca="1" si="611"/>
        <v>36</v>
      </c>
      <c r="S610" s="3">
        <f t="shared" ca="1" si="14"/>
        <v>182</v>
      </c>
      <c r="T610" s="29">
        <f t="shared" ca="1" si="15"/>
        <v>50</v>
      </c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</row>
    <row r="611" spans="1:36" customFormat="false" ht="13">
      <c r="A611" s="3">
        <f>シート1!B612</f>
        <v>0</v>
      </c>
      <c r="B611" s="3">
        <f>シート1!E612</f>
        <v>0</v>
      </c>
      <c r="C611" s="19">
        <f>シート1!G612</f>
        <v>0</v>
      </c>
      <c r="D611" s="3">
        <f>シート1!I612</f>
        <v>0</v>
      </c>
      <c r="E611" s="3">
        <f>シート1!K612</f>
        <v>0</v>
      </c>
      <c r="F611" s="3">
        <f t="shared" ref="F611:R611" ca="1" si="612">IF($E615="","",IF(AND(ROW()&gt;$T$1,F$1&lt;=$T$1),(F$1-_xlfn.RANK.AVG(OFFSET($E615,1-F$1,),OFFSET($E615,1-$T$1,,$T$1,1)))^2,""))</f>
        <v>36</v>
      </c>
      <c r="G611" s="3">
        <f t="shared" ca="1" si="612"/>
        <v>25</v>
      </c>
      <c r="H611" s="3">
        <f t="shared" ca="1" si="612"/>
        <v>16</v>
      </c>
      <c r="I611" s="3">
        <f t="shared" ca="1" si="612"/>
        <v>9</v>
      </c>
      <c r="J611" s="3">
        <f t="shared" ca="1" si="612"/>
        <v>4</v>
      </c>
      <c r="K611" s="3">
        <f t="shared" ca="1" si="612"/>
        <v>1</v>
      </c>
      <c r="L611" s="3">
        <f t="shared" ca="1" si="612"/>
        <v>0</v>
      </c>
      <c r="M611" s="3">
        <f t="shared" ca="1" si="612"/>
        <v>1</v>
      </c>
      <c r="N611" s="3">
        <f t="shared" ca="1" si="612"/>
        <v>4</v>
      </c>
      <c r="O611" s="3">
        <f t="shared" ca="1" si="612"/>
        <v>9</v>
      </c>
      <c r="P611" s="3">
        <f t="shared" ca="1" si="612"/>
        <v>16</v>
      </c>
      <c r="Q611" s="3">
        <f t="shared" ca="1" si="612"/>
        <v>25</v>
      </c>
      <c r="R611" s="3">
        <f t="shared" ca="1" si="612"/>
        <v>36</v>
      </c>
      <c r="S611" s="3">
        <f t="shared" ca="1" si="14"/>
        <v>182</v>
      </c>
      <c r="T611" s="29">
        <f t="shared" ca="1" si="15"/>
        <v>50</v>
      </c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</row>
    <row r="612" spans="1:36" customFormat="false" ht="13">
      <c r="A612" s="3">
        <f>シート1!B613</f>
        <v>0</v>
      </c>
      <c r="B612" s="3">
        <f>シート1!E613</f>
        <v>0</v>
      </c>
      <c r="C612" s="19">
        <f>シート1!G613</f>
        <v>0</v>
      </c>
      <c r="D612" s="3">
        <f>シート1!I613</f>
        <v>0</v>
      </c>
      <c r="E612" s="3">
        <f>シート1!K613</f>
        <v>0</v>
      </c>
      <c r="F612" s="3">
        <f t="shared" ref="F612:R612" ca="1" si="613">IF($E616="","",IF(AND(ROW()&gt;$T$1,F$1&lt;=$T$1),(F$1-_xlfn.RANK.AVG(OFFSET($E616,1-F$1,),OFFSET($E616,1-$T$1,,$T$1,1)))^2,""))</f>
        <v>36</v>
      </c>
      <c r="G612" s="3">
        <f t="shared" ca="1" si="613"/>
        <v>25</v>
      </c>
      <c r="H612" s="3">
        <f t="shared" ca="1" si="613"/>
        <v>16</v>
      </c>
      <c r="I612" s="3">
        <f t="shared" ca="1" si="613"/>
        <v>9</v>
      </c>
      <c r="J612" s="3">
        <f t="shared" ca="1" si="613"/>
        <v>4</v>
      </c>
      <c r="K612" s="3">
        <f t="shared" ca="1" si="613"/>
        <v>1</v>
      </c>
      <c r="L612" s="3">
        <f t="shared" ca="1" si="613"/>
        <v>0</v>
      </c>
      <c r="M612" s="3">
        <f t="shared" ca="1" si="613"/>
        <v>1</v>
      </c>
      <c r="N612" s="3">
        <f t="shared" ca="1" si="613"/>
        <v>4</v>
      </c>
      <c r="O612" s="3">
        <f t="shared" ca="1" si="613"/>
        <v>9</v>
      </c>
      <c r="P612" s="3">
        <f t="shared" ca="1" si="613"/>
        <v>16</v>
      </c>
      <c r="Q612" s="3">
        <f t="shared" ca="1" si="613"/>
        <v>25</v>
      </c>
      <c r="R612" s="3">
        <f t="shared" ca="1" si="613"/>
        <v>36</v>
      </c>
      <c r="S612" s="3">
        <f t="shared" ca="1" si="14"/>
        <v>182</v>
      </c>
      <c r="T612" s="29">
        <f t="shared" ca="1" si="15"/>
        <v>50</v>
      </c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</row>
    <row r="613" spans="1:36" customFormat="false" ht="13">
      <c r="A613" s="3">
        <f>シート1!B614</f>
        <v>0</v>
      </c>
      <c r="B613" s="3">
        <f>シート1!E614</f>
        <v>0</v>
      </c>
      <c r="C613" s="19">
        <f>シート1!G614</f>
        <v>0</v>
      </c>
      <c r="D613" s="3">
        <f>シート1!I614</f>
        <v>0</v>
      </c>
      <c r="E613" s="3">
        <f>シート1!K614</f>
        <v>0</v>
      </c>
      <c r="F613" s="3">
        <f t="shared" ref="F613:R613" ca="1" si="614">IF($E617="","",IF(AND(ROW()&gt;$T$1,F$1&lt;=$T$1),(F$1-_xlfn.RANK.AVG(OFFSET($E617,1-F$1,),OFFSET($E617,1-$T$1,,$T$1,1)))^2,""))</f>
        <v>36</v>
      </c>
      <c r="G613" s="3">
        <f t="shared" ca="1" si="614"/>
        <v>25</v>
      </c>
      <c r="H613" s="3">
        <f t="shared" ca="1" si="614"/>
        <v>16</v>
      </c>
      <c r="I613" s="3">
        <f t="shared" ca="1" si="614"/>
        <v>9</v>
      </c>
      <c r="J613" s="3">
        <f t="shared" ca="1" si="614"/>
        <v>4</v>
      </c>
      <c r="K613" s="3">
        <f t="shared" ca="1" si="614"/>
        <v>1</v>
      </c>
      <c r="L613" s="3">
        <f t="shared" ca="1" si="614"/>
        <v>0</v>
      </c>
      <c r="M613" s="3">
        <f t="shared" ca="1" si="614"/>
        <v>1</v>
      </c>
      <c r="N613" s="3">
        <f t="shared" ca="1" si="614"/>
        <v>4</v>
      </c>
      <c r="O613" s="3">
        <f t="shared" ca="1" si="614"/>
        <v>9</v>
      </c>
      <c r="P613" s="3">
        <f t="shared" ca="1" si="614"/>
        <v>16</v>
      </c>
      <c r="Q613" s="3">
        <f t="shared" ca="1" si="614"/>
        <v>25</v>
      </c>
      <c r="R613" s="3">
        <f t="shared" ca="1" si="614"/>
        <v>36</v>
      </c>
      <c r="S613" s="3">
        <f t="shared" ca="1" si="14"/>
        <v>182</v>
      </c>
      <c r="T613" s="29">
        <f t="shared" ca="1" si="15"/>
        <v>50</v>
      </c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</row>
    <row r="614" spans="1:36" customFormat="false" ht="13">
      <c r="A614" s="3">
        <f>シート1!B615</f>
        <v>0</v>
      </c>
      <c r="B614" s="3">
        <f>シート1!E615</f>
        <v>0</v>
      </c>
      <c r="C614" s="19">
        <f>シート1!G615</f>
        <v>0</v>
      </c>
      <c r="D614" s="3">
        <f>シート1!I615</f>
        <v>0</v>
      </c>
      <c r="E614" s="3">
        <f>シート1!K615</f>
        <v>0</v>
      </c>
      <c r="F614" s="3">
        <f t="shared" ref="F614:R614" ca="1" si="615">IF($E618="","",IF(AND(ROW()&gt;$T$1,F$1&lt;=$T$1),(F$1-_xlfn.RANK.AVG(OFFSET($E618,1-F$1,),OFFSET($E618,1-$T$1,,$T$1,1)))^2,""))</f>
        <v>36</v>
      </c>
      <c r="G614" s="3">
        <f t="shared" ca="1" si="615"/>
        <v>25</v>
      </c>
      <c r="H614" s="3">
        <f t="shared" ca="1" si="615"/>
        <v>16</v>
      </c>
      <c r="I614" s="3">
        <f t="shared" ca="1" si="615"/>
        <v>9</v>
      </c>
      <c r="J614" s="3">
        <f t="shared" ca="1" si="615"/>
        <v>4</v>
      </c>
      <c r="K614" s="3">
        <f t="shared" ca="1" si="615"/>
        <v>1</v>
      </c>
      <c r="L614" s="3">
        <f t="shared" ca="1" si="615"/>
        <v>0</v>
      </c>
      <c r="M614" s="3">
        <f t="shared" ca="1" si="615"/>
        <v>1</v>
      </c>
      <c r="N614" s="3">
        <f t="shared" ca="1" si="615"/>
        <v>4</v>
      </c>
      <c r="O614" s="3">
        <f t="shared" ca="1" si="615"/>
        <v>9</v>
      </c>
      <c r="P614" s="3">
        <f t="shared" ca="1" si="615"/>
        <v>16</v>
      </c>
      <c r="Q614" s="3">
        <f t="shared" ca="1" si="615"/>
        <v>25</v>
      </c>
      <c r="R614" s="3">
        <f t="shared" ca="1" si="615"/>
        <v>36</v>
      </c>
      <c r="S614" s="3">
        <f t="shared" ca="1" si="14"/>
        <v>182</v>
      </c>
      <c r="T614" s="29">
        <f t="shared" ca="1" si="15"/>
        <v>50</v>
      </c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</row>
    <row r="615" spans="1:36" customFormat="false" ht="13">
      <c r="A615" s="3">
        <f>シート1!B616</f>
        <v>0</v>
      </c>
      <c r="B615" s="3">
        <f>シート1!E616</f>
        <v>0</v>
      </c>
      <c r="C615" s="19">
        <f>シート1!G616</f>
        <v>0</v>
      </c>
      <c r="D615" s="3">
        <f>シート1!I616</f>
        <v>0</v>
      </c>
      <c r="E615" s="3">
        <f>シート1!K616</f>
        <v>0</v>
      </c>
      <c r="F615" s="3">
        <f t="shared" ref="F615:R615" ca="1" si="616">IF($E619="","",IF(AND(ROW()&gt;$T$1,F$1&lt;=$T$1),(F$1-_xlfn.RANK.AVG(OFFSET($E619,1-F$1,),OFFSET($E619,1-$T$1,,$T$1,1)))^2,""))</f>
        <v>36</v>
      </c>
      <c r="G615" s="3">
        <f t="shared" ca="1" si="616"/>
        <v>25</v>
      </c>
      <c r="H615" s="3">
        <f t="shared" ca="1" si="616"/>
        <v>16</v>
      </c>
      <c r="I615" s="3">
        <f t="shared" ca="1" si="616"/>
        <v>9</v>
      </c>
      <c r="J615" s="3">
        <f t="shared" ca="1" si="616"/>
        <v>4</v>
      </c>
      <c r="K615" s="3">
        <f t="shared" ca="1" si="616"/>
        <v>1</v>
      </c>
      <c r="L615" s="3">
        <f t="shared" ca="1" si="616"/>
        <v>0</v>
      </c>
      <c r="M615" s="3">
        <f t="shared" ca="1" si="616"/>
        <v>1</v>
      </c>
      <c r="N615" s="3">
        <f t="shared" ca="1" si="616"/>
        <v>4</v>
      </c>
      <c r="O615" s="3">
        <f t="shared" ca="1" si="616"/>
        <v>9</v>
      </c>
      <c r="P615" s="3">
        <f t="shared" ca="1" si="616"/>
        <v>16</v>
      </c>
      <c r="Q615" s="3">
        <f t="shared" ca="1" si="616"/>
        <v>25</v>
      </c>
      <c r="R615" s="3">
        <f t="shared" ca="1" si="616"/>
        <v>36</v>
      </c>
      <c r="S615" s="3">
        <f t="shared" ca="1" si="14"/>
        <v>182</v>
      </c>
      <c r="T615" s="29">
        <f t="shared" ca="1" si="15"/>
        <v>50</v>
      </c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</row>
    <row r="616" spans="1:36" customFormat="false" ht="13">
      <c r="A616" s="3">
        <f>シート1!B617</f>
        <v>0</v>
      </c>
      <c r="B616" s="3">
        <f>シート1!E617</f>
        <v>0</v>
      </c>
      <c r="C616" s="19">
        <f>シート1!G617</f>
        <v>0</v>
      </c>
      <c r="D616" s="3">
        <f>シート1!I617</f>
        <v>0</v>
      </c>
      <c r="E616" s="3">
        <f>シート1!K617</f>
        <v>0</v>
      </c>
      <c r="F616" s="3">
        <f t="shared" ref="F616:R616" ca="1" si="617">IF($E620="","",IF(AND(ROW()&gt;$T$1,F$1&lt;=$T$1),(F$1-_xlfn.RANK.AVG(OFFSET($E620,1-F$1,),OFFSET($E620,1-$T$1,,$T$1,1)))^2,""))</f>
        <v>36</v>
      </c>
      <c r="G616" s="3">
        <f t="shared" ca="1" si="617"/>
        <v>25</v>
      </c>
      <c r="H616" s="3">
        <f t="shared" ca="1" si="617"/>
        <v>16</v>
      </c>
      <c r="I616" s="3">
        <f t="shared" ca="1" si="617"/>
        <v>9</v>
      </c>
      <c r="J616" s="3">
        <f t="shared" ca="1" si="617"/>
        <v>4</v>
      </c>
      <c r="K616" s="3">
        <f t="shared" ca="1" si="617"/>
        <v>1</v>
      </c>
      <c r="L616" s="3">
        <f t="shared" ca="1" si="617"/>
        <v>0</v>
      </c>
      <c r="M616" s="3">
        <f t="shared" ca="1" si="617"/>
        <v>1</v>
      </c>
      <c r="N616" s="3">
        <f t="shared" ca="1" si="617"/>
        <v>4</v>
      </c>
      <c r="O616" s="3">
        <f t="shared" ca="1" si="617"/>
        <v>9</v>
      </c>
      <c r="P616" s="3">
        <f t="shared" ca="1" si="617"/>
        <v>16</v>
      </c>
      <c r="Q616" s="3">
        <f t="shared" ca="1" si="617"/>
        <v>25</v>
      </c>
      <c r="R616" s="3">
        <f t="shared" ca="1" si="617"/>
        <v>36</v>
      </c>
      <c r="S616" s="3">
        <f t="shared" ca="1" si="14"/>
        <v>182</v>
      </c>
      <c r="T616" s="29">
        <f t="shared" ca="1" si="15"/>
        <v>50</v>
      </c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</row>
    <row r="617" spans="1:36" customFormat="false" ht="13">
      <c r="A617" s="3">
        <f>シート1!B618</f>
        <v>0</v>
      </c>
      <c r="B617" s="3">
        <f>シート1!E618</f>
        <v>0</v>
      </c>
      <c r="C617" s="19">
        <f>シート1!G618</f>
        <v>0</v>
      </c>
      <c r="D617" s="3">
        <f>シート1!I618</f>
        <v>0</v>
      </c>
      <c r="E617" s="3">
        <f>シート1!K618</f>
        <v>0</v>
      </c>
      <c r="F617" s="3">
        <f t="shared" ref="F617:R617" ca="1" si="618">IF($E621="","",IF(AND(ROW()&gt;$T$1,F$1&lt;=$T$1),(F$1-_xlfn.RANK.AVG(OFFSET($E621,1-F$1,),OFFSET($E621,1-$T$1,,$T$1,1)))^2,""))</f>
        <v>36</v>
      </c>
      <c r="G617" s="3">
        <f t="shared" ca="1" si="618"/>
        <v>25</v>
      </c>
      <c r="H617" s="3">
        <f t="shared" ca="1" si="618"/>
        <v>16</v>
      </c>
      <c r="I617" s="3">
        <f t="shared" ca="1" si="618"/>
        <v>9</v>
      </c>
      <c r="J617" s="3">
        <f t="shared" ca="1" si="618"/>
        <v>4</v>
      </c>
      <c r="K617" s="3">
        <f t="shared" ca="1" si="618"/>
        <v>1</v>
      </c>
      <c r="L617" s="3">
        <f t="shared" ca="1" si="618"/>
        <v>0</v>
      </c>
      <c r="M617" s="3">
        <f t="shared" ca="1" si="618"/>
        <v>1</v>
      </c>
      <c r="N617" s="3">
        <f t="shared" ca="1" si="618"/>
        <v>4</v>
      </c>
      <c r="O617" s="3">
        <f t="shared" ca="1" si="618"/>
        <v>9</v>
      </c>
      <c r="P617" s="3">
        <f t="shared" ca="1" si="618"/>
        <v>16</v>
      </c>
      <c r="Q617" s="3">
        <f t="shared" ca="1" si="618"/>
        <v>25</v>
      </c>
      <c r="R617" s="3">
        <f t="shared" ca="1" si="618"/>
        <v>36</v>
      </c>
      <c r="S617" s="3">
        <f t="shared" ca="1" si="14"/>
        <v>182</v>
      </c>
      <c r="T617" s="29">
        <f t="shared" ca="1" si="15"/>
        <v>50</v>
      </c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</row>
    <row r="618" spans="1:36" customFormat="false" ht="13">
      <c r="A618" s="3">
        <f>シート1!B619</f>
        <v>0</v>
      </c>
      <c r="B618" s="3">
        <f>シート1!E619</f>
        <v>0</v>
      </c>
      <c r="C618" s="19">
        <f>シート1!G619</f>
        <v>0</v>
      </c>
      <c r="D618" s="3">
        <f>シート1!I619</f>
        <v>0</v>
      </c>
      <c r="E618" s="3">
        <f>シート1!K619</f>
        <v>0</v>
      </c>
      <c r="F618" s="3">
        <f t="shared" ref="F618:R618" ca="1" si="619">IF($E622="","",IF(AND(ROW()&gt;$T$1,F$1&lt;=$T$1),(F$1-_xlfn.RANK.AVG(OFFSET($E622,1-F$1,),OFFSET($E622,1-$T$1,,$T$1,1)))^2,""))</f>
        <v>36</v>
      </c>
      <c r="G618" s="3">
        <f t="shared" ca="1" si="619"/>
        <v>25</v>
      </c>
      <c r="H618" s="3">
        <f t="shared" ca="1" si="619"/>
        <v>16</v>
      </c>
      <c r="I618" s="3">
        <f t="shared" ca="1" si="619"/>
        <v>9</v>
      </c>
      <c r="J618" s="3">
        <f t="shared" ca="1" si="619"/>
        <v>4</v>
      </c>
      <c r="K618" s="3">
        <f t="shared" ca="1" si="619"/>
        <v>1</v>
      </c>
      <c r="L618" s="3">
        <f t="shared" ca="1" si="619"/>
        <v>0</v>
      </c>
      <c r="M618" s="3">
        <f t="shared" ca="1" si="619"/>
        <v>1</v>
      </c>
      <c r="N618" s="3">
        <f t="shared" ca="1" si="619"/>
        <v>4</v>
      </c>
      <c r="O618" s="3">
        <f t="shared" ca="1" si="619"/>
        <v>9</v>
      </c>
      <c r="P618" s="3">
        <f t="shared" ca="1" si="619"/>
        <v>16</v>
      </c>
      <c r="Q618" s="3">
        <f t="shared" ca="1" si="619"/>
        <v>25</v>
      </c>
      <c r="R618" s="3">
        <f t="shared" ca="1" si="619"/>
        <v>36</v>
      </c>
      <c r="S618" s="3">
        <f t="shared" ca="1" si="14"/>
        <v>182</v>
      </c>
      <c r="T618" s="29">
        <f t="shared" ca="1" si="15"/>
        <v>50</v>
      </c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</row>
    <row r="619" spans="1:36" customFormat="false" ht="13">
      <c r="A619" s="3">
        <f>シート1!B620</f>
        <v>0</v>
      </c>
      <c r="B619" s="3">
        <f>シート1!E620</f>
        <v>0</v>
      </c>
      <c r="C619" s="19">
        <f>シート1!G620</f>
        <v>0</v>
      </c>
      <c r="D619" s="3">
        <f>シート1!I620</f>
        <v>0</v>
      </c>
      <c r="E619" s="3">
        <f>シート1!K620</f>
        <v>0</v>
      </c>
      <c r="F619" s="3">
        <f t="shared" ref="F619:R619" ca="1" si="620">IF($E623="","",IF(AND(ROW()&gt;$T$1,F$1&lt;=$T$1),(F$1-_xlfn.RANK.AVG(OFFSET($E623,1-F$1,),OFFSET($E623,1-$T$1,,$T$1,1)))^2,""))</f>
        <v>36</v>
      </c>
      <c r="G619" s="3">
        <f t="shared" ca="1" si="620"/>
        <v>25</v>
      </c>
      <c r="H619" s="3">
        <f t="shared" ca="1" si="620"/>
        <v>16</v>
      </c>
      <c r="I619" s="3">
        <f t="shared" ca="1" si="620"/>
        <v>9</v>
      </c>
      <c r="J619" s="3">
        <f t="shared" ca="1" si="620"/>
        <v>4</v>
      </c>
      <c r="K619" s="3">
        <f t="shared" ca="1" si="620"/>
        <v>1</v>
      </c>
      <c r="L619" s="3">
        <f t="shared" ca="1" si="620"/>
        <v>0</v>
      </c>
      <c r="M619" s="3">
        <f t="shared" ca="1" si="620"/>
        <v>1</v>
      </c>
      <c r="N619" s="3">
        <f t="shared" ca="1" si="620"/>
        <v>4</v>
      </c>
      <c r="O619" s="3">
        <f t="shared" ca="1" si="620"/>
        <v>9</v>
      </c>
      <c r="P619" s="3">
        <f t="shared" ca="1" si="620"/>
        <v>16</v>
      </c>
      <c r="Q619" s="3">
        <f t="shared" ca="1" si="620"/>
        <v>25</v>
      </c>
      <c r="R619" s="3">
        <f t="shared" ca="1" si="620"/>
        <v>36</v>
      </c>
      <c r="S619" s="3">
        <f t="shared" ca="1" si="14"/>
        <v>182</v>
      </c>
      <c r="T619" s="29">
        <f t="shared" ca="1" si="15"/>
        <v>50</v>
      </c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</row>
    <row r="620" spans="1:36" customFormat="false" ht="13">
      <c r="A620" s="3">
        <f>シート1!B621</f>
        <v>0</v>
      </c>
      <c r="B620" s="3">
        <f>シート1!E621</f>
        <v>0</v>
      </c>
      <c r="C620" s="19">
        <f>シート1!G621</f>
        <v>0</v>
      </c>
      <c r="D620" s="3">
        <f>シート1!I621</f>
        <v>0</v>
      </c>
      <c r="E620" s="3">
        <f>シート1!K621</f>
        <v>0</v>
      </c>
      <c r="F620" s="3">
        <f t="shared" ref="F620:R620" ca="1" si="621">IF($E624="","",IF(AND(ROW()&gt;$T$1,F$1&lt;=$T$1),(F$1-_xlfn.RANK.AVG(OFFSET($E624,1-F$1,),OFFSET($E624,1-$T$1,,$T$1,1)))^2,""))</f>
        <v>36</v>
      </c>
      <c r="G620" s="3">
        <f t="shared" ca="1" si="621"/>
        <v>25</v>
      </c>
      <c r="H620" s="3">
        <f t="shared" ca="1" si="621"/>
        <v>16</v>
      </c>
      <c r="I620" s="3">
        <f t="shared" ca="1" si="621"/>
        <v>9</v>
      </c>
      <c r="J620" s="3">
        <f t="shared" ca="1" si="621"/>
        <v>4</v>
      </c>
      <c r="K620" s="3">
        <f t="shared" ca="1" si="621"/>
        <v>1</v>
      </c>
      <c r="L620" s="3">
        <f t="shared" ca="1" si="621"/>
        <v>0</v>
      </c>
      <c r="M620" s="3">
        <f t="shared" ca="1" si="621"/>
        <v>1</v>
      </c>
      <c r="N620" s="3">
        <f t="shared" ca="1" si="621"/>
        <v>4</v>
      </c>
      <c r="O620" s="3">
        <f t="shared" ca="1" si="621"/>
        <v>9</v>
      </c>
      <c r="P620" s="3">
        <f t="shared" ca="1" si="621"/>
        <v>16</v>
      </c>
      <c r="Q620" s="3">
        <f t="shared" ca="1" si="621"/>
        <v>25</v>
      </c>
      <c r="R620" s="3">
        <f t="shared" ca="1" si="621"/>
        <v>36</v>
      </c>
      <c r="S620" s="3">
        <f t="shared" ca="1" si="14"/>
        <v>182</v>
      </c>
      <c r="T620" s="29">
        <f t="shared" ca="1" si="15"/>
        <v>50</v>
      </c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</row>
    <row r="621" spans="1:36" customFormat="false" ht="13">
      <c r="A621" s="3">
        <f>シート1!B622</f>
        <v>0</v>
      </c>
      <c r="B621" s="3">
        <f>シート1!E622</f>
        <v>0</v>
      </c>
      <c r="C621" s="19">
        <f>シート1!G622</f>
        <v>0</v>
      </c>
      <c r="D621" s="3">
        <f>シート1!I622</f>
        <v>0</v>
      </c>
      <c r="E621" s="3">
        <f>シート1!K622</f>
        <v>0</v>
      </c>
      <c r="F621" s="3">
        <f t="shared" ref="F621:R621" ca="1" si="622">IF($E625="","",IF(AND(ROW()&gt;$T$1,F$1&lt;=$T$1),(F$1-_xlfn.RANK.AVG(OFFSET($E625,1-F$1,),OFFSET($E625,1-$T$1,,$T$1,1)))^2,""))</f>
        <v>36</v>
      </c>
      <c r="G621" s="3">
        <f t="shared" ca="1" si="622"/>
        <v>25</v>
      </c>
      <c r="H621" s="3">
        <f t="shared" ca="1" si="622"/>
        <v>16</v>
      </c>
      <c r="I621" s="3">
        <f t="shared" ca="1" si="622"/>
        <v>9</v>
      </c>
      <c r="J621" s="3">
        <f t="shared" ca="1" si="622"/>
        <v>4</v>
      </c>
      <c r="K621" s="3">
        <f t="shared" ca="1" si="622"/>
        <v>1</v>
      </c>
      <c r="L621" s="3">
        <f t="shared" ca="1" si="622"/>
        <v>0</v>
      </c>
      <c r="M621" s="3">
        <f t="shared" ca="1" si="622"/>
        <v>1</v>
      </c>
      <c r="N621" s="3">
        <f t="shared" ca="1" si="622"/>
        <v>4</v>
      </c>
      <c r="O621" s="3">
        <f t="shared" ca="1" si="622"/>
        <v>9</v>
      </c>
      <c r="P621" s="3">
        <f t="shared" ca="1" si="622"/>
        <v>16</v>
      </c>
      <c r="Q621" s="3">
        <f t="shared" ca="1" si="622"/>
        <v>25</v>
      </c>
      <c r="R621" s="3">
        <f t="shared" ca="1" si="622"/>
        <v>36</v>
      </c>
      <c r="S621" s="3">
        <f t="shared" ca="1" si="14"/>
        <v>182</v>
      </c>
      <c r="T621" s="29">
        <f t="shared" ca="1" si="15"/>
        <v>50</v>
      </c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</row>
    <row r="622" spans="1:36" customFormat="false" ht="13">
      <c r="A622" s="3">
        <f>シート1!B623</f>
        <v>0</v>
      </c>
      <c r="B622" s="3">
        <f>シート1!E623</f>
        <v>0</v>
      </c>
      <c r="C622" s="19">
        <f>シート1!G623</f>
        <v>0</v>
      </c>
      <c r="D622" s="3">
        <f>シート1!I623</f>
        <v>0</v>
      </c>
      <c r="E622" s="3">
        <f>シート1!K623</f>
        <v>0</v>
      </c>
      <c r="F622" s="3">
        <f t="shared" ref="F622:R622" ca="1" si="623">IF($E626="","",IF(AND(ROW()&gt;$T$1,F$1&lt;=$T$1),(F$1-_xlfn.RANK.AVG(OFFSET($E626,1-F$1,),OFFSET($E626,1-$T$1,,$T$1,1)))^2,""))</f>
        <v>36</v>
      </c>
      <c r="G622" s="3">
        <f t="shared" ca="1" si="623"/>
        <v>25</v>
      </c>
      <c r="H622" s="3">
        <f t="shared" ca="1" si="623"/>
        <v>16</v>
      </c>
      <c r="I622" s="3">
        <f t="shared" ca="1" si="623"/>
        <v>9</v>
      </c>
      <c r="J622" s="3">
        <f t="shared" ca="1" si="623"/>
        <v>4</v>
      </c>
      <c r="K622" s="3">
        <f t="shared" ca="1" si="623"/>
        <v>1</v>
      </c>
      <c r="L622" s="3">
        <f t="shared" ca="1" si="623"/>
        <v>0</v>
      </c>
      <c r="M622" s="3">
        <f t="shared" ca="1" si="623"/>
        <v>1</v>
      </c>
      <c r="N622" s="3">
        <f t="shared" ca="1" si="623"/>
        <v>4</v>
      </c>
      <c r="O622" s="3">
        <f t="shared" ca="1" si="623"/>
        <v>9</v>
      </c>
      <c r="P622" s="3">
        <f t="shared" ca="1" si="623"/>
        <v>16</v>
      </c>
      <c r="Q622" s="3">
        <f t="shared" ca="1" si="623"/>
        <v>25</v>
      </c>
      <c r="R622" s="3">
        <f t="shared" ca="1" si="623"/>
        <v>36</v>
      </c>
      <c r="S622" s="3">
        <f t="shared" ca="1" si="14"/>
        <v>182</v>
      </c>
      <c r="T622" s="29">
        <f t="shared" ca="1" si="15"/>
        <v>50</v>
      </c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</row>
    <row r="623" spans="1:36" customFormat="false" ht="13">
      <c r="A623" s="3">
        <f>シート1!B624</f>
        <v>0</v>
      </c>
      <c r="B623" s="3">
        <f>シート1!E624</f>
        <v>0</v>
      </c>
      <c r="C623" s="19">
        <f>シート1!G624</f>
        <v>0</v>
      </c>
      <c r="D623" s="3">
        <f>シート1!I624</f>
        <v>0</v>
      </c>
      <c r="E623" s="3">
        <f>シート1!K624</f>
        <v>0</v>
      </c>
      <c r="F623" s="3">
        <f t="shared" ref="F623:R623" ca="1" si="624">IF($E627="","",IF(AND(ROW()&gt;$T$1,F$1&lt;=$T$1),(F$1-_xlfn.RANK.AVG(OFFSET($E627,1-F$1,),OFFSET($E627,1-$T$1,,$T$1,1)))^2,""))</f>
        <v>36</v>
      </c>
      <c r="G623" s="3">
        <f t="shared" ca="1" si="624"/>
        <v>25</v>
      </c>
      <c r="H623" s="3">
        <f t="shared" ca="1" si="624"/>
        <v>16</v>
      </c>
      <c r="I623" s="3">
        <f t="shared" ca="1" si="624"/>
        <v>9</v>
      </c>
      <c r="J623" s="3">
        <f t="shared" ca="1" si="624"/>
        <v>4</v>
      </c>
      <c r="K623" s="3">
        <f t="shared" ca="1" si="624"/>
        <v>1</v>
      </c>
      <c r="L623" s="3">
        <f t="shared" ca="1" si="624"/>
        <v>0</v>
      </c>
      <c r="M623" s="3">
        <f t="shared" ca="1" si="624"/>
        <v>1</v>
      </c>
      <c r="N623" s="3">
        <f t="shared" ca="1" si="624"/>
        <v>4</v>
      </c>
      <c r="O623" s="3">
        <f t="shared" ca="1" si="624"/>
        <v>9</v>
      </c>
      <c r="P623" s="3">
        <f t="shared" ca="1" si="624"/>
        <v>16</v>
      </c>
      <c r="Q623" s="3">
        <f t="shared" ca="1" si="624"/>
        <v>25</v>
      </c>
      <c r="R623" s="3">
        <f t="shared" ca="1" si="624"/>
        <v>36</v>
      </c>
      <c r="S623" s="3">
        <f t="shared" ca="1" si="14"/>
        <v>182</v>
      </c>
      <c r="T623" s="29">
        <f t="shared" ca="1" si="15"/>
        <v>50</v>
      </c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</row>
    <row r="624" spans="1:36" customFormat="false" ht="13">
      <c r="A624" s="3">
        <f>シート1!B625</f>
        <v>0</v>
      </c>
      <c r="B624" s="3">
        <f>シート1!E625</f>
        <v>0</v>
      </c>
      <c r="C624" s="19">
        <f>シート1!G625</f>
        <v>0</v>
      </c>
      <c r="D624" s="3">
        <f>シート1!I625</f>
        <v>0</v>
      </c>
      <c r="E624" s="3">
        <f>シート1!K625</f>
        <v>0</v>
      </c>
      <c r="F624" s="3">
        <f t="shared" ref="F624:R624" ca="1" si="625">IF($E628="","",IF(AND(ROW()&gt;$T$1,F$1&lt;=$T$1),(F$1-_xlfn.RANK.AVG(OFFSET($E628,1-F$1,),OFFSET($E628,1-$T$1,,$T$1,1)))^2,""))</f>
        <v>36</v>
      </c>
      <c r="G624" s="3">
        <f t="shared" ca="1" si="625"/>
        <v>25</v>
      </c>
      <c r="H624" s="3">
        <f t="shared" ca="1" si="625"/>
        <v>16</v>
      </c>
      <c r="I624" s="3">
        <f t="shared" ca="1" si="625"/>
        <v>9</v>
      </c>
      <c r="J624" s="3">
        <f t="shared" ca="1" si="625"/>
        <v>4</v>
      </c>
      <c r="K624" s="3">
        <f t="shared" ca="1" si="625"/>
        <v>1</v>
      </c>
      <c r="L624" s="3">
        <f t="shared" ca="1" si="625"/>
        <v>0</v>
      </c>
      <c r="M624" s="3">
        <f t="shared" ca="1" si="625"/>
        <v>1</v>
      </c>
      <c r="N624" s="3">
        <f t="shared" ca="1" si="625"/>
        <v>4</v>
      </c>
      <c r="O624" s="3">
        <f t="shared" ca="1" si="625"/>
        <v>9</v>
      </c>
      <c r="P624" s="3">
        <f t="shared" ca="1" si="625"/>
        <v>16</v>
      </c>
      <c r="Q624" s="3">
        <f t="shared" ca="1" si="625"/>
        <v>25</v>
      </c>
      <c r="R624" s="3">
        <f t="shared" ca="1" si="625"/>
        <v>36</v>
      </c>
      <c r="S624" s="3">
        <f t="shared" ca="1" si="14"/>
        <v>182</v>
      </c>
      <c r="T624" s="29">
        <f t="shared" ca="1" si="15"/>
        <v>50</v>
      </c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</row>
    <row r="625" spans="1:36" customFormat="false" ht="13">
      <c r="A625" s="3">
        <f>シート1!B626</f>
        <v>0</v>
      </c>
      <c r="B625" s="3">
        <f>シート1!E626</f>
        <v>0</v>
      </c>
      <c r="C625" s="19">
        <f>シート1!G626</f>
        <v>0</v>
      </c>
      <c r="D625" s="3">
        <f>シート1!I626</f>
        <v>0</v>
      </c>
      <c r="E625" s="3">
        <f>シート1!K626</f>
        <v>0</v>
      </c>
      <c r="F625" s="3">
        <f t="shared" ref="F625:R625" ca="1" si="626">IF($E629="","",IF(AND(ROW()&gt;$T$1,F$1&lt;=$T$1),(F$1-_xlfn.RANK.AVG(OFFSET($E629,1-F$1,),OFFSET($E629,1-$T$1,,$T$1,1)))^2,""))</f>
        <v>36</v>
      </c>
      <c r="G625" s="3">
        <f t="shared" ca="1" si="626"/>
        <v>25</v>
      </c>
      <c r="H625" s="3">
        <f t="shared" ca="1" si="626"/>
        <v>16</v>
      </c>
      <c r="I625" s="3">
        <f t="shared" ca="1" si="626"/>
        <v>9</v>
      </c>
      <c r="J625" s="3">
        <f t="shared" ca="1" si="626"/>
        <v>4</v>
      </c>
      <c r="K625" s="3">
        <f t="shared" ca="1" si="626"/>
        <v>1</v>
      </c>
      <c r="L625" s="3">
        <f t="shared" ca="1" si="626"/>
        <v>0</v>
      </c>
      <c r="M625" s="3">
        <f t="shared" ca="1" si="626"/>
        <v>1</v>
      </c>
      <c r="N625" s="3">
        <f t="shared" ca="1" si="626"/>
        <v>4</v>
      </c>
      <c r="O625" s="3">
        <f t="shared" ca="1" si="626"/>
        <v>9</v>
      </c>
      <c r="P625" s="3">
        <f t="shared" ca="1" si="626"/>
        <v>16</v>
      </c>
      <c r="Q625" s="3">
        <f t="shared" ca="1" si="626"/>
        <v>25</v>
      </c>
      <c r="R625" s="3">
        <f t="shared" ca="1" si="626"/>
        <v>36</v>
      </c>
      <c r="S625" s="3">
        <f t="shared" ca="1" si="14"/>
        <v>182</v>
      </c>
      <c r="T625" s="29">
        <f t="shared" ca="1" si="15"/>
        <v>50</v>
      </c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</row>
    <row r="626" spans="1:36" customFormat="false" ht="13">
      <c r="A626" s="3">
        <f>シート1!B627</f>
        <v>0</v>
      </c>
      <c r="B626" s="3">
        <f>シート1!E627</f>
        <v>0</v>
      </c>
      <c r="C626" s="19">
        <f>シート1!G627</f>
        <v>0</v>
      </c>
      <c r="D626" s="3">
        <f>シート1!I627</f>
        <v>0</v>
      </c>
      <c r="E626" s="3">
        <f>シート1!K627</f>
        <v>0</v>
      </c>
      <c r="F626" s="3">
        <f t="shared" ref="F626:R626" ca="1" si="627">IF($E630="","",IF(AND(ROW()&gt;$T$1,F$1&lt;=$T$1),(F$1-_xlfn.RANK.AVG(OFFSET($E630,1-F$1,),OFFSET($E630,1-$T$1,,$T$1,1)))^2,""))</f>
        <v>36</v>
      </c>
      <c r="G626" s="3">
        <f t="shared" ca="1" si="627"/>
        <v>25</v>
      </c>
      <c r="H626" s="3">
        <f t="shared" ca="1" si="627"/>
        <v>16</v>
      </c>
      <c r="I626" s="3">
        <f t="shared" ca="1" si="627"/>
        <v>9</v>
      </c>
      <c r="J626" s="3">
        <f t="shared" ca="1" si="627"/>
        <v>4</v>
      </c>
      <c r="K626" s="3">
        <f t="shared" ca="1" si="627"/>
        <v>1</v>
      </c>
      <c r="L626" s="3">
        <f t="shared" ca="1" si="627"/>
        <v>0</v>
      </c>
      <c r="M626" s="3">
        <f t="shared" ca="1" si="627"/>
        <v>1</v>
      </c>
      <c r="N626" s="3">
        <f t="shared" ca="1" si="627"/>
        <v>4</v>
      </c>
      <c r="O626" s="3">
        <f t="shared" ca="1" si="627"/>
        <v>9</v>
      </c>
      <c r="P626" s="3">
        <f t="shared" ca="1" si="627"/>
        <v>16</v>
      </c>
      <c r="Q626" s="3">
        <f t="shared" ca="1" si="627"/>
        <v>25</v>
      </c>
      <c r="R626" s="3">
        <f t="shared" ca="1" si="627"/>
        <v>36</v>
      </c>
      <c r="S626" s="3">
        <f t="shared" ca="1" si="14"/>
        <v>182</v>
      </c>
      <c r="T626" s="29">
        <f t="shared" ca="1" si="15"/>
        <v>50</v>
      </c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</row>
    <row r="627" spans="1:36" customFormat="false" ht="13">
      <c r="A627" s="3">
        <f>シート1!B628</f>
        <v>0</v>
      </c>
      <c r="B627" s="3">
        <f>シート1!E628</f>
        <v>0</v>
      </c>
      <c r="C627" s="19">
        <f>シート1!G628</f>
        <v>0</v>
      </c>
      <c r="D627" s="3">
        <f>シート1!I628</f>
        <v>0</v>
      </c>
      <c r="E627" s="3">
        <f>シート1!K628</f>
        <v>0</v>
      </c>
      <c r="F627" s="3">
        <f t="shared" ref="F627:R627" ca="1" si="628">IF($E631="","",IF(AND(ROW()&gt;$T$1,F$1&lt;=$T$1),(F$1-_xlfn.RANK.AVG(OFFSET($E631,1-F$1,),OFFSET($E631,1-$T$1,,$T$1,1)))^2,""))</f>
        <v>36</v>
      </c>
      <c r="G627" s="3">
        <f t="shared" ca="1" si="628"/>
        <v>25</v>
      </c>
      <c r="H627" s="3">
        <f t="shared" ca="1" si="628"/>
        <v>16</v>
      </c>
      <c r="I627" s="3">
        <f t="shared" ca="1" si="628"/>
        <v>9</v>
      </c>
      <c r="J627" s="3">
        <f t="shared" ca="1" si="628"/>
        <v>4</v>
      </c>
      <c r="K627" s="3">
        <f t="shared" ca="1" si="628"/>
        <v>1</v>
      </c>
      <c r="L627" s="3">
        <f t="shared" ca="1" si="628"/>
        <v>0</v>
      </c>
      <c r="M627" s="3">
        <f t="shared" ca="1" si="628"/>
        <v>1</v>
      </c>
      <c r="N627" s="3">
        <f t="shared" ca="1" si="628"/>
        <v>4</v>
      </c>
      <c r="O627" s="3">
        <f t="shared" ca="1" si="628"/>
        <v>9</v>
      </c>
      <c r="P627" s="3">
        <f t="shared" ca="1" si="628"/>
        <v>16</v>
      </c>
      <c r="Q627" s="3">
        <f t="shared" ca="1" si="628"/>
        <v>25</v>
      </c>
      <c r="R627" s="3">
        <f t="shared" ca="1" si="628"/>
        <v>36</v>
      </c>
      <c r="S627" s="3">
        <f t="shared" ca="1" si="14"/>
        <v>182</v>
      </c>
      <c r="T627" s="29">
        <f t="shared" ca="1" si="15"/>
        <v>50</v>
      </c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</row>
    <row r="628" spans="1:36" customFormat="false" ht="13">
      <c r="A628" s="3">
        <f>シート1!B629</f>
        <v>0</v>
      </c>
      <c r="B628" s="3">
        <f>シート1!E629</f>
        <v>0</v>
      </c>
      <c r="C628" s="19">
        <f>シート1!G629</f>
        <v>0</v>
      </c>
      <c r="D628" s="3">
        <f>シート1!I629</f>
        <v>0</v>
      </c>
      <c r="E628" s="3">
        <f>シート1!K629</f>
        <v>0</v>
      </c>
      <c r="F628" s="3">
        <f t="shared" ref="F628:R628" ca="1" si="629">IF($E632="","",IF(AND(ROW()&gt;$T$1,F$1&lt;=$T$1),(F$1-_xlfn.RANK.AVG(OFFSET($E632,1-F$1,),OFFSET($E632,1-$T$1,,$T$1,1)))^2,""))</f>
        <v>36</v>
      </c>
      <c r="G628" s="3">
        <f t="shared" ca="1" si="629"/>
        <v>25</v>
      </c>
      <c r="H628" s="3">
        <f t="shared" ca="1" si="629"/>
        <v>16</v>
      </c>
      <c r="I628" s="3">
        <f t="shared" ca="1" si="629"/>
        <v>9</v>
      </c>
      <c r="J628" s="3">
        <f t="shared" ca="1" si="629"/>
        <v>4</v>
      </c>
      <c r="K628" s="3">
        <f t="shared" ca="1" si="629"/>
        <v>1</v>
      </c>
      <c r="L628" s="3">
        <f t="shared" ca="1" si="629"/>
        <v>0</v>
      </c>
      <c r="M628" s="3">
        <f t="shared" ca="1" si="629"/>
        <v>1</v>
      </c>
      <c r="N628" s="3">
        <f t="shared" ca="1" si="629"/>
        <v>4</v>
      </c>
      <c r="O628" s="3">
        <f t="shared" ca="1" si="629"/>
        <v>9</v>
      </c>
      <c r="P628" s="3">
        <f t="shared" ca="1" si="629"/>
        <v>16</v>
      </c>
      <c r="Q628" s="3">
        <f t="shared" ca="1" si="629"/>
        <v>25</v>
      </c>
      <c r="R628" s="3">
        <f t="shared" ca="1" si="629"/>
        <v>36</v>
      </c>
      <c r="S628" s="3">
        <f t="shared" ca="1" si="14"/>
        <v>182</v>
      </c>
      <c r="T628" s="29">
        <f t="shared" ca="1" si="15"/>
        <v>50</v>
      </c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</row>
    <row r="629" spans="1:36" customFormat="false" ht="13">
      <c r="A629" s="3">
        <f>シート1!B630</f>
        <v>0</v>
      </c>
      <c r="B629" s="3">
        <f>シート1!E630</f>
        <v>0</v>
      </c>
      <c r="C629" s="19">
        <f>シート1!G630</f>
        <v>0</v>
      </c>
      <c r="D629" s="3">
        <f>シート1!I630</f>
        <v>0</v>
      </c>
      <c r="E629" s="3">
        <f>シート1!K630</f>
        <v>0</v>
      </c>
      <c r="F629" s="3">
        <f t="shared" ref="F629:R629" ca="1" si="630">IF($E633="","",IF(AND(ROW()&gt;$T$1,F$1&lt;=$T$1),(F$1-_xlfn.RANK.AVG(OFFSET($E633,1-F$1,),OFFSET($E633,1-$T$1,,$T$1,1)))^2,""))</f>
        <v>36</v>
      </c>
      <c r="G629" s="3">
        <f t="shared" ca="1" si="630"/>
        <v>25</v>
      </c>
      <c r="H629" s="3">
        <f t="shared" ca="1" si="630"/>
        <v>16</v>
      </c>
      <c r="I629" s="3">
        <f t="shared" ca="1" si="630"/>
        <v>9</v>
      </c>
      <c r="J629" s="3">
        <f t="shared" ca="1" si="630"/>
        <v>4</v>
      </c>
      <c r="K629" s="3">
        <f t="shared" ca="1" si="630"/>
        <v>1</v>
      </c>
      <c r="L629" s="3">
        <f t="shared" ca="1" si="630"/>
        <v>0</v>
      </c>
      <c r="M629" s="3">
        <f t="shared" ca="1" si="630"/>
        <v>1</v>
      </c>
      <c r="N629" s="3">
        <f t="shared" ca="1" si="630"/>
        <v>4</v>
      </c>
      <c r="O629" s="3">
        <f t="shared" ca="1" si="630"/>
        <v>9</v>
      </c>
      <c r="P629" s="3">
        <f t="shared" ca="1" si="630"/>
        <v>16</v>
      </c>
      <c r="Q629" s="3">
        <f t="shared" ca="1" si="630"/>
        <v>25</v>
      </c>
      <c r="R629" s="3">
        <f t="shared" ca="1" si="630"/>
        <v>36</v>
      </c>
      <c r="S629" s="3">
        <f t="shared" ca="1" si="14"/>
        <v>182</v>
      </c>
      <c r="T629" s="29">
        <f t="shared" ca="1" si="15"/>
        <v>50</v>
      </c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</row>
    <row r="630" spans="1:36" customFormat="false" ht="13">
      <c r="A630" s="3">
        <f>シート1!B631</f>
        <v>0</v>
      </c>
      <c r="B630" s="3">
        <f>シート1!E631</f>
        <v>0</v>
      </c>
      <c r="C630" s="19">
        <f>シート1!G631</f>
        <v>0</v>
      </c>
      <c r="D630" s="3">
        <f>シート1!I631</f>
        <v>0</v>
      </c>
      <c r="E630" s="3">
        <f>シート1!K631</f>
        <v>0</v>
      </c>
      <c r="F630" s="3">
        <f t="shared" ref="F630:R630" ca="1" si="631">IF($E634="","",IF(AND(ROW()&gt;$T$1,F$1&lt;=$T$1),(F$1-_xlfn.RANK.AVG(OFFSET($E634,1-F$1,),OFFSET($E634,1-$T$1,,$T$1,1)))^2,""))</f>
        <v>36</v>
      </c>
      <c r="G630" s="3">
        <f t="shared" ca="1" si="631"/>
        <v>25</v>
      </c>
      <c r="H630" s="3">
        <f t="shared" ca="1" si="631"/>
        <v>16</v>
      </c>
      <c r="I630" s="3">
        <f t="shared" ca="1" si="631"/>
        <v>9</v>
      </c>
      <c r="J630" s="3">
        <f t="shared" ca="1" si="631"/>
        <v>4</v>
      </c>
      <c r="K630" s="3">
        <f t="shared" ca="1" si="631"/>
        <v>1</v>
      </c>
      <c r="L630" s="3">
        <f t="shared" ca="1" si="631"/>
        <v>0</v>
      </c>
      <c r="M630" s="3">
        <f t="shared" ca="1" si="631"/>
        <v>1</v>
      </c>
      <c r="N630" s="3">
        <f t="shared" ca="1" si="631"/>
        <v>4</v>
      </c>
      <c r="O630" s="3">
        <f t="shared" ca="1" si="631"/>
        <v>9</v>
      </c>
      <c r="P630" s="3">
        <f t="shared" ca="1" si="631"/>
        <v>16</v>
      </c>
      <c r="Q630" s="3">
        <f t="shared" ca="1" si="631"/>
        <v>25</v>
      </c>
      <c r="R630" s="3">
        <f t="shared" ca="1" si="631"/>
        <v>36</v>
      </c>
      <c r="S630" s="3">
        <f t="shared" ca="1" si="14"/>
        <v>182</v>
      </c>
      <c r="T630" s="29">
        <f t="shared" ca="1" si="15"/>
        <v>50</v>
      </c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</row>
    <row r="631" spans="1:36" customFormat="false" ht="13">
      <c r="A631" s="3">
        <f>シート1!B632</f>
        <v>0</v>
      </c>
      <c r="B631" s="3">
        <f>シート1!E632</f>
        <v>0</v>
      </c>
      <c r="C631" s="19">
        <f>シート1!G632</f>
        <v>0</v>
      </c>
      <c r="D631" s="3">
        <f>シート1!I632</f>
        <v>0</v>
      </c>
      <c r="E631" s="3">
        <f>シート1!K632</f>
        <v>0</v>
      </c>
      <c r="F631" s="3">
        <f t="shared" ref="F631:R631" ca="1" si="632">IF($E635="","",IF(AND(ROW()&gt;$T$1,F$1&lt;=$T$1),(F$1-_xlfn.RANK.AVG(OFFSET($E635,1-F$1,),OFFSET($E635,1-$T$1,,$T$1,1)))^2,""))</f>
        <v>36</v>
      </c>
      <c r="G631" s="3">
        <f t="shared" ca="1" si="632"/>
        <v>25</v>
      </c>
      <c r="H631" s="3">
        <f t="shared" ca="1" si="632"/>
        <v>16</v>
      </c>
      <c r="I631" s="3">
        <f t="shared" ca="1" si="632"/>
        <v>9</v>
      </c>
      <c r="J631" s="3">
        <f t="shared" ca="1" si="632"/>
        <v>4</v>
      </c>
      <c r="K631" s="3">
        <f t="shared" ca="1" si="632"/>
        <v>1</v>
      </c>
      <c r="L631" s="3">
        <f t="shared" ca="1" si="632"/>
        <v>0</v>
      </c>
      <c r="M631" s="3">
        <f t="shared" ca="1" si="632"/>
        <v>1</v>
      </c>
      <c r="N631" s="3">
        <f t="shared" ca="1" si="632"/>
        <v>4</v>
      </c>
      <c r="O631" s="3">
        <f t="shared" ca="1" si="632"/>
        <v>9</v>
      </c>
      <c r="P631" s="3">
        <f t="shared" ca="1" si="632"/>
        <v>16</v>
      </c>
      <c r="Q631" s="3">
        <f t="shared" ca="1" si="632"/>
        <v>25</v>
      </c>
      <c r="R631" s="3">
        <f t="shared" ca="1" si="632"/>
        <v>36</v>
      </c>
      <c r="S631" s="3">
        <f t="shared" ca="1" si="14"/>
        <v>182</v>
      </c>
      <c r="T631" s="29">
        <f t="shared" ca="1" si="15"/>
        <v>50</v>
      </c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</row>
    <row r="632" spans="1:36" customFormat="false" ht="13">
      <c r="A632" s="3">
        <f>シート1!B633</f>
        <v>0</v>
      </c>
      <c r="B632" s="3">
        <f>シート1!E633</f>
        <v>0</v>
      </c>
      <c r="C632" s="19">
        <f>シート1!G633</f>
        <v>0</v>
      </c>
      <c r="D632" s="3">
        <f>シート1!I633</f>
        <v>0</v>
      </c>
      <c r="E632" s="3">
        <f>シート1!K633</f>
        <v>0</v>
      </c>
      <c r="F632" s="3">
        <f t="shared" ref="F632:R632" ca="1" si="633">IF($E636="","",IF(AND(ROW()&gt;$T$1,F$1&lt;=$T$1),(F$1-_xlfn.RANK.AVG(OFFSET($E636,1-F$1,),OFFSET($E636,1-$T$1,,$T$1,1)))^2,""))</f>
        <v>36</v>
      </c>
      <c r="G632" s="3">
        <f t="shared" ca="1" si="633"/>
        <v>25</v>
      </c>
      <c r="H632" s="3">
        <f t="shared" ca="1" si="633"/>
        <v>16</v>
      </c>
      <c r="I632" s="3">
        <f t="shared" ca="1" si="633"/>
        <v>9</v>
      </c>
      <c r="J632" s="3">
        <f t="shared" ca="1" si="633"/>
        <v>4</v>
      </c>
      <c r="K632" s="3">
        <f t="shared" ca="1" si="633"/>
        <v>1</v>
      </c>
      <c r="L632" s="3">
        <f t="shared" ca="1" si="633"/>
        <v>0</v>
      </c>
      <c r="M632" s="3">
        <f t="shared" ca="1" si="633"/>
        <v>1</v>
      </c>
      <c r="N632" s="3">
        <f t="shared" ca="1" si="633"/>
        <v>4</v>
      </c>
      <c r="O632" s="3">
        <f t="shared" ca="1" si="633"/>
        <v>9</v>
      </c>
      <c r="P632" s="3">
        <f t="shared" ca="1" si="633"/>
        <v>16</v>
      </c>
      <c r="Q632" s="3">
        <f t="shared" ca="1" si="633"/>
        <v>25</v>
      </c>
      <c r="R632" s="3">
        <f t="shared" ca="1" si="633"/>
        <v>36</v>
      </c>
      <c r="S632" s="3">
        <f t="shared" ca="1" si="14"/>
        <v>182</v>
      </c>
      <c r="T632" s="29">
        <f t="shared" ca="1" si="15"/>
        <v>50</v>
      </c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</row>
    <row r="633" spans="1:36" customFormat="false" ht="13">
      <c r="A633" s="3">
        <f>シート1!B634</f>
        <v>0</v>
      </c>
      <c r="B633" s="3">
        <f>シート1!E634</f>
        <v>0</v>
      </c>
      <c r="C633" s="19">
        <f>シート1!G634</f>
        <v>0</v>
      </c>
      <c r="D633" s="3">
        <f>シート1!I634</f>
        <v>0</v>
      </c>
      <c r="E633" s="3">
        <f>シート1!K634</f>
        <v>0</v>
      </c>
      <c r="F633" s="3">
        <f t="shared" ref="F633:R633" ca="1" si="634">IF($E637="","",IF(AND(ROW()&gt;$T$1,F$1&lt;=$T$1),(F$1-_xlfn.RANK.AVG(OFFSET($E637,1-F$1,),OFFSET($E637,1-$T$1,,$T$1,1)))^2,""))</f>
        <v>36</v>
      </c>
      <c r="G633" s="3">
        <f t="shared" ca="1" si="634"/>
        <v>25</v>
      </c>
      <c r="H633" s="3">
        <f t="shared" ca="1" si="634"/>
        <v>16</v>
      </c>
      <c r="I633" s="3">
        <f t="shared" ca="1" si="634"/>
        <v>9</v>
      </c>
      <c r="J633" s="3">
        <f t="shared" ca="1" si="634"/>
        <v>4</v>
      </c>
      <c r="K633" s="3">
        <f t="shared" ca="1" si="634"/>
        <v>1</v>
      </c>
      <c r="L633" s="3">
        <f t="shared" ca="1" si="634"/>
        <v>0</v>
      </c>
      <c r="M633" s="3">
        <f t="shared" ca="1" si="634"/>
        <v>1</v>
      </c>
      <c r="N633" s="3">
        <f t="shared" ca="1" si="634"/>
        <v>4</v>
      </c>
      <c r="O633" s="3">
        <f t="shared" ca="1" si="634"/>
        <v>9</v>
      </c>
      <c r="P633" s="3">
        <f t="shared" ca="1" si="634"/>
        <v>16</v>
      </c>
      <c r="Q633" s="3">
        <f t="shared" ca="1" si="634"/>
        <v>25</v>
      </c>
      <c r="R633" s="3">
        <f t="shared" ca="1" si="634"/>
        <v>36</v>
      </c>
      <c r="S633" s="3">
        <f t="shared" ca="1" si="14"/>
        <v>182</v>
      </c>
      <c r="T633" s="29">
        <f t="shared" ca="1" si="15"/>
        <v>50</v>
      </c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</row>
    <row r="634" spans="1:36" customFormat="false" ht="13">
      <c r="A634" s="3">
        <f>シート1!B635</f>
        <v>0</v>
      </c>
      <c r="B634" s="3">
        <f>シート1!E635</f>
        <v>0</v>
      </c>
      <c r="C634" s="19">
        <f>シート1!G635</f>
        <v>0</v>
      </c>
      <c r="D634" s="3">
        <f>シート1!I635</f>
        <v>0</v>
      </c>
      <c r="E634" s="3">
        <f>シート1!K635</f>
        <v>0</v>
      </c>
      <c r="F634" s="3">
        <f t="shared" ref="F634:R634" ca="1" si="635">IF($E638="","",IF(AND(ROW()&gt;$T$1,F$1&lt;=$T$1),(F$1-_xlfn.RANK.AVG(OFFSET($E638,1-F$1,),OFFSET($E638,1-$T$1,,$T$1,1)))^2,""))</f>
        <v>36</v>
      </c>
      <c r="G634" s="3">
        <f t="shared" ca="1" si="635"/>
        <v>25</v>
      </c>
      <c r="H634" s="3">
        <f t="shared" ca="1" si="635"/>
        <v>16</v>
      </c>
      <c r="I634" s="3">
        <f t="shared" ca="1" si="635"/>
        <v>9</v>
      </c>
      <c r="J634" s="3">
        <f t="shared" ca="1" si="635"/>
        <v>4</v>
      </c>
      <c r="K634" s="3">
        <f t="shared" ca="1" si="635"/>
        <v>1</v>
      </c>
      <c r="L634" s="3">
        <f t="shared" ca="1" si="635"/>
        <v>0</v>
      </c>
      <c r="M634" s="3">
        <f t="shared" ca="1" si="635"/>
        <v>1</v>
      </c>
      <c r="N634" s="3">
        <f t="shared" ca="1" si="635"/>
        <v>4</v>
      </c>
      <c r="O634" s="3">
        <f t="shared" ca="1" si="635"/>
        <v>9</v>
      </c>
      <c r="P634" s="3">
        <f t="shared" ca="1" si="635"/>
        <v>16</v>
      </c>
      <c r="Q634" s="3">
        <f t="shared" ca="1" si="635"/>
        <v>25</v>
      </c>
      <c r="R634" s="3">
        <f t="shared" ca="1" si="635"/>
        <v>36</v>
      </c>
      <c r="S634" s="3">
        <f t="shared" ca="1" si="14"/>
        <v>182</v>
      </c>
      <c r="T634" s="29">
        <f t="shared" ca="1" si="15"/>
        <v>50</v>
      </c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</row>
    <row r="635" spans="1:36" customFormat="false" ht="13">
      <c r="A635" s="3">
        <f>シート1!B636</f>
        <v>0</v>
      </c>
      <c r="B635" s="3">
        <f>シート1!E636</f>
        <v>0</v>
      </c>
      <c r="C635" s="19">
        <f>シート1!G636</f>
        <v>0</v>
      </c>
      <c r="D635" s="3">
        <f>シート1!I636</f>
        <v>0</v>
      </c>
      <c r="E635" s="3">
        <f>シート1!K636</f>
        <v>0</v>
      </c>
      <c r="F635" s="3">
        <f t="shared" ref="F635:R635" ca="1" si="636">IF($E639="","",IF(AND(ROW()&gt;$T$1,F$1&lt;=$T$1),(F$1-_xlfn.RANK.AVG(OFFSET($E639,1-F$1,),OFFSET($E639,1-$T$1,,$T$1,1)))^2,""))</f>
        <v>36</v>
      </c>
      <c r="G635" s="3">
        <f t="shared" ca="1" si="636"/>
        <v>25</v>
      </c>
      <c r="H635" s="3">
        <f t="shared" ca="1" si="636"/>
        <v>16</v>
      </c>
      <c r="I635" s="3">
        <f t="shared" ca="1" si="636"/>
        <v>9</v>
      </c>
      <c r="J635" s="3">
        <f t="shared" ca="1" si="636"/>
        <v>4</v>
      </c>
      <c r="K635" s="3">
        <f t="shared" ca="1" si="636"/>
        <v>1</v>
      </c>
      <c r="L635" s="3">
        <f t="shared" ca="1" si="636"/>
        <v>0</v>
      </c>
      <c r="M635" s="3">
        <f t="shared" ca="1" si="636"/>
        <v>1</v>
      </c>
      <c r="N635" s="3">
        <f t="shared" ca="1" si="636"/>
        <v>4</v>
      </c>
      <c r="O635" s="3">
        <f t="shared" ca="1" si="636"/>
        <v>9</v>
      </c>
      <c r="P635" s="3">
        <f t="shared" ca="1" si="636"/>
        <v>16</v>
      </c>
      <c r="Q635" s="3">
        <f t="shared" ca="1" si="636"/>
        <v>25</v>
      </c>
      <c r="R635" s="3">
        <f t="shared" ca="1" si="636"/>
        <v>36</v>
      </c>
      <c r="S635" s="3">
        <f t="shared" ca="1" si="14"/>
        <v>182</v>
      </c>
      <c r="T635" s="29">
        <f t="shared" ca="1" si="15"/>
        <v>50</v>
      </c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</row>
    <row r="636" spans="1:36" customFormat="false" ht="13">
      <c r="A636" s="3">
        <f>シート1!B637</f>
        <v>0</v>
      </c>
      <c r="B636" s="3">
        <f>シート1!E637</f>
        <v>0</v>
      </c>
      <c r="C636" s="19">
        <f>シート1!G637</f>
        <v>0</v>
      </c>
      <c r="D636" s="3">
        <f>シート1!I637</f>
        <v>0</v>
      </c>
      <c r="E636" s="3">
        <f>シート1!K637</f>
        <v>0</v>
      </c>
      <c r="F636" s="3">
        <f t="shared" ref="F636:R636" ca="1" si="637">IF($E640="","",IF(AND(ROW()&gt;$T$1,F$1&lt;=$T$1),(F$1-_xlfn.RANK.AVG(OFFSET($E640,1-F$1,),OFFSET($E640,1-$T$1,,$T$1,1)))^2,""))</f>
        <v>36</v>
      </c>
      <c r="G636" s="3">
        <f t="shared" ca="1" si="637"/>
        <v>25</v>
      </c>
      <c r="H636" s="3">
        <f t="shared" ca="1" si="637"/>
        <v>16</v>
      </c>
      <c r="I636" s="3">
        <f t="shared" ca="1" si="637"/>
        <v>9</v>
      </c>
      <c r="J636" s="3">
        <f t="shared" ca="1" si="637"/>
        <v>4</v>
      </c>
      <c r="K636" s="3">
        <f t="shared" ca="1" si="637"/>
        <v>1</v>
      </c>
      <c r="L636" s="3">
        <f t="shared" ca="1" si="637"/>
        <v>0</v>
      </c>
      <c r="M636" s="3">
        <f t="shared" ca="1" si="637"/>
        <v>1</v>
      </c>
      <c r="N636" s="3">
        <f t="shared" ca="1" si="637"/>
        <v>4</v>
      </c>
      <c r="O636" s="3">
        <f t="shared" ca="1" si="637"/>
        <v>9</v>
      </c>
      <c r="P636" s="3">
        <f t="shared" ca="1" si="637"/>
        <v>16</v>
      </c>
      <c r="Q636" s="3">
        <f t="shared" ca="1" si="637"/>
        <v>25</v>
      </c>
      <c r="R636" s="3">
        <f t="shared" ca="1" si="637"/>
        <v>36</v>
      </c>
      <c r="S636" s="3">
        <f t="shared" ca="1" si="14"/>
        <v>182</v>
      </c>
      <c r="T636" s="29">
        <f t="shared" ca="1" si="15"/>
        <v>50</v>
      </c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</row>
    <row r="637" spans="1:36" customFormat="false" ht="13">
      <c r="A637" s="3">
        <f>シート1!B638</f>
        <v>0</v>
      </c>
      <c r="B637" s="3">
        <f>シート1!E638</f>
        <v>0</v>
      </c>
      <c r="C637" s="19">
        <f>シート1!G638</f>
        <v>0</v>
      </c>
      <c r="D637" s="3">
        <f>シート1!I638</f>
        <v>0</v>
      </c>
      <c r="E637" s="3">
        <f>シート1!K638</f>
        <v>0</v>
      </c>
      <c r="F637" s="3">
        <f t="shared" ref="F637:R637" ca="1" si="638">IF($E641="","",IF(AND(ROW()&gt;$T$1,F$1&lt;=$T$1),(F$1-_xlfn.RANK.AVG(OFFSET($E641,1-F$1,),OFFSET($E641,1-$T$1,,$T$1,1)))^2,""))</f>
        <v>36</v>
      </c>
      <c r="G637" s="3">
        <f t="shared" ca="1" si="638"/>
        <v>25</v>
      </c>
      <c r="H637" s="3">
        <f t="shared" ca="1" si="638"/>
        <v>16</v>
      </c>
      <c r="I637" s="3">
        <f t="shared" ca="1" si="638"/>
        <v>9</v>
      </c>
      <c r="J637" s="3">
        <f t="shared" ca="1" si="638"/>
        <v>4</v>
      </c>
      <c r="K637" s="3">
        <f t="shared" ca="1" si="638"/>
        <v>1</v>
      </c>
      <c r="L637" s="3">
        <f t="shared" ca="1" si="638"/>
        <v>0</v>
      </c>
      <c r="M637" s="3">
        <f t="shared" ca="1" si="638"/>
        <v>1</v>
      </c>
      <c r="N637" s="3">
        <f t="shared" ca="1" si="638"/>
        <v>4</v>
      </c>
      <c r="O637" s="3">
        <f t="shared" ca="1" si="638"/>
        <v>9</v>
      </c>
      <c r="P637" s="3">
        <f t="shared" ca="1" si="638"/>
        <v>16</v>
      </c>
      <c r="Q637" s="3">
        <f t="shared" ca="1" si="638"/>
        <v>25</v>
      </c>
      <c r="R637" s="3">
        <f t="shared" ca="1" si="638"/>
        <v>36</v>
      </c>
      <c r="S637" s="3">
        <f t="shared" ca="1" si="14"/>
        <v>182</v>
      </c>
      <c r="T637" s="29">
        <f t="shared" ca="1" si="15"/>
        <v>50</v>
      </c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</row>
    <row r="638" spans="1:36" customFormat="false" ht="13">
      <c r="A638" s="3">
        <f>シート1!B639</f>
        <v>0</v>
      </c>
      <c r="B638" s="3">
        <f>シート1!E639</f>
        <v>0</v>
      </c>
      <c r="C638" s="19">
        <f>シート1!G639</f>
        <v>0</v>
      </c>
      <c r="D638" s="3">
        <f>シート1!I639</f>
        <v>0</v>
      </c>
      <c r="E638" s="3">
        <f>シート1!K639</f>
        <v>0</v>
      </c>
      <c r="F638" s="3">
        <f t="shared" ref="F638:R638" ca="1" si="639">IF($E642="","",IF(AND(ROW()&gt;$T$1,F$1&lt;=$T$1),(F$1-_xlfn.RANK.AVG(OFFSET($E642,1-F$1,),OFFSET($E642,1-$T$1,,$T$1,1)))^2,""))</f>
        <v>36</v>
      </c>
      <c r="G638" s="3">
        <f t="shared" ca="1" si="639"/>
        <v>25</v>
      </c>
      <c r="H638" s="3">
        <f t="shared" ca="1" si="639"/>
        <v>16</v>
      </c>
      <c r="I638" s="3">
        <f t="shared" ca="1" si="639"/>
        <v>9</v>
      </c>
      <c r="J638" s="3">
        <f t="shared" ca="1" si="639"/>
        <v>4</v>
      </c>
      <c r="K638" s="3">
        <f t="shared" ca="1" si="639"/>
        <v>1</v>
      </c>
      <c r="L638" s="3">
        <f t="shared" ca="1" si="639"/>
        <v>0</v>
      </c>
      <c r="M638" s="3">
        <f t="shared" ca="1" si="639"/>
        <v>1</v>
      </c>
      <c r="N638" s="3">
        <f t="shared" ca="1" si="639"/>
        <v>4</v>
      </c>
      <c r="O638" s="3">
        <f t="shared" ca="1" si="639"/>
        <v>9</v>
      </c>
      <c r="P638" s="3">
        <f t="shared" ca="1" si="639"/>
        <v>16</v>
      </c>
      <c r="Q638" s="3">
        <f t="shared" ca="1" si="639"/>
        <v>25</v>
      </c>
      <c r="R638" s="3">
        <f t="shared" ca="1" si="639"/>
        <v>36</v>
      </c>
      <c r="S638" s="3">
        <f t="shared" ca="1" si="14"/>
        <v>182</v>
      </c>
      <c r="T638" s="29">
        <f t="shared" ca="1" si="15"/>
        <v>50</v>
      </c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</row>
    <row r="639" spans="1:36" customFormat="false" ht="13">
      <c r="A639" s="3">
        <f>シート1!B640</f>
        <v>0</v>
      </c>
      <c r="B639" s="3">
        <f>シート1!E640</f>
        <v>0</v>
      </c>
      <c r="C639" s="19">
        <f>シート1!G640</f>
        <v>0</v>
      </c>
      <c r="D639" s="3">
        <f>シート1!I640</f>
        <v>0</v>
      </c>
      <c r="E639" s="3">
        <f>シート1!K640</f>
        <v>0</v>
      </c>
      <c r="F639" s="3">
        <f t="shared" ref="F639:R639" ca="1" si="640">IF($E643="","",IF(AND(ROW()&gt;$T$1,F$1&lt;=$T$1),(F$1-_xlfn.RANK.AVG(OFFSET($E643,1-F$1,),OFFSET($E643,1-$T$1,,$T$1,1)))^2,""))</f>
        <v>36</v>
      </c>
      <c r="G639" s="3">
        <f t="shared" ca="1" si="640"/>
        <v>25</v>
      </c>
      <c r="H639" s="3">
        <f t="shared" ca="1" si="640"/>
        <v>16</v>
      </c>
      <c r="I639" s="3">
        <f t="shared" ca="1" si="640"/>
        <v>9</v>
      </c>
      <c r="J639" s="3">
        <f t="shared" ca="1" si="640"/>
        <v>4</v>
      </c>
      <c r="K639" s="3">
        <f t="shared" ca="1" si="640"/>
        <v>1</v>
      </c>
      <c r="L639" s="3">
        <f t="shared" ca="1" si="640"/>
        <v>0</v>
      </c>
      <c r="M639" s="3">
        <f t="shared" ca="1" si="640"/>
        <v>1</v>
      </c>
      <c r="N639" s="3">
        <f t="shared" ca="1" si="640"/>
        <v>4</v>
      </c>
      <c r="O639" s="3">
        <f t="shared" ca="1" si="640"/>
        <v>9</v>
      </c>
      <c r="P639" s="3">
        <f t="shared" ca="1" si="640"/>
        <v>16</v>
      </c>
      <c r="Q639" s="3">
        <f t="shared" ca="1" si="640"/>
        <v>25</v>
      </c>
      <c r="R639" s="3">
        <f t="shared" ca="1" si="640"/>
        <v>36</v>
      </c>
      <c r="S639" s="3">
        <f t="shared" ca="1" si="14"/>
        <v>182</v>
      </c>
      <c r="T639" s="29">
        <f t="shared" ca="1" si="15"/>
        <v>50</v>
      </c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</row>
    <row r="640" spans="1:36" customFormat="false" ht="13">
      <c r="A640" s="3">
        <f>シート1!B641</f>
        <v>0</v>
      </c>
      <c r="B640" s="3">
        <f>シート1!E641</f>
        <v>0</v>
      </c>
      <c r="C640" s="19">
        <f>シート1!G641</f>
        <v>0</v>
      </c>
      <c r="D640" s="3">
        <f>シート1!I641</f>
        <v>0</v>
      </c>
      <c r="E640" s="3">
        <f>シート1!K641</f>
        <v>0</v>
      </c>
      <c r="F640" s="3">
        <f t="shared" ref="F640:R640" ca="1" si="641">IF($E644="","",IF(AND(ROW()&gt;$T$1,F$1&lt;=$T$1),(F$1-_xlfn.RANK.AVG(OFFSET($E644,1-F$1,),OFFSET($E644,1-$T$1,,$T$1,1)))^2,""))</f>
        <v>36</v>
      </c>
      <c r="G640" s="3">
        <f t="shared" ca="1" si="641"/>
        <v>25</v>
      </c>
      <c r="H640" s="3">
        <f t="shared" ca="1" si="641"/>
        <v>16</v>
      </c>
      <c r="I640" s="3">
        <f t="shared" ca="1" si="641"/>
        <v>9</v>
      </c>
      <c r="J640" s="3">
        <f t="shared" ca="1" si="641"/>
        <v>4</v>
      </c>
      <c r="K640" s="3">
        <f t="shared" ca="1" si="641"/>
        <v>1</v>
      </c>
      <c r="L640" s="3">
        <f t="shared" ca="1" si="641"/>
        <v>0</v>
      </c>
      <c r="M640" s="3">
        <f t="shared" ca="1" si="641"/>
        <v>1</v>
      </c>
      <c r="N640" s="3">
        <f t="shared" ca="1" si="641"/>
        <v>4</v>
      </c>
      <c r="O640" s="3">
        <f t="shared" ca="1" si="641"/>
        <v>9</v>
      </c>
      <c r="P640" s="3">
        <f t="shared" ca="1" si="641"/>
        <v>16</v>
      </c>
      <c r="Q640" s="3">
        <f t="shared" ca="1" si="641"/>
        <v>25</v>
      </c>
      <c r="R640" s="3">
        <f t="shared" ca="1" si="641"/>
        <v>36</v>
      </c>
      <c r="S640" s="3">
        <f t="shared" ca="1" si="14"/>
        <v>182</v>
      </c>
      <c r="T640" s="29">
        <f t="shared" ca="1" si="15"/>
        <v>50</v>
      </c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</row>
    <row r="641" spans="1:36" customFormat="false" ht="13">
      <c r="A641" s="3">
        <f>シート1!B642</f>
        <v>0</v>
      </c>
      <c r="B641" s="3">
        <f>シート1!E642</f>
        <v>0</v>
      </c>
      <c r="C641" s="19">
        <f>シート1!G642</f>
        <v>0</v>
      </c>
      <c r="D641" s="3">
        <f>シート1!I642</f>
        <v>0</v>
      </c>
      <c r="E641" s="3">
        <f>シート1!K642</f>
        <v>0</v>
      </c>
      <c r="F641" s="3">
        <f t="shared" ref="F641:R641" ca="1" si="642">IF($E645="","",IF(AND(ROW()&gt;$T$1,F$1&lt;=$T$1),(F$1-_xlfn.RANK.AVG(OFFSET($E645,1-F$1,),OFFSET($E645,1-$T$1,,$T$1,1)))^2,""))</f>
        <v>36</v>
      </c>
      <c r="G641" s="3">
        <f t="shared" ca="1" si="642"/>
        <v>25</v>
      </c>
      <c r="H641" s="3">
        <f t="shared" ca="1" si="642"/>
        <v>16</v>
      </c>
      <c r="I641" s="3">
        <f t="shared" ca="1" si="642"/>
        <v>9</v>
      </c>
      <c r="J641" s="3">
        <f t="shared" ca="1" si="642"/>
        <v>4</v>
      </c>
      <c r="K641" s="3">
        <f t="shared" ca="1" si="642"/>
        <v>1</v>
      </c>
      <c r="L641" s="3">
        <f t="shared" ca="1" si="642"/>
        <v>0</v>
      </c>
      <c r="M641" s="3">
        <f t="shared" ca="1" si="642"/>
        <v>1</v>
      </c>
      <c r="N641" s="3">
        <f t="shared" ca="1" si="642"/>
        <v>4</v>
      </c>
      <c r="O641" s="3">
        <f t="shared" ca="1" si="642"/>
        <v>9</v>
      </c>
      <c r="P641" s="3">
        <f t="shared" ca="1" si="642"/>
        <v>16</v>
      </c>
      <c r="Q641" s="3">
        <f t="shared" ca="1" si="642"/>
        <v>25</v>
      </c>
      <c r="R641" s="3">
        <f t="shared" ca="1" si="642"/>
        <v>36</v>
      </c>
      <c r="S641" s="3">
        <f t="shared" ca="1" si="14"/>
        <v>182</v>
      </c>
      <c r="T641" s="29">
        <f t="shared" ca="1" si="15"/>
        <v>50</v>
      </c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</row>
    <row r="642" spans="1:36" customFormat="false" ht="13">
      <c r="A642" s="3">
        <f>シート1!B643</f>
        <v>0</v>
      </c>
      <c r="B642" s="3">
        <f>シート1!E643</f>
        <v>0</v>
      </c>
      <c r="C642" s="19">
        <f>シート1!G643</f>
        <v>0</v>
      </c>
      <c r="D642" s="3">
        <f>シート1!I643</f>
        <v>0</v>
      </c>
      <c r="E642" s="3">
        <f>シート1!K643</f>
        <v>0</v>
      </c>
      <c r="F642" s="3">
        <f t="shared" ref="F642:R642" ca="1" si="643">IF($E646="","",IF(AND(ROW()&gt;$T$1,F$1&lt;=$T$1),(F$1-_xlfn.RANK.AVG(OFFSET($E646,1-F$1,),OFFSET($E646,1-$T$1,,$T$1,1)))^2,""))</f>
        <v>36</v>
      </c>
      <c r="G642" s="3">
        <f t="shared" ca="1" si="643"/>
        <v>25</v>
      </c>
      <c r="H642" s="3">
        <f t="shared" ca="1" si="643"/>
        <v>16</v>
      </c>
      <c r="I642" s="3">
        <f t="shared" ca="1" si="643"/>
        <v>9</v>
      </c>
      <c r="J642" s="3">
        <f t="shared" ca="1" si="643"/>
        <v>4</v>
      </c>
      <c r="K642" s="3">
        <f t="shared" ca="1" si="643"/>
        <v>1</v>
      </c>
      <c r="L642" s="3">
        <f t="shared" ca="1" si="643"/>
        <v>0</v>
      </c>
      <c r="M642" s="3">
        <f t="shared" ca="1" si="643"/>
        <v>1</v>
      </c>
      <c r="N642" s="3">
        <f t="shared" ca="1" si="643"/>
        <v>4</v>
      </c>
      <c r="O642" s="3">
        <f t="shared" ca="1" si="643"/>
        <v>9</v>
      </c>
      <c r="P642" s="3">
        <f t="shared" ca="1" si="643"/>
        <v>16</v>
      </c>
      <c r="Q642" s="3">
        <f t="shared" ca="1" si="643"/>
        <v>25</v>
      </c>
      <c r="R642" s="3">
        <f t="shared" ca="1" si="643"/>
        <v>36</v>
      </c>
      <c r="S642" s="3">
        <f t="shared" ca="1" si="14"/>
        <v>182</v>
      </c>
      <c r="T642" s="29">
        <f t="shared" ca="1" si="15"/>
        <v>50</v>
      </c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</row>
    <row r="643" spans="1:36" customFormat="false" ht="13">
      <c r="A643" s="3">
        <f>シート1!B644</f>
        <v>0</v>
      </c>
      <c r="B643" s="3">
        <f>シート1!E644</f>
        <v>0</v>
      </c>
      <c r="C643" s="19">
        <f>シート1!G644</f>
        <v>0</v>
      </c>
      <c r="D643" s="3">
        <f>シート1!I644</f>
        <v>0</v>
      </c>
      <c r="E643" s="3">
        <f>シート1!K644</f>
        <v>0</v>
      </c>
      <c r="F643" s="3">
        <f t="shared" ref="F643:R643" ca="1" si="644">IF($E647="","",IF(AND(ROW()&gt;$T$1,F$1&lt;=$T$1),(F$1-_xlfn.RANK.AVG(OFFSET($E647,1-F$1,),OFFSET($E647,1-$T$1,,$T$1,1)))^2,""))</f>
        <v>36</v>
      </c>
      <c r="G643" s="3">
        <f t="shared" ca="1" si="644"/>
        <v>25</v>
      </c>
      <c r="H643" s="3">
        <f t="shared" ca="1" si="644"/>
        <v>16</v>
      </c>
      <c r="I643" s="3">
        <f t="shared" ca="1" si="644"/>
        <v>9</v>
      </c>
      <c r="J643" s="3">
        <f t="shared" ca="1" si="644"/>
        <v>4</v>
      </c>
      <c r="K643" s="3">
        <f t="shared" ca="1" si="644"/>
        <v>1</v>
      </c>
      <c r="L643" s="3">
        <f t="shared" ca="1" si="644"/>
        <v>0</v>
      </c>
      <c r="M643" s="3">
        <f t="shared" ca="1" si="644"/>
        <v>1</v>
      </c>
      <c r="N643" s="3">
        <f t="shared" ca="1" si="644"/>
        <v>4</v>
      </c>
      <c r="O643" s="3">
        <f t="shared" ca="1" si="644"/>
        <v>9</v>
      </c>
      <c r="P643" s="3">
        <f t="shared" ca="1" si="644"/>
        <v>16</v>
      </c>
      <c r="Q643" s="3">
        <f t="shared" ca="1" si="644"/>
        <v>25</v>
      </c>
      <c r="R643" s="3">
        <f t="shared" ca="1" si="644"/>
        <v>36</v>
      </c>
      <c r="S643" s="3">
        <f t="shared" ca="1" si="14"/>
        <v>182</v>
      </c>
      <c r="T643" s="29">
        <f t="shared" ca="1" si="15"/>
        <v>50</v>
      </c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</row>
    <row r="644" spans="1:36" customFormat="false" ht="13">
      <c r="A644" s="3">
        <f>シート1!B645</f>
        <v>0</v>
      </c>
      <c r="B644" s="3">
        <f>シート1!E645</f>
        <v>0</v>
      </c>
      <c r="C644" s="19">
        <f>シート1!G645</f>
        <v>0</v>
      </c>
      <c r="D644" s="3">
        <f>シート1!I645</f>
        <v>0</v>
      </c>
      <c r="E644" s="3">
        <f>シート1!K645</f>
        <v>0</v>
      </c>
      <c r="F644" s="3">
        <f t="shared" ref="F644:R644" ca="1" si="645">IF($E648="","",IF(AND(ROW()&gt;$T$1,F$1&lt;=$T$1),(F$1-_xlfn.RANK.AVG(OFFSET($E648,1-F$1,),OFFSET($E648,1-$T$1,,$T$1,1)))^2,""))</f>
        <v>36</v>
      </c>
      <c r="G644" s="3">
        <f t="shared" ca="1" si="645"/>
        <v>25</v>
      </c>
      <c r="H644" s="3">
        <f t="shared" ca="1" si="645"/>
        <v>16</v>
      </c>
      <c r="I644" s="3">
        <f t="shared" ca="1" si="645"/>
        <v>9</v>
      </c>
      <c r="J644" s="3">
        <f t="shared" ca="1" si="645"/>
        <v>4</v>
      </c>
      <c r="K644" s="3">
        <f t="shared" ca="1" si="645"/>
        <v>1</v>
      </c>
      <c r="L644" s="3">
        <f t="shared" ca="1" si="645"/>
        <v>0</v>
      </c>
      <c r="M644" s="3">
        <f t="shared" ca="1" si="645"/>
        <v>1</v>
      </c>
      <c r="N644" s="3">
        <f t="shared" ca="1" si="645"/>
        <v>4</v>
      </c>
      <c r="O644" s="3">
        <f t="shared" ca="1" si="645"/>
        <v>9</v>
      </c>
      <c r="P644" s="3">
        <f t="shared" ca="1" si="645"/>
        <v>16</v>
      </c>
      <c r="Q644" s="3">
        <f t="shared" ca="1" si="645"/>
        <v>25</v>
      </c>
      <c r="R644" s="3">
        <f t="shared" ca="1" si="645"/>
        <v>36</v>
      </c>
      <c r="S644" s="3">
        <f t="shared" ca="1" si="14"/>
        <v>182</v>
      </c>
      <c r="T644" s="29">
        <f t="shared" ca="1" si="15"/>
        <v>50</v>
      </c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</row>
    <row r="645" spans="1:36" customFormat="false" ht="13">
      <c r="A645" s="3">
        <f>シート1!B646</f>
        <v>0</v>
      </c>
      <c r="B645" s="3">
        <f>シート1!E646</f>
        <v>0</v>
      </c>
      <c r="C645" s="19">
        <f>シート1!G646</f>
        <v>0</v>
      </c>
      <c r="D645" s="3">
        <f>シート1!I646</f>
        <v>0</v>
      </c>
      <c r="E645" s="3">
        <f>シート1!K646</f>
        <v>0</v>
      </c>
      <c r="F645" s="3">
        <f t="shared" ref="F645:R645" ca="1" si="646">IF($E649="","",IF(AND(ROW()&gt;$T$1,F$1&lt;=$T$1),(F$1-_xlfn.RANK.AVG(OFFSET($E649,1-F$1,),OFFSET($E649,1-$T$1,,$T$1,1)))^2,""))</f>
        <v>36</v>
      </c>
      <c r="G645" s="3">
        <f t="shared" ca="1" si="646"/>
        <v>25</v>
      </c>
      <c r="H645" s="3">
        <f t="shared" ca="1" si="646"/>
        <v>16</v>
      </c>
      <c r="I645" s="3">
        <f t="shared" ca="1" si="646"/>
        <v>9</v>
      </c>
      <c r="J645" s="3">
        <f t="shared" ca="1" si="646"/>
        <v>4</v>
      </c>
      <c r="K645" s="3">
        <f t="shared" ca="1" si="646"/>
        <v>1</v>
      </c>
      <c r="L645" s="3">
        <f t="shared" ca="1" si="646"/>
        <v>0</v>
      </c>
      <c r="M645" s="3">
        <f t="shared" ca="1" si="646"/>
        <v>1</v>
      </c>
      <c r="N645" s="3">
        <f t="shared" ca="1" si="646"/>
        <v>4</v>
      </c>
      <c r="O645" s="3">
        <f t="shared" ca="1" si="646"/>
        <v>9</v>
      </c>
      <c r="P645" s="3">
        <f t="shared" ca="1" si="646"/>
        <v>16</v>
      </c>
      <c r="Q645" s="3">
        <f t="shared" ca="1" si="646"/>
        <v>25</v>
      </c>
      <c r="R645" s="3">
        <f t="shared" ca="1" si="646"/>
        <v>36</v>
      </c>
      <c r="S645" s="3">
        <f t="shared" ca="1" si="14"/>
        <v>182</v>
      </c>
      <c r="T645" s="29">
        <f t="shared" ca="1" si="15"/>
        <v>50</v>
      </c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</row>
    <row r="646" spans="1:36" customFormat="false" ht="13">
      <c r="A646" s="3">
        <f>シート1!B647</f>
        <v>0</v>
      </c>
      <c r="B646" s="3">
        <f>シート1!E647</f>
        <v>0</v>
      </c>
      <c r="C646" s="19">
        <f>シート1!G647</f>
        <v>0</v>
      </c>
      <c r="D646" s="3">
        <f>シート1!I647</f>
        <v>0</v>
      </c>
      <c r="E646" s="3">
        <f>シート1!K647</f>
        <v>0</v>
      </c>
      <c r="F646" s="3">
        <f t="shared" ref="F646:R646" ca="1" si="647">IF($E650="","",IF(AND(ROW()&gt;$T$1,F$1&lt;=$T$1),(F$1-_xlfn.RANK.AVG(OFFSET($E650,1-F$1,),OFFSET($E650,1-$T$1,,$T$1,1)))^2,""))</f>
        <v>36</v>
      </c>
      <c r="G646" s="3">
        <f t="shared" ca="1" si="647"/>
        <v>25</v>
      </c>
      <c r="H646" s="3">
        <f t="shared" ca="1" si="647"/>
        <v>16</v>
      </c>
      <c r="I646" s="3">
        <f t="shared" ca="1" si="647"/>
        <v>9</v>
      </c>
      <c r="J646" s="3">
        <f t="shared" ca="1" si="647"/>
        <v>4</v>
      </c>
      <c r="K646" s="3">
        <f t="shared" ca="1" si="647"/>
        <v>1</v>
      </c>
      <c r="L646" s="3">
        <f t="shared" ca="1" si="647"/>
        <v>0</v>
      </c>
      <c r="M646" s="3">
        <f t="shared" ca="1" si="647"/>
        <v>1</v>
      </c>
      <c r="N646" s="3">
        <f t="shared" ca="1" si="647"/>
        <v>4</v>
      </c>
      <c r="O646" s="3">
        <f t="shared" ca="1" si="647"/>
        <v>9</v>
      </c>
      <c r="P646" s="3">
        <f t="shared" ca="1" si="647"/>
        <v>16</v>
      </c>
      <c r="Q646" s="3">
        <f t="shared" ca="1" si="647"/>
        <v>25</v>
      </c>
      <c r="R646" s="3">
        <f t="shared" ca="1" si="647"/>
        <v>36</v>
      </c>
      <c r="S646" s="3">
        <f t="shared" ca="1" si="14"/>
        <v>182</v>
      </c>
      <c r="T646" s="29">
        <f t="shared" ca="1" si="15"/>
        <v>50</v>
      </c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</row>
    <row r="647" spans="1:36" customFormat="false" ht="13">
      <c r="A647" s="3">
        <f>シート1!B648</f>
        <v>0</v>
      </c>
      <c r="B647" s="3">
        <f>シート1!E648</f>
        <v>0</v>
      </c>
      <c r="C647" s="19">
        <f>シート1!G648</f>
        <v>0</v>
      </c>
      <c r="D647" s="3">
        <f>シート1!I648</f>
        <v>0</v>
      </c>
      <c r="E647" s="3">
        <f>シート1!K648</f>
        <v>0</v>
      </c>
      <c r="F647" s="3">
        <f t="shared" ref="F647:R647" ca="1" si="648">IF($E651="","",IF(AND(ROW()&gt;$T$1,F$1&lt;=$T$1),(F$1-_xlfn.RANK.AVG(OFFSET($E651,1-F$1,),OFFSET($E651,1-$T$1,,$T$1,1)))^2,""))</f>
        <v>36</v>
      </c>
      <c r="G647" s="3">
        <f t="shared" ca="1" si="648"/>
        <v>25</v>
      </c>
      <c r="H647" s="3">
        <f t="shared" ca="1" si="648"/>
        <v>16</v>
      </c>
      <c r="I647" s="3">
        <f t="shared" ca="1" si="648"/>
        <v>9</v>
      </c>
      <c r="J647" s="3">
        <f t="shared" ca="1" si="648"/>
        <v>4</v>
      </c>
      <c r="K647" s="3">
        <f t="shared" ca="1" si="648"/>
        <v>1</v>
      </c>
      <c r="L647" s="3">
        <f t="shared" ca="1" si="648"/>
        <v>0</v>
      </c>
      <c r="M647" s="3">
        <f t="shared" ca="1" si="648"/>
        <v>1</v>
      </c>
      <c r="N647" s="3">
        <f t="shared" ca="1" si="648"/>
        <v>4</v>
      </c>
      <c r="O647" s="3">
        <f t="shared" ca="1" si="648"/>
        <v>9</v>
      </c>
      <c r="P647" s="3">
        <f t="shared" ca="1" si="648"/>
        <v>16</v>
      </c>
      <c r="Q647" s="3">
        <f t="shared" ca="1" si="648"/>
        <v>25</v>
      </c>
      <c r="R647" s="3">
        <f t="shared" ca="1" si="648"/>
        <v>36</v>
      </c>
      <c r="S647" s="3">
        <f t="shared" ca="1" si="14"/>
        <v>182</v>
      </c>
      <c r="T647" s="29">
        <f t="shared" ca="1" si="15"/>
        <v>50</v>
      </c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</row>
    <row r="648" spans="1:36" customFormat="false" ht="13">
      <c r="A648" s="3">
        <f>シート1!B649</f>
        <v>0</v>
      </c>
      <c r="B648" s="3">
        <f>シート1!E649</f>
        <v>0</v>
      </c>
      <c r="C648" s="19">
        <f>シート1!G649</f>
        <v>0</v>
      </c>
      <c r="D648" s="3">
        <f>シート1!I649</f>
        <v>0</v>
      </c>
      <c r="E648" s="3">
        <f>シート1!K649</f>
        <v>0</v>
      </c>
      <c r="F648" s="3">
        <f t="shared" ref="F648:R648" ca="1" si="649">IF($E652="","",IF(AND(ROW()&gt;$T$1,F$1&lt;=$T$1),(F$1-_xlfn.RANK.AVG(OFFSET($E652,1-F$1,),OFFSET($E652,1-$T$1,,$T$1,1)))^2,""))</f>
        <v>36</v>
      </c>
      <c r="G648" s="3">
        <f t="shared" ca="1" si="649"/>
        <v>25</v>
      </c>
      <c r="H648" s="3">
        <f t="shared" ca="1" si="649"/>
        <v>16</v>
      </c>
      <c r="I648" s="3">
        <f t="shared" ca="1" si="649"/>
        <v>9</v>
      </c>
      <c r="J648" s="3">
        <f t="shared" ca="1" si="649"/>
        <v>4</v>
      </c>
      <c r="K648" s="3">
        <f t="shared" ca="1" si="649"/>
        <v>1</v>
      </c>
      <c r="L648" s="3">
        <f t="shared" ca="1" si="649"/>
        <v>0</v>
      </c>
      <c r="M648" s="3">
        <f t="shared" ca="1" si="649"/>
        <v>1</v>
      </c>
      <c r="N648" s="3">
        <f t="shared" ca="1" si="649"/>
        <v>4</v>
      </c>
      <c r="O648" s="3">
        <f t="shared" ca="1" si="649"/>
        <v>9</v>
      </c>
      <c r="P648" s="3">
        <f t="shared" ca="1" si="649"/>
        <v>16</v>
      </c>
      <c r="Q648" s="3">
        <f t="shared" ca="1" si="649"/>
        <v>25</v>
      </c>
      <c r="R648" s="3">
        <f t="shared" ca="1" si="649"/>
        <v>36</v>
      </c>
      <c r="S648" s="3">
        <f t="shared" ca="1" si="14"/>
        <v>182</v>
      </c>
      <c r="T648" s="29">
        <f t="shared" ca="1" si="15"/>
        <v>50</v>
      </c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</row>
    <row r="649" spans="1:36" customFormat="false" ht="13">
      <c r="A649" s="3">
        <f>シート1!B650</f>
        <v>0</v>
      </c>
      <c r="B649" s="3">
        <f>シート1!E650</f>
        <v>0</v>
      </c>
      <c r="C649" s="19">
        <f>シート1!G650</f>
        <v>0</v>
      </c>
      <c r="D649" s="3">
        <f>シート1!I650</f>
        <v>0</v>
      </c>
      <c r="E649" s="3">
        <f>シート1!K650</f>
        <v>0</v>
      </c>
      <c r="F649" s="3">
        <f t="shared" ref="F649:R649" ca="1" si="650">IF($E653="","",IF(AND(ROW()&gt;$T$1,F$1&lt;=$T$1),(F$1-_xlfn.RANK.AVG(OFFSET($E653,1-F$1,),OFFSET($E653,1-$T$1,,$T$1,1)))^2,""))</f>
        <v>36</v>
      </c>
      <c r="G649" s="3">
        <f t="shared" ca="1" si="650"/>
        <v>25</v>
      </c>
      <c r="H649" s="3">
        <f t="shared" ca="1" si="650"/>
        <v>16</v>
      </c>
      <c r="I649" s="3">
        <f t="shared" ca="1" si="650"/>
        <v>9</v>
      </c>
      <c r="J649" s="3">
        <f t="shared" ca="1" si="650"/>
        <v>4</v>
      </c>
      <c r="K649" s="3">
        <f t="shared" ca="1" si="650"/>
        <v>1</v>
      </c>
      <c r="L649" s="3">
        <f t="shared" ca="1" si="650"/>
        <v>0</v>
      </c>
      <c r="M649" s="3">
        <f t="shared" ca="1" si="650"/>
        <v>1</v>
      </c>
      <c r="N649" s="3">
        <f t="shared" ca="1" si="650"/>
        <v>4</v>
      </c>
      <c r="O649" s="3">
        <f t="shared" ca="1" si="650"/>
        <v>9</v>
      </c>
      <c r="P649" s="3">
        <f t="shared" ca="1" si="650"/>
        <v>16</v>
      </c>
      <c r="Q649" s="3">
        <f t="shared" ca="1" si="650"/>
        <v>25</v>
      </c>
      <c r="R649" s="3">
        <f t="shared" ca="1" si="650"/>
        <v>36</v>
      </c>
      <c r="S649" s="3">
        <f t="shared" ca="1" si="14"/>
        <v>182</v>
      </c>
      <c r="T649" s="29">
        <f t="shared" ca="1" si="15"/>
        <v>50</v>
      </c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</row>
    <row r="650" spans="1:36" customFormat="false" ht="13">
      <c r="A650" s="3">
        <f>シート1!B651</f>
        <v>0</v>
      </c>
      <c r="B650" s="3">
        <f>シート1!E651</f>
        <v>0</v>
      </c>
      <c r="C650" s="19">
        <f>シート1!G651</f>
        <v>0</v>
      </c>
      <c r="D650" s="3">
        <f>シート1!I651</f>
        <v>0</v>
      </c>
      <c r="E650" s="3">
        <f>シート1!K651</f>
        <v>0</v>
      </c>
      <c r="F650" s="3">
        <f t="shared" ref="F650:R650" ca="1" si="651">IF($E654="","",IF(AND(ROW()&gt;$T$1,F$1&lt;=$T$1),(F$1-_xlfn.RANK.AVG(OFFSET($E654,1-F$1,),OFFSET($E654,1-$T$1,,$T$1,1)))^2,""))</f>
        <v>36</v>
      </c>
      <c r="G650" s="3">
        <f t="shared" ca="1" si="651"/>
        <v>25</v>
      </c>
      <c r="H650" s="3">
        <f t="shared" ca="1" si="651"/>
        <v>16</v>
      </c>
      <c r="I650" s="3">
        <f t="shared" ca="1" si="651"/>
        <v>9</v>
      </c>
      <c r="J650" s="3">
        <f t="shared" ca="1" si="651"/>
        <v>4</v>
      </c>
      <c r="K650" s="3">
        <f t="shared" ca="1" si="651"/>
        <v>1</v>
      </c>
      <c r="L650" s="3">
        <f t="shared" ca="1" si="651"/>
        <v>0</v>
      </c>
      <c r="M650" s="3">
        <f t="shared" ca="1" si="651"/>
        <v>1</v>
      </c>
      <c r="N650" s="3">
        <f t="shared" ca="1" si="651"/>
        <v>4</v>
      </c>
      <c r="O650" s="3">
        <f t="shared" ca="1" si="651"/>
        <v>9</v>
      </c>
      <c r="P650" s="3">
        <f t="shared" ca="1" si="651"/>
        <v>16</v>
      </c>
      <c r="Q650" s="3">
        <f t="shared" ca="1" si="651"/>
        <v>25</v>
      </c>
      <c r="R650" s="3">
        <f t="shared" ca="1" si="651"/>
        <v>36</v>
      </c>
      <c r="S650" s="3">
        <f t="shared" ca="1" si="14"/>
        <v>182</v>
      </c>
      <c r="T650" s="29">
        <f t="shared" ca="1" si="15"/>
        <v>50</v>
      </c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</row>
    <row r="651" spans="1:36" customFormat="false" ht="13">
      <c r="A651" s="3">
        <f>シート1!B652</f>
        <v>0</v>
      </c>
      <c r="B651" s="3">
        <f>シート1!E652</f>
        <v>0</v>
      </c>
      <c r="C651" s="19">
        <f>シート1!G652</f>
        <v>0</v>
      </c>
      <c r="D651" s="3">
        <f>シート1!I652</f>
        <v>0</v>
      </c>
      <c r="E651" s="3">
        <f>シート1!K652</f>
        <v>0</v>
      </c>
      <c r="F651" s="3">
        <f t="shared" ref="F651:R651" ca="1" si="652">IF($E655="","",IF(AND(ROW()&gt;$T$1,F$1&lt;=$T$1),(F$1-_xlfn.RANK.AVG(OFFSET($E655,1-F$1,),OFFSET($E655,1-$T$1,,$T$1,1)))^2,""))</f>
        <v>36</v>
      </c>
      <c r="G651" s="3">
        <f t="shared" ca="1" si="652"/>
        <v>25</v>
      </c>
      <c r="H651" s="3">
        <f t="shared" ca="1" si="652"/>
        <v>16</v>
      </c>
      <c r="I651" s="3">
        <f t="shared" ca="1" si="652"/>
        <v>9</v>
      </c>
      <c r="J651" s="3">
        <f t="shared" ca="1" si="652"/>
        <v>4</v>
      </c>
      <c r="K651" s="3">
        <f t="shared" ca="1" si="652"/>
        <v>1</v>
      </c>
      <c r="L651" s="3">
        <f t="shared" ca="1" si="652"/>
        <v>0</v>
      </c>
      <c r="M651" s="3">
        <f t="shared" ca="1" si="652"/>
        <v>1</v>
      </c>
      <c r="N651" s="3">
        <f t="shared" ca="1" si="652"/>
        <v>4</v>
      </c>
      <c r="O651" s="3">
        <f t="shared" ca="1" si="652"/>
        <v>9</v>
      </c>
      <c r="P651" s="3">
        <f t="shared" ca="1" si="652"/>
        <v>16</v>
      </c>
      <c r="Q651" s="3">
        <f t="shared" ca="1" si="652"/>
        <v>25</v>
      </c>
      <c r="R651" s="3">
        <f t="shared" ca="1" si="652"/>
        <v>36</v>
      </c>
      <c r="S651" s="3">
        <f t="shared" ca="1" si="14"/>
        <v>182</v>
      </c>
      <c r="T651" s="29">
        <f t="shared" ca="1" si="15"/>
        <v>50</v>
      </c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</row>
    <row r="652" spans="1:36" customFormat="false" ht="13">
      <c r="A652" s="3">
        <f>シート1!B653</f>
        <v>0</v>
      </c>
      <c r="B652" s="3">
        <f>シート1!E653</f>
        <v>0</v>
      </c>
      <c r="C652" s="19">
        <f>シート1!G653</f>
        <v>0</v>
      </c>
      <c r="D652" s="3">
        <f>シート1!I653</f>
        <v>0</v>
      </c>
      <c r="E652" s="3">
        <f>シート1!K653</f>
        <v>0</v>
      </c>
      <c r="F652" s="3">
        <f t="shared" ref="F652:R652" ca="1" si="653">IF($E656="","",IF(AND(ROW()&gt;$T$1,F$1&lt;=$T$1),(F$1-_xlfn.RANK.AVG(OFFSET($E656,1-F$1,),OFFSET($E656,1-$T$1,,$T$1,1)))^2,""))</f>
        <v>36</v>
      </c>
      <c r="G652" s="3">
        <f t="shared" ca="1" si="653"/>
        <v>25</v>
      </c>
      <c r="H652" s="3">
        <f t="shared" ca="1" si="653"/>
        <v>16</v>
      </c>
      <c r="I652" s="3">
        <f t="shared" ca="1" si="653"/>
        <v>9</v>
      </c>
      <c r="J652" s="3">
        <f t="shared" ca="1" si="653"/>
        <v>4</v>
      </c>
      <c r="K652" s="3">
        <f t="shared" ca="1" si="653"/>
        <v>1</v>
      </c>
      <c r="L652" s="3">
        <f t="shared" ca="1" si="653"/>
        <v>0</v>
      </c>
      <c r="M652" s="3">
        <f t="shared" ca="1" si="653"/>
        <v>1</v>
      </c>
      <c r="N652" s="3">
        <f t="shared" ca="1" si="653"/>
        <v>4</v>
      </c>
      <c r="O652" s="3">
        <f t="shared" ca="1" si="653"/>
        <v>9</v>
      </c>
      <c r="P652" s="3">
        <f t="shared" ca="1" si="653"/>
        <v>16</v>
      </c>
      <c r="Q652" s="3">
        <f t="shared" ca="1" si="653"/>
        <v>25</v>
      </c>
      <c r="R652" s="3">
        <f t="shared" ca="1" si="653"/>
        <v>36</v>
      </c>
      <c r="S652" s="3">
        <f t="shared" ca="1" si="14"/>
        <v>182</v>
      </c>
      <c r="T652" s="29">
        <f t="shared" ca="1" si="15"/>
        <v>50</v>
      </c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</row>
    <row r="653" spans="1:36" customFormat="false" ht="13">
      <c r="A653" s="3">
        <f>シート1!B654</f>
        <v>0</v>
      </c>
      <c r="B653" s="3">
        <f>シート1!E654</f>
        <v>0</v>
      </c>
      <c r="C653" s="19">
        <f>シート1!G654</f>
        <v>0</v>
      </c>
      <c r="D653" s="3">
        <f>シート1!I654</f>
        <v>0</v>
      </c>
      <c r="E653" s="3">
        <f>シート1!K654</f>
        <v>0</v>
      </c>
      <c r="F653" s="3">
        <f t="shared" ref="F653:R653" ca="1" si="654">IF($E657="","",IF(AND(ROW()&gt;$T$1,F$1&lt;=$T$1),(F$1-_xlfn.RANK.AVG(OFFSET($E657,1-F$1,),OFFSET($E657,1-$T$1,,$T$1,1)))^2,""))</f>
        <v>36</v>
      </c>
      <c r="G653" s="3">
        <f t="shared" ca="1" si="654"/>
        <v>25</v>
      </c>
      <c r="H653" s="3">
        <f t="shared" ca="1" si="654"/>
        <v>16</v>
      </c>
      <c r="I653" s="3">
        <f t="shared" ca="1" si="654"/>
        <v>9</v>
      </c>
      <c r="J653" s="3">
        <f t="shared" ca="1" si="654"/>
        <v>4</v>
      </c>
      <c r="K653" s="3">
        <f t="shared" ca="1" si="654"/>
        <v>1</v>
      </c>
      <c r="L653" s="3">
        <f t="shared" ca="1" si="654"/>
        <v>0</v>
      </c>
      <c r="M653" s="3">
        <f t="shared" ca="1" si="654"/>
        <v>1</v>
      </c>
      <c r="N653" s="3">
        <f t="shared" ca="1" si="654"/>
        <v>4</v>
      </c>
      <c r="O653" s="3">
        <f t="shared" ca="1" si="654"/>
        <v>9</v>
      </c>
      <c r="P653" s="3">
        <f t="shared" ca="1" si="654"/>
        <v>16</v>
      </c>
      <c r="Q653" s="3">
        <f t="shared" ca="1" si="654"/>
        <v>25</v>
      </c>
      <c r="R653" s="3">
        <f t="shared" ca="1" si="654"/>
        <v>36</v>
      </c>
      <c r="S653" s="3">
        <f t="shared" ca="1" si="14"/>
        <v>182</v>
      </c>
      <c r="T653" s="29">
        <f t="shared" ca="1" si="15"/>
        <v>50</v>
      </c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</row>
    <row r="654" spans="1:36" customFormat="false" ht="13">
      <c r="A654" s="3">
        <f>シート1!B655</f>
        <v>0</v>
      </c>
      <c r="B654" s="3">
        <f>シート1!E655</f>
        <v>0</v>
      </c>
      <c r="C654" s="19">
        <f>シート1!G655</f>
        <v>0</v>
      </c>
      <c r="D654" s="3">
        <f>シート1!I655</f>
        <v>0</v>
      </c>
      <c r="E654" s="3">
        <f>シート1!K655</f>
        <v>0</v>
      </c>
      <c r="F654" s="3">
        <f t="shared" ref="F654:R654" ca="1" si="655">IF($E658="","",IF(AND(ROW()&gt;$T$1,F$1&lt;=$T$1),(F$1-_xlfn.RANK.AVG(OFFSET($E658,1-F$1,),OFFSET($E658,1-$T$1,,$T$1,1)))^2,""))</f>
        <v>36</v>
      </c>
      <c r="G654" s="3">
        <f t="shared" ca="1" si="655"/>
        <v>25</v>
      </c>
      <c r="H654" s="3">
        <f t="shared" ca="1" si="655"/>
        <v>16</v>
      </c>
      <c r="I654" s="3">
        <f t="shared" ca="1" si="655"/>
        <v>9</v>
      </c>
      <c r="J654" s="3">
        <f t="shared" ca="1" si="655"/>
        <v>4</v>
      </c>
      <c r="K654" s="3">
        <f t="shared" ca="1" si="655"/>
        <v>1</v>
      </c>
      <c r="L654" s="3">
        <f t="shared" ca="1" si="655"/>
        <v>0</v>
      </c>
      <c r="M654" s="3">
        <f t="shared" ca="1" si="655"/>
        <v>1</v>
      </c>
      <c r="N654" s="3">
        <f t="shared" ca="1" si="655"/>
        <v>4</v>
      </c>
      <c r="O654" s="3">
        <f t="shared" ca="1" si="655"/>
        <v>9</v>
      </c>
      <c r="P654" s="3">
        <f t="shared" ca="1" si="655"/>
        <v>16</v>
      </c>
      <c r="Q654" s="3">
        <f t="shared" ca="1" si="655"/>
        <v>25</v>
      </c>
      <c r="R654" s="3">
        <f t="shared" ca="1" si="655"/>
        <v>36</v>
      </c>
      <c r="S654" s="3">
        <f t="shared" ca="1" si="14"/>
        <v>182</v>
      </c>
      <c r="T654" s="29">
        <f t="shared" ca="1" si="15"/>
        <v>50</v>
      </c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</row>
    <row r="655" spans="1:36" customFormat="false" ht="13">
      <c r="A655" s="3">
        <f>シート1!B656</f>
        <v>0</v>
      </c>
      <c r="B655" s="3">
        <f>シート1!E656</f>
        <v>0</v>
      </c>
      <c r="C655" s="19">
        <f>シート1!G656</f>
        <v>0</v>
      </c>
      <c r="D655" s="3">
        <f>シート1!I656</f>
        <v>0</v>
      </c>
      <c r="E655" s="3">
        <f>シート1!K656</f>
        <v>0</v>
      </c>
      <c r="F655" s="3">
        <f t="shared" ref="F655:R655" ca="1" si="656">IF($E659="","",IF(AND(ROW()&gt;$T$1,F$1&lt;=$T$1),(F$1-_xlfn.RANK.AVG(OFFSET($E659,1-F$1,),OFFSET($E659,1-$T$1,,$T$1,1)))^2,""))</f>
        <v>36</v>
      </c>
      <c r="G655" s="3">
        <f t="shared" ca="1" si="656"/>
        <v>25</v>
      </c>
      <c r="H655" s="3">
        <f t="shared" ca="1" si="656"/>
        <v>16</v>
      </c>
      <c r="I655" s="3">
        <f t="shared" ca="1" si="656"/>
        <v>9</v>
      </c>
      <c r="J655" s="3">
        <f t="shared" ca="1" si="656"/>
        <v>4</v>
      </c>
      <c r="K655" s="3">
        <f t="shared" ca="1" si="656"/>
        <v>1</v>
      </c>
      <c r="L655" s="3">
        <f t="shared" ca="1" si="656"/>
        <v>0</v>
      </c>
      <c r="M655" s="3">
        <f t="shared" ca="1" si="656"/>
        <v>1</v>
      </c>
      <c r="N655" s="3">
        <f t="shared" ca="1" si="656"/>
        <v>4</v>
      </c>
      <c r="O655" s="3">
        <f t="shared" ca="1" si="656"/>
        <v>9</v>
      </c>
      <c r="P655" s="3">
        <f t="shared" ca="1" si="656"/>
        <v>16</v>
      </c>
      <c r="Q655" s="3">
        <f t="shared" ca="1" si="656"/>
        <v>25</v>
      </c>
      <c r="R655" s="3">
        <f t="shared" ca="1" si="656"/>
        <v>36</v>
      </c>
      <c r="S655" s="3">
        <f t="shared" ca="1" si="14"/>
        <v>182</v>
      </c>
      <c r="T655" s="29">
        <f t="shared" ca="1" si="15"/>
        <v>50</v>
      </c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</row>
    <row r="656" spans="1:36" customFormat="false" ht="13">
      <c r="A656" s="3">
        <f>シート1!B657</f>
        <v>0</v>
      </c>
      <c r="B656" s="3">
        <f>シート1!E657</f>
        <v>0</v>
      </c>
      <c r="C656" s="19">
        <f>シート1!G657</f>
        <v>0</v>
      </c>
      <c r="D656" s="3">
        <f>シート1!I657</f>
        <v>0</v>
      </c>
      <c r="E656" s="3">
        <f>シート1!K657</f>
        <v>0</v>
      </c>
      <c r="F656" s="3">
        <f t="shared" ref="F656:R656" ca="1" si="657">IF($E660="","",IF(AND(ROW()&gt;$T$1,F$1&lt;=$T$1),(F$1-_xlfn.RANK.AVG(OFFSET($E660,1-F$1,),OFFSET($E660,1-$T$1,,$T$1,1)))^2,""))</f>
        <v>36</v>
      </c>
      <c r="G656" s="3">
        <f t="shared" ca="1" si="657"/>
        <v>25</v>
      </c>
      <c r="H656" s="3">
        <f t="shared" ca="1" si="657"/>
        <v>16</v>
      </c>
      <c r="I656" s="3">
        <f t="shared" ca="1" si="657"/>
        <v>9</v>
      </c>
      <c r="J656" s="3">
        <f t="shared" ca="1" si="657"/>
        <v>4</v>
      </c>
      <c r="K656" s="3">
        <f t="shared" ca="1" si="657"/>
        <v>1</v>
      </c>
      <c r="L656" s="3">
        <f t="shared" ca="1" si="657"/>
        <v>0</v>
      </c>
      <c r="M656" s="3">
        <f t="shared" ca="1" si="657"/>
        <v>1</v>
      </c>
      <c r="N656" s="3">
        <f t="shared" ca="1" si="657"/>
        <v>4</v>
      </c>
      <c r="O656" s="3">
        <f t="shared" ca="1" si="657"/>
        <v>9</v>
      </c>
      <c r="P656" s="3">
        <f t="shared" ca="1" si="657"/>
        <v>16</v>
      </c>
      <c r="Q656" s="3">
        <f t="shared" ca="1" si="657"/>
        <v>25</v>
      </c>
      <c r="R656" s="3">
        <f t="shared" ca="1" si="657"/>
        <v>36</v>
      </c>
      <c r="S656" s="3">
        <f t="shared" ca="1" si="14"/>
        <v>182</v>
      </c>
      <c r="T656" s="29">
        <f t="shared" ca="1" si="15"/>
        <v>50</v>
      </c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</row>
    <row r="657" spans="1:36" customFormat="false" ht="13">
      <c r="A657" s="3">
        <f>シート1!B658</f>
        <v>0</v>
      </c>
      <c r="B657" s="3">
        <f>シート1!E658</f>
        <v>0</v>
      </c>
      <c r="C657" s="19">
        <f>シート1!G658</f>
        <v>0</v>
      </c>
      <c r="D657" s="3">
        <f>シート1!I658</f>
        <v>0</v>
      </c>
      <c r="E657" s="3">
        <f>シート1!K658</f>
        <v>0</v>
      </c>
      <c r="F657" s="3">
        <f t="shared" ref="F657:R657" ca="1" si="658">IF($E661="","",IF(AND(ROW()&gt;$T$1,F$1&lt;=$T$1),(F$1-_xlfn.RANK.AVG(OFFSET($E661,1-F$1,),OFFSET($E661,1-$T$1,,$T$1,1)))^2,""))</f>
        <v>36</v>
      </c>
      <c r="G657" s="3">
        <f t="shared" ca="1" si="658"/>
        <v>25</v>
      </c>
      <c r="H657" s="3">
        <f t="shared" ca="1" si="658"/>
        <v>16</v>
      </c>
      <c r="I657" s="3">
        <f t="shared" ca="1" si="658"/>
        <v>9</v>
      </c>
      <c r="J657" s="3">
        <f t="shared" ca="1" si="658"/>
        <v>4</v>
      </c>
      <c r="K657" s="3">
        <f t="shared" ca="1" si="658"/>
        <v>1</v>
      </c>
      <c r="L657" s="3">
        <f t="shared" ca="1" si="658"/>
        <v>0</v>
      </c>
      <c r="M657" s="3">
        <f t="shared" ca="1" si="658"/>
        <v>1</v>
      </c>
      <c r="N657" s="3">
        <f t="shared" ca="1" si="658"/>
        <v>4</v>
      </c>
      <c r="O657" s="3">
        <f t="shared" ca="1" si="658"/>
        <v>9</v>
      </c>
      <c r="P657" s="3">
        <f t="shared" ca="1" si="658"/>
        <v>16</v>
      </c>
      <c r="Q657" s="3">
        <f t="shared" ca="1" si="658"/>
        <v>25</v>
      </c>
      <c r="R657" s="3">
        <f t="shared" ca="1" si="658"/>
        <v>36</v>
      </c>
      <c r="S657" s="3">
        <f t="shared" ca="1" si="14"/>
        <v>182</v>
      </c>
      <c r="T657" s="29">
        <f t="shared" ca="1" si="15"/>
        <v>50</v>
      </c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</row>
    <row r="658" spans="1:36" customFormat="false" ht="13">
      <c r="A658" s="3">
        <f>シート1!B659</f>
        <v>0</v>
      </c>
      <c r="B658" s="3">
        <f>シート1!E659</f>
        <v>0</v>
      </c>
      <c r="C658" s="19">
        <f>シート1!G659</f>
        <v>0</v>
      </c>
      <c r="D658" s="3">
        <f>シート1!I659</f>
        <v>0</v>
      </c>
      <c r="E658" s="3">
        <f>シート1!K659</f>
        <v>0</v>
      </c>
      <c r="F658" s="3">
        <f t="shared" ref="F658:R658" ca="1" si="659">IF($E662="","",IF(AND(ROW()&gt;$T$1,F$1&lt;=$T$1),(F$1-_xlfn.RANK.AVG(OFFSET($E662,1-F$1,),OFFSET($E662,1-$T$1,,$T$1,1)))^2,""))</f>
        <v>36</v>
      </c>
      <c r="G658" s="3">
        <f t="shared" ca="1" si="659"/>
        <v>25</v>
      </c>
      <c r="H658" s="3">
        <f t="shared" ca="1" si="659"/>
        <v>16</v>
      </c>
      <c r="I658" s="3">
        <f t="shared" ca="1" si="659"/>
        <v>9</v>
      </c>
      <c r="J658" s="3">
        <f t="shared" ca="1" si="659"/>
        <v>4</v>
      </c>
      <c r="K658" s="3">
        <f t="shared" ca="1" si="659"/>
        <v>1</v>
      </c>
      <c r="L658" s="3">
        <f t="shared" ca="1" si="659"/>
        <v>0</v>
      </c>
      <c r="M658" s="3">
        <f t="shared" ca="1" si="659"/>
        <v>1</v>
      </c>
      <c r="N658" s="3">
        <f t="shared" ca="1" si="659"/>
        <v>4</v>
      </c>
      <c r="O658" s="3">
        <f t="shared" ca="1" si="659"/>
        <v>9</v>
      </c>
      <c r="P658" s="3">
        <f t="shared" ca="1" si="659"/>
        <v>16</v>
      </c>
      <c r="Q658" s="3">
        <f t="shared" ca="1" si="659"/>
        <v>25</v>
      </c>
      <c r="R658" s="3">
        <f t="shared" ca="1" si="659"/>
        <v>36</v>
      </c>
      <c r="S658" s="3">
        <f t="shared" ca="1" si="14"/>
        <v>182</v>
      </c>
      <c r="T658" s="29">
        <f t="shared" ca="1" si="15"/>
        <v>50</v>
      </c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</row>
    <row r="659" spans="1:36" customFormat="false" ht="13">
      <c r="A659" s="3">
        <f>シート1!B660</f>
        <v>0</v>
      </c>
      <c r="B659" s="3">
        <f>シート1!E660</f>
        <v>0</v>
      </c>
      <c r="C659" s="19">
        <f>シート1!G660</f>
        <v>0</v>
      </c>
      <c r="D659" s="3">
        <f>シート1!I660</f>
        <v>0</v>
      </c>
      <c r="E659" s="3">
        <f>シート1!K660</f>
        <v>0</v>
      </c>
      <c r="F659" s="3">
        <f t="shared" ref="F659:R659" ca="1" si="660">IF($E663="","",IF(AND(ROW()&gt;$T$1,F$1&lt;=$T$1),(F$1-_xlfn.RANK.AVG(OFFSET($E663,1-F$1,),OFFSET($E663,1-$T$1,,$T$1,1)))^2,""))</f>
        <v>36</v>
      </c>
      <c r="G659" s="3">
        <f t="shared" ca="1" si="660"/>
        <v>25</v>
      </c>
      <c r="H659" s="3">
        <f t="shared" ca="1" si="660"/>
        <v>16</v>
      </c>
      <c r="I659" s="3">
        <f t="shared" ca="1" si="660"/>
        <v>9</v>
      </c>
      <c r="J659" s="3">
        <f t="shared" ca="1" si="660"/>
        <v>4</v>
      </c>
      <c r="K659" s="3">
        <f t="shared" ca="1" si="660"/>
        <v>1</v>
      </c>
      <c r="L659" s="3">
        <f t="shared" ca="1" si="660"/>
        <v>0</v>
      </c>
      <c r="M659" s="3">
        <f t="shared" ca="1" si="660"/>
        <v>1</v>
      </c>
      <c r="N659" s="3">
        <f t="shared" ca="1" si="660"/>
        <v>4</v>
      </c>
      <c r="O659" s="3">
        <f t="shared" ca="1" si="660"/>
        <v>9</v>
      </c>
      <c r="P659" s="3">
        <f t="shared" ca="1" si="660"/>
        <v>16</v>
      </c>
      <c r="Q659" s="3">
        <f t="shared" ca="1" si="660"/>
        <v>25</v>
      </c>
      <c r="R659" s="3">
        <f t="shared" ca="1" si="660"/>
        <v>36</v>
      </c>
      <c r="S659" s="3">
        <f t="shared" ca="1" si="14"/>
        <v>182</v>
      </c>
      <c r="T659" s="29">
        <f t="shared" ca="1" si="15"/>
        <v>50</v>
      </c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</row>
    <row r="660" spans="1:36" customFormat="false" ht="13">
      <c r="A660" s="3">
        <f>シート1!B661</f>
        <v>0</v>
      </c>
      <c r="B660" s="3">
        <f>シート1!E661</f>
        <v>0</v>
      </c>
      <c r="C660" s="19">
        <f>シート1!G661</f>
        <v>0</v>
      </c>
      <c r="D660" s="3">
        <f>シート1!I661</f>
        <v>0</v>
      </c>
      <c r="E660" s="3">
        <f>シート1!K661</f>
        <v>0</v>
      </c>
      <c r="F660" s="3">
        <f t="shared" ref="F660:R660" ca="1" si="661">IF($E664="","",IF(AND(ROW()&gt;$T$1,F$1&lt;=$T$1),(F$1-_xlfn.RANK.AVG(OFFSET($E664,1-F$1,),OFFSET($E664,1-$T$1,,$T$1,1)))^2,""))</f>
        <v>36</v>
      </c>
      <c r="G660" s="3">
        <f t="shared" ca="1" si="661"/>
        <v>25</v>
      </c>
      <c r="H660" s="3">
        <f t="shared" ca="1" si="661"/>
        <v>16</v>
      </c>
      <c r="I660" s="3">
        <f t="shared" ca="1" si="661"/>
        <v>9</v>
      </c>
      <c r="J660" s="3">
        <f t="shared" ca="1" si="661"/>
        <v>4</v>
      </c>
      <c r="K660" s="3">
        <f t="shared" ca="1" si="661"/>
        <v>1</v>
      </c>
      <c r="L660" s="3">
        <f t="shared" ca="1" si="661"/>
        <v>0</v>
      </c>
      <c r="M660" s="3">
        <f t="shared" ca="1" si="661"/>
        <v>1</v>
      </c>
      <c r="N660" s="3">
        <f t="shared" ca="1" si="661"/>
        <v>4</v>
      </c>
      <c r="O660" s="3">
        <f t="shared" ca="1" si="661"/>
        <v>9</v>
      </c>
      <c r="P660" s="3">
        <f t="shared" ca="1" si="661"/>
        <v>16</v>
      </c>
      <c r="Q660" s="3">
        <f t="shared" ca="1" si="661"/>
        <v>25</v>
      </c>
      <c r="R660" s="3">
        <f t="shared" ca="1" si="661"/>
        <v>36</v>
      </c>
      <c r="S660" s="3">
        <f t="shared" ca="1" si="14"/>
        <v>182</v>
      </c>
      <c r="T660" s="29">
        <f t="shared" ca="1" si="15"/>
        <v>50</v>
      </c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</row>
    <row r="661" spans="1:36" customFormat="false" ht="13">
      <c r="A661" s="3">
        <f>シート1!B662</f>
        <v>0</v>
      </c>
      <c r="B661" s="3">
        <f>シート1!E662</f>
        <v>0</v>
      </c>
      <c r="C661" s="19">
        <f>シート1!G662</f>
        <v>0</v>
      </c>
      <c r="D661" s="3">
        <f>シート1!I662</f>
        <v>0</v>
      </c>
      <c r="E661" s="3">
        <f>シート1!K662</f>
        <v>0</v>
      </c>
      <c r="F661" s="3">
        <f t="shared" ref="F661:R661" ca="1" si="662">IF($E665="","",IF(AND(ROW()&gt;$T$1,F$1&lt;=$T$1),(F$1-_xlfn.RANK.AVG(OFFSET($E665,1-F$1,),OFFSET($E665,1-$T$1,,$T$1,1)))^2,""))</f>
        <v>36</v>
      </c>
      <c r="G661" s="3">
        <f t="shared" ca="1" si="662"/>
        <v>25</v>
      </c>
      <c r="H661" s="3">
        <f t="shared" ca="1" si="662"/>
        <v>16</v>
      </c>
      <c r="I661" s="3">
        <f t="shared" ca="1" si="662"/>
        <v>9</v>
      </c>
      <c r="J661" s="3">
        <f t="shared" ca="1" si="662"/>
        <v>4</v>
      </c>
      <c r="K661" s="3">
        <f t="shared" ca="1" si="662"/>
        <v>1</v>
      </c>
      <c r="L661" s="3">
        <f t="shared" ca="1" si="662"/>
        <v>0</v>
      </c>
      <c r="M661" s="3">
        <f t="shared" ca="1" si="662"/>
        <v>1</v>
      </c>
      <c r="N661" s="3">
        <f t="shared" ca="1" si="662"/>
        <v>4</v>
      </c>
      <c r="O661" s="3">
        <f t="shared" ca="1" si="662"/>
        <v>9</v>
      </c>
      <c r="P661" s="3">
        <f t="shared" ca="1" si="662"/>
        <v>16</v>
      </c>
      <c r="Q661" s="3">
        <f t="shared" ca="1" si="662"/>
        <v>25</v>
      </c>
      <c r="R661" s="3">
        <f t="shared" ca="1" si="662"/>
        <v>36</v>
      </c>
      <c r="S661" s="3">
        <f t="shared" ca="1" si="14"/>
        <v>182</v>
      </c>
      <c r="T661" s="29">
        <f t="shared" ca="1" si="15"/>
        <v>50</v>
      </c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</row>
    <row r="662" spans="1:36" customFormat="false" ht="13">
      <c r="A662" s="3">
        <f>シート1!B663</f>
        <v>0</v>
      </c>
      <c r="B662" s="3">
        <f>シート1!E663</f>
        <v>0</v>
      </c>
      <c r="C662" s="19">
        <f>シート1!G663</f>
        <v>0</v>
      </c>
      <c r="D662" s="3">
        <f>シート1!I663</f>
        <v>0</v>
      </c>
      <c r="E662" s="3">
        <f>シート1!K663</f>
        <v>0</v>
      </c>
      <c r="F662" s="3">
        <f t="shared" ref="F662:R662" ca="1" si="663">IF($E666="","",IF(AND(ROW()&gt;$T$1,F$1&lt;=$T$1),(F$1-_xlfn.RANK.AVG(OFFSET($E666,1-F$1,),OFFSET($E666,1-$T$1,,$T$1,1)))^2,""))</f>
        <v>36</v>
      </c>
      <c r="G662" s="3">
        <f t="shared" ca="1" si="663"/>
        <v>25</v>
      </c>
      <c r="H662" s="3">
        <f t="shared" ca="1" si="663"/>
        <v>16</v>
      </c>
      <c r="I662" s="3">
        <f t="shared" ca="1" si="663"/>
        <v>9</v>
      </c>
      <c r="J662" s="3">
        <f t="shared" ca="1" si="663"/>
        <v>4</v>
      </c>
      <c r="K662" s="3">
        <f t="shared" ca="1" si="663"/>
        <v>1</v>
      </c>
      <c r="L662" s="3">
        <f t="shared" ca="1" si="663"/>
        <v>0</v>
      </c>
      <c r="M662" s="3">
        <f t="shared" ca="1" si="663"/>
        <v>1</v>
      </c>
      <c r="N662" s="3">
        <f t="shared" ca="1" si="663"/>
        <v>4</v>
      </c>
      <c r="O662" s="3">
        <f t="shared" ca="1" si="663"/>
        <v>9</v>
      </c>
      <c r="P662" s="3">
        <f t="shared" ca="1" si="663"/>
        <v>16</v>
      </c>
      <c r="Q662" s="3">
        <f t="shared" ca="1" si="663"/>
        <v>25</v>
      </c>
      <c r="R662" s="3">
        <f t="shared" ca="1" si="663"/>
        <v>36</v>
      </c>
      <c r="S662" s="3">
        <f t="shared" ca="1" si="14"/>
        <v>182</v>
      </c>
      <c r="T662" s="29">
        <f t="shared" ca="1" si="15"/>
        <v>50</v>
      </c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</row>
    <row r="663" spans="1:36" customFormat="false" ht="13">
      <c r="A663" s="3">
        <f>シート1!B664</f>
        <v>0</v>
      </c>
      <c r="B663" s="3">
        <f>シート1!E664</f>
        <v>0</v>
      </c>
      <c r="C663" s="19">
        <f>シート1!G664</f>
        <v>0</v>
      </c>
      <c r="D663" s="3">
        <f>シート1!I664</f>
        <v>0</v>
      </c>
      <c r="E663" s="3">
        <f>シート1!K664</f>
        <v>0</v>
      </c>
      <c r="F663" s="3">
        <f t="shared" ref="F663:R663" ca="1" si="664">IF($E667="","",IF(AND(ROW()&gt;$T$1,F$1&lt;=$T$1),(F$1-_xlfn.RANK.AVG(OFFSET($E667,1-F$1,),OFFSET($E667,1-$T$1,,$T$1,1)))^2,""))</f>
        <v>36</v>
      </c>
      <c r="G663" s="3">
        <f t="shared" ca="1" si="664"/>
        <v>25</v>
      </c>
      <c r="H663" s="3">
        <f t="shared" ca="1" si="664"/>
        <v>16</v>
      </c>
      <c r="I663" s="3">
        <f t="shared" ca="1" si="664"/>
        <v>9</v>
      </c>
      <c r="J663" s="3">
        <f t="shared" ca="1" si="664"/>
        <v>4</v>
      </c>
      <c r="K663" s="3">
        <f t="shared" ca="1" si="664"/>
        <v>1</v>
      </c>
      <c r="L663" s="3">
        <f t="shared" ca="1" si="664"/>
        <v>0</v>
      </c>
      <c r="M663" s="3">
        <f t="shared" ca="1" si="664"/>
        <v>1</v>
      </c>
      <c r="N663" s="3">
        <f t="shared" ca="1" si="664"/>
        <v>4</v>
      </c>
      <c r="O663" s="3">
        <f t="shared" ca="1" si="664"/>
        <v>9</v>
      </c>
      <c r="P663" s="3">
        <f t="shared" ca="1" si="664"/>
        <v>16</v>
      </c>
      <c r="Q663" s="3">
        <f t="shared" ca="1" si="664"/>
        <v>25</v>
      </c>
      <c r="R663" s="3">
        <f t="shared" ca="1" si="664"/>
        <v>36</v>
      </c>
      <c r="S663" s="3">
        <f t="shared" ca="1" si="14"/>
        <v>182</v>
      </c>
      <c r="T663" s="29">
        <f t="shared" ca="1" si="15"/>
        <v>50</v>
      </c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</row>
    <row r="664" spans="1:36" customFormat="false" ht="13">
      <c r="A664" s="3">
        <f>シート1!B665</f>
        <v>0</v>
      </c>
      <c r="B664" s="3">
        <f>シート1!E665</f>
        <v>0</v>
      </c>
      <c r="C664" s="19">
        <f>シート1!G665</f>
        <v>0</v>
      </c>
      <c r="D664" s="3">
        <f>シート1!I665</f>
        <v>0</v>
      </c>
      <c r="E664" s="3">
        <f>シート1!K665</f>
        <v>0</v>
      </c>
      <c r="F664" s="3">
        <f t="shared" ref="F664:R664" ca="1" si="665">IF($E668="","",IF(AND(ROW()&gt;$T$1,F$1&lt;=$T$1),(F$1-_xlfn.RANK.AVG(OFFSET($E668,1-F$1,),OFFSET($E668,1-$T$1,,$T$1,1)))^2,""))</f>
        <v>36</v>
      </c>
      <c r="G664" s="3">
        <f t="shared" ca="1" si="665"/>
        <v>25</v>
      </c>
      <c r="H664" s="3">
        <f t="shared" ca="1" si="665"/>
        <v>16</v>
      </c>
      <c r="I664" s="3">
        <f t="shared" ca="1" si="665"/>
        <v>9</v>
      </c>
      <c r="J664" s="3">
        <f t="shared" ca="1" si="665"/>
        <v>4</v>
      </c>
      <c r="K664" s="3">
        <f t="shared" ca="1" si="665"/>
        <v>1</v>
      </c>
      <c r="L664" s="3">
        <f t="shared" ca="1" si="665"/>
        <v>0</v>
      </c>
      <c r="M664" s="3">
        <f t="shared" ca="1" si="665"/>
        <v>1</v>
      </c>
      <c r="N664" s="3">
        <f t="shared" ca="1" si="665"/>
        <v>4</v>
      </c>
      <c r="O664" s="3">
        <f t="shared" ca="1" si="665"/>
        <v>9</v>
      </c>
      <c r="P664" s="3">
        <f t="shared" ca="1" si="665"/>
        <v>16</v>
      </c>
      <c r="Q664" s="3">
        <f t="shared" ca="1" si="665"/>
        <v>25</v>
      </c>
      <c r="R664" s="3">
        <f t="shared" ca="1" si="665"/>
        <v>36</v>
      </c>
      <c r="S664" s="3">
        <f t="shared" ca="1" si="14"/>
        <v>182</v>
      </c>
      <c r="T664" s="29">
        <f t="shared" ca="1" si="15"/>
        <v>50</v>
      </c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</row>
    <row r="665" spans="1:36" customFormat="false" ht="13">
      <c r="A665" s="3">
        <f>シート1!B666</f>
        <v>0</v>
      </c>
      <c r="B665" s="3">
        <f>シート1!E666</f>
        <v>0</v>
      </c>
      <c r="C665" s="19">
        <f>シート1!G666</f>
        <v>0</v>
      </c>
      <c r="D665" s="3">
        <f>シート1!I666</f>
        <v>0</v>
      </c>
      <c r="E665" s="3">
        <f>シート1!K666</f>
        <v>0</v>
      </c>
      <c r="F665" s="3">
        <f t="shared" ref="F665:R665" ca="1" si="666">IF($E669="","",IF(AND(ROW()&gt;$T$1,F$1&lt;=$T$1),(F$1-_xlfn.RANK.AVG(OFFSET($E669,1-F$1,),OFFSET($E669,1-$T$1,,$T$1,1)))^2,""))</f>
        <v>36</v>
      </c>
      <c r="G665" s="3">
        <f t="shared" ca="1" si="666"/>
        <v>25</v>
      </c>
      <c r="H665" s="3">
        <f t="shared" ca="1" si="666"/>
        <v>16</v>
      </c>
      <c r="I665" s="3">
        <f t="shared" ca="1" si="666"/>
        <v>9</v>
      </c>
      <c r="J665" s="3">
        <f t="shared" ca="1" si="666"/>
        <v>4</v>
      </c>
      <c r="K665" s="3">
        <f t="shared" ca="1" si="666"/>
        <v>1</v>
      </c>
      <c r="L665" s="3">
        <f t="shared" ca="1" si="666"/>
        <v>0</v>
      </c>
      <c r="M665" s="3">
        <f t="shared" ca="1" si="666"/>
        <v>1</v>
      </c>
      <c r="N665" s="3">
        <f t="shared" ca="1" si="666"/>
        <v>4</v>
      </c>
      <c r="O665" s="3">
        <f t="shared" ca="1" si="666"/>
        <v>9</v>
      </c>
      <c r="P665" s="3">
        <f t="shared" ca="1" si="666"/>
        <v>16</v>
      </c>
      <c r="Q665" s="3">
        <f t="shared" ca="1" si="666"/>
        <v>25</v>
      </c>
      <c r="R665" s="3">
        <f t="shared" ca="1" si="666"/>
        <v>36</v>
      </c>
      <c r="S665" s="3">
        <f t="shared" ca="1" si="14"/>
        <v>182</v>
      </c>
      <c r="T665" s="29">
        <f t="shared" ca="1" si="15"/>
        <v>50</v>
      </c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</row>
    <row r="666" spans="1:36" customFormat="false" ht="13">
      <c r="A666" s="3">
        <f>シート1!B667</f>
        <v>0</v>
      </c>
      <c r="B666" s="3">
        <f>シート1!E667</f>
        <v>0</v>
      </c>
      <c r="C666" s="19">
        <f>シート1!G667</f>
        <v>0</v>
      </c>
      <c r="D666" s="3">
        <f>シート1!I667</f>
        <v>0</v>
      </c>
      <c r="E666" s="3">
        <f>シート1!K667</f>
        <v>0</v>
      </c>
      <c r="F666" s="3">
        <f t="shared" ref="F666:R666" ca="1" si="667">IF($E670="","",IF(AND(ROW()&gt;$T$1,F$1&lt;=$T$1),(F$1-_xlfn.RANK.AVG(OFFSET($E670,1-F$1,),OFFSET($E670,1-$T$1,,$T$1,1)))^2,""))</f>
        <v>36</v>
      </c>
      <c r="G666" s="3">
        <f t="shared" ca="1" si="667"/>
        <v>25</v>
      </c>
      <c r="H666" s="3">
        <f t="shared" ca="1" si="667"/>
        <v>16</v>
      </c>
      <c r="I666" s="3">
        <f t="shared" ca="1" si="667"/>
        <v>9</v>
      </c>
      <c r="J666" s="3">
        <f t="shared" ca="1" si="667"/>
        <v>4</v>
      </c>
      <c r="K666" s="3">
        <f t="shared" ca="1" si="667"/>
        <v>1</v>
      </c>
      <c r="L666" s="3">
        <f t="shared" ca="1" si="667"/>
        <v>0</v>
      </c>
      <c r="M666" s="3">
        <f t="shared" ca="1" si="667"/>
        <v>1</v>
      </c>
      <c r="N666" s="3">
        <f t="shared" ca="1" si="667"/>
        <v>4</v>
      </c>
      <c r="O666" s="3">
        <f t="shared" ca="1" si="667"/>
        <v>9</v>
      </c>
      <c r="P666" s="3">
        <f t="shared" ca="1" si="667"/>
        <v>16</v>
      </c>
      <c r="Q666" s="3">
        <f t="shared" ca="1" si="667"/>
        <v>25</v>
      </c>
      <c r="R666" s="3">
        <f t="shared" ca="1" si="667"/>
        <v>36</v>
      </c>
      <c r="S666" s="3">
        <f t="shared" ca="1" si="14"/>
        <v>182</v>
      </c>
      <c r="T666" s="29">
        <f t="shared" ca="1" si="15"/>
        <v>50</v>
      </c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</row>
    <row r="667" spans="1:36" customFormat="false" ht="13">
      <c r="A667" s="3">
        <f>シート1!B668</f>
        <v>0</v>
      </c>
      <c r="B667" s="3">
        <f>シート1!E668</f>
        <v>0</v>
      </c>
      <c r="C667" s="19">
        <f>シート1!G668</f>
        <v>0</v>
      </c>
      <c r="D667" s="3">
        <f>シート1!I668</f>
        <v>0</v>
      </c>
      <c r="E667" s="3">
        <f>シート1!K668</f>
        <v>0</v>
      </c>
      <c r="F667" s="3">
        <f t="shared" ref="F667:R667" ca="1" si="668">IF($E671="","",IF(AND(ROW()&gt;$T$1,F$1&lt;=$T$1),(F$1-_xlfn.RANK.AVG(OFFSET($E671,1-F$1,),OFFSET($E671,1-$T$1,,$T$1,1)))^2,""))</f>
        <v>36</v>
      </c>
      <c r="G667" s="3">
        <f t="shared" ca="1" si="668"/>
        <v>25</v>
      </c>
      <c r="H667" s="3">
        <f t="shared" ca="1" si="668"/>
        <v>16</v>
      </c>
      <c r="I667" s="3">
        <f t="shared" ca="1" si="668"/>
        <v>9</v>
      </c>
      <c r="J667" s="3">
        <f t="shared" ca="1" si="668"/>
        <v>4</v>
      </c>
      <c r="K667" s="3">
        <f t="shared" ca="1" si="668"/>
        <v>1</v>
      </c>
      <c r="L667" s="3">
        <f t="shared" ca="1" si="668"/>
        <v>0</v>
      </c>
      <c r="M667" s="3">
        <f t="shared" ca="1" si="668"/>
        <v>1</v>
      </c>
      <c r="N667" s="3">
        <f t="shared" ca="1" si="668"/>
        <v>4</v>
      </c>
      <c r="O667" s="3">
        <f t="shared" ca="1" si="668"/>
        <v>9</v>
      </c>
      <c r="P667" s="3">
        <f t="shared" ca="1" si="668"/>
        <v>16</v>
      </c>
      <c r="Q667" s="3">
        <f t="shared" ca="1" si="668"/>
        <v>25</v>
      </c>
      <c r="R667" s="3">
        <f t="shared" ca="1" si="668"/>
        <v>36</v>
      </c>
      <c r="S667" s="3">
        <f t="shared" ca="1" si="14"/>
        <v>182</v>
      </c>
      <c r="T667" s="29">
        <f t="shared" ca="1" si="15"/>
        <v>50</v>
      </c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</row>
    <row r="668" spans="1:36" customFormat="false" ht="13">
      <c r="A668" s="3">
        <f>シート1!B669</f>
        <v>0</v>
      </c>
      <c r="B668" s="3">
        <f>シート1!E669</f>
        <v>0</v>
      </c>
      <c r="C668" s="19">
        <f>シート1!G669</f>
        <v>0</v>
      </c>
      <c r="D668" s="3">
        <f>シート1!I669</f>
        <v>0</v>
      </c>
      <c r="E668" s="3">
        <f>シート1!K669</f>
        <v>0</v>
      </c>
      <c r="F668" s="3">
        <f t="shared" ref="F668:R668" ca="1" si="669">IF($E672="","",IF(AND(ROW()&gt;$T$1,F$1&lt;=$T$1),(F$1-_xlfn.RANK.AVG(OFFSET($E672,1-F$1,),OFFSET($E672,1-$T$1,,$T$1,1)))^2,""))</f>
        <v>36</v>
      </c>
      <c r="G668" s="3">
        <f t="shared" ca="1" si="669"/>
        <v>25</v>
      </c>
      <c r="H668" s="3">
        <f t="shared" ca="1" si="669"/>
        <v>16</v>
      </c>
      <c r="I668" s="3">
        <f t="shared" ca="1" si="669"/>
        <v>9</v>
      </c>
      <c r="J668" s="3">
        <f t="shared" ca="1" si="669"/>
        <v>4</v>
      </c>
      <c r="K668" s="3">
        <f t="shared" ca="1" si="669"/>
        <v>1</v>
      </c>
      <c r="L668" s="3">
        <f t="shared" ca="1" si="669"/>
        <v>0</v>
      </c>
      <c r="M668" s="3">
        <f t="shared" ca="1" si="669"/>
        <v>1</v>
      </c>
      <c r="N668" s="3">
        <f t="shared" ca="1" si="669"/>
        <v>4</v>
      </c>
      <c r="O668" s="3">
        <f t="shared" ca="1" si="669"/>
        <v>9</v>
      </c>
      <c r="P668" s="3">
        <f t="shared" ca="1" si="669"/>
        <v>16</v>
      </c>
      <c r="Q668" s="3">
        <f t="shared" ca="1" si="669"/>
        <v>25</v>
      </c>
      <c r="R668" s="3">
        <f t="shared" ca="1" si="669"/>
        <v>36</v>
      </c>
      <c r="S668" s="3">
        <f t="shared" ca="1" si="14"/>
        <v>182</v>
      </c>
      <c r="T668" s="29">
        <f t="shared" ca="1" si="15"/>
        <v>50</v>
      </c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</row>
    <row r="669" spans="1:36" customFormat="false" ht="13">
      <c r="A669" s="3">
        <f>シート1!B670</f>
        <v>0</v>
      </c>
      <c r="B669" s="3">
        <f>シート1!E670</f>
        <v>0</v>
      </c>
      <c r="C669" s="19">
        <f>シート1!G670</f>
        <v>0</v>
      </c>
      <c r="D669" s="3">
        <f>シート1!I670</f>
        <v>0</v>
      </c>
      <c r="E669" s="3">
        <f>シート1!K670</f>
        <v>0</v>
      </c>
      <c r="F669" s="3">
        <f t="shared" ref="F669:R669" ca="1" si="670">IF($E673="","",IF(AND(ROW()&gt;$T$1,F$1&lt;=$T$1),(F$1-_xlfn.RANK.AVG(OFFSET($E673,1-F$1,),OFFSET($E673,1-$T$1,,$T$1,1)))^2,""))</f>
        <v>36</v>
      </c>
      <c r="G669" s="3">
        <f t="shared" ca="1" si="670"/>
        <v>25</v>
      </c>
      <c r="H669" s="3">
        <f t="shared" ca="1" si="670"/>
        <v>16</v>
      </c>
      <c r="I669" s="3">
        <f t="shared" ca="1" si="670"/>
        <v>9</v>
      </c>
      <c r="J669" s="3">
        <f t="shared" ca="1" si="670"/>
        <v>4</v>
      </c>
      <c r="K669" s="3">
        <f t="shared" ca="1" si="670"/>
        <v>1</v>
      </c>
      <c r="L669" s="3">
        <f t="shared" ca="1" si="670"/>
        <v>0</v>
      </c>
      <c r="M669" s="3">
        <f t="shared" ca="1" si="670"/>
        <v>1</v>
      </c>
      <c r="N669" s="3">
        <f t="shared" ca="1" si="670"/>
        <v>4</v>
      </c>
      <c r="O669" s="3">
        <f t="shared" ca="1" si="670"/>
        <v>9</v>
      </c>
      <c r="P669" s="3">
        <f t="shared" ca="1" si="670"/>
        <v>16</v>
      </c>
      <c r="Q669" s="3">
        <f t="shared" ca="1" si="670"/>
        <v>25</v>
      </c>
      <c r="R669" s="3">
        <f t="shared" ca="1" si="670"/>
        <v>36</v>
      </c>
      <c r="S669" s="3">
        <f t="shared" ca="1" si="14"/>
        <v>182</v>
      </c>
      <c r="T669" s="29">
        <f t="shared" ca="1" si="15"/>
        <v>50</v>
      </c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</row>
    <row r="670" spans="1:36" customFormat="false" ht="13">
      <c r="A670" s="3">
        <f>シート1!B671</f>
        <v>0</v>
      </c>
      <c r="B670" s="3">
        <f>シート1!E671</f>
        <v>0</v>
      </c>
      <c r="C670" s="19">
        <f>シート1!G671</f>
        <v>0</v>
      </c>
      <c r="D670" s="3">
        <f>シート1!I671</f>
        <v>0</v>
      </c>
      <c r="E670" s="3">
        <f>シート1!K671</f>
        <v>0</v>
      </c>
      <c r="F670" s="3">
        <f t="shared" ref="F670:R670" ca="1" si="671">IF($E674="","",IF(AND(ROW()&gt;$T$1,F$1&lt;=$T$1),(F$1-_xlfn.RANK.AVG(OFFSET($E674,1-F$1,),OFFSET($E674,1-$T$1,,$T$1,1)))^2,""))</f>
        <v>36</v>
      </c>
      <c r="G670" s="3">
        <f t="shared" ca="1" si="671"/>
        <v>25</v>
      </c>
      <c r="H670" s="3">
        <f t="shared" ca="1" si="671"/>
        <v>16</v>
      </c>
      <c r="I670" s="3">
        <f t="shared" ca="1" si="671"/>
        <v>9</v>
      </c>
      <c r="J670" s="3">
        <f t="shared" ca="1" si="671"/>
        <v>4</v>
      </c>
      <c r="K670" s="3">
        <f t="shared" ca="1" si="671"/>
        <v>1</v>
      </c>
      <c r="L670" s="3">
        <f t="shared" ca="1" si="671"/>
        <v>0</v>
      </c>
      <c r="M670" s="3">
        <f t="shared" ca="1" si="671"/>
        <v>1</v>
      </c>
      <c r="N670" s="3">
        <f t="shared" ca="1" si="671"/>
        <v>4</v>
      </c>
      <c r="O670" s="3">
        <f t="shared" ca="1" si="671"/>
        <v>9</v>
      </c>
      <c r="P670" s="3">
        <f t="shared" ca="1" si="671"/>
        <v>16</v>
      </c>
      <c r="Q670" s="3">
        <f t="shared" ca="1" si="671"/>
        <v>25</v>
      </c>
      <c r="R670" s="3">
        <f t="shared" ca="1" si="671"/>
        <v>36</v>
      </c>
      <c r="S670" s="3">
        <f t="shared" ca="1" si="14"/>
        <v>182</v>
      </c>
      <c r="T670" s="29">
        <f t="shared" ca="1" si="15"/>
        <v>50</v>
      </c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</row>
    <row r="671" spans="1:36" customFormat="false" ht="13">
      <c r="A671" s="3">
        <f>シート1!B672</f>
        <v>0</v>
      </c>
      <c r="B671" s="3">
        <f>シート1!E672</f>
        <v>0</v>
      </c>
      <c r="C671" s="19">
        <f>シート1!G672</f>
        <v>0</v>
      </c>
      <c r="D671" s="3">
        <f>シート1!I672</f>
        <v>0</v>
      </c>
      <c r="E671" s="3">
        <f>シート1!K672</f>
        <v>0</v>
      </c>
      <c r="F671" s="3">
        <f t="shared" ref="F671:R671" ca="1" si="672">IF($E675="","",IF(AND(ROW()&gt;$T$1,F$1&lt;=$T$1),(F$1-_xlfn.RANK.AVG(OFFSET($E675,1-F$1,),OFFSET($E675,1-$T$1,,$T$1,1)))^2,""))</f>
        <v>36</v>
      </c>
      <c r="G671" s="3">
        <f t="shared" ca="1" si="672"/>
        <v>25</v>
      </c>
      <c r="H671" s="3">
        <f t="shared" ca="1" si="672"/>
        <v>16</v>
      </c>
      <c r="I671" s="3">
        <f t="shared" ca="1" si="672"/>
        <v>9</v>
      </c>
      <c r="J671" s="3">
        <f t="shared" ca="1" si="672"/>
        <v>4</v>
      </c>
      <c r="K671" s="3">
        <f t="shared" ca="1" si="672"/>
        <v>1</v>
      </c>
      <c r="L671" s="3">
        <f t="shared" ca="1" si="672"/>
        <v>0</v>
      </c>
      <c r="M671" s="3">
        <f t="shared" ca="1" si="672"/>
        <v>1</v>
      </c>
      <c r="N671" s="3">
        <f t="shared" ca="1" si="672"/>
        <v>4</v>
      </c>
      <c r="O671" s="3">
        <f t="shared" ca="1" si="672"/>
        <v>9</v>
      </c>
      <c r="P671" s="3">
        <f t="shared" ca="1" si="672"/>
        <v>16</v>
      </c>
      <c r="Q671" s="3">
        <f t="shared" ca="1" si="672"/>
        <v>25</v>
      </c>
      <c r="R671" s="3">
        <f t="shared" ca="1" si="672"/>
        <v>36</v>
      </c>
      <c r="S671" s="3">
        <f t="shared" ca="1" si="14"/>
        <v>182</v>
      </c>
      <c r="T671" s="29">
        <f t="shared" ca="1" si="15"/>
        <v>50</v>
      </c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</row>
    <row r="672" spans="1:36" customFormat="false" ht="13">
      <c r="A672" s="3">
        <f>シート1!B673</f>
        <v>0</v>
      </c>
      <c r="B672" s="3">
        <f>シート1!E673</f>
        <v>0</v>
      </c>
      <c r="C672" s="19">
        <f>シート1!G673</f>
        <v>0</v>
      </c>
      <c r="D672" s="3">
        <f>シート1!I673</f>
        <v>0</v>
      </c>
      <c r="E672" s="3">
        <f>シート1!K673</f>
        <v>0</v>
      </c>
      <c r="F672" s="3">
        <f t="shared" ref="F672:R672" ca="1" si="673">IF($E676="","",IF(AND(ROW()&gt;$T$1,F$1&lt;=$T$1),(F$1-_xlfn.RANK.AVG(OFFSET($E676,1-F$1,),OFFSET($E676,1-$T$1,,$T$1,1)))^2,""))</f>
        <v>36</v>
      </c>
      <c r="G672" s="3">
        <f t="shared" ca="1" si="673"/>
        <v>25</v>
      </c>
      <c r="H672" s="3">
        <f t="shared" ca="1" si="673"/>
        <v>16</v>
      </c>
      <c r="I672" s="3">
        <f t="shared" ca="1" si="673"/>
        <v>9</v>
      </c>
      <c r="J672" s="3">
        <f t="shared" ca="1" si="673"/>
        <v>4</v>
      </c>
      <c r="K672" s="3">
        <f t="shared" ca="1" si="673"/>
        <v>1</v>
      </c>
      <c r="L672" s="3">
        <f t="shared" ca="1" si="673"/>
        <v>0</v>
      </c>
      <c r="M672" s="3">
        <f t="shared" ca="1" si="673"/>
        <v>1</v>
      </c>
      <c r="N672" s="3">
        <f t="shared" ca="1" si="673"/>
        <v>4</v>
      </c>
      <c r="O672" s="3">
        <f t="shared" ca="1" si="673"/>
        <v>9</v>
      </c>
      <c r="P672" s="3">
        <f t="shared" ca="1" si="673"/>
        <v>16</v>
      </c>
      <c r="Q672" s="3">
        <f t="shared" ca="1" si="673"/>
        <v>25</v>
      </c>
      <c r="R672" s="3">
        <f t="shared" ca="1" si="673"/>
        <v>36</v>
      </c>
      <c r="S672" s="3">
        <f t="shared" ca="1" si="14"/>
        <v>182</v>
      </c>
      <c r="T672" s="29">
        <f t="shared" ca="1" si="15"/>
        <v>50</v>
      </c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</row>
    <row r="673" spans="1:36" customFormat="false" ht="13">
      <c r="A673" s="3">
        <f>シート1!B674</f>
        <v>0</v>
      </c>
      <c r="B673" s="3">
        <f>シート1!E674</f>
        <v>0</v>
      </c>
      <c r="C673" s="19">
        <f>シート1!G674</f>
        <v>0</v>
      </c>
      <c r="D673" s="3">
        <f>シート1!I674</f>
        <v>0</v>
      </c>
      <c r="E673" s="3">
        <f>シート1!K674</f>
        <v>0</v>
      </c>
      <c r="F673" s="3">
        <f t="shared" ref="F673:R673" ca="1" si="674">IF($E677="","",IF(AND(ROW()&gt;$T$1,F$1&lt;=$T$1),(F$1-_xlfn.RANK.AVG(OFFSET($E677,1-F$1,),OFFSET($E677,1-$T$1,,$T$1,1)))^2,""))</f>
        <v>36</v>
      </c>
      <c r="G673" s="3">
        <f t="shared" ca="1" si="674"/>
        <v>25</v>
      </c>
      <c r="H673" s="3">
        <f t="shared" ca="1" si="674"/>
        <v>16</v>
      </c>
      <c r="I673" s="3">
        <f t="shared" ca="1" si="674"/>
        <v>9</v>
      </c>
      <c r="J673" s="3">
        <f t="shared" ca="1" si="674"/>
        <v>4</v>
      </c>
      <c r="K673" s="3">
        <f t="shared" ca="1" si="674"/>
        <v>1</v>
      </c>
      <c r="L673" s="3">
        <f t="shared" ca="1" si="674"/>
        <v>0</v>
      </c>
      <c r="M673" s="3">
        <f t="shared" ca="1" si="674"/>
        <v>1</v>
      </c>
      <c r="N673" s="3">
        <f t="shared" ca="1" si="674"/>
        <v>4</v>
      </c>
      <c r="O673" s="3">
        <f t="shared" ca="1" si="674"/>
        <v>9</v>
      </c>
      <c r="P673" s="3">
        <f t="shared" ca="1" si="674"/>
        <v>16</v>
      </c>
      <c r="Q673" s="3">
        <f t="shared" ca="1" si="674"/>
        <v>25</v>
      </c>
      <c r="R673" s="3">
        <f t="shared" ca="1" si="674"/>
        <v>36</v>
      </c>
      <c r="S673" s="3">
        <f t="shared" ca="1" si="14"/>
        <v>182</v>
      </c>
      <c r="T673" s="29">
        <f t="shared" ca="1" si="15"/>
        <v>50</v>
      </c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</row>
    <row r="674" spans="1:36" customFormat="false" ht="13">
      <c r="A674" s="3">
        <f>シート1!B675</f>
        <v>0</v>
      </c>
      <c r="B674" s="3">
        <f>シート1!E675</f>
        <v>0</v>
      </c>
      <c r="C674" s="19">
        <f>シート1!G675</f>
        <v>0</v>
      </c>
      <c r="D674" s="3">
        <f>シート1!I675</f>
        <v>0</v>
      </c>
      <c r="E674" s="3">
        <f>シート1!K675</f>
        <v>0</v>
      </c>
      <c r="F674" s="3">
        <f t="shared" ref="F674:R674" ca="1" si="675">IF($E678="","",IF(AND(ROW()&gt;$T$1,F$1&lt;=$T$1),(F$1-_xlfn.RANK.AVG(OFFSET($E678,1-F$1,),OFFSET($E678,1-$T$1,,$T$1,1)))^2,""))</f>
        <v>36</v>
      </c>
      <c r="G674" s="3">
        <f t="shared" ca="1" si="675"/>
        <v>25</v>
      </c>
      <c r="H674" s="3">
        <f t="shared" ca="1" si="675"/>
        <v>16</v>
      </c>
      <c r="I674" s="3">
        <f t="shared" ca="1" si="675"/>
        <v>9</v>
      </c>
      <c r="J674" s="3">
        <f t="shared" ca="1" si="675"/>
        <v>4</v>
      </c>
      <c r="K674" s="3">
        <f t="shared" ca="1" si="675"/>
        <v>1</v>
      </c>
      <c r="L674" s="3">
        <f t="shared" ca="1" si="675"/>
        <v>0</v>
      </c>
      <c r="M674" s="3">
        <f t="shared" ca="1" si="675"/>
        <v>1</v>
      </c>
      <c r="N674" s="3">
        <f t="shared" ca="1" si="675"/>
        <v>4</v>
      </c>
      <c r="O674" s="3">
        <f t="shared" ca="1" si="675"/>
        <v>9</v>
      </c>
      <c r="P674" s="3">
        <f t="shared" ca="1" si="675"/>
        <v>16</v>
      </c>
      <c r="Q674" s="3">
        <f t="shared" ca="1" si="675"/>
        <v>25</v>
      </c>
      <c r="R674" s="3">
        <f t="shared" ca="1" si="675"/>
        <v>36</v>
      </c>
      <c r="S674" s="3">
        <f t="shared" ca="1" si="14"/>
        <v>182</v>
      </c>
      <c r="T674" s="29">
        <f t="shared" ca="1" si="15"/>
        <v>50</v>
      </c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</row>
    <row r="675" spans="1:36" customFormat="false" ht="13">
      <c r="A675" s="3">
        <f>シート1!B676</f>
        <v>0</v>
      </c>
      <c r="B675" s="3">
        <f>シート1!E676</f>
        <v>0</v>
      </c>
      <c r="C675" s="19">
        <f>シート1!G676</f>
        <v>0</v>
      </c>
      <c r="D675" s="3">
        <f>シート1!I676</f>
        <v>0</v>
      </c>
      <c r="E675" s="3">
        <f>シート1!K676</f>
        <v>0</v>
      </c>
      <c r="F675" s="3">
        <f t="shared" ref="F675:R675" ca="1" si="676">IF($E679="","",IF(AND(ROW()&gt;$T$1,F$1&lt;=$T$1),(F$1-_xlfn.RANK.AVG(OFFSET($E679,1-F$1,),OFFSET($E679,1-$T$1,,$T$1,1)))^2,""))</f>
        <v>36</v>
      </c>
      <c r="G675" s="3">
        <f t="shared" ca="1" si="676"/>
        <v>25</v>
      </c>
      <c r="H675" s="3">
        <f t="shared" ca="1" si="676"/>
        <v>16</v>
      </c>
      <c r="I675" s="3">
        <f t="shared" ca="1" si="676"/>
        <v>9</v>
      </c>
      <c r="J675" s="3">
        <f t="shared" ca="1" si="676"/>
        <v>4</v>
      </c>
      <c r="K675" s="3">
        <f t="shared" ca="1" si="676"/>
        <v>1</v>
      </c>
      <c r="L675" s="3">
        <f t="shared" ca="1" si="676"/>
        <v>0</v>
      </c>
      <c r="M675" s="3">
        <f t="shared" ca="1" si="676"/>
        <v>1</v>
      </c>
      <c r="N675" s="3">
        <f t="shared" ca="1" si="676"/>
        <v>4</v>
      </c>
      <c r="O675" s="3">
        <f t="shared" ca="1" si="676"/>
        <v>9</v>
      </c>
      <c r="P675" s="3">
        <f t="shared" ca="1" si="676"/>
        <v>16</v>
      </c>
      <c r="Q675" s="3">
        <f t="shared" ca="1" si="676"/>
        <v>25</v>
      </c>
      <c r="R675" s="3">
        <f t="shared" ca="1" si="676"/>
        <v>36</v>
      </c>
      <c r="S675" s="3">
        <f t="shared" ca="1" si="14"/>
        <v>182</v>
      </c>
      <c r="T675" s="29">
        <f t="shared" ca="1" si="15"/>
        <v>50</v>
      </c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</row>
    <row r="676" spans="1:36" customFormat="false" ht="13">
      <c r="A676" s="3">
        <f>シート1!B677</f>
        <v>0</v>
      </c>
      <c r="B676" s="3">
        <f>シート1!E677</f>
        <v>0</v>
      </c>
      <c r="C676" s="19">
        <f>シート1!G677</f>
        <v>0</v>
      </c>
      <c r="D676" s="3">
        <f>シート1!I677</f>
        <v>0</v>
      </c>
      <c r="E676" s="3">
        <f>シート1!K677</f>
        <v>0</v>
      </c>
      <c r="F676" s="3">
        <f t="shared" ref="F676:R676" ca="1" si="677">IF($E680="","",IF(AND(ROW()&gt;$T$1,F$1&lt;=$T$1),(F$1-_xlfn.RANK.AVG(OFFSET($E680,1-F$1,),OFFSET($E680,1-$T$1,,$T$1,1)))^2,""))</f>
        <v>36</v>
      </c>
      <c r="G676" s="3">
        <f t="shared" ca="1" si="677"/>
        <v>25</v>
      </c>
      <c r="H676" s="3">
        <f t="shared" ca="1" si="677"/>
        <v>16</v>
      </c>
      <c r="I676" s="3">
        <f t="shared" ca="1" si="677"/>
        <v>9</v>
      </c>
      <c r="J676" s="3">
        <f t="shared" ca="1" si="677"/>
        <v>4</v>
      </c>
      <c r="K676" s="3">
        <f t="shared" ca="1" si="677"/>
        <v>1</v>
      </c>
      <c r="L676" s="3">
        <f t="shared" ca="1" si="677"/>
        <v>0</v>
      </c>
      <c r="M676" s="3">
        <f t="shared" ca="1" si="677"/>
        <v>1</v>
      </c>
      <c r="N676" s="3">
        <f t="shared" ca="1" si="677"/>
        <v>4</v>
      </c>
      <c r="O676" s="3">
        <f t="shared" ca="1" si="677"/>
        <v>9</v>
      </c>
      <c r="P676" s="3">
        <f t="shared" ca="1" si="677"/>
        <v>16</v>
      </c>
      <c r="Q676" s="3">
        <f t="shared" ca="1" si="677"/>
        <v>25</v>
      </c>
      <c r="R676" s="3">
        <f t="shared" ca="1" si="677"/>
        <v>36</v>
      </c>
      <c r="S676" s="3">
        <f t="shared" ca="1" si="14"/>
        <v>182</v>
      </c>
      <c r="T676" s="29">
        <f t="shared" ca="1" si="15"/>
        <v>50</v>
      </c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</row>
    <row r="677" spans="1:36" customFormat="false" ht="13">
      <c r="A677" s="3">
        <f>シート1!B678</f>
        <v>0</v>
      </c>
      <c r="B677" s="3">
        <f>シート1!E678</f>
        <v>0</v>
      </c>
      <c r="C677" s="19">
        <f>シート1!G678</f>
        <v>0</v>
      </c>
      <c r="D677" s="3">
        <f>シート1!I678</f>
        <v>0</v>
      </c>
      <c r="E677" s="3">
        <f>シート1!K678</f>
        <v>0</v>
      </c>
      <c r="F677" s="3">
        <f t="shared" ref="F677:R677" ca="1" si="678">IF($E681="","",IF(AND(ROW()&gt;$T$1,F$1&lt;=$T$1),(F$1-_xlfn.RANK.AVG(OFFSET($E681,1-F$1,),OFFSET($E681,1-$T$1,,$T$1,1)))^2,""))</f>
        <v>36</v>
      </c>
      <c r="G677" s="3">
        <f t="shared" ca="1" si="678"/>
        <v>25</v>
      </c>
      <c r="H677" s="3">
        <f t="shared" ca="1" si="678"/>
        <v>16</v>
      </c>
      <c r="I677" s="3">
        <f t="shared" ca="1" si="678"/>
        <v>9</v>
      </c>
      <c r="J677" s="3">
        <f t="shared" ca="1" si="678"/>
        <v>4</v>
      </c>
      <c r="K677" s="3">
        <f t="shared" ca="1" si="678"/>
        <v>1</v>
      </c>
      <c r="L677" s="3">
        <f t="shared" ca="1" si="678"/>
        <v>0</v>
      </c>
      <c r="M677" s="3">
        <f t="shared" ca="1" si="678"/>
        <v>1</v>
      </c>
      <c r="N677" s="3">
        <f t="shared" ca="1" si="678"/>
        <v>4</v>
      </c>
      <c r="O677" s="3">
        <f t="shared" ca="1" si="678"/>
        <v>9</v>
      </c>
      <c r="P677" s="3">
        <f t="shared" ca="1" si="678"/>
        <v>16</v>
      </c>
      <c r="Q677" s="3">
        <f t="shared" ca="1" si="678"/>
        <v>25</v>
      </c>
      <c r="R677" s="3">
        <f t="shared" ca="1" si="678"/>
        <v>36</v>
      </c>
      <c r="S677" s="3">
        <f t="shared" ca="1" si="14"/>
        <v>182</v>
      </c>
      <c r="T677" s="29">
        <f t="shared" ca="1" si="15"/>
        <v>50</v>
      </c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</row>
    <row r="678" spans="1:36" customFormat="false" ht="13">
      <c r="A678" s="3">
        <f>シート1!B679</f>
        <v>0</v>
      </c>
      <c r="B678" s="3">
        <f>シート1!E679</f>
        <v>0</v>
      </c>
      <c r="C678" s="19">
        <f>シート1!G679</f>
        <v>0</v>
      </c>
      <c r="D678" s="3">
        <f>シート1!I679</f>
        <v>0</v>
      </c>
      <c r="E678" s="3">
        <f>シート1!K679</f>
        <v>0</v>
      </c>
      <c r="F678" s="3">
        <f t="shared" ref="F678:R678" ca="1" si="679">IF($E682="","",IF(AND(ROW()&gt;$T$1,F$1&lt;=$T$1),(F$1-_xlfn.RANK.AVG(OFFSET($E682,1-F$1,),OFFSET($E682,1-$T$1,,$T$1,1)))^2,""))</f>
        <v>36</v>
      </c>
      <c r="G678" s="3">
        <f t="shared" ca="1" si="679"/>
        <v>25</v>
      </c>
      <c r="H678" s="3">
        <f t="shared" ca="1" si="679"/>
        <v>16</v>
      </c>
      <c r="I678" s="3">
        <f t="shared" ca="1" si="679"/>
        <v>9</v>
      </c>
      <c r="J678" s="3">
        <f t="shared" ca="1" si="679"/>
        <v>4</v>
      </c>
      <c r="K678" s="3">
        <f t="shared" ca="1" si="679"/>
        <v>1</v>
      </c>
      <c r="L678" s="3">
        <f t="shared" ca="1" si="679"/>
        <v>0</v>
      </c>
      <c r="M678" s="3">
        <f t="shared" ca="1" si="679"/>
        <v>1</v>
      </c>
      <c r="N678" s="3">
        <f t="shared" ca="1" si="679"/>
        <v>4</v>
      </c>
      <c r="O678" s="3">
        <f t="shared" ca="1" si="679"/>
        <v>9</v>
      </c>
      <c r="P678" s="3">
        <f t="shared" ca="1" si="679"/>
        <v>16</v>
      </c>
      <c r="Q678" s="3">
        <f t="shared" ca="1" si="679"/>
        <v>25</v>
      </c>
      <c r="R678" s="3">
        <f t="shared" ca="1" si="679"/>
        <v>36</v>
      </c>
      <c r="S678" s="3">
        <f t="shared" ca="1" si="14"/>
        <v>182</v>
      </c>
      <c r="T678" s="29">
        <f t="shared" ca="1" si="15"/>
        <v>50</v>
      </c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</row>
    <row r="679" spans="1:36" customFormat="false" ht="13">
      <c r="A679" s="3">
        <f>シート1!B680</f>
        <v>0</v>
      </c>
      <c r="B679" s="3">
        <f>シート1!E680</f>
        <v>0</v>
      </c>
      <c r="C679" s="19">
        <f>シート1!G680</f>
        <v>0</v>
      </c>
      <c r="D679" s="3">
        <f>シート1!I680</f>
        <v>0</v>
      </c>
      <c r="E679" s="3">
        <f>シート1!K680</f>
        <v>0</v>
      </c>
      <c r="F679" s="3">
        <f t="shared" ref="F679:R679" ca="1" si="680">IF($E683="","",IF(AND(ROW()&gt;$T$1,F$1&lt;=$T$1),(F$1-_xlfn.RANK.AVG(OFFSET($E683,1-F$1,),OFFSET($E683,1-$T$1,,$T$1,1)))^2,""))</f>
        <v>36</v>
      </c>
      <c r="G679" s="3">
        <f t="shared" ca="1" si="680"/>
        <v>25</v>
      </c>
      <c r="H679" s="3">
        <f t="shared" ca="1" si="680"/>
        <v>16</v>
      </c>
      <c r="I679" s="3">
        <f t="shared" ca="1" si="680"/>
        <v>9</v>
      </c>
      <c r="J679" s="3">
        <f t="shared" ca="1" si="680"/>
        <v>4</v>
      </c>
      <c r="K679" s="3">
        <f t="shared" ca="1" si="680"/>
        <v>1</v>
      </c>
      <c r="L679" s="3">
        <f t="shared" ca="1" si="680"/>
        <v>0</v>
      </c>
      <c r="M679" s="3">
        <f t="shared" ca="1" si="680"/>
        <v>1</v>
      </c>
      <c r="N679" s="3">
        <f t="shared" ca="1" si="680"/>
        <v>4</v>
      </c>
      <c r="O679" s="3">
        <f t="shared" ca="1" si="680"/>
        <v>9</v>
      </c>
      <c r="P679" s="3">
        <f t="shared" ca="1" si="680"/>
        <v>16</v>
      </c>
      <c r="Q679" s="3">
        <f t="shared" ca="1" si="680"/>
        <v>25</v>
      </c>
      <c r="R679" s="3">
        <f t="shared" ca="1" si="680"/>
        <v>36</v>
      </c>
      <c r="S679" s="3">
        <f t="shared" ca="1" si="14"/>
        <v>182</v>
      </c>
      <c r="T679" s="29">
        <f t="shared" ca="1" si="15"/>
        <v>50</v>
      </c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</row>
    <row r="680" spans="1:36" customFormat="false" ht="13">
      <c r="A680" s="3">
        <f>シート1!B681</f>
        <v>0</v>
      </c>
      <c r="B680" s="3">
        <f>シート1!E681</f>
        <v>0</v>
      </c>
      <c r="C680" s="19">
        <f>シート1!G681</f>
        <v>0</v>
      </c>
      <c r="D680" s="3">
        <f>シート1!I681</f>
        <v>0</v>
      </c>
      <c r="E680" s="3">
        <f>シート1!K681</f>
        <v>0</v>
      </c>
      <c r="F680" s="3">
        <f t="shared" ref="F680:R680" ca="1" si="681">IF($E684="","",IF(AND(ROW()&gt;$T$1,F$1&lt;=$T$1),(F$1-_xlfn.RANK.AVG(OFFSET($E684,1-F$1,),OFFSET($E684,1-$T$1,,$T$1,1)))^2,""))</f>
        <v>36</v>
      </c>
      <c r="G680" s="3">
        <f t="shared" ca="1" si="681"/>
        <v>25</v>
      </c>
      <c r="H680" s="3">
        <f t="shared" ca="1" si="681"/>
        <v>16</v>
      </c>
      <c r="I680" s="3">
        <f t="shared" ca="1" si="681"/>
        <v>9</v>
      </c>
      <c r="J680" s="3">
        <f t="shared" ca="1" si="681"/>
        <v>4</v>
      </c>
      <c r="K680" s="3">
        <f t="shared" ca="1" si="681"/>
        <v>1</v>
      </c>
      <c r="L680" s="3">
        <f t="shared" ca="1" si="681"/>
        <v>0</v>
      </c>
      <c r="M680" s="3">
        <f t="shared" ca="1" si="681"/>
        <v>1</v>
      </c>
      <c r="N680" s="3">
        <f t="shared" ca="1" si="681"/>
        <v>4</v>
      </c>
      <c r="O680" s="3">
        <f t="shared" ca="1" si="681"/>
        <v>9</v>
      </c>
      <c r="P680" s="3">
        <f t="shared" ca="1" si="681"/>
        <v>16</v>
      </c>
      <c r="Q680" s="3">
        <f t="shared" ca="1" si="681"/>
        <v>25</v>
      </c>
      <c r="R680" s="3">
        <f t="shared" ca="1" si="681"/>
        <v>36</v>
      </c>
      <c r="S680" s="3">
        <f t="shared" ca="1" si="14"/>
        <v>182</v>
      </c>
      <c r="T680" s="29">
        <f t="shared" ca="1" si="15"/>
        <v>50</v>
      </c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</row>
    <row r="681" spans="1:36" customFormat="false" ht="13">
      <c r="A681" s="3">
        <f>シート1!B682</f>
        <v>0</v>
      </c>
      <c r="B681" s="3">
        <f>シート1!E682</f>
        <v>0</v>
      </c>
      <c r="C681" s="19">
        <f>シート1!G682</f>
        <v>0</v>
      </c>
      <c r="D681" s="3">
        <f>シート1!I682</f>
        <v>0</v>
      </c>
      <c r="E681" s="3">
        <f>シート1!K682</f>
        <v>0</v>
      </c>
      <c r="F681" s="3">
        <f t="shared" ref="F681:R681" ca="1" si="682">IF($E685="","",IF(AND(ROW()&gt;$T$1,F$1&lt;=$T$1),(F$1-_xlfn.RANK.AVG(OFFSET($E685,1-F$1,),OFFSET($E685,1-$T$1,,$T$1,1)))^2,""))</f>
        <v>36</v>
      </c>
      <c r="G681" s="3">
        <f t="shared" ca="1" si="682"/>
        <v>25</v>
      </c>
      <c r="H681" s="3">
        <f t="shared" ca="1" si="682"/>
        <v>16</v>
      </c>
      <c r="I681" s="3">
        <f t="shared" ca="1" si="682"/>
        <v>9</v>
      </c>
      <c r="J681" s="3">
        <f t="shared" ca="1" si="682"/>
        <v>4</v>
      </c>
      <c r="K681" s="3">
        <f t="shared" ca="1" si="682"/>
        <v>1</v>
      </c>
      <c r="L681" s="3">
        <f t="shared" ca="1" si="682"/>
        <v>0</v>
      </c>
      <c r="M681" s="3">
        <f t="shared" ca="1" si="682"/>
        <v>1</v>
      </c>
      <c r="N681" s="3">
        <f t="shared" ca="1" si="682"/>
        <v>4</v>
      </c>
      <c r="O681" s="3">
        <f t="shared" ca="1" si="682"/>
        <v>9</v>
      </c>
      <c r="P681" s="3">
        <f t="shared" ca="1" si="682"/>
        <v>16</v>
      </c>
      <c r="Q681" s="3">
        <f t="shared" ca="1" si="682"/>
        <v>25</v>
      </c>
      <c r="R681" s="3">
        <f t="shared" ca="1" si="682"/>
        <v>36</v>
      </c>
      <c r="S681" s="3">
        <f t="shared" ca="1" si="14"/>
        <v>182</v>
      </c>
      <c r="T681" s="29">
        <f t="shared" ca="1" si="15"/>
        <v>50</v>
      </c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</row>
    <row r="682" spans="1:36" customFormat="false" ht="13">
      <c r="A682" s="3">
        <f>シート1!B683</f>
        <v>0</v>
      </c>
      <c r="B682" s="3">
        <f>シート1!E683</f>
        <v>0</v>
      </c>
      <c r="C682" s="19">
        <f>シート1!G683</f>
        <v>0</v>
      </c>
      <c r="D682" s="3">
        <f>シート1!I683</f>
        <v>0</v>
      </c>
      <c r="E682" s="3">
        <f>シート1!K683</f>
        <v>0</v>
      </c>
      <c r="F682" s="3">
        <f t="shared" ref="F682:R682" ca="1" si="683">IF($E686="","",IF(AND(ROW()&gt;$T$1,F$1&lt;=$T$1),(F$1-_xlfn.RANK.AVG(OFFSET($E686,1-F$1,),OFFSET($E686,1-$T$1,,$T$1,1)))^2,""))</f>
        <v>36</v>
      </c>
      <c r="G682" s="3">
        <f t="shared" ca="1" si="683"/>
        <v>25</v>
      </c>
      <c r="H682" s="3">
        <f t="shared" ca="1" si="683"/>
        <v>16</v>
      </c>
      <c r="I682" s="3">
        <f t="shared" ca="1" si="683"/>
        <v>9</v>
      </c>
      <c r="J682" s="3">
        <f t="shared" ca="1" si="683"/>
        <v>4</v>
      </c>
      <c r="K682" s="3">
        <f t="shared" ca="1" si="683"/>
        <v>1</v>
      </c>
      <c r="L682" s="3">
        <f t="shared" ca="1" si="683"/>
        <v>0</v>
      </c>
      <c r="M682" s="3">
        <f t="shared" ca="1" si="683"/>
        <v>1</v>
      </c>
      <c r="N682" s="3">
        <f t="shared" ca="1" si="683"/>
        <v>4</v>
      </c>
      <c r="O682" s="3">
        <f t="shared" ca="1" si="683"/>
        <v>9</v>
      </c>
      <c r="P682" s="3">
        <f t="shared" ca="1" si="683"/>
        <v>16</v>
      </c>
      <c r="Q682" s="3">
        <f t="shared" ca="1" si="683"/>
        <v>25</v>
      </c>
      <c r="R682" s="3">
        <f t="shared" ca="1" si="683"/>
        <v>36</v>
      </c>
      <c r="S682" s="3">
        <f t="shared" ca="1" si="14"/>
        <v>182</v>
      </c>
      <c r="T682" s="29">
        <f t="shared" ca="1" si="15"/>
        <v>50</v>
      </c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</row>
    <row r="683" spans="1:36" customFormat="false" ht="13">
      <c r="A683" s="3">
        <f>シート1!B684</f>
        <v>0</v>
      </c>
      <c r="B683" s="3">
        <f>シート1!E684</f>
        <v>0</v>
      </c>
      <c r="C683" s="19">
        <f>シート1!G684</f>
        <v>0</v>
      </c>
      <c r="D683" s="3">
        <f>シート1!I684</f>
        <v>0</v>
      </c>
      <c r="E683" s="3">
        <f>シート1!K684</f>
        <v>0</v>
      </c>
      <c r="F683" s="3">
        <f t="shared" ref="F683:R683" ca="1" si="684">IF($E687="","",IF(AND(ROW()&gt;$T$1,F$1&lt;=$T$1),(F$1-_xlfn.RANK.AVG(OFFSET($E687,1-F$1,),OFFSET($E687,1-$T$1,,$T$1,1)))^2,""))</f>
        <v>36</v>
      </c>
      <c r="G683" s="3">
        <f t="shared" ca="1" si="684"/>
        <v>25</v>
      </c>
      <c r="H683" s="3">
        <f t="shared" ca="1" si="684"/>
        <v>16</v>
      </c>
      <c r="I683" s="3">
        <f t="shared" ca="1" si="684"/>
        <v>9</v>
      </c>
      <c r="J683" s="3">
        <f t="shared" ca="1" si="684"/>
        <v>4</v>
      </c>
      <c r="K683" s="3">
        <f t="shared" ca="1" si="684"/>
        <v>1</v>
      </c>
      <c r="L683" s="3">
        <f t="shared" ca="1" si="684"/>
        <v>0</v>
      </c>
      <c r="M683" s="3">
        <f t="shared" ca="1" si="684"/>
        <v>1</v>
      </c>
      <c r="N683" s="3">
        <f t="shared" ca="1" si="684"/>
        <v>4</v>
      </c>
      <c r="O683" s="3">
        <f t="shared" ca="1" si="684"/>
        <v>9</v>
      </c>
      <c r="P683" s="3">
        <f t="shared" ca="1" si="684"/>
        <v>16</v>
      </c>
      <c r="Q683" s="3">
        <f t="shared" ca="1" si="684"/>
        <v>25</v>
      </c>
      <c r="R683" s="3">
        <f t="shared" ca="1" si="684"/>
        <v>36</v>
      </c>
      <c r="S683" s="3">
        <f t="shared" ca="1" si="14"/>
        <v>182</v>
      </c>
      <c r="T683" s="29">
        <f t="shared" ca="1" si="15"/>
        <v>50</v>
      </c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</row>
    <row r="684" spans="1:36" customFormat="false" ht="13">
      <c r="A684" s="3">
        <f>シート1!B685</f>
        <v>0</v>
      </c>
      <c r="B684" s="3">
        <f>シート1!E685</f>
        <v>0</v>
      </c>
      <c r="C684" s="19">
        <f>シート1!G685</f>
        <v>0</v>
      </c>
      <c r="D684" s="3">
        <f>シート1!I685</f>
        <v>0</v>
      </c>
      <c r="E684" s="3">
        <f>シート1!K685</f>
        <v>0</v>
      </c>
      <c r="F684" s="3">
        <f t="shared" ref="F684:R684" ca="1" si="685">IF($E688="","",IF(AND(ROW()&gt;$T$1,F$1&lt;=$T$1),(F$1-_xlfn.RANK.AVG(OFFSET($E688,1-F$1,),OFFSET($E688,1-$T$1,,$T$1,1)))^2,""))</f>
        <v>36</v>
      </c>
      <c r="G684" s="3">
        <f t="shared" ca="1" si="685"/>
        <v>25</v>
      </c>
      <c r="H684" s="3">
        <f t="shared" ca="1" si="685"/>
        <v>16</v>
      </c>
      <c r="I684" s="3">
        <f t="shared" ca="1" si="685"/>
        <v>9</v>
      </c>
      <c r="J684" s="3">
        <f t="shared" ca="1" si="685"/>
        <v>4</v>
      </c>
      <c r="K684" s="3">
        <f t="shared" ca="1" si="685"/>
        <v>1</v>
      </c>
      <c r="L684" s="3">
        <f t="shared" ca="1" si="685"/>
        <v>0</v>
      </c>
      <c r="M684" s="3">
        <f t="shared" ca="1" si="685"/>
        <v>1</v>
      </c>
      <c r="N684" s="3">
        <f t="shared" ca="1" si="685"/>
        <v>4</v>
      </c>
      <c r="O684" s="3">
        <f t="shared" ca="1" si="685"/>
        <v>9</v>
      </c>
      <c r="P684" s="3">
        <f t="shared" ca="1" si="685"/>
        <v>16</v>
      </c>
      <c r="Q684" s="3">
        <f t="shared" ca="1" si="685"/>
        <v>25</v>
      </c>
      <c r="R684" s="3">
        <f t="shared" ca="1" si="685"/>
        <v>36</v>
      </c>
      <c r="S684" s="3">
        <f t="shared" ca="1" si="14"/>
        <v>182</v>
      </c>
      <c r="T684" s="29">
        <f t="shared" ca="1" si="15"/>
        <v>50</v>
      </c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</row>
    <row r="685" spans="1:36" customFormat="false" ht="13">
      <c r="A685" s="3">
        <f>シート1!B686</f>
        <v>0</v>
      </c>
      <c r="B685" s="3">
        <f>シート1!E686</f>
        <v>0</v>
      </c>
      <c r="C685" s="19">
        <f>シート1!G686</f>
        <v>0</v>
      </c>
      <c r="D685" s="3">
        <f>シート1!I686</f>
        <v>0</v>
      </c>
      <c r="E685" s="3">
        <f>シート1!K686</f>
        <v>0</v>
      </c>
      <c r="F685" s="3">
        <f t="shared" ref="F685:R685" ca="1" si="686">IF($E689="","",IF(AND(ROW()&gt;$T$1,F$1&lt;=$T$1),(F$1-_xlfn.RANK.AVG(OFFSET($E689,1-F$1,),OFFSET($E689,1-$T$1,,$T$1,1)))^2,""))</f>
        <v>36</v>
      </c>
      <c r="G685" s="3">
        <f t="shared" ca="1" si="686"/>
        <v>25</v>
      </c>
      <c r="H685" s="3">
        <f t="shared" ca="1" si="686"/>
        <v>16</v>
      </c>
      <c r="I685" s="3">
        <f t="shared" ca="1" si="686"/>
        <v>9</v>
      </c>
      <c r="J685" s="3">
        <f t="shared" ca="1" si="686"/>
        <v>4</v>
      </c>
      <c r="K685" s="3">
        <f t="shared" ca="1" si="686"/>
        <v>1</v>
      </c>
      <c r="L685" s="3">
        <f t="shared" ca="1" si="686"/>
        <v>0</v>
      </c>
      <c r="M685" s="3">
        <f t="shared" ca="1" si="686"/>
        <v>1</v>
      </c>
      <c r="N685" s="3">
        <f t="shared" ca="1" si="686"/>
        <v>4</v>
      </c>
      <c r="O685" s="3">
        <f t="shared" ca="1" si="686"/>
        <v>9</v>
      </c>
      <c r="P685" s="3">
        <f t="shared" ca="1" si="686"/>
        <v>16</v>
      </c>
      <c r="Q685" s="3">
        <f t="shared" ca="1" si="686"/>
        <v>25</v>
      </c>
      <c r="R685" s="3">
        <f t="shared" ca="1" si="686"/>
        <v>36</v>
      </c>
      <c r="S685" s="3">
        <f t="shared" ca="1" si="14"/>
        <v>182</v>
      </c>
      <c r="T685" s="29">
        <f t="shared" ca="1" si="15"/>
        <v>50</v>
      </c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</row>
    <row r="686" spans="1:36" customFormat="false" ht="13">
      <c r="A686" s="3">
        <f>シート1!B687</f>
        <v>0</v>
      </c>
      <c r="B686" s="3">
        <f>シート1!E687</f>
        <v>0</v>
      </c>
      <c r="C686" s="19">
        <f>シート1!G687</f>
        <v>0</v>
      </c>
      <c r="D686" s="3">
        <f>シート1!I687</f>
        <v>0</v>
      </c>
      <c r="E686" s="3">
        <f>シート1!K687</f>
        <v>0</v>
      </c>
      <c r="F686" s="3">
        <f t="shared" ref="F686:R686" ca="1" si="687">IF($E690="","",IF(AND(ROW()&gt;$T$1,F$1&lt;=$T$1),(F$1-_xlfn.RANK.AVG(OFFSET($E690,1-F$1,),OFFSET($E690,1-$T$1,,$T$1,1)))^2,""))</f>
        <v>36</v>
      </c>
      <c r="G686" s="3">
        <f t="shared" ca="1" si="687"/>
        <v>25</v>
      </c>
      <c r="H686" s="3">
        <f t="shared" ca="1" si="687"/>
        <v>16</v>
      </c>
      <c r="I686" s="3">
        <f t="shared" ca="1" si="687"/>
        <v>9</v>
      </c>
      <c r="J686" s="3">
        <f t="shared" ca="1" si="687"/>
        <v>4</v>
      </c>
      <c r="K686" s="3">
        <f t="shared" ca="1" si="687"/>
        <v>1</v>
      </c>
      <c r="L686" s="3">
        <f t="shared" ca="1" si="687"/>
        <v>0</v>
      </c>
      <c r="M686" s="3">
        <f t="shared" ca="1" si="687"/>
        <v>1</v>
      </c>
      <c r="N686" s="3">
        <f t="shared" ca="1" si="687"/>
        <v>4</v>
      </c>
      <c r="O686" s="3">
        <f t="shared" ca="1" si="687"/>
        <v>9</v>
      </c>
      <c r="P686" s="3">
        <f t="shared" ca="1" si="687"/>
        <v>16</v>
      </c>
      <c r="Q686" s="3">
        <f t="shared" ca="1" si="687"/>
        <v>25</v>
      </c>
      <c r="R686" s="3">
        <f t="shared" ca="1" si="687"/>
        <v>36</v>
      </c>
      <c r="S686" s="3">
        <f t="shared" ca="1" si="14"/>
        <v>182</v>
      </c>
      <c r="T686" s="29">
        <f t="shared" ca="1" si="15"/>
        <v>50</v>
      </c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</row>
    <row r="687" spans="1:36" customFormat="false" ht="13">
      <c r="A687" s="3">
        <f>シート1!B688</f>
        <v>0</v>
      </c>
      <c r="B687" s="3">
        <f>シート1!E688</f>
        <v>0</v>
      </c>
      <c r="C687" s="19">
        <f>シート1!G688</f>
        <v>0</v>
      </c>
      <c r="D687" s="3">
        <f>シート1!I688</f>
        <v>0</v>
      </c>
      <c r="E687" s="3">
        <f>シート1!K688</f>
        <v>0</v>
      </c>
      <c r="F687" s="3">
        <f t="shared" ref="F687:R687" ca="1" si="688">IF($E691="","",IF(AND(ROW()&gt;$T$1,F$1&lt;=$T$1),(F$1-_xlfn.RANK.AVG(OFFSET($E691,1-F$1,),OFFSET($E691,1-$T$1,,$T$1,1)))^2,""))</f>
        <v>36</v>
      </c>
      <c r="G687" s="3">
        <f t="shared" ca="1" si="688"/>
        <v>25</v>
      </c>
      <c r="H687" s="3">
        <f t="shared" ca="1" si="688"/>
        <v>16</v>
      </c>
      <c r="I687" s="3">
        <f t="shared" ca="1" si="688"/>
        <v>9</v>
      </c>
      <c r="J687" s="3">
        <f t="shared" ca="1" si="688"/>
        <v>4</v>
      </c>
      <c r="K687" s="3">
        <f t="shared" ca="1" si="688"/>
        <v>1</v>
      </c>
      <c r="L687" s="3">
        <f t="shared" ca="1" si="688"/>
        <v>0</v>
      </c>
      <c r="M687" s="3">
        <f t="shared" ca="1" si="688"/>
        <v>1</v>
      </c>
      <c r="N687" s="3">
        <f t="shared" ca="1" si="688"/>
        <v>4</v>
      </c>
      <c r="O687" s="3">
        <f t="shared" ca="1" si="688"/>
        <v>9</v>
      </c>
      <c r="P687" s="3">
        <f t="shared" ca="1" si="688"/>
        <v>16</v>
      </c>
      <c r="Q687" s="3">
        <f t="shared" ca="1" si="688"/>
        <v>25</v>
      </c>
      <c r="R687" s="3">
        <f t="shared" ca="1" si="688"/>
        <v>36</v>
      </c>
      <c r="S687" s="3">
        <f t="shared" ca="1" si="14"/>
        <v>182</v>
      </c>
      <c r="T687" s="29">
        <f t="shared" ca="1" si="15"/>
        <v>50</v>
      </c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</row>
    <row r="688" spans="1:36" customFormat="false" ht="13">
      <c r="A688" s="3">
        <f>シート1!B689</f>
        <v>0</v>
      </c>
      <c r="B688" s="3">
        <f>シート1!E689</f>
        <v>0</v>
      </c>
      <c r="C688" s="19">
        <f>シート1!G689</f>
        <v>0</v>
      </c>
      <c r="D688" s="3">
        <f>シート1!I689</f>
        <v>0</v>
      </c>
      <c r="E688" s="3">
        <f>シート1!K689</f>
        <v>0</v>
      </c>
      <c r="F688" s="3">
        <f t="shared" ref="F688:R688" ca="1" si="689">IF($E692="","",IF(AND(ROW()&gt;$T$1,F$1&lt;=$T$1),(F$1-_xlfn.RANK.AVG(OFFSET($E692,1-F$1,),OFFSET($E692,1-$T$1,,$T$1,1)))^2,""))</f>
        <v>36</v>
      </c>
      <c r="G688" s="3">
        <f t="shared" ca="1" si="689"/>
        <v>25</v>
      </c>
      <c r="H688" s="3">
        <f t="shared" ca="1" si="689"/>
        <v>16</v>
      </c>
      <c r="I688" s="3">
        <f t="shared" ca="1" si="689"/>
        <v>9</v>
      </c>
      <c r="J688" s="3">
        <f t="shared" ca="1" si="689"/>
        <v>4</v>
      </c>
      <c r="K688" s="3">
        <f t="shared" ca="1" si="689"/>
        <v>1</v>
      </c>
      <c r="L688" s="3">
        <f t="shared" ca="1" si="689"/>
        <v>0</v>
      </c>
      <c r="M688" s="3">
        <f t="shared" ca="1" si="689"/>
        <v>1</v>
      </c>
      <c r="N688" s="3">
        <f t="shared" ca="1" si="689"/>
        <v>4</v>
      </c>
      <c r="O688" s="3">
        <f t="shared" ca="1" si="689"/>
        <v>9</v>
      </c>
      <c r="P688" s="3">
        <f t="shared" ca="1" si="689"/>
        <v>16</v>
      </c>
      <c r="Q688" s="3">
        <f t="shared" ca="1" si="689"/>
        <v>25</v>
      </c>
      <c r="R688" s="3">
        <f t="shared" ca="1" si="689"/>
        <v>36</v>
      </c>
      <c r="S688" s="3">
        <f t="shared" ca="1" si="14"/>
        <v>182</v>
      </c>
      <c r="T688" s="29">
        <f t="shared" ca="1" si="15"/>
        <v>50</v>
      </c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</row>
    <row r="689" spans="1:36" customFormat="false" ht="13">
      <c r="A689" s="3">
        <f>シート1!B690</f>
        <v>0</v>
      </c>
      <c r="B689" s="3">
        <f>シート1!E690</f>
        <v>0</v>
      </c>
      <c r="C689" s="19">
        <f>シート1!G690</f>
        <v>0</v>
      </c>
      <c r="D689" s="3">
        <f>シート1!I690</f>
        <v>0</v>
      </c>
      <c r="E689" s="3">
        <f>シート1!K690</f>
        <v>0</v>
      </c>
      <c r="F689" s="3">
        <f t="shared" ref="F689:R689" ca="1" si="690">IF($E693="","",IF(AND(ROW()&gt;$T$1,F$1&lt;=$T$1),(F$1-_xlfn.RANK.AVG(OFFSET($E693,1-F$1,),OFFSET($E693,1-$T$1,,$T$1,1)))^2,""))</f>
        <v>36</v>
      </c>
      <c r="G689" s="3">
        <f t="shared" ca="1" si="690"/>
        <v>25</v>
      </c>
      <c r="H689" s="3">
        <f t="shared" ca="1" si="690"/>
        <v>16</v>
      </c>
      <c r="I689" s="3">
        <f t="shared" ca="1" si="690"/>
        <v>9</v>
      </c>
      <c r="J689" s="3">
        <f t="shared" ca="1" si="690"/>
        <v>4</v>
      </c>
      <c r="K689" s="3">
        <f t="shared" ca="1" si="690"/>
        <v>1</v>
      </c>
      <c r="L689" s="3">
        <f t="shared" ca="1" si="690"/>
        <v>0</v>
      </c>
      <c r="M689" s="3">
        <f t="shared" ca="1" si="690"/>
        <v>1</v>
      </c>
      <c r="N689" s="3">
        <f t="shared" ca="1" si="690"/>
        <v>4</v>
      </c>
      <c r="O689" s="3">
        <f t="shared" ca="1" si="690"/>
        <v>9</v>
      </c>
      <c r="P689" s="3">
        <f t="shared" ca="1" si="690"/>
        <v>16</v>
      </c>
      <c r="Q689" s="3">
        <f t="shared" ca="1" si="690"/>
        <v>25</v>
      </c>
      <c r="R689" s="3">
        <f t="shared" ca="1" si="690"/>
        <v>36</v>
      </c>
      <c r="S689" s="3">
        <f t="shared" ca="1" si="14"/>
        <v>182</v>
      </c>
      <c r="T689" s="29">
        <f t="shared" ca="1" si="15"/>
        <v>50</v>
      </c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</row>
    <row r="690" spans="1:36" customFormat="false" ht="13">
      <c r="A690" s="3">
        <f>シート1!B691</f>
        <v>0</v>
      </c>
      <c r="B690" s="3">
        <f>シート1!E691</f>
        <v>0</v>
      </c>
      <c r="C690" s="19">
        <f>シート1!G691</f>
        <v>0</v>
      </c>
      <c r="D690" s="3">
        <f>シート1!I691</f>
        <v>0</v>
      </c>
      <c r="E690" s="3">
        <f>シート1!K691</f>
        <v>0</v>
      </c>
      <c r="F690" s="3">
        <f t="shared" ref="F690:R690" ca="1" si="691">IF($E694="","",IF(AND(ROW()&gt;$T$1,F$1&lt;=$T$1),(F$1-_xlfn.RANK.AVG(OFFSET($E694,1-F$1,),OFFSET($E694,1-$T$1,,$T$1,1)))^2,""))</f>
        <v>36</v>
      </c>
      <c r="G690" s="3">
        <f t="shared" ca="1" si="691"/>
        <v>25</v>
      </c>
      <c r="H690" s="3">
        <f t="shared" ca="1" si="691"/>
        <v>16</v>
      </c>
      <c r="I690" s="3">
        <f t="shared" ca="1" si="691"/>
        <v>9</v>
      </c>
      <c r="J690" s="3">
        <f t="shared" ca="1" si="691"/>
        <v>4</v>
      </c>
      <c r="K690" s="3">
        <f t="shared" ca="1" si="691"/>
        <v>1</v>
      </c>
      <c r="L690" s="3">
        <f t="shared" ca="1" si="691"/>
        <v>0</v>
      </c>
      <c r="M690" s="3">
        <f t="shared" ca="1" si="691"/>
        <v>1</v>
      </c>
      <c r="N690" s="3">
        <f t="shared" ca="1" si="691"/>
        <v>4</v>
      </c>
      <c r="O690" s="3">
        <f t="shared" ca="1" si="691"/>
        <v>9</v>
      </c>
      <c r="P690" s="3">
        <f t="shared" ca="1" si="691"/>
        <v>16</v>
      </c>
      <c r="Q690" s="3">
        <f t="shared" ca="1" si="691"/>
        <v>25</v>
      </c>
      <c r="R690" s="3">
        <f t="shared" ca="1" si="691"/>
        <v>36</v>
      </c>
      <c r="S690" s="3">
        <f t="shared" ca="1" si="14"/>
        <v>182</v>
      </c>
      <c r="T690" s="29">
        <f t="shared" ca="1" si="15"/>
        <v>50</v>
      </c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</row>
    <row r="691" spans="1:36" customFormat="false" ht="13">
      <c r="A691" s="3">
        <f>シート1!B692</f>
        <v>0</v>
      </c>
      <c r="B691" s="3">
        <f>シート1!E692</f>
        <v>0</v>
      </c>
      <c r="C691" s="19">
        <f>シート1!G692</f>
        <v>0</v>
      </c>
      <c r="D691" s="3">
        <f>シート1!I692</f>
        <v>0</v>
      </c>
      <c r="E691" s="3">
        <f>シート1!K692</f>
        <v>0</v>
      </c>
      <c r="F691" s="3">
        <f t="shared" ref="F691:R691" ca="1" si="692">IF($E695="","",IF(AND(ROW()&gt;$T$1,F$1&lt;=$T$1),(F$1-_xlfn.RANK.AVG(OFFSET($E695,1-F$1,),OFFSET($E695,1-$T$1,,$T$1,1)))^2,""))</f>
        <v>36</v>
      </c>
      <c r="G691" s="3">
        <f t="shared" ca="1" si="692"/>
        <v>25</v>
      </c>
      <c r="H691" s="3">
        <f t="shared" ca="1" si="692"/>
        <v>16</v>
      </c>
      <c r="I691" s="3">
        <f t="shared" ca="1" si="692"/>
        <v>9</v>
      </c>
      <c r="J691" s="3">
        <f t="shared" ca="1" si="692"/>
        <v>4</v>
      </c>
      <c r="K691" s="3">
        <f t="shared" ca="1" si="692"/>
        <v>1</v>
      </c>
      <c r="L691" s="3">
        <f t="shared" ca="1" si="692"/>
        <v>0</v>
      </c>
      <c r="M691" s="3">
        <f t="shared" ca="1" si="692"/>
        <v>1</v>
      </c>
      <c r="N691" s="3">
        <f t="shared" ca="1" si="692"/>
        <v>4</v>
      </c>
      <c r="O691" s="3">
        <f t="shared" ca="1" si="692"/>
        <v>9</v>
      </c>
      <c r="P691" s="3">
        <f t="shared" ca="1" si="692"/>
        <v>16</v>
      </c>
      <c r="Q691" s="3">
        <f t="shared" ca="1" si="692"/>
        <v>25</v>
      </c>
      <c r="R691" s="3">
        <f t="shared" ca="1" si="692"/>
        <v>36</v>
      </c>
      <c r="S691" s="3">
        <f t="shared" ca="1" si="14"/>
        <v>182</v>
      </c>
      <c r="T691" s="29">
        <f t="shared" ca="1" si="15"/>
        <v>50</v>
      </c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</row>
    <row r="692" spans="1:36" customFormat="false" ht="13">
      <c r="A692" s="3">
        <f>シート1!B693</f>
        <v>0</v>
      </c>
      <c r="B692" s="3">
        <f>シート1!E693</f>
        <v>0</v>
      </c>
      <c r="C692" s="19">
        <f>シート1!G693</f>
        <v>0</v>
      </c>
      <c r="D692" s="3">
        <f>シート1!I693</f>
        <v>0</v>
      </c>
      <c r="E692" s="3">
        <f>シート1!K693</f>
        <v>0</v>
      </c>
      <c r="F692" s="3">
        <f t="shared" ref="F692:R692" ca="1" si="693">IF($E696="","",IF(AND(ROW()&gt;$T$1,F$1&lt;=$T$1),(F$1-_xlfn.RANK.AVG(OFFSET($E696,1-F$1,),OFFSET($E696,1-$T$1,,$T$1,1)))^2,""))</f>
        <v>36</v>
      </c>
      <c r="G692" s="3">
        <f t="shared" ca="1" si="693"/>
        <v>25</v>
      </c>
      <c r="H692" s="3">
        <f t="shared" ca="1" si="693"/>
        <v>16</v>
      </c>
      <c r="I692" s="3">
        <f t="shared" ca="1" si="693"/>
        <v>9</v>
      </c>
      <c r="J692" s="3">
        <f t="shared" ca="1" si="693"/>
        <v>4</v>
      </c>
      <c r="K692" s="3">
        <f t="shared" ca="1" si="693"/>
        <v>1</v>
      </c>
      <c r="L692" s="3">
        <f t="shared" ca="1" si="693"/>
        <v>0</v>
      </c>
      <c r="M692" s="3">
        <f t="shared" ca="1" si="693"/>
        <v>1</v>
      </c>
      <c r="N692" s="3">
        <f t="shared" ca="1" si="693"/>
        <v>4</v>
      </c>
      <c r="O692" s="3">
        <f t="shared" ca="1" si="693"/>
        <v>9</v>
      </c>
      <c r="P692" s="3">
        <f t="shared" ca="1" si="693"/>
        <v>16</v>
      </c>
      <c r="Q692" s="3">
        <f t="shared" ca="1" si="693"/>
        <v>25</v>
      </c>
      <c r="R692" s="3">
        <f t="shared" ca="1" si="693"/>
        <v>36</v>
      </c>
      <c r="S692" s="3">
        <f t="shared" ca="1" si="14"/>
        <v>182</v>
      </c>
      <c r="T692" s="29">
        <f t="shared" ca="1" si="15"/>
        <v>50</v>
      </c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</row>
    <row r="693" spans="1:36" customFormat="false" ht="13">
      <c r="A693" s="3">
        <f>シート1!B694</f>
        <v>0</v>
      </c>
      <c r="B693" s="3">
        <f>シート1!E694</f>
        <v>0</v>
      </c>
      <c r="C693" s="19">
        <f>シート1!G694</f>
        <v>0</v>
      </c>
      <c r="D693" s="3">
        <f>シート1!I694</f>
        <v>0</v>
      </c>
      <c r="E693" s="3">
        <f>シート1!K694</f>
        <v>0</v>
      </c>
      <c r="F693" s="3">
        <f t="shared" ref="F693:R693" ca="1" si="694">IF($E697="","",IF(AND(ROW()&gt;$T$1,F$1&lt;=$T$1),(F$1-_xlfn.RANK.AVG(OFFSET($E697,1-F$1,),OFFSET($E697,1-$T$1,,$T$1,1)))^2,""))</f>
        <v>36</v>
      </c>
      <c r="G693" s="3">
        <f t="shared" ca="1" si="694"/>
        <v>25</v>
      </c>
      <c r="H693" s="3">
        <f t="shared" ca="1" si="694"/>
        <v>16</v>
      </c>
      <c r="I693" s="3">
        <f t="shared" ca="1" si="694"/>
        <v>9</v>
      </c>
      <c r="J693" s="3">
        <f t="shared" ca="1" si="694"/>
        <v>4</v>
      </c>
      <c r="K693" s="3">
        <f t="shared" ca="1" si="694"/>
        <v>1</v>
      </c>
      <c r="L693" s="3">
        <f t="shared" ca="1" si="694"/>
        <v>0</v>
      </c>
      <c r="M693" s="3">
        <f t="shared" ca="1" si="694"/>
        <v>1</v>
      </c>
      <c r="N693" s="3">
        <f t="shared" ca="1" si="694"/>
        <v>4</v>
      </c>
      <c r="O693" s="3">
        <f t="shared" ca="1" si="694"/>
        <v>9</v>
      </c>
      <c r="P693" s="3">
        <f t="shared" ca="1" si="694"/>
        <v>16</v>
      </c>
      <c r="Q693" s="3">
        <f t="shared" ca="1" si="694"/>
        <v>25</v>
      </c>
      <c r="R693" s="3">
        <f t="shared" ca="1" si="694"/>
        <v>36</v>
      </c>
      <c r="S693" s="3">
        <f t="shared" ca="1" si="14"/>
        <v>182</v>
      </c>
      <c r="T693" s="29">
        <f t="shared" ca="1" si="15"/>
        <v>50</v>
      </c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</row>
    <row r="694" spans="1:36" customFormat="false" ht="13">
      <c r="A694" s="3">
        <f>シート1!B695</f>
        <v>0</v>
      </c>
      <c r="B694" s="3">
        <f>シート1!E695</f>
        <v>0</v>
      </c>
      <c r="C694" s="19">
        <f>シート1!G695</f>
        <v>0</v>
      </c>
      <c r="D694" s="3">
        <f>シート1!I695</f>
        <v>0</v>
      </c>
      <c r="E694" s="3">
        <f>シート1!K695</f>
        <v>0</v>
      </c>
      <c r="F694" s="3">
        <f t="shared" ref="F694:R694" ca="1" si="695">IF($E698="","",IF(AND(ROW()&gt;$T$1,F$1&lt;=$T$1),(F$1-_xlfn.RANK.AVG(OFFSET($E698,1-F$1,),OFFSET($E698,1-$T$1,,$T$1,1)))^2,""))</f>
        <v>36</v>
      </c>
      <c r="G694" s="3">
        <f t="shared" ca="1" si="695"/>
        <v>25</v>
      </c>
      <c r="H694" s="3">
        <f t="shared" ca="1" si="695"/>
        <v>16</v>
      </c>
      <c r="I694" s="3">
        <f t="shared" ca="1" si="695"/>
        <v>9</v>
      </c>
      <c r="J694" s="3">
        <f t="shared" ca="1" si="695"/>
        <v>4</v>
      </c>
      <c r="K694" s="3">
        <f t="shared" ca="1" si="695"/>
        <v>1</v>
      </c>
      <c r="L694" s="3">
        <f t="shared" ca="1" si="695"/>
        <v>0</v>
      </c>
      <c r="M694" s="3">
        <f t="shared" ca="1" si="695"/>
        <v>1</v>
      </c>
      <c r="N694" s="3">
        <f t="shared" ca="1" si="695"/>
        <v>4</v>
      </c>
      <c r="O694" s="3">
        <f t="shared" ca="1" si="695"/>
        <v>9</v>
      </c>
      <c r="P694" s="3">
        <f t="shared" ca="1" si="695"/>
        <v>16</v>
      </c>
      <c r="Q694" s="3">
        <f t="shared" ca="1" si="695"/>
        <v>25</v>
      </c>
      <c r="R694" s="3">
        <f t="shared" ca="1" si="695"/>
        <v>36</v>
      </c>
      <c r="S694" s="3">
        <f t="shared" ca="1" si="14"/>
        <v>182</v>
      </c>
      <c r="T694" s="29">
        <f t="shared" ca="1" si="15"/>
        <v>50</v>
      </c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</row>
    <row r="695" spans="1:36" customFormat="false" ht="13">
      <c r="A695" s="3">
        <f>シート1!B696</f>
        <v>0</v>
      </c>
      <c r="B695" s="3">
        <f>シート1!E696</f>
        <v>0</v>
      </c>
      <c r="C695" s="19">
        <f>シート1!G696</f>
        <v>0</v>
      </c>
      <c r="D695" s="3">
        <f>シート1!I696</f>
        <v>0</v>
      </c>
      <c r="E695" s="3">
        <f>シート1!K696</f>
        <v>0</v>
      </c>
      <c r="F695" s="3">
        <f t="shared" ref="F695:R695" ca="1" si="696">IF($E699="","",IF(AND(ROW()&gt;$T$1,F$1&lt;=$T$1),(F$1-_xlfn.RANK.AVG(OFFSET($E699,1-F$1,),OFFSET($E699,1-$T$1,,$T$1,1)))^2,""))</f>
        <v>36</v>
      </c>
      <c r="G695" s="3">
        <f t="shared" ca="1" si="696"/>
        <v>25</v>
      </c>
      <c r="H695" s="3">
        <f t="shared" ca="1" si="696"/>
        <v>16</v>
      </c>
      <c r="I695" s="3">
        <f t="shared" ca="1" si="696"/>
        <v>9</v>
      </c>
      <c r="J695" s="3">
        <f t="shared" ca="1" si="696"/>
        <v>4</v>
      </c>
      <c r="K695" s="3">
        <f t="shared" ca="1" si="696"/>
        <v>1</v>
      </c>
      <c r="L695" s="3">
        <f t="shared" ca="1" si="696"/>
        <v>0</v>
      </c>
      <c r="M695" s="3">
        <f t="shared" ca="1" si="696"/>
        <v>1</v>
      </c>
      <c r="N695" s="3">
        <f t="shared" ca="1" si="696"/>
        <v>4</v>
      </c>
      <c r="O695" s="3">
        <f t="shared" ca="1" si="696"/>
        <v>9</v>
      </c>
      <c r="P695" s="3">
        <f t="shared" ca="1" si="696"/>
        <v>16</v>
      </c>
      <c r="Q695" s="3">
        <f t="shared" ca="1" si="696"/>
        <v>25</v>
      </c>
      <c r="R695" s="3">
        <f t="shared" ca="1" si="696"/>
        <v>36</v>
      </c>
      <c r="S695" s="3">
        <f t="shared" ca="1" si="14"/>
        <v>182</v>
      </c>
      <c r="T695" s="29">
        <f t="shared" ca="1" si="15"/>
        <v>50</v>
      </c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</row>
    <row r="696" spans="1:36" customFormat="false" ht="13">
      <c r="A696" s="3">
        <f>シート1!B697</f>
        <v>0</v>
      </c>
      <c r="B696" s="3">
        <f>シート1!E697</f>
        <v>0</v>
      </c>
      <c r="C696" s="19">
        <f>シート1!G697</f>
        <v>0</v>
      </c>
      <c r="D696" s="3">
        <f>シート1!I697</f>
        <v>0</v>
      </c>
      <c r="E696" s="3">
        <f>シート1!K697</f>
        <v>0</v>
      </c>
      <c r="F696" s="3">
        <f t="shared" ref="F696:R696" ca="1" si="697">IF($E700="","",IF(AND(ROW()&gt;$T$1,F$1&lt;=$T$1),(F$1-_xlfn.RANK.AVG(OFFSET($E700,1-F$1,),OFFSET($E700,1-$T$1,,$T$1,1)))^2,""))</f>
        <v>36</v>
      </c>
      <c r="G696" s="3">
        <f t="shared" ca="1" si="697"/>
        <v>25</v>
      </c>
      <c r="H696" s="3">
        <f t="shared" ca="1" si="697"/>
        <v>16</v>
      </c>
      <c r="I696" s="3">
        <f t="shared" ca="1" si="697"/>
        <v>9</v>
      </c>
      <c r="J696" s="3">
        <f t="shared" ca="1" si="697"/>
        <v>4</v>
      </c>
      <c r="K696" s="3">
        <f t="shared" ca="1" si="697"/>
        <v>1</v>
      </c>
      <c r="L696" s="3">
        <f t="shared" ca="1" si="697"/>
        <v>0</v>
      </c>
      <c r="M696" s="3">
        <f t="shared" ca="1" si="697"/>
        <v>1</v>
      </c>
      <c r="N696" s="3">
        <f t="shared" ca="1" si="697"/>
        <v>4</v>
      </c>
      <c r="O696" s="3">
        <f t="shared" ca="1" si="697"/>
        <v>9</v>
      </c>
      <c r="P696" s="3">
        <f t="shared" ca="1" si="697"/>
        <v>16</v>
      </c>
      <c r="Q696" s="3">
        <f t="shared" ca="1" si="697"/>
        <v>25</v>
      </c>
      <c r="R696" s="3">
        <f t="shared" ca="1" si="697"/>
        <v>36</v>
      </c>
      <c r="S696" s="3">
        <f t="shared" ca="1" si="14"/>
        <v>182</v>
      </c>
      <c r="T696" s="29">
        <f t="shared" ca="1" si="15"/>
        <v>50</v>
      </c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</row>
    <row r="697" spans="1:36" customFormat="false" ht="13">
      <c r="A697" s="3">
        <f>シート1!B698</f>
        <v>0</v>
      </c>
      <c r="B697" s="3">
        <f>シート1!E698</f>
        <v>0</v>
      </c>
      <c r="C697" s="19">
        <f>シート1!G698</f>
        <v>0</v>
      </c>
      <c r="D697" s="3">
        <f>シート1!I698</f>
        <v>0</v>
      </c>
      <c r="E697" s="3">
        <f>シート1!K698</f>
        <v>0</v>
      </c>
      <c r="F697" s="3">
        <f t="shared" ref="F697:R697" ca="1" si="698">IF($E701="","",IF(AND(ROW()&gt;$T$1,F$1&lt;=$T$1),(F$1-_xlfn.RANK.AVG(OFFSET($E701,1-F$1,),OFFSET($E701,1-$T$1,,$T$1,1)))^2,""))</f>
        <v>36</v>
      </c>
      <c r="G697" s="3">
        <f t="shared" ca="1" si="698"/>
        <v>25</v>
      </c>
      <c r="H697" s="3">
        <f t="shared" ca="1" si="698"/>
        <v>16</v>
      </c>
      <c r="I697" s="3">
        <f t="shared" ca="1" si="698"/>
        <v>9</v>
      </c>
      <c r="J697" s="3">
        <f t="shared" ca="1" si="698"/>
        <v>4</v>
      </c>
      <c r="K697" s="3">
        <f t="shared" ca="1" si="698"/>
        <v>1</v>
      </c>
      <c r="L697" s="3">
        <f t="shared" ca="1" si="698"/>
        <v>0</v>
      </c>
      <c r="M697" s="3">
        <f t="shared" ca="1" si="698"/>
        <v>1</v>
      </c>
      <c r="N697" s="3">
        <f t="shared" ca="1" si="698"/>
        <v>4</v>
      </c>
      <c r="O697" s="3">
        <f t="shared" ca="1" si="698"/>
        <v>9</v>
      </c>
      <c r="P697" s="3">
        <f t="shared" ca="1" si="698"/>
        <v>16</v>
      </c>
      <c r="Q697" s="3">
        <f t="shared" ca="1" si="698"/>
        <v>25</v>
      </c>
      <c r="R697" s="3">
        <f t="shared" ca="1" si="698"/>
        <v>36</v>
      </c>
      <c r="S697" s="3">
        <f t="shared" ca="1" si="14"/>
        <v>182</v>
      </c>
      <c r="T697" s="29">
        <f t="shared" ca="1" si="15"/>
        <v>50</v>
      </c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</row>
    <row r="698" spans="1:36" customFormat="false" ht="13">
      <c r="A698" s="3">
        <f>シート1!B699</f>
        <v>0</v>
      </c>
      <c r="B698" s="3">
        <f>シート1!E699</f>
        <v>0</v>
      </c>
      <c r="C698" s="19">
        <f>シート1!G699</f>
        <v>0</v>
      </c>
      <c r="D698" s="3">
        <f>シート1!I699</f>
        <v>0</v>
      </c>
      <c r="E698" s="3">
        <f>シート1!K699</f>
        <v>0</v>
      </c>
      <c r="F698" s="3">
        <f t="shared" ref="F698:R698" ca="1" si="699">IF($E702="","",IF(AND(ROW()&gt;$T$1,F$1&lt;=$T$1),(F$1-_xlfn.RANK.AVG(OFFSET($E702,1-F$1,),OFFSET($E702,1-$T$1,,$T$1,1)))^2,""))</f>
        <v>36</v>
      </c>
      <c r="G698" s="3">
        <f t="shared" ca="1" si="699"/>
        <v>25</v>
      </c>
      <c r="H698" s="3">
        <f t="shared" ca="1" si="699"/>
        <v>16</v>
      </c>
      <c r="I698" s="3">
        <f t="shared" ca="1" si="699"/>
        <v>9</v>
      </c>
      <c r="J698" s="3">
        <f t="shared" ca="1" si="699"/>
        <v>4</v>
      </c>
      <c r="K698" s="3">
        <f t="shared" ca="1" si="699"/>
        <v>1</v>
      </c>
      <c r="L698" s="3">
        <f t="shared" ca="1" si="699"/>
        <v>0</v>
      </c>
      <c r="M698" s="3">
        <f t="shared" ca="1" si="699"/>
        <v>1</v>
      </c>
      <c r="N698" s="3">
        <f t="shared" ca="1" si="699"/>
        <v>4</v>
      </c>
      <c r="O698" s="3">
        <f t="shared" ca="1" si="699"/>
        <v>9</v>
      </c>
      <c r="P698" s="3">
        <f t="shared" ca="1" si="699"/>
        <v>16</v>
      </c>
      <c r="Q698" s="3">
        <f t="shared" ca="1" si="699"/>
        <v>25</v>
      </c>
      <c r="R698" s="3">
        <f t="shared" ca="1" si="699"/>
        <v>36</v>
      </c>
      <c r="S698" s="3">
        <f t="shared" ca="1" si="14"/>
        <v>182</v>
      </c>
      <c r="T698" s="29">
        <f t="shared" ca="1" si="15"/>
        <v>50</v>
      </c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</row>
    <row r="699" spans="1:36" customFormat="false" ht="13">
      <c r="A699" s="3">
        <f>シート1!B700</f>
        <v>0</v>
      </c>
      <c r="B699" s="3">
        <f>シート1!E700</f>
        <v>0</v>
      </c>
      <c r="C699" s="19">
        <f>シート1!G700</f>
        <v>0</v>
      </c>
      <c r="D699" s="3">
        <f>シート1!I700</f>
        <v>0</v>
      </c>
      <c r="E699" s="3">
        <f>シート1!K700</f>
        <v>0</v>
      </c>
      <c r="F699" s="3">
        <f t="shared" ref="F699:R699" ca="1" si="700">IF($E703="","",IF(AND(ROW()&gt;$T$1,F$1&lt;=$T$1),(F$1-_xlfn.RANK.AVG(OFFSET($E703,1-F$1,),OFFSET($E703,1-$T$1,,$T$1,1)))^2,""))</f>
        <v>36</v>
      </c>
      <c r="G699" s="3">
        <f t="shared" ca="1" si="700"/>
        <v>25</v>
      </c>
      <c r="H699" s="3">
        <f t="shared" ca="1" si="700"/>
        <v>16</v>
      </c>
      <c r="I699" s="3">
        <f t="shared" ca="1" si="700"/>
        <v>9</v>
      </c>
      <c r="J699" s="3">
        <f t="shared" ca="1" si="700"/>
        <v>4</v>
      </c>
      <c r="K699" s="3">
        <f t="shared" ca="1" si="700"/>
        <v>1</v>
      </c>
      <c r="L699" s="3">
        <f t="shared" ca="1" si="700"/>
        <v>0</v>
      </c>
      <c r="M699" s="3">
        <f t="shared" ca="1" si="700"/>
        <v>1</v>
      </c>
      <c r="N699" s="3">
        <f t="shared" ca="1" si="700"/>
        <v>4</v>
      </c>
      <c r="O699" s="3">
        <f t="shared" ca="1" si="700"/>
        <v>9</v>
      </c>
      <c r="P699" s="3">
        <f t="shared" ca="1" si="700"/>
        <v>16</v>
      </c>
      <c r="Q699" s="3">
        <f t="shared" ca="1" si="700"/>
        <v>25</v>
      </c>
      <c r="R699" s="3">
        <f t="shared" ca="1" si="700"/>
        <v>36</v>
      </c>
      <c r="S699" s="3">
        <f t="shared" ca="1" si="14"/>
        <v>182</v>
      </c>
      <c r="T699" s="29">
        <f t="shared" ca="1" si="15"/>
        <v>50</v>
      </c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</row>
    <row r="700" spans="1:36" customFormat="false" ht="13">
      <c r="A700" s="3">
        <f>シート1!B701</f>
        <v>0</v>
      </c>
      <c r="B700" s="3">
        <f>シート1!E701</f>
        <v>0</v>
      </c>
      <c r="C700" s="19">
        <f>シート1!G701</f>
        <v>0</v>
      </c>
      <c r="D700" s="3">
        <f>シート1!I701</f>
        <v>0</v>
      </c>
      <c r="E700" s="3">
        <f>シート1!K701</f>
        <v>0</v>
      </c>
      <c r="F700" s="3">
        <f t="shared" ref="F700:R700" ca="1" si="701">IF($E704="","",IF(AND(ROW()&gt;$T$1,F$1&lt;=$T$1),(F$1-_xlfn.RANK.AVG(OFFSET($E704,1-F$1,),OFFSET($E704,1-$T$1,,$T$1,1)))^2,""))</f>
        <v>36</v>
      </c>
      <c r="G700" s="3">
        <f t="shared" ca="1" si="701"/>
        <v>25</v>
      </c>
      <c r="H700" s="3">
        <f t="shared" ca="1" si="701"/>
        <v>16</v>
      </c>
      <c r="I700" s="3">
        <f t="shared" ca="1" si="701"/>
        <v>9</v>
      </c>
      <c r="J700" s="3">
        <f t="shared" ca="1" si="701"/>
        <v>4</v>
      </c>
      <c r="K700" s="3">
        <f t="shared" ca="1" si="701"/>
        <v>1</v>
      </c>
      <c r="L700" s="3">
        <f t="shared" ca="1" si="701"/>
        <v>0</v>
      </c>
      <c r="M700" s="3">
        <f t="shared" ca="1" si="701"/>
        <v>1</v>
      </c>
      <c r="N700" s="3">
        <f t="shared" ca="1" si="701"/>
        <v>4</v>
      </c>
      <c r="O700" s="3">
        <f t="shared" ca="1" si="701"/>
        <v>9</v>
      </c>
      <c r="P700" s="3">
        <f t="shared" ca="1" si="701"/>
        <v>16</v>
      </c>
      <c r="Q700" s="3">
        <f t="shared" ca="1" si="701"/>
        <v>25</v>
      </c>
      <c r="R700" s="3">
        <f t="shared" ca="1" si="701"/>
        <v>36</v>
      </c>
      <c r="S700" s="3">
        <f t="shared" ca="1" si="14"/>
        <v>182</v>
      </c>
      <c r="T700" s="29">
        <f t="shared" ca="1" si="15"/>
        <v>50</v>
      </c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</row>
    <row r="701" spans="1:36" customFormat="false" ht="13">
      <c r="A701" s="3">
        <f>シート1!B702</f>
        <v>0</v>
      </c>
      <c r="B701" s="3">
        <f>シート1!E702</f>
        <v>0</v>
      </c>
      <c r="C701" s="19">
        <f>シート1!G702</f>
        <v>0</v>
      </c>
      <c r="D701" s="3">
        <f>シート1!I702</f>
        <v>0</v>
      </c>
      <c r="E701" s="3">
        <f>シート1!K702</f>
        <v>0</v>
      </c>
      <c r="F701" s="3">
        <f t="shared" ref="F701:R701" ca="1" si="702">IF($E705="","",IF(AND(ROW()&gt;$T$1,F$1&lt;=$T$1),(F$1-_xlfn.RANK.AVG(OFFSET($E705,1-F$1,),OFFSET($E705,1-$T$1,,$T$1,1)))^2,""))</f>
        <v>36</v>
      </c>
      <c r="G701" s="3">
        <f t="shared" ca="1" si="702"/>
        <v>25</v>
      </c>
      <c r="H701" s="3">
        <f t="shared" ca="1" si="702"/>
        <v>16</v>
      </c>
      <c r="I701" s="3">
        <f t="shared" ca="1" si="702"/>
        <v>9</v>
      </c>
      <c r="J701" s="3">
        <f t="shared" ca="1" si="702"/>
        <v>4</v>
      </c>
      <c r="K701" s="3">
        <f t="shared" ca="1" si="702"/>
        <v>1</v>
      </c>
      <c r="L701" s="3">
        <f t="shared" ca="1" si="702"/>
        <v>0</v>
      </c>
      <c r="M701" s="3">
        <f t="shared" ca="1" si="702"/>
        <v>1</v>
      </c>
      <c r="N701" s="3">
        <f t="shared" ca="1" si="702"/>
        <v>4</v>
      </c>
      <c r="O701" s="3">
        <f t="shared" ca="1" si="702"/>
        <v>9</v>
      </c>
      <c r="P701" s="3">
        <f t="shared" ca="1" si="702"/>
        <v>16</v>
      </c>
      <c r="Q701" s="3">
        <f t="shared" ca="1" si="702"/>
        <v>25</v>
      </c>
      <c r="R701" s="3">
        <f t="shared" ca="1" si="702"/>
        <v>36</v>
      </c>
      <c r="S701" s="3">
        <f t="shared" ca="1" si="14"/>
        <v>182</v>
      </c>
      <c r="T701" s="29">
        <f t="shared" ca="1" si="15"/>
        <v>50</v>
      </c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</row>
    <row r="702" spans="1:36" customFormat="false" ht="13">
      <c r="A702" s="3">
        <f>シート1!B703</f>
        <v>0</v>
      </c>
      <c r="B702" s="3">
        <f>シート1!E703</f>
        <v>0</v>
      </c>
      <c r="C702" s="19">
        <f>シート1!G703</f>
        <v>0</v>
      </c>
      <c r="D702" s="3">
        <f>シート1!I703</f>
        <v>0</v>
      </c>
      <c r="E702" s="3">
        <f>シート1!K703</f>
        <v>0</v>
      </c>
      <c r="F702" s="3">
        <f t="shared" ref="F702:R702" ca="1" si="703">IF($E706="","",IF(AND(ROW()&gt;$T$1,F$1&lt;=$T$1),(F$1-_xlfn.RANK.AVG(OFFSET($E706,1-F$1,),OFFSET($E706,1-$T$1,,$T$1,1)))^2,""))</f>
        <v>36</v>
      </c>
      <c r="G702" s="3">
        <f t="shared" ca="1" si="703"/>
        <v>25</v>
      </c>
      <c r="H702" s="3">
        <f t="shared" ca="1" si="703"/>
        <v>16</v>
      </c>
      <c r="I702" s="3">
        <f t="shared" ca="1" si="703"/>
        <v>9</v>
      </c>
      <c r="J702" s="3">
        <f t="shared" ca="1" si="703"/>
        <v>4</v>
      </c>
      <c r="K702" s="3">
        <f t="shared" ca="1" si="703"/>
        <v>1</v>
      </c>
      <c r="L702" s="3">
        <f t="shared" ca="1" si="703"/>
        <v>0</v>
      </c>
      <c r="M702" s="3">
        <f t="shared" ca="1" si="703"/>
        <v>1</v>
      </c>
      <c r="N702" s="3">
        <f t="shared" ca="1" si="703"/>
        <v>4</v>
      </c>
      <c r="O702" s="3">
        <f t="shared" ca="1" si="703"/>
        <v>9</v>
      </c>
      <c r="P702" s="3">
        <f t="shared" ca="1" si="703"/>
        <v>16</v>
      </c>
      <c r="Q702" s="3">
        <f t="shared" ca="1" si="703"/>
        <v>25</v>
      </c>
      <c r="R702" s="3">
        <f t="shared" ca="1" si="703"/>
        <v>36</v>
      </c>
      <c r="S702" s="3">
        <f t="shared" ca="1" si="14"/>
        <v>182</v>
      </c>
      <c r="T702" s="29">
        <f t="shared" ca="1" si="15"/>
        <v>50</v>
      </c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</row>
    <row r="703" spans="1:36" customFormat="false" ht="13">
      <c r="A703" s="3">
        <f>シート1!B704</f>
        <v>0</v>
      </c>
      <c r="B703" s="3">
        <f>シート1!E704</f>
        <v>0</v>
      </c>
      <c r="C703" s="19">
        <f>シート1!G704</f>
        <v>0</v>
      </c>
      <c r="D703" s="3">
        <f>シート1!I704</f>
        <v>0</v>
      </c>
      <c r="E703" s="3">
        <f>シート1!K704</f>
        <v>0</v>
      </c>
      <c r="F703" s="3">
        <f t="shared" ref="F703:R703" ca="1" si="704">IF($E707="","",IF(AND(ROW()&gt;$T$1,F$1&lt;=$T$1),(F$1-_xlfn.RANK.AVG(OFFSET($E707,1-F$1,),OFFSET($E707,1-$T$1,,$T$1,1)))^2,""))</f>
        <v>36</v>
      </c>
      <c r="G703" s="3">
        <f t="shared" ca="1" si="704"/>
        <v>25</v>
      </c>
      <c r="H703" s="3">
        <f t="shared" ca="1" si="704"/>
        <v>16</v>
      </c>
      <c r="I703" s="3">
        <f t="shared" ca="1" si="704"/>
        <v>9</v>
      </c>
      <c r="J703" s="3">
        <f t="shared" ca="1" si="704"/>
        <v>4</v>
      </c>
      <c r="K703" s="3">
        <f t="shared" ca="1" si="704"/>
        <v>1</v>
      </c>
      <c r="L703" s="3">
        <f t="shared" ca="1" si="704"/>
        <v>0</v>
      </c>
      <c r="M703" s="3">
        <f t="shared" ca="1" si="704"/>
        <v>1</v>
      </c>
      <c r="N703" s="3">
        <f t="shared" ca="1" si="704"/>
        <v>4</v>
      </c>
      <c r="O703" s="3">
        <f t="shared" ca="1" si="704"/>
        <v>9</v>
      </c>
      <c r="P703" s="3">
        <f t="shared" ca="1" si="704"/>
        <v>16</v>
      </c>
      <c r="Q703" s="3">
        <f t="shared" ca="1" si="704"/>
        <v>25</v>
      </c>
      <c r="R703" s="3">
        <f t="shared" ca="1" si="704"/>
        <v>36</v>
      </c>
      <c r="S703" s="3">
        <f t="shared" ca="1" si="14"/>
        <v>182</v>
      </c>
      <c r="T703" s="29">
        <f t="shared" ca="1" si="15"/>
        <v>50</v>
      </c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</row>
    <row r="704" spans="1:36" customFormat="false" ht="13">
      <c r="A704" s="3">
        <f>シート1!B705</f>
        <v>0</v>
      </c>
      <c r="B704" s="3">
        <f>シート1!E705</f>
        <v>0</v>
      </c>
      <c r="C704" s="19">
        <f>シート1!G705</f>
        <v>0</v>
      </c>
      <c r="D704" s="3">
        <f>シート1!I705</f>
        <v>0</v>
      </c>
      <c r="E704" s="3">
        <f>シート1!K705</f>
        <v>0</v>
      </c>
      <c r="F704" s="3">
        <f t="shared" ref="F704:R704" ca="1" si="705">IF($E708="","",IF(AND(ROW()&gt;$T$1,F$1&lt;=$T$1),(F$1-_xlfn.RANK.AVG(OFFSET($E708,1-F$1,),OFFSET($E708,1-$T$1,,$T$1,1)))^2,""))</f>
        <v>36</v>
      </c>
      <c r="G704" s="3">
        <f t="shared" ca="1" si="705"/>
        <v>25</v>
      </c>
      <c r="H704" s="3">
        <f t="shared" ca="1" si="705"/>
        <v>16</v>
      </c>
      <c r="I704" s="3">
        <f t="shared" ca="1" si="705"/>
        <v>9</v>
      </c>
      <c r="J704" s="3">
        <f t="shared" ca="1" si="705"/>
        <v>4</v>
      </c>
      <c r="K704" s="3">
        <f t="shared" ca="1" si="705"/>
        <v>1</v>
      </c>
      <c r="L704" s="3">
        <f t="shared" ca="1" si="705"/>
        <v>0</v>
      </c>
      <c r="M704" s="3">
        <f t="shared" ca="1" si="705"/>
        <v>1</v>
      </c>
      <c r="N704" s="3">
        <f t="shared" ca="1" si="705"/>
        <v>4</v>
      </c>
      <c r="O704" s="3">
        <f t="shared" ca="1" si="705"/>
        <v>9</v>
      </c>
      <c r="P704" s="3">
        <f t="shared" ca="1" si="705"/>
        <v>16</v>
      </c>
      <c r="Q704" s="3">
        <f t="shared" ca="1" si="705"/>
        <v>25</v>
      </c>
      <c r="R704" s="3">
        <f t="shared" ca="1" si="705"/>
        <v>36</v>
      </c>
      <c r="S704" s="3">
        <f t="shared" ca="1" si="14"/>
        <v>182</v>
      </c>
      <c r="T704" s="29">
        <f t="shared" ca="1" si="15"/>
        <v>50</v>
      </c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</row>
    <row r="705" spans="1:36" customFormat="false" ht="13">
      <c r="A705" s="3">
        <f>シート1!B706</f>
        <v>0</v>
      </c>
      <c r="B705" s="3">
        <f>シート1!E706</f>
        <v>0</v>
      </c>
      <c r="C705" s="19">
        <f>シート1!G706</f>
        <v>0</v>
      </c>
      <c r="D705" s="3">
        <f>シート1!I706</f>
        <v>0</v>
      </c>
      <c r="E705" s="3">
        <f>シート1!K706</f>
        <v>0</v>
      </c>
      <c r="F705" s="3">
        <f t="shared" ref="F705:R705" ca="1" si="706">IF($E709="","",IF(AND(ROW()&gt;$T$1,F$1&lt;=$T$1),(F$1-_xlfn.RANK.AVG(OFFSET($E709,1-F$1,),OFFSET($E709,1-$T$1,,$T$1,1)))^2,""))</f>
        <v>36</v>
      </c>
      <c r="G705" s="3">
        <f t="shared" ca="1" si="706"/>
        <v>25</v>
      </c>
      <c r="H705" s="3">
        <f t="shared" ca="1" si="706"/>
        <v>16</v>
      </c>
      <c r="I705" s="3">
        <f t="shared" ca="1" si="706"/>
        <v>9</v>
      </c>
      <c r="J705" s="3">
        <f t="shared" ca="1" si="706"/>
        <v>4</v>
      </c>
      <c r="K705" s="3">
        <f t="shared" ca="1" si="706"/>
        <v>1</v>
      </c>
      <c r="L705" s="3">
        <f t="shared" ca="1" si="706"/>
        <v>0</v>
      </c>
      <c r="M705" s="3">
        <f t="shared" ca="1" si="706"/>
        <v>1</v>
      </c>
      <c r="N705" s="3">
        <f t="shared" ca="1" si="706"/>
        <v>4</v>
      </c>
      <c r="O705" s="3">
        <f t="shared" ca="1" si="706"/>
        <v>9</v>
      </c>
      <c r="P705" s="3">
        <f t="shared" ca="1" si="706"/>
        <v>16</v>
      </c>
      <c r="Q705" s="3">
        <f t="shared" ca="1" si="706"/>
        <v>25</v>
      </c>
      <c r="R705" s="3">
        <f t="shared" ca="1" si="706"/>
        <v>36</v>
      </c>
      <c r="S705" s="3">
        <f t="shared" ca="1" si="14"/>
        <v>182</v>
      </c>
      <c r="T705" s="29">
        <f t="shared" ca="1" si="15"/>
        <v>50</v>
      </c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</row>
    <row r="706" spans="1:36" customFormat="false" ht="13">
      <c r="A706" s="3">
        <f>シート1!B707</f>
        <v>0</v>
      </c>
      <c r="B706" s="3">
        <f>シート1!E707</f>
        <v>0</v>
      </c>
      <c r="C706" s="19">
        <f>シート1!G707</f>
        <v>0</v>
      </c>
      <c r="D706" s="3">
        <f>シート1!I707</f>
        <v>0</v>
      </c>
      <c r="E706" s="3">
        <f>シート1!K707</f>
        <v>0</v>
      </c>
      <c r="F706" s="3">
        <f t="shared" ref="F706:R706" ca="1" si="707">IF($E710="","",IF(AND(ROW()&gt;$T$1,F$1&lt;=$T$1),(F$1-_xlfn.RANK.AVG(OFFSET($E710,1-F$1,),OFFSET($E710,1-$T$1,,$T$1,1)))^2,""))</f>
        <v>36</v>
      </c>
      <c r="G706" s="3">
        <f t="shared" ca="1" si="707"/>
        <v>25</v>
      </c>
      <c r="H706" s="3">
        <f t="shared" ca="1" si="707"/>
        <v>16</v>
      </c>
      <c r="I706" s="3">
        <f t="shared" ca="1" si="707"/>
        <v>9</v>
      </c>
      <c r="J706" s="3">
        <f t="shared" ca="1" si="707"/>
        <v>4</v>
      </c>
      <c r="K706" s="3">
        <f t="shared" ca="1" si="707"/>
        <v>1</v>
      </c>
      <c r="L706" s="3">
        <f t="shared" ca="1" si="707"/>
        <v>0</v>
      </c>
      <c r="M706" s="3">
        <f t="shared" ca="1" si="707"/>
        <v>1</v>
      </c>
      <c r="N706" s="3">
        <f t="shared" ca="1" si="707"/>
        <v>4</v>
      </c>
      <c r="O706" s="3">
        <f t="shared" ca="1" si="707"/>
        <v>9</v>
      </c>
      <c r="P706" s="3">
        <f t="shared" ca="1" si="707"/>
        <v>16</v>
      </c>
      <c r="Q706" s="3">
        <f t="shared" ca="1" si="707"/>
        <v>25</v>
      </c>
      <c r="R706" s="3">
        <f t="shared" ca="1" si="707"/>
        <v>36</v>
      </c>
      <c r="S706" s="3">
        <f t="shared" ca="1" si="14"/>
        <v>182</v>
      </c>
      <c r="T706" s="29">
        <f t="shared" ca="1" si="15"/>
        <v>50</v>
      </c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</row>
    <row r="707" spans="1:36" customFormat="false" ht="13">
      <c r="A707" s="3">
        <f>シート1!B708</f>
        <v>0</v>
      </c>
      <c r="B707" s="3">
        <f>シート1!E708</f>
        <v>0</v>
      </c>
      <c r="C707" s="19">
        <f>シート1!G708</f>
        <v>0</v>
      </c>
      <c r="D707" s="3">
        <f>シート1!I708</f>
        <v>0</v>
      </c>
      <c r="E707" s="3">
        <f>シート1!K708</f>
        <v>0</v>
      </c>
      <c r="F707" s="3">
        <f t="shared" ref="F707:R707" ca="1" si="708">IF($E711="","",IF(AND(ROW()&gt;$T$1,F$1&lt;=$T$1),(F$1-_xlfn.RANK.AVG(OFFSET($E711,1-F$1,),OFFSET($E711,1-$T$1,,$T$1,1)))^2,""))</f>
        <v>36</v>
      </c>
      <c r="G707" s="3">
        <f t="shared" ca="1" si="708"/>
        <v>25</v>
      </c>
      <c r="H707" s="3">
        <f t="shared" ca="1" si="708"/>
        <v>16</v>
      </c>
      <c r="I707" s="3">
        <f t="shared" ca="1" si="708"/>
        <v>9</v>
      </c>
      <c r="J707" s="3">
        <f t="shared" ca="1" si="708"/>
        <v>4</v>
      </c>
      <c r="K707" s="3">
        <f t="shared" ca="1" si="708"/>
        <v>1</v>
      </c>
      <c r="L707" s="3">
        <f t="shared" ca="1" si="708"/>
        <v>0</v>
      </c>
      <c r="M707" s="3">
        <f t="shared" ca="1" si="708"/>
        <v>1</v>
      </c>
      <c r="N707" s="3">
        <f t="shared" ca="1" si="708"/>
        <v>4</v>
      </c>
      <c r="O707" s="3">
        <f t="shared" ca="1" si="708"/>
        <v>9</v>
      </c>
      <c r="P707" s="3">
        <f t="shared" ca="1" si="708"/>
        <v>16</v>
      </c>
      <c r="Q707" s="3">
        <f t="shared" ca="1" si="708"/>
        <v>25</v>
      </c>
      <c r="R707" s="3">
        <f t="shared" ca="1" si="708"/>
        <v>36</v>
      </c>
      <c r="S707" s="3">
        <f t="shared" ca="1" si="14"/>
        <v>182</v>
      </c>
      <c r="T707" s="29">
        <f t="shared" ca="1" si="15"/>
        <v>50</v>
      </c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</row>
    <row r="708" spans="1:36" customFormat="false" ht="13">
      <c r="A708" s="3">
        <f>シート1!B709</f>
        <v>0</v>
      </c>
      <c r="B708" s="3">
        <f>シート1!E709</f>
        <v>0</v>
      </c>
      <c r="C708" s="19">
        <f>シート1!G709</f>
        <v>0</v>
      </c>
      <c r="D708" s="3">
        <f>シート1!I709</f>
        <v>0</v>
      </c>
      <c r="E708" s="3">
        <f>シート1!K709</f>
        <v>0</v>
      </c>
      <c r="F708" s="3">
        <f t="shared" ref="F708:R708" ca="1" si="709">IF($E712="","",IF(AND(ROW()&gt;$T$1,F$1&lt;=$T$1),(F$1-_xlfn.RANK.AVG(OFFSET($E712,1-F$1,),OFFSET($E712,1-$T$1,,$T$1,1)))^2,""))</f>
        <v>36</v>
      </c>
      <c r="G708" s="3">
        <f t="shared" ca="1" si="709"/>
        <v>25</v>
      </c>
      <c r="H708" s="3">
        <f t="shared" ca="1" si="709"/>
        <v>16</v>
      </c>
      <c r="I708" s="3">
        <f t="shared" ca="1" si="709"/>
        <v>9</v>
      </c>
      <c r="J708" s="3">
        <f t="shared" ca="1" si="709"/>
        <v>4</v>
      </c>
      <c r="K708" s="3">
        <f t="shared" ca="1" si="709"/>
        <v>1</v>
      </c>
      <c r="L708" s="3">
        <f t="shared" ca="1" si="709"/>
        <v>0</v>
      </c>
      <c r="M708" s="3">
        <f t="shared" ca="1" si="709"/>
        <v>1</v>
      </c>
      <c r="N708" s="3">
        <f t="shared" ca="1" si="709"/>
        <v>4</v>
      </c>
      <c r="O708" s="3">
        <f t="shared" ca="1" si="709"/>
        <v>9</v>
      </c>
      <c r="P708" s="3">
        <f t="shared" ca="1" si="709"/>
        <v>16</v>
      </c>
      <c r="Q708" s="3">
        <f t="shared" ca="1" si="709"/>
        <v>25</v>
      </c>
      <c r="R708" s="3">
        <f t="shared" ca="1" si="709"/>
        <v>36</v>
      </c>
      <c r="S708" s="3">
        <f t="shared" ca="1" si="14"/>
        <v>182</v>
      </c>
      <c r="T708" s="29">
        <f t="shared" ca="1" si="15"/>
        <v>50</v>
      </c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</row>
    <row r="709" spans="1:36" customFormat="false" ht="13">
      <c r="A709" s="3">
        <f>シート1!B710</f>
        <v>0</v>
      </c>
      <c r="B709" s="3">
        <f>シート1!E710</f>
        <v>0</v>
      </c>
      <c r="C709" s="19">
        <f>シート1!G710</f>
        <v>0</v>
      </c>
      <c r="D709" s="3">
        <f>シート1!I710</f>
        <v>0</v>
      </c>
      <c r="E709" s="3">
        <f>シート1!K710</f>
        <v>0</v>
      </c>
      <c r="F709" s="3">
        <f t="shared" ref="F709:R709" ca="1" si="710">IF($E713="","",IF(AND(ROW()&gt;$T$1,F$1&lt;=$T$1),(F$1-_xlfn.RANK.AVG(OFFSET($E713,1-F$1,),OFFSET($E713,1-$T$1,,$T$1,1)))^2,""))</f>
        <v>36</v>
      </c>
      <c r="G709" s="3">
        <f t="shared" ca="1" si="710"/>
        <v>25</v>
      </c>
      <c r="H709" s="3">
        <f t="shared" ca="1" si="710"/>
        <v>16</v>
      </c>
      <c r="I709" s="3">
        <f t="shared" ca="1" si="710"/>
        <v>9</v>
      </c>
      <c r="J709" s="3">
        <f t="shared" ca="1" si="710"/>
        <v>4</v>
      </c>
      <c r="K709" s="3">
        <f t="shared" ca="1" si="710"/>
        <v>1</v>
      </c>
      <c r="L709" s="3">
        <f t="shared" ca="1" si="710"/>
        <v>0</v>
      </c>
      <c r="M709" s="3">
        <f t="shared" ca="1" si="710"/>
        <v>1</v>
      </c>
      <c r="N709" s="3">
        <f t="shared" ca="1" si="710"/>
        <v>4</v>
      </c>
      <c r="O709" s="3">
        <f t="shared" ca="1" si="710"/>
        <v>9</v>
      </c>
      <c r="P709" s="3">
        <f t="shared" ca="1" si="710"/>
        <v>16</v>
      </c>
      <c r="Q709" s="3">
        <f t="shared" ca="1" si="710"/>
        <v>25</v>
      </c>
      <c r="R709" s="3">
        <f t="shared" ca="1" si="710"/>
        <v>36</v>
      </c>
      <c r="S709" s="3">
        <f t="shared" ca="1" si="14"/>
        <v>182</v>
      </c>
      <c r="T709" s="29">
        <f t="shared" ca="1" si="15"/>
        <v>50</v>
      </c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</row>
    <row r="710" spans="1:36" customFormat="false" ht="13">
      <c r="A710" s="3">
        <f>シート1!B711</f>
        <v>0</v>
      </c>
      <c r="B710" s="3">
        <f>シート1!E711</f>
        <v>0</v>
      </c>
      <c r="C710" s="19">
        <f>シート1!G711</f>
        <v>0</v>
      </c>
      <c r="D710" s="3">
        <f>シート1!I711</f>
        <v>0</v>
      </c>
      <c r="E710" s="3">
        <f>シート1!K711</f>
        <v>0</v>
      </c>
      <c r="F710" s="3">
        <f t="shared" ref="F710:R710" ca="1" si="711">IF($E714="","",IF(AND(ROW()&gt;$T$1,F$1&lt;=$T$1),(F$1-_xlfn.RANK.AVG(OFFSET($E714,1-F$1,),OFFSET($E714,1-$T$1,,$T$1,1)))^2,""))</f>
        <v>36</v>
      </c>
      <c r="G710" s="3">
        <f t="shared" ca="1" si="711"/>
        <v>25</v>
      </c>
      <c r="H710" s="3">
        <f t="shared" ca="1" si="711"/>
        <v>16</v>
      </c>
      <c r="I710" s="3">
        <f t="shared" ca="1" si="711"/>
        <v>9</v>
      </c>
      <c r="J710" s="3">
        <f t="shared" ca="1" si="711"/>
        <v>4</v>
      </c>
      <c r="K710" s="3">
        <f t="shared" ca="1" si="711"/>
        <v>1</v>
      </c>
      <c r="L710" s="3">
        <f t="shared" ca="1" si="711"/>
        <v>0</v>
      </c>
      <c r="M710" s="3">
        <f t="shared" ca="1" si="711"/>
        <v>1</v>
      </c>
      <c r="N710" s="3">
        <f t="shared" ca="1" si="711"/>
        <v>4</v>
      </c>
      <c r="O710" s="3">
        <f t="shared" ca="1" si="711"/>
        <v>9</v>
      </c>
      <c r="P710" s="3">
        <f t="shared" ca="1" si="711"/>
        <v>16</v>
      </c>
      <c r="Q710" s="3">
        <f t="shared" ca="1" si="711"/>
        <v>25</v>
      </c>
      <c r="R710" s="3">
        <f t="shared" ca="1" si="711"/>
        <v>36</v>
      </c>
      <c r="S710" s="3">
        <f t="shared" ca="1" si="14"/>
        <v>182</v>
      </c>
      <c r="T710" s="29">
        <f t="shared" ca="1" si="15"/>
        <v>50</v>
      </c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</row>
    <row r="711" spans="1:36" customFormat="false" ht="13">
      <c r="A711" s="3">
        <f>シート1!B712</f>
        <v>0</v>
      </c>
      <c r="B711" s="3">
        <f>シート1!E712</f>
        <v>0</v>
      </c>
      <c r="C711" s="19">
        <f>シート1!G712</f>
        <v>0</v>
      </c>
      <c r="D711" s="3">
        <f>シート1!I712</f>
        <v>0</v>
      </c>
      <c r="E711" s="3">
        <f>シート1!K712</f>
        <v>0</v>
      </c>
      <c r="F711" s="3">
        <f t="shared" ref="F711:R711" ca="1" si="712">IF($E715="","",IF(AND(ROW()&gt;$T$1,F$1&lt;=$T$1),(F$1-_xlfn.RANK.AVG(OFFSET($E715,1-F$1,),OFFSET($E715,1-$T$1,,$T$1,1)))^2,""))</f>
        <v>36</v>
      </c>
      <c r="G711" s="3">
        <f t="shared" ca="1" si="712"/>
        <v>25</v>
      </c>
      <c r="H711" s="3">
        <f t="shared" ca="1" si="712"/>
        <v>16</v>
      </c>
      <c r="I711" s="3">
        <f t="shared" ca="1" si="712"/>
        <v>9</v>
      </c>
      <c r="J711" s="3">
        <f t="shared" ca="1" si="712"/>
        <v>4</v>
      </c>
      <c r="K711" s="3">
        <f t="shared" ca="1" si="712"/>
        <v>1</v>
      </c>
      <c r="L711" s="3">
        <f t="shared" ca="1" si="712"/>
        <v>0</v>
      </c>
      <c r="M711" s="3">
        <f t="shared" ca="1" si="712"/>
        <v>1</v>
      </c>
      <c r="N711" s="3">
        <f t="shared" ca="1" si="712"/>
        <v>4</v>
      </c>
      <c r="O711" s="3">
        <f t="shared" ca="1" si="712"/>
        <v>9</v>
      </c>
      <c r="P711" s="3">
        <f t="shared" ca="1" si="712"/>
        <v>16</v>
      </c>
      <c r="Q711" s="3">
        <f t="shared" ca="1" si="712"/>
        <v>25</v>
      </c>
      <c r="R711" s="3">
        <f t="shared" ca="1" si="712"/>
        <v>36</v>
      </c>
      <c r="S711" s="3">
        <f t="shared" ca="1" si="14"/>
        <v>182</v>
      </c>
      <c r="T711" s="29">
        <f t="shared" ca="1" si="15"/>
        <v>50</v>
      </c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</row>
    <row r="712" spans="1:36" customFormat="false" ht="13">
      <c r="A712" s="3">
        <f>シート1!B713</f>
        <v>0</v>
      </c>
      <c r="B712" s="3">
        <f>シート1!E713</f>
        <v>0</v>
      </c>
      <c r="C712" s="19">
        <f>シート1!G713</f>
        <v>0</v>
      </c>
      <c r="D712" s="3">
        <f>シート1!I713</f>
        <v>0</v>
      </c>
      <c r="E712" s="3">
        <f>シート1!K713</f>
        <v>0</v>
      </c>
      <c r="F712" s="3">
        <f t="shared" ref="F712:R712" ca="1" si="713">IF($E716="","",IF(AND(ROW()&gt;$T$1,F$1&lt;=$T$1),(F$1-_xlfn.RANK.AVG(OFFSET($E716,1-F$1,),OFFSET($E716,1-$T$1,,$T$1,1)))^2,""))</f>
        <v>36</v>
      </c>
      <c r="G712" s="3">
        <f t="shared" ca="1" si="713"/>
        <v>25</v>
      </c>
      <c r="H712" s="3">
        <f t="shared" ca="1" si="713"/>
        <v>16</v>
      </c>
      <c r="I712" s="3">
        <f t="shared" ca="1" si="713"/>
        <v>9</v>
      </c>
      <c r="J712" s="3">
        <f t="shared" ca="1" si="713"/>
        <v>4</v>
      </c>
      <c r="K712" s="3">
        <f t="shared" ca="1" si="713"/>
        <v>1</v>
      </c>
      <c r="L712" s="3">
        <f t="shared" ca="1" si="713"/>
        <v>0</v>
      </c>
      <c r="M712" s="3">
        <f t="shared" ca="1" si="713"/>
        <v>1</v>
      </c>
      <c r="N712" s="3">
        <f t="shared" ca="1" si="713"/>
        <v>4</v>
      </c>
      <c r="O712" s="3">
        <f t="shared" ca="1" si="713"/>
        <v>9</v>
      </c>
      <c r="P712" s="3">
        <f t="shared" ca="1" si="713"/>
        <v>16</v>
      </c>
      <c r="Q712" s="3">
        <f t="shared" ca="1" si="713"/>
        <v>25</v>
      </c>
      <c r="R712" s="3">
        <f t="shared" ca="1" si="713"/>
        <v>36</v>
      </c>
      <c r="S712" s="3">
        <f t="shared" ca="1" si="14"/>
        <v>182</v>
      </c>
      <c r="T712" s="29">
        <f t="shared" ca="1" si="15"/>
        <v>50</v>
      </c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</row>
    <row r="713" spans="1:36" customFormat="false" ht="13">
      <c r="A713" s="3">
        <f>シート1!B714</f>
        <v>0</v>
      </c>
      <c r="B713" s="3">
        <f>シート1!E714</f>
        <v>0</v>
      </c>
      <c r="C713" s="19">
        <f>シート1!G714</f>
        <v>0</v>
      </c>
      <c r="D713" s="3">
        <f>シート1!I714</f>
        <v>0</v>
      </c>
      <c r="E713" s="3">
        <f>シート1!K714</f>
        <v>0</v>
      </c>
      <c r="F713" s="3">
        <f t="shared" ref="F713:R713" ca="1" si="714">IF($E717="","",IF(AND(ROW()&gt;$T$1,F$1&lt;=$T$1),(F$1-_xlfn.RANK.AVG(OFFSET($E717,1-F$1,),OFFSET($E717,1-$T$1,,$T$1,1)))^2,""))</f>
        <v>36</v>
      </c>
      <c r="G713" s="3">
        <f t="shared" ca="1" si="714"/>
        <v>25</v>
      </c>
      <c r="H713" s="3">
        <f t="shared" ca="1" si="714"/>
        <v>16</v>
      </c>
      <c r="I713" s="3">
        <f t="shared" ca="1" si="714"/>
        <v>9</v>
      </c>
      <c r="J713" s="3">
        <f t="shared" ca="1" si="714"/>
        <v>4</v>
      </c>
      <c r="K713" s="3">
        <f t="shared" ca="1" si="714"/>
        <v>1</v>
      </c>
      <c r="L713" s="3">
        <f t="shared" ca="1" si="714"/>
        <v>0</v>
      </c>
      <c r="M713" s="3">
        <f t="shared" ca="1" si="714"/>
        <v>1</v>
      </c>
      <c r="N713" s="3">
        <f t="shared" ca="1" si="714"/>
        <v>4</v>
      </c>
      <c r="O713" s="3">
        <f t="shared" ca="1" si="714"/>
        <v>9</v>
      </c>
      <c r="P713" s="3">
        <f t="shared" ca="1" si="714"/>
        <v>16</v>
      </c>
      <c r="Q713" s="3">
        <f t="shared" ca="1" si="714"/>
        <v>25</v>
      </c>
      <c r="R713" s="3">
        <f t="shared" ca="1" si="714"/>
        <v>36</v>
      </c>
      <c r="S713" s="3">
        <f t="shared" ca="1" si="14"/>
        <v>182</v>
      </c>
      <c r="T713" s="29">
        <f t="shared" ca="1" si="15"/>
        <v>50</v>
      </c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</row>
    <row r="714" spans="1:36" customFormat="false" ht="13">
      <c r="A714" s="3">
        <f>シート1!B715</f>
        <v>0</v>
      </c>
      <c r="B714" s="3">
        <f>シート1!E715</f>
        <v>0</v>
      </c>
      <c r="C714" s="19">
        <f>シート1!G715</f>
        <v>0</v>
      </c>
      <c r="D714" s="3">
        <f>シート1!I715</f>
        <v>0</v>
      </c>
      <c r="E714" s="3">
        <f>シート1!K715</f>
        <v>0</v>
      </c>
      <c r="F714" s="3">
        <f t="shared" ref="F714:R714" ca="1" si="715">IF($E718="","",IF(AND(ROW()&gt;$T$1,F$1&lt;=$T$1),(F$1-_xlfn.RANK.AVG(OFFSET($E718,1-F$1,),OFFSET($E718,1-$T$1,,$T$1,1)))^2,""))</f>
        <v>36</v>
      </c>
      <c r="G714" s="3">
        <f t="shared" ca="1" si="715"/>
        <v>25</v>
      </c>
      <c r="H714" s="3">
        <f t="shared" ca="1" si="715"/>
        <v>16</v>
      </c>
      <c r="I714" s="3">
        <f t="shared" ca="1" si="715"/>
        <v>9</v>
      </c>
      <c r="J714" s="3">
        <f t="shared" ca="1" si="715"/>
        <v>4</v>
      </c>
      <c r="K714" s="3">
        <f t="shared" ca="1" si="715"/>
        <v>1</v>
      </c>
      <c r="L714" s="3">
        <f t="shared" ca="1" si="715"/>
        <v>0</v>
      </c>
      <c r="M714" s="3">
        <f t="shared" ca="1" si="715"/>
        <v>1</v>
      </c>
      <c r="N714" s="3">
        <f t="shared" ca="1" si="715"/>
        <v>4</v>
      </c>
      <c r="O714" s="3">
        <f t="shared" ca="1" si="715"/>
        <v>9</v>
      </c>
      <c r="P714" s="3">
        <f t="shared" ca="1" si="715"/>
        <v>16</v>
      </c>
      <c r="Q714" s="3">
        <f t="shared" ca="1" si="715"/>
        <v>25</v>
      </c>
      <c r="R714" s="3">
        <f t="shared" ca="1" si="715"/>
        <v>36</v>
      </c>
      <c r="S714" s="3">
        <f t="shared" ca="1" si="14"/>
        <v>182</v>
      </c>
      <c r="T714" s="29">
        <f t="shared" ca="1" si="15"/>
        <v>50</v>
      </c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</row>
    <row r="715" spans="1:36" customFormat="false" ht="13">
      <c r="A715" s="3">
        <f>シート1!B716</f>
        <v>0</v>
      </c>
      <c r="B715" s="3">
        <f>シート1!E716</f>
        <v>0</v>
      </c>
      <c r="C715" s="19">
        <f>シート1!G716</f>
        <v>0</v>
      </c>
      <c r="D715" s="3">
        <f>シート1!I716</f>
        <v>0</v>
      </c>
      <c r="E715" s="3">
        <f>シート1!K716</f>
        <v>0</v>
      </c>
      <c r="F715" s="3">
        <f t="shared" ref="F715:R715" ca="1" si="716">IF($E719="","",IF(AND(ROW()&gt;$T$1,F$1&lt;=$T$1),(F$1-_xlfn.RANK.AVG(OFFSET($E719,1-F$1,),OFFSET($E719,1-$T$1,,$T$1,1)))^2,""))</f>
        <v>36</v>
      </c>
      <c r="G715" s="3">
        <f t="shared" ca="1" si="716"/>
        <v>25</v>
      </c>
      <c r="H715" s="3">
        <f t="shared" ca="1" si="716"/>
        <v>16</v>
      </c>
      <c r="I715" s="3">
        <f t="shared" ca="1" si="716"/>
        <v>9</v>
      </c>
      <c r="J715" s="3">
        <f t="shared" ca="1" si="716"/>
        <v>4</v>
      </c>
      <c r="K715" s="3">
        <f t="shared" ca="1" si="716"/>
        <v>1</v>
      </c>
      <c r="L715" s="3">
        <f t="shared" ca="1" si="716"/>
        <v>0</v>
      </c>
      <c r="M715" s="3">
        <f t="shared" ca="1" si="716"/>
        <v>1</v>
      </c>
      <c r="N715" s="3">
        <f t="shared" ca="1" si="716"/>
        <v>4</v>
      </c>
      <c r="O715" s="3">
        <f t="shared" ca="1" si="716"/>
        <v>9</v>
      </c>
      <c r="P715" s="3">
        <f t="shared" ca="1" si="716"/>
        <v>16</v>
      </c>
      <c r="Q715" s="3">
        <f t="shared" ca="1" si="716"/>
        <v>25</v>
      </c>
      <c r="R715" s="3">
        <f t="shared" ca="1" si="716"/>
        <v>36</v>
      </c>
      <c r="S715" s="3">
        <f t="shared" ca="1" si="14"/>
        <v>182</v>
      </c>
      <c r="T715" s="29">
        <f t="shared" ca="1" si="15"/>
        <v>50</v>
      </c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</row>
    <row r="716" spans="1:36" customFormat="false" ht="13">
      <c r="A716" s="3">
        <f>シート1!B717</f>
        <v>0</v>
      </c>
      <c r="B716" s="3">
        <f>シート1!E717</f>
        <v>0</v>
      </c>
      <c r="C716" s="19">
        <f>シート1!G717</f>
        <v>0</v>
      </c>
      <c r="D716" s="3">
        <f>シート1!I717</f>
        <v>0</v>
      </c>
      <c r="E716" s="3">
        <f>シート1!K717</f>
        <v>0</v>
      </c>
      <c r="F716" s="3">
        <f t="shared" ref="F716:R716" ca="1" si="717">IF($E720="","",IF(AND(ROW()&gt;$T$1,F$1&lt;=$T$1),(F$1-_xlfn.RANK.AVG(OFFSET($E720,1-F$1,),OFFSET($E720,1-$T$1,,$T$1,1)))^2,""))</f>
        <v>36</v>
      </c>
      <c r="G716" s="3">
        <f t="shared" ca="1" si="717"/>
        <v>25</v>
      </c>
      <c r="H716" s="3">
        <f t="shared" ca="1" si="717"/>
        <v>16</v>
      </c>
      <c r="I716" s="3">
        <f t="shared" ca="1" si="717"/>
        <v>9</v>
      </c>
      <c r="J716" s="3">
        <f t="shared" ca="1" si="717"/>
        <v>4</v>
      </c>
      <c r="K716" s="3">
        <f t="shared" ca="1" si="717"/>
        <v>1</v>
      </c>
      <c r="L716" s="3">
        <f t="shared" ca="1" si="717"/>
        <v>0</v>
      </c>
      <c r="M716" s="3">
        <f t="shared" ca="1" si="717"/>
        <v>1</v>
      </c>
      <c r="N716" s="3">
        <f t="shared" ca="1" si="717"/>
        <v>4</v>
      </c>
      <c r="O716" s="3">
        <f t="shared" ca="1" si="717"/>
        <v>9</v>
      </c>
      <c r="P716" s="3">
        <f t="shared" ca="1" si="717"/>
        <v>16</v>
      </c>
      <c r="Q716" s="3">
        <f t="shared" ca="1" si="717"/>
        <v>25</v>
      </c>
      <c r="R716" s="3">
        <f t="shared" ca="1" si="717"/>
        <v>36</v>
      </c>
      <c r="S716" s="3">
        <f t="shared" ca="1" si="14"/>
        <v>182</v>
      </c>
      <c r="T716" s="29">
        <f t="shared" ca="1" si="15"/>
        <v>50</v>
      </c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</row>
    <row r="717" spans="1:36" customFormat="false" ht="13">
      <c r="A717" s="3">
        <f>シート1!B718</f>
        <v>0</v>
      </c>
      <c r="B717" s="3">
        <f>シート1!E718</f>
        <v>0</v>
      </c>
      <c r="C717" s="19">
        <f>シート1!G718</f>
        <v>0</v>
      </c>
      <c r="D717" s="3">
        <f>シート1!I718</f>
        <v>0</v>
      </c>
      <c r="E717" s="3">
        <f>シート1!K718</f>
        <v>0</v>
      </c>
      <c r="F717" s="3">
        <f t="shared" ref="F717:R717" ca="1" si="718">IF($E721="","",IF(AND(ROW()&gt;$T$1,F$1&lt;=$T$1),(F$1-_xlfn.RANK.AVG(OFFSET($E721,1-F$1,),OFFSET($E721,1-$T$1,,$T$1,1)))^2,""))</f>
        <v>36</v>
      </c>
      <c r="G717" s="3">
        <f t="shared" ca="1" si="718"/>
        <v>25</v>
      </c>
      <c r="H717" s="3">
        <f t="shared" ca="1" si="718"/>
        <v>16</v>
      </c>
      <c r="I717" s="3">
        <f t="shared" ca="1" si="718"/>
        <v>9</v>
      </c>
      <c r="J717" s="3">
        <f t="shared" ca="1" si="718"/>
        <v>4</v>
      </c>
      <c r="K717" s="3">
        <f t="shared" ca="1" si="718"/>
        <v>1</v>
      </c>
      <c r="L717" s="3">
        <f t="shared" ca="1" si="718"/>
        <v>0</v>
      </c>
      <c r="M717" s="3">
        <f t="shared" ca="1" si="718"/>
        <v>1</v>
      </c>
      <c r="N717" s="3">
        <f t="shared" ca="1" si="718"/>
        <v>4</v>
      </c>
      <c r="O717" s="3">
        <f t="shared" ca="1" si="718"/>
        <v>9</v>
      </c>
      <c r="P717" s="3">
        <f t="shared" ca="1" si="718"/>
        <v>16</v>
      </c>
      <c r="Q717" s="3">
        <f t="shared" ca="1" si="718"/>
        <v>25</v>
      </c>
      <c r="R717" s="3">
        <f t="shared" ca="1" si="718"/>
        <v>36</v>
      </c>
      <c r="S717" s="3">
        <f t="shared" ca="1" si="14"/>
        <v>182</v>
      </c>
      <c r="T717" s="29">
        <f t="shared" ca="1" si="15"/>
        <v>50</v>
      </c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</row>
    <row r="718" spans="1:36" customFormat="false" ht="13">
      <c r="A718" s="3">
        <f>シート1!B719</f>
        <v>0</v>
      </c>
      <c r="B718" s="3">
        <f>シート1!E719</f>
        <v>0</v>
      </c>
      <c r="C718" s="19">
        <f>シート1!G719</f>
        <v>0</v>
      </c>
      <c r="D718" s="3">
        <f>シート1!I719</f>
        <v>0</v>
      </c>
      <c r="E718" s="3">
        <f>シート1!K719</f>
        <v>0</v>
      </c>
      <c r="F718" s="3">
        <f t="shared" ref="F718:R718" ca="1" si="719">IF($E722="","",IF(AND(ROW()&gt;$T$1,F$1&lt;=$T$1),(F$1-_xlfn.RANK.AVG(OFFSET($E722,1-F$1,),OFFSET($E722,1-$T$1,,$T$1,1)))^2,""))</f>
        <v>36</v>
      </c>
      <c r="G718" s="3">
        <f t="shared" ca="1" si="719"/>
        <v>25</v>
      </c>
      <c r="H718" s="3">
        <f t="shared" ca="1" si="719"/>
        <v>16</v>
      </c>
      <c r="I718" s="3">
        <f t="shared" ca="1" si="719"/>
        <v>9</v>
      </c>
      <c r="J718" s="3">
        <f t="shared" ca="1" si="719"/>
        <v>4</v>
      </c>
      <c r="K718" s="3">
        <f t="shared" ca="1" si="719"/>
        <v>1</v>
      </c>
      <c r="L718" s="3">
        <f t="shared" ca="1" si="719"/>
        <v>0</v>
      </c>
      <c r="M718" s="3">
        <f t="shared" ca="1" si="719"/>
        <v>1</v>
      </c>
      <c r="N718" s="3">
        <f t="shared" ca="1" si="719"/>
        <v>4</v>
      </c>
      <c r="O718" s="3">
        <f t="shared" ca="1" si="719"/>
        <v>9</v>
      </c>
      <c r="P718" s="3">
        <f t="shared" ca="1" si="719"/>
        <v>16</v>
      </c>
      <c r="Q718" s="3">
        <f t="shared" ca="1" si="719"/>
        <v>25</v>
      </c>
      <c r="R718" s="3">
        <f t="shared" ca="1" si="719"/>
        <v>36</v>
      </c>
      <c r="S718" s="3">
        <f t="shared" ca="1" si="14"/>
        <v>182</v>
      </c>
      <c r="T718" s="29">
        <f t="shared" ca="1" si="15"/>
        <v>50</v>
      </c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</row>
    <row r="719" spans="1:36" customFormat="false" ht="13">
      <c r="A719" s="3">
        <f>シート1!B720</f>
        <v>0</v>
      </c>
      <c r="B719" s="3">
        <f>シート1!E720</f>
        <v>0</v>
      </c>
      <c r="C719" s="19">
        <f>シート1!G720</f>
        <v>0</v>
      </c>
      <c r="D719" s="3">
        <f>シート1!I720</f>
        <v>0</v>
      </c>
      <c r="E719" s="3">
        <f>シート1!K720</f>
        <v>0</v>
      </c>
      <c r="F719" s="3">
        <f t="shared" ref="F719:R719" ca="1" si="720">IF($E723="","",IF(AND(ROW()&gt;$T$1,F$1&lt;=$T$1),(F$1-_xlfn.RANK.AVG(OFFSET($E723,1-F$1,),OFFSET($E723,1-$T$1,,$T$1,1)))^2,""))</f>
        <v>36</v>
      </c>
      <c r="G719" s="3">
        <f t="shared" ca="1" si="720"/>
        <v>25</v>
      </c>
      <c r="H719" s="3">
        <f t="shared" ca="1" si="720"/>
        <v>16</v>
      </c>
      <c r="I719" s="3">
        <f t="shared" ca="1" si="720"/>
        <v>9</v>
      </c>
      <c r="J719" s="3">
        <f t="shared" ca="1" si="720"/>
        <v>4</v>
      </c>
      <c r="K719" s="3">
        <f t="shared" ca="1" si="720"/>
        <v>1</v>
      </c>
      <c r="L719" s="3">
        <f t="shared" ca="1" si="720"/>
        <v>0</v>
      </c>
      <c r="M719" s="3">
        <f t="shared" ca="1" si="720"/>
        <v>1</v>
      </c>
      <c r="N719" s="3">
        <f t="shared" ca="1" si="720"/>
        <v>4</v>
      </c>
      <c r="O719" s="3">
        <f t="shared" ca="1" si="720"/>
        <v>9</v>
      </c>
      <c r="P719" s="3">
        <f t="shared" ca="1" si="720"/>
        <v>16</v>
      </c>
      <c r="Q719" s="3">
        <f t="shared" ca="1" si="720"/>
        <v>25</v>
      </c>
      <c r="R719" s="3">
        <f t="shared" ca="1" si="720"/>
        <v>36</v>
      </c>
      <c r="S719" s="3">
        <f t="shared" ca="1" si="14"/>
        <v>182</v>
      </c>
      <c r="T719" s="29">
        <f t="shared" ca="1" si="15"/>
        <v>50</v>
      </c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</row>
    <row r="720" spans="1:36" customFormat="false" ht="13">
      <c r="A720" s="3">
        <f>シート1!B721</f>
        <v>0</v>
      </c>
      <c r="B720" s="3">
        <f>シート1!E721</f>
        <v>0</v>
      </c>
      <c r="C720" s="19">
        <f>シート1!G721</f>
        <v>0</v>
      </c>
      <c r="D720" s="3">
        <f>シート1!I721</f>
        <v>0</v>
      </c>
      <c r="E720" s="3">
        <f>シート1!K721</f>
        <v>0</v>
      </c>
      <c r="F720" s="3">
        <f t="shared" ref="F720:R720" ca="1" si="721">IF($E724="","",IF(AND(ROW()&gt;$T$1,F$1&lt;=$T$1),(F$1-_xlfn.RANK.AVG(OFFSET($E724,1-F$1,),OFFSET($E724,1-$T$1,,$T$1,1)))^2,""))</f>
        <v>36</v>
      </c>
      <c r="G720" s="3">
        <f t="shared" ca="1" si="721"/>
        <v>25</v>
      </c>
      <c r="H720" s="3">
        <f t="shared" ca="1" si="721"/>
        <v>16</v>
      </c>
      <c r="I720" s="3">
        <f t="shared" ca="1" si="721"/>
        <v>9</v>
      </c>
      <c r="J720" s="3">
        <f t="shared" ca="1" si="721"/>
        <v>4</v>
      </c>
      <c r="K720" s="3">
        <f t="shared" ca="1" si="721"/>
        <v>1</v>
      </c>
      <c r="L720" s="3">
        <f t="shared" ca="1" si="721"/>
        <v>0</v>
      </c>
      <c r="M720" s="3">
        <f t="shared" ca="1" si="721"/>
        <v>1</v>
      </c>
      <c r="N720" s="3">
        <f t="shared" ca="1" si="721"/>
        <v>4</v>
      </c>
      <c r="O720" s="3">
        <f t="shared" ca="1" si="721"/>
        <v>9</v>
      </c>
      <c r="P720" s="3">
        <f t="shared" ca="1" si="721"/>
        <v>16</v>
      </c>
      <c r="Q720" s="3">
        <f t="shared" ca="1" si="721"/>
        <v>25</v>
      </c>
      <c r="R720" s="3">
        <f t="shared" ca="1" si="721"/>
        <v>36</v>
      </c>
      <c r="S720" s="3">
        <f t="shared" ca="1" si="14"/>
        <v>182</v>
      </c>
      <c r="T720" s="29">
        <f t="shared" ca="1" si="15"/>
        <v>50</v>
      </c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</row>
    <row r="721" spans="1:36" customFormat="false" ht="13">
      <c r="A721" s="3">
        <f>シート1!B722</f>
        <v>0</v>
      </c>
      <c r="B721" s="3">
        <f>シート1!E722</f>
        <v>0</v>
      </c>
      <c r="C721" s="19">
        <f>シート1!G722</f>
        <v>0</v>
      </c>
      <c r="D721" s="3">
        <f>シート1!I722</f>
        <v>0</v>
      </c>
      <c r="E721" s="3">
        <f>シート1!K722</f>
        <v>0</v>
      </c>
      <c r="F721" s="3">
        <f t="shared" ref="F721:R721" ca="1" si="722">IF($E725="","",IF(AND(ROW()&gt;$T$1,F$1&lt;=$T$1),(F$1-_xlfn.RANK.AVG(OFFSET($E725,1-F$1,),OFFSET($E725,1-$T$1,,$T$1,1)))^2,""))</f>
        <v>36</v>
      </c>
      <c r="G721" s="3">
        <f t="shared" ca="1" si="722"/>
        <v>25</v>
      </c>
      <c r="H721" s="3">
        <f t="shared" ca="1" si="722"/>
        <v>16</v>
      </c>
      <c r="I721" s="3">
        <f t="shared" ca="1" si="722"/>
        <v>9</v>
      </c>
      <c r="J721" s="3">
        <f t="shared" ca="1" si="722"/>
        <v>4</v>
      </c>
      <c r="K721" s="3">
        <f t="shared" ca="1" si="722"/>
        <v>1</v>
      </c>
      <c r="L721" s="3">
        <f t="shared" ca="1" si="722"/>
        <v>0</v>
      </c>
      <c r="M721" s="3">
        <f t="shared" ca="1" si="722"/>
        <v>1</v>
      </c>
      <c r="N721" s="3">
        <f t="shared" ca="1" si="722"/>
        <v>4</v>
      </c>
      <c r="O721" s="3">
        <f t="shared" ca="1" si="722"/>
        <v>9</v>
      </c>
      <c r="P721" s="3">
        <f t="shared" ca="1" si="722"/>
        <v>16</v>
      </c>
      <c r="Q721" s="3">
        <f t="shared" ca="1" si="722"/>
        <v>25</v>
      </c>
      <c r="R721" s="3">
        <f t="shared" ca="1" si="722"/>
        <v>36</v>
      </c>
      <c r="S721" s="3">
        <f t="shared" ca="1" si="14"/>
        <v>182</v>
      </c>
      <c r="T721" s="29">
        <f t="shared" ca="1" si="15"/>
        <v>50</v>
      </c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</row>
    <row r="722" spans="1:36" customFormat="false" ht="13">
      <c r="A722" s="3">
        <f>シート1!B723</f>
        <v>0</v>
      </c>
      <c r="B722" s="3">
        <f>シート1!E723</f>
        <v>0</v>
      </c>
      <c r="C722" s="19">
        <f>シート1!G723</f>
        <v>0</v>
      </c>
      <c r="D722" s="3">
        <f>シート1!I723</f>
        <v>0</v>
      </c>
      <c r="E722" s="3">
        <f>シート1!K723</f>
        <v>0</v>
      </c>
      <c r="F722" s="3">
        <f t="shared" ref="F722:R722" ca="1" si="723">IF($E726="","",IF(AND(ROW()&gt;$T$1,F$1&lt;=$T$1),(F$1-_xlfn.RANK.AVG(OFFSET($E726,1-F$1,),OFFSET($E726,1-$T$1,,$T$1,1)))^2,""))</f>
        <v>36</v>
      </c>
      <c r="G722" s="3">
        <f t="shared" ca="1" si="723"/>
        <v>25</v>
      </c>
      <c r="H722" s="3">
        <f t="shared" ca="1" si="723"/>
        <v>16</v>
      </c>
      <c r="I722" s="3">
        <f t="shared" ca="1" si="723"/>
        <v>9</v>
      </c>
      <c r="J722" s="3">
        <f t="shared" ca="1" si="723"/>
        <v>4</v>
      </c>
      <c r="K722" s="3">
        <f t="shared" ca="1" si="723"/>
        <v>1</v>
      </c>
      <c r="L722" s="3">
        <f t="shared" ca="1" si="723"/>
        <v>0</v>
      </c>
      <c r="M722" s="3">
        <f t="shared" ca="1" si="723"/>
        <v>1</v>
      </c>
      <c r="N722" s="3">
        <f t="shared" ca="1" si="723"/>
        <v>4</v>
      </c>
      <c r="O722" s="3">
        <f t="shared" ca="1" si="723"/>
        <v>9</v>
      </c>
      <c r="P722" s="3">
        <f t="shared" ca="1" si="723"/>
        <v>16</v>
      </c>
      <c r="Q722" s="3">
        <f t="shared" ca="1" si="723"/>
        <v>25</v>
      </c>
      <c r="R722" s="3">
        <f t="shared" ca="1" si="723"/>
        <v>36</v>
      </c>
      <c r="S722" s="3">
        <f t="shared" ca="1" si="14"/>
        <v>182</v>
      </c>
      <c r="T722" s="29">
        <f t="shared" ca="1" si="15"/>
        <v>50</v>
      </c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</row>
    <row r="723" spans="1:36" customFormat="false" ht="13">
      <c r="A723" s="3">
        <f>シート1!B724</f>
        <v>0</v>
      </c>
      <c r="B723" s="3">
        <f>シート1!E724</f>
        <v>0</v>
      </c>
      <c r="C723" s="19">
        <f>シート1!G724</f>
        <v>0</v>
      </c>
      <c r="D723" s="3">
        <f>シート1!I724</f>
        <v>0</v>
      </c>
      <c r="E723" s="3">
        <f>シート1!K724</f>
        <v>0</v>
      </c>
      <c r="F723" s="3">
        <f t="shared" ref="F723:R723" ca="1" si="724">IF($E727="","",IF(AND(ROW()&gt;$T$1,F$1&lt;=$T$1),(F$1-_xlfn.RANK.AVG(OFFSET($E727,1-F$1,),OFFSET($E727,1-$T$1,,$T$1,1)))^2,""))</f>
        <v>36</v>
      </c>
      <c r="G723" s="3">
        <f t="shared" ca="1" si="724"/>
        <v>25</v>
      </c>
      <c r="H723" s="3">
        <f t="shared" ca="1" si="724"/>
        <v>16</v>
      </c>
      <c r="I723" s="3">
        <f t="shared" ca="1" si="724"/>
        <v>9</v>
      </c>
      <c r="J723" s="3">
        <f t="shared" ca="1" si="724"/>
        <v>4</v>
      </c>
      <c r="K723" s="3">
        <f t="shared" ca="1" si="724"/>
        <v>1</v>
      </c>
      <c r="L723" s="3">
        <f t="shared" ca="1" si="724"/>
        <v>0</v>
      </c>
      <c r="M723" s="3">
        <f t="shared" ca="1" si="724"/>
        <v>1</v>
      </c>
      <c r="N723" s="3">
        <f t="shared" ca="1" si="724"/>
        <v>4</v>
      </c>
      <c r="O723" s="3">
        <f t="shared" ca="1" si="724"/>
        <v>9</v>
      </c>
      <c r="P723" s="3">
        <f t="shared" ca="1" si="724"/>
        <v>16</v>
      </c>
      <c r="Q723" s="3">
        <f t="shared" ca="1" si="724"/>
        <v>25</v>
      </c>
      <c r="R723" s="3">
        <f t="shared" ca="1" si="724"/>
        <v>36</v>
      </c>
      <c r="S723" s="3">
        <f t="shared" ca="1" si="14"/>
        <v>182</v>
      </c>
      <c r="T723" s="29">
        <f t="shared" ca="1" si="15"/>
        <v>50</v>
      </c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</row>
    <row r="724" spans="1:36" customFormat="false" ht="13">
      <c r="A724" s="3">
        <f>シート1!B725</f>
        <v>0</v>
      </c>
      <c r="B724" s="3">
        <f>シート1!E725</f>
        <v>0</v>
      </c>
      <c r="C724" s="19">
        <f>シート1!G725</f>
        <v>0</v>
      </c>
      <c r="D724" s="3">
        <f>シート1!I725</f>
        <v>0</v>
      </c>
      <c r="E724" s="3">
        <f>シート1!K725</f>
        <v>0</v>
      </c>
      <c r="F724" s="3">
        <f t="shared" ref="F724:R724" ca="1" si="725">IF($E728="","",IF(AND(ROW()&gt;$T$1,F$1&lt;=$T$1),(F$1-_xlfn.RANK.AVG(OFFSET($E728,1-F$1,),OFFSET($E728,1-$T$1,,$T$1,1)))^2,""))</f>
        <v>36</v>
      </c>
      <c r="G724" s="3">
        <f t="shared" ca="1" si="725"/>
        <v>25</v>
      </c>
      <c r="H724" s="3">
        <f t="shared" ca="1" si="725"/>
        <v>16</v>
      </c>
      <c r="I724" s="3">
        <f t="shared" ca="1" si="725"/>
        <v>9</v>
      </c>
      <c r="J724" s="3">
        <f t="shared" ca="1" si="725"/>
        <v>4</v>
      </c>
      <c r="K724" s="3">
        <f t="shared" ca="1" si="725"/>
        <v>1</v>
      </c>
      <c r="L724" s="3">
        <f t="shared" ca="1" si="725"/>
        <v>0</v>
      </c>
      <c r="M724" s="3">
        <f t="shared" ca="1" si="725"/>
        <v>1</v>
      </c>
      <c r="N724" s="3">
        <f t="shared" ca="1" si="725"/>
        <v>4</v>
      </c>
      <c r="O724" s="3">
        <f t="shared" ca="1" si="725"/>
        <v>9</v>
      </c>
      <c r="P724" s="3">
        <f t="shared" ca="1" si="725"/>
        <v>16</v>
      </c>
      <c r="Q724" s="3">
        <f t="shared" ca="1" si="725"/>
        <v>25</v>
      </c>
      <c r="R724" s="3">
        <f t="shared" ca="1" si="725"/>
        <v>36</v>
      </c>
      <c r="S724" s="3">
        <f t="shared" ca="1" si="14"/>
        <v>182</v>
      </c>
      <c r="T724" s="29">
        <f t="shared" ca="1" si="15"/>
        <v>50</v>
      </c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</row>
    <row r="725" spans="1:36" customFormat="false" ht="13">
      <c r="A725" s="3">
        <f>シート1!B726</f>
        <v>0</v>
      </c>
      <c r="B725" s="3">
        <f>シート1!E726</f>
        <v>0</v>
      </c>
      <c r="C725" s="19">
        <f>シート1!G726</f>
        <v>0</v>
      </c>
      <c r="D725" s="3">
        <f>シート1!I726</f>
        <v>0</v>
      </c>
      <c r="E725" s="3">
        <f>シート1!K726</f>
        <v>0</v>
      </c>
      <c r="F725" s="3">
        <f t="shared" ref="F725:R725" ca="1" si="726">IF($E729="","",IF(AND(ROW()&gt;$T$1,F$1&lt;=$T$1),(F$1-_xlfn.RANK.AVG(OFFSET($E729,1-F$1,),OFFSET($E729,1-$T$1,,$T$1,1)))^2,""))</f>
        <v>36</v>
      </c>
      <c r="G725" s="3">
        <f t="shared" ca="1" si="726"/>
        <v>25</v>
      </c>
      <c r="H725" s="3">
        <f t="shared" ca="1" si="726"/>
        <v>16</v>
      </c>
      <c r="I725" s="3">
        <f t="shared" ca="1" si="726"/>
        <v>9</v>
      </c>
      <c r="J725" s="3">
        <f t="shared" ca="1" si="726"/>
        <v>4</v>
      </c>
      <c r="K725" s="3">
        <f t="shared" ca="1" si="726"/>
        <v>1</v>
      </c>
      <c r="L725" s="3">
        <f t="shared" ca="1" si="726"/>
        <v>0</v>
      </c>
      <c r="M725" s="3">
        <f t="shared" ca="1" si="726"/>
        <v>1</v>
      </c>
      <c r="N725" s="3">
        <f t="shared" ca="1" si="726"/>
        <v>4</v>
      </c>
      <c r="O725" s="3">
        <f t="shared" ca="1" si="726"/>
        <v>9</v>
      </c>
      <c r="P725" s="3">
        <f t="shared" ca="1" si="726"/>
        <v>16</v>
      </c>
      <c r="Q725" s="3">
        <f t="shared" ca="1" si="726"/>
        <v>25</v>
      </c>
      <c r="R725" s="3">
        <f t="shared" ca="1" si="726"/>
        <v>36</v>
      </c>
      <c r="S725" s="3">
        <f t="shared" ca="1" si="14"/>
        <v>182</v>
      </c>
      <c r="T725" s="29">
        <f t="shared" ca="1" si="15"/>
        <v>50</v>
      </c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</row>
    <row r="726" spans="1:36" customFormat="false" ht="13">
      <c r="A726" s="3">
        <f>シート1!B727</f>
        <v>0</v>
      </c>
      <c r="B726" s="3">
        <f>シート1!E727</f>
        <v>0</v>
      </c>
      <c r="C726" s="19">
        <f>シート1!G727</f>
        <v>0</v>
      </c>
      <c r="D726" s="3">
        <f>シート1!I727</f>
        <v>0</v>
      </c>
      <c r="E726" s="3">
        <f>シート1!K727</f>
        <v>0</v>
      </c>
      <c r="F726" s="3">
        <f t="shared" ref="F726:R726" ca="1" si="727">IF($E730="","",IF(AND(ROW()&gt;$T$1,F$1&lt;=$T$1),(F$1-_xlfn.RANK.AVG(OFFSET($E730,1-F$1,),OFFSET($E730,1-$T$1,,$T$1,1)))^2,""))</f>
        <v>36</v>
      </c>
      <c r="G726" s="3">
        <f t="shared" ca="1" si="727"/>
        <v>25</v>
      </c>
      <c r="H726" s="3">
        <f t="shared" ca="1" si="727"/>
        <v>16</v>
      </c>
      <c r="I726" s="3">
        <f t="shared" ca="1" si="727"/>
        <v>9</v>
      </c>
      <c r="J726" s="3">
        <f t="shared" ca="1" si="727"/>
        <v>4</v>
      </c>
      <c r="K726" s="3">
        <f t="shared" ca="1" si="727"/>
        <v>1</v>
      </c>
      <c r="L726" s="3">
        <f t="shared" ca="1" si="727"/>
        <v>0</v>
      </c>
      <c r="M726" s="3">
        <f t="shared" ca="1" si="727"/>
        <v>1</v>
      </c>
      <c r="N726" s="3">
        <f t="shared" ca="1" si="727"/>
        <v>4</v>
      </c>
      <c r="O726" s="3">
        <f t="shared" ca="1" si="727"/>
        <v>9</v>
      </c>
      <c r="P726" s="3">
        <f t="shared" ca="1" si="727"/>
        <v>16</v>
      </c>
      <c r="Q726" s="3">
        <f t="shared" ca="1" si="727"/>
        <v>25</v>
      </c>
      <c r="R726" s="3">
        <f t="shared" ca="1" si="727"/>
        <v>36</v>
      </c>
      <c r="S726" s="3">
        <f t="shared" ca="1" si="14"/>
        <v>182</v>
      </c>
      <c r="T726" s="29">
        <f t="shared" ca="1" si="15"/>
        <v>50</v>
      </c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</row>
    <row r="727" spans="1:36" customFormat="false" ht="13">
      <c r="A727" s="3">
        <f>シート1!B728</f>
        <v>0</v>
      </c>
      <c r="B727" s="3">
        <f>シート1!E728</f>
        <v>0</v>
      </c>
      <c r="C727" s="19">
        <f>シート1!G728</f>
        <v>0</v>
      </c>
      <c r="D727" s="3">
        <f>シート1!I728</f>
        <v>0</v>
      </c>
      <c r="E727" s="3">
        <f>シート1!K728</f>
        <v>0</v>
      </c>
      <c r="F727" s="3">
        <f t="shared" ref="F727:R727" ca="1" si="728">IF($E731="","",IF(AND(ROW()&gt;$T$1,F$1&lt;=$T$1),(F$1-_xlfn.RANK.AVG(OFFSET($E731,1-F$1,),OFFSET($E731,1-$T$1,,$T$1,1)))^2,""))</f>
        <v>36</v>
      </c>
      <c r="G727" s="3">
        <f t="shared" ca="1" si="728"/>
        <v>25</v>
      </c>
      <c r="H727" s="3">
        <f t="shared" ca="1" si="728"/>
        <v>16</v>
      </c>
      <c r="I727" s="3">
        <f t="shared" ca="1" si="728"/>
        <v>9</v>
      </c>
      <c r="J727" s="3">
        <f t="shared" ca="1" si="728"/>
        <v>4</v>
      </c>
      <c r="K727" s="3">
        <f t="shared" ca="1" si="728"/>
        <v>1</v>
      </c>
      <c r="L727" s="3">
        <f t="shared" ca="1" si="728"/>
        <v>0</v>
      </c>
      <c r="M727" s="3">
        <f t="shared" ca="1" si="728"/>
        <v>1</v>
      </c>
      <c r="N727" s="3">
        <f t="shared" ca="1" si="728"/>
        <v>4</v>
      </c>
      <c r="O727" s="3">
        <f t="shared" ca="1" si="728"/>
        <v>9</v>
      </c>
      <c r="P727" s="3">
        <f t="shared" ca="1" si="728"/>
        <v>16</v>
      </c>
      <c r="Q727" s="3">
        <f t="shared" ca="1" si="728"/>
        <v>25</v>
      </c>
      <c r="R727" s="3">
        <f t="shared" ca="1" si="728"/>
        <v>36</v>
      </c>
      <c r="S727" s="3">
        <f t="shared" ca="1" si="14"/>
        <v>182</v>
      </c>
      <c r="T727" s="29">
        <f t="shared" ca="1" si="15"/>
        <v>50</v>
      </c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</row>
    <row r="728" spans="1:36" customFormat="false" ht="13">
      <c r="A728" s="3">
        <f>シート1!B729</f>
        <v>0</v>
      </c>
      <c r="B728" s="3">
        <f>シート1!E729</f>
        <v>0</v>
      </c>
      <c r="C728" s="19">
        <f>シート1!G729</f>
        <v>0</v>
      </c>
      <c r="D728" s="3">
        <f>シート1!I729</f>
        <v>0</v>
      </c>
      <c r="E728" s="3">
        <f>シート1!K729</f>
        <v>0</v>
      </c>
      <c r="F728" s="3">
        <f t="shared" ref="F728:R728" ca="1" si="729">IF($E732="","",IF(AND(ROW()&gt;$T$1,F$1&lt;=$T$1),(F$1-_xlfn.RANK.AVG(OFFSET($E732,1-F$1,),OFFSET($E732,1-$T$1,,$T$1,1)))^2,""))</f>
        <v>36</v>
      </c>
      <c r="G728" s="3">
        <f t="shared" ca="1" si="729"/>
        <v>25</v>
      </c>
      <c r="H728" s="3">
        <f t="shared" ca="1" si="729"/>
        <v>16</v>
      </c>
      <c r="I728" s="3">
        <f t="shared" ca="1" si="729"/>
        <v>9</v>
      </c>
      <c r="J728" s="3">
        <f t="shared" ca="1" si="729"/>
        <v>4</v>
      </c>
      <c r="K728" s="3">
        <f t="shared" ca="1" si="729"/>
        <v>1</v>
      </c>
      <c r="L728" s="3">
        <f t="shared" ca="1" si="729"/>
        <v>0</v>
      </c>
      <c r="M728" s="3">
        <f t="shared" ca="1" si="729"/>
        <v>1</v>
      </c>
      <c r="N728" s="3">
        <f t="shared" ca="1" si="729"/>
        <v>4</v>
      </c>
      <c r="O728" s="3">
        <f t="shared" ca="1" si="729"/>
        <v>9</v>
      </c>
      <c r="P728" s="3">
        <f t="shared" ca="1" si="729"/>
        <v>16</v>
      </c>
      <c r="Q728" s="3">
        <f t="shared" ca="1" si="729"/>
        <v>25</v>
      </c>
      <c r="R728" s="3">
        <f t="shared" ca="1" si="729"/>
        <v>36</v>
      </c>
      <c r="S728" s="3">
        <f t="shared" ca="1" si="14"/>
        <v>182</v>
      </c>
      <c r="T728" s="29">
        <f t="shared" ca="1" si="15"/>
        <v>50</v>
      </c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</row>
    <row r="729" spans="1:36" customFormat="false" ht="13">
      <c r="A729" s="3">
        <f>シート1!B730</f>
        <v>0</v>
      </c>
      <c r="B729" s="3">
        <f>シート1!E730</f>
        <v>0</v>
      </c>
      <c r="C729" s="19">
        <f>シート1!G730</f>
        <v>0</v>
      </c>
      <c r="D729" s="3">
        <f>シート1!I730</f>
        <v>0</v>
      </c>
      <c r="E729" s="3">
        <f>シート1!K730</f>
        <v>0</v>
      </c>
      <c r="F729" s="3">
        <f t="shared" ref="F729:R729" ca="1" si="730">IF($E733="","",IF(AND(ROW()&gt;$T$1,F$1&lt;=$T$1),(F$1-_xlfn.RANK.AVG(OFFSET($E733,1-F$1,),OFFSET($E733,1-$T$1,,$T$1,1)))^2,""))</f>
        <v>36</v>
      </c>
      <c r="G729" s="3">
        <f t="shared" ca="1" si="730"/>
        <v>25</v>
      </c>
      <c r="H729" s="3">
        <f t="shared" ca="1" si="730"/>
        <v>16</v>
      </c>
      <c r="I729" s="3">
        <f t="shared" ca="1" si="730"/>
        <v>9</v>
      </c>
      <c r="J729" s="3">
        <f t="shared" ca="1" si="730"/>
        <v>4</v>
      </c>
      <c r="K729" s="3">
        <f t="shared" ca="1" si="730"/>
        <v>1</v>
      </c>
      <c r="L729" s="3">
        <f t="shared" ca="1" si="730"/>
        <v>0</v>
      </c>
      <c r="M729" s="3">
        <f t="shared" ca="1" si="730"/>
        <v>1</v>
      </c>
      <c r="N729" s="3">
        <f t="shared" ca="1" si="730"/>
        <v>4</v>
      </c>
      <c r="O729" s="3">
        <f t="shared" ca="1" si="730"/>
        <v>9</v>
      </c>
      <c r="P729" s="3">
        <f t="shared" ca="1" si="730"/>
        <v>16</v>
      </c>
      <c r="Q729" s="3">
        <f t="shared" ca="1" si="730"/>
        <v>25</v>
      </c>
      <c r="R729" s="3">
        <f t="shared" ca="1" si="730"/>
        <v>36</v>
      </c>
      <c r="S729" s="3">
        <f t="shared" ca="1" si="14"/>
        <v>182</v>
      </c>
      <c r="T729" s="29">
        <f t="shared" ca="1" si="15"/>
        <v>50</v>
      </c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</row>
    <row r="730" spans="1:36" customFormat="false" ht="13">
      <c r="A730" s="3">
        <f>シート1!B731</f>
        <v>0</v>
      </c>
      <c r="B730" s="3">
        <f>シート1!E731</f>
        <v>0</v>
      </c>
      <c r="C730" s="19">
        <f>シート1!G731</f>
        <v>0</v>
      </c>
      <c r="D730" s="3">
        <f>シート1!I731</f>
        <v>0</v>
      </c>
      <c r="E730" s="3">
        <f>シート1!K731</f>
        <v>0</v>
      </c>
      <c r="F730" s="3">
        <f t="shared" ref="F730:R730" ca="1" si="731">IF($E734="","",IF(AND(ROW()&gt;$T$1,F$1&lt;=$T$1),(F$1-_xlfn.RANK.AVG(OFFSET($E734,1-F$1,),OFFSET($E734,1-$T$1,,$T$1,1)))^2,""))</f>
        <v>36</v>
      </c>
      <c r="G730" s="3">
        <f t="shared" ca="1" si="731"/>
        <v>25</v>
      </c>
      <c r="H730" s="3">
        <f t="shared" ca="1" si="731"/>
        <v>16</v>
      </c>
      <c r="I730" s="3">
        <f t="shared" ca="1" si="731"/>
        <v>9</v>
      </c>
      <c r="J730" s="3">
        <f t="shared" ca="1" si="731"/>
        <v>4</v>
      </c>
      <c r="K730" s="3">
        <f t="shared" ca="1" si="731"/>
        <v>1</v>
      </c>
      <c r="L730" s="3">
        <f t="shared" ca="1" si="731"/>
        <v>0</v>
      </c>
      <c r="M730" s="3">
        <f t="shared" ca="1" si="731"/>
        <v>1</v>
      </c>
      <c r="N730" s="3">
        <f t="shared" ca="1" si="731"/>
        <v>4</v>
      </c>
      <c r="O730" s="3">
        <f t="shared" ca="1" si="731"/>
        <v>9</v>
      </c>
      <c r="P730" s="3">
        <f t="shared" ca="1" si="731"/>
        <v>16</v>
      </c>
      <c r="Q730" s="3">
        <f t="shared" ca="1" si="731"/>
        <v>25</v>
      </c>
      <c r="R730" s="3">
        <f t="shared" ca="1" si="731"/>
        <v>36</v>
      </c>
      <c r="S730" s="3">
        <f t="shared" ca="1" si="14"/>
        <v>182</v>
      </c>
      <c r="T730" s="29">
        <f t="shared" ca="1" si="15"/>
        <v>50</v>
      </c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</row>
    <row r="731" spans="1:36" customFormat="false" ht="13">
      <c r="A731" s="3">
        <f>シート1!B732</f>
        <v>0</v>
      </c>
      <c r="B731" s="3">
        <f>シート1!E732</f>
        <v>0</v>
      </c>
      <c r="C731" s="19">
        <f>シート1!G732</f>
        <v>0</v>
      </c>
      <c r="D731" s="3">
        <f>シート1!I732</f>
        <v>0</v>
      </c>
      <c r="E731" s="3">
        <f>シート1!K732</f>
        <v>0</v>
      </c>
      <c r="F731" s="3">
        <f t="shared" ref="F731:R731" ca="1" si="732">IF($E735="","",IF(AND(ROW()&gt;$T$1,F$1&lt;=$T$1),(F$1-_xlfn.RANK.AVG(OFFSET($E735,1-F$1,),OFFSET($E735,1-$T$1,,$T$1,1)))^2,""))</f>
        <v>36</v>
      </c>
      <c r="G731" s="3">
        <f t="shared" ca="1" si="732"/>
        <v>25</v>
      </c>
      <c r="H731" s="3">
        <f t="shared" ca="1" si="732"/>
        <v>16</v>
      </c>
      <c r="I731" s="3">
        <f t="shared" ca="1" si="732"/>
        <v>9</v>
      </c>
      <c r="J731" s="3">
        <f t="shared" ca="1" si="732"/>
        <v>4</v>
      </c>
      <c r="K731" s="3">
        <f t="shared" ca="1" si="732"/>
        <v>1</v>
      </c>
      <c r="L731" s="3">
        <f t="shared" ca="1" si="732"/>
        <v>0</v>
      </c>
      <c r="M731" s="3">
        <f t="shared" ca="1" si="732"/>
        <v>1</v>
      </c>
      <c r="N731" s="3">
        <f t="shared" ca="1" si="732"/>
        <v>4</v>
      </c>
      <c r="O731" s="3">
        <f t="shared" ca="1" si="732"/>
        <v>9</v>
      </c>
      <c r="P731" s="3">
        <f t="shared" ca="1" si="732"/>
        <v>16</v>
      </c>
      <c r="Q731" s="3">
        <f t="shared" ca="1" si="732"/>
        <v>25</v>
      </c>
      <c r="R731" s="3">
        <f t="shared" ca="1" si="732"/>
        <v>36</v>
      </c>
      <c r="S731" s="3">
        <f t="shared" ca="1" si="14"/>
        <v>182</v>
      </c>
      <c r="T731" s="29">
        <f t="shared" ca="1" si="15"/>
        <v>50</v>
      </c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</row>
    <row r="732" spans="1:36" customFormat="false" ht="13">
      <c r="A732" s="3">
        <f>シート1!B733</f>
        <v>0</v>
      </c>
      <c r="B732" s="3">
        <f>シート1!E733</f>
        <v>0</v>
      </c>
      <c r="C732" s="19">
        <f>シート1!G733</f>
        <v>0</v>
      </c>
      <c r="D732" s="3">
        <f>シート1!I733</f>
        <v>0</v>
      </c>
      <c r="E732" s="3">
        <f>シート1!K733</f>
        <v>0</v>
      </c>
      <c r="F732" s="3">
        <f t="shared" ref="F732:R732" ca="1" si="733">IF($E736="","",IF(AND(ROW()&gt;$T$1,F$1&lt;=$T$1),(F$1-_xlfn.RANK.AVG(OFFSET($E736,1-F$1,),OFFSET($E736,1-$T$1,,$T$1,1)))^2,""))</f>
        <v>36</v>
      </c>
      <c r="G732" s="3">
        <f t="shared" ca="1" si="733"/>
        <v>25</v>
      </c>
      <c r="H732" s="3">
        <f t="shared" ca="1" si="733"/>
        <v>16</v>
      </c>
      <c r="I732" s="3">
        <f t="shared" ca="1" si="733"/>
        <v>9</v>
      </c>
      <c r="J732" s="3">
        <f t="shared" ca="1" si="733"/>
        <v>4</v>
      </c>
      <c r="K732" s="3">
        <f t="shared" ca="1" si="733"/>
        <v>1</v>
      </c>
      <c r="L732" s="3">
        <f t="shared" ca="1" si="733"/>
        <v>0</v>
      </c>
      <c r="M732" s="3">
        <f t="shared" ca="1" si="733"/>
        <v>1</v>
      </c>
      <c r="N732" s="3">
        <f t="shared" ca="1" si="733"/>
        <v>4</v>
      </c>
      <c r="O732" s="3">
        <f t="shared" ca="1" si="733"/>
        <v>9</v>
      </c>
      <c r="P732" s="3">
        <f t="shared" ca="1" si="733"/>
        <v>16</v>
      </c>
      <c r="Q732" s="3">
        <f t="shared" ca="1" si="733"/>
        <v>25</v>
      </c>
      <c r="R732" s="3">
        <f t="shared" ca="1" si="733"/>
        <v>36</v>
      </c>
      <c r="S732" s="3">
        <f t="shared" ca="1" si="14"/>
        <v>182</v>
      </c>
      <c r="T732" s="29">
        <f t="shared" ca="1" si="15"/>
        <v>50</v>
      </c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</row>
    <row r="733" spans="1:36" customFormat="false" ht="13">
      <c r="A733" s="3">
        <f>シート1!B734</f>
        <v>0</v>
      </c>
      <c r="B733" s="3">
        <f>シート1!E734</f>
        <v>0</v>
      </c>
      <c r="C733" s="19">
        <f>シート1!G734</f>
        <v>0</v>
      </c>
      <c r="D733" s="3">
        <f>シート1!I734</f>
        <v>0</v>
      </c>
      <c r="E733" s="3">
        <f>シート1!K734</f>
        <v>0</v>
      </c>
      <c r="F733" s="3">
        <f t="shared" ref="F733:R733" ca="1" si="734">IF($E737="","",IF(AND(ROW()&gt;$T$1,F$1&lt;=$T$1),(F$1-_xlfn.RANK.AVG(OFFSET($E737,1-F$1,),OFFSET($E737,1-$T$1,,$T$1,1)))^2,""))</f>
        <v>36</v>
      </c>
      <c r="G733" s="3">
        <f t="shared" ca="1" si="734"/>
        <v>25</v>
      </c>
      <c r="H733" s="3">
        <f t="shared" ca="1" si="734"/>
        <v>16</v>
      </c>
      <c r="I733" s="3">
        <f t="shared" ca="1" si="734"/>
        <v>9</v>
      </c>
      <c r="J733" s="3">
        <f t="shared" ca="1" si="734"/>
        <v>4</v>
      </c>
      <c r="K733" s="3">
        <f t="shared" ca="1" si="734"/>
        <v>1</v>
      </c>
      <c r="L733" s="3">
        <f t="shared" ca="1" si="734"/>
        <v>0</v>
      </c>
      <c r="M733" s="3">
        <f t="shared" ca="1" si="734"/>
        <v>1</v>
      </c>
      <c r="N733" s="3">
        <f t="shared" ca="1" si="734"/>
        <v>4</v>
      </c>
      <c r="O733" s="3">
        <f t="shared" ca="1" si="734"/>
        <v>9</v>
      </c>
      <c r="P733" s="3">
        <f t="shared" ca="1" si="734"/>
        <v>16</v>
      </c>
      <c r="Q733" s="3">
        <f t="shared" ca="1" si="734"/>
        <v>25</v>
      </c>
      <c r="R733" s="3">
        <f t="shared" ca="1" si="734"/>
        <v>36</v>
      </c>
      <c r="S733" s="3">
        <f t="shared" ca="1" si="14"/>
        <v>182</v>
      </c>
      <c r="T733" s="29">
        <f t="shared" ca="1" si="15"/>
        <v>50</v>
      </c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</row>
    <row r="734" spans="1:36" customFormat="false" ht="13">
      <c r="A734" s="3">
        <f>シート1!B735</f>
        <v>0</v>
      </c>
      <c r="B734" s="3">
        <f>シート1!E735</f>
        <v>0</v>
      </c>
      <c r="C734" s="19">
        <f>シート1!G735</f>
        <v>0</v>
      </c>
      <c r="D734" s="3">
        <f>シート1!I735</f>
        <v>0</v>
      </c>
      <c r="E734" s="3">
        <f>シート1!K735</f>
        <v>0</v>
      </c>
      <c r="F734" s="3">
        <f t="shared" ref="F734:R734" ca="1" si="735">IF($E738="","",IF(AND(ROW()&gt;$T$1,F$1&lt;=$T$1),(F$1-_xlfn.RANK.AVG(OFFSET($E738,1-F$1,),OFFSET($E738,1-$T$1,,$T$1,1)))^2,""))</f>
        <v>36</v>
      </c>
      <c r="G734" s="3">
        <f t="shared" ca="1" si="735"/>
        <v>25</v>
      </c>
      <c r="H734" s="3">
        <f t="shared" ca="1" si="735"/>
        <v>16</v>
      </c>
      <c r="I734" s="3">
        <f t="shared" ca="1" si="735"/>
        <v>9</v>
      </c>
      <c r="J734" s="3">
        <f t="shared" ca="1" si="735"/>
        <v>4</v>
      </c>
      <c r="K734" s="3">
        <f t="shared" ca="1" si="735"/>
        <v>1</v>
      </c>
      <c r="L734" s="3">
        <f t="shared" ca="1" si="735"/>
        <v>0</v>
      </c>
      <c r="M734" s="3">
        <f t="shared" ca="1" si="735"/>
        <v>1</v>
      </c>
      <c r="N734" s="3">
        <f t="shared" ca="1" si="735"/>
        <v>4</v>
      </c>
      <c r="O734" s="3">
        <f t="shared" ca="1" si="735"/>
        <v>9</v>
      </c>
      <c r="P734" s="3">
        <f t="shared" ca="1" si="735"/>
        <v>16</v>
      </c>
      <c r="Q734" s="3">
        <f t="shared" ca="1" si="735"/>
        <v>25</v>
      </c>
      <c r="R734" s="3">
        <f t="shared" ca="1" si="735"/>
        <v>36</v>
      </c>
      <c r="S734" s="3">
        <f t="shared" ca="1" si="14"/>
        <v>182</v>
      </c>
      <c r="T734" s="29">
        <f t="shared" ca="1" si="15"/>
        <v>50</v>
      </c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</row>
    <row r="735" spans="1:36" customFormat="false" ht="13">
      <c r="A735" s="3">
        <f>シート1!B736</f>
        <v>0</v>
      </c>
      <c r="B735" s="3">
        <f>シート1!E736</f>
        <v>0</v>
      </c>
      <c r="C735" s="19">
        <f>シート1!G736</f>
        <v>0</v>
      </c>
      <c r="D735" s="3">
        <f>シート1!I736</f>
        <v>0</v>
      </c>
      <c r="E735" s="3">
        <f>シート1!K736</f>
        <v>0</v>
      </c>
      <c r="F735" s="3">
        <f t="shared" ref="F735:R735" ca="1" si="736">IF($E739="","",IF(AND(ROW()&gt;$T$1,F$1&lt;=$T$1),(F$1-_xlfn.RANK.AVG(OFFSET($E739,1-F$1,),OFFSET($E739,1-$T$1,,$T$1,1)))^2,""))</f>
        <v>36</v>
      </c>
      <c r="G735" s="3">
        <f t="shared" ca="1" si="736"/>
        <v>25</v>
      </c>
      <c r="H735" s="3">
        <f t="shared" ca="1" si="736"/>
        <v>16</v>
      </c>
      <c r="I735" s="3">
        <f t="shared" ca="1" si="736"/>
        <v>9</v>
      </c>
      <c r="J735" s="3">
        <f t="shared" ca="1" si="736"/>
        <v>4</v>
      </c>
      <c r="K735" s="3">
        <f t="shared" ca="1" si="736"/>
        <v>1</v>
      </c>
      <c r="L735" s="3">
        <f t="shared" ca="1" si="736"/>
        <v>0</v>
      </c>
      <c r="M735" s="3">
        <f t="shared" ca="1" si="736"/>
        <v>1</v>
      </c>
      <c r="N735" s="3">
        <f t="shared" ca="1" si="736"/>
        <v>4</v>
      </c>
      <c r="O735" s="3">
        <f t="shared" ca="1" si="736"/>
        <v>9</v>
      </c>
      <c r="P735" s="3">
        <f t="shared" ca="1" si="736"/>
        <v>16</v>
      </c>
      <c r="Q735" s="3">
        <f t="shared" ca="1" si="736"/>
        <v>25</v>
      </c>
      <c r="R735" s="3">
        <f t="shared" ca="1" si="736"/>
        <v>36</v>
      </c>
      <c r="S735" s="3">
        <f t="shared" ca="1" si="14"/>
        <v>182</v>
      </c>
      <c r="T735" s="29">
        <f t="shared" ca="1" si="15"/>
        <v>50</v>
      </c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</row>
    <row r="736" spans="1:36" customFormat="false" ht="13">
      <c r="A736" s="3">
        <f>シート1!B737</f>
        <v>0</v>
      </c>
      <c r="B736" s="3">
        <f>シート1!E737</f>
        <v>0</v>
      </c>
      <c r="C736" s="19">
        <f>シート1!G737</f>
        <v>0</v>
      </c>
      <c r="D736" s="3">
        <f>シート1!I737</f>
        <v>0</v>
      </c>
      <c r="E736" s="3">
        <f>シート1!K737</f>
        <v>0</v>
      </c>
      <c r="F736" s="3">
        <f t="shared" ref="F736:R736" ca="1" si="737">IF($E740="","",IF(AND(ROW()&gt;$T$1,F$1&lt;=$T$1),(F$1-_xlfn.RANK.AVG(OFFSET($E740,1-F$1,),OFFSET($E740,1-$T$1,,$T$1,1)))^2,""))</f>
        <v>36</v>
      </c>
      <c r="G736" s="3">
        <f t="shared" ca="1" si="737"/>
        <v>25</v>
      </c>
      <c r="H736" s="3">
        <f t="shared" ca="1" si="737"/>
        <v>16</v>
      </c>
      <c r="I736" s="3">
        <f t="shared" ca="1" si="737"/>
        <v>9</v>
      </c>
      <c r="J736" s="3">
        <f t="shared" ca="1" si="737"/>
        <v>4</v>
      </c>
      <c r="K736" s="3">
        <f t="shared" ca="1" si="737"/>
        <v>1</v>
      </c>
      <c r="L736" s="3">
        <f t="shared" ca="1" si="737"/>
        <v>0</v>
      </c>
      <c r="M736" s="3">
        <f t="shared" ca="1" si="737"/>
        <v>1</v>
      </c>
      <c r="N736" s="3">
        <f t="shared" ca="1" si="737"/>
        <v>4</v>
      </c>
      <c r="O736" s="3">
        <f t="shared" ca="1" si="737"/>
        <v>9</v>
      </c>
      <c r="P736" s="3">
        <f t="shared" ca="1" si="737"/>
        <v>16</v>
      </c>
      <c r="Q736" s="3">
        <f t="shared" ca="1" si="737"/>
        <v>25</v>
      </c>
      <c r="R736" s="3">
        <f t="shared" ca="1" si="737"/>
        <v>36</v>
      </c>
      <c r="S736" s="3">
        <f t="shared" ca="1" si="14"/>
        <v>182</v>
      </c>
      <c r="T736" s="29">
        <f t="shared" ca="1" si="15"/>
        <v>50</v>
      </c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</row>
    <row r="737" spans="1:36" customFormat="false" ht="13">
      <c r="A737" s="3">
        <f>シート1!B738</f>
        <v>0</v>
      </c>
      <c r="B737" s="3">
        <f>シート1!E738</f>
        <v>0</v>
      </c>
      <c r="C737" s="19">
        <f>シート1!G738</f>
        <v>0</v>
      </c>
      <c r="D737" s="3">
        <f>シート1!I738</f>
        <v>0</v>
      </c>
      <c r="E737" s="3">
        <f>シート1!K738</f>
        <v>0</v>
      </c>
      <c r="F737" s="3">
        <f t="shared" ref="F737:R737" ca="1" si="738">IF($E741="","",IF(AND(ROW()&gt;$T$1,F$1&lt;=$T$1),(F$1-_xlfn.RANK.AVG(OFFSET($E741,1-F$1,),OFFSET($E741,1-$T$1,,$T$1,1)))^2,""))</f>
        <v>36</v>
      </c>
      <c r="G737" s="3">
        <f t="shared" ca="1" si="738"/>
        <v>25</v>
      </c>
      <c r="H737" s="3">
        <f t="shared" ca="1" si="738"/>
        <v>16</v>
      </c>
      <c r="I737" s="3">
        <f t="shared" ca="1" si="738"/>
        <v>9</v>
      </c>
      <c r="J737" s="3">
        <f t="shared" ca="1" si="738"/>
        <v>4</v>
      </c>
      <c r="K737" s="3">
        <f t="shared" ca="1" si="738"/>
        <v>1</v>
      </c>
      <c r="L737" s="3">
        <f t="shared" ca="1" si="738"/>
        <v>0</v>
      </c>
      <c r="M737" s="3">
        <f t="shared" ca="1" si="738"/>
        <v>1</v>
      </c>
      <c r="N737" s="3">
        <f t="shared" ca="1" si="738"/>
        <v>4</v>
      </c>
      <c r="O737" s="3">
        <f t="shared" ca="1" si="738"/>
        <v>9</v>
      </c>
      <c r="P737" s="3">
        <f t="shared" ca="1" si="738"/>
        <v>16</v>
      </c>
      <c r="Q737" s="3">
        <f t="shared" ca="1" si="738"/>
        <v>25</v>
      </c>
      <c r="R737" s="3">
        <f t="shared" ca="1" si="738"/>
        <v>36</v>
      </c>
      <c r="S737" s="3">
        <f t="shared" ca="1" si="14"/>
        <v>182</v>
      </c>
      <c r="T737" s="29">
        <f t="shared" ca="1" si="15"/>
        <v>50</v>
      </c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</row>
    <row r="738" spans="1:36" customFormat="false" ht="13">
      <c r="A738" s="3">
        <f>シート1!B739</f>
        <v>0</v>
      </c>
      <c r="B738" s="3">
        <f>シート1!E739</f>
        <v>0</v>
      </c>
      <c r="C738" s="19">
        <f>シート1!G739</f>
        <v>0</v>
      </c>
      <c r="D738" s="3">
        <f>シート1!I739</f>
        <v>0</v>
      </c>
      <c r="E738" s="3">
        <f>シート1!K739</f>
        <v>0</v>
      </c>
      <c r="F738" s="3">
        <f t="shared" ref="F738:R738" ca="1" si="739">IF($E742="","",IF(AND(ROW()&gt;$T$1,F$1&lt;=$T$1),(F$1-_xlfn.RANK.AVG(OFFSET($E742,1-F$1,),OFFSET($E742,1-$T$1,,$T$1,1)))^2,""))</f>
        <v>36</v>
      </c>
      <c r="G738" s="3">
        <f t="shared" ca="1" si="739"/>
        <v>25</v>
      </c>
      <c r="H738" s="3">
        <f t="shared" ca="1" si="739"/>
        <v>16</v>
      </c>
      <c r="I738" s="3">
        <f t="shared" ca="1" si="739"/>
        <v>9</v>
      </c>
      <c r="J738" s="3">
        <f t="shared" ca="1" si="739"/>
        <v>4</v>
      </c>
      <c r="K738" s="3">
        <f t="shared" ca="1" si="739"/>
        <v>1</v>
      </c>
      <c r="L738" s="3">
        <f t="shared" ca="1" si="739"/>
        <v>0</v>
      </c>
      <c r="M738" s="3">
        <f t="shared" ca="1" si="739"/>
        <v>1</v>
      </c>
      <c r="N738" s="3">
        <f t="shared" ca="1" si="739"/>
        <v>4</v>
      </c>
      <c r="O738" s="3">
        <f t="shared" ca="1" si="739"/>
        <v>9</v>
      </c>
      <c r="P738" s="3">
        <f t="shared" ca="1" si="739"/>
        <v>16</v>
      </c>
      <c r="Q738" s="3">
        <f t="shared" ca="1" si="739"/>
        <v>25</v>
      </c>
      <c r="R738" s="3">
        <f t="shared" ca="1" si="739"/>
        <v>36</v>
      </c>
      <c r="S738" s="3">
        <f t="shared" ca="1" si="14"/>
        <v>182</v>
      </c>
      <c r="T738" s="29">
        <f t="shared" ca="1" si="15"/>
        <v>50</v>
      </c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</row>
    <row r="739" spans="1:36" customFormat="false" ht="13">
      <c r="A739" s="3">
        <f>シート1!B740</f>
        <v>0</v>
      </c>
      <c r="B739" s="3">
        <f>シート1!E740</f>
        <v>0</v>
      </c>
      <c r="C739" s="19">
        <f>シート1!G740</f>
        <v>0</v>
      </c>
      <c r="D739" s="3">
        <f>シート1!I740</f>
        <v>0</v>
      </c>
      <c r="E739" s="3">
        <f>シート1!K740</f>
        <v>0</v>
      </c>
      <c r="F739" s="3">
        <f t="shared" ref="F739:R739" ca="1" si="740">IF($E743="","",IF(AND(ROW()&gt;$T$1,F$1&lt;=$T$1),(F$1-_xlfn.RANK.AVG(OFFSET($E743,1-F$1,),OFFSET($E743,1-$T$1,,$T$1,1)))^2,""))</f>
        <v>36</v>
      </c>
      <c r="G739" s="3">
        <f t="shared" ca="1" si="740"/>
        <v>25</v>
      </c>
      <c r="H739" s="3">
        <f t="shared" ca="1" si="740"/>
        <v>16</v>
      </c>
      <c r="I739" s="3">
        <f t="shared" ca="1" si="740"/>
        <v>9</v>
      </c>
      <c r="J739" s="3">
        <f t="shared" ca="1" si="740"/>
        <v>4</v>
      </c>
      <c r="K739" s="3">
        <f t="shared" ca="1" si="740"/>
        <v>1</v>
      </c>
      <c r="L739" s="3">
        <f t="shared" ca="1" si="740"/>
        <v>0</v>
      </c>
      <c r="M739" s="3">
        <f t="shared" ca="1" si="740"/>
        <v>1</v>
      </c>
      <c r="N739" s="3">
        <f t="shared" ca="1" si="740"/>
        <v>4</v>
      </c>
      <c r="O739" s="3">
        <f t="shared" ca="1" si="740"/>
        <v>9</v>
      </c>
      <c r="P739" s="3">
        <f t="shared" ca="1" si="740"/>
        <v>16</v>
      </c>
      <c r="Q739" s="3">
        <f t="shared" ca="1" si="740"/>
        <v>25</v>
      </c>
      <c r="R739" s="3">
        <f t="shared" ca="1" si="740"/>
        <v>36</v>
      </c>
      <c r="S739" s="3">
        <f t="shared" ca="1" si="14"/>
        <v>182</v>
      </c>
      <c r="T739" s="29">
        <f t="shared" ca="1" si="15"/>
        <v>50</v>
      </c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</row>
    <row r="740" spans="1:36" customFormat="false" ht="13">
      <c r="A740" s="3">
        <f>シート1!B741</f>
        <v>0</v>
      </c>
      <c r="B740" s="3">
        <f>シート1!E741</f>
        <v>0</v>
      </c>
      <c r="C740" s="19">
        <f>シート1!G741</f>
        <v>0</v>
      </c>
      <c r="D740" s="3">
        <f>シート1!I741</f>
        <v>0</v>
      </c>
      <c r="E740" s="3">
        <f>シート1!K741</f>
        <v>0</v>
      </c>
      <c r="F740" s="3">
        <f t="shared" ref="F740:R740" ca="1" si="741">IF($E744="","",IF(AND(ROW()&gt;$T$1,F$1&lt;=$T$1),(F$1-_xlfn.RANK.AVG(OFFSET($E744,1-F$1,),OFFSET($E744,1-$T$1,,$T$1,1)))^2,""))</f>
        <v>36</v>
      </c>
      <c r="G740" s="3">
        <f t="shared" ca="1" si="741"/>
        <v>25</v>
      </c>
      <c r="H740" s="3">
        <f t="shared" ca="1" si="741"/>
        <v>16</v>
      </c>
      <c r="I740" s="3">
        <f t="shared" ca="1" si="741"/>
        <v>9</v>
      </c>
      <c r="J740" s="3">
        <f t="shared" ca="1" si="741"/>
        <v>4</v>
      </c>
      <c r="K740" s="3">
        <f t="shared" ca="1" si="741"/>
        <v>1</v>
      </c>
      <c r="L740" s="3">
        <f t="shared" ca="1" si="741"/>
        <v>0</v>
      </c>
      <c r="M740" s="3">
        <f t="shared" ca="1" si="741"/>
        <v>1</v>
      </c>
      <c r="N740" s="3">
        <f t="shared" ca="1" si="741"/>
        <v>4</v>
      </c>
      <c r="O740" s="3">
        <f t="shared" ca="1" si="741"/>
        <v>9</v>
      </c>
      <c r="P740" s="3">
        <f t="shared" ca="1" si="741"/>
        <v>16</v>
      </c>
      <c r="Q740" s="3">
        <f t="shared" ca="1" si="741"/>
        <v>25</v>
      </c>
      <c r="R740" s="3">
        <f t="shared" ca="1" si="741"/>
        <v>36</v>
      </c>
      <c r="S740" s="3">
        <f t="shared" ca="1" si="14"/>
        <v>182</v>
      </c>
      <c r="T740" s="29">
        <f t="shared" ca="1" si="15"/>
        <v>50</v>
      </c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</row>
    <row r="741" spans="1:36" customFormat="false" ht="13">
      <c r="A741" s="3">
        <f>シート1!B742</f>
        <v>0</v>
      </c>
      <c r="B741" s="3">
        <f>シート1!E742</f>
        <v>0</v>
      </c>
      <c r="C741" s="19">
        <f>シート1!G742</f>
        <v>0</v>
      </c>
      <c r="D741" s="3">
        <f>シート1!I742</f>
        <v>0</v>
      </c>
      <c r="E741" s="3">
        <f>シート1!K742</f>
        <v>0</v>
      </c>
      <c r="F741" s="3">
        <f t="shared" ref="F741:R741" ca="1" si="742">IF($E745="","",IF(AND(ROW()&gt;$T$1,F$1&lt;=$T$1),(F$1-_xlfn.RANK.AVG(OFFSET($E745,1-F$1,),OFFSET($E745,1-$T$1,,$T$1,1)))^2,""))</f>
        <v>36</v>
      </c>
      <c r="G741" s="3">
        <f t="shared" ca="1" si="742"/>
        <v>25</v>
      </c>
      <c r="H741" s="3">
        <f t="shared" ca="1" si="742"/>
        <v>16</v>
      </c>
      <c r="I741" s="3">
        <f t="shared" ca="1" si="742"/>
        <v>9</v>
      </c>
      <c r="J741" s="3">
        <f t="shared" ca="1" si="742"/>
        <v>4</v>
      </c>
      <c r="K741" s="3">
        <f t="shared" ca="1" si="742"/>
        <v>1</v>
      </c>
      <c r="L741" s="3">
        <f t="shared" ca="1" si="742"/>
        <v>0</v>
      </c>
      <c r="M741" s="3">
        <f t="shared" ca="1" si="742"/>
        <v>1</v>
      </c>
      <c r="N741" s="3">
        <f t="shared" ca="1" si="742"/>
        <v>4</v>
      </c>
      <c r="O741" s="3">
        <f t="shared" ca="1" si="742"/>
        <v>9</v>
      </c>
      <c r="P741" s="3">
        <f t="shared" ca="1" si="742"/>
        <v>16</v>
      </c>
      <c r="Q741" s="3">
        <f t="shared" ca="1" si="742"/>
        <v>25</v>
      </c>
      <c r="R741" s="3">
        <f t="shared" ca="1" si="742"/>
        <v>36</v>
      </c>
      <c r="S741" s="3">
        <f t="shared" ca="1" si="14"/>
        <v>182</v>
      </c>
      <c r="T741" s="29">
        <f t="shared" ca="1" si="15"/>
        <v>50</v>
      </c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</row>
    <row r="742" spans="1:36" customFormat="false" ht="13">
      <c r="A742" s="3">
        <f>シート1!B743</f>
        <v>0</v>
      </c>
      <c r="B742" s="3">
        <f>シート1!E743</f>
        <v>0</v>
      </c>
      <c r="C742" s="19">
        <f>シート1!G743</f>
        <v>0</v>
      </c>
      <c r="D742" s="3">
        <f>シート1!I743</f>
        <v>0</v>
      </c>
      <c r="E742" s="3">
        <f>シート1!K743</f>
        <v>0</v>
      </c>
      <c r="F742" s="3">
        <f t="shared" ref="F742:R742" ca="1" si="743">IF($E746="","",IF(AND(ROW()&gt;$T$1,F$1&lt;=$T$1),(F$1-_xlfn.RANK.AVG(OFFSET($E746,1-F$1,),OFFSET($E746,1-$T$1,,$T$1,1)))^2,""))</f>
        <v>36</v>
      </c>
      <c r="G742" s="3">
        <f t="shared" ca="1" si="743"/>
        <v>25</v>
      </c>
      <c r="H742" s="3">
        <f t="shared" ca="1" si="743"/>
        <v>16</v>
      </c>
      <c r="I742" s="3">
        <f t="shared" ca="1" si="743"/>
        <v>9</v>
      </c>
      <c r="J742" s="3">
        <f t="shared" ca="1" si="743"/>
        <v>4</v>
      </c>
      <c r="K742" s="3">
        <f t="shared" ca="1" si="743"/>
        <v>1</v>
      </c>
      <c r="L742" s="3">
        <f t="shared" ca="1" si="743"/>
        <v>0</v>
      </c>
      <c r="M742" s="3">
        <f t="shared" ca="1" si="743"/>
        <v>1</v>
      </c>
      <c r="N742" s="3">
        <f t="shared" ca="1" si="743"/>
        <v>4</v>
      </c>
      <c r="O742" s="3">
        <f t="shared" ca="1" si="743"/>
        <v>9</v>
      </c>
      <c r="P742" s="3">
        <f t="shared" ca="1" si="743"/>
        <v>16</v>
      </c>
      <c r="Q742" s="3">
        <f t="shared" ca="1" si="743"/>
        <v>25</v>
      </c>
      <c r="R742" s="3">
        <f t="shared" ca="1" si="743"/>
        <v>36</v>
      </c>
      <c r="S742" s="3">
        <f t="shared" ca="1" si="14"/>
        <v>182</v>
      </c>
      <c r="T742" s="29">
        <f t="shared" ca="1" si="15"/>
        <v>50</v>
      </c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</row>
    <row r="743" spans="1:36" customFormat="false" ht="13">
      <c r="A743" s="3">
        <f>シート1!B744</f>
        <v>0</v>
      </c>
      <c r="B743" s="3">
        <f>シート1!E744</f>
        <v>0</v>
      </c>
      <c r="C743" s="19">
        <f>シート1!G744</f>
        <v>0</v>
      </c>
      <c r="D743" s="3">
        <f>シート1!I744</f>
        <v>0</v>
      </c>
      <c r="E743" s="3">
        <f>シート1!K744</f>
        <v>0</v>
      </c>
      <c r="F743" s="3">
        <f t="shared" ref="F743:R743" ca="1" si="744">IF($E747="","",IF(AND(ROW()&gt;$T$1,F$1&lt;=$T$1),(F$1-_xlfn.RANK.AVG(OFFSET($E747,1-F$1,),OFFSET($E747,1-$T$1,,$T$1,1)))^2,""))</f>
        <v>36</v>
      </c>
      <c r="G743" s="3">
        <f t="shared" ca="1" si="744"/>
        <v>25</v>
      </c>
      <c r="H743" s="3">
        <f t="shared" ca="1" si="744"/>
        <v>16</v>
      </c>
      <c r="I743" s="3">
        <f t="shared" ca="1" si="744"/>
        <v>9</v>
      </c>
      <c r="J743" s="3">
        <f t="shared" ca="1" si="744"/>
        <v>4</v>
      </c>
      <c r="K743" s="3">
        <f t="shared" ca="1" si="744"/>
        <v>1</v>
      </c>
      <c r="L743" s="3">
        <f t="shared" ca="1" si="744"/>
        <v>0</v>
      </c>
      <c r="M743" s="3">
        <f t="shared" ca="1" si="744"/>
        <v>1</v>
      </c>
      <c r="N743" s="3">
        <f t="shared" ca="1" si="744"/>
        <v>4</v>
      </c>
      <c r="O743" s="3">
        <f t="shared" ca="1" si="744"/>
        <v>9</v>
      </c>
      <c r="P743" s="3">
        <f t="shared" ca="1" si="744"/>
        <v>16</v>
      </c>
      <c r="Q743" s="3">
        <f t="shared" ca="1" si="744"/>
        <v>25</v>
      </c>
      <c r="R743" s="3">
        <f t="shared" ca="1" si="744"/>
        <v>36</v>
      </c>
      <c r="S743" s="3">
        <f t="shared" ca="1" si="14"/>
        <v>182</v>
      </c>
      <c r="T743" s="29">
        <f t="shared" ca="1" si="15"/>
        <v>50</v>
      </c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</row>
    <row r="744" spans="1:36" customFormat="false" ht="13">
      <c r="A744" s="3">
        <f>シート1!B745</f>
        <v>0</v>
      </c>
      <c r="B744" s="3">
        <f>シート1!E745</f>
        <v>0</v>
      </c>
      <c r="C744" s="19">
        <f>シート1!G745</f>
        <v>0</v>
      </c>
      <c r="D744" s="3">
        <f>シート1!I745</f>
        <v>0</v>
      </c>
      <c r="E744" s="3">
        <f>シート1!K745</f>
        <v>0</v>
      </c>
      <c r="F744" s="3">
        <f t="shared" ref="F744:R744" ca="1" si="745">IF($E748="","",IF(AND(ROW()&gt;$T$1,F$1&lt;=$T$1),(F$1-_xlfn.RANK.AVG(OFFSET($E748,1-F$1,),OFFSET($E748,1-$T$1,,$T$1,1)))^2,""))</f>
        <v>36</v>
      </c>
      <c r="G744" s="3">
        <f t="shared" ca="1" si="745"/>
        <v>25</v>
      </c>
      <c r="H744" s="3">
        <f t="shared" ca="1" si="745"/>
        <v>16</v>
      </c>
      <c r="I744" s="3">
        <f t="shared" ca="1" si="745"/>
        <v>9</v>
      </c>
      <c r="J744" s="3">
        <f t="shared" ca="1" si="745"/>
        <v>4</v>
      </c>
      <c r="K744" s="3">
        <f t="shared" ca="1" si="745"/>
        <v>1</v>
      </c>
      <c r="L744" s="3">
        <f t="shared" ca="1" si="745"/>
        <v>0</v>
      </c>
      <c r="M744" s="3">
        <f t="shared" ca="1" si="745"/>
        <v>1</v>
      </c>
      <c r="N744" s="3">
        <f t="shared" ca="1" si="745"/>
        <v>4</v>
      </c>
      <c r="O744" s="3">
        <f t="shared" ca="1" si="745"/>
        <v>9</v>
      </c>
      <c r="P744" s="3">
        <f t="shared" ca="1" si="745"/>
        <v>16</v>
      </c>
      <c r="Q744" s="3">
        <f t="shared" ca="1" si="745"/>
        <v>25</v>
      </c>
      <c r="R744" s="3">
        <f t="shared" ca="1" si="745"/>
        <v>36</v>
      </c>
      <c r="S744" s="3">
        <f t="shared" ca="1" si="14"/>
        <v>182</v>
      </c>
      <c r="T744" s="29">
        <f t="shared" ca="1" si="15"/>
        <v>50</v>
      </c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</row>
    <row r="745" spans="1:36" customFormat="false" ht="13">
      <c r="A745" s="3">
        <f>シート1!B746</f>
        <v>0</v>
      </c>
      <c r="B745" s="3">
        <f>シート1!E746</f>
        <v>0</v>
      </c>
      <c r="C745" s="19">
        <f>シート1!G746</f>
        <v>0</v>
      </c>
      <c r="D745" s="3">
        <f>シート1!I746</f>
        <v>0</v>
      </c>
      <c r="E745" s="3">
        <f>シート1!K746</f>
        <v>0</v>
      </c>
      <c r="F745" s="3">
        <f t="shared" ref="F745:R745" ca="1" si="746">IF($E749="","",IF(AND(ROW()&gt;$T$1,F$1&lt;=$T$1),(F$1-_xlfn.RANK.AVG(OFFSET($E749,1-F$1,),OFFSET($E749,1-$T$1,,$T$1,1)))^2,""))</f>
        <v>36</v>
      </c>
      <c r="G745" s="3">
        <f t="shared" ca="1" si="746"/>
        <v>25</v>
      </c>
      <c r="H745" s="3">
        <f t="shared" ca="1" si="746"/>
        <v>16</v>
      </c>
      <c r="I745" s="3">
        <f t="shared" ca="1" si="746"/>
        <v>9</v>
      </c>
      <c r="J745" s="3">
        <f t="shared" ca="1" si="746"/>
        <v>4</v>
      </c>
      <c r="K745" s="3">
        <f t="shared" ca="1" si="746"/>
        <v>1</v>
      </c>
      <c r="L745" s="3">
        <f t="shared" ca="1" si="746"/>
        <v>0</v>
      </c>
      <c r="M745" s="3">
        <f t="shared" ca="1" si="746"/>
        <v>1</v>
      </c>
      <c r="N745" s="3">
        <f t="shared" ca="1" si="746"/>
        <v>4</v>
      </c>
      <c r="O745" s="3">
        <f t="shared" ca="1" si="746"/>
        <v>9</v>
      </c>
      <c r="P745" s="3">
        <f t="shared" ca="1" si="746"/>
        <v>16</v>
      </c>
      <c r="Q745" s="3">
        <f t="shared" ca="1" si="746"/>
        <v>25</v>
      </c>
      <c r="R745" s="3">
        <f t="shared" ca="1" si="746"/>
        <v>36</v>
      </c>
      <c r="S745" s="3">
        <f t="shared" ca="1" si="14"/>
        <v>182</v>
      </c>
      <c r="T745" s="29">
        <f t="shared" ca="1" si="15"/>
        <v>50</v>
      </c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</row>
    <row r="746" spans="1:36" customFormat="false" ht="13">
      <c r="A746" s="3">
        <f>シート1!B747</f>
        <v>0</v>
      </c>
      <c r="B746" s="3">
        <f>シート1!E747</f>
        <v>0</v>
      </c>
      <c r="C746" s="19">
        <f>シート1!G747</f>
        <v>0</v>
      </c>
      <c r="D746" s="3">
        <f>シート1!I747</f>
        <v>0</v>
      </c>
      <c r="E746" s="3">
        <f>シート1!K747</f>
        <v>0</v>
      </c>
      <c r="F746" s="3">
        <f t="shared" ref="F746:R746" ca="1" si="747">IF($E750="","",IF(AND(ROW()&gt;$T$1,F$1&lt;=$T$1),(F$1-_xlfn.RANK.AVG(OFFSET($E750,1-F$1,),OFFSET($E750,1-$T$1,,$T$1,1)))^2,""))</f>
        <v>36</v>
      </c>
      <c r="G746" s="3">
        <f t="shared" ca="1" si="747"/>
        <v>25</v>
      </c>
      <c r="H746" s="3">
        <f t="shared" ca="1" si="747"/>
        <v>16</v>
      </c>
      <c r="I746" s="3">
        <f t="shared" ca="1" si="747"/>
        <v>9</v>
      </c>
      <c r="J746" s="3">
        <f t="shared" ca="1" si="747"/>
        <v>4</v>
      </c>
      <c r="K746" s="3">
        <f t="shared" ca="1" si="747"/>
        <v>1</v>
      </c>
      <c r="L746" s="3">
        <f t="shared" ca="1" si="747"/>
        <v>0</v>
      </c>
      <c r="M746" s="3">
        <f t="shared" ca="1" si="747"/>
        <v>1</v>
      </c>
      <c r="N746" s="3">
        <f t="shared" ca="1" si="747"/>
        <v>4</v>
      </c>
      <c r="O746" s="3">
        <f t="shared" ca="1" si="747"/>
        <v>9</v>
      </c>
      <c r="P746" s="3">
        <f t="shared" ca="1" si="747"/>
        <v>16</v>
      </c>
      <c r="Q746" s="3">
        <f t="shared" ca="1" si="747"/>
        <v>25</v>
      </c>
      <c r="R746" s="3">
        <f t="shared" ca="1" si="747"/>
        <v>36</v>
      </c>
      <c r="S746" s="3">
        <f t="shared" ca="1" si="14"/>
        <v>182</v>
      </c>
      <c r="T746" s="29">
        <f t="shared" ca="1" si="15"/>
        <v>50</v>
      </c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</row>
    <row r="747" spans="1:36" customFormat="false" ht="13">
      <c r="A747" s="3">
        <f>シート1!B748</f>
        <v>0</v>
      </c>
      <c r="B747" s="3">
        <f>シート1!E748</f>
        <v>0</v>
      </c>
      <c r="C747" s="19">
        <f>シート1!G748</f>
        <v>0</v>
      </c>
      <c r="D747" s="3">
        <f>シート1!I748</f>
        <v>0</v>
      </c>
      <c r="E747" s="3">
        <f>シート1!K748</f>
        <v>0</v>
      </c>
      <c r="F747" s="3">
        <f t="shared" ref="F747:R747" ca="1" si="748">IF($E751="","",IF(AND(ROW()&gt;$T$1,F$1&lt;=$T$1),(F$1-_xlfn.RANK.AVG(OFFSET($E751,1-F$1,),OFFSET($E751,1-$T$1,,$T$1,1)))^2,""))</f>
        <v>36</v>
      </c>
      <c r="G747" s="3">
        <f t="shared" ca="1" si="748"/>
        <v>25</v>
      </c>
      <c r="H747" s="3">
        <f t="shared" ca="1" si="748"/>
        <v>16</v>
      </c>
      <c r="I747" s="3">
        <f t="shared" ca="1" si="748"/>
        <v>9</v>
      </c>
      <c r="J747" s="3">
        <f t="shared" ca="1" si="748"/>
        <v>4</v>
      </c>
      <c r="K747" s="3">
        <f t="shared" ca="1" si="748"/>
        <v>1</v>
      </c>
      <c r="L747" s="3">
        <f t="shared" ca="1" si="748"/>
        <v>0</v>
      </c>
      <c r="M747" s="3">
        <f t="shared" ca="1" si="748"/>
        <v>1</v>
      </c>
      <c r="N747" s="3">
        <f t="shared" ca="1" si="748"/>
        <v>4</v>
      </c>
      <c r="O747" s="3">
        <f t="shared" ca="1" si="748"/>
        <v>9</v>
      </c>
      <c r="P747" s="3">
        <f t="shared" ca="1" si="748"/>
        <v>16</v>
      </c>
      <c r="Q747" s="3">
        <f t="shared" ca="1" si="748"/>
        <v>25</v>
      </c>
      <c r="R747" s="3">
        <f t="shared" ca="1" si="748"/>
        <v>36</v>
      </c>
      <c r="S747" s="3">
        <f t="shared" ca="1" si="14"/>
        <v>182</v>
      </c>
      <c r="T747" s="29">
        <f t="shared" ca="1" si="15"/>
        <v>50</v>
      </c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</row>
    <row r="748" spans="1:36" customFormat="false" ht="13">
      <c r="A748" s="3">
        <f>シート1!B749</f>
        <v>0</v>
      </c>
      <c r="B748" s="3">
        <f>シート1!E749</f>
        <v>0</v>
      </c>
      <c r="C748" s="19">
        <f>シート1!G749</f>
        <v>0</v>
      </c>
      <c r="D748" s="3">
        <f>シート1!I749</f>
        <v>0</v>
      </c>
      <c r="E748" s="3">
        <f>シート1!K749</f>
        <v>0</v>
      </c>
      <c r="F748" s="3">
        <f t="shared" ref="F748:R748" ca="1" si="749">IF($E752="","",IF(AND(ROW()&gt;$T$1,F$1&lt;=$T$1),(F$1-_xlfn.RANK.AVG(OFFSET($E752,1-F$1,),OFFSET($E752,1-$T$1,,$T$1,1)))^2,""))</f>
        <v>36</v>
      </c>
      <c r="G748" s="3">
        <f t="shared" ca="1" si="749"/>
        <v>25</v>
      </c>
      <c r="H748" s="3">
        <f t="shared" ca="1" si="749"/>
        <v>16</v>
      </c>
      <c r="I748" s="3">
        <f t="shared" ca="1" si="749"/>
        <v>9</v>
      </c>
      <c r="J748" s="3">
        <f t="shared" ca="1" si="749"/>
        <v>4</v>
      </c>
      <c r="K748" s="3">
        <f t="shared" ca="1" si="749"/>
        <v>1</v>
      </c>
      <c r="L748" s="3">
        <f t="shared" ca="1" si="749"/>
        <v>0</v>
      </c>
      <c r="M748" s="3">
        <f t="shared" ca="1" si="749"/>
        <v>1</v>
      </c>
      <c r="N748" s="3">
        <f t="shared" ca="1" si="749"/>
        <v>4</v>
      </c>
      <c r="O748" s="3">
        <f t="shared" ca="1" si="749"/>
        <v>9</v>
      </c>
      <c r="P748" s="3">
        <f t="shared" ca="1" si="749"/>
        <v>16</v>
      </c>
      <c r="Q748" s="3">
        <f t="shared" ca="1" si="749"/>
        <v>25</v>
      </c>
      <c r="R748" s="3">
        <f t="shared" ca="1" si="749"/>
        <v>36</v>
      </c>
      <c r="S748" s="3">
        <f t="shared" ca="1" si="14"/>
        <v>182</v>
      </c>
      <c r="T748" s="29">
        <f t="shared" ca="1" si="15"/>
        <v>50</v>
      </c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</row>
    <row r="749" spans="1:36" customFormat="false" ht="13">
      <c r="A749" s="3">
        <f>シート1!B750</f>
        <v>0</v>
      </c>
      <c r="B749" s="3">
        <f>シート1!E750</f>
        <v>0</v>
      </c>
      <c r="C749" s="19">
        <f>シート1!G750</f>
        <v>0</v>
      </c>
      <c r="D749" s="3">
        <f>シート1!I750</f>
        <v>0</v>
      </c>
      <c r="E749" s="3">
        <f>シート1!K750</f>
        <v>0</v>
      </c>
      <c r="F749" s="3">
        <f t="shared" ref="F749:R749" ca="1" si="750">IF($E753="","",IF(AND(ROW()&gt;$T$1,F$1&lt;=$T$1),(F$1-_xlfn.RANK.AVG(OFFSET($E753,1-F$1,),OFFSET($E753,1-$T$1,,$T$1,1)))^2,""))</f>
        <v>36</v>
      </c>
      <c r="G749" s="3">
        <f t="shared" ca="1" si="750"/>
        <v>25</v>
      </c>
      <c r="H749" s="3">
        <f t="shared" ca="1" si="750"/>
        <v>16</v>
      </c>
      <c r="I749" s="3">
        <f t="shared" ca="1" si="750"/>
        <v>9</v>
      </c>
      <c r="J749" s="3">
        <f t="shared" ca="1" si="750"/>
        <v>4</v>
      </c>
      <c r="K749" s="3">
        <f t="shared" ca="1" si="750"/>
        <v>1</v>
      </c>
      <c r="L749" s="3">
        <f t="shared" ca="1" si="750"/>
        <v>0</v>
      </c>
      <c r="M749" s="3">
        <f t="shared" ca="1" si="750"/>
        <v>1</v>
      </c>
      <c r="N749" s="3">
        <f t="shared" ca="1" si="750"/>
        <v>4</v>
      </c>
      <c r="O749" s="3">
        <f t="shared" ca="1" si="750"/>
        <v>9</v>
      </c>
      <c r="P749" s="3">
        <f t="shared" ca="1" si="750"/>
        <v>16</v>
      </c>
      <c r="Q749" s="3">
        <f t="shared" ca="1" si="750"/>
        <v>25</v>
      </c>
      <c r="R749" s="3">
        <f t="shared" ca="1" si="750"/>
        <v>36</v>
      </c>
      <c r="S749" s="3">
        <f t="shared" ca="1" si="14"/>
        <v>182</v>
      </c>
      <c r="T749" s="29">
        <f t="shared" ca="1" si="15"/>
        <v>50</v>
      </c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</row>
    <row r="750" spans="1:36" customFormat="false" ht="13">
      <c r="A750" s="3">
        <f>シート1!B751</f>
        <v>0</v>
      </c>
      <c r="B750" s="3">
        <f>シート1!E751</f>
        <v>0</v>
      </c>
      <c r="C750" s="19">
        <f>シート1!G751</f>
        <v>0</v>
      </c>
      <c r="D750" s="3">
        <f>シート1!I751</f>
        <v>0</v>
      </c>
      <c r="E750" s="3">
        <f>シート1!K751</f>
        <v>0</v>
      </c>
      <c r="F750" s="3">
        <f t="shared" ref="F750:R750" ca="1" si="751">IF($E754="","",IF(AND(ROW()&gt;$T$1,F$1&lt;=$T$1),(F$1-_xlfn.RANK.AVG(OFFSET($E754,1-F$1,),OFFSET($E754,1-$T$1,,$T$1,1)))^2,""))</f>
        <v>36</v>
      </c>
      <c r="G750" s="3">
        <f t="shared" ca="1" si="751"/>
        <v>25</v>
      </c>
      <c r="H750" s="3">
        <f t="shared" ca="1" si="751"/>
        <v>16</v>
      </c>
      <c r="I750" s="3">
        <f t="shared" ca="1" si="751"/>
        <v>9</v>
      </c>
      <c r="J750" s="3">
        <f t="shared" ca="1" si="751"/>
        <v>4</v>
      </c>
      <c r="K750" s="3">
        <f t="shared" ca="1" si="751"/>
        <v>1</v>
      </c>
      <c r="L750" s="3">
        <f t="shared" ca="1" si="751"/>
        <v>0</v>
      </c>
      <c r="M750" s="3">
        <f t="shared" ca="1" si="751"/>
        <v>1</v>
      </c>
      <c r="N750" s="3">
        <f t="shared" ca="1" si="751"/>
        <v>4</v>
      </c>
      <c r="O750" s="3">
        <f t="shared" ca="1" si="751"/>
        <v>9</v>
      </c>
      <c r="P750" s="3">
        <f t="shared" ca="1" si="751"/>
        <v>16</v>
      </c>
      <c r="Q750" s="3">
        <f t="shared" ca="1" si="751"/>
        <v>25</v>
      </c>
      <c r="R750" s="3">
        <f t="shared" ca="1" si="751"/>
        <v>36</v>
      </c>
      <c r="S750" s="3">
        <f t="shared" ca="1" si="14"/>
        <v>182</v>
      </c>
      <c r="T750" s="29">
        <f t="shared" ca="1" si="15"/>
        <v>50</v>
      </c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</row>
    <row r="751" spans="1:36" customFormat="false" ht="13">
      <c r="A751" s="3">
        <f>シート1!B752</f>
        <v>0</v>
      </c>
      <c r="B751" s="3">
        <f>シート1!E752</f>
        <v>0</v>
      </c>
      <c r="C751" s="19">
        <f>シート1!G752</f>
        <v>0</v>
      </c>
      <c r="D751" s="3">
        <f>シート1!I752</f>
        <v>0</v>
      </c>
      <c r="E751" s="3">
        <f>シート1!K752</f>
        <v>0</v>
      </c>
      <c r="F751" s="3">
        <f t="shared" ref="F751:R751" ca="1" si="752">IF($E755="","",IF(AND(ROW()&gt;$T$1,F$1&lt;=$T$1),(F$1-_xlfn.RANK.AVG(OFFSET($E755,1-F$1,),OFFSET($E755,1-$T$1,,$T$1,1)))^2,""))</f>
        <v>36</v>
      </c>
      <c r="G751" s="3">
        <f t="shared" ca="1" si="752"/>
        <v>25</v>
      </c>
      <c r="H751" s="3">
        <f t="shared" ca="1" si="752"/>
        <v>16</v>
      </c>
      <c r="I751" s="3">
        <f t="shared" ca="1" si="752"/>
        <v>9</v>
      </c>
      <c r="J751" s="3">
        <f t="shared" ca="1" si="752"/>
        <v>4</v>
      </c>
      <c r="K751" s="3">
        <f t="shared" ca="1" si="752"/>
        <v>1</v>
      </c>
      <c r="L751" s="3">
        <f t="shared" ca="1" si="752"/>
        <v>0</v>
      </c>
      <c r="M751" s="3">
        <f t="shared" ca="1" si="752"/>
        <v>1</v>
      </c>
      <c r="N751" s="3">
        <f t="shared" ca="1" si="752"/>
        <v>4</v>
      </c>
      <c r="O751" s="3">
        <f t="shared" ca="1" si="752"/>
        <v>9</v>
      </c>
      <c r="P751" s="3">
        <f t="shared" ca="1" si="752"/>
        <v>16</v>
      </c>
      <c r="Q751" s="3">
        <f t="shared" ca="1" si="752"/>
        <v>25</v>
      </c>
      <c r="R751" s="3">
        <f t="shared" ca="1" si="752"/>
        <v>36</v>
      </c>
      <c r="S751" s="3">
        <f t="shared" ca="1" si="14"/>
        <v>182</v>
      </c>
      <c r="T751" s="29">
        <f t="shared" ca="1" si="15"/>
        <v>50</v>
      </c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</row>
    <row r="752" spans="1:36" customFormat="false" ht="13">
      <c r="A752" s="3">
        <f>シート1!B753</f>
        <v>0</v>
      </c>
      <c r="B752" s="3">
        <f>シート1!E753</f>
        <v>0</v>
      </c>
      <c r="C752" s="19">
        <f>シート1!G753</f>
        <v>0</v>
      </c>
      <c r="D752" s="3">
        <f>シート1!I753</f>
        <v>0</v>
      </c>
      <c r="E752" s="3">
        <f>シート1!K753</f>
        <v>0</v>
      </c>
      <c r="F752" s="3">
        <f t="shared" ref="F752:R752" ca="1" si="753">IF($E756="","",IF(AND(ROW()&gt;$T$1,F$1&lt;=$T$1),(F$1-_xlfn.RANK.AVG(OFFSET($E756,1-F$1,),OFFSET($E756,1-$T$1,,$T$1,1)))^2,""))</f>
        <v>36</v>
      </c>
      <c r="G752" s="3">
        <f t="shared" ca="1" si="753"/>
        <v>25</v>
      </c>
      <c r="H752" s="3">
        <f t="shared" ca="1" si="753"/>
        <v>16</v>
      </c>
      <c r="I752" s="3">
        <f t="shared" ca="1" si="753"/>
        <v>9</v>
      </c>
      <c r="J752" s="3">
        <f t="shared" ca="1" si="753"/>
        <v>4</v>
      </c>
      <c r="K752" s="3">
        <f t="shared" ca="1" si="753"/>
        <v>1</v>
      </c>
      <c r="L752" s="3">
        <f t="shared" ca="1" si="753"/>
        <v>0</v>
      </c>
      <c r="M752" s="3">
        <f t="shared" ca="1" si="753"/>
        <v>1</v>
      </c>
      <c r="N752" s="3">
        <f t="shared" ca="1" si="753"/>
        <v>4</v>
      </c>
      <c r="O752" s="3">
        <f t="shared" ca="1" si="753"/>
        <v>9</v>
      </c>
      <c r="P752" s="3">
        <f t="shared" ca="1" si="753"/>
        <v>16</v>
      </c>
      <c r="Q752" s="3">
        <f t="shared" ca="1" si="753"/>
        <v>25</v>
      </c>
      <c r="R752" s="3">
        <f t="shared" ca="1" si="753"/>
        <v>36</v>
      </c>
      <c r="S752" s="3">
        <f t="shared" ca="1" si="14"/>
        <v>182</v>
      </c>
      <c r="T752" s="29">
        <f t="shared" ca="1" si="15"/>
        <v>50</v>
      </c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</row>
    <row r="753" spans="1:36" customFormat="false" ht="13">
      <c r="A753" s="3">
        <f>シート1!B754</f>
        <v>0</v>
      </c>
      <c r="B753" s="3">
        <f>シート1!E754</f>
        <v>0</v>
      </c>
      <c r="C753" s="19">
        <f>シート1!G754</f>
        <v>0</v>
      </c>
      <c r="D753" s="3">
        <f>シート1!I754</f>
        <v>0</v>
      </c>
      <c r="E753" s="3">
        <f>シート1!K754</f>
        <v>0</v>
      </c>
      <c r="F753" s="3">
        <f t="shared" ref="F753:R753" ca="1" si="754">IF($E757="","",IF(AND(ROW()&gt;$T$1,F$1&lt;=$T$1),(F$1-_xlfn.RANK.AVG(OFFSET($E757,1-F$1,),OFFSET($E757,1-$T$1,,$T$1,1)))^2,""))</f>
        <v>36</v>
      </c>
      <c r="G753" s="3">
        <f t="shared" ca="1" si="754"/>
        <v>25</v>
      </c>
      <c r="H753" s="3">
        <f t="shared" ca="1" si="754"/>
        <v>16</v>
      </c>
      <c r="I753" s="3">
        <f t="shared" ca="1" si="754"/>
        <v>9</v>
      </c>
      <c r="J753" s="3">
        <f t="shared" ca="1" si="754"/>
        <v>4</v>
      </c>
      <c r="K753" s="3">
        <f t="shared" ca="1" si="754"/>
        <v>1</v>
      </c>
      <c r="L753" s="3">
        <f t="shared" ca="1" si="754"/>
        <v>0</v>
      </c>
      <c r="M753" s="3">
        <f t="shared" ca="1" si="754"/>
        <v>1</v>
      </c>
      <c r="N753" s="3">
        <f t="shared" ca="1" si="754"/>
        <v>4</v>
      </c>
      <c r="O753" s="3">
        <f t="shared" ca="1" si="754"/>
        <v>9</v>
      </c>
      <c r="P753" s="3">
        <f t="shared" ca="1" si="754"/>
        <v>16</v>
      </c>
      <c r="Q753" s="3">
        <f t="shared" ca="1" si="754"/>
        <v>25</v>
      </c>
      <c r="R753" s="3">
        <f t="shared" ca="1" si="754"/>
        <v>36</v>
      </c>
      <c r="S753" s="3">
        <f t="shared" ca="1" si="14"/>
        <v>182</v>
      </c>
      <c r="T753" s="29">
        <f t="shared" ca="1" si="15"/>
        <v>50</v>
      </c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</row>
    <row r="754" spans="1:36" customFormat="false" ht="13">
      <c r="A754" s="3">
        <f>シート1!B755</f>
        <v>0</v>
      </c>
      <c r="B754" s="3">
        <f>シート1!E755</f>
        <v>0</v>
      </c>
      <c r="C754" s="19">
        <f>シート1!G755</f>
        <v>0</v>
      </c>
      <c r="D754" s="3">
        <f>シート1!I755</f>
        <v>0</v>
      </c>
      <c r="E754" s="3">
        <f>シート1!K755</f>
        <v>0</v>
      </c>
      <c r="F754" s="3">
        <f t="shared" ref="F754:R754" ca="1" si="755">IF($E758="","",IF(AND(ROW()&gt;$T$1,F$1&lt;=$T$1),(F$1-_xlfn.RANK.AVG(OFFSET($E758,1-F$1,),OFFSET($E758,1-$T$1,,$T$1,1)))^2,""))</f>
        <v>36</v>
      </c>
      <c r="G754" s="3">
        <f t="shared" ca="1" si="755"/>
        <v>25</v>
      </c>
      <c r="H754" s="3">
        <f t="shared" ca="1" si="755"/>
        <v>16</v>
      </c>
      <c r="I754" s="3">
        <f t="shared" ca="1" si="755"/>
        <v>9</v>
      </c>
      <c r="J754" s="3">
        <f t="shared" ca="1" si="755"/>
        <v>4</v>
      </c>
      <c r="K754" s="3">
        <f t="shared" ca="1" si="755"/>
        <v>1</v>
      </c>
      <c r="L754" s="3">
        <f t="shared" ca="1" si="755"/>
        <v>0</v>
      </c>
      <c r="M754" s="3">
        <f t="shared" ca="1" si="755"/>
        <v>1</v>
      </c>
      <c r="N754" s="3">
        <f t="shared" ca="1" si="755"/>
        <v>4</v>
      </c>
      <c r="O754" s="3">
        <f t="shared" ca="1" si="755"/>
        <v>9</v>
      </c>
      <c r="P754" s="3">
        <f t="shared" ca="1" si="755"/>
        <v>16</v>
      </c>
      <c r="Q754" s="3">
        <f t="shared" ca="1" si="755"/>
        <v>25</v>
      </c>
      <c r="R754" s="3">
        <f t="shared" ca="1" si="755"/>
        <v>36</v>
      </c>
      <c r="S754" s="3">
        <f t="shared" ca="1" si="14"/>
        <v>182</v>
      </c>
      <c r="T754" s="29">
        <f t="shared" ca="1" si="15"/>
        <v>50</v>
      </c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</row>
    <row r="755" spans="1:36" customFormat="false" ht="13">
      <c r="A755" s="3">
        <f>シート1!B756</f>
        <v>0</v>
      </c>
      <c r="B755" s="3">
        <f>シート1!E756</f>
        <v>0</v>
      </c>
      <c r="C755" s="19">
        <f>シート1!G756</f>
        <v>0</v>
      </c>
      <c r="D755" s="3">
        <f>シート1!I756</f>
        <v>0</v>
      </c>
      <c r="E755" s="3">
        <f>シート1!K756</f>
        <v>0</v>
      </c>
      <c r="F755" s="3">
        <f t="shared" ref="F755:R755" ca="1" si="756">IF($E759="","",IF(AND(ROW()&gt;$T$1,F$1&lt;=$T$1),(F$1-_xlfn.RANK.AVG(OFFSET($E759,1-F$1,),OFFSET($E759,1-$T$1,,$T$1,1)))^2,""))</f>
        <v>36</v>
      </c>
      <c r="G755" s="3">
        <f t="shared" ca="1" si="756"/>
        <v>25</v>
      </c>
      <c r="H755" s="3">
        <f t="shared" ca="1" si="756"/>
        <v>16</v>
      </c>
      <c r="I755" s="3">
        <f t="shared" ca="1" si="756"/>
        <v>9</v>
      </c>
      <c r="J755" s="3">
        <f t="shared" ca="1" si="756"/>
        <v>4</v>
      </c>
      <c r="K755" s="3">
        <f t="shared" ca="1" si="756"/>
        <v>1</v>
      </c>
      <c r="L755" s="3">
        <f t="shared" ca="1" si="756"/>
        <v>0</v>
      </c>
      <c r="M755" s="3">
        <f t="shared" ca="1" si="756"/>
        <v>1</v>
      </c>
      <c r="N755" s="3">
        <f t="shared" ca="1" si="756"/>
        <v>4</v>
      </c>
      <c r="O755" s="3">
        <f t="shared" ca="1" si="756"/>
        <v>9</v>
      </c>
      <c r="P755" s="3">
        <f t="shared" ca="1" si="756"/>
        <v>16</v>
      </c>
      <c r="Q755" s="3">
        <f t="shared" ca="1" si="756"/>
        <v>25</v>
      </c>
      <c r="R755" s="3">
        <f t="shared" ca="1" si="756"/>
        <v>36</v>
      </c>
      <c r="S755" s="3">
        <f t="shared" ca="1" si="14"/>
        <v>182</v>
      </c>
      <c r="T755" s="29">
        <f t="shared" ca="1" si="15"/>
        <v>50</v>
      </c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</row>
    <row r="756" spans="1:36" customFormat="false" ht="13">
      <c r="A756" s="3">
        <f>シート1!B757</f>
        <v>0</v>
      </c>
      <c r="B756" s="3">
        <f>シート1!E757</f>
        <v>0</v>
      </c>
      <c r="C756" s="19">
        <f>シート1!G757</f>
        <v>0</v>
      </c>
      <c r="D756" s="3">
        <f>シート1!I757</f>
        <v>0</v>
      </c>
      <c r="E756" s="3">
        <f>シート1!K757</f>
        <v>0</v>
      </c>
      <c r="F756" s="3">
        <f t="shared" ref="F756:R756" ca="1" si="757">IF($E760="","",IF(AND(ROW()&gt;$T$1,F$1&lt;=$T$1),(F$1-_xlfn.RANK.AVG(OFFSET($E760,1-F$1,),OFFSET($E760,1-$T$1,,$T$1,1)))^2,""))</f>
        <v>36</v>
      </c>
      <c r="G756" s="3">
        <f t="shared" ca="1" si="757"/>
        <v>25</v>
      </c>
      <c r="H756" s="3">
        <f t="shared" ca="1" si="757"/>
        <v>16</v>
      </c>
      <c r="I756" s="3">
        <f t="shared" ca="1" si="757"/>
        <v>9</v>
      </c>
      <c r="J756" s="3">
        <f t="shared" ca="1" si="757"/>
        <v>4</v>
      </c>
      <c r="K756" s="3">
        <f t="shared" ca="1" si="757"/>
        <v>1</v>
      </c>
      <c r="L756" s="3">
        <f t="shared" ca="1" si="757"/>
        <v>0</v>
      </c>
      <c r="M756" s="3">
        <f t="shared" ca="1" si="757"/>
        <v>1</v>
      </c>
      <c r="N756" s="3">
        <f t="shared" ca="1" si="757"/>
        <v>4</v>
      </c>
      <c r="O756" s="3">
        <f t="shared" ca="1" si="757"/>
        <v>9</v>
      </c>
      <c r="P756" s="3">
        <f t="shared" ca="1" si="757"/>
        <v>16</v>
      </c>
      <c r="Q756" s="3">
        <f t="shared" ca="1" si="757"/>
        <v>25</v>
      </c>
      <c r="R756" s="3">
        <f t="shared" ca="1" si="757"/>
        <v>36</v>
      </c>
      <c r="S756" s="3">
        <f t="shared" ca="1" si="14"/>
        <v>182</v>
      </c>
      <c r="T756" s="29">
        <f t="shared" ca="1" si="15"/>
        <v>50</v>
      </c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</row>
    <row r="757" spans="1:36" customFormat="false" ht="13">
      <c r="A757" s="3">
        <f>シート1!B758</f>
        <v>0</v>
      </c>
      <c r="B757" s="3">
        <f>シート1!E758</f>
        <v>0</v>
      </c>
      <c r="C757" s="19">
        <f>シート1!G758</f>
        <v>0</v>
      </c>
      <c r="D757" s="3">
        <f>シート1!I758</f>
        <v>0</v>
      </c>
      <c r="E757" s="3">
        <f>シート1!K758</f>
        <v>0</v>
      </c>
      <c r="F757" s="3">
        <f t="shared" ref="F757:R757" ca="1" si="758">IF($E761="","",IF(AND(ROW()&gt;$T$1,F$1&lt;=$T$1),(F$1-_xlfn.RANK.AVG(OFFSET($E761,1-F$1,),OFFSET($E761,1-$T$1,,$T$1,1)))^2,""))</f>
        <v>36</v>
      </c>
      <c r="G757" s="3">
        <f t="shared" ca="1" si="758"/>
        <v>25</v>
      </c>
      <c r="H757" s="3">
        <f t="shared" ca="1" si="758"/>
        <v>16</v>
      </c>
      <c r="I757" s="3">
        <f t="shared" ca="1" si="758"/>
        <v>9</v>
      </c>
      <c r="J757" s="3">
        <f t="shared" ca="1" si="758"/>
        <v>4</v>
      </c>
      <c r="K757" s="3">
        <f t="shared" ca="1" si="758"/>
        <v>1</v>
      </c>
      <c r="L757" s="3">
        <f t="shared" ca="1" si="758"/>
        <v>0</v>
      </c>
      <c r="M757" s="3">
        <f t="shared" ca="1" si="758"/>
        <v>1</v>
      </c>
      <c r="N757" s="3">
        <f t="shared" ca="1" si="758"/>
        <v>4</v>
      </c>
      <c r="O757" s="3">
        <f t="shared" ca="1" si="758"/>
        <v>9</v>
      </c>
      <c r="P757" s="3">
        <f t="shared" ca="1" si="758"/>
        <v>16</v>
      </c>
      <c r="Q757" s="3">
        <f t="shared" ca="1" si="758"/>
        <v>25</v>
      </c>
      <c r="R757" s="3">
        <f t="shared" ca="1" si="758"/>
        <v>36</v>
      </c>
      <c r="S757" s="3">
        <f t="shared" ca="1" si="14"/>
        <v>182</v>
      </c>
      <c r="T757" s="29">
        <f t="shared" ca="1" si="15"/>
        <v>50</v>
      </c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</row>
    <row r="758" spans="1:36" customFormat="false" ht="13">
      <c r="A758" s="3">
        <f>シート1!B759</f>
        <v>0</v>
      </c>
      <c r="B758" s="3">
        <f>シート1!E759</f>
        <v>0</v>
      </c>
      <c r="C758" s="19">
        <f>シート1!G759</f>
        <v>0</v>
      </c>
      <c r="D758" s="3">
        <f>シート1!I759</f>
        <v>0</v>
      </c>
      <c r="E758" s="3">
        <f>シート1!K759</f>
        <v>0</v>
      </c>
      <c r="F758" s="3">
        <f t="shared" ref="F758:R758" ca="1" si="759">IF($E762="","",IF(AND(ROW()&gt;$T$1,F$1&lt;=$T$1),(F$1-_xlfn.RANK.AVG(OFFSET($E762,1-F$1,),OFFSET($E762,1-$T$1,,$T$1,1)))^2,""))</f>
        <v>36</v>
      </c>
      <c r="G758" s="3">
        <f t="shared" ca="1" si="759"/>
        <v>25</v>
      </c>
      <c r="H758" s="3">
        <f t="shared" ca="1" si="759"/>
        <v>16</v>
      </c>
      <c r="I758" s="3">
        <f t="shared" ca="1" si="759"/>
        <v>9</v>
      </c>
      <c r="J758" s="3">
        <f t="shared" ca="1" si="759"/>
        <v>4</v>
      </c>
      <c r="K758" s="3">
        <f t="shared" ca="1" si="759"/>
        <v>1</v>
      </c>
      <c r="L758" s="3">
        <f t="shared" ca="1" si="759"/>
        <v>0</v>
      </c>
      <c r="M758" s="3">
        <f t="shared" ca="1" si="759"/>
        <v>1</v>
      </c>
      <c r="N758" s="3">
        <f t="shared" ca="1" si="759"/>
        <v>4</v>
      </c>
      <c r="O758" s="3">
        <f t="shared" ca="1" si="759"/>
        <v>9</v>
      </c>
      <c r="P758" s="3">
        <f t="shared" ca="1" si="759"/>
        <v>16</v>
      </c>
      <c r="Q758" s="3">
        <f t="shared" ca="1" si="759"/>
        <v>25</v>
      </c>
      <c r="R758" s="3">
        <f t="shared" ca="1" si="759"/>
        <v>36</v>
      </c>
      <c r="S758" s="3">
        <f t="shared" ca="1" si="14"/>
        <v>182</v>
      </c>
      <c r="T758" s="29">
        <f t="shared" ca="1" si="15"/>
        <v>50</v>
      </c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</row>
    <row r="759" spans="1:36" customFormat="false" ht="13">
      <c r="A759" s="3">
        <f>シート1!B760</f>
        <v>0</v>
      </c>
      <c r="B759" s="3">
        <f>シート1!E760</f>
        <v>0</v>
      </c>
      <c r="C759" s="19">
        <f>シート1!G760</f>
        <v>0</v>
      </c>
      <c r="D759" s="3">
        <f>シート1!I760</f>
        <v>0</v>
      </c>
      <c r="E759" s="3">
        <f>シート1!K760</f>
        <v>0</v>
      </c>
      <c r="F759" s="3">
        <f t="shared" ref="F759:R759" ca="1" si="760">IF($E763="","",IF(AND(ROW()&gt;$T$1,F$1&lt;=$T$1),(F$1-_xlfn.RANK.AVG(OFFSET($E763,1-F$1,),OFFSET($E763,1-$T$1,,$T$1,1)))^2,""))</f>
        <v>36</v>
      </c>
      <c r="G759" s="3">
        <f t="shared" ca="1" si="760"/>
        <v>25</v>
      </c>
      <c r="H759" s="3">
        <f t="shared" ca="1" si="760"/>
        <v>16</v>
      </c>
      <c r="I759" s="3">
        <f t="shared" ca="1" si="760"/>
        <v>9</v>
      </c>
      <c r="J759" s="3">
        <f t="shared" ca="1" si="760"/>
        <v>4</v>
      </c>
      <c r="K759" s="3">
        <f t="shared" ca="1" si="760"/>
        <v>1</v>
      </c>
      <c r="L759" s="3">
        <f t="shared" ca="1" si="760"/>
        <v>0</v>
      </c>
      <c r="M759" s="3">
        <f t="shared" ca="1" si="760"/>
        <v>1</v>
      </c>
      <c r="N759" s="3">
        <f t="shared" ca="1" si="760"/>
        <v>4</v>
      </c>
      <c r="O759" s="3">
        <f t="shared" ca="1" si="760"/>
        <v>9</v>
      </c>
      <c r="P759" s="3">
        <f t="shared" ca="1" si="760"/>
        <v>16</v>
      </c>
      <c r="Q759" s="3">
        <f t="shared" ca="1" si="760"/>
        <v>25</v>
      </c>
      <c r="R759" s="3">
        <f t="shared" ca="1" si="760"/>
        <v>36</v>
      </c>
      <c r="S759" s="3">
        <f t="shared" ca="1" si="14"/>
        <v>182</v>
      </c>
      <c r="T759" s="29">
        <f t="shared" ca="1" si="15"/>
        <v>50</v>
      </c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</row>
    <row r="760" spans="1:36" customFormat="false" ht="13">
      <c r="A760" s="3">
        <f>シート1!B761</f>
        <v>0</v>
      </c>
      <c r="B760" s="3">
        <f>シート1!E761</f>
        <v>0</v>
      </c>
      <c r="C760" s="19">
        <f>シート1!G761</f>
        <v>0</v>
      </c>
      <c r="D760" s="3">
        <f>シート1!I761</f>
        <v>0</v>
      </c>
      <c r="E760" s="3">
        <f>シート1!K761</f>
        <v>0</v>
      </c>
      <c r="F760" s="3">
        <f t="shared" ref="F760:R760" ca="1" si="761">IF($E764="","",IF(AND(ROW()&gt;$T$1,F$1&lt;=$T$1),(F$1-_xlfn.RANK.AVG(OFFSET($E764,1-F$1,),OFFSET($E764,1-$T$1,,$T$1,1)))^2,""))</f>
        <v>36</v>
      </c>
      <c r="G760" s="3">
        <f t="shared" ca="1" si="761"/>
        <v>25</v>
      </c>
      <c r="H760" s="3">
        <f t="shared" ca="1" si="761"/>
        <v>16</v>
      </c>
      <c r="I760" s="3">
        <f t="shared" ca="1" si="761"/>
        <v>9</v>
      </c>
      <c r="J760" s="3">
        <f t="shared" ca="1" si="761"/>
        <v>4</v>
      </c>
      <c r="K760" s="3">
        <f t="shared" ca="1" si="761"/>
        <v>1</v>
      </c>
      <c r="L760" s="3">
        <f t="shared" ca="1" si="761"/>
        <v>0</v>
      </c>
      <c r="M760" s="3">
        <f t="shared" ca="1" si="761"/>
        <v>1</v>
      </c>
      <c r="N760" s="3">
        <f t="shared" ca="1" si="761"/>
        <v>4</v>
      </c>
      <c r="O760" s="3">
        <f t="shared" ca="1" si="761"/>
        <v>9</v>
      </c>
      <c r="P760" s="3">
        <f t="shared" ca="1" si="761"/>
        <v>16</v>
      </c>
      <c r="Q760" s="3">
        <f t="shared" ca="1" si="761"/>
        <v>25</v>
      </c>
      <c r="R760" s="3">
        <f t="shared" ca="1" si="761"/>
        <v>36</v>
      </c>
      <c r="S760" s="3">
        <f t="shared" ca="1" si="14"/>
        <v>182</v>
      </c>
      <c r="T760" s="29">
        <f t="shared" ca="1" si="15"/>
        <v>50</v>
      </c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</row>
    <row r="761" spans="1:36" customFormat="false" ht="13">
      <c r="A761" s="3">
        <f>シート1!B762</f>
        <v>0</v>
      </c>
      <c r="B761" s="3">
        <f>シート1!E762</f>
        <v>0</v>
      </c>
      <c r="C761" s="19">
        <f>シート1!G762</f>
        <v>0</v>
      </c>
      <c r="D761" s="3">
        <f>シート1!I762</f>
        <v>0</v>
      </c>
      <c r="E761" s="3">
        <f>シート1!K762</f>
        <v>0</v>
      </c>
      <c r="F761" s="3">
        <f t="shared" ref="F761:R761" ca="1" si="762">IF($E765="","",IF(AND(ROW()&gt;$T$1,F$1&lt;=$T$1),(F$1-_xlfn.RANK.AVG(OFFSET($E765,1-F$1,),OFFSET($E765,1-$T$1,,$T$1,1)))^2,""))</f>
        <v>36</v>
      </c>
      <c r="G761" s="3">
        <f t="shared" ca="1" si="762"/>
        <v>25</v>
      </c>
      <c r="H761" s="3">
        <f t="shared" ca="1" si="762"/>
        <v>16</v>
      </c>
      <c r="I761" s="3">
        <f t="shared" ca="1" si="762"/>
        <v>9</v>
      </c>
      <c r="J761" s="3">
        <f t="shared" ca="1" si="762"/>
        <v>4</v>
      </c>
      <c r="K761" s="3">
        <f t="shared" ca="1" si="762"/>
        <v>1</v>
      </c>
      <c r="L761" s="3">
        <f t="shared" ca="1" si="762"/>
        <v>0</v>
      </c>
      <c r="M761" s="3">
        <f t="shared" ca="1" si="762"/>
        <v>1</v>
      </c>
      <c r="N761" s="3">
        <f t="shared" ca="1" si="762"/>
        <v>4</v>
      </c>
      <c r="O761" s="3">
        <f t="shared" ca="1" si="762"/>
        <v>9</v>
      </c>
      <c r="P761" s="3">
        <f t="shared" ca="1" si="762"/>
        <v>16</v>
      </c>
      <c r="Q761" s="3">
        <f t="shared" ca="1" si="762"/>
        <v>25</v>
      </c>
      <c r="R761" s="3">
        <f t="shared" ca="1" si="762"/>
        <v>36</v>
      </c>
      <c r="S761" s="3">
        <f t="shared" ca="1" si="14"/>
        <v>182</v>
      </c>
      <c r="T761" s="29">
        <f t="shared" ca="1" si="15"/>
        <v>50</v>
      </c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</row>
    <row r="762" spans="1:36" customFormat="false" ht="13">
      <c r="A762" s="3">
        <f>シート1!B763</f>
        <v>0</v>
      </c>
      <c r="B762" s="3">
        <f>シート1!E763</f>
        <v>0</v>
      </c>
      <c r="C762" s="19">
        <f>シート1!G763</f>
        <v>0</v>
      </c>
      <c r="D762" s="3">
        <f>シート1!I763</f>
        <v>0</v>
      </c>
      <c r="E762" s="3">
        <f>シート1!K763</f>
        <v>0</v>
      </c>
      <c r="F762" s="3">
        <f t="shared" ref="F762:R762" ca="1" si="763">IF($E766="","",IF(AND(ROW()&gt;$T$1,F$1&lt;=$T$1),(F$1-_xlfn.RANK.AVG(OFFSET($E766,1-F$1,),OFFSET($E766,1-$T$1,,$T$1,1)))^2,""))</f>
        <v>36</v>
      </c>
      <c r="G762" s="3">
        <f t="shared" ca="1" si="763"/>
        <v>25</v>
      </c>
      <c r="H762" s="3">
        <f t="shared" ca="1" si="763"/>
        <v>16</v>
      </c>
      <c r="I762" s="3">
        <f t="shared" ca="1" si="763"/>
        <v>9</v>
      </c>
      <c r="J762" s="3">
        <f t="shared" ca="1" si="763"/>
        <v>4</v>
      </c>
      <c r="K762" s="3">
        <f t="shared" ca="1" si="763"/>
        <v>1</v>
      </c>
      <c r="L762" s="3">
        <f t="shared" ca="1" si="763"/>
        <v>0</v>
      </c>
      <c r="M762" s="3">
        <f t="shared" ca="1" si="763"/>
        <v>1</v>
      </c>
      <c r="N762" s="3">
        <f t="shared" ca="1" si="763"/>
        <v>4</v>
      </c>
      <c r="O762" s="3">
        <f t="shared" ca="1" si="763"/>
        <v>9</v>
      </c>
      <c r="P762" s="3">
        <f t="shared" ca="1" si="763"/>
        <v>16</v>
      </c>
      <c r="Q762" s="3">
        <f t="shared" ca="1" si="763"/>
        <v>25</v>
      </c>
      <c r="R762" s="3">
        <f t="shared" ca="1" si="763"/>
        <v>36</v>
      </c>
      <c r="S762" s="3">
        <f t="shared" ca="1" si="14"/>
        <v>182</v>
      </c>
      <c r="T762" s="29">
        <f t="shared" ca="1" si="15"/>
        <v>50</v>
      </c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</row>
    <row r="763" spans="1:36" customFormat="false" ht="13">
      <c r="A763" s="3">
        <f>シート1!B764</f>
        <v>0</v>
      </c>
      <c r="B763" s="3">
        <f>シート1!E764</f>
        <v>0</v>
      </c>
      <c r="C763" s="19">
        <f>シート1!G764</f>
        <v>0</v>
      </c>
      <c r="D763" s="3">
        <f>シート1!I764</f>
        <v>0</v>
      </c>
      <c r="E763" s="3">
        <f>シート1!K764</f>
        <v>0</v>
      </c>
      <c r="F763" s="3">
        <f t="shared" ref="F763:R763" ca="1" si="764">IF($E767="","",IF(AND(ROW()&gt;$T$1,F$1&lt;=$T$1),(F$1-_xlfn.RANK.AVG(OFFSET($E767,1-F$1,),OFFSET($E767,1-$T$1,,$T$1,1)))^2,""))</f>
        <v>36</v>
      </c>
      <c r="G763" s="3">
        <f t="shared" ca="1" si="764"/>
        <v>25</v>
      </c>
      <c r="H763" s="3">
        <f t="shared" ca="1" si="764"/>
        <v>16</v>
      </c>
      <c r="I763" s="3">
        <f t="shared" ca="1" si="764"/>
        <v>9</v>
      </c>
      <c r="J763" s="3">
        <f t="shared" ca="1" si="764"/>
        <v>4</v>
      </c>
      <c r="K763" s="3">
        <f t="shared" ca="1" si="764"/>
        <v>1</v>
      </c>
      <c r="L763" s="3">
        <f t="shared" ca="1" si="764"/>
        <v>0</v>
      </c>
      <c r="M763" s="3">
        <f t="shared" ca="1" si="764"/>
        <v>1</v>
      </c>
      <c r="N763" s="3">
        <f t="shared" ca="1" si="764"/>
        <v>4</v>
      </c>
      <c r="O763" s="3">
        <f t="shared" ca="1" si="764"/>
        <v>9</v>
      </c>
      <c r="P763" s="3">
        <f t="shared" ca="1" si="764"/>
        <v>16</v>
      </c>
      <c r="Q763" s="3">
        <f t="shared" ca="1" si="764"/>
        <v>25</v>
      </c>
      <c r="R763" s="3">
        <f t="shared" ca="1" si="764"/>
        <v>36</v>
      </c>
      <c r="S763" s="3">
        <f t="shared" ca="1" si="14"/>
        <v>182</v>
      </c>
      <c r="T763" s="29">
        <f t="shared" ca="1" si="15"/>
        <v>50</v>
      </c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</row>
    <row r="764" spans="1:36" customFormat="false" ht="13">
      <c r="A764" s="3">
        <f>シート1!B765</f>
        <v>0</v>
      </c>
      <c r="B764" s="3">
        <f>シート1!E765</f>
        <v>0</v>
      </c>
      <c r="C764" s="19">
        <f>シート1!G765</f>
        <v>0</v>
      </c>
      <c r="D764" s="3">
        <f>シート1!I765</f>
        <v>0</v>
      </c>
      <c r="E764" s="3">
        <f>シート1!K765</f>
        <v>0</v>
      </c>
      <c r="F764" s="3">
        <f t="shared" ref="F764:R764" ca="1" si="765">IF($E768="","",IF(AND(ROW()&gt;$T$1,F$1&lt;=$T$1),(F$1-_xlfn.RANK.AVG(OFFSET($E768,1-F$1,),OFFSET($E768,1-$T$1,,$T$1,1)))^2,""))</f>
        <v>36</v>
      </c>
      <c r="G764" s="3">
        <f t="shared" ca="1" si="765"/>
        <v>25</v>
      </c>
      <c r="H764" s="3">
        <f t="shared" ca="1" si="765"/>
        <v>16</v>
      </c>
      <c r="I764" s="3">
        <f t="shared" ca="1" si="765"/>
        <v>9</v>
      </c>
      <c r="J764" s="3">
        <f t="shared" ca="1" si="765"/>
        <v>4</v>
      </c>
      <c r="K764" s="3">
        <f t="shared" ca="1" si="765"/>
        <v>1</v>
      </c>
      <c r="L764" s="3">
        <f t="shared" ca="1" si="765"/>
        <v>0</v>
      </c>
      <c r="M764" s="3">
        <f t="shared" ca="1" si="765"/>
        <v>1</v>
      </c>
      <c r="N764" s="3">
        <f t="shared" ca="1" si="765"/>
        <v>4</v>
      </c>
      <c r="O764" s="3">
        <f t="shared" ca="1" si="765"/>
        <v>9</v>
      </c>
      <c r="P764" s="3">
        <f t="shared" ca="1" si="765"/>
        <v>16</v>
      </c>
      <c r="Q764" s="3">
        <f t="shared" ca="1" si="765"/>
        <v>25</v>
      </c>
      <c r="R764" s="3">
        <f t="shared" ca="1" si="765"/>
        <v>36</v>
      </c>
      <c r="S764" s="3">
        <f t="shared" ca="1" si="14"/>
        <v>182</v>
      </c>
      <c r="T764" s="29">
        <f t="shared" ca="1" si="15"/>
        <v>50</v>
      </c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</row>
    <row r="765" spans="1:36" customFormat="false" ht="13">
      <c r="A765" s="3">
        <f>シート1!B766</f>
        <v>0</v>
      </c>
      <c r="B765" s="3">
        <f>シート1!E766</f>
        <v>0</v>
      </c>
      <c r="C765" s="19">
        <f>シート1!G766</f>
        <v>0</v>
      </c>
      <c r="D765" s="3">
        <f>シート1!I766</f>
        <v>0</v>
      </c>
      <c r="E765" s="3">
        <f>シート1!K766</f>
        <v>0</v>
      </c>
      <c r="F765" s="3">
        <f t="shared" ref="F765:R765" ca="1" si="766">IF($E769="","",IF(AND(ROW()&gt;$T$1,F$1&lt;=$T$1),(F$1-_xlfn.RANK.AVG(OFFSET($E769,1-F$1,),OFFSET($E769,1-$T$1,,$T$1,1)))^2,""))</f>
        <v>36</v>
      </c>
      <c r="G765" s="3">
        <f t="shared" ca="1" si="766"/>
        <v>25</v>
      </c>
      <c r="H765" s="3">
        <f t="shared" ca="1" si="766"/>
        <v>16</v>
      </c>
      <c r="I765" s="3">
        <f t="shared" ca="1" si="766"/>
        <v>9</v>
      </c>
      <c r="J765" s="3">
        <f t="shared" ca="1" si="766"/>
        <v>4</v>
      </c>
      <c r="K765" s="3">
        <f t="shared" ca="1" si="766"/>
        <v>1</v>
      </c>
      <c r="L765" s="3">
        <f t="shared" ca="1" si="766"/>
        <v>0</v>
      </c>
      <c r="M765" s="3">
        <f t="shared" ca="1" si="766"/>
        <v>1</v>
      </c>
      <c r="N765" s="3">
        <f t="shared" ca="1" si="766"/>
        <v>4</v>
      </c>
      <c r="O765" s="3">
        <f t="shared" ca="1" si="766"/>
        <v>9</v>
      </c>
      <c r="P765" s="3">
        <f t="shared" ca="1" si="766"/>
        <v>16</v>
      </c>
      <c r="Q765" s="3">
        <f t="shared" ca="1" si="766"/>
        <v>25</v>
      </c>
      <c r="R765" s="3">
        <f t="shared" ca="1" si="766"/>
        <v>36</v>
      </c>
      <c r="S765" s="3">
        <f t="shared" ca="1" si="14"/>
        <v>182</v>
      </c>
      <c r="T765" s="29">
        <f t="shared" ca="1" si="15"/>
        <v>50</v>
      </c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</row>
    <row r="766" spans="1:36" customFormat="false" ht="13">
      <c r="A766" s="3">
        <f>シート1!B767</f>
        <v>0</v>
      </c>
      <c r="B766" s="3">
        <f>シート1!E767</f>
        <v>0</v>
      </c>
      <c r="C766" s="19">
        <f>シート1!G767</f>
        <v>0</v>
      </c>
      <c r="D766" s="3">
        <f>シート1!I767</f>
        <v>0</v>
      </c>
      <c r="E766" s="3">
        <f>シート1!K767</f>
        <v>0</v>
      </c>
      <c r="F766" s="3">
        <f t="shared" ref="F766:R766" ca="1" si="767">IF($E770="","",IF(AND(ROW()&gt;$T$1,F$1&lt;=$T$1),(F$1-_xlfn.RANK.AVG(OFFSET($E770,1-F$1,),OFFSET($E770,1-$T$1,,$T$1,1)))^2,""))</f>
        <v>36</v>
      </c>
      <c r="G766" s="3">
        <f t="shared" ca="1" si="767"/>
        <v>25</v>
      </c>
      <c r="H766" s="3">
        <f t="shared" ca="1" si="767"/>
        <v>16</v>
      </c>
      <c r="I766" s="3">
        <f t="shared" ca="1" si="767"/>
        <v>9</v>
      </c>
      <c r="J766" s="3">
        <f t="shared" ca="1" si="767"/>
        <v>4</v>
      </c>
      <c r="K766" s="3">
        <f t="shared" ca="1" si="767"/>
        <v>1</v>
      </c>
      <c r="L766" s="3">
        <f t="shared" ca="1" si="767"/>
        <v>0</v>
      </c>
      <c r="M766" s="3">
        <f t="shared" ca="1" si="767"/>
        <v>1</v>
      </c>
      <c r="N766" s="3">
        <f t="shared" ca="1" si="767"/>
        <v>4</v>
      </c>
      <c r="O766" s="3">
        <f t="shared" ca="1" si="767"/>
        <v>9</v>
      </c>
      <c r="P766" s="3">
        <f t="shared" ca="1" si="767"/>
        <v>16</v>
      </c>
      <c r="Q766" s="3">
        <f t="shared" ca="1" si="767"/>
        <v>25</v>
      </c>
      <c r="R766" s="3">
        <f t="shared" ca="1" si="767"/>
        <v>36</v>
      </c>
      <c r="S766" s="3">
        <f t="shared" ca="1" si="14"/>
        <v>182</v>
      </c>
      <c r="T766" s="29">
        <f t="shared" ca="1" si="15"/>
        <v>50</v>
      </c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</row>
    <row r="767" spans="1:36" customFormat="false" ht="13">
      <c r="A767" s="3">
        <f>シート1!B768</f>
        <v>0</v>
      </c>
      <c r="B767" s="3">
        <f>シート1!E768</f>
        <v>0</v>
      </c>
      <c r="C767" s="19">
        <f>シート1!G768</f>
        <v>0</v>
      </c>
      <c r="D767" s="3">
        <f>シート1!I768</f>
        <v>0</v>
      </c>
      <c r="E767" s="3">
        <f>シート1!K768</f>
        <v>0</v>
      </c>
      <c r="F767" s="3">
        <f t="shared" ref="F767:R767" ca="1" si="768">IF($E771="","",IF(AND(ROW()&gt;$T$1,F$1&lt;=$T$1),(F$1-_xlfn.RANK.AVG(OFFSET($E771,1-F$1,),OFFSET($E771,1-$T$1,,$T$1,1)))^2,""))</f>
        <v>36</v>
      </c>
      <c r="G767" s="3">
        <f t="shared" ca="1" si="768"/>
        <v>25</v>
      </c>
      <c r="H767" s="3">
        <f t="shared" ca="1" si="768"/>
        <v>16</v>
      </c>
      <c r="I767" s="3">
        <f t="shared" ca="1" si="768"/>
        <v>9</v>
      </c>
      <c r="J767" s="3">
        <f t="shared" ca="1" si="768"/>
        <v>4</v>
      </c>
      <c r="K767" s="3">
        <f t="shared" ca="1" si="768"/>
        <v>1</v>
      </c>
      <c r="L767" s="3">
        <f t="shared" ca="1" si="768"/>
        <v>0</v>
      </c>
      <c r="M767" s="3">
        <f t="shared" ca="1" si="768"/>
        <v>1</v>
      </c>
      <c r="N767" s="3">
        <f t="shared" ca="1" si="768"/>
        <v>4</v>
      </c>
      <c r="O767" s="3">
        <f t="shared" ca="1" si="768"/>
        <v>9</v>
      </c>
      <c r="P767" s="3">
        <f t="shared" ca="1" si="768"/>
        <v>16</v>
      </c>
      <c r="Q767" s="3">
        <f t="shared" ca="1" si="768"/>
        <v>25</v>
      </c>
      <c r="R767" s="3">
        <f t="shared" ca="1" si="768"/>
        <v>36</v>
      </c>
      <c r="S767" s="3">
        <f t="shared" ca="1" si="14"/>
        <v>182</v>
      </c>
      <c r="T767" s="29">
        <f t="shared" ca="1" si="15"/>
        <v>50</v>
      </c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</row>
    <row r="768" spans="1:36" customFormat="false" ht="13">
      <c r="A768" s="3">
        <f>シート1!B769</f>
        <v>0</v>
      </c>
      <c r="B768" s="3">
        <f>シート1!E769</f>
        <v>0</v>
      </c>
      <c r="C768" s="19">
        <f>シート1!G769</f>
        <v>0</v>
      </c>
      <c r="D768" s="3">
        <f>シート1!I769</f>
        <v>0</v>
      </c>
      <c r="E768" s="3">
        <f>シート1!K769</f>
        <v>0</v>
      </c>
      <c r="F768" s="3">
        <f t="shared" ref="F768:R768" ca="1" si="769">IF($E772="","",IF(AND(ROW()&gt;$T$1,F$1&lt;=$T$1),(F$1-_xlfn.RANK.AVG(OFFSET($E772,1-F$1,),OFFSET($E772,1-$T$1,,$T$1,1)))^2,""))</f>
        <v>36</v>
      </c>
      <c r="G768" s="3">
        <f t="shared" ca="1" si="769"/>
        <v>25</v>
      </c>
      <c r="H768" s="3">
        <f t="shared" ca="1" si="769"/>
        <v>16</v>
      </c>
      <c r="I768" s="3">
        <f t="shared" ca="1" si="769"/>
        <v>9</v>
      </c>
      <c r="J768" s="3">
        <f t="shared" ca="1" si="769"/>
        <v>4</v>
      </c>
      <c r="K768" s="3">
        <f t="shared" ca="1" si="769"/>
        <v>1</v>
      </c>
      <c r="L768" s="3">
        <f t="shared" ca="1" si="769"/>
        <v>0</v>
      </c>
      <c r="M768" s="3">
        <f t="shared" ca="1" si="769"/>
        <v>1</v>
      </c>
      <c r="N768" s="3">
        <f t="shared" ca="1" si="769"/>
        <v>4</v>
      </c>
      <c r="O768" s="3">
        <f t="shared" ca="1" si="769"/>
        <v>9</v>
      </c>
      <c r="P768" s="3">
        <f t="shared" ca="1" si="769"/>
        <v>16</v>
      </c>
      <c r="Q768" s="3">
        <f t="shared" ca="1" si="769"/>
        <v>25</v>
      </c>
      <c r="R768" s="3">
        <f t="shared" ca="1" si="769"/>
        <v>36</v>
      </c>
      <c r="S768" s="3">
        <f t="shared" ca="1" si="14"/>
        <v>182</v>
      </c>
      <c r="T768" s="29">
        <f t="shared" ca="1" si="15"/>
        <v>50</v>
      </c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</row>
    <row r="769" spans="1:36" customFormat="false" ht="13">
      <c r="A769" s="3">
        <f>シート1!B770</f>
        <v>0</v>
      </c>
      <c r="B769" s="3">
        <f>シート1!E770</f>
        <v>0</v>
      </c>
      <c r="C769" s="19">
        <f>シート1!G770</f>
        <v>0</v>
      </c>
      <c r="D769" s="3">
        <f>シート1!I770</f>
        <v>0</v>
      </c>
      <c r="E769" s="3">
        <f>シート1!K770</f>
        <v>0</v>
      </c>
      <c r="F769" s="3">
        <f t="shared" ref="F769:R769" ca="1" si="770">IF($E773="","",IF(AND(ROW()&gt;$T$1,F$1&lt;=$T$1),(F$1-_xlfn.RANK.AVG(OFFSET($E773,1-F$1,),OFFSET($E773,1-$T$1,,$T$1,1)))^2,""))</f>
        <v>36</v>
      </c>
      <c r="G769" s="3">
        <f t="shared" ca="1" si="770"/>
        <v>25</v>
      </c>
      <c r="H769" s="3">
        <f t="shared" ca="1" si="770"/>
        <v>16</v>
      </c>
      <c r="I769" s="3">
        <f t="shared" ca="1" si="770"/>
        <v>9</v>
      </c>
      <c r="J769" s="3">
        <f t="shared" ca="1" si="770"/>
        <v>4</v>
      </c>
      <c r="K769" s="3">
        <f t="shared" ca="1" si="770"/>
        <v>1</v>
      </c>
      <c r="L769" s="3">
        <f t="shared" ca="1" si="770"/>
        <v>0</v>
      </c>
      <c r="M769" s="3">
        <f t="shared" ca="1" si="770"/>
        <v>1</v>
      </c>
      <c r="N769" s="3">
        <f t="shared" ca="1" si="770"/>
        <v>4</v>
      </c>
      <c r="O769" s="3">
        <f t="shared" ca="1" si="770"/>
        <v>9</v>
      </c>
      <c r="P769" s="3">
        <f t="shared" ca="1" si="770"/>
        <v>16</v>
      </c>
      <c r="Q769" s="3">
        <f t="shared" ca="1" si="770"/>
        <v>25</v>
      </c>
      <c r="R769" s="3">
        <f t="shared" ca="1" si="770"/>
        <v>36</v>
      </c>
      <c r="S769" s="3">
        <f t="shared" ca="1" si="14"/>
        <v>182</v>
      </c>
      <c r="T769" s="29">
        <f t="shared" ca="1" si="15"/>
        <v>50</v>
      </c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</row>
    <row r="770" spans="1:36" customFormat="false" ht="13">
      <c r="A770" s="3">
        <f>シート1!B771</f>
        <v>0</v>
      </c>
      <c r="B770" s="3">
        <f>シート1!E771</f>
        <v>0</v>
      </c>
      <c r="C770" s="19">
        <f>シート1!G771</f>
        <v>0</v>
      </c>
      <c r="D770" s="3">
        <f>シート1!I771</f>
        <v>0</v>
      </c>
      <c r="E770" s="3">
        <f>シート1!K771</f>
        <v>0</v>
      </c>
      <c r="F770" s="3">
        <f t="shared" ref="F770:R770" ca="1" si="771">IF($E774="","",IF(AND(ROW()&gt;$T$1,F$1&lt;=$T$1),(F$1-_xlfn.RANK.AVG(OFFSET($E774,1-F$1,),OFFSET($E774,1-$T$1,,$T$1,1)))^2,""))</f>
        <v>36</v>
      </c>
      <c r="G770" s="3">
        <f t="shared" ca="1" si="771"/>
        <v>25</v>
      </c>
      <c r="H770" s="3">
        <f t="shared" ca="1" si="771"/>
        <v>16</v>
      </c>
      <c r="I770" s="3">
        <f t="shared" ca="1" si="771"/>
        <v>9</v>
      </c>
      <c r="J770" s="3">
        <f t="shared" ca="1" si="771"/>
        <v>4</v>
      </c>
      <c r="K770" s="3">
        <f t="shared" ca="1" si="771"/>
        <v>1</v>
      </c>
      <c r="L770" s="3">
        <f t="shared" ca="1" si="771"/>
        <v>0</v>
      </c>
      <c r="M770" s="3">
        <f t="shared" ca="1" si="771"/>
        <v>1</v>
      </c>
      <c r="N770" s="3">
        <f t="shared" ca="1" si="771"/>
        <v>4</v>
      </c>
      <c r="O770" s="3">
        <f t="shared" ca="1" si="771"/>
        <v>9</v>
      </c>
      <c r="P770" s="3">
        <f t="shared" ca="1" si="771"/>
        <v>16</v>
      </c>
      <c r="Q770" s="3">
        <f t="shared" ca="1" si="771"/>
        <v>25</v>
      </c>
      <c r="R770" s="3">
        <f t="shared" ca="1" si="771"/>
        <v>36</v>
      </c>
      <c r="S770" s="3">
        <f t="shared" ca="1" si="14"/>
        <v>182</v>
      </c>
      <c r="T770" s="29">
        <f t="shared" ca="1" si="15"/>
        <v>50</v>
      </c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</row>
    <row r="771" spans="1:36" customFormat="false" ht="13">
      <c r="A771" s="3">
        <f>シート1!B772</f>
        <v>0</v>
      </c>
      <c r="B771" s="3">
        <f>シート1!E772</f>
        <v>0</v>
      </c>
      <c r="C771" s="19">
        <f>シート1!G772</f>
        <v>0</v>
      </c>
      <c r="D771" s="3">
        <f>シート1!I772</f>
        <v>0</v>
      </c>
      <c r="E771" s="3">
        <f>シート1!K772</f>
        <v>0</v>
      </c>
      <c r="F771" s="3">
        <f t="shared" ref="F771:R771" ca="1" si="772">IF($E775="","",IF(AND(ROW()&gt;$T$1,F$1&lt;=$T$1),(F$1-_xlfn.RANK.AVG(OFFSET($E775,1-F$1,),OFFSET($E775,1-$T$1,,$T$1,1)))^2,""))</f>
        <v>36</v>
      </c>
      <c r="G771" s="3">
        <f t="shared" ca="1" si="772"/>
        <v>25</v>
      </c>
      <c r="H771" s="3">
        <f t="shared" ca="1" si="772"/>
        <v>16</v>
      </c>
      <c r="I771" s="3">
        <f t="shared" ca="1" si="772"/>
        <v>9</v>
      </c>
      <c r="J771" s="3">
        <f t="shared" ca="1" si="772"/>
        <v>4</v>
      </c>
      <c r="K771" s="3">
        <f t="shared" ca="1" si="772"/>
        <v>1</v>
      </c>
      <c r="L771" s="3">
        <f t="shared" ca="1" si="772"/>
        <v>0</v>
      </c>
      <c r="M771" s="3">
        <f t="shared" ca="1" si="772"/>
        <v>1</v>
      </c>
      <c r="N771" s="3">
        <f t="shared" ca="1" si="772"/>
        <v>4</v>
      </c>
      <c r="O771" s="3">
        <f t="shared" ca="1" si="772"/>
        <v>9</v>
      </c>
      <c r="P771" s="3">
        <f t="shared" ca="1" si="772"/>
        <v>16</v>
      </c>
      <c r="Q771" s="3">
        <f t="shared" ca="1" si="772"/>
        <v>25</v>
      </c>
      <c r="R771" s="3">
        <f t="shared" ca="1" si="772"/>
        <v>36</v>
      </c>
      <c r="S771" s="3">
        <f t="shared" ca="1" si="14"/>
        <v>182</v>
      </c>
      <c r="T771" s="29">
        <f t="shared" ca="1" si="15"/>
        <v>50</v>
      </c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</row>
    <row r="772" spans="1:36" customFormat="false" ht="13">
      <c r="A772" s="3">
        <f>シート1!B773</f>
        <v>0</v>
      </c>
      <c r="B772" s="3">
        <f>シート1!E773</f>
        <v>0</v>
      </c>
      <c r="C772" s="19">
        <f>シート1!G773</f>
        <v>0</v>
      </c>
      <c r="D772" s="3">
        <f>シート1!I773</f>
        <v>0</v>
      </c>
      <c r="E772" s="3">
        <f>シート1!K773</f>
        <v>0</v>
      </c>
      <c r="F772" s="3">
        <f t="shared" ref="F772:R772" ca="1" si="773">IF($E776="","",IF(AND(ROW()&gt;$T$1,F$1&lt;=$T$1),(F$1-_xlfn.RANK.AVG(OFFSET($E776,1-F$1,),OFFSET($E776,1-$T$1,,$T$1,1)))^2,""))</f>
        <v>36</v>
      </c>
      <c r="G772" s="3">
        <f t="shared" ca="1" si="773"/>
        <v>25</v>
      </c>
      <c r="H772" s="3">
        <f t="shared" ca="1" si="773"/>
        <v>16</v>
      </c>
      <c r="I772" s="3">
        <f t="shared" ca="1" si="773"/>
        <v>9</v>
      </c>
      <c r="J772" s="3">
        <f t="shared" ca="1" si="773"/>
        <v>4</v>
      </c>
      <c r="K772" s="3">
        <f t="shared" ca="1" si="773"/>
        <v>1</v>
      </c>
      <c r="L772" s="3">
        <f t="shared" ca="1" si="773"/>
        <v>0</v>
      </c>
      <c r="M772" s="3">
        <f t="shared" ca="1" si="773"/>
        <v>1</v>
      </c>
      <c r="N772" s="3">
        <f t="shared" ca="1" si="773"/>
        <v>4</v>
      </c>
      <c r="O772" s="3">
        <f t="shared" ca="1" si="773"/>
        <v>9</v>
      </c>
      <c r="P772" s="3">
        <f t="shared" ca="1" si="773"/>
        <v>16</v>
      </c>
      <c r="Q772" s="3">
        <f t="shared" ca="1" si="773"/>
        <v>25</v>
      </c>
      <c r="R772" s="3">
        <f t="shared" ca="1" si="773"/>
        <v>36</v>
      </c>
      <c r="S772" s="3">
        <f t="shared" ca="1" si="14"/>
        <v>182</v>
      </c>
      <c r="T772" s="29">
        <f t="shared" ca="1" si="15"/>
        <v>50</v>
      </c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</row>
    <row r="773" spans="1:36" customFormat="false" ht="13">
      <c r="A773" s="3">
        <f>シート1!B774</f>
        <v>0</v>
      </c>
      <c r="B773" s="3">
        <f>シート1!E774</f>
        <v>0</v>
      </c>
      <c r="C773" s="19">
        <f>シート1!G774</f>
        <v>0</v>
      </c>
      <c r="D773" s="3">
        <f>シート1!I774</f>
        <v>0</v>
      </c>
      <c r="E773" s="3">
        <f>シート1!K774</f>
        <v>0</v>
      </c>
      <c r="F773" s="3">
        <f t="shared" ref="F773:R773" ca="1" si="774">IF($E777="","",IF(AND(ROW()&gt;$T$1,F$1&lt;=$T$1),(F$1-_xlfn.RANK.AVG(OFFSET($E777,1-F$1,),OFFSET($E777,1-$T$1,,$T$1,1)))^2,""))</f>
        <v>36</v>
      </c>
      <c r="G773" s="3">
        <f t="shared" ca="1" si="774"/>
        <v>25</v>
      </c>
      <c r="H773" s="3">
        <f t="shared" ca="1" si="774"/>
        <v>16</v>
      </c>
      <c r="I773" s="3">
        <f t="shared" ca="1" si="774"/>
        <v>9</v>
      </c>
      <c r="J773" s="3">
        <f t="shared" ca="1" si="774"/>
        <v>4</v>
      </c>
      <c r="K773" s="3">
        <f t="shared" ca="1" si="774"/>
        <v>1</v>
      </c>
      <c r="L773" s="3">
        <f t="shared" ca="1" si="774"/>
        <v>0</v>
      </c>
      <c r="M773" s="3">
        <f t="shared" ca="1" si="774"/>
        <v>1</v>
      </c>
      <c r="N773" s="3">
        <f t="shared" ca="1" si="774"/>
        <v>4</v>
      </c>
      <c r="O773" s="3">
        <f t="shared" ca="1" si="774"/>
        <v>9</v>
      </c>
      <c r="P773" s="3">
        <f t="shared" ca="1" si="774"/>
        <v>16</v>
      </c>
      <c r="Q773" s="3">
        <f t="shared" ca="1" si="774"/>
        <v>25</v>
      </c>
      <c r="R773" s="3">
        <f t="shared" ca="1" si="774"/>
        <v>36</v>
      </c>
      <c r="S773" s="3">
        <f t="shared" ca="1" si="14"/>
        <v>182</v>
      </c>
      <c r="T773" s="29">
        <f t="shared" ca="1" si="15"/>
        <v>50</v>
      </c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</row>
    <row r="774" spans="1:36" customFormat="false" ht="13">
      <c r="A774" s="3">
        <f>シート1!B775</f>
        <v>0</v>
      </c>
      <c r="B774" s="3">
        <f>シート1!E775</f>
        <v>0</v>
      </c>
      <c r="C774" s="19">
        <f>シート1!G775</f>
        <v>0</v>
      </c>
      <c r="D774" s="3">
        <f>シート1!I775</f>
        <v>0</v>
      </c>
      <c r="E774" s="3">
        <f>シート1!K775</f>
        <v>0</v>
      </c>
      <c r="F774" s="3">
        <f t="shared" ref="F774:R774" ca="1" si="775">IF($E778="","",IF(AND(ROW()&gt;$T$1,F$1&lt;=$T$1),(F$1-_xlfn.RANK.AVG(OFFSET($E778,1-F$1,),OFFSET($E778,1-$T$1,,$T$1,1)))^2,""))</f>
        <v>36</v>
      </c>
      <c r="G774" s="3">
        <f t="shared" ca="1" si="775"/>
        <v>25</v>
      </c>
      <c r="H774" s="3">
        <f t="shared" ca="1" si="775"/>
        <v>16</v>
      </c>
      <c r="I774" s="3">
        <f t="shared" ca="1" si="775"/>
        <v>9</v>
      </c>
      <c r="J774" s="3">
        <f t="shared" ca="1" si="775"/>
        <v>4</v>
      </c>
      <c r="K774" s="3">
        <f t="shared" ca="1" si="775"/>
        <v>1</v>
      </c>
      <c r="L774" s="3">
        <f t="shared" ca="1" si="775"/>
        <v>0</v>
      </c>
      <c r="M774" s="3">
        <f t="shared" ca="1" si="775"/>
        <v>1</v>
      </c>
      <c r="N774" s="3">
        <f t="shared" ca="1" si="775"/>
        <v>4</v>
      </c>
      <c r="O774" s="3">
        <f t="shared" ca="1" si="775"/>
        <v>9</v>
      </c>
      <c r="P774" s="3">
        <f t="shared" ca="1" si="775"/>
        <v>16</v>
      </c>
      <c r="Q774" s="3">
        <f t="shared" ca="1" si="775"/>
        <v>25</v>
      </c>
      <c r="R774" s="3">
        <f t="shared" ca="1" si="775"/>
        <v>36</v>
      </c>
      <c r="S774" s="3">
        <f t="shared" ca="1" si="14"/>
        <v>182</v>
      </c>
      <c r="T774" s="29">
        <f t="shared" ca="1" si="15"/>
        <v>50</v>
      </c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</row>
    <row r="775" spans="1:36" customFormat="false" ht="13">
      <c r="A775" s="3">
        <f>シート1!B776</f>
        <v>0</v>
      </c>
      <c r="B775" s="3">
        <f>シート1!E776</f>
        <v>0</v>
      </c>
      <c r="C775" s="19">
        <f>シート1!G776</f>
        <v>0</v>
      </c>
      <c r="D775" s="3">
        <f>シート1!I776</f>
        <v>0</v>
      </c>
      <c r="E775" s="3">
        <f>シート1!K776</f>
        <v>0</v>
      </c>
      <c r="F775" s="3">
        <f t="shared" ref="F775:R775" ca="1" si="776">IF($E779="","",IF(AND(ROW()&gt;$T$1,F$1&lt;=$T$1),(F$1-_xlfn.RANK.AVG(OFFSET($E779,1-F$1,),OFFSET($E779,1-$T$1,,$T$1,1)))^2,""))</f>
        <v>36</v>
      </c>
      <c r="G775" s="3">
        <f t="shared" ca="1" si="776"/>
        <v>25</v>
      </c>
      <c r="H775" s="3">
        <f t="shared" ca="1" si="776"/>
        <v>16</v>
      </c>
      <c r="I775" s="3">
        <f t="shared" ca="1" si="776"/>
        <v>9</v>
      </c>
      <c r="J775" s="3">
        <f t="shared" ca="1" si="776"/>
        <v>4</v>
      </c>
      <c r="K775" s="3">
        <f t="shared" ca="1" si="776"/>
        <v>1</v>
      </c>
      <c r="L775" s="3">
        <f t="shared" ca="1" si="776"/>
        <v>0</v>
      </c>
      <c r="M775" s="3">
        <f t="shared" ca="1" si="776"/>
        <v>1</v>
      </c>
      <c r="N775" s="3">
        <f t="shared" ca="1" si="776"/>
        <v>4</v>
      </c>
      <c r="O775" s="3">
        <f t="shared" ca="1" si="776"/>
        <v>9</v>
      </c>
      <c r="P775" s="3">
        <f t="shared" ca="1" si="776"/>
        <v>16</v>
      </c>
      <c r="Q775" s="3">
        <f t="shared" ca="1" si="776"/>
        <v>25</v>
      </c>
      <c r="R775" s="3">
        <f t="shared" ca="1" si="776"/>
        <v>36</v>
      </c>
      <c r="S775" s="3">
        <f t="shared" ca="1" si="14"/>
        <v>182</v>
      </c>
      <c r="T775" s="29">
        <f t="shared" ca="1" si="15"/>
        <v>50</v>
      </c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</row>
    <row r="776" spans="1:36" customFormat="false" ht="13">
      <c r="A776" s="3">
        <f>シート1!B777</f>
        <v>0</v>
      </c>
      <c r="B776" s="3">
        <f>シート1!E777</f>
        <v>0</v>
      </c>
      <c r="C776" s="19">
        <f>シート1!G777</f>
        <v>0</v>
      </c>
      <c r="D776" s="3">
        <f>シート1!I777</f>
        <v>0</v>
      </c>
      <c r="E776" s="3">
        <f>シート1!K777</f>
        <v>0</v>
      </c>
      <c r="F776" s="3">
        <f t="shared" ref="F776:R776" ca="1" si="777">IF($E780="","",IF(AND(ROW()&gt;$T$1,F$1&lt;=$T$1),(F$1-_xlfn.RANK.AVG(OFFSET($E780,1-F$1,),OFFSET($E780,1-$T$1,,$T$1,1)))^2,""))</f>
        <v>36</v>
      </c>
      <c r="G776" s="3">
        <f t="shared" ca="1" si="777"/>
        <v>25</v>
      </c>
      <c r="H776" s="3">
        <f t="shared" ca="1" si="777"/>
        <v>16</v>
      </c>
      <c r="I776" s="3">
        <f t="shared" ca="1" si="777"/>
        <v>9</v>
      </c>
      <c r="J776" s="3">
        <f t="shared" ca="1" si="777"/>
        <v>4</v>
      </c>
      <c r="K776" s="3">
        <f t="shared" ca="1" si="777"/>
        <v>1</v>
      </c>
      <c r="L776" s="3">
        <f t="shared" ca="1" si="777"/>
        <v>0</v>
      </c>
      <c r="M776" s="3">
        <f t="shared" ca="1" si="777"/>
        <v>1</v>
      </c>
      <c r="N776" s="3">
        <f t="shared" ca="1" si="777"/>
        <v>4</v>
      </c>
      <c r="O776" s="3">
        <f t="shared" ca="1" si="777"/>
        <v>9</v>
      </c>
      <c r="P776" s="3">
        <f t="shared" ca="1" si="777"/>
        <v>16</v>
      </c>
      <c r="Q776" s="3">
        <f t="shared" ca="1" si="777"/>
        <v>25</v>
      </c>
      <c r="R776" s="3">
        <f t="shared" ca="1" si="777"/>
        <v>36</v>
      </c>
      <c r="S776" s="3">
        <f t="shared" ca="1" si="14"/>
        <v>182</v>
      </c>
      <c r="T776" s="29">
        <f t="shared" ca="1" si="15"/>
        <v>50</v>
      </c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</row>
    <row r="777" spans="1:36" customFormat="false" ht="13">
      <c r="A777" s="3">
        <f>シート1!B778</f>
        <v>0</v>
      </c>
      <c r="B777" s="3">
        <f>シート1!E778</f>
        <v>0</v>
      </c>
      <c r="C777" s="19">
        <f>シート1!G778</f>
        <v>0</v>
      </c>
      <c r="D777" s="3">
        <f>シート1!I778</f>
        <v>0</v>
      </c>
      <c r="E777" s="3">
        <f>シート1!K778</f>
        <v>0</v>
      </c>
      <c r="F777" s="3">
        <f t="shared" ref="F777:R777" ca="1" si="778">IF($E781="","",IF(AND(ROW()&gt;$T$1,F$1&lt;=$T$1),(F$1-_xlfn.RANK.AVG(OFFSET($E781,1-F$1,),OFFSET($E781,1-$T$1,,$T$1,1)))^2,""))</f>
        <v>36</v>
      </c>
      <c r="G777" s="3">
        <f t="shared" ca="1" si="778"/>
        <v>25</v>
      </c>
      <c r="H777" s="3">
        <f t="shared" ca="1" si="778"/>
        <v>16</v>
      </c>
      <c r="I777" s="3">
        <f t="shared" ca="1" si="778"/>
        <v>9</v>
      </c>
      <c r="J777" s="3">
        <f t="shared" ca="1" si="778"/>
        <v>4</v>
      </c>
      <c r="K777" s="3">
        <f t="shared" ca="1" si="778"/>
        <v>1</v>
      </c>
      <c r="L777" s="3">
        <f t="shared" ca="1" si="778"/>
        <v>0</v>
      </c>
      <c r="M777" s="3">
        <f t="shared" ca="1" si="778"/>
        <v>1</v>
      </c>
      <c r="N777" s="3">
        <f t="shared" ca="1" si="778"/>
        <v>4</v>
      </c>
      <c r="O777" s="3">
        <f t="shared" ca="1" si="778"/>
        <v>9</v>
      </c>
      <c r="P777" s="3">
        <f t="shared" ca="1" si="778"/>
        <v>16</v>
      </c>
      <c r="Q777" s="3">
        <f t="shared" ca="1" si="778"/>
        <v>25</v>
      </c>
      <c r="R777" s="3">
        <f t="shared" ca="1" si="778"/>
        <v>36</v>
      </c>
      <c r="S777" s="3">
        <f t="shared" ca="1" si="14"/>
        <v>182</v>
      </c>
      <c r="T777" s="29">
        <f t="shared" ca="1" si="15"/>
        <v>50</v>
      </c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</row>
    <row r="778" spans="1:36" customFormat="false" ht="13">
      <c r="A778" s="3">
        <f>シート1!B779</f>
        <v>0</v>
      </c>
      <c r="B778" s="3">
        <f>シート1!E779</f>
        <v>0</v>
      </c>
      <c r="C778" s="19">
        <f>シート1!G779</f>
        <v>0</v>
      </c>
      <c r="D778" s="3">
        <f>シート1!I779</f>
        <v>0</v>
      </c>
      <c r="E778" s="3">
        <f>シート1!K779</f>
        <v>0</v>
      </c>
      <c r="F778" s="3">
        <f t="shared" ref="F778:R778" ca="1" si="779">IF($E782="","",IF(AND(ROW()&gt;$T$1,F$1&lt;=$T$1),(F$1-_xlfn.RANK.AVG(OFFSET($E782,1-F$1,),OFFSET($E782,1-$T$1,,$T$1,1)))^2,""))</f>
        <v>36</v>
      </c>
      <c r="G778" s="3">
        <f t="shared" ca="1" si="779"/>
        <v>25</v>
      </c>
      <c r="H778" s="3">
        <f t="shared" ca="1" si="779"/>
        <v>16</v>
      </c>
      <c r="I778" s="3">
        <f t="shared" ca="1" si="779"/>
        <v>9</v>
      </c>
      <c r="J778" s="3">
        <f t="shared" ca="1" si="779"/>
        <v>4</v>
      </c>
      <c r="K778" s="3">
        <f t="shared" ca="1" si="779"/>
        <v>1</v>
      </c>
      <c r="L778" s="3">
        <f t="shared" ca="1" si="779"/>
        <v>0</v>
      </c>
      <c r="M778" s="3">
        <f t="shared" ca="1" si="779"/>
        <v>1</v>
      </c>
      <c r="N778" s="3">
        <f t="shared" ca="1" si="779"/>
        <v>4</v>
      </c>
      <c r="O778" s="3">
        <f t="shared" ca="1" si="779"/>
        <v>9</v>
      </c>
      <c r="P778" s="3">
        <f t="shared" ca="1" si="779"/>
        <v>16</v>
      </c>
      <c r="Q778" s="3">
        <f t="shared" ca="1" si="779"/>
        <v>25</v>
      </c>
      <c r="R778" s="3">
        <f t="shared" ca="1" si="779"/>
        <v>36</v>
      </c>
      <c r="S778" s="3">
        <f t="shared" ca="1" si="14"/>
        <v>182</v>
      </c>
      <c r="T778" s="29">
        <f t="shared" ca="1" si="15"/>
        <v>50</v>
      </c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</row>
    <row r="779" spans="1:36" customFormat="false" ht="13">
      <c r="A779" s="3">
        <f>シート1!B780</f>
        <v>0</v>
      </c>
      <c r="B779" s="3">
        <f>シート1!E780</f>
        <v>0</v>
      </c>
      <c r="C779" s="19">
        <f>シート1!G780</f>
        <v>0</v>
      </c>
      <c r="D779" s="3">
        <f>シート1!I780</f>
        <v>0</v>
      </c>
      <c r="E779" s="3">
        <f>シート1!K780</f>
        <v>0</v>
      </c>
      <c r="F779" s="3">
        <f t="shared" ref="F779:R779" ca="1" si="780">IF($E783="","",IF(AND(ROW()&gt;$T$1,F$1&lt;=$T$1),(F$1-_xlfn.RANK.AVG(OFFSET($E783,1-F$1,),OFFSET($E783,1-$T$1,,$T$1,1)))^2,""))</f>
        <v>36</v>
      </c>
      <c r="G779" s="3">
        <f t="shared" ca="1" si="780"/>
        <v>25</v>
      </c>
      <c r="H779" s="3">
        <f t="shared" ca="1" si="780"/>
        <v>16</v>
      </c>
      <c r="I779" s="3">
        <f t="shared" ca="1" si="780"/>
        <v>9</v>
      </c>
      <c r="J779" s="3">
        <f t="shared" ca="1" si="780"/>
        <v>4</v>
      </c>
      <c r="K779" s="3">
        <f t="shared" ca="1" si="780"/>
        <v>1</v>
      </c>
      <c r="L779" s="3">
        <f t="shared" ca="1" si="780"/>
        <v>0</v>
      </c>
      <c r="M779" s="3">
        <f t="shared" ca="1" si="780"/>
        <v>1</v>
      </c>
      <c r="N779" s="3">
        <f t="shared" ca="1" si="780"/>
        <v>4</v>
      </c>
      <c r="O779" s="3">
        <f t="shared" ca="1" si="780"/>
        <v>9</v>
      </c>
      <c r="P779" s="3">
        <f t="shared" ca="1" si="780"/>
        <v>16</v>
      </c>
      <c r="Q779" s="3">
        <f t="shared" ca="1" si="780"/>
        <v>25</v>
      </c>
      <c r="R779" s="3">
        <f t="shared" ca="1" si="780"/>
        <v>36</v>
      </c>
      <c r="S779" s="3">
        <f t="shared" ca="1" si="14"/>
        <v>182</v>
      </c>
      <c r="T779" s="29">
        <f t="shared" ca="1" si="15"/>
        <v>50</v>
      </c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</row>
    <row r="780" spans="1:36" customFormat="false" ht="13">
      <c r="A780" s="3">
        <f>シート1!B781</f>
        <v>0</v>
      </c>
      <c r="B780" s="3">
        <f>シート1!E781</f>
        <v>0</v>
      </c>
      <c r="C780" s="19">
        <f>シート1!G781</f>
        <v>0</v>
      </c>
      <c r="D780" s="3">
        <f>シート1!I781</f>
        <v>0</v>
      </c>
      <c r="E780" s="3">
        <f>シート1!K781</f>
        <v>0</v>
      </c>
      <c r="F780" s="3">
        <f t="shared" ref="F780:R780" ca="1" si="781">IF($E784="","",IF(AND(ROW()&gt;$T$1,F$1&lt;=$T$1),(F$1-_xlfn.RANK.AVG(OFFSET($E784,1-F$1,),OFFSET($E784,1-$T$1,,$T$1,1)))^2,""))</f>
        <v>36</v>
      </c>
      <c r="G780" s="3">
        <f t="shared" ca="1" si="781"/>
        <v>25</v>
      </c>
      <c r="H780" s="3">
        <f t="shared" ca="1" si="781"/>
        <v>16</v>
      </c>
      <c r="I780" s="3">
        <f t="shared" ca="1" si="781"/>
        <v>9</v>
      </c>
      <c r="J780" s="3">
        <f t="shared" ca="1" si="781"/>
        <v>4</v>
      </c>
      <c r="K780" s="3">
        <f t="shared" ca="1" si="781"/>
        <v>1</v>
      </c>
      <c r="L780" s="3">
        <f t="shared" ca="1" si="781"/>
        <v>0</v>
      </c>
      <c r="M780" s="3">
        <f t="shared" ca="1" si="781"/>
        <v>1</v>
      </c>
      <c r="N780" s="3">
        <f t="shared" ca="1" si="781"/>
        <v>4</v>
      </c>
      <c r="O780" s="3">
        <f t="shared" ca="1" si="781"/>
        <v>9</v>
      </c>
      <c r="P780" s="3">
        <f t="shared" ca="1" si="781"/>
        <v>16</v>
      </c>
      <c r="Q780" s="3">
        <f t="shared" ca="1" si="781"/>
        <v>25</v>
      </c>
      <c r="R780" s="3">
        <f t="shared" ca="1" si="781"/>
        <v>36</v>
      </c>
      <c r="S780" s="3">
        <f t="shared" ca="1" si="14"/>
        <v>182</v>
      </c>
      <c r="T780" s="29">
        <f t="shared" ca="1" si="15"/>
        <v>50</v>
      </c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</row>
    <row r="781" spans="1:36" customFormat="false" ht="13">
      <c r="A781" s="3">
        <f>シート1!B782</f>
        <v>0</v>
      </c>
      <c r="B781" s="3">
        <f>シート1!E782</f>
        <v>0</v>
      </c>
      <c r="C781" s="19">
        <f>シート1!G782</f>
        <v>0</v>
      </c>
      <c r="D781" s="3">
        <f>シート1!I782</f>
        <v>0</v>
      </c>
      <c r="E781" s="3">
        <f>シート1!K782</f>
        <v>0</v>
      </c>
      <c r="F781" s="3">
        <f t="shared" ref="F781:R781" ca="1" si="782">IF($E785="","",IF(AND(ROW()&gt;$T$1,F$1&lt;=$T$1),(F$1-_xlfn.RANK.AVG(OFFSET($E785,1-F$1,),OFFSET($E785,1-$T$1,,$T$1,1)))^2,""))</f>
        <v>36</v>
      </c>
      <c r="G781" s="3">
        <f t="shared" ca="1" si="782"/>
        <v>25</v>
      </c>
      <c r="H781" s="3">
        <f t="shared" ca="1" si="782"/>
        <v>16</v>
      </c>
      <c r="I781" s="3">
        <f t="shared" ca="1" si="782"/>
        <v>9</v>
      </c>
      <c r="J781" s="3">
        <f t="shared" ca="1" si="782"/>
        <v>4</v>
      </c>
      <c r="K781" s="3">
        <f t="shared" ca="1" si="782"/>
        <v>1</v>
      </c>
      <c r="L781" s="3">
        <f t="shared" ca="1" si="782"/>
        <v>0</v>
      </c>
      <c r="M781" s="3">
        <f t="shared" ca="1" si="782"/>
        <v>1</v>
      </c>
      <c r="N781" s="3">
        <f t="shared" ca="1" si="782"/>
        <v>4</v>
      </c>
      <c r="O781" s="3">
        <f t="shared" ca="1" si="782"/>
        <v>9</v>
      </c>
      <c r="P781" s="3">
        <f t="shared" ca="1" si="782"/>
        <v>16</v>
      </c>
      <c r="Q781" s="3">
        <f t="shared" ca="1" si="782"/>
        <v>25</v>
      </c>
      <c r="R781" s="3">
        <f t="shared" ca="1" si="782"/>
        <v>36</v>
      </c>
      <c r="S781" s="3">
        <f t="shared" ca="1" si="14"/>
        <v>182</v>
      </c>
      <c r="T781" s="29">
        <f t="shared" ca="1" si="15"/>
        <v>50</v>
      </c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</row>
    <row r="782" spans="1:36" customFormat="false" ht="13">
      <c r="A782" s="3">
        <f>シート1!B783</f>
        <v>0</v>
      </c>
      <c r="B782" s="3">
        <f>シート1!E783</f>
        <v>0</v>
      </c>
      <c r="C782" s="19">
        <f>シート1!G783</f>
        <v>0</v>
      </c>
      <c r="D782" s="3">
        <f>シート1!I783</f>
        <v>0</v>
      </c>
      <c r="E782" s="3">
        <f>シート1!K783</f>
        <v>0</v>
      </c>
      <c r="F782" s="3">
        <f t="shared" ref="F782:R782" ca="1" si="783">IF($E786="","",IF(AND(ROW()&gt;$T$1,F$1&lt;=$T$1),(F$1-_xlfn.RANK.AVG(OFFSET($E786,1-F$1,),OFFSET($E786,1-$T$1,,$T$1,1)))^2,""))</f>
        <v>36</v>
      </c>
      <c r="G782" s="3">
        <f t="shared" ca="1" si="783"/>
        <v>25</v>
      </c>
      <c r="H782" s="3">
        <f t="shared" ca="1" si="783"/>
        <v>16</v>
      </c>
      <c r="I782" s="3">
        <f t="shared" ca="1" si="783"/>
        <v>9</v>
      </c>
      <c r="J782" s="3">
        <f t="shared" ca="1" si="783"/>
        <v>4</v>
      </c>
      <c r="K782" s="3">
        <f t="shared" ca="1" si="783"/>
        <v>1</v>
      </c>
      <c r="L782" s="3">
        <f t="shared" ca="1" si="783"/>
        <v>0</v>
      </c>
      <c r="M782" s="3">
        <f t="shared" ca="1" si="783"/>
        <v>1</v>
      </c>
      <c r="N782" s="3">
        <f t="shared" ca="1" si="783"/>
        <v>4</v>
      </c>
      <c r="O782" s="3">
        <f t="shared" ca="1" si="783"/>
        <v>9</v>
      </c>
      <c r="P782" s="3">
        <f t="shared" ca="1" si="783"/>
        <v>16</v>
      </c>
      <c r="Q782" s="3">
        <f t="shared" ca="1" si="783"/>
        <v>25</v>
      </c>
      <c r="R782" s="3">
        <f t="shared" ca="1" si="783"/>
        <v>36</v>
      </c>
      <c r="S782" s="3">
        <f t="shared" ca="1" si="14"/>
        <v>182</v>
      </c>
      <c r="T782" s="29">
        <f t="shared" ca="1" si="15"/>
        <v>50</v>
      </c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</row>
    <row r="783" spans="1:36" customFormat="false" ht="13">
      <c r="A783" s="3">
        <f>シート1!B784</f>
        <v>0</v>
      </c>
      <c r="B783" s="3">
        <f>シート1!E784</f>
        <v>0</v>
      </c>
      <c r="C783" s="19">
        <f>シート1!G784</f>
        <v>0</v>
      </c>
      <c r="D783" s="3">
        <f>シート1!I784</f>
        <v>0</v>
      </c>
      <c r="E783" s="3">
        <f>シート1!K784</f>
        <v>0</v>
      </c>
      <c r="F783" s="3">
        <f t="shared" ref="F783:R783" ca="1" si="784">IF($E787="","",IF(AND(ROW()&gt;$T$1,F$1&lt;=$T$1),(F$1-_xlfn.RANK.AVG(OFFSET($E787,1-F$1,),OFFSET($E787,1-$T$1,,$T$1,1)))^2,""))</f>
        <v>36</v>
      </c>
      <c r="G783" s="3">
        <f t="shared" ca="1" si="784"/>
        <v>25</v>
      </c>
      <c r="H783" s="3">
        <f t="shared" ca="1" si="784"/>
        <v>16</v>
      </c>
      <c r="I783" s="3">
        <f t="shared" ca="1" si="784"/>
        <v>9</v>
      </c>
      <c r="J783" s="3">
        <f t="shared" ca="1" si="784"/>
        <v>4</v>
      </c>
      <c r="K783" s="3">
        <f t="shared" ca="1" si="784"/>
        <v>1</v>
      </c>
      <c r="L783" s="3">
        <f t="shared" ca="1" si="784"/>
        <v>0</v>
      </c>
      <c r="M783" s="3">
        <f t="shared" ca="1" si="784"/>
        <v>1</v>
      </c>
      <c r="N783" s="3">
        <f t="shared" ca="1" si="784"/>
        <v>4</v>
      </c>
      <c r="O783" s="3">
        <f t="shared" ca="1" si="784"/>
        <v>9</v>
      </c>
      <c r="P783" s="3">
        <f t="shared" ca="1" si="784"/>
        <v>16</v>
      </c>
      <c r="Q783" s="3">
        <f t="shared" ca="1" si="784"/>
        <v>25</v>
      </c>
      <c r="R783" s="3">
        <f t="shared" ca="1" si="784"/>
        <v>36</v>
      </c>
      <c r="S783" s="3">
        <f t="shared" ca="1" si="14"/>
        <v>182</v>
      </c>
      <c r="T783" s="29">
        <f t="shared" ca="1" si="15"/>
        <v>50</v>
      </c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</row>
    <row r="784" spans="1:36" customFormat="false" ht="13">
      <c r="A784" s="3">
        <f>シート1!B785</f>
        <v>0</v>
      </c>
      <c r="B784" s="3">
        <f>シート1!E785</f>
        <v>0</v>
      </c>
      <c r="C784" s="19">
        <f>シート1!G785</f>
        <v>0</v>
      </c>
      <c r="D784" s="3">
        <f>シート1!I785</f>
        <v>0</v>
      </c>
      <c r="E784" s="3">
        <f>シート1!K785</f>
        <v>0</v>
      </c>
      <c r="F784" s="3">
        <f t="shared" ref="F784:R784" ca="1" si="785">IF($E788="","",IF(AND(ROW()&gt;$T$1,F$1&lt;=$T$1),(F$1-_xlfn.RANK.AVG(OFFSET($E788,1-F$1,),OFFSET($E788,1-$T$1,,$T$1,1)))^2,""))</f>
        <v>36</v>
      </c>
      <c r="G784" s="3">
        <f t="shared" ca="1" si="785"/>
        <v>25</v>
      </c>
      <c r="H784" s="3">
        <f t="shared" ca="1" si="785"/>
        <v>16</v>
      </c>
      <c r="I784" s="3">
        <f t="shared" ca="1" si="785"/>
        <v>9</v>
      </c>
      <c r="J784" s="3">
        <f t="shared" ca="1" si="785"/>
        <v>4</v>
      </c>
      <c r="K784" s="3">
        <f t="shared" ca="1" si="785"/>
        <v>1</v>
      </c>
      <c r="L784" s="3">
        <f t="shared" ca="1" si="785"/>
        <v>0</v>
      </c>
      <c r="M784" s="3">
        <f t="shared" ca="1" si="785"/>
        <v>1</v>
      </c>
      <c r="N784" s="3">
        <f t="shared" ca="1" si="785"/>
        <v>4</v>
      </c>
      <c r="O784" s="3">
        <f t="shared" ca="1" si="785"/>
        <v>9</v>
      </c>
      <c r="P784" s="3">
        <f t="shared" ca="1" si="785"/>
        <v>16</v>
      </c>
      <c r="Q784" s="3">
        <f t="shared" ca="1" si="785"/>
        <v>25</v>
      </c>
      <c r="R784" s="3">
        <f t="shared" ca="1" si="785"/>
        <v>36</v>
      </c>
      <c r="S784" s="3">
        <f t="shared" ca="1" si="14"/>
        <v>182</v>
      </c>
      <c r="T784" s="29">
        <f t="shared" ca="1" si="15"/>
        <v>50</v>
      </c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</row>
    <row r="785" spans="1:36" customFormat="false" ht="13">
      <c r="A785" s="3">
        <f>シート1!B786</f>
        <v>0</v>
      </c>
      <c r="B785" s="3">
        <f>シート1!E786</f>
        <v>0</v>
      </c>
      <c r="C785" s="19">
        <f>シート1!G786</f>
        <v>0</v>
      </c>
      <c r="D785" s="3">
        <f>シート1!I786</f>
        <v>0</v>
      </c>
      <c r="E785" s="3">
        <f>シート1!K786</f>
        <v>0</v>
      </c>
      <c r="F785" s="3">
        <f t="shared" ref="F785:R785" ca="1" si="786">IF($E789="","",IF(AND(ROW()&gt;$T$1,F$1&lt;=$T$1),(F$1-_xlfn.RANK.AVG(OFFSET($E789,1-F$1,),OFFSET($E789,1-$T$1,,$T$1,1)))^2,""))</f>
        <v>36</v>
      </c>
      <c r="G785" s="3">
        <f t="shared" ca="1" si="786"/>
        <v>25</v>
      </c>
      <c r="H785" s="3">
        <f t="shared" ca="1" si="786"/>
        <v>16</v>
      </c>
      <c r="I785" s="3">
        <f t="shared" ca="1" si="786"/>
        <v>9</v>
      </c>
      <c r="J785" s="3">
        <f t="shared" ca="1" si="786"/>
        <v>4</v>
      </c>
      <c r="K785" s="3">
        <f t="shared" ca="1" si="786"/>
        <v>1</v>
      </c>
      <c r="L785" s="3">
        <f t="shared" ca="1" si="786"/>
        <v>0</v>
      </c>
      <c r="M785" s="3">
        <f t="shared" ca="1" si="786"/>
        <v>1</v>
      </c>
      <c r="N785" s="3">
        <f t="shared" ca="1" si="786"/>
        <v>4</v>
      </c>
      <c r="O785" s="3">
        <f t="shared" ca="1" si="786"/>
        <v>9</v>
      </c>
      <c r="P785" s="3">
        <f t="shared" ca="1" si="786"/>
        <v>16</v>
      </c>
      <c r="Q785" s="3">
        <f t="shared" ca="1" si="786"/>
        <v>25</v>
      </c>
      <c r="R785" s="3">
        <f t="shared" ca="1" si="786"/>
        <v>36</v>
      </c>
      <c r="S785" s="3">
        <f t="shared" ca="1" si="14"/>
        <v>182</v>
      </c>
      <c r="T785" s="29">
        <f t="shared" ca="1" si="15"/>
        <v>50</v>
      </c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</row>
    <row r="786" spans="1:36" customFormat="false" ht="13">
      <c r="A786" s="3">
        <f>シート1!B787</f>
        <v>0</v>
      </c>
      <c r="B786" s="3">
        <f>シート1!E787</f>
        <v>0</v>
      </c>
      <c r="C786" s="19">
        <f>シート1!G787</f>
        <v>0</v>
      </c>
      <c r="D786" s="3">
        <f>シート1!I787</f>
        <v>0</v>
      </c>
      <c r="E786" s="3">
        <f>シート1!K787</f>
        <v>0</v>
      </c>
      <c r="F786" s="3">
        <f t="shared" ref="F786:R786" ca="1" si="787">IF($E790="","",IF(AND(ROW()&gt;$T$1,F$1&lt;=$T$1),(F$1-_xlfn.RANK.AVG(OFFSET($E790,1-F$1,),OFFSET($E790,1-$T$1,,$T$1,1)))^2,""))</f>
        <v>36</v>
      </c>
      <c r="G786" s="3">
        <f t="shared" ca="1" si="787"/>
        <v>25</v>
      </c>
      <c r="H786" s="3">
        <f t="shared" ca="1" si="787"/>
        <v>16</v>
      </c>
      <c r="I786" s="3">
        <f t="shared" ca="1" si="787"/>
        <v>9</v>
      </c>
      <c r="J786" s="3">
        <f t="shared" ca="1" si="787"/>
        <v>4</v>
      </c>
      <c r="K786" s="3">
        <f t="shared" ca="1" si="787"/>
        <v>1</v>
      </c>
      <c r="L786" s="3">
        <f t="shared" ca="1" si="787"/>
        <v>0</v>
      </c>
      <c r="M786" s="3">
        <f t="shared" ca="1" si="787"/>
        <v>1</v>
      </c>
      <c r="N786" s="3">
        <f t="shared" ca="1" si="787"/>
        <v>4</v>
      </c>
      <c r="O786" s="3">
        <f t="shared" ca="1" si="787"/>
        <v>9</v>
      </c>
      <c r="P786" s="3">
        <f t="shared" ca="1" si="787"/>
        <v>16</v>
      </c>
      <c r="Q786" s="3">
        <f t="shared" ca="1" si="787"/>
        <v>25</v>
      </c>
      <c r="R786" s="3">
        <f t="shared" ca="1" si="787"/>
        <v>36</v>
      </c>
      <c r="S786" s="3">
        <f t="shared" ca="1" si="14"/>
        <v>182</v>
      </c>
      <c r="T786" s="29">
        <f t="shared" ca="1" si="15"/>
        <v>50</v>
      </c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</row>
    <row r="787" spans="1:36" customFormat="false" ht="13">
      <c r="A787" s="3">
        <f>シート1!B788</f>
        <v>0</v>
      </c>
      <c r="B787" s="3">
        <f>シート1!E788</f>
        <v>0</v>
      </c>
      <c r="C787" s="19">
        <f>シート1!G788</f>
        <v>0</v>
      </c>
      <c r="D787" s="3">
        <f>シート1!I788</f>
        <v>0</v>
      </c>
      <c r="E787" s="3">
        <f>シート1!K788</f>
        <v>0</v>
      </c>
      <c r="F787" s="3">
        <f t="shared" ref="F787:R787" ca="1" si="788">IF($E791="","",IF(AND(ROW()&gt;$T$1,F$1&lt;=$T$1),(F$1-_xlfn.RANK.AVG(OFFSET($E791,1-F$1,),OFFSET($E791,1-$T$1,,$T$1,1)))^2,""))</f>
        <v>36</v>
      </c>
      <c r="G787" s="3">
        <f t="shared" ca="1" si="788"/>
        <v>25</v>
      </c>
      <c r="H787" s="3">
        <f t="shared" ca="1" si="788"/>
        <v>16</v>
      </c>
      <c r="I787" s="3">
        <f t="shared" ca="1" si="788"/>
        <v>9</v>
      </c>
      <c r="J787" s="3">
        <f t="shared" ca="1" si="788"/>
        <v>4</v>
      </c>
      <c r="K787" s="3">
        <f t="shared" ca="1" si="788"/>
        <v>1</v>
      </c>
      <c r="L787" s="3">
        <f t="shared" ca="1" si="788"/>
        <v>0</v>
      </c>
      <c r="M787" s="3">
        <f t="shared" ca="1" si="788"/>
        <v>1</v>
      </c>
      <c r="N787" s="3">
        <f t="shared" ca="1" si="788"/>
        <v>4</v>
      </c>
      <c r="O787" s="3">
        <f t="shared" ca="1" si="788"/>
        <v>9</v>
      </c>
      <c r="P787" s="3">
        <f t="shared" ca="1" si="788"/>
        <v>16</v>
      </c>
      <c r="Q787" s="3">
        <f t="shared" ca="1" si="788"/>
        <v>25</v>
      </c>
      <c r="R787" s="3">
        <f t="shared" ca="1" si="788"/>
        <v>36</v>
      </c>
      <c r="S787" s="3">
        <f t="shared" ca="1" si="14"/>
        <v>182</v>
      </c>
      <c r="T787" s="29">
        <f t="shared" ca="1" si="15"/>
        <v>50</v>
      </c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</row>
    <row r="788" spans="1:36" customFormat="false" ht="13">
      <c r="A788" s="3">
        <f>シート1!B789</f>
        <v>0</v>
      </c>
      <c r="B788" s="3">
        <f>シート1!E789</f>
        <v>0</v>
      </c>
      <c r="C788" s="19">
        <f>シート1!G789</f>
        <v>0</v>
      </c>
      <c r="D788" s="3">
        <f>シート1!I789</f>
        <v>0</v>
      </c>
      <c r="E788" s="3">
        <f>シート1!K789</f>
        <v>0</v>
      </c>
      <c r="F788" s="3">
        <f t="shared" ref="F788:R788" ca="1" si="789">IF($E792="","",IF(AND(ROW()&gt;$T$1,F$1&lt;=$T$1),(F$1-_xlfn.RANK.AVG(OFFSET($E792,1-F$1,),OFFSET($E792,1-$T$1,,$T$1,1)))^2,""))</f>
        <v>36</v>
      </c>
      <c r="G788" s="3">
        <f t="shared" ca="1" si="789"/>
        <v>25</v>
      </c>
      <c r="H788" s="3">
        <f t="shared" ca="1" si="789"/>
        <v>16</v>
      </c>
      <c r="I788" s="3">
        <f t="shared" ca="1" si="789"/>
        <v>9</v>
      </c>
      <c r="J788" s="3">
        <f t="shared" ca="1" si="789"/>
        <v>4</v>
      </c>
      <c r="K788" s="3">
        <f t="shared" ca="1" si="789"/>
        <v>1</v>
      </c>
      <c r="L788" s="3">
        <f t="shared" ca="1" si="789"/>
        <v>0</v>
      </c>
      <c r="M788" s="3">
        <f t="shared" ca="1" si="789"/>
        <v>1</v>
      </c>
      <c r="N788" s="3">
        <f t="shared" ca="1" si="789"/>
        <v>4</v>
      </c>
      <c r="O788" s="3">
        <f t="shared" ca="1" si="789"/>
        <v>9</v>
      </c>
      <c r="P788" s="3">
        <f t="shared" ca="1" si="789"/>
        <v>16</v>
      </c>
      <c r="Q788" s="3">
        <f t="shared" ca="1" si="789"/>
        <v>25</v>
      </c>
      <c r="R788" s="3">
        <f t="shared" ca="1" si="789"/>
        <v>36</v>
      </c>
      <c r="S788" s="3">
        <f t="shared" ca="1" si="14"/>
        <v>182</v>
      </c>
      <c r="T788" s="29">
        <f t="shared" ca="1" si="15"/>
        <v>50</v>
      </c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</row>
    <row r="789" spans="1:36" customFormat="false" ht="13">
      <c r="A789" s="3">
        <f>シート1!B790</f>
        <v>0</v>
      </c>
      <c r="B789" s="3">
        <f>シート1!E790</f>
        <v>0</v>
      </c>
      <c r="C789" s="19">
        <f>シート1!G790</f>
        <v>0</v>
      </c>
      <c r="D789" s="3">
        <f>シート1!I790</f>
        <v>0</v>
      </c>
      <c r="E789" s="3">
        <f>シート1!K790</f>
        <v>0</v>
      </c>
      <c r="F789" s="3">
        <f t="shared" ref="F789:R789" ca="1" si="790">IF($E793="","",IF(AND(ROW()&gt;$T$1,F$1&lt;=$T$1),(F$1-_xlfn.RANK.AVG(OFFSET($E793,1-F$1,),OFFSET($E793,1-$T$1,,$T$1,1)))^2,""))</f>
        <v>36</v>
      </c>
      <c r="G789" s="3">
        <f t="shared" ca="1" si="790"/>
        <v>25</v>
      </c>
      <c r="H789" s="3">
        <f t="shared" ca="1" si="790"/>
        <v>16</v>
      </c>
      <c r="I789" s="3">
        <f t="shared" ca="1" si="790"/>
        <v>9</v>
      </c>
      <c r="J789" s="3">
        <f t="shared" ca="1" si="790"/>
        <v>4</v>
      </c>
      <c r="K789" s="3">
        <f t="shared" ca="1" si="790"/>
        <v>1</v>
      </c>
      <c r="L789" s="3">
        <f t="shared" ca="1" si="790"/>
        <v>0</v>
      </c>
      <c r="M789" s="3">
        <f t="shared" ca="1" si="790"/>
        <v>1</v>
      </c>
      <c r="N789" s="3">
        <f t="shared" ca="1" si="790"/>
        <v>4</v>
      </c>
      <c r="O789" s="3">
        <f t="shared" ca="1" si="790"/>
        <v>9</v>
      </c>
      <c r="P789" s="3">
        <f t="shared" ca="1" si="790"/>
        <v>16</v>
      </c>
      <c r="Q789" s="3">
        <f t="shared" ca="1" si="790"/>
        <v>25</v>
      </c>
      <c r="R789" s="3">
        <f t="shared" ca="1" si="790"/>
        <v>36</v>
      </c>
      <c r="S789" s="3">
        <f t="shared" ca="1" si="14"/>
        <v>182</v>
      </c>
      <c r="T789" s="29">
        <f t="shared" ca="1" si="15"/>
        <v>50</v>
      </c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</row>
    <row r="790" spans="1:36" customFormat="false" ht="13">
      <c r="A790" s="3">
        <f>シート1!B791</f>
        <v>0</v>
      </c>
      <c r="B790" s="3">
        <f>シート1!E791</f>
        <v>0</v>
      </c>
      <c r="C790" s="19">
        <f>シート1!G791</f>
        <v>0</v>
      </c>
      <c r="D790" s="3">
        <f>シート1!I791</f>
        <v>0</v>
      </c>
      <c r="E790" s="3">
        <f>シート1!K791</f>
        <v>0</v>
      </c>
      <c r="F790" s="3">
        <f t="shared" ref="F790:R790" ca="1" si="791">IF($E794="","",IF(AND(ROW()&gt;$T$1,F$1&lt;=$T$1),(F$1-_xlfn.RANK.AVG(OFFSET($E794,1-F$1,),OFFSET($E794,1-$T$1,,$T$1,1)))^2,""))</f>
        <v>36</v>
      </c>
      <c r="G790" s="3">
        <f t="shared" ca="1" si="791"/>
        <v>25</v>
      </c>
      <c r="H790" s="3">
        <f t="shared" ca="1" si="791"/>
        <v>16</v>
      </c>
      <c r="I790" s="3">
        <f t="shared" ca="1" si="791"/>
        <v>9</v>
      </c>
      <c r="J790" s="3">
        <f t="shared" ca="1" si="791"/>
        <v>4</v>
      </c>
      <c r="K790" s="3">
        <f t="shared" ca="1" si="791"/>
        <v>1</v>
      </c>
      <c r="L790" s="3">
        <f t="shared" ca="1" si="791"/>
        <v>0</v>
      </c>
      <c r="M790" s="3">
        <f t="shared" ca="1" si="791"/>
        <v>1</v>
      </c>
      <c r="N790" s="3">
        <f t="shared" ca="1" si="791"/>
        <v>4</v>
      </c>
      <c r="O790" s="3">
        <f t="shared" ca="1" si="791"/>
        <v>9</v>
      </c>
      <c r="P790" s="3">
        <f t="shared" ca="1" si="791"/>
        <v>16</v>
      </c>
      <c r="Q790" s="3">
        <f t="shared" ca="1" si="791"/>
        <v>25</v>
      </c>
      <c r="R790" s="3">
        <f t="shared" ca="1" si="791"/>
        <v>36</v>
      </c>
      <c r="S790" s="3">
        <f t="shared" ca="1" si="14"/>
        <v>182</v>
      </c>
      <c r="T790" s="29">
        <f t="shared" ca="1" si="15"/>
        <v>50</v>
      </c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</row>
    <row r="791" spans="1:36" customFormat="false" ht="13">
      <c r="A791" s="3">
        <f>シート1!B792</f>
        <v>0</v>
      </c>
      <c r="B791" s="3">
        <f>シート1!E792</f>
        <v>0</v>
      </c>
      <c r="C791" s="19">
        <f>シート1!G792</f>
        <v>0</v>
      </c>
      <c r="D791" s="3">
        <f>シート1!I792</f>
        <v>0</v>
      </c>
      <c r="E791" s="3">
        <f>シート1!K792</f>
        <v>0</v>
      </c>
      <c r="F791" s="3">
        <f t="shared" ref="F791:R791" ca="1" si="792">IF($E795="","",IF(AND(ROW()&gt;$T$1,F$1&lt;=$T$1),(F$1-_xlfn.RANK.AVG(OFFSET($E795,1-F$1,),OFFSET($E795,1-$T$1,,$T$1,1)))^2,""))</f>
        <v>36</v>
      </c>
      <c r="G791" s="3">
        <f t="shared" ca="1" si="792"/>
        <v>25</v>
      </c>
      <c r="H791" s="3">
        <f t="shared" ca="1" si="792"/>
        <v>16</v>
      </c>
      <c r="I791" s="3">
        <f t="shared" ca="1" si="792"/>
        <v>9</v>
      </c>
      <c r="J791" s="3">
        <f t="shared" ca="1" si="792"/>
        <v>4</v>
      </c>
      <c r="K791" s="3">
        <f t="shared" ca="1" si="792"/>
        <v>1</v>
      </c>
      <c r="L791" s="3">
        <f t="shared" ca="1" si="792"/>
        <v>0</v>
      </c>
      <c r="M791" s="3">
        <f t="shared" ca="1" si="792"/>
        <v>1</v>
      </c>
      <c r="N791" s="3">
        <f t="shared" ca="1" si="792"/>
        <v>4</v>
      </c>
      <c r="O791" s="3">
        <f t="shared" ca="1" si="792"/>
        <v>9</v>
      </c>
      <c r="P791" s="3">
        <f t="shared" ca="1" si="792"/>
        <v>16</v>
      </c>
      <c r="Q791" s="3">
        <f t="shared" ca="1" si="792"/>
        <v>25</v>
      </c>
      <c r="R791" s="3">
        <f t="shared" ca="1" si="792"/>
        <v>36</v>
      </c>
      <c r="S791" s="3">
        <f t="shared" ca="1" si="14"/>
        <v>182</v>
      </c>
      <c r="T791" s="29">
        <f t="shared" ca="1" si="15"/>
        <v>50</v>
      </c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</row>
    <row r="792" spans="1:36" customFormat="false" ht="13">
      <c r="A792" s="3">
        <f>シート1!B793</f>
        <v>0</v>
      </c>
      <c r="B792" s="3">
        <f>シート1!E793</f>
        <v>0</v>
      </c>
      <c r="C792" s="19">
        <f>シート1!G793</f>
        <v>0</v>
      </c>
      <c r="D792" s="3">
        <f>シート1!I793</f>
        <v>0</v>
      </c>
      <c r="E792" s="3">
        <f>シート1!K793</f>
        <v>0</v>
      </c>
      <c r="F792" s="3">
        <f t="shared" ref="F792:R792" ca="1" si="793">IF($E796="","",IF(AND(ROW()&gt;$T$1,F$1&lt;=$T$1),(F$1-_xlfn.RANK.AVG(OFFSET($E796,1-F$1,),OFFSET($E796,1-$T$1,,$T$1,1)))^2,""))</f>
        <v>36</v>
      </c>
      <c r="G792" s="3">
        <f t="shared" ca="1" si="793"/>
        <v>25</v>
      </c>
      <c r="H792" s="3">
        <f t="shared" ca="1" si="793"/>
        <v>16</v>
      </c>
      <c r="I792" s="3">
        <f t="shared" ca="1" si="793"/>
        <v>9</v>
      </c>
      <c r="J792" s="3">
        <f t="shared" ca="1" si="793"/>
        <v>4</v>
      </c>
      <c r="K792" s="3">
        <f t="shared" ca="1" si="793"/>
        <v>1</v>
      </c>
      <c r="L792" s="3">
        <f t="shared" ca="1" si="793"/>
        <v>0</v>
      </c>
      <c r="M792" s="3">
        <f t="shared" ca="1" si="793"/>
        <v>1</v>
      </c>
      <c r="N792" s="3">
        <f t="shared" ca="1" si="793"/>
        <v>4</v>
      </c>
      <c r="O792" s="3">
        <f t="shared" ca="1" si="793"/>
        <v>9</v>
      </c>
      <c r="P792" s="3">
        <f t="shared" ca="1" si="793"/>
        <v>16</v>
      </c>
      <c r="Q792" s="3">
        <f t="shared" ca="1" si="793"/>
        <v>25</v>
      </c>
      <c r="R792" s="3">
        <f t="shared" ca="1" si="793"/>
        <v>36</v>
      </c>
      <c r="S792" s="3">
        <f t="shared" ca="1" si="14"/>
        <v>182</v>
      </c>
      <c r="T792" s="29">
        <f t="shared" ca="1" si="15"/>
        <v>50</v>
      </c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</row>
    <row r="793" spans="1:36" customFormat="false" ht="13">
      <c r="A793" s="3">
        <f>シート1!B794</f>
        <v>0</v>
      </c>
      <c r="B793" s="3">
        <f>シート1!E794</f>
        <v>0</v>
      </c>
      <c r="C793" s="19">
        <f>シート1!G794</f>
        <v>0</v>
      </c>
      <c r="D793" s="3">
        <f>シート1!I794</f>
        <v>0</v>
      </c>
      <c r="E793" s="3">
        <f>シート1!K794</f>
        <v>0</v>
      </c>
      <c r="F793" s="3">
        <f t="shared" ref="F793:R793" ca="1" si="794">IF($E797="","",IF(AND(ROW()&gt;$T$1,F$1&lt;=$T$1),(F$1-_xlfn.RANK.AVG(OFFSET($E797,1-F$1,),OFFSET($E797,1-$T$1,,$T$1,1)))^2,""))</f>
        <v>36</v>
      </c>
      <c r="G793" s="3">
        <f t="shared" ca="1" si="794"/>
        <v>25</v>
      </c>
      <c r="H793" s="3">
        <f t="shared" ca="1" si="794"/>
        <v>16</v>
      </c>
      <c r="I793" s="3">
        <f t="shared" ca="1" si="794"/>
        <v>9</v>
      </c>
      <c r="J793" s="3">
        <f t="shared" ca="1" si="794"/>
        <v>4</v>
      </c>
      <c r="K793" s="3">
        <f t="shared" ca="1" si="794"/>
        <v>1</v>
      </c>
      <c r="L793" s="3">
        <f t="shared" ca="1" si="794"/>
        <v>0</v>
      </c>
      <c r="M793" s="3">
        <f t="shared" ca="1" si="794"/>
        <v>1</v>
      </c>
      <c r="N793" s="3">
        <f t="shared" ca="1" si="794"/>
        <v>4</v>
      </c>
      <c r="O793" s="3">
        <f t="shared" ca="1" si="794"/>
        <v>9</v>
      </c>
      <c r="P793" s="3">
        <f t="shared" ca="1" si="794"/>
        <v>16</v>
      </c>
      <c r="Q793" s="3">
        <f t="shared" ca="1" si="794"/>
        <v>25</v>
      </c>
      <c r="R793" s="3">
        <f t="shared" ca="1" si="794"/>
        <v>36</v>
      </c>
      <c r="S793" s="3">
        <f t="shared" ca="1" si="14"/>
        <v>182</v>
      </c>
      <c r="T793" s="29">
        <f t="shared" ca="1" si="15"/>
        <v>50</v>
      </c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</row>
    <row r="794" spans="1:36" customFormat="false" ht="13">
      <c r="A794" s="3">
        <f>シート1!B795</f>
        <v>0</v>
      </c>
      <c r="B794" s="3">
        <f>シート1!E795</f>
        <v>0</v>
      </c>
      <c r="C794" s="19">
        <f>シート1!G795</f>
        <v>0</v>
      </c>
      <c r="D794" s="3">
        <f>シート1!I795</f>
        <v>0</v>
      </c>
      <c r="E794" s="3">
        <f>シート1!K795</f>
        <v>0</v>
      </c>
      <c r="F794" s="3">
        <f t="shared" ref="F794:R794" ca="1" si="795">IF($E798="","",IF(AND(ROW()&gt;$T$1,F$1&lt;=$T$1),(F$1-_xlfn.RANK.AVG(OFFSET($E798,1-F$1,),OFFSET($E798,1-$T$1,,$T$1,1)))^2,""))</f>
        <v>36</v>
      </c>
      <c r="G794" s="3">
        <f t="shared" ca="1" si="795"/>
        <v>25</v>
      </c>
      <c r="H794" s="3">
        <f t="shared" ca="1" si="795"/>
        <v>16</v>
      </c>
      <c r="I794" s="3">
        <f t="shared" ca="1" si="795"/>
        <v>9</v>
      </c>
      <c r="J794" s="3">
        <f t="shared" ca="1" si="795"/>
        <v>4</v>
      </c>
      <c r="K794" s="3">
        <f t="shared" ca="1" si="795"/>
        <v>1</v>
      </c>
      <c r="L794" s="3">
        <f t="shared" ca="1" si="795"/>
        <v>0</v>
      </c>
      <c r="M794" s="3">
        <f t="shared" ca="1" si="795"/>
        <v>1</v>
      </c>
      <c r="N794" s="3">
        <f t="shared" ca="1" si="795"/>
        <v>4</v>
      </c>
      <c r="O794" s="3">
        <f t="shared" ca="1" si="795"/>
        <v>9</v>
      </c>
      <c r="P794" s="3">
        <f t="shared" ca="1" si="795"/>
        <v>16</v>
      </c>
      <c r="Q794" s="3">
        <f t="shared" ca="1" si="795"/>
        <v>25</v>
      </c>
      <c r="R794" s="3">
        <f t="shared" ca="1" si="795"/>
        <v>36</v>
      </c>
      <c r="S794" s="3">
        <f t="shared" ca="1" si="14"/>
        <v>182</v>
      </c>
      <c r="T794" s="29">
        <f t="shared" ca="1" si="15"/>
        <v>50</v>
      </c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</row>
    <row r="795" spans="1:36" customFormat="false" ht="13">
      <c r="A795" s="3">
        <f>シート1!B796</f>
        <v>0</v>
      </c>
      <c r="B795" s="3">
        <f>シート1!E796</f>
        <v>0</v>
      </c>
      <c r="C795" s="19">
        <f>シート1!G796</f>
        <v>0</v>
      </c>
      <c r="D795" s="3">
        <f>シート1!I796</f>
        <v>0</v>
      </c>
      <c r="E795" s="3">
        <f>シート1!K796</f>
        <v>0</v>
      </c>
      <c r="F795" s="3">
        <f t="shared" ref="F795:R795" ca="1" si="796">IF($E799="","",IF(AND(ROW()&gt;$T$1,F$1&lt;=$T$1),(F$1-_xlfn.RANK.AVG(OFFSET($E799,1-F$1,),OFFSET($E799,1-$T$1,,$T$1,1)))^2,""))</f>
        <v>36</v>
      </c>
      <c r="G795" s="3">
        <f t="shared" ca="1" si="796"/>
        <v>25</v>
      </c>
      <c r="H795" s="3">
        <f t="shared" ca="1" si="796"/>
        <v>16</v>
      </c>
      <c r="I795" s="3">
        <f t="shared" ca="1" si="796"/>
        <v>9</v>
      </c>
      <c r="J795" s="3">
        <f t="shared" ca="1" si="796"/>
        <v>4</v>
      </c>
      <c r="K795" s="3">
        <f t="shared" ca="1" si="796"/>
        <v>1</v>
      </c>
      <c r="L795" s="3">
        <f t="shared" ca="1" si="796"/>
        <v>0</v>
      </c>
      <c r="M795" s="3">
        <f t="shared" ca="1" si="796"/>
        <v>1</v>
      </c>
      <c r="N795" s="3">
        <f t="shared" ca="1" si="796"/>
        <v>4</v>
      </c>
      <c r="O795" s="3">
        <f t="shared" ca="1" si="796"/>
        <v>9</v>
      </c>
      <c r="P795" s="3">
        <f t="shared" ca="1" si="796"/>
        <v>16</v>
      </c>
      <c r="Q795" s="3">
        <f t="shared" ca="1" si="796"/>
        <v>25</v>
      </c>
      <c r="R795" s="3">
        <f t="shared" ca="1" si="796"/>
        <v>36</v>
      </c>
      <c r="S795" s="3">
        <f t="shared" ca="1" si="14"/>
        <v>182</v>
      </c>
      <c r="T795" s="29">
        <f t="shared" ca="1" si="15"/>
        <v>50</v>
      </c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</row>
    <row r="796" spans="1:36" customFormat="false" ht="13">
      <c r="A796" s="3">
        <f>シート1!B797</f>
        <v>0</v>
      </c>
      <c r="B796" s="3">
        <f>シート1!E797</f>
        <v>0</v>
      </c>
      <c r="C796" s="19">
        <f>シート1!G797</f>
        <v>0</v>
      </c>
      <c r="D796" s="3">
        <f>シート1!I797</f>
        <v>0</v>
      </c>
      <c r="E796" s="3">
        <f>シート1!K797</f>
        <v>0</v>
      </c>
      <c r="F796" s="3">
        <f t="shared" ref="F796:R796" ca="1" si="797">IF($E800="","",IF(AND(ROW()&gt;$T$1,F$1&lt;=$T$1),(F$1-_xlfn.RANK.AVG(OFFSET($E800,1-F$1,),OFFSET($E800,1-$T$1,,$T$1,1)))^2,""))</f>
        <v>36</v>
      </c>
      <c r="G796" s="3">
        <f t="shared" ca="1" si="797"/>
        <v>25</v>
      </c>
      <c r="H796" s="3">
        <f t="shared" ca="1" si="797"/>
        <v>16</v>
      </c>
      <c r="I796" s="3">
        <f t="shared" ca="1" si="797"/>
        <v>9</v>
      </c>
      <c r="J796" s="3">
        <f t="shared" ca="1" si="797"/>
        <v>4</v>
      </c>
      <c r="K796" s="3">
        <f t="shared" ca="1" si="797"/>
        <v>1</v>
      </c>
      <c r="L796" s="3">
        <f t="shared" ca="1" si="797"/>
        <v>0</v>
      </c>
      <c r="M796" s="3">
        <f t="shared" ca="1" si="797"/>
        <v>1</v>
      </c>
      <c r="N796" s="3">
        <f t="shared" ca="1" si="797"/>
        <v>4</v>
      </c>
      <c r="O796" s="3">
        <f t="shared" ca="1" si="797"/>
        <v>9</v>
      </c>
      <c r="P796" s="3">
        <f t="shared" ca="1" si="797"/>
        <v>16</v>
      </c>
      <c r="Q796" s="3">
        <f t="shared" ca="1" si="797"/>
        <v>25</v>
      </c>
      <c r="R796" s="3">
        <f t="shared" ca="1" si="797"/>
        <v>36</v>
      </c>
      <c r="S796" s="3">
        <f t="shared" ca="1" si="14"/>
        <v>182</v>
      </c>
      <c r="T796" s="29">
        <f t="shared" ca="1" si="15"/>
        <v>50</v>
      </c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</row>
    <row r="797" spans="1:36" customFormat="false" ht="13">
      <c r="A797" s="3">
        <f>シート1!B798</f>
        <v>0</v>
      </c>
      <c r="B797" s="3">
        <f>シート1!E798</f>
        <v>0</v>
      </c>
      <c r="C797" s="19">
        <f>シート1!G798</f>
        <v>0</v>
      </c>
      <c r="D797" s="3">
        <f>シート1!I798</f>
        <v>0</v>
      </c>
      <c r="E797" s="3">
        <f>シート1!K798</f>
        <v>0</v>
      </c>
      <c r="F797" s="3">
        <f t="shared" ref="F797:R797" ca="1" si="798">IF($E801="","",IF(AND(ROW()&gt;$T$1,F$1&lt;=$T$1),(F$1-_xlfn.RANK.AVG(OFFSET($E801,1-F$1,),OFFSET($E801,1-$T$1,,$T$1,1)))^2,""))</f>
        <v>36</v>
      </c>
      <c r="G797" s="3">
        <f t="shared" ca="1" si="798"/>
        <v>25</v>
      </c>
      <c r="H797" s="3">
        <f t="shared" ca="1" si="798"/>
        <v>16</v>
      </c>
      <c r="I797" s="3">
        <f t="shared" ca="1" si="798"/>
        <v>9</v>
      </c>
      <c r="J797" s="3">
        <f t="shared" ca="1" si="798"/>
        <v>4</v>
      </c>
      <c r="K797" s="3">
        <f t="shared" ca="1" si="798"/>
        <v>1</v>
      </c>
      <c r="L797" s="3">
        <f t="shared" ca="1" si="798"/>
        <v>0</v>
      </c>
      <c r="M797" s="3">
        <f t="shared" ca="1" si="798"/>
        <v>1</v>
      </c>
      <c r="N797" s="3">
        <f t="shared" ca="1" si="798"/>
        <v>4</v>
      </c>
      <c r="O797" s="3">
        <f t="shared" ca="1" si="798"/>
        <v>9</v>
      </c>
      <c r="P797" s="3">
        <f t="shared" ca="1" si="798"/>
        <v>16</v>
      </c>
      <c r="Q797" s="3">
        <f t="shared" ca="1" si="798"/>
        <v>25</v>
      </c>
      <c r="R797" s="3">
        <f t="shared" ca="1" si="798"/>
        <v>36</v>
      </c>
      <c r="S797" s="3">
        <f t="shared" ca="1" si="14"/>
        <v>182</v>
      </c>
      <c r="T797" s="29">
        <f t="shared" ca="1" si="15"/>
        <v>50</v>
      </c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</row>
    <row r="798" spans="1:36" customFormat="false" ht="13">
      <c r="A798" s="3">
        <f>シート1!B799</f>
        <v>0</v>
      </c>
      <c r="B798" s="3">
        <f>シート1!E799</f>
        <v>0</v>
      </c>
      <c r="C798" s="19">
        <f>シート1!G799</f>
        <v>0</v>
      </c>
      <c r="D798" s="3">
        <f>シート1!I799</f>
        <v>0</v>
      </c>
      <c r="E798" s="3">
        <f>シート1!K799</f>
        <v>0</v>
      </c>
      <c r="F798" s="3">
        <f t="shared" ref="F798:R798" ca="1" si="799">IF($E802="","",IF(AND(ROW()&gt;$T$1,F$1&lt;=$T$1),(F$1-_xlfn.RANK.AVG(OFFSET($E802,1-F$1,),OFFSET($E802,1-$T$1,,$T$1,1)))^2,""))</f>
        <v>36</v>
      </c>
      <c r="G798" s="3">
        <f t="shared" ca="1" si="799"/>
        <v>25</v>
      </c>
      <c r="H798" s="3">
        <f t="shared" ca="1" si="799"/>
        <v>16</v>
      </c>
      <c r="I798" s="3">
        <f t="shared" ca="1" si="799"/>
        <v>9</v>
      </c>
      <c r="J798" s="3">
        <f t="shared" ca="1" si="799"/>
        <v>4</v>
      </c>
      <c r="K798" s="3">
        <f t="shared" ca="1" si="799"/>
        <v>1</v>
      </c>
      <c r="L798" s="3">
        <f t="shared" ca="1" si="799"/>
        <v>0</v>
      </c>
      <c r="M798" s="3">
        <f t="shared" ca="1" si="799"/>
        <v>1</v>
      </c>
      <c r="N798" s="3">
        <f t="shared" ca="1" si="799"/>
        <v>4</v>
      </c>
      <c r="O798" s="3">
        <f t="shared" ca="1" si="799"/>
        <v>9</v>
      </c>
      <c r="P798" s="3">
        <f t="shared" ca="1" si="799"/>
        <v>16</v>
      </c>
      <c r="Q798" s="3">
        <f t="shared" ca="1" si="799"/>
        <v>25</v>
      </c>
      <c r="R798" s="3">
        <f t="shared" ca="1" si="799"/>
        <v>36</v>
      </c>
      <c r="S798" s="3">
        <f t="shared" ca="1" si="14"/>
        <v>182</v>
      </c>
      <c r="T798" s="29">
        <f t="shared" ca="1" si="15"/>
        <v>50</v>
      </c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</row>
    <row r="799" spans="1:36" customFormat="false" ht="13">
      <c r="A799" s="3">
        <f>シート1!B800</f>
        <v>0</v>
      </c>
      <c r="B799" s="3">
        <f>シート1!E800</f>
        <v>0</v>
      </c>
      <c r="C799" s="19">
        <f>シート1!G800</f>
        <v>0</v>
      </c>
      <c r="D799" s="3">
        <f>シート1!I800</f>
        <v>0</v>
      </c>
      <c r="E799" s="3">
        <f>シート1!K800</f>
        <v>0</v>
      </c>
      <c r="F799" s="3">
        <f t="shared" ref="F799:R799" ca="1" si="800">IF($E803="","",IF(AND(ROW()&gt;$T$1,F$1&lt;=$T$1),(F$1-_xlfn.RANK.AVG(OFFSET($E803,1-F$1,),OFFSET($E803,1-$T$1,,$T$1,1)))^2,""))</f>
        <v>36</v>
      </c>
      <c r="G799" s="3">
        <f t="shared" ca="1" si="800"/>
        <v>25</v>
      </c>
      <c r="H799" s="3">
        <f t="shared" ca="1" si="800"/>
        <v>16</v>
      </c>
      <c r="I799" s="3">
        <f t="shared" ca="1" si="800"/>
        <v>9</v>
      </c>
      <c r="J799" s="3">
        <f t="shared" ca="1" si="800"/>
        <v>4</v>
      </c>
      <c r="K799" s="3">
        <f t="shared" ca="1" si="800"/>
        <v>1</v>
      </c>
      <c r="L799" s="3">
        <f t="shared" ca="1" si="800"/>
        <v>0</v>
      </c>
      <c r="M799" s="3">
        <f t="shared" ca="1" si="800"/>
        <v>1</v>
      </c>
      <c r="N799" s="3">
        <f t="shared" ca="1" si="800"/>
        <v>4</v>
      </c>
      <c r="O799" s="3">
        <f t="shared" ca="1" si="800"/>
        <v>9</v>
      </c>
      <c r="P799" s="3">
        <f t="shared" ca="1" si="800"/>
        <v>16</v>
      </c>
      <c r="Q799" s="3">
        <f t="shared" ca="1" si="800"/>
        <v>25</v>
      </c>
      <c r="R799" s="3">
        <f t="shared" ca="1" si="800"/>
        <v>36</v>
      </c>
      <c r="S799" s="3">
        <f t="shared" ca="1" si="14"/>
        <v>182</v>
      </c>
      <c r="T799" s="29">
        <f t="shared" ca="1" si="15"/>
        <v>50</v>
      </c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</row>
    <row r="800" spans="1:36" customFormat="false" ht="13">
      <c r="A800" s="3">
        <f>シート1!B801</f>
        <v>0</v>
      </c>
      <c r="B800" s="3">
        <f>シート1!E801</f>
        <v>0</v>
      </c>
      <c r="C800" s="19">
        <f>シート1!G801</f>
        <v>0</v>
      </c>
      <c r="D800" s="3">
        <f>シート1!I801</f>
        <v>0</v>
      </c>
      <c r="E800" s="3">
        <f>シート1!K801</f>
        <v>0</v>
      </c>
      <c r="F800" s="3">
        <f t="shared" ref="F800:R800" ca="1" si="801">IF($E804="","",IF(AND(ROW()&gt;$T$1,F$1&lt;=$T$1),(F$1-_xlfn.RANK.AVG(OFFSET($E804,1-F$1,),OFFSET($E804,1-$T$1,,$T$1,1)))^2,""))</f>
        <v>36</v>
      </c>
      <c r="G800" s="3">
        <f t="shared" ca="1" si="801"/>
        <v>25</v>
      </c>
      <c r="H800" s="3">
        <f t="shared" ca="1" si="801"/>
        <v>16</v>
      </c>
      <c r="I800" s="3">
        <f t="shared" ca="1" si="801"/>
        <v>9</v>
      </c>
      <c r="J800" s="3">
        <f t="shared" ca="1" si="801"/>
        <v>4</v>
      </c>
      <c r="K800" s="3">
        <f t="shared" ca="1" si="801"/>
        <v>1</v>
      </c>
      <c r="L800" s="3">
        <f t="shared" ca="1" si="801"/>
        <v>0</v>
      </c>
      <c r="M800" s="3">
        <f t="shared" ca="1" si="801"/>
        <v>1</v>
      </c>
      <c r="N800" s="3">
        <f t="shared" ca="1" si="801"/>
        <v>4</v>
      </c>
      <c r="O800" s="3">
        <f t="shared" ca="1" si="801"/>
        <v>9</v>
      </c>
      <c r="P800" s="3">
        <f t="shared" ca="1" si="801"/>
        <v>16</v>
      </c>
      <c r="Q800" s="3">
        <f t="shared" ca="1" si="801"/>
        <v>25</v>
      </c>
      <c r="R800" s="3">
        <f t="shared" ca="1" si="801"/>
        <v>36</v>
      </c>
      <c r="S800" s="3">
        <f t="shared" ca="1" si="14"/>
        <v>182</v>
      </c>
      <c r="T800" s="29">
        <f t="shared" ca="1" si="15"/>
        <v>50</v>
      </c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</row>
    <row r="801" spans="1:36" customFormat="false" ht="13">
      <c r="A801" s="3">
        <f>シート1!B802</f>
        <v>0</v>
      </c>
      <c r="B801" s="3">
        <f>シート1!E802</f>
        <v>0</v>
      </c>
      <c r="C801" s="19">
        <f>シート1!G802</f>
        <v>0</v>
      </c>
      <c r="D801" s="3">
        <f>シート1!I802</f>
        <v>0</v>
      </c>
      <c r="E801" s="3">
        <f>シート1!K802</f>
        <v>0</v>
      </c>
      <c r="F801" s="3">
        <f t="shared" ref="F801:R801" ca="1" si="802">IF($E805="","",IF(AND(ROW()&gt;$T$1,F$1&lt;=$T$1),(F$1-_xlfn.RANK.AVG(OFFSET($E805,1-F$1,),OFFSET($E805,1-$T$1,,$T$1,1)))^2,""))</f>
        <v>36</v>
      </c>
      <c r="G801" s="3">
        <f t="shared" ca="1" si="802"/>
        <v>25</v>
      </c>
      <c r="H801" s="3">
        <f t="shared" ca="1" si="802"/>
        <v>16</v>
      </c>
      <c r="I801" s="3">
        <f t="shared" ca="1" si="802"/>
        <v>9</v>
      </c>
      <c r="J801" s="3">
        <f t="shared" ca="1" si="802"/>
        <v>4</v>
      </c>
      <c r="K801" s="3">
        <f t="shared" ca="1" si="802"/>
        <v>1</v>
      </c>
      <c r="L801" s="3">
        <f t="shared" ca="1" si="802"/>
        <v>0</v>
      </c>
      <c r="M801" s="3">
        <f t="shared" ca="1" si="802"/>
        <v>1</v>
      </c>
      <c r="N801" s="3">
        <f t="shared" ca="1" si="802"/>
        <v>4</v>
      </c>
      <c r="O801" s="3">
        <f t="shared" ca="1" si="802"/>
        <v>9</v>
      </c>
      <c r="P801" s="3">
        <f t="shared" ca="1" si="802"/>
        <v>16</v>
      </c>
      <c r="Q801" s="3">
        <f t="shared" ca="1" si="802"/>
        <v>25</v>
      </c>
      <c r="R801" s="3">
        <f t="shared" ca="1" si="802"/>
        <v>36</v>
      </c>
      <c r="S801" s="3">
        <f t="shared" ca="1" si="14"/>
        <v>182</v>
      </c>
      <c r="T801" s="29">
        <f t="shared" ca="1" si="15"/>
        <v>50</v>
      </c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</row>
    <row r="802" spans="1:36" customFormat="false" ht="13">
      <c r="A802" s="3">
        <f>シート1!B803</f>
        <v>0</v>
      </c>
      <c r="B802" s="3">
        <f>シート1!E803</f>
        <v>0</v>
      </c>
      <c r="C802" s="19">
        <f>シート1!G803</f>
        <v>0</v>
      </c>
      <c r="D802" s="3">
        <f>シート1!I803</f>
        <v>0</v>
      </c>
      <c r="E802" s="3">
        <f>シート1!K803</f>
        <v>0</v>
      </c>
      <c r="F802" s="3">
        <f t="shared" ref="F802:R802" ca="1" si="803">IF($E806="","",IF(AND(ROW()&gt;$T$1,F$1&lt;=$T$1),(F$1-_xlfn.RANK.AVG(OFFSET($E806,1-F$1,),OFFSET($E806,1-$T$1,,$T$1,1)))^2,""))</f>
        <v>36</v>
      </c>
      <c r="G802" s="3">
        <f t="shared" ca="1" si="803"/>
        <v>25</v>
      </c>
      <c r="H802" s="3">
        <f t="shared" ca="1" si="803"/>
        <v>16</v>
      </c>
      <c r="I802" s="3">
        <f t="shared" ca="1" si="803"/>
        <v>9</v>
      </c>
      <c r="J802" s="3">
        <f t="shared" ca="1" si="803"/>
        <v>4</v>
      </c>
      <c r="K802" s="3">
        <f t="shared" ca="1" si="803"/>
        <v>1</v>
      </c>
      <c r="L802" s="3">
        <f t="shared" ca="1" si="803"/>
        <v>0</v>
      </c>
      <c r="M802" s="3">
        <f t="shared" ca="1" si="803"/>
        <v>1</v>
      </c>
      <c r="N802" s="3">
        <f t="shared" ca="1" si="803"/>
        <v>4</v>
      </c>
      <c r="O802" s="3">
        <f t="shared" ca="1" si="803"/>
        <v>9</v>
      </c>
      <c r="P802" s="3">
        <f t="shared" ca="1" si="803"/>
        <v>16</v>
      </c>
      <c r="Q802" s="3">
        <f t="shared" ca="1" si="803"/>
        <v>25</v>
      </c>
      <c r="R802" s="3">
        <f t="shared" ca="1" si="803"/>
        <v>36</v>
      </c>
      <c r="S802" s="3">
        <f t="shared" ca="1" si="14"/>
        <v>182</v>
      </c>
      <c r="T802" s="29">
        <f t="shared" ca="1" si="15"/>
        <v>50</v>
      </c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</row>
    <row r="803" spans="1:36" customFormat="false" ht="13">
      <c r="A803" s="3">
        <f>シート1!B804</f>
        <v>0</v>
      </c>
      <c r="B803" s="3">
        <f>シート1!E804</f>
        <v>0</v>
      </c>
      <c r="C803" s="19">
        <f>シート1!G804</f>
        <v>0</v>
      </c>
      <c r="D803" s="3">
        <f>シート1!I804</f>
        <v>0</v>
      </c>
      <c r="E803" s="3">
        <f>シート1!K804</f>
        <v>0</v>
      </c>
      <c r="F803" s="3">
        <f t="shared" ref="F803:R803" ca="1" si="804">IF($E807="","",IF(AND(ROW()&gt;$T$1,F$1&lt;=$T$1),(F$1-_xlfn.RANK.AVG(OFFSET($E807,1-F$1,),OFFSET($E807,1-$T$1,,$T$1,1)))^2,""))</f>
        <v>36</v>
      </c>
      <c r="G803" s="3">
        <f t="shared" ca="1" si="804"/>
        <v>25</v>
      </c>
      <c r="H803" s="3">
        <f t="shared" ca="1" si="804"/>
        <v>16</v>
      </c>
      <c r="I803" s="3">
        <f t="shared" ca="1" si="804"/>
        <v>9</v>
      </c>
      <c r="J803" s="3">
        <f t="shared" ca="1" si="804"/>
        <v>4</v>
      </c>
      <c r="K803" s="3">
        <f t="shared" ca="1" si="804"/>
        <v>1</v>
      </c>
      <c r="L803" s="3">
        <f t="shared" ca="1" si="804"/>
        <v>0</v>
      </c>
      <c r="M803" s="3">
        <f t="shared" ca="1" si="804"/>
        <v>1</v>
      </c>
      <c r="N803" s="3">
        <f t="shared" ca="1" si="804"/>
        <v>4</v>
      </c>
      <c r="O803" s="3">
        <f t="shared" ca="1" si="804"/>
        <v>9</v>
      </c>
      <c r="P803" s="3">
        <f t="shared" ca="1" si="804"/>
        <v>16</v>
      </c>
      <c r="Q803" s="3">
        <f t="shared" ca="1" si="804"/>
        <v>25</v>
      </c>
      <c r="R803" s="3">
        <f t="shared" ca="1" si="804"/>
        <v>36</v>
      </c>
      <c r="S803" s="3">
        <f t="shared" ca="1" si="14"/>
        <v>182</v>
      </c>
      <c r="T803" s="29">
        <f t="shared" ca="1" si="15"/>
        <v>50</v>
      </c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</row>
    <row r="804" spans="1:36" customFormat="false" ht="13">
      <c r="A804" s="3">
        <f>シート1!B805</f>
        <v>0</v>
      </c>
      <c r="B804" s="3">
        <f>シート1!E805</f>
        <v>0</v>
      </c>
      <c r="C804" s="19">
        <f>シート1!G805</f>
        <v>0</v>
      </c>
      <c r="D804" s="3">
        <f>シート1!I805</f>
        <v>0</v>
      </c>
      <c r="E804" s="3">
        <f>シート1!K805</f>
        <v>0</v>
      </c>
      <c r="F804" s="3">
        <f t="shared" ref="F804:R804" ca="1" si="805">IF($E808="","",IF(AND(ROW()&gt;$T$1,F$1&lt;=$T$1),(F$1-_xlfn.RANK.AVG(OFFSET($E808,1-F$1,),OFFSET($E808,1-$T$1,,$T$1,1)))^2,""))</f>
        <v>36</v>
      </c>
      <c r="G804" s="3">
        <f t="shared" ca="1" si="805"/>
        <v>25</v>
      </c>
      <c r="H804" s="3">
        <f t="shared" ca="1" si="805"/>
        <v>16</v>
      </c>
      <c r="I804" s="3">
        <f t="shared" ca="1" si="805"/>
        <v>9</v>
      </c>
      <c r="J804" s="3">
        <f t="shared" ca="1" si="805"/>
        <v>4</v>
      </c>
      <c r="K804" s="3">
        <f t="shared" ca="1" si="805"/>
        <v>1</v>
      </c>
      <c r="L804" s="3">
        <f t="shared" ca="1" si="805"/>
        <v>0</v>
      </c>
      <c r="M804" s="3">
        <f t="shared" ca="1" si="805"/>
        <v>1</v>
      </c>
      <c r="N804" s="3">
        <f t="shared" ca="1" si="805"/>
        <v>4</v>
      </c>
      <c r="O804" s="3">
        <f t="shared" ca="1" si="805"/>
        <v>9</v>
      </c>
      <c r="P804" s="3">
        <f t="shared" ca="1" si="805"/>
        <v>16</v>
      </c>
      <c r="Q804" s="3">
        <f t="shared" ca="1" si="805"/>
        <v>25</v>
      </c>
      <c r="R804" s="3">
        <f t="shared" ca="1" si="805"/>
        <v>36</v>
      </c>
      <c r="S804" s="3">
        <f t="shared" ca="1" si="14"/>
        <v>182</v>
      </c>
      <c r="T804" s="29">
        <f t="shared" ca="1" si="15"/>
        <v>50</v>
      </c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</row>
    <row r="805" spans="1:36" customFormat="false" ht="13">
      <c r="A805" s="3">
        <f>シート1!B806</f>
        <v>0</v>
      </c>
      <c r="B805" s="3">
        <f>シート1!E806</f>
        <v>0</v>
      </c>
      <c r="C805" s="19">
        <f>シート1!G806</f>
        <v>0</v>
      </c>
      <c r="D805" s="3">
        <f>シート1!I806</f>
        <v>0</v>
      </c>
      <c r="E805" s="3">
        <f>シート1!K806</f>
        <v>0</v>
      </c>
      <c r="F805" s="3">
        <f t="shared" ref="F805:R805" ca="1" si="806">IF($E809="","",IF(AND(ROW()&gt;$T$1,F$1&lt;=$T$1),(F$1-_xlfn.RANK.AVG(OFFSET($E809,1-F$1,),OFFSET($E809,1-$T$1,,$T$1,1)))^2,""))</f>
        <v>36</v>
      </c>
      <c r="G805" s="3">
        <f t="shared" ca="1" si="806"/>
        <v>25</v>
      </c>
      <c r="H805" s="3">
        <f t="shared" ca="1" si="806"/>
        <v>16</v>
      </c>
      <c r="I805" s="3">
        <f t="shared" ca="1" si="806"/>
        <v>9</v>
      </c>
      <c r="J805" s="3">
        <f t="shared" ca="1" si="806"/>
        <v>4</v>
      </c>
      <c r="K805" s="3">
        <f t="shared" ca="1" si="806"/>
        <v>1</v>
      </c>
      <c r="L805" s="3">
        <f t="shared" ca="1" si="806"/>
        <v>0</v>
      </c>
      <c r="M805" s="3">
        <f t="shared" ca="1" si="806"/>
        <v>1</v>
      </c>
      <c r="N805" s="3">
        <f t="shared" ca="1" si="806"/>
        <v>4</v>
      </c>
      <c r="O805" s="3">
        <f t="shared" ca="1" si="806"/>
        <v>9</v>
      </c>
      <c r="P805" s="3">
        <f t="shared" ca="1" si="806"/>
        <v>16</v>
      </c>
      <c r="Q805" s="3">
        <f t="shared" ca="1" si="806"/>
        <v>25</v>
      </c>
      <c r="R805" s="3">
        <f t="shared" ca="1" si="806"/>
        <v>36</v>
      </c>
      <c r="S805" s="3">
        <f t="shared" ca="1" si="14"/>
        <v>182</v>
      </c>
      <c r="T805" s="29">
        <f t="shared" ca="1" si="15"/>
        <v>50</v>
      </c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</row>
    <row r="806" spans="1:36" customFormat="false" ht="13">
      <c r="A806" s="3">
        <f>シート1!B807</f>
        <v>0</v>
      </c>
      <c r="B806" s="3">
        <f>シート1!E807</f>
        <v>0</v>
      </c>
      <c r="C806" s="19">
        <f>シート1!G807</f>
        <v>0</v>
      </c>
      <c r="D806" s="3">
        <f>シート1!I807</f>
        <v>0</v>
      </c>
      <c r="E806" s="3">
        <f>シート1!K807</f>
        <v>0</v>
      </c>
      <c r="F806" s="3">
        <f t="shared" ref="F806:R806" ca="1" si="807">IF($E810="","",IF(AND(ROW()&gt;$T$1,F$1&lt;=$T$1),(F$1-_xlfn.RANK.AVG(OFFSET($E810,1-F$1,),OFFSET($E810,1-$T$1,,$T$1,1)))^2,""))</f>
        <v>36</v>
      </c>
      <c r="G806" s="3">
        <f t="shared" ca="1" si="807"/>
        <v>25</v>
      </c>
      <c r="H806" s="3">
        <f t="shared" ca="1" si="807"/>
        <v>16</v>
      </c>
      <c r="I806" s="3">
        <f t="shared" ca="1" si="807"/>
        <v>9</v>
      </c>
      <c r="J806" s="3">
        <f t="shared" ca="1" si="807"/>
        <v>4</v>
      </c>
      <c r="K806" s="3">
        <f t="shared" ca="1" si="807"/>
        <v>1</v>
      </c>
      <c r="L806" s="3">
        <f t="shared" ca="1" si="807"/>
        <v>0</v>
      </c>
      <c r="M806" s="3">
        <f t="shared" ca="1" si="807"/>
        <v>1</v>
      </c>
      <c r="N806" s="3">
        <f t="shared" ca="1" si="807"/>
        <v>4</v>
      </c>
      <c r="O806" s="3">
        <f t="shared" ca="1" si="807"/>
        <v>9</v>
      </c>
      <c r="P806" s="3">
        <f t="shared" ca="1" si="807"/>
        <v>16</v>
      </c>
      <c r="Q806" s="3">
        <f t="shared" ca="1" si="807"/>
        <v>25</v>
      </c>
      <c r="R806" s="3">
        <f t="shared" ca="1" si="807"/>
        <v>36</v>
      </c>
      <c r="S806" s="3">
        <f t="shared" ca="1" si="14"/>
        <v>182</v>
      </c>
      <c r="T806" s="29">
        <f t="shared" ca="1" si="15"/>
        <v>50</v>
      </c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</row>
    <row r="807" spans="1:36" customFormat="false" ht="13">
      <c r="A807" s="3">
        <f>シート1!B808</f>
        <v>0</v>
      </c>
      <c r="B807" s="3">
        <f>シート1!E808</f>
        <v>0</v>
      </c>
      <c r="C807" s="19">
        <f>シート1!G808</f>
        <v>0</v>
      </c>
      <c r="D807" s="3">
        <f>シート1!I808</f>
        <v>0</v>
      </c>
      <c r="E807" s="3">
        <f>シート1!K808</f>
        <v>0</v>
      </c>
      <c r="F807" s="3">
        <f t="shared" ref="F807:R807" ca="1" si="808">IF($E811="","",IF(AND(ROW()&gt;$T$1,F$1&lt;=$T$1),(F$1-_xlfn.RANK.AVG(OFFSET($E811,1-F$1,),OFFSET($E811,1-$T$1,,$T$1,1)))^2,""))</f>
        <v>36</v>
      </c>
      <c r="G807" s="3">
        <f t="shared" ca="1" si="808"/>
        <v>25</v>
      </c>
      <c r="H807" s="3">
        <f t="shared" ca="1" si="808"/>
        <v>16</v>
      </c>
      <c r="I807" s="3">
        <f t="shared" ca="1" si="808"/>
        <v>9</v>
      </c>
      <c r="J807" s="3">
        <f t="shared" ca="1" si="808"/>
        <v>4</v>
      </c>
      <c r="K807" s="3">
        <f t="shared" ca="1" si="808"/>
        <v>1</v>
      </c>
      <c r="L807" s="3">
        <f t="shared" ca="1" si="808"/>
        <v>0</v>
      </c>
      <c r="M807" s="3">
        <f t="shared" ca="1" si="808"/>
        <v>1</v>
      </c>
      <c r="N807" s="3">
        <f t="shared" ca="1" si="808"/>
        <v>4</v>
      </c>
      <c r="O807" s="3">
        <f t="shared" ca="1" si="808"/>
        <v>9</v>
      </c>
      <c r="P807" s="3">
        <f t="shared" ca="1" si="808"/>
        <v>16</v>
      </c>
      <c r="Q807" s="3">
        <f t="shared" ca="1" si="808"/>
        <v>25</v>
      </c>
      <c r="R807" s="3">
        <f t="shared" ca="1" si="808"/>
        <v>36</v>
      </c>
      <c r="S807" s="3">
        <f t="shared" ca="1" si="14"/>
        <v>182</v>
      </c>
      <c r="T807" s="29">
        <f t="shared" ca="1" si="15"/>
        <v>50</v>
      </c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</row>
    <row r="808" spans="1:36" customFormat="false" ht="13">
      <c r="A808" s="3">
        <f>シート1!B809</f>
        <v>0</v>
      </c>
      <c r="B808" s="3">
        <f>シート1!E809</f>
        <v>0</v>
      </c>
      <c r="C808" s="19">
        <f>シート1!G809</f>
        <v>0</v>
      </c>
      <c r="D808" s="3">
        <f>シート1!I809</f>
        <v>0</v>
      </c>
      <c r="E808" s="3">
        <f>シート1!K809</f>
        <v>0</v>
      </c>
      <c r="F808" s="3">
        <f t="shared" ref="F808:R808" ca="1" si="809">IF($E812="","",IF(AND(ROW()&gt;$T$1,F$1&lt;=$T$1),(F$1-_xlfn.RANK.AVG(OFFSET($E812,1-F$1,),OFFSET($E812,1-$T$1,,$T$1,1)))^2,""))</f>
        <v>36</v>
      </c>
      <c r="G808" s="3">
        <f t="shared" ca="1" si="809"/>
        <v>25</v>
      </c>
      <c r="H808" s="3">
        <f t="shared" ca="1" si="809"/>
        <v>16</v>
      </c>
      <c r="I808" s="3">
        <f t="shared" ca="1" si="809"/>
        <v>9</v>
      </c>
      <c r="J808" s="3">
        <f t="shared" ca="1" si="809"/>
        <v>4</v>
      </c>
      <c r="K808" s="3">
        <f t="shared" ca="1" si="809"/>
        <v>1</v>
      </c>
      <c r="L808" s="3">
        <f t="shared" ca="1" si="809"/>
        <v>0</v>
      </c>
      <c r="M808" s="3">
        <f t="shared" ca="1" si="809"/>
        <v>1</v>
      </c>
      <c r="N808" s="3">
        <f t="shared" ca="1" si="809"/>
        <v>4</v>
      </c>
      <c r="O808" s="3">
        <f t="shared" ca="1" si="809"/>
        <v>9</v>
      </c>
      <c r="P808" s="3">
        <f t="shared" ca="1" si="809"/>
        <v>16</v>
      </c>
      <c r="Q808" s="3">
        <f t="shared" ca="1" si="809"/>
        <v>25</v>
      </c>
      <c r="R808" s="3">
        <f t="shared" ca="1" si="809"/>
        <v>36</v>
      </c>
      <c r="S808" s="3">
        <f t="shared" ca="1" si="14"/>
        <v>182</v>
      </c>
      <c r="T808" s="29">
        <f t="shared" ca="1" si="15"/>
        <v>50</v>
      </c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</row>
    <row r="809" spans="1:36" customFormat="false" ht="13">
      <c r="A809" s="3">
        <f>シート1!B810</f>
        <v>0</v>
      </c>
      <c r="B809" s="3">
        <f>シート1!E810</f>
        <v>0</v>
      </c>
      <c r="C809" s="19">
        <f>シート1!G810</f>
        <v>0</v>
      </c>
      <c r="D809" s="3">
        <f>シート1!I810</f>
        <v>0</v>
      </c>
      <c r="E809" s="3">
        <f>シート1!K810</f>
        <v>0</v>
      </c>
      <c r="F809" s="3">
        <f t="shared" ref="F809:R809" ca="1" si="810">IF($E813="","",IF(AND(ROW()&gt;$T$1,F$1&lt;=$T$1),(F$1-_xlfn.RANK.AVG(OFFSET($E813,1-F$1,),OFFSET($E813,1-$T$1,,$T$1,1)))^2,""))</f>
        <v>36</v>
      </c>
      <c r="G809" s="3">
        <f t="shared" ca="1" si="810"/>
        <v>25</v>
      </c>
      <c r="H809" s="3">
        <f t="shared" ca="1" si="810"/>
        <v>16</v>
      </c>
      <c r="I809" s="3">
        <f t="shared" ca="1" si="810"/>
        <v>9</v>
      </c>
      <c r="J809" s="3">
        <f t="shared" ca="1" si="810"/>
        <v>4</v>
      </c>
      <c r="K809" s="3">
        <f t="shared" ca="1" si="810"/>
        <v>1</v>
      </c>
      <c r="L809" s="3">
        <f t="shared" ca="1" si="810"/>
        <v>0</v>
      </c>
      <c r="M809" s="3">
        <f t="shared" ca="1" si="810"/>
        <v>1</v>
      </c>
      <c r="N809" s="3">
        <f t="shared" ca="1" si="810"/>
        <v>4</v>
      </c>
      <c r="O809" s="3">
        <f t="shared" ca="1" si="810"/>
        <v>9</v>
      </c>
      <c r="P809" s="3">
        <f t="shared" ca="1" si="810"/>
        <v>16</v>
      </c>
      <c r="Q809" s="3">
        <f t="shared" ca="1" si="810"/>
        <v>25</v>
      </c>
      <c r="R809" s="3">
        <f t="shared" ca="1" si="810"/>
        <v>36</v>
      </c>
      <c r="S809" s="3">
        <f t="shared" ca="1" si="14"/>
        <v>182</v>
      </c>
      <c r="T809" s="29">
        <f t="shared" ca="1" si="15"/>
        <v>50</v>
      </c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</row>
    <row r="810" spans="1:36" customFormat="false" ht="13">
      <c r="A810" s="3">
        <f>シート1!B811</f>
        <v>0</v>
      </c>
      <c r="B810" s="3">
        <f>シート1!E811</f>
        <v>0</v>
      </c>
      <c r="C810" s="19">
        <f>シート1!G811</f>
        <v>0</v>
      </c>
      <c r="D810" s="3">
        <f>シート1!I811</f>
        <v>0</v>
      </c>
      <c r="E810" s="3">
        <f>シート1!K811</f>
        <v>0</v>
      </c>
      <c r="F810" s="3">
        <f t="shared" ref="F810:R810" ca="1" si="811">IF($E814="","",IF(AND(ROW()&gt;$T$1,F$1&lt;=$T$1),(F$1-_xlfn.RANK.AVG(OFFSET($E814,1-F$1,),OFFSET($E814,1-$T$1,,$T$1,1)))^2,""))</f>
        <v>36</v>
      </c>
      <c r="G810" s="3">
        <f t="shared" ca="1" si="811"/>
        <v>25</v>
      </c>
      <c r="H810" s="3">
        <f t="shared" ca="1" si="811"/>
        <v>16</v>
      </c>
      <c r="I810" s="3">
        <f t="shared" ca="1" si="811"/>
        <v>9</v>
      </c>
      <c r="J810" s="3">
        <f t="shared" ca="1" si="811"/>
        <v>4</v>
      </c>
      <c r="K810" s="3">
        <f t="shared" ca="1" si="811"/>
        <v>1</v>
      </c>
      <c r="L810" s="3">
        <f t="shared" ca="1" si="811"/>
        <v>0</v>
      </c>
      <c r="M810" s="3">
        <f t="shared" ca="1" si="811"/>
        <v>1</v>
      </c>
      <c r="N810" s="3">
        <f t="shared" ca="1" si="811"/>
        <v>4</v>
      </c>
      <c r="O810" s="3">
        <f t="shared" ca="1" si="811"/>
        <v>9</v>
      </c>
      <c r="P810" s="3">
        <f t="shared" ca="1" si="811"/>
        <v>16</v>
      </c>
      <c r="Q810" s="3">
        <f t="shared" ca="1" si="811"/>
        <v>25</v>
      </c>
      <c r="R810" s="3">
        <f t="shared" ca="1" si="811"/>
        <v>36</v>
      </c>
      <c r="S810" s="3">
        <f t="shared" ca="1" si="14"/>
        <v>182</v>
      </c>
      <c r="T810" s="29">
        <f t="shared" ca="1" si="15"/>
        <v>50</v>
      </c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</row>
    <row r="811" spans="1:36" customFormat="false" ht="13">
      <c r="A811" s="3">
        <f>シート1!B812</f>
        <v>0</v>
      </c>
      <c r="B811" s="3">
        <f>シート1!E812</f>
        <v>0</v>
      </c>
      <c r="C811" s="19">
        <f>シート1!G812</f>
        <v>0</v>
      </c>
      <c r="D811" s="3">
        <f>シート1!I812</f>
        <v>0</v>
      </c>
      <c r="E811" s="3">
        <f>シート1!K812</f>
        <v>0</v>
      </c>
      <c r="F811" s="3">
        <f t="shared" ref="F811:R811" ca="1" si="812">IF($E815="","",IF(AND(ROW()&gt;$T$1,F$1&lt;=$T$1),(F$1-_xlfn.RANK.AVG(OFFSET($E815,1-F$1,),OFFSET($E815,1-$T$1,,$T$1,1)))^2,""))</f>
        <v>36</v>
      </c>
      <c r="G811" s="3">
        <f t="shared" ca="1" si="812"/>
        <v>25</v>
      </c>
      <c r="H811" s="3">
        <f t="shared" ca="1" si="812"/>
        <v>16</v>
      </c>
      <c r="I811" s="3">
        <f t="shared" ca="1" si="812"/>
        <v>9</v>
      </c>
      <c r="J811" s="3">
        <f t="shared" ca="1" si="812"/>
        <v>4</v>
      </c>
      <c r="K811" s="3">
        <f t="shared" ca="1" si="812"/>
        <v>1</v>
      </c>
      <c r="L811" s="3">
        <f t="shared" ca="1" si="812"/>
        <v>0</v>
      </c>
      <c r="M811" s="3">
        <f t="shared" ca="1" si="812"/>
        <v>1</v>
      </c>
      <c r="N811" s="3">
        <f t="shared" ca="1" si="812"/>
        <v>4</v>
      </c>
      <c r="O811" s="3">
        <f t="shared" ca="1" si="812"/>
        <v>9</v>
      </c>
      <c r="P811" s="3">
        <f t="shared" ca="1" si="812"/>
        <v>16</v>
      </c>
      <c r="Q811" s="3">
        <f t="shared" ca="1" si="812"/>
        <v>25</v>
      </c>
      <c r="R811" s="3">
        <f t="shared" ca="1" si="812"/>
        <v>36</v>
      </c>
      <c r="S811" s="3">
        <f t="shared" ca="1" si="14"/>
        <v>182</v>
      </c>
      <c r="T811" s="29">
        <f t="shared" ca="1" si="15"/>
        <v>50</v>
      </c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</row>
    <row r="812" spans="1:36" customFormat="false" ht="13">
      <c r="A812" s="3">
        <f>シート1!B813</f>
        <v>0</v>
      </c>
      <c r="B812" s="3">
        <f>シート1!E813</f>
        <v>0</v>
      </c>
      <c r="C812" s="19">
        <f>シート1!G813</f>
        <v>0</v>
      </c>
      <c r="D812" s="3">
        <f>シート1!I813</f>
        <v>0</v>
      </c>
      <c r="E812" s="3">
        <f>シート1!K813</f>
        <v>0</v>
      </c>
      <c r="F812" s="3">
        <f t="shared" ref="F812:R812" ca="1" si="813">IF($E816="","",IF(AND(ROW()&gt;$T$1,F$1&lt;=$T$1),(F$1-_xlfn.RANK.AVG(OFFSET($E816,1-F$1,),OFFSET($E816,1-$T$1,,$T$1,1)))^2,""))</f>
        <v>36</v>
      </c>
      <c r="G812" s="3">
        <f t="shared" ca="1" si="813"/>
        <v>25</v>
      </c>
      <c r="H812" s="3">
        <f t="shared" ca="1" si="813"/>
        <v>16</v>
      </c>
      <c r="I812" s="3">
        <f t="shared" ca="1" si="813"/>
        <v>9</v>
      </c>
      <c r="J812" s="3">
        <f t="shared" ca="1" si="813"/>
        <v>4</v>
      </c>
      <c r="K812" s="3">
        <f t="shared" ca="1" si="813"/>
        <v>1</v>
      </c>
      <c r="L812" s="3">
        <f t="shared" ca="1" si="813"/>
        <v>0</v>
      </c>
      <c r="M812" s="3">
        <f t="shared" ca="1" si="813"/>
        <v>1</v>
      </c>
      <c r="N812" s="3">
        <f t="shared" ca="1" si="813"/>
        <v>4</v>
      </c>
      <c r="O812" s="3">
        <f t="shared" ca="1" si="813"/>
        <v>9</v>
      </c>
      <c r="P812" s="3">
        <f t="shared" ca="1" si="813"/>
        <v>16</v>
      </c>
      <c r="Q812" s="3">
        <f t="shared" ca="1" si="813"/>
        <v>25</v>
      </c>
      <c r="R812" s="3">
        <f t="shared" ca="1" si="813"/>
        <v>36</v>
      </c>
      <c r="S812" s="3">
        <f t="shared" ca="1" si="14"/>
        <v>182</v>
      </c>
      <c r="T812" s="29">
        <f t="shared" ca="1" si="15"/>
        <v>50</v>
      </c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</row>
    <row r="813" spans="1:36" customFormat="false" ht="13">
      <c r="A813" s="3">
        <f>シート1!B814</f>
        <v>0</v>
      </c>
      <c r="B813" s="3">
        <f>シート1!E814</f>
        <v>0</v>
      </c>
      <c r="C813" s="19">
        <f>シート1!G814</f>
        <v>0</v>
      </c>
      <c r="D813" s="3">
        <f>シート1!I814</f>
        <v>0</v>
      </c>
      <c r="E813" s="3">
        <f>シート1!K814</f>
        <v>0</v>
      </c>
      <c r="F813" s="3">
        <f t="shared" ref="F813:R813" ca="1" si="814">IF($E817="","",IF(AND(ROW()&gt;$T$1,F$1&lt;=$T$1),(F$1-_xlfn.RANK.AVG(OFFSET($E817,1-F$1,),OFFSET($E817,1-$T$1,,$T$1,1)))^2,""))</f>
        <v>36</v>
      </c>
      <c r="G813" s="3">
        <f t="shared" ca="1" si="814"/>
        <v>25</v>
      </c>
      <c r="H813" s="3">
        <f t="shared" ca="1" si="814"/>
        <v>16</v>
      </c>
      <c r="I813" s="3">
        <f t="shared" ca="1" si="814"/>
        <v>9</v>
      </c>
      <c r="J813" s="3">
        <f t="shared" ca="1" si="814"/>
        <v>4</v>
      </c>
      <c r="K813" s="3">
        <f t="shared" ca="1" si="814"/>
        <v>1</v>
      </c>
      <c r="L813" s="3">
        <f t="shared" ca="1" si="814"/>
        <v>0</v>
      </c>
      <c r="M813" s="3">
        <f t="shared" ca="1" si="814"/>
        <v>1</v>
      </c>
      <c r="N813" s="3">
        <f t="shared" ca="1" si="814"/>
        <v>4</v>
      </c>
      <c r="O813" s="3">
        <f t="shared" ca="1" si="814"/>
        <v>9</v>
      </c>
      <c r="P813" s="3">
        <f t="shared" ca="1" si="814"/>
        <v>16</v>
      </c>
      <c r="Q813" s="3">
        <f t="shared" ca="1" si="814"/>
        <v>25</v>
      </c>
      <c r="R813" s="3">
        <f t="shared" ca="1" si="814"/>
        <v>36</v>
      </c>
      <c r="S813" s="3">
        <f t="shared" ca="1" si="14"/>
        <v>182</v>
      </c>
      <c r="T813" s="29">
        <f t="shared" ca="1" si="15"/>
        <v>50</v>
      </c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</row>
    <row r="814" spans="1:36" customFormat="false" ht="13">
      <c r="A814" s="3">
        <f>シート1!B815</f>
        <v>0</v>
      </c>
      <c r="B814" s="3">
        <f>シート1!E815</f>
        <v>0</v>
      </c>
      <c r="C814" s="19">
        <f>シート1!G815</f>
        <v>0</v>
      </c>
      <c r="D814" s="3">
        <f>シート1!I815</f>
        <v>0</v>
      </c>
      <c r="E814" s="3">
        <f>シート1!K815</f>
        <v>0</v>
      </c>
      <c r="F814" s="3">
        <f t="shared" ref="F814:R814" ca="1" si="815">IF($E818="","",IF(AND(ROW()&gt;$T$1,F$1&lt;=$T$1),(F$1-_xlfn.RANK.AVG(OFFSET($E818,1-F$1,),OFFSET($E818,1-$T$1,,$T$1,1)))^2,""))</f>
        <v>36</v>
      </c>
      <c r="G814" s="3">
        <f t="shared" ca="1" si="815"/>
        <v>25</v>
      </c>
      <c r="H814" s="3">
        <f t="shared" ca="1" si="815"/>
        <v>16</v>
      </c>
      <c r="I814" s="3">
        <f t="shared" ca="1" si="815"/>
        <v>9</v>
      </c>
      <c r="J814" s="3">
        <f t="shared" ca="1" si="815"/>
        <v>4</v>
      </c>
      <c r="K814" s="3">
        <f t="shared" ca="1" si="815"/>
        <v>1</v>
      </c>
      <c r="L814" s="3">
        <f t="shared" ca="1" si="815"/>
        <v>0</v>
      </c>
      <c r="M814" s="3">
        <f t="shared" ca="1" si="815"/>
        <v>1</v>
      </c>
      <c r="N814" s="3">
        <f t="shared" ca="1" si="815"/>
        <v>4</v>
      </c>
      <c r="O814" s="3">
        <f t="shared" ca="1" si="815"/>
        <v>9</v>
      </c>
      <c r="P814" s="3">
        <f t="shared" ca="1" si="815"/>
        <v>16</v>
      </c>
      <c r="Q814" s="3">
        <f t="shared" ca="1" si="815"/>
        <v>25</v>
      </c>
      <c r="R814" s="3">
        <f t="shared" ca="1" si="815"/>
        <v>36</v>
      </c>
      <c r="S814" s="3">
        <f t="shared" ca="1" si="14"/>
        <v>182</v>
      </c>
      <c r="T814" s="29">
        <f t="shared" ca="1" si="15"/>
        <v>50</v>
      </c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</row>
    <row r="815" spans="1:36" customFormat="false" ht="13">
      <c r="A815" s="3">
        <f>シート1!B816</f>
        <v>0</v>
      </c>
      <c r="B815" s="3">
        <f>シート1!E816</f>
        <v>0</v>
      </c>
      <c r="C815" s="19">
        <f>シート1!G816</f>
        <v>0</v>
      </c>
      <c r="D815" s="3">
        <f>シート1!I816</f>
        <v>0</v>
      </c>
      <c r="E815" s="3">
        <f>シート1!K816</f>
        <v>0</v>
      </c>
      <c r="F815" s="3">
        <f t="shared" ref="F815:R815" ca="1" si="816">IF($E819="","",IF(AND(ROW()&gt;$T$1,F$1&lt;=$T$1),(F$1-_xlfn.RANK.AVG(OFFSET($E819,1-F$1,),OFFSET($E819,1-$T$1,,$T$1,1)))^2,""))</f>
        <v>36</v>
      </c>
      <c r="G815" s="3">
        <f t="shared" ca="1" si="816"/>
        <v>25</v>
      </c>
      <c r="H815" s="3">
        <f t="shared" ca="1" si="816"/>
        <v>16</v>
      </c>
      <c r="I815" s="3">
        <f t="shared" ca="1" si="816"/>
        <v>9</v>
      </c>
      <c r="J815" s="3">
        <f t="shared" ca="1" si="816"/>
        <v>4</v>
      </c>
      <c r="K815" s="3">
        <f t="shared" ca="1" si="816"/>
        <v>1</v>
      </c>
      <c r="L815" s="3">
        <f t="shared" ca="1" si="816"/>
        <v>0</v>
      </c>
      <c r="M815" s="3">
        <f t="shared" ca="1" si="816"/>
        <v>1</v>
      </c>
      <c r="N815" s="3">
        <f t="shared" ca="1" si="816"/>
        <v>4</v>
      </c>
      <c r="O815" s="3">
        <f t="shared" ca="1" si="816"/>
        <v>9</v>
      </c>
      <c r="P815" s="3">
        <f t="shared" ca="1" si="816"/>
        <v>16</v>
      </c>
      <c r="Q815" s="3">
        <f t="shared" ca="1" si="816"/>
        <v>25</v>
      </c>
      <c r="R815" s="3">
        <f t="shared" ca="1" si="816"/>
        <v>36</v>
      </c>
      <c r="S815" s="3">
        <f t="shared" ca="1" si="14"/>
        <v>182</v>
      </c>
      <c r="T815" s="29">
        <f t="shared" ca="1" si="15"/>
        <v>50</v>
      </c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</row>
    <row r="816" spans="1:36" customFormat="false" ht="13">
      <c r="A816" s="3">
        <f>シート1!B817</f>
        <v>0</v>
      </c>
      <c r="B816" s="3">
        <f>シート1!E817</f>
        <v>0</v>
      </c>
      <c r="C816" s="19">
        <f>シート1!G817</f>
        <v>0</v>
      </c>
      <c r="D816" s="3">
        <f>シート1!I817</f>
        <v>0</v>
      </c>
      <c r="E816" s="3">
        <f>シート1!K817</f>
        <v>0</v>
      </c>
      <c r="F816" s="3">
        <f t="shared" ref="F816:R816" ca="1" si="817">IF($E820="","",IF(AND(ROW()&gt;$T$1,F$1&lt;=$T$1),(F$1-_xlfn.RANK.AVG(OFFSET($E820,1-F$1,),OFFSET($E820,1-$T$1,,$T$1,1)))^2,""))</f>
        <v>36</v>
      </c>
      <c r="G816" s="3">
        <f t="shared" ca="1" si="817"/>
        <v>25</v>
      </c>
      <c r="H816" s="3">
        <f t="shared" ca="1" si="817"/>
        <v>16</v>
      </c>
      <c r="I816" s="3">
        <f t="shared" ca="1" si="817"/>
        <v>9</v>
      </c>
      <c r="J816" s="3">
        <f t="shared" ca="1" si="817"/>
        <v>4</v>
      </c>
      <c r="K816" s="3">
        <f t="shared" ca="1" si="817"/>
        <v>1</v>
      </c>
      <c r="L816" s="3">
        <f t="shared" ca="1" si="817"/>
        <v>0</v>
      </c>
      <c r="M816" s="3">
        <f t="shared" ca="1" si="817"/>
        <v>1</v>
      </c>
      <c r="N816" s="3">
        <f t="shared" ca="1" si="817"/>
        <v>4</v>
      </c>
      <c r="O816" s="3">
        <f t="shared" ca="1" si="817"/>
        <v>9</v>
      </c>
      <c r="P816" s="3">
        <f t="shared" ca="1" si="817"/>
        <v>16</v>
      </c>
      <c r="Q816" s="3">
        <f t="shared" ca="1" si="817"/>
        <v>25</v>
      </c>
      <c r="R816" s="3">
        <f t="shared" ca="1" si="817"/>
        <v>36</v>
      </c>
      <c r="S816" s="3">
        <f t="shared" ca="1" si="14"/>
        <v>182</v>
      </c>
      <c r="T816" s="29">
        <f t="shared" ca="1" si="15"/>
        <v>50</v>
      </c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</row>
    <row r="817" spans="1:36" customFormat="false" ht="13">
      <c r="A817" s="3">
        <f>シート1!B818</f>
        <v>0</v>
      </c>
      <c r="B817" s="3">
        <f>シート1!E818</f>
        <v>0</v>
      </c>
      <c r="C817" s="19">
        <f>シート1!G818</f>
        <v>0</v>
      </c>
      <c r="D817" s="3">
        <f>シート1!I818</f>
        <v>0</v>
      </c>
      <c r="E817" s="3">
        <f>シート1!K818</f>
        <v>0</v>
      </c>
      <c r="F817" s="3">
        <f t="shared" ref="F817:R817" ca="1" si="818">IF($E821="","",IF(AND(ROW()&gt;$T$1,F$1&lt;=$T$1),(F$1-_xlfn.RANK.AVG(OFFSET($E821,1-F$1,),OFFSET($E821,1-$T$1,,$T$1,1)))^2,""))</f>
        <v>36</v>
      </c>
      <c r="G817" s="3">
        <f t="shared" ca="1" si="818"/>
        <v>25</v>
      </c>
      <c r="H817" s="3">
        <f t="shared" ca="1" si="818"/>
        <v>16</v>
      </c>
      <c r="I817" s="3">
        <f t="shared" ca="1" si="818"/>
        <v>9</v>
      </c>
      <c r="J817" s="3">
        <f t="shared" ca="1" si="818"/>
        <v>4</v>
      </c>
      <c r="K817" s="3">
        <f t="shared" ca="1" si="818"/>
        <v>1</v>
      </c>
      <c r="L817" s="3">
        <f t="shared" ca="1" si="818"/>
        <v>0</v>
      </c>
      <c r="M817" s="3">
        <f t="shared" ca="1" si="818"/>
        <v>1</v>
      </c>
      <c r="N817" s="3">
        <f t="shared" ca="1" si="818"/>
        <v>4</v>
      </c>
      <c r="O817" s="3">
        <f t="shared" ca="1" si="818"/>
        <v>9</v>
      </c>
      <c r="P817" s="3">
        <f t="shared" ca="1" si="818"/>
        <v>16</v>
      </c>
      <c r="Q817" s="3">
        <f t="shared" ca="1" si="818"/>
        <v>25</v>
      </c>
      <c r="R817" s="3">
        <f t="shared" ca="1" si="818"/>
        <v>36</v>
      </c>
      <c r="S817" s="3">
        <f t="shared" ca="1" si="14"/>
        <v>182</v>
      </c>
      <c r="T817" s="29">
        <f t="shared" ca="1" si="15"/>
        <v>50</v>
      </c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</row>
    <row r="818" spans="1:36" customFormat="false" ht="13">
      <c r="A818" s="3">
        <f>シート1!B819</f>
        <v>0</v>
      </c>
      <c r="B818" s="3">
        <f>シート1!E819</f>
        <v>0</v>
      </c>
      <c r="C818" s="19">
        <f>シート1!G819</f>
        <v>0</v>
      </c>
      <c r="D818" s="3">
        <f>シート1!I819</f>
        <v>0</v>
      </c>
      <c r="E818" s="3">
        <f>シート1!K819</f>
        <v>0</v>
      </c>
      <c r="F818" s="3">
        <f t="shared" ref="F818:R818" ca="1" si="819">IF($E822="","",IF(AND(ROW()&gt;$T$1,F$1&lt;=$T$1),(F$1-_xlfn.RANK.AVG(OFFSET($E822,1-F$1,),OFFSET($E822,1-$T$1,,$T$1,1)))^2,""))</f>
        <v>36</v>
      </c>
      <c r="G818" s="3">
        <f t="shared" ca="1" si="819"/>
        <v>25</v>
      </c>
      <c r="H818" s="3">
        <f t="shared" ca="1" si="819"/>
        <v>16</v>
      </c>
      <c r="I818" s="3">
        <f t="shared" ca="1" si="819"/>
        <v>9</v>
      </c>
      <c r="J818" s="3">
        <f t="shared" ca="1" si="819"/>
        <v>4</v>
      </c>
      <c r="K818" s="3">
        <f t="shared" ca="1" si="819"/>
        <v>1</v>
      </c>
      <c r="L818" s="3">
        <f t="shared" ca="1" si="819"/>
        <v>0</v>
      </c>
      <c r="M818" s="3">
        <f t="shared" ca="1" si="819"/>
        <v>1</v>
      </c>
      <c r="N818" s="3">
        <f t="shared" ca="1" si="819"/>
        <v>4</v>
      </c>
      <c r="O818" s="3">
        <f t="shared" ca="1" si="819"/>
        <v>9</v>
      </c>
      <c r="P818" s="3">
        <f t="shared" ca="1" si="819"/>
        <v>16</v>
      </c>
      <c r="Q818" s="3">
        <f t="shared" ca="1" si="819"/>
        <v>25</v>
      </c>
      <c r="R818" s="3">
        <f t="shared" ca="1" si="819"/>
        <v>36</v>
      </c>
      <c r="S818" s="3">
        <f t="shared" ca="1" si="14"/>
        <v>182</v>
      </c>
      <c r="T818" s="29">
        <f t="shared" ca="1" si="15"/>
        <v>50</v>
      </c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</row>
    <row r="819" spans="1:36" customFormat="false" ht="13">
      <c r="A819" s="3">
        <f>シート1!B820</f>
        <v>0</v>
      </c>
      <c r="B819" s="3">
        <f>シート1!E820</f>
        <v>0</v>
      </c>
      <c r="C819" s="19">
        <f>シート1!G820</f>
        <v>0</v>
      </c>
      <c r="D819" s="3">
        <f>シート1!I820</f>
        <v>0</v>
      </c>
      <c r="E819" s="3">
        <f>シート1!K820</f>
        <v>0</v>
      </c>
      <c r="F819" s="3">
        <f t="shared" ref="F819:R819" ca="1" si="820">IF($E823="","",IF(AND(ROW()&gt;$T$1,F$1&lt;=$T$1),(F$1-_xlfn.RANK.AVG(OFFSET($E823,1-F$1,),OFFSET($E823,1-$T$1,,$T$1,1)))^2,""))</f>
        <v>36</v>
      </c>
      <c r="G819" s="3">
        <f t="shared" ca="1" si="820"/>
        <v>25</v>
      </c>
      <c r="H819" s="3">
        <f t="shared" ca="1" si="820"/>
        <v>16</v>
      </c>
      <c r="I819" s="3">
        <f t="shared" ca="1" si="820"/>
        <v>9</v>
      </c>
      <c r="J819" s="3">
        <f t="shared" ca="1" si="820"/>
        <v>4</v>
      </c>
      <c r="K819" s="3">
        <f t="shared" ca="1" si="820"/>
        <v>1</v>
      </c>
      <c r="L819" s="3">
        <f t="shared" ca="1" si="820"/>
        <v>0</v>
      </c>
      <c r="M819" s="3">
        <f t="shared" ca="1" si="820"/>
        <v>1</v>
      </c>
      <c r="N819" s="3">
        <f t="shared" ca="1" si="820"/>
        <v>4</v>
      </c>
      <c r="O819" s="3">
        <f t="shared" ca="1" si="820"/>
        <v>9</v>
      </c>
      <c r="P819" s="3">
        <f t="shared" ca="1" si="820"/>
        <v>16</v>
      </c>
      <c r="Q819" s="3">
        <f t="shared" ca="1" si="820"/>
        <v>25</v>
      </c>
      <c r="R819" s="3">
        <f t="shared" ca="1" si="820"/>
        <v>36</v>
      </c>
      <c r="S819" s="3">
        <f t="shared" ca="1" si="14"/>
        <v>182</v>
      </c>
      <c r="T819" s="29">
        <f t="shared" ca="1" si="15"/>
        <v>50</v>
      </c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</row>
    <row r="820" spans="1:36" customFormat="false" ht="13">
      <c r="A820" s="3">
        <f>シート1!B821</f>
        <v>0</v>
      </c>
      <c r="B820" s="3">
        <f>シート1!E821</f>
        <v>0</v>
      </c>
      <c r="C820" s="19">
        <f>シート1!G821</f>
        <v>0</v>
      </c>
      <c r="D820" s="3">
        <f>シート1!I821</f>
        <v>0</v>
      </c>
      <c r="E820" s="3">
        <f>シート1!K821</f>
        <v>0</v>
      </c>
      <c r="F820" s="3">
        <f t="shared" ref="F820:R820" ca="1" si="821">IF($E824="","",IF(AND(ROW()&gt;$T$1,F$1&lt;=$T$1),(F$1-_xlfn.RANK.AVG(OFFSET($E824,1-F$1,),OFFSET($E824,1-$T$1,,$T$1,1)))^2,""))</f>
        <v>36</v>
      </c>
      <c r="G820" s="3">
        <f t="shared" ca="1" si="821"/>
        <v>25</v>
      </c>
      <c r="H820" s="3">
        <f t="shared" ca="1" si="821"/>
        <v>16</v>
      </c>
      <c r="I820" s="3">
        <f t="shared" ca="1" si="821"/>
        <v>9</v>
      </c>
      <c r="J820" s="3">
        <f t="shared" ca="1" si="821"/>
        <v>4</v>
      </c>
      <c r="K820" s="3">
        <f t="shared" ca="1" si="821"/>
        <v>1</v>
      </c>
      <c r="L820" s="3">
        <f t="shared" ca="1" si="821"/>
        <v>0</v>
      </c>
      <c r="M820" s="3">
        <f t="shared" ca="1" si="821"/>
        <v>1</v>
      </c>
      <c r="N820" s="3">
        <f t="shared" ca="1" si="821"/>
        <v>4</v>
      </c>
      <c r="O820" s="3">
        <f t="shared" ca="1" si="821"/>
        <v>9</v>
      </c>
      <c r="P820" s="3">
        <f t="shared" ca="1" si="821"/>
        <v>16</v>
      </c>
      <c r="Q820" s="3">
        <f t="shared" ca="1" si="821"/>
        <v>25</v>
      </c>
      <c r="R820" s="3">
        <f t="shared" ca="1" si="821"/>
        <v>36</v>
      </c>
      <c r="S820" s="3">
        <f t="shared" ca="1" si="14"/>
        <v>182</v>
      </c>
      <c r="T820" s="29">
        <f t="shared" ca="1" si="15"/>
        <v>50</v>
      </c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</row>
    <row r="821" spans="1:36" customFormat="false" ht="13">
      <c r="A821" s="3">
        <f>シート1!B822</f>
        <v>0</v>
      </c>
      <c r="B821" s="3">
        <f>シート1!E822</f>
        <v>0</v>
      </c>
      <c r="C821" s="19">
        <f>シート1!G822</f>
        <v>0</v>
      </c>
      <c r="D821" s="3">
        <f>シート1!I822</f>
        <v>0</v>
      </c>
      <c r="E821" s="3">
        <f>シート1!K822</f>
        <v>0</v>
      </c>
      <c r="F821" s="3">
        <f t="shared" ref="F821:R821" ca="1" si="822">IF($E825="","",IF(AND(ROW()&gt;$T$1,F$1&lt;=$T$1),(F$1-_xlfn.RANK.AVG(OFFSET($E825,1-F$1,),OFFSET($E825,1-$T$1,,$T$1,1)))^2,""))</f>
        <v>36</v>
      </c>
      <c r="G821" s="3">
        <f t="shared" ca="1" si="822"/>
        <v>25</v>
      </c>
      <c r="H821" s="3">
        <f t="shared" ca="1" si="822"/>
        <v>16</v>
      </c>
      <c r="I821" s="3">
        <f t="shared" ca="1" si="822"/>
        <v>9</v>
      </c>
      <c r="J821" s="3">
        <f t="shared" ca="1" si="822"/>
        <v>4</v>
      </c>
      <c r="K821" s="3">
        <f t="shared" ca="1" si="822"/>
        <v>1</v>
      </c>
      <c r="L821" s="3">
        <f t="shared" ca="1" si="822"/>
        <v>0</v>
      </c>
      <c r="M821" s="3">
        <f t="shared" ca="1" si="822"/>
        <v>1</v>
      </c>
      <c r="N821" s="3">
        <f t="shared" ca="1" si="822"/>
        <v>4</v>
      </c>
      <c r="O821" s="3">
        <f t="shared" ca="1" si="822"/>
        <v>9</v>
      </c>
      <c r="P821" s="3">
        <f t="shared" ca="1" si="822"/>
        <v>16</v>
      </c>
      <c r="Q821" s="3">
        <f t="shared" ca="1" si="822"/>
        <v>25</v>
      </c>
      <c r="R821" s="3">
        <f t="shared" ca="1" si="822"/>
        <v>36</v>
      </c>
      <c r="S821" s="3">
        <f t="shared" ca="1" si="14"/>
        <v>182</v>
      </c>
      <c r="T821" s="29">
        <f t="shared" ca="1" si="15"/>
        <v>50</v>
      </c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</row>
    <row r="822" spans="1:36" customFormat="false" ht="13">
      <c r="A822" s="3">
        <f>シート1!B823</f>
        <v>0</v>
      </c>
      <c r="B822" s="3">
        <f>シート1!E823</f>
        <v>0</v>
      </c>
      <c r="C822" s="19">
        <f>シート1!G823</f>
        <v>0</v>
      </c>
      <c r="D822" s="3">
        <f>シート1!I823</f>
        <v>0</v>
      </c>
      <c r="E822" s="3">
        <f>シート1!K823</f>
        <v>0</v>
      </c>
      <c r="F822" s="3">
        <f t="shared" ref="F822:R822" ca="1" si="823">IF($E826="","",IF(AND(ROW()&gt;$T$1,F$1&lt;=$T$1),(F$1-_xlfn.RANK.AVG(OFFSET($E826,1-F$1,),OFFSET($E826,1-$T$1,,$T$1,1)))^2,""))</f>
        <v>36</v>
      </c>
      <c r="G822" s="3">
        <f t="shared" ca="1" si="823"/>
        <v>25</v>
      </c>
      <c r="H822" s="3">
        <f t="shared" ca="1" si="823"/>
        <v>16</v>
      </c>
      <c r="I822" s="3">
        <f t="shared" ca="1" si="823"/>
        <v>9</v>
      </c>
      <c r="J822" s="3">
        <f t="shared" ca="1" si="823"/>
        <v>4</v>
      </c>
      <c r="K822" s="3">
        <f t="shared" ca="1" si="823"/>
        <v>1</v>
      </c>
      <c r="L822" s="3">
        <f t="shared" ca="1" si="823"/>
        <v>0</v>
      </c>
      <c r="M822" s="3">
        <f t="shared" ca="1" si="823"/>
        <v>1</v>
      </c>
      <c r="N822" s="3">
        <f t="shared" ca="1" si="823"/>
        <v>4</v>
      </c>
      <c r="O822" s="3">
        <f t="shared" ca="1" si="823"/>
        <v>9</v>
      </c>
      <c r="P822" s="3">
        <f t="shared" ca="1" si="823"/>
        <v>16</v>
      </c>
      <c r="Q822" s="3">
        <f t="shared" ca="1" si="823"/>
        <v>25</v>
      </c>
      <c r="R822" s="3">
        <f t="shared" ca="1" si="823"/>
        <v>36</v>
      </c>
      <c r="S822" s="3">
        <f t="shared" ca="1" si="14"/>
        <v>182</v>
      </c>
      <c r="T822" s="29">
        <f t="shared" ca="1" si="15"/>
        <v>50</v>
      </c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</row>
    <row r="823" spans="1:36" customFormat="false" ht="13">
      <c r="A823" s="3">
        <f>シート1!B824</f>
        <v>0</v>
      </c>
      <c r="B823" s="3">
        <f>シート1!E824</f>
        <v>0</v>
      </c>
      <c r="C823" s="19">
        <f>シート1!G824</f>
        <v>0</v>
      </c>
      <c r="D823" s="3">
        <f>シート1!I824</f>
        <v>0</v>
      </c>
      <c r="E823" s="3">
        <f>シート1!K824</f>
        <v>0</v>
      </c>
      <c r="F823" s="3">
        <f t="shared" ref="F823:R823" ca="1" si="824">IF($E827="","",IF(AND(ROW()&gt;$T$1,F$1&lt;=$T$1),(F$1-_xlfn.RANK.AVG(OFFSET($E827,1-F$1,),OFFSET($E827,1-$T$1,,$T$1,1)))^2,""))</f>
        <v>36</v>
      </c>
      <c r="G823" s="3">
        <f t="shared" ca="1" si="824"/>
        <v>25</v>
      </c>
      <c r="H823" s="3">
        <f t="shared" ca="1" si="824"/>
        <v>16</v>
      </c>
      <c r="I823" s="3">
        <f t="shared" ca="1" si="824"/>
        <v>9</v>
      </c>
      <c r="J823" s="3">
        <f t="shared" ca="1" si="824"/>
        <v>4</v>
      </c>
      <c r="K823" s="3">
        <f t="shared" ca="1" si="824"/>
        <v>1</v>
      </c>
      <c r="L823" s="3">
        <f t="shared" ca="1" si="824"/>
        <v>0</v>
      </c>
      <c r="M823" s="3">
        <f t="shared" ca="1" si="824"/>
        <v>1</v>
      </c>
      <c r="N823" s="3">
        <f t="shared" ca="1" si="824"/>
        <v>4</v>
      </c>
      <c r="O823" s="3">
        <f t="shared" ca="1" si="824"/>
        <v>9</v>
      </c>
      <c r="P823" s="3">
        <f t="shared" ca="1" si="824"/>
        <v>16</v>
      </c>
      <c r="Q823" s="3">
        <f t="shared" ca="1" si="824"/>
        <v>25</v>
      </c>
      <c r="R823" s="3">
        <f t="shared" ca="1" si="824"/>
        <v>36</v>
      </c>
      <c r="S823" s="3">
        <f t="shared" ca="1" si="14"/>
        <v>182</v>
      </c>
      <c r="T823" s="29">
        <f t="shared" ca="1" si="15"/>
        <v>50</v>
      </c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</row>
    <row r="824" spans="1:36" customFormat="false" ht="13">
      <c r="A824" s="3">
        <f>シート1!B825</f>
        <v>0</v>
      </c>
      <c r="B824" s="3">
        <f>シート1!E825</f>
        <v>0</v>
      </c>
      <c r="C824" s="19">
        <f>シート1!G825</f>
        <v>0</v>
      </c>
      <c r="D824" s="3">
        <f>シート1!I825</f>
        <v>0</v>
      </c>
      <c r="E824" s="3">
        <f>シート1!K825</f>
        <v>0</v>
      </c>
      <c r="F824" s="3">
        <f t="shared" ref="F824:R824" ca="1" si="825">IF($E828="","",IF(AND(ROW()&gt;$T$1,F$1&lt;=$T$1),(F$1-_xlfn.RANK.AVG(OFFSET($E828,1-F$1,),OFFSET($E828,1-$T$1,,$T$1,1)))^2,""))</f>
        <v>36</v>
      </c>
      <c r="G824" s="3">
        <f t="shared" ca="1" si="825"/>
        <v>25</v>
      </c>
      <c r="H824" s="3">
        <f t="shared" ca="1" si="825"/>
        <v>16</v>
      </c>
      <c r="I824" s="3">
        <f t="shared" ca="1" si="825"/>
        <v>9</v>
      </c>
      <c r="J824" s="3">
        <f t="shared" ca="1" si="825"/>
        <v>4</v>
      </c>
      <c r="K824" s="3">
        <f t="shared" ca="1" si="825"/>
        <v>1</v>
      </c>
      <c r="L824" s="3">
        <f t="shared" ca="1" si="825"/>
        <v>0</v>
      </c>
      <c r="M824" s="3">
        <f t="shared" ca="1" si="825"/>
        <v>1</v>
      </c>
      <c r="N824" s="3">
        <f t="shared" ca="1" si="825"/>
        <v>4</v>
      </c>
      <c r="O824" s="3">
        <f t="shared" ca="1" si="825"/>
        <v>9</v>
      </c>
      <c r="P824" s="3">
        <f t="shared" ca="1" si="825"/>
        <v>16</v>
      </c>
      <c r="Q824" s="3">
        <f t="shared" ca="1" si="825"/>
        <v>25</v>
      </c>
      <c r="R824" s="3">
        <f t="shared" ca="1" si="825"/>
        <v>36</v>
      </c>
      <c r="S824" s="3">
        <f t="shared" ca="1" si="14"/>
        <v>182</v>
      </c>
      <c r="T824" s="29">
        <f t="shared" ca="1" si="15"/>
        <v>50</v>
      </c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</row>
    <row r="825" spans="1:36" customFormat="false" ht="13">
      <c r="A825" s="3">
        <f>シート1!B826</f>
        <v>0</v>
      </c>
      <c r="B825" s="3">
        <f>シート1!E826</f>
        <v>0</v>
      </c>
      <c r="C825" s="19">
        <f>シート1!G826</f>
        <v>0</v>
      </c>
      <c r="D825" s="3">
        <f>シート1!I826</f>
        <v>0</v>
      </c>
      <c r="E825" s="3">
        <f>シート1!K826</f>
        <v>0</v>
      </c>
      <c r="F825" s="3">
        <f t="shared" ref="F825:R825" ca="1" si="826">IF($E829="","",IF(AND(ROW()&gt;$T$1,F$1&lt;=$T$1),(F$1-_xlfn.RANK.AVG(OFFSET($E829,1-F$1,),OFFSET($E829,1-$T$1,,$T$1,1)))^2,""))</f>
        <v>36</v>
      </c>
      <c r="G825" s="3">
        <f t="shared" ca="1" si="826"/>
        <v>25</v>
      </c>
      <c r="H825" s="3">
        <f t="shared" ca="1" si="826"/>
        <v>16</v>
      </c>
      <c r="I825" s="3">
        <f t="shared" ca="1" si="826"/>
        <v>9</v>
      </c>
      <c r="J825" s="3">
        <f t="shared" ca="1" si="826"/>
        <v>4</v>
      </c>
      <c r="K825" s="3">
        <f t="shared" ca="1" si="826"/>
        <v>1</v>
      </c>
      <c r="L825" s="3">
        <f t="shared" ca="1" si="826"/>
        <v>0</v>
      </c>
      <c r="M825" s="3">
        <f t="shared" ca="1" si="826"/>
        <v>1</v>
      </c>
      <c r="N825" s="3">
        <f t="shared" ca="1" si="826"/>
        <v>4</v>
      </c>
      <c r="O825" s="3">
        <f t="shared" ca="1" si="826"/>
        <v>9</v>
      </c>
      <c r="P825" s="3">
        <f t="shared" ca="1" si="826"/>
        <v>16</v>
      </c>
      <c r="Q825" s="3">
        <f t="shared" ca="1" si="826"/>
        <v>25</v>
      </c>
      <c r="R825" s="3">
        <f t="shared" ca="1" si="826"/>
        <v>36</v>
      </c>
      <c r="S825" s="3">
        <f t="shared" ca="1" si="14"/>
        <v>182</v>
      </c>
      <c r="T825" s="29">
        <f t="shared" ca="1" si="15"/>
        <v>50</v>
      </c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</row>
    <row r="826" spans="1:36" customFormat="false" ht="13">
      <c r="A826" s="3">
        <f>シート1!B827</f>
        <v>0</v>
      </c>
      <c r="B826" s="3">
        <f>シート1!E827</f>
        <v>0</v>
      </c>
      <c r="C826" s="19">
        <f>シート1!G827</f>
        <v>0</v>
      </c>
      <c r="D826" s="3">
        <f>シート1!I827</f>
        <v>0</v>
      </c>
      <c r="E826" s="3">
        <f>シート1!K827</f>
        <v>0</v>
      </c>
      <c r="F826" s="3">
        <f t="shared" ref="F826:R826" ca="1" si="827">IF($E830="","",IF(AND(ROW()&gt;$T$1,F$1&lt;=$T$1),(F$1-_xlfn.RANK.AVG(OFFSET($E830,1-F$1,),OFFSET($E830,1-$T$1,,$T$1,1)))^2,""))</f>
        <v>36</v>
      </c>
      <c r="G826" s="3">
        <f t="shared" ca="1" si="827"/>
        <v>25</v>
      </c>
      <c r="H826" s="3">
        <f t="shared" ca="1" si="827"/>
        <v>16</v>
      </c>
      <c r="I826" s="3">
        <f t="shared" ca="1" si="827"/>
        <v>9</v>
      </c>
      <c r="J826" s="3">
        <f t="shared" ca="1" si="827"/>
        <v>4</v>
      </c>
      <c r="K826" s="3">
        <f t="shared" ca="1" si="827"/>
        <v>1</v>
      </c>
      <c r="L826" s="3">
        <f t="shared" ca="1" si="827"/>
        <v>0</v>
      </c>
      <c r="M826" s="3">
        <f t="shared" ca="1" si="827"/>
        <v>1</v>
      </c>
      <c r="N826" s="3">
        <f t="shared" ca="1" si="827"/>
        <v>4</v>
      </c>
      <c r="O826" s="3">
        <f t="shared" ca="1" si="827"/>
        <v>9</v>
      </c>
      <c r="P826" s="3">
        <f t="shared" ca="1" si="827"/>
        <v>16</v>
      </c>
      <c r="Q826" s="3">
        <f t="shared" ca="1" si="827"/>
        <v>25</v>
      </c>
      <c r="R826" s="3">
        <f t="shared" ca="1" si="827"/>
        <v>36</v>
      </c>
      <c r="S826" s="3">
        <f t="shared" ca="1" si="14"/>
        <v>182</v>
      </c>
      <c r="T826" s="29">
        <f t="shared" ca="1" si="15"/>
        <v>50</v>
      </c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</row>
    <row r="827" spans="1:36" customFormat="false" ht="13">
      <c r="A827" s="3">
        <f>シート1!B828</f>
        <v>0</v>
      </c>
      <c r="B827" s="3">
        <f>シート1!E828</f>
        <v>0</v>
      </c>
      <c r="C827" s="19">
        <f>シート1!G828</f>
        <v>0</v>
      </c>
      <c r="D827" s="3">
        <f>シート1!I828</f>
        <v>0</v>
      </c>
      <c r="E827" s="3">
        <f>シート1!K828</f>
        <v>0</v>
      </c>
      <c r="F827" s="3">
        <f t="shared" ref="F827:R827" ca="1" si="828">IF($E831="","",IF(AND(ROW()&gt;$T$1,F$1&lt;=$T$1),(F$1-_xlfn.RANK.AVG(OFFSET($E831,1-F$1,),OFFSET($E831,1-$T$1,,$T$1,1)))^2,""))</f>
        <v>36</v>
      </c>
      <c r="G827" s="3">
        <f t="shared" ca="1" si="828"/>
        <v>25</v>
      </c>
      <c r="H827" s="3">
        <f t="shared" ca="1" si="828"/>
        <v>16</v>
      </c>
      <c r="I827" s="3">
        <f t="shared" ca="1" si="828"/>
        <v>9</v>
      </c>
      <c r="J827" s="3">
        <f t="shared" ca="1" si="828"/>
        <v>4</v>
      </c>
      <c r="K827" s="3">
        <f t="shared" ca="1" si="828"/>
        <v>1</v>
      </c>
      <c r="L827" s="3">
        <f t="shared" ca="1" si="828"/>
        <v>0</v>
      </c>
      <c r="M827" s="3">
        <f t="shared" ca="1" si="828"/>
        <v>1</v>
      </c>
      <c r="N827" s="3">
        <f t="shared" ca="1" si="828"/>
        <v>4</v>
      </c>
      <c r="O827" s="3">
        <f t="shared" ca="1" si="828"/>
        <v>9</v>
      </c>
      <c r="P827" s="3">
        <f t="shared" ca="1" si="828"/>
        <v>16</v>
      </c>
      <c r="Q827" s="3">
        <f t="shared" ca="1" si="828"/>
        <v>25</v>
      </c>
      <c r="R827" s="3">
        <f t="shared" ca="1" si="828"/>
        <v>36</v>
      </c>
      <c r="S827" s="3">
        <f t="shared" ca="1" si="14"/>
        <v>182</v>
      </c>
      <c r="T827" s="29">
        <f t="shared" ca="1" si="15"/>
        <v>50</v>
      </c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</row>
    <row r="828" spans="1:36" customFormat="false" ht="13">
      <c r="A828" s="3">
        <f>シート1!B829</f>
        <v>0</v>
      </c>
      <c r="B828" s="3">
        <f>シート1!E829</f>
        <v>0</v>
      </c>
      <c r="C828" s="19">
        <f>シート1!G829</f>
        <v>0</v>
      </c>
      <c r="D828" s="3">
        <f>シート1!I829</f>
        <v>0</v>
      </c>
      <c r="E828" s="3">
        <f>シート1!K829</f>
        <v>0</v>
      </c>
      <c r="F828" s="3">
        <f t="shared" ref="F828:R828" ca="1" si="829">IF($E832="","",IF(AND(ROW()&gt;$T$1,F$1&lt;=$T$1),(F$1-_xlfn.RANK.AVG(OFFSET($E832,1-F$1,),OFFSET($E832,1-$T$1,,$T$1,1)))^2,""))</f>
        <v>36</v>
      </c>
      <c r="G828" s="3">
        <f t="shared" ca="1" si="829"/>
        <v>25</v>
      </c>
      <c r="H828" s="3">
        <f t="shared" ca="1" si="829"/>
        <v>16</v>
      </c>
      <c r="I828" s="3">
        <f t="shared" ca="1" si="829"/>
        <v>9</v>
      </c>
      <c r="J828" s="3">
        <f t="shared" ca="1" si="829"/>
        <v>4</v>
      </c>
      <c r="K828" s="3">
        <f t="shared" ca="1" si="829"/>
        <v>1</v>
      </c>
      <c r="L828" s="3">
        <f t="shared" ca="1" si="829"/>
        <v>0</v>
      </c>
      <c r="M828" s="3">
        <f t="shared" ca="1" si="829"/>
        <v>1</v>
      </c>
      <c r="N828" s="3">
        <f t="shared" ca="1" si="829"/>
        <v>4</v>
      </c>
      <c r="O828" s="3">
        <f t="shared" ca="1" si="829"/>
        <v>9</v>
      </c>
      <c r="P828" s="3">
        <f t="shared" ca="1" si="829"/>
        <v>16</v>
      </c>
      <c r="Q828" s="3">
        <f t="shared" ca="1" si="829"/>
        <v>25</v>
      </c>
      <c r="R828" s="3">
        <f t="shared" ca="1" si="829"/>
        <v>36</v>
      </c>
      <c r="S828" s="3">
        <f t="shared" ca="1" si="14"/>
        <v>182</v>
      </c>
      <c r="T828" s="29">
        <f t="shared" ca="1" si="15"/>
        <v>50</v>
      </c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</row>
    <row r="829" spans="1:36" customFormat="false" ht="13">
      <c r="A829" s="3">
        <f>シート1!B830</f>
        <v>0</v>
      </c>
      <c r="B829" s="3">
        <f>シート1!E830</f>
        <v>0</v>
      </c>
      <c r="C829" s="19">
        <f>シート1!G830</f>
        <v>0</v>
      </c>
      <c r="D829" s="3">
        <f>シート1!I830</f>
        <v>0</v>
      </c>
      <c r="E829" s="3">
        <f>シート1!K830</f>
        <v>0</v>
      </c>
      <c r="F829" s="3">
        <f t="shared" ref="F829:R829" ca="1" si="830">IF($E833="","",IF(AND(ROW()&gt;$T$1,F$1&lt;=$T$1),(F$1-_xlfn.RANK.AVG(OFFSET($E833,1-F$1,),OFFSET($E833,1-$T$1,,$T$1,1)))^2,""))</f>
        <v>36</v>
      </c>
      <c r="G829" s="3">
        <f t="shared" ca="1" si="830"/>
        <v>25</v>
      </c>
      <c r="H829" s="3">
        <f t="shared" ca="1" si="830"/>
        <v>16</v>
      </c>
      <c r="I829" s="3">
        <f t="shared" ca="1" si="830"/>
        <v>9</v>
      </c>
      <c r="J829" s="3">
        <f t="shared" ca="1" si="830"/>
        <v>4</v>
      </c>
      <c r="K829" s="3">
        <f t="shared" ca="1" si="830"/>
        <v>1</v>
      </c>
      <c r="L829" s="3">
        <f t="shared" ca="1" si="830"/>
        <v>0</v>
      </c>
      <c r="M829" s="3">
        <f t="shared" ca="1" si="830"/>
        <v>1</v>
      </c>
      <c r="N829" s="3">
        <f t="shared" ca="1" si="830"/>
        <v>4</v>
      </c>
      <c r="O829" s="3">
        <f t="shared" ca="1" si="830"/>
        <v>9</v>
      </c>
      <c r="P829" s="3">
        <f t="shared" ca="1" si="830"/>
        <v>16</v>
      </c>
      <c r="Q829" s="3">
        <f t="shared" ca="1" si="830"/>
        <v>25</v>
      </c>
      <c r="R829" s="3">
        <f t="shared" ca="1" si="830"/>
        <v>36</v>
      </c>
      <c r="S829" s="3">
        <f t="shared" ca="1" si="14"/>
        <v>182</v>
      </c>
      <c r="T829" s="29">
        <f t="shared" ca="1" si="15"/>
        <v>50</v>
      </c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</row>
    <row r="830" spans="1:36" customFormat="false" ht="13">
      <c r="A830" s="3">
        <f>シート1!B831</f>
        <v>0</v>
      </c>
      <c r="B830" s="3">
        <f>シート1!E831</f>
        <v>0</v>
      </c>
      <c r="C830" s="19">
        <f>シート1!G831</f>
        <v>0</v>
      </c>
      <c r="D830" s="3">
        <f>シート1!I831</f>
        <v>0</v>
      </c>
      <c r="E830" s="3">
        <f>シート1!K831</f>
        <v>0</v>
      </c>
      <c r="F830" s="3">
        <f t="shared" ref="F830:R830" ca="1" si="831">IF($E834="","",IF(AND(ROW()&gt;$T$1,F$1&lt;=$T$1),(F$1-_xlfn.RANK.AVG(OFFSET($E834,1-F$1,),OFFSET($E834,1-$T$1,,$T$1,1)))^2,""))</f>
        <v>36</v>
      </c>
      <c r="G830" s="3">
        <f t="shared" ca="1" si="831"/>
        <v>25</v>
      </c>
      <c r="H830" s="3">
        <f t="shared" ca="1" si="831"/>
        <v>16</v>
      </c>
      <c r="I830" s="3">
        <f t="shared" ca="1" si="831"/>
        <v>9</v>
      </c>
      <c r="J830" s="3">
        <f t="shared" ca="1" si="831"/>
        <v>4</v>
      </c>
      <c r="K830" s="3">
        <f t="shared" ca="1" si="831"/>
        <v>1</v>
      </c>
      <c r="L830" s="3">
        <f t="shared" ca="1" si="831"/>
        <v>0</v>
      </c>
      <c r="M830" s="3">
        <f t="shared" ca="1" si="831"/>
        <v>1</v>
      </c>
      <c r="N830" s="3">
        <f t="shared" ca="1" si="831"/>
        <v>4</v>
      </c>
      <c r="O830" s="3">
        <f t="shared" ca="1" si="831"/>
        <v>9</v>
      </c>
      <c r="P830" s="3">
        <f t="shared" ca="1" si="831"/>
        <v>16</v>
      </c>
      <c r="Q830" s="3">
        <f t="shared" ca="1" si="831"/>
        <v>25</v>
      </c>
      <c r="R830" s="3">
        <f t="shared" ca="1" si="831"/>
        <v>36</v>
      </c>
      <c r="S830" s="3">
        <f t="shared" ca="1" si="14"/>
        <v>182</v>
      </c>
      <c r="T830" s="29">
        <f t="shared" ca="1" si="15"/>
        <v>50</v>
      </c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</row>
    <row r="831" spans="1:36" customFormat="false" ht="13">
      <c r="A831" s="3">
        <f>シート1!B832</f>
        <v>0</v>
      </c>
      <c r="B831" s="3">
        <f>シート1!E832</f>
        <v>0</v>
      </c>
      <c r="C831" s="19">
        <f>シート1!G832</f>
        <v>0</v>
      </c>
      <c r="D831" s="3">
        <f>シート1!I832</f>
        <v>0</v>
      </c>
      <c r="E831" s="3">
        <f>シート1!K832</f>
        <v>0</v>
      </c>
      <c r="F831" s="3">
        <f t="shared" ref="F831:R831" ca="1" si="832">IF($E835="","",IF(AND(ROW()&gt;$T$1,F$1&lt;=$T$1),(F$1-_xlfn.RANK.AVG(OFFSET($E835,1-F$1,),OFFSET($E835,1-$T$1,,$T$1,1)))^2,""))</f>
        <v>36</v>
      </c>
      <c r="G831" s="3">
        <f t="shared" ca="1" si="832"/>
        <v>25</v>
      </c>
      <c r="H831" s="3">
        <f t="shared" ca="1" si="832"/>
        <v>16</v>
      </c>
      <c r="I831" s="3">
        <f t="shared" ca="1" si="832"/>
        <v>9</v>
      </c>
      <c r="J831" s="3">
        <f t="shared" ca="1" si="832"/>
        <v>4</v>
      </c>
      <c r="K831" s="3">
        <f t="shared" ca="1" si="832"/>
        <v>1</v>
      </c>
      <c r="L831" s="3">
        <f t="shared" ca="1" si="832"/>
        <v>0</v>
      </c>
      <c r="M831" s="3">
        <f t="shared" ca="1" si="832"/>
        <v>1</v>
      </c>
      <c r="N831" s="3">
        <f t="shared" ca="1" si="832"/>
        <v>4</v>
      </c>
      <c r="O831" s="3">
        <f t="shared" ca="1" si="832"/>
        <v>9</v>
      </c>
      <c r="P831" s="3">
        <f t="shared" ca="1" si="832"/>
        <v>16</v>
      </c>
      <c r="Q831" s="3">
        <f t="shared" ca="1" si="832"/>
        <v>25</v>
      </c>
      <c r="R831" s="3">
        <f t="shared" ca="1" si="832"/>
        <v>36</v>
      </c>
      <c r="S831" s="3">
        <f t="shared" ca="1" si="14"/>
        <v>182</v>
      </c>
      <c r="T831" s="29">
        <f t="shared" ca="1" si="15"/>
        <v>50</v>
      </c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</row>
    <row r="832" spans="1:36" customFormat="false" ht="13">
      <c r="A832" s="3">
        <f>シート1!B833</f>
        <v>0</v>
      </c>
      <c r="B832" s="3">
        <f>シート1!E833</f>
        <v>0</v>
      </c>
      <c r="C832" s="19">
        <f>シート1!G833</f>
        <v>0</v>
      </c>
      <c r="D832" s="3">
        <f>シート1!I833</f>
        <v>0</v>
      </c>
      <c r="E832" s="3">
        <f>シート1!K833</f>
        <v>0</v>
      </c>
      <c r="F832" s="3">
        <f t="shared" ref="F832:R832" ca="1" si="833">IF($E836="","",IF(AND(ROW()&gt;$T$1,F$1&lt;=$T$1),(F$1-_xlfn.RANK.AVG(OFFSET($E836,1-F$1,),OFFSET($E836,1-$T$1,,$T$1,1)))^2,""))</f>
        <v>36</v>
      </c>
      <c r="G832" s="3">
        <f t="shared" ca="1" si="833"/>
        <v>25</v>
      </c>
      <c r="H832" s="3">
        <f t="shared" ca="1" si="833"/>
        <v>16</v>
      </c>
      <c r="I832" s="3">
        <f t="shared" ca="1" si="833"/>
        <v>9</v>
      </c>
      <c r="J832" s="3">
        <f t="shared" ca="1" si="833"/>
        <v>4</v>
      </c>
      <c r="K832" s="3">
        <f t="shared" ca="1" si="833"/>
        <v>1</v>
      </c>
      <c r="L832" s="3">
        <f t="shared" ca="1" si="833"/>
        <v>0</v>
      </c>
      <c r="M832" s="3">
        <f t="shared" ca="1" si="833"/>
        <v>1</v>
      </c>
      <c r="N832" s="3">
        <f t="shared" ca="1" si="833"/>
        <v>4</v>
      </c>
      <c r="O832" s="3">
        <f t="shared" ca="1" si="833"/>
        <v>9</v>
      </c>
      <c r="P832" s="3">
        <f t="shared" ca="1" si="833"/>
        <v>16</v>
      </c>
      <c r="Q832" s="3">
        <f t="shared" ca="1" si="833"/>
        <v>25</v>
      </c>
      <c r="R832" s="3">
        <f t="shared" ca="1" si="833"/>
        <v>36</v>
      </c>
      <c r="S832" s="3">
        <f t="shared" ca="1" si="14"/>
        <v>182</v>
      </c>
      <c r="T832" s="29">
        <f t="shared" ca="1" si="15"/>
        <v>50</v>
      </c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</row>
    <row r="833" spans="1:36" customFormat="false" ht="13">
      <c r="A833" s="3">
        <f>シート1!B834</f>
        <v>0</v>
      </c>
      <c r="B833" s="3">
        <f>シート1!E834</f>
        <v>0</v>
      </c>
      <c r="C833" s="19">
        <f>シート1!G834</f>
        <v>0</v>
      </c>
      <c r="D833" s="3">
        <f>シート1!I834</f>
        <v>0</v>
      </c>
      <c r="E833" s="3">
        <f>シート1!K834</f>
        <v>0</v>
      </c>
      <c r="F833" s="3">
        <f t="shared" ref="F833:R833" ca="1" si="834">IF($E837="","",IF(AND(ROW()&gt;$T$1,F$1&lt;=$T$1),(F$1-_xlfn.RANK.AVG(OFFSET($E837,1-F$1,),OFFSET($E837,1-$T$1,,$T$1,1)))^2,""))</f>
        <v>36</v>
      </c>
      <c r="G833" s="3">
        <f t="shared" ca="1" si="834"/>
        <v>25</v>
      </c>
      <c r="H833" s="3">
        <f t="shared" ca="1" si="834"/>
        <v>16</v>
      </c>
      <c r="I833" s="3">
        <f t="shared" ca="1" si="834"/>
        <v>9</v>
      </c>
      <c r="J833" s="3">
        <f t="shared" ca="1" si="834"/>
        <v>4</v>
      </c>
      <c r="K833" s="3">
        <f t="shared" ca="1" si="834"/>
        <v>1</v>
      </c>
      <c r="L833" s="3">
        <f t="shared" ca="1" si="834"/>
        <v>0</v>
      </c>
      <c r="M833" s="3">
        <f t="shared" ca="1" si="834"/>
        <v>1</v>
      </c>
      <c r="N833" s="3">
        <f t="shared" ca="1" si="834"/>
        <v>4</v>
      </c>
      <c r="O833" s="3">
        <f t="shared" ca="1" si="834"/>
        <v>9</v>
      </c>
      <c r="P833" s="3">
        <f t="shared" ca="1" si="834"/>
        <v>16</v>
      </c>
      <c r="Q833" s="3">
        <f t="shared" ca="1" si="834"/>
        <v>25</v>
      </c>
      <c r="R833" s="3">
        <f t="shared" ca="1" si="834"/>
        <v>36</v>
      </c>
      <c r="S833" s="3">
        <f t="shared" ca="1" si="14"/>
        <v>182</v>
      </c>
      <c r="T833" s="29">
        <f t="shared" ca="1" si="15"/>
        <v>50</v>
      </c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</row>
    <row r="834" spans="1:36" customFormat="false" ht="13">
      <c r="A834" s="3">
        <f>シート1!B835</f>
        <v>0</v>
      </c>
      <c r="B834" s="3">
        <f>シート1!E835</f>
        <v>0</v>
      </c>
      <c r="C834" s="19">
        <f>シート1!G835</f>
        <v>0</v>
      </c>
      <c r="D834" s="3">
        <f>シート1!I835</f>
        <v>0</v>
      </c>
      <c r="E834" s="3">
        <f>シート1!K835</f>
        <v>0</v>
      </c>
      <c r="F834" s="3">
        <f t="shared" ref="F834:R834" ca="1" si="835">IF($E838="","",IF(AND(ROW()&gt;$T$1,F$1&lt;=$T$1),(F$1-_xlfn.RANK.AVG(OFFSET($E838,1-F$1,),OFFSET($E838,1-$T$1,,$T$1,1)))^2,""))</f>
        <v>36</v>
      </c>
      <c r="G834" s="3">
        <f t="shared" ca="1" si="835"/>
        <v>25</v>
      </c>
      <c r="H834" s="3">
        <f t="shared" ca="1" si="835"/>
        <v>16</v>
      </c>
      <c r="I834" s="3">
        <f t="shared" ca="1" si="835"/>
        <v>9</v>
      </c>
      <c r="J834" s="3">
        <f t="shared" ca="1" si="835"/>
        <v>4</v>
      </c>
      <c r="K834" s="3">
        <f t="shared" ca="1" si="835"/>
        <v>1</v>
      </c>
      <c r="L834" s="3">
        <f t="shared" ca="1" si="835"/>
        <v>0</v>
      </c>
      <c r="M834" s="3">
        <f t="shared" ca="1" si="835"/>
        <v>1</v>
      </c>
      <c r="N834" s="3">
        <f t="shared" ca="1" si="835"/>
        <v>4</v>
      </c>
      <c r="O834" s="3">
        <f t="shared" ca="1" si="835"/>
        <v>9</v>
      </c>
      <c r="P834" s="3">
        <f t="shared" ca="1" si="835"/>
        <v>16</v>
      </c>
      <c r="Q834" s="3">
        <f t="shared" ca="1" si="835"/>
        <v>25</v>
      </c>
      <c r="R834" s="3">
        <f t="shared" ca="1" si="835"/>
        <v>36</v>
      </c>
      <c r="S834" s="3">
        <f t="shared" ca="1" si="14"/>
        <v>182</v>
      </c>
      <c r="T834" s="29">
        <f t="shared" ca="1" si="15"/>
        <v>50</v>
      </c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</row>
    <row r="835" spans="1:36" customFormat="false" ht="13">
      <c r="A835" s="3">
        <f>シート1!B836</f>
        <v>0</v>
      </c>
      <c r="B835" s="3">
        <f>シート1!E836</f>
        <v>0</v>
      </c>
      <c r="C835" s="19">
        <f>シート1!G836</f>
        <v>0</v>
      </c>
      <c r="D835" s="3">
        <f>シート1!I836</f>
        <v>0</v>
      </c>
      <c r="E835" s="3">
        <f>シート1!K836</f>
        <v>0</v>
      </c>
      <c r="F835" s="3">
        <f t="shared" ref="F835:R835" ca="1" si="836">IF($E839="","",IF(AND(ROW()&gt;$T$1,F$1&lt;=$T$1),(F$1-_xlfn.RANK.AVG(OFFSET($E839,1-F$1,),OFFSET($E839,1-$T$1,,$T$1,1)))^2,""))</f>
        <v>36</v>
      </c>
      <c r="G835" s="3">
        <f t="shared" ca="1" si="836"/>
        <v>25</v>
      </c>
      <c r="H835" s="3">
        <f t="shared" ca="1" si="836"/>
        <v>16</v>
      </c>
      <c r="I835" s="3">
        <f t="shared" ca="1" si="836"/>
        <v>9</v>
      </c>
      <c r="J835" s="3">
        <f t="shared" ca="1" si="836"/>
        <v>4</v>
      </c>
      <c r="K835" s="3">
        <f t="shared" ca="1" si="836"/>
        <v>1</v>
      </c>
      <c r="L835" s="3">
        <f t="shared" ca="1" si="836"/>
        <v>0</v>
      </c>
      <c r="M835" s="3">
        <f t="shared" ca="1" si="836"/>
        <v>1</v>
      </c>
      <c r="N835" s="3">
        <f t="shared" ca="1" si="836"/>
        <v>4</v>
      </c>
      <c r="O835" s="3">
        <f t="shared" ca="1" si="836"/>
        <v>9</v>
      </c>
      <c r="P835" s="3">
        <f t="shared" ca="1" si="836"/>
        <v>16</v>
      </c>
      <c r="Q835" s="3">
        <f t="shared" ca="1" si="836"/>
        <v>25</v>
      </c>
      <c r="R835" s="3">
        <f t="shared" ca="1" si="836"/>
        <v>36</v>
      </c>
      <c r="S835" s="3">
        <f t="shared" ca="1" si="14"/>
        <v>182</v>
      </c>
      <c r="T835" s="29">
        <f t="shared" ca="1" si="15"/>
        <v>50</v>
      </c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</row>
    <row r="836" spans="1:36" customFormat="false" ht="13">
      <c r="A836" s="3">
        <f>シート1!B837</f>
        <v>0</v>
      </c>
      <c r="B836" s="3">
        <f>シート1!E837</f>
        <v>0</v>
      </c>
      <c r="C836" s="19">
        <f>シート1!G837</f>
        <v>0</v>
      </c>
      <c r="D836" s="3">
        <f>シート1!I837</f>
        <v>0</v>
      </c>
      <c r="E836" s="3">
        <f>シート1!K837</f>
        <v>0</v>
      </c>
      <c r="F836" s="3">
        <f t="shared" ref="F836:R836" ca="1" si="837">IF($E840="","",IF(AND(ROW()&gt;$T$1,F$1&lt;=$T$1),(F$1-_xlfn.RANK.AVG(OFFSET($E840,1-F$1,),OFFSET($E840,1-$T$1,,$T$1,1)))^2,""))</f>
        <v>36</v>
      </c>
      <c r="G836" s="3">
        <f t="shared" ca="1" si="837"/>
        <v>25</v>
      </c>
      <c r="H836" s="3">
        <f t="shared" ca="1" si="837"/>
        <v>16</v>
      </c>
      <c r="I836" s="3">
        <f t="shared" ca="1" si="837"/>
        <v>9</v>
      </c>
      <c r="J836" s="3">
        <f t="shared" ca="1" si="837"/>
        <v>4</v>
      </c>
      <c r="K836" s="3">
        <f t="shared" ca="1" si="837"/>
        <v>1</v>
      </c>
      <c r="L836" s="3">
        <f t="shared" ca="1" si="837"/>
        <v>0</v>
      </c>
      <c r="M836" s="3">
        <f t="shared" ca="1" si="837"/>
        <v>1</v>
      </c>
      <c r="N836" s="3">
        <f t="shared" ca="1" si="837"/>
        <v>4</v>
      </c>
      <c r="O836" s="3">
        <f t="shared" ca="1" si="837"/>
        <v>9</v>
      </c>
      <c r="P836" s="3">
        <f t="shared" ca="1" si="837"/>
        <v>16</v>
      </c>
      <c r="Q836" s="3">
        <f t="shared" ca="1" si="837"/>
        <v>25</v>
      </c>
      <c r="R836" s="3">
        <f t="shared" ca="1" si="837"/>
        <v>36</v>
      </c>
      <c r="S836" s="3">
        <f t="shared" ca="1" si="14"/>
        <v>182</v>
      </c>
      <c r="T836" s="29">
        <f t="shared" ca="1" si="15"/>
        <v>50</v>
      </c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</row>
    <row r="837" spans="1:36" customFormat="false" ht="13">
      <c r="A837" s="3">
        <f>シート1!B838</f>
        <v>0</v>
      </c>
      <c r="B837" s="3">
        <f>シート1!E838</f>
        <v>0</v>
      </c>
      <c r="C837" s="19">
        <f>シート1!G838</f>
        <v>0</v>
      </c>
      <c r="D837" s="3">
        <f>シート1!I838</f>
        <v>0</v>
      </c>
      <c r="E837" s="3">
        <f>シート1!K838</f>
        <v>0</v>
      </c>
      <c r="F837" s="3">
        <f t="shared" ref="F837:R837" ca="1" si="838">IF($E841="","",IF(AND(ROW()&gt;$T$1,F$1&lt;=$T$1),(F$1-_xlfn.RANK.AVG(OFFSET($E841,1-F$1,),OFFSET($E841,1-$T$1,,$T$1,1)))^2,""))</f>
        <v>36</v>
      </c>
      <c r="G837" s="3">
        <f t="shared" ca="1" si="838"/>
        <v>25</v>
      </c>
      <c r="H837" s="3">
        <f t="shared" ca="1" si="838"/>
        <v>16</v>
      </c>
      <c r="I837" s="3">
        <f t="shared" ca="1" si="838"/>
        <v>9</v>
      </c>
      <c r="J837" s="3">
        <f t="shared" ca="1" si="838"/>
        <v>4</v>
      </c>
      <c r="K837" s="3">
        <f t="shared" ca="1" si="838"/>
        <v>1</v>
      </c>
      <c r="L837" s="3">
        <f t="shared" ca="1" si="838"/>
        <v>0</v>
      </c>
      <c r="M837" s="3">
        <f t="shared" ca="1" si="838"/>
        <v>1</v>
      </c>
      <c r="N837" s="3">
        <f t="shared" ca="1" si="838"/>
        <v>4</v>
      </c>
      <c r="O837" s="3">
        <f t="shared" ca="1" si="838"/>
        <v>9</v>
      </c>
      <c r="P837" s="3">
        <f t="shared" ca="1" si="838"/>
        <v>16</v>
      </c>
      <c r="Q837" s="3">
        <f t="shared" ca="1" si="838"/>
        <v>25</v>
      </c>
      <c r="R837" s="3">
        <f t="shared" ca="1" si="838"/>
        <v>36</v>
      </c>
      <c r="S837" s="3">
        <f t="shared" ca="1" si="14"/>
        <v>182</v>
      </c>
      <c r="T837" s="29">
        <f t="shared" ca="1" si="15"/>
        <v>50</v>
      </c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</row>
    <row r="838" spans="1:36" customFormat="false" ht="13">
      <c r="A838" s="3">
        <f>シート1!B839</f>
        <v>0</v>
      </c>
      <c r="B838" s="3">
        <f>シート1!E839</f>
        <v>0</v>
      </c>
      <c r="C838" s="19">
        <f>シート1!G839</f>
        <v>0</v>
      </c>
      <c r="D838" s="3">
        <f>シート1!I839</f>
        <v>0</v>
      </c>
      <c r="E838" s="3">
        <f>シート1!K839</f>
        <v>0</v>
      </c>
      <c r="F838" s="3">
        <f t="shared" ref="F838:R838" ca="1" si="839">IF($E842="","",IF(AND(ROW()&gt;$T$1,F$1&lt;=$T$1),(F$1-_xlfn.RANK.AVG(OFFSET($E842,1-F$1,),OFFSET($E842,1-$T$1,,$T$1,1)))^2,""))</f>
        <v>36</v>
      </c>
      <c r="G838" s="3">
        <f t="shared" ca="1" si="839"/>
        <v>25</v>
      </c>
      <c r="H838" s="3">
        <f t="shared" ca="1" si="839"/>
        <v>16</v>
      </c>
      <c r="I838" s="3">
        <f t="shared" ca="1" si="839"/>
        <v>9</v>
      </c>
      <c r="J838" s="3">
        <f t="shared" ca="1" si="839"/>
        <v>4</v>
      </c>
      <c r="K838" s="3">
        <f t="shared" ca="1" si="839"/>
        <v>1</v>
      </c>
      <c r="L838" s="3">
        <f t="shared" ca="1" si="839"/>
        <v>0</v>
      </c>
      <c r="M838" s="3">
        <f t="shared" ca="1" si="839"/>
        <v>1</v>
      </c>
      <c r="N838" s="3">
        <f t="shared" ca="1" si="839"/>
        <v>4</v>
      </c>
      <c r="O838" s="3">
        <f t="shared" ca="1" si="839"/>
        <v>9</v>
      </c>
      <c r="P838" s="3">
        <f t="shared" ca="1" si="839"/>
        <v>16</v>
      </c>
      <c r="Q838" s="3">
        <f t="shared" ca="1" si="839"/>
        <v>25</v>
      </c>
      <c r="R838" s="3">
        <f t="shared" ca="1" si="839"/>
        <v>36</v>
      </c>
      <c r="S838" s="3">
        <f t="shared" ca="1" si="14"/>
        <v>182</v>
      </c>
      <c r="T838" s="29">
        <f t="shared" ca="1" si="15"/>
        <v>50</v>
      </c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</row>
    <row r="839" spans="1:36" customFormat="false" ht="13">
      <c r="A839" s="3">
        <f>シート1!B840</f>
        <v>0</v>
      </c>
      <c r="B839" s="3">
        <f>シート1!E840</f>
        <v>0</v>
      </c>
      <c r="C839" s="19">
        <f>シート1!G840</f>
        <v>0</v>
      </c>
      <c r="D839" s="3">
        <f>シート1!I840</f>
        <v>0</v>
      </c>
      <c r="E839" s="3">
        <f>シート1!K840</f>
        <v>0</v>
      </c>
      <c r="F839" s="3">
        <f t="shared" ref="F839:R839" ca="1" si="840">IF($E843="","",IF(AND(ROW()&gt;$T$1,F$1&lt;=$T$1),(F$1-_xlfn.RANK.AVG(OFFSET($E843,1-F$1,),OFFSET($E843,1-$T$1,,$T$1,1)))^2,""))</f>
        <v>36</v>
      </c>
      <c r="G839" s="3">
        <f t="shared" ca="1" si="840"/>
        <v>25</v>
      </c>
      <c r="H839" s="3">
        <f t="shared" ca="1" si="840"/>
        <v>16</v>
      </c>
      <c r="I839" s="3">
        <f t="shared" ca="1" si="840"/>
        <v>9</v>
      </c>
      <c r="J839" s="3">
        <f t="shared" ca="1" si="840"/>
        <v>4</v>
      </c>
      <c r="K839" s="3">
        <f t="shared" ca="1" si="840"/>
        <v>1</v>
      </c>
      <c r="L839" s="3">
        <f t="shared" ca="1" si="840"/>
        <v>0</v>
      </c>
      <c r="M839" s="3">
        <f t="shared" ca="1" si="840"/>
        <v>1</v>
      </c>
      <c r="N839" s="3">
        <f t="shared" ca="1" si="840"/>
        <v>4</v>
      </c>
      <c r="O839" s="3">
        <f t="shared" ca="1" si="840"/>
        <v>9</v>
      </c>
      <c r="P839" s="3">
        <f t="shared" ca="1" si="840"/>
        <v>16</v>
      </c>
      <c r="Q839" s="3">
        <f t="shared" ca="1" si="840"/>
        <v>25</v>
      </c>
      <c r="R839" s="3">
        <f t="shared" ca="1" si="840"/>
        <v>36</v>
      </c>
      <c r="S839" s="3">
        <f t="shared" ca="1" si="14"/>
        <v>182</v>
      </c>
      <c r="T839" s="29">
        <f t="shared" ca="1" si="15"/>
        <v>50</v>
      </c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</row>
    <row r="840" spans="1:36" customFormat="false" ht="13">
      <c r="A840" s="3">
        <f>シート1!B841</f>
        <v>0</v>
      </c>
      <c r="B840" s="3">
        <f>シート1!E841</f>
        <v>0</v>
      </c>
      <c r="C840" s="19">
        <f>シート1!G841</f>
        <v>0</v>
      </c>
      <c r="D840" s="3">
        <f>シート1!I841</f>
        <v>0</v>
      </c>
      <c r="E840" s="3">
        <f>シート1!K841</f>
        <v>0</v>
      </c>
      <c r="F840" s="3">
        <f t="shared" ref="F840:R840" ca="1" si="841">IF($E844="","",IF(AND(ROW()&gt;$T$1,F$1&lt;=$T$1),(F$1-_xlfn.RANK.AVG(OFFSET($E844,1-F$1,),OFFSET($E844,1-$T$1,,$T$1,1)))^2,""))</f>
        <v>36</v>
      </c>
      <c r="G840" s="3">
        <f t="shared" ca="1" si="841"/>
        <v>25</v>
      </c>
      <c r="H840" s="3">
        <f t="shared" ca="1" si="841"/>
        <v>16</v>
      </c>
      <c r="I840" s="3">
        <f t="shared" ca="1" si="841"/>
        <v>9</v>
      </c>
      <c r="J840" s="3">
        <f t="shared" ca="1" si="841"/>
        <v>4</v>
      </c>
      <c r="K840" s="3">
        <f t="shared" ca="1" si="841"/>
        <v>1</v>
      </c>
      <c r="L840" s="3">
        <f t="shared" ca="1" si="841"/>
        <v>0</v>
      </c>
      <c r="M840" s="3">
        <f t="shared" ca="1" si="841"/>
        <v>1</v>
      </c>
      <c r="N840" s="3">
        <f t="shared" ca="1" si="841"/>
        <v>4</v>
      </c>
      <c r="O840" s="3">
        <f t="shared" ca="1" si="841"/>
        <v>9</v>
      </c>
      <c r="P840" s="3">
        <f t="shared" ca="1" si="841"/>
        <v>16</v>
      </c>
      <c r="Q840" s="3">
        <f t="shared" ca="1" si="841"/>
        <v>25</v>
      </c>
      <c r="R840" s="3">
        <f t="shared" ca="1" si="841"/>
        <v>36</v>
      </c>
      <c r="S840" s="3">
        <f t="shared" ca="1" si="14"/>
        <v>182</v>
      </c>
      <c r="T840" s="29">
        <f t="shared" ca="1" si="15"/>
        <v>50</v>
      </c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</row>
    <row r="841" spans="1:36" customFormat="false" ht="13">
      <c r="A841" s="3">
        <f>シート1!B842</f>
        <v>0</v>
      </c>
      <c r="B841" s="3">
        <f>シート1!E842</f>
        <v>0</v>
      </c>
      <c r="C841" s="19">
        <f>シート1!G842</f>
        <v>0</v>
      </c>
      <c r="D841" s="3">
        <f>シート1!I842</f>
        <v>0</v>
      </c>
      <c r="E841" s="3">
        <f>シート1!K842</f>
        <v>0</v>
      </c>
      <c r="F841" s="3">
        <f t="shared" ref="F841:R841" ca="1" si="842">IF($E845="","",IF(AND(ROW()&gt;$T$1,F$1&lt;=$T$1),(F$1-_xlfn.RANK.AVG(OFFSET($E845,1-F$1,),OFFSET($E845,1-$T$1,,$T$1,1)))^2,""))</f>
        <v>36</v>
      </c>
      <c r="G841" s="3">
        <f t="shared" ca="1" si="842"/>
        <v>25</v>
      </c>
      <c r="H841" s="3">
        <f t="shared" ca="1" si="842"/>
        <v>16</v>
      </c>
      <c r="I841" s="3">
        <f t="shared" ca="1" si="842"/>
        <v>9</v>
      </c>
      <c r="J841" s="3">
        <f t="shared" ca="1" si="842"/>
        <v>4</v>
      </c>
      <c r="K841" s="3">
        <f t="shared" ca="1" si="842"/>
        <v>1</v>
      </c>
      <c r="L841" s="3">
        <f t="shared" ca="1" si="842"/>
        <v>0</v>
      </c>
      <c r="M841" s="3">
        <f t="shared" ca="1" si="842"/>
        <v>1</v>
      </c>
      <c r="N841" s="3">
        <f t="shared" ca="1" si="842"/>
        <v>4</v>
      </c>
      <c r="O841" s="3">
        <f t="shared" ca="1" si="842"/>
        <v>9</v>
      </c>
      <c r="P841" s="3">
        <f t="shared" ca="1" si="842"/>
        <v>16</v>
      </c>
      <c r="Q841" s="3">
        <f t="shared" ca="1" si="842"/>
        <v>25</v>
      </c>
      <c r="R841" s="3">
        <f t="shared" ca="1" si="842"/>
        <v>36</v>
      </c>
      <c r="S841" s="3">
        <f t="shared" ca="1" si="14"/>
        <v>182</v>
      </c>
      <c r="T841" s="29">
        <f t="shared" ca="1" si="15"/>
        <v>50</v>
      </c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</row>
    <row r="842" spans="1:36" customFormat="false" ht="13">
      <c r="A842" s="3">
        <f>シート1!B843</f>
        <v>0</v>
      </c>
      <c r="B842" s="3">
        <f>シート1!E843</f>
        <v>0</v>
      </c>
      <c r="C842" s="19">
        <f>シート1!G843</f>
        <v>0</v>
      </c>
      <c r="D842" s="3">
        <f>シート1!I843</f>
        <v>0</v>
      </c>
      <c r="E842" s="3">
        <f>シート1!K843</f>
        <v>0</v>
      </c>
      <c r="F842" s="3">
        <f t="shared" ref="F842:R842" ca="1" si="843">IF($E846="","",IF(AND(ROW()&gt;$T$1,F$1&lt;=$T$1),(F$1-_xlfn.RANK.AVG(OFFSET($E846,1-F$1,),OFFSET($E846,1-$T$1,,$T$1,1)))^2,""))</f>
        <v>36</v>
      </c>
      <c r="G842" s="3">
        <f t="shared" ca="1" si="843"/>
        <v>25</v>
      </c>
      <c r="H842" s="3">
        <f t="shared" ca="1" si="843"/>
        <v>16</v>
      </c>
      <c r="I842" s="3">
        <f t="shared" ca="1" si="843"/>
        <v>9</v>
      </c>
      <c r="J842" s="3">
        <f t="shared" ca="1" si="843"/>
        <v>4</v>
      </c>
      <c r="K842" s="3">
        <f t="shared" ca="1" si="843"/>
        <v>1</v>
      </c>
      <c r="L842" s="3">
        <f t="shared" ca="1" si="843"/>
        <v>0</v>
      </c>
      <c r="M842" s="3">
        <f t="shared" ca="1" si="843"/>
        <v>1</v>
      </c>
      <c r="N842" s="3">
        <f t="shared" ca="1" si="843"/>
        <v>4</v>
      </c>
      <c r="O842" s="3">
        <f t="shared" ca="1" si="843"/>
        <v>9</v>
      </c>
      <c r="P842" s="3">
        <f t="shared" ca="1" si="843"/>
        <v>16</v>
      </c>
      <c r="Q842" s="3">
        <f t="shared" ca="1" si="843"/>
        <v>25</v>
      </c>
      <c r="R842" s="3">
        <f t="shared" ca="1" si="843"/>
        <v>36</v>
      </c>
      <c r="S842" s="3">
        <f t="shared" ca="1" si="14"/>
        <v>182</v>
      </c>
      <c r="T842" s="29">
        <f t="shared" ca="1" si="15"/>
        <v>50</v>
      </c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</row>
    <row r="843" spans="1:36" customFormat="false" ht="13">
      <c r="A843" s="3">
        <f>シート1!B844</f>
        <v>0</v>
      </c>
      <c r="B843" s="3">
        <f>シート1!E844</f>
        <v>0</v>
      </c>
      <c r="C843" s="19">
        <f>シート1!G844</f>
        <v>0</v>
      </c>
      <c r="D843" s="3">
        <f>シート1!I844</f>
        <v>0</v>
      </c>
      <c r="E843" s="3">
        <f>シート1!K844</f>
        <v>0</v>
      </c>
      <c r="F843" s="3">
        <f t="shared" ref="F843:R843" ca="1" si="844">IF($E847="","",IF(AND(ROW()&gt;$T$1,F$1&lt;=$T$1),(F$1-_xlfn.RANK.AVG(OFFSET($E847,1-F$1,),OFFSET($E847,1-$T$1,,$T$1,1)))^2,""))</f>
        <v>36</v>
      </c>
      <c r="G843" s="3">
        <f t="shared" ca="1" si="844"/>
        <v>25</v>
      </c>
      <c r="H843" s="3">
        <f t="shared" ca="1" si="844"/>
        <v>16</v>
      </c>
      <c r="I843" s="3">
        <f t="shared" ca="1" si="844"/>
        <v>9</v>
      </c>
      <c r="J843" s="3">
        <f t="shared" ca="1" si="844"/>
        <v>4</v>
      </c>
      <c r="K843" s="3">
        <f t="shared" ca="1" si="844"/>
        <v>1</v>
      </c>
      <c r="L843" s="3">
        <f t="shared" ca="1" si="844"/>
        <v>0</v>
      </c>
      <c r="M843" s="3">
        <f t="shared" ca="1" si="844"/>
        <v>1</v>
      </c>
      <c r="N843" s="3">
        <f t="shared" ca="1" si="844"/>
        <v>4</v>
      </c>
      <c r="O843" s="3">
        <f t="shared" ca="1" si="844"/>
        <v>9</v>
      </c>
      <c r="P843" s="3">
        <f t="shared" ca="1" si="844"/>
        <v>16</v>
      </c>
      <c r="Q843" s="3">
        <f t="shared" ca="1" si="844"/>
        <v>25</v>
      </c>
      <c r="R843" s="3">
        <f t="shared" ca="1" si="844"/>
        <v>36</v>
      </c>
      <c r="S843" s="3">
        <f t="shared" ca="1" si="14"/>
        <v>182</v>
      </c>
      <c r="T843" s="29">
        <f t="shared" ca="1" si="15"/>
        <v>50</v>
      </c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</row>
    <row r="844" spans="1:36" customFormat="false" ht="13">
      <c r="A844" s="3">
        <f>シート1!B845</f>
        <v>0</v>
      </c>
      <c r="B844" s="3">
        <f>シート1!E845</f>
        <v>0</v>
      </c>
      <c r="C844" s="19">
        <f>シート1!G845</f>
        <v>0</v>
      </c>
      <c r="D844" s="3">
        <f>シート1!I845</f>
        <v>0</v>
      </c>
      <c r="E844" s="3">
        <f>シート1!K845</f>
        <v>0</v>
      </c>
      <c r="F844" s="3">
        <f t="shared" ref="F844:R844" ca="1" si="845">IF($E848="","",IF(AND(ROW()&gt;$T$1,F$1&lt;=$T$1),(F$1-_xlfn.RANK.AVG(OFFSET($E848,1-F$1,),OFFSET($E848,1-$T$1,,$T$1,1)))^2,""))</f>
        <v>36</v>
      </c>
      <c r="G844" s="3">
        <f t="shared" ca="1" si="845"/>
        <v>25</v>
      </c>
      <c r="H844" s="3">
        <f t="shared" ca="1" si="845"/>
        <v>16</v>
      </c>
      <c r="I844" s="3">
        <f t="shared" ca="1" si="845"/>
        <v>9</v>
      </c>
      <c r="J844" s="3">
        <f t="shared" ca="1" si="845"/>
        <v>4</v>
      </c>
      <c r="K844" s="3">
        <f t="shared" ca="1" si="845"/>
        <v>1</v>
      </c>
      <c r="L844" s="3">
        <f t="shared" ca="1" si="845"/>
        <v>0</v>
      </c>
      <c r="M844" s="3">
        <f t="shared" ca="1" si="845"/>
        <v>1</v>
      </c>
      <c r="N844" s="3">
        <f t="shared" ca="1" si="845"/>
        <v>4</v>
      </c>
      <c r="O844" s="3">
        <f t="shared" ca="1" si="845"/>
        <v>9</v>
      </c>
      <c r="P844" s="3">
        <f t="shared" ca="1" si="845"/>
        <v>16</v>
      </c>
      <c r="Q844" s="3">
        <f t="shared" ca="1" si="845"/>
        <v>25</v>
      </c>
      <c r="R844" s="3">
        <f t="shared" ca="1" si="845"/>
        <v>36</v>
      </c>
      <c r="S844" s="3">
        <f t="shared" ca="1" si="14"/>
        <v>182</v>
      </c>
      <c r="T844" s="29">
        <f t="shared" ca="1" si="15"/>
        <v>50</v>
      </c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</row>
    <row r="845" spans="1:36" customFormat="false" ht="13">
      <c r="A845" s="3">
        <f>シート1!B846</f>
        <v>0</v>
      </c>
      <c r="B845" s="3">
        <f>シート1!E846</f>
        <v>0</v>
      </c>
      <c r="C845" s="19">
        <f>シート1!G846</f>
        <v>0</v>
      </c>
      <c r="D845" s="3">
        <f>シート1!I846</f>
        <v>0</v>
      </c>
      <c r="E845" s="3">
        <f>シート1!K846</f>
        <v>0</v>
      </c>
      <c r="F845" s="3">
        <f t="shared" ref="F845:R845" ca="1" si="846">IF($E849="","",IF(AND(ROW()&gt;$T$1,F$1&lt;=$T$1),(F$1-_xlfn.RANK.AVG(OFFSET($E849,1-F$1,),OFFSET($E849,1-$T$1,,$T$1,1)))^2,""))</f>
        <v>36</v>
      </c>
      <c r="G845" s="3">
        <f t="shared" ca="1" si="846"/>
        <v>25</v>
      </c>
      <c r="H845" s="3">
        <f t="shared" ca="1" si="846"/>
        <v>16</v>
      </c>
      <c r="I845" s="3">
        <f t="shared" ca="1" si="846"/>
        <v>9</v>
      </c>
      <c r="J845" s="3">
        <f t="shared" ca="1" si="846"/>
        <v>4</v>
      </c>
      <c r="K845" s="3">
        <f t="shared" ca="1" si="846"/>
        <v>1</v>
      </c>
      <c r="L845" s="3">
        <f t="shared" ca="1" si="846"/>
        <v>0</v>
      </c>
      <c r="M845" s="3">
        <f t="shared" ca="1" si="846"/>
        <v>1</v>
      </c>
      <c r="N845" s="3">
        <f t="shared" ca="1" si="846"/>
        <v>4</v>
      </c>
      <c r="O845" s="3">
        <f t="shared" ca="1" si="846"/>
        <v>9</v>
      </c>
      <c r="P845" s="3">
        <f t="shared" ca="1" si="846"/>
        <v>16</v>
      </c>
      <c r="Q845" s="3">
        <f t="shared" ca="1" si="846"/>
        <v>25</v>
      </c>
      <c r="R845" s="3">
        <f t="shared" ca="1" si="846"/>
        <v>36</v>
      </c>
      <c r="S845" s="3">
        <f t="shared" ca="1" si="14"/>
        <v>182</v>
      </c>
      <c r="T845" s="29">
        <f t="shared" ca="1" si="15"/>
        <v>50</v>
      </c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</row>
    <row r="846" spans="1:36" customFormat="false" ht="13">
      <c r="A846" s="3">
        <f>シート1!B847</f>
        <v>0</v>
      </c>
      <c r="B846" s="3">
        <f>シート1!E847</f>
        <v>0</v>
      </c>
      <c r="C846" s="19">
        <f>シート1!G847</f>
        <v>0</v>
      </c>
      <c r="D846" s="3">
        <f>シート1!I847</f>
        <v>0</v>
      </c>
      <c r="E846" s="3">
        <f>シート1!K847</f>
        <v>0</v>
      </c>
      <c r="F846" s="3">
        <f t="shared" ref="F846:R846" ca="1" si="847">IF($E850="","",IF(AND(ROW()&gt;$T$1,F$1&lt;=$T$1),(F$1-_xlfn.RANK.AVG(OFFSET($E850,1-F$1,),OFFSET($E850,1-$T$1,,$T$1,1)))^2,""))</f>
        <v>36</v>
      </c>
      <c r="G846" s="3">
        <f t="shared" ca="1" si="847"/>
        <v>25</v>
      </c>
      <c r="H846" s="3">
        <f t="shared" ca="1" si="847"/>
        <v>16</v>
      </c>
      <c r="I846" s="3">
        <f t="shared" ca="1" si="847"/>
        <v>9</v>
      </c>
      <c r="J846" s="3">
        <f t="shared" ca="1" si="847"/>
        <v>4</v>
      </c>
      <c r="K846" s="3">
        <f t="shared" ca="1" si="847"/>
        <v>1</v>
      </c>
      <c r="L846" s="3">
        <f t="shared" ca="1" si="847"/>
        <v>0</v>
      </c>
      <c r="M846" s="3">
        <f t="shared" ca="1" si="847"/>
        <v>1</v>
      </c>
      <c r="N846" s="3">
        <f t="shared" ca="1" si="847"/>
        <v>4</v>
      </c>
      <c r="O846" s="3">
        <f t="shared" ca="1" si="847"/>
        <v>9</v>
      </c>
      <c r="P846" s="3">
        <f t="shared" ca="1" si="847"/>
        <v>16</v>
      </c>
      <c r="Q846" s="3">
        <f t="shared" ca="1" si="847"/>
        <v>25</v>
      </c>
      <c r="R846" s="3">
        <f t="shared" ca="1" si="847"/>
        <v>36</v>
      </c>
      <c r="S846" s="3">
        <f t="shared" ca="1" si="14"/>
        <v>182</v>
      </c>
      <c r="T846" s="29">
        <f t="shared" ca="1" si="15"/>
        <v>50</v>
      </c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</row>
    <row r="847" spans="1:36" customFormat="false" ht="13">
      <c r="A847" s="3">
        <f>シート1!B848</f>
        <v>0</v>
      </c>
      <c r="B847" s="3">
        <f>シート1!E848</f>
        <v>0</v>
      </c>
      <c r="C847" s="19">
        <f>シート1!G848</f>
        <v>0</v>
      </c>
      <c r="D847" s="3">
        <f>シート1!I848</f>
        <v>0</v>
      </c>
      <c r="E847" s="3">
        <f>シート1!K848</f>
        <v>0</v>
      </c>
      <c r="F847" s="3">
        <f t="shared" ref="F847:R847" ca="1" si="848">IF($E851="","",IF(AND(ROW()&gt;$T$1,F$1&lt;=$T$1),(F$1-_xlfn.RANK.AVG(OFFSET($E851,1-F$1,),OFFSET($E851,1-$T$1,,$T$1,1)))^2,""))</f>
        <v>36</v>
      </c>
      <c r="G847" s="3">
        <f t="shared" ca="1" si="848"/>
        <v>25</v>
      </c>
      <c r="H847" s="3">
        <f t="shared" ca="1" si="848"/>
        <v>16</v>
      </c>
      <c r="I847" s="3">
        <f t="shared" ca="1" si="848"/>
        <v>9</v>
      </c>
      <c r="J847" s="3">
        <f t="shared" ca="1" si="848"/>
        <v>4</v>
      </c>
      <c r="K847" s="3">
        <f t="shared" ca="1" si="848"/>
        <v>1</v>
      </c>
      <c r="L847" s="3">
        <f t="shared" ca="1" si="848"/>
        <v>0</v>
      </c>
      <c r="M847" s="3">
        <f t="shared" ca="1" si="848"/>
        <v>1</v>
      </c>
      <c r="N847" s="3">
        <f t="shared" ca="1" si="848"/>
        <v>4</v>
      </c>
      <c r="O847" s="3">
        <f t="shared" ca="1" si="848"/>
        <v>9</v>
      </c>
      <c r="P847" s="3">
        <f t="shared" ca="1" si="848"/>
        <v>16</v>
      </c>
      <c r="Q847" s="3">
        <f t="shared" ca="1" si="848"/>
        <v>25</v>
      </c>
      <c r="R847" s="3">
        <f t="shared" ca="1" si="848"/>
        <v>36</v>
      </c>
      <c r="S847" s="3">
        <f t="shared" ca="1" si="14"/>
        <v>182</v>
      </c>
      <c r="T847" s="29">
        <f t="shared" ca="1" si="15"/>
        <v>50</v>
      </c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</row>
    <row r="848" spans="1:36" customFormat="false" ht="13">
      <c r="A848" s="3">
        <f>シート1!B849</f>
        <v>0</v>
      </c>
      <c r="B848" s="3">
        <f>シート1!E849</f>
        <v>0</v>
      </c>
      <c r="C848" s="19">
        <f>シート1!G849</f>
        <v>0</v>
      </c>
      <c r="D848" s="3">
        <f>シート1!I849</f>
        <v>0</v>
      </c>
      <c r="E848" s="3">
        <f>シート1!K849</f>
        <v>0</v>
      </c>
      <c r="F848" s="3">
        <f t="shared" ref="F848:R848" ca="1" si="849">IF($E852="","",IF(AND(ROW()&gt;$T$1,F$1&lt;=$T$1),(F$1-_xlfn.RANK.AVG(OFFSET($E852,1-F$1,),OFFSET($E852,1-$T$1,,$T$1,1)))^2,""))</f>
        <v>36</v>
      </c>
      <c r="G848" s="3">
        <f t="shared" ca="1" si="849"/>
        <v>25</v>
      </c>
      <c r="H848" s="3">
        <f t="shared" ca="1" si="849"/>
        <v>16</v>
      </c>
      <c r="I848" s="3">
        <f t="shared" ca="1" si="849"/>
        <v>9</v>
      </c>
      <c r="J848" s="3">
        <f t="shared" ca="1" si="849"/>
        <v>4</v>
      </c>
      <c r="K848" s="3">
        <f t="shared" ca="1" si="849"/>
        <v>1</v>
      </c>
      <c r="L848" s="3">
        <f t="shared" ca="1" si="849"/>
        <v>0</v>
      </c>
      <c r="M848" s="3">
        <f t="shared" ca="1" si="849"/>
        <v>1</v>
      </c>
      <c r="N848" s="3">
        <f t="shared" ca="1" si="849"/>
        <v>4</v>
      </c>
      <c r="O848" s="3">
        <f t="shared" ca="1" si="849"/>
        <v>9</v>
      </c>
      <c r="P848" s="3">
        <f t="shared" ca="1" si="849"/>
        <v>16</v>
      </c>
      <c r="Q848" s="3">
        <f t="shared" ca="1" si="849"/>
        <v>25</v>
      </c>
      <c r="R848" s="3">
        <f t="shared" ca="1" si="849"/>
        <v>36</v>
      </c>
      <c r="S848" s="3">
        <f t="shared" ca="1" si="14"/>
        <v>182</v>
      </c>
      <c r="T848" s="29">
        <f t="shared" ca="1" si="15"/>
        <v>50</v>
      </c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</row>
    <row r="849" spans="1:36" customFormat="false" ht="13">
      <c r="A849" s="3">
        <f>シート1!B850</f>
        <v>0</v>
      </c>
      <c r="B849" s="3">
        <f>シート1!E850</f>
        <v>0</v>
      </c>
      <c r="C849" s="19">
        <f>シート1!G850</f>
        <v>0</v>
      </c>
      <c r="D849" s="3">
        <f>シート1!I850</f>
        <v>0</v>
      </c>
      <c r="E849" s="3">
        <f>シート1!K850</f>
        <v>0</v>
      </c>
      <c r="F849" s="3">
        <f t="shared" ref="F849:R849" ca="1" si="850">IF($E853="","",IF(AND(ROW()&gt;$T$1,F$1&lt;=$T$1),(F$1-_xlfn.RANK.AVG(OFFSET($E853,1-F$1,),OFFSET($E853,1-$T$1,,$T$1,1)))^2,""))</f>
        <v>36</v>
      </c>
      <c r="G849" s="3">
        <f t="shared" ca="1" si="850"/>
        <v>25</v>
      </c>
      <c r="H849" s="3">
        <f t="shared" ca="1" si="850"/>
        <v>16</v>
      </c>
      <c r="I849" s="3">
        <f t="shared" ca="1" si="850"/>
        <v>9</v>
      </c>
      <c r="J849" s="3">
        <f t="shared" ca="1" si="850"/>
        <v>4</v>
      </c>
      <c r="K849" s="3">
        <f t="shared" ca="1" si="850"/>
        <v>1</v>
      </c>
      <c r="L849" s="3">
        <f t="shared" ca="1" si="850"/>
        <v>0</v>
      </c>
      <c r="M849" s="3">
        <f t="shared" ca="1" si="850"/>
        <v>1</v>
      </c>
      <c r="N849" s="3">
        <f t="shared" ca="1" si="850"/>
        <v>4</v>
      </c>
      <c r="O849" s="3">
        <f t="shared" ca="1" si="850"/>
        <v>9</v>
      </c>
      <c r="P849" s="3">
        <f t="shared" ca="1" si="850"/>
        <v>16</v>
      </c>
      <c r="Q849" s="3">
        <f t="shared" ca="1" si="850"/>
        <v>25</v>
      </c>
      <c r="R849" s="3">
        <f t="shared" ca="1" si="850"/>
        <v>36</v>
      </c>
      <c r="S849" s="3">
        <f t="shared" ca="1" si="14"/>
        <v>182</v>
      </c>
      <c r="T849" s="29">
        <f t="shared" ca="1" si="15"/>
        <v>50</v>
      </c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</row>
    <row r="850" spans="1:36" customFormat="false" ht="13">
      <c r="A850" s="3">
        <f>シート1!B851</f>
        <v>0</v>
      </c>
      <c r="B850" s="3">
        <f>シート1!E851</f>
        <v>0</v>
      </c>
      <c r="C850" s="19">
        <f>シート1!G851</f>
        <v>0</v>
      </c>
      <c r="D850" s="3">
        <f>シート1!I851</f>
        <v>0</v>
      </c>
      <c r="E850" s="3">
        <f>シート1!K851</f>
        <v>0</v>
      </c>
      <c r="F850" s="3">
        <f t="shared" ref="F850:R850" ca="1" si="851">IF($E854="","",IF(AND(ROW()&gt;$T$1,F$1&lt;=$T$1),(F$1-_xlfn.RANK.AVG(OFFSET($E854,1-F$1,),OFFSET($E854,1-$T$1,,$T$1,1)))^2,""))</f>
        <v>36</v>
      </c>
      <c r="G850" s="3">
        <f t="shared" ca="1" si="851"/>
        <v>25</v>
      </c>
      <c r="H850" s="3">
        <f t="shared" ca="1" si="851"/>
        <v>16</v>
      </c>
      <c r="I850" s="3">
        <f t="shared" ca="1" si="851"/>
        <v>9</v>
      </c>
      <c r="J850" s="3">
        <f t="shared" ca="1" si="851"/>
        <v>4</v>
      </c>
      <c r="K850" s="3">
        <f t="shared" ca="1" si="851"/>
        <v>1</v>
      </c>
      <c r="L850" s="3">
        <f t="shared" ca="1" si="851"/>
        <v>0</v>
      </c>
      <c r="M850" s="3">
        <f t="shared" ca="1" si="851"/>
        <v>1</v>
      </c>
      <c r="N850" s="3">
        <f t="shared" ca="1" si="851"/>
        <v>4</v>
      </c>
      <c r="O850" s="3">
        <f t="shared" ca="1" si="851"/>
        <v>9</v>
      </c>
      <c r="P850" s="3">
        <f t="shared" ca="1" si="851"/>
        <v>16</v>
      </c>
      <c r="Q850" s="3">
        <f t="shared" ca="1" si="851"/>
        <v>25</v>
      </c>
      <c r="R850" s="3">
        <f t="shared" ca="1" si="851"/>
        <v>36</v>
      </c>
      <c r="S850" s="3">
        <f t="shared" ca="1" si="14"/>
        <v>182</v>
      </c>
      <c r="T850" s="29">
        <f t="shared" ca="1" si="15"/>
        <v>50</v>
      </c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</row>
    <row r="851" spans="1:36" customFormat="false" ht="13">
      <c r="A851" s="3">
        <f>シート1!B852</f>
        <v>0</v>
      </c>
      <c r="B851" s="3">
        <f>シート1!E852</f>
        <v>0</v>
      </c>
      <c r="C851" s="19">
        <f>シート1!G852</f>
        <v>0</v>
      </c>
      <c r="D851" s="3">
        <f>シート1!I852</f>
        <v>0</v>
      </c>
      <c r="E851" s="3">
        <f>シート1!K852</f>
        <v>0</v>
      </c>
      <c r="F851" s="3">
        <f t="shared" ref="F851:R851" ca="1" si="852">IF($E855="","",IF(AND(ROW()&gt;$T$1,F$1&lt;=$T$1),(F$1-_xlfn.RANK.AVG(OFFSET($E855,1-F$1,),OFFSET($E855,1-$T$1,,$T$1,1)))^2,""))</f>
        <v>36</v>
      </c>
      <c r="G851" s="3">
        <f t="shared" ca="1" si="852"/>
        <v>25</v>
      </c>
      <c r="H851" s="3">
        <f t="shared" ca="1" si="852"/>
        <v>16</v>
      </c>
      <c r="I851" s="3">
        <f t="shared" ca="1" si="852"/>
        <v>9</v>
      </c>
      <c r="J851" s="3">
        <f t="shared" ca="1" si="852"/>
        <v>4</v>
      </c>
      <c r="K851" s="3">
        <f t="shared" ca="1" si="852"/>
        <v>1</v>
      </c>
      <c r="L851" s="3">
        <f t="shared" ca="1" si="852"/>
        <v>0</v>
      </c>
      <c r="M851" s="3">
        <f t="shared" ca="1" si="852"/>
        <v>1</v>
      </c>
      <c r="N851" s="3">
        <f t="shared" ca="1" si="852"/>
        <v>4</v>
      </c>
      <c r="O851" s="3">
        <f t="shared" ca="1" si="852"/>
        <v>9</v>
      </c>
      <c r="P851" s="3">
        <f t="shared" ca="1" si="852"/>
        <v>16</v>
      </c>
      <c r="Q851" s="3">
        <f t="shared" ca="1" si="852"/>
        <v>25</v>
      </c>
      <c r="R851" s="3">
        <f t="shared" ca="1" si="852"/>
        <v>36</v>
      </c>
      <c r="S851" s="3">
        <f t="shared" ca="1" si="14"/>
        <v>182</v>
      </c>
      <c r="T851" s="29">
        <f t="shared" ca="1" si="15"/>
        <v>50</v>
      </c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</row>
    <row r="852" spans="1:36" customFormat="false" ht="13">
      <c r="A852" s="3">
        <f>シート1!B853</f>
        <v>0</v>
      </c>
      <c r="B852" s="3">
        <f>シート1!E853</f>
        <v>0</v>
      </c>
      <c r="C852" s="19">
        <f>シート1!G853</f>
        <v>0</v>
      </c>
      <c r="D852" s="3">
        <f>シート1!I853</f>
        <v>0</v>
      </c>
      <c r="E852" s="3">
        <f>シート1!K853</f>
        <v>0</v>
      </c>
      <c r="F852" s="3">
        <f t="shared" ref="F852:R852" ca="1" si="853">IF($E856="","",IF(AND(ROW()&gt;$T$1,F$1&lt;=$T$1),(F$1-_xlfn.RANK.AVG(OFFSET($E856,1-F$1,),OFFSET($E856,1-$T$1,,$T$1,1)))^2,""))</f>
        <v>36</v>
      </c>
      <c r="G852" s="3">
        <f t="shared" ca="1" si="853"/>
        <v>25</v>
      </c>
      <c r="H852" s="3">
        <f t="shared" ca="1" si="853"/>
        <v>16</v>
      </c>
      <c r="I852" s="3">
        <f t="shared" ca="1" si="853"/>
        <v>9</v>
      </c>
      <c r="J852" s="3">
        <f t="shared" ca="1" si="853"/>
        <v>4</v>
      </c>
      <c r="K852" s="3">
        <f t="shared" ca="1" si="853"/>
        <v>1</v>
      </c>
      <c r="L852" s="3">
        <f t="shared" ca="1" si="853"/>
        <v>0</v>
      </c>
      <c r="M852" s="3">
        <f t="shared" ca="1" si="853"/>
        <v>1</v>
      </c>
      <c r="N852" s="3">
        <f t="shared" ca="1" si="853"/>
        <v>4</v>
      </c>
      <c r="O852" s="3">
        <f t="shared" ca="1" si="853"/>
        <v>9</v>
      </c>
      <c r="P852" s="3">
        <f t="shared" ca="1" si="853"/>
        <v>16</v>
      </c>
      <c r="Q852" s="3">
        <f t="shared" ca="1" si="853"/>
        <v>25</v>
      </c>
      <c r="R852" s="3">
        <f t="shared" ca="1" si="853"/>
        <v>36</v>
      </c>
      <c r="S852" s="3">
        <f t="shared" ca="1" si="14"/>
        <v>182</v>
      </c>
      <c r="T852" s="29">
        <f t="shared" ca="1" si="15"/>
        <v>50</v>
      </c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</row>
    <row r="853" spans="1:36" customFormat="false" ht="13">
      <c r="A853" s="3">
        <f>シート1!B854</f>
        <v>0</v>
      </c>
      <c r="B853" s="3">
        <f>シート1!E854</f>
        <v>0</v>
      </c>
      <c r="C853" s="19">
        <f>シート1!G854</f>
        <v>0</v>
      </c>
      <c r="D853" s="3">
        <f>シート1!I854</f>
        <v>0</v>
      </c>
      <c r="E853" s="3">
        <f>シート1!K854</f>
        <v>0</v>
      </c>
      <c r="F853" s="3">
        <f t="shared" ref="F853:R853" ca="1" si="854">IF($E857="","",IF(AND(ROW()&gt;$T$1,F$1&lt;=$T$1),(F$1-_xlfn.RANK.AVG(OFFSET($E857,1-F$1,),OFFSET($E857,1-$T$1,,$T$1,1)))^2,""))</f>
        <v>36</v>
      </c>
      <c r="G853" s="3">
        <f t="shared" ca="1" si="854"/>
        <v>25</v>
      </c>
      <c r="H853" s="3">
        <f t="shared" ca="1" si="854"/>
        <v>16</v>
      </c>
      <c r="I853" s="3">
        <f t="shared" ca="1" si="854"/>
        <v>9</v>
      </c>
      <c r="J853" s="3">
        <f t="shared" ca="1" si="854"/>
        <v>4</v>
      </c>
      <c r="K853" s="3">
        <f t="shared" ca="1" si="854"/>
        <v>1</v>
      </c>
      <c r="L853" s="3">
        <f t="shared" ca="1" si="854"/>
        <v>0</v>
      </c>
      <c r="M853" s="3">
        <f t="shared" ca="1" si="854"/>
        <v>1</v>
      </c>
      <c r="N853" s="3">
        <f t="shared" ca="1" si="854"/>
        <v>4</v>
      </c>
      <c r="O853" s="3">
        <f t="shared" ca="1" si="854"/>
        <v>9</v>
      </c>
      <c r="P853" s="3">
        <f t="shared" ca="1" si="854"/>
        <v>16</v>
      </c>
      <c r="Q853" s="3">
        <f t="shared" ca="1" si="854"/>
        <v>25</v>
      </c>
      <c r="R853" s="3">
        <f t="shared" ca="1" si="854"/>
        <v>36</v>
      </c>
      <c r="S853" s="3">
        <f t="shared" ca="1" si="14"/>
        <v>182</v>
      </c>
      <c r="T853" s="29">
        <f t="shared" ca="1" si="15"/>
        <v>50</v>
      </c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</row>
    <row r="854" spans="1:36" customFormat="false" ht="13">
      <c r="A854" s="3">
        <f>シート1!B855</f>
        <v>0</v>
      </c>
      <c r="B854" s="3">
        <f>シート1!E855</f>
        <v>0</v>
      </c>
      <c r="C854" s="19">
        <f>シート1!G855</f>
        <v>0</v>
      </c>
      <c r="D854" s="3">
        <f>シート1!I855</f>
        <v>0</v>
      </c>
      <c r="E854" s="3">
        <f>シート1!K855</f>
        <v>0</v>
      </c>
      <c r="F854" s="3">
        <f t="shared" ref="F854:R854" ca="1" si="855">IF($E858="","",IF(AND(ROW()&gt;$T$1,F$1&lt;=$T$1),(F$1-_xlfn.RANK.AVG(OFFSET($E858,1-F$1,),OFFSET($E858,1-$T$1,,$T$1,1)))^2,""))</f>
        <v>36</v>
      </c>
      <c r="G854" s="3">
        <f t="shared" ca="1" si="855"/>
        <v>25</v>
      </c>
      <c r="H854" s="3">
        <f t="shared" ca="1" si="855"/>
        <v>16</v>
      </c>
      <c r="I854" s="3">
        <f t="shared" ca="1" si="855"/>
        <v>9</v>
      </c>
      <c r="J854" s="3">
        <f t="shared" ca="1" si="855"/>
        <v>4</v>
      </c>
      <c r="K854" s="3">
        <f t="shared" ca="1" si="855"/>
        <v>1</v>
      </c>
      <c r="L854" s="3">
        <f t="shared" ca="1" si="855"/>
        <v>0</v>
      </c>
      <c r="M854" s="3">
        <f t="shared" ca="1" si="855"/>
        <v>1</v>
      </c>
      <c r="N854" s="3">
        <f t="shared" ca="1" si="855"/>
        <v>4</v>
      </c>
      <c r="O854" s="3">
        <f t="shared" ca="1" si="855"/>
        <v>9</v>
      </c>
      <c r="P854" s="3">
        <f t="shared" ca="1" si="855"/>
        <v>16</v>
      </c>
      <c r="Q854" s="3">
        <f t="shared" ca="1" si="855"/>
        <v>25</v>
      </c>
      <c r="R854" s="3">
        <f t="shared" ca="1" si="855"/>
        <v>36</v>
      </c>
      <c r="S854" s="3">
        <f t="shared" ca="1" si="14"/>
        <v>182</v>
      </c>
      <c r="T854" s="29">
        <f t="shared" ca="1" si="15"/>
        <v>50</v>
      </c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</row>
    <row r="855" spans="1:36" customFormat="false" ht="13">
      <c r="A855" s="3">
        <f>シート1!B856</f>
        <v>0</v>
      </c>
      <c r="B855" s="3">
        <f>シート1!E856</f>
        <v>0</v>
      </c>
      <c r="C855" s="19">
        <f>シート1!G856</f>
        <v>0</v>
      </c>
      <c r="D855" s="3">
        <f>シート1!I856</f>
        <v>0</v>
      </c>
      <c r="E855" s="3">
        <f>シート1!K856</f>
        <v>0</v>
      </c>
      <c r="F855" s="3">
        <f t="shared" ref="F855:R855" ca="1" si="856">IF($E859="","",IF(AND(ROW()&gt;$T$1,F$1&lt;=$T$1),(F$1-_xlfn.RANK.AVG(OFFSET($E859,1-F$1,),OFFSET($E859,1-$T$1,,$T$1,1)))^2,""))</f>
        <v>36</v>
      </c>
      <c r="G855" s="3">
        <f t="shared" ca="1" si="856"/>
        <v>25</v>
      </c>
      <c r="H855" s="3">
        <f t="shared" ca="1" si="856"/>
        <v>16</v>
      </c>
      <c r="I855" s="3">
        <f t="shared" ca="1" si="856"/>
        <v>9</v>
      </c>
      <c r="J855" s="3">
        <f t="shared" ca="1" si="856"/>
        <v>4</v>
      </c>
      <c r="K855" s="3">
        <f t="shared" ca="1" si="856"/>
        <v>1</v>
      </c>
      <c r="L855" s="3">
        <f t="shared" ca="1" si="856"/>
        <v>0</v>
      </c>
      <c r="M855" s="3">
        <f t="shared" ca="1" si="856"/>
        <v>1</v>
      </c>
      <c r="N855" s="3">
        <f t="shared" ca="1" si="856"/>
        <v>4</v>
      </c>
      <c r="O855" s="3">
        <f t="shared" ca="1" si="856"/>
        <v>9</v>
      </c>
      <c r="P855" s="3">
        <f t="shared" ca="1" si="856"/>
        <v>16</v>
      </c>
      <c r="Q855" s="3">
        <f t="shared" ca="1" si="856"/>
        <v>25</v>
      </c>
      <c r="R855" s="3">
        <f t="shared" ca="1" si="856"/>
        <v>36</v>
      </c>
      <c r="S855" s="3">
        <f t="shared" ca="1" si="14"/>
        <v>182</v>
      </c>
      <c r="T855" s="29">
        <f t="shared" ca="1" si="15"/>
        <v>50</v>
      </c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</row>
    <row r="856" spans="1:36" customFormat="false" ht="13">
      <c r="A856" s="3">
        <f>シート1!B857</f>
        <v>0</v>
      </c>
      <c r="B856" s="3">
        <f>シート1!E857</f>
        <v>0</v>
      </c>
      <c r="C856" s="19">
        <f>シート1!G857</f>
        <v>0</v>
      </c>
      <c r="D856" s="3">
        <f>シート1!I857</f>
        <v>0</v>
      </c>
      <c r="E856" s="3">
        <f>シート1!K857</f>
        <v>0</v>
      </c>
      <c r="F856" s="3">
        <f t="shared" ref="F856:R856" ca="1" si="857">IF($E860="","",IF(AND(ROW()&gt;$T$1,F$1&lt;=$T$1),(F$1-_xlfn.RANK.AVG(OFFSET($E860,1-F$1,),OFFSET($E860,1-$T$1,,$T$1,1)))^2,""))</f>
        <v>36</v>
      </c>
      <c r="G856" s="3">
        <f t="shared" ca="1" si="857"/>
        <v>25</v>
      </c>
      <c r="H856" s="3">
        <f t="shared" ca="1" si="857"/>
        <v>16</v>
      </c>
      <c r="I856" s="3">
        <f t="shared" ca="1" si="857"/>
        <v>9</v>
      </c>
      <c r="J856" s="3">
        <f t="shared" ca="1" si="857"/>
        <v>4</v>
      </c>
      <c r="K856" s="3">
        <f t="shared" ca="1" si="857"/>
        <v>1</v>
      </c>
      <c r="L856" s="3">
        <f t="shared" ca="1" si="857"/>
        <v>0</v>
      </c>
      <c r="M856" s="3">
        <f t="shared" ca="1" si="857"/>
        <v>1</v>
      </c>
      <c r="N856" s="3">
        <f t="shared" ca="1" si="857"/>
        <v>4</v>
      </c>
      <c r="O856" s="3">
        <f t="shared" ca="1" si="857"/>
        <v>9</v>
      </c>
      <c r="P856" s="3">
        <f t="shared" ca="1" si="857"/>
        <v>16</v>
      </c>
      <c r="Q856" s="3">
        <f t="shared" ca="1" si="857"/>
        <v>25</v>
      </c>
      <c r="R856" s="3">
        <f t="shared" ca="1" si="857"/>
        <v>36</v>
      </c>
      <c r="S856" s="3">
        <f t="shared" ca="1" si="14"/>
        <v>182</v>
      </c>
      <c r="T856" s="29">
        <f t="shared" ca="1" si="15"/>
        <v>50</v>
      </c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</row>
    <row r="857" spans="1:36" customFormat="false" ht="13">
      <c r="A857" s="3">
        <f>シート1!B858</f>
        <v>0</v>
      </c>
      <c r="B857" s="3">
        <f>シート1!E858</f>
        <v>0</v>
      </c>
      <c r="C857" s="19">
        <f>シート1!G858</f>
        <v>0</v>
      </c>
      <c r="D857" s="3">
        <f>シート1!I858</f>
        <v>0</v>
      </c>
      <c r="E857" s="3">
        <f>シート1!K858</f>
        <v>0</v>
      </c>
      <c r="F857" s="3">
        <f t="shared" ref="F857:R857" ca="1" si="858">IF($E861="","",IF(AND(ROW()&gt;$T$1,F$1&lt;=$T$1),(F$1-_xlfn.RANK.AVG(OFFSET($E861,1-F$1,),OFFSET($E861,1-$T$1,,$T$1,1)))^2,""))</f>
        <v>36</v>
      </c>
      <c r="G857" s="3">
        <f t="shared" ca="1" si="858"/>
        <v>25</v>
      </c>
      <c r="H857" s="3">
        <f t="shared" ca="1" si="858"/>
        <v>16</v>
      </c>
      <c r="I857" s="3">
        <f t="shared" ca="1" si="858"/>
        <v>9</v>
      </c>
      <c r="J857" s="3">
        <f t="shared" ca="1" si="858"/>
        <v>4</v>
      </c>
      <c r="K857" s="3">
        <f t="shared" ca="1" si="858"/>
        <v>1</v>
      </c>
      <c r="L857" s="3">
        <f t="shared" ca="1" si="858"/>
        <v>0</v>
      </c>
      <c r="M857" s="3">
        <f t="shared" ca="1" si="858"/>
        <v>1</v>
      </c>
      <c r="N857" s="3">
        <f t="shared" ca="1" si="858"/>
        <v>4</v>
      </c>
      <c r="O857" s="3">
        <f t="shared" ca="1" si="858"/>
        <v>9</v>
      </c>
      <c r="P857" s="3">
        <f t="shared" ca="1" si="858"/>
        <v>16</v>
      </c>
      <c r="Q857" s="3">
        <f t="shared" ca="1" si="858"/>
        <v>25</v>
      </c>
      <c r="R857" s="3">
        <f t="shared" ca="1" si="858"/>
        <v>36</v>
      </c>
      <c r="S857" s="3">
        <f t="shared" ca="1" si="14"/>
        <v>182</v>
      </c>
      <c r="T857" s="29">
        <f t="shared" ca="1" si="15"/>
        <v>50</v>
      </c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</row>
    <row r="858" spans="1:36" customFormat="false" ht="13">
      <c r="A858" s="3">
        <f>シート1!B859</f>
        <v>0</v>
      </c>
      <c r="B858" s="3">
        <f>シート1!E859</f>
        <v>0</v>
      </c>
      <c r="C858" s="19">
        <f>シート1!G859</f>
        <v>0</v>
      </c>
      <c r="D858" s="3">
        <f>シート1!I859</f>
        <v>0</v>
      </c>
      <c r="E858" s="3">
        <f>シート1!K859</f>
        <v>0</v>
      </c>
      <c r="F858" s="3">
        <f t="shared" ref="F858:R858" ca="1" si="859">IF($E862="","",IF(AND(ROW()&gt;$T$1,F$1&lt;=$T$1),(F$1-_xlfn.RANK.AVG(OFFSET($E862,1-F$1,),OFFSET($E862,1-$T$1,,$T$1,1)))^2,""))</f>
        <v>36</v>
      </c>
      <c r="G858" s="3">
        <f t="shared" ca="1" si="859"/>
        <v>25</v>
      </c>
      <c r="H858" s="3">
        <f t="shared" ca="1" si="859"/>
        <v>16</v>
      </c>
      <c r="I858" s="3">
        <f t="shared" ca="1" si="859"/>
        <v>9</v>
      </c>
      <c r="J858" s="3">
        <f t="shared" ca="1" si="859"/>
        <v>4</v>
      </c>
      <c r="K858" s="3">
        <f t="shared" ca="1" si="859"/>
        <v>1</v>
      </c>
      <c r="L858" s="3">
        <f t="shared" ca="1" si="859"/>
        <v>0</v>
      </c>
      <c r="M858" s="3">
        <f t="shared" ca="1" si="859"/>
        <v>1</v>
      </c>
      <c r="N858" s="3">
        <f t="shared" ca="1" si="859"/>
        <v>4</v>
      </c>
      <c r="O858" s="3">
        <f t="shared" ca="1" si="859"/>
        <v>9</v>
      </c>
      <c r="P858" s="3">
        <f t="shared" ca="1" si="859"/>
        <v>16</v>
      </c>
      <c r="Q858" s="3">
        <f t="shared" ca="1" si="859"/>
        <v>25</v>
      </c>
      <c r="R858" s="3">
        <f t="shared" ca="1" si="859"/>
        <v>36</v>
      </c>
      <c r="S858" s="3">
        <f t="shared" ca="1" si="14"/>
        <v>182</v>
      </c>
      <c r="T858" s="29">
        <f t="shared" ca="1" si="15"/>
        <v>50</v>
      </c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</row>
    <row r="859" spans="1:36" customFormat="false" ht="13">
      <c r="A859" s="3">
        <f>シート1!B860</f>
        <v>0</v>
      </c>
      <c r="B859" s="3">
        <f>シート1!E860</f>
        <v>0</v>
      </c>
      <c r="C859" s="19">
        <f>シート1!G860</f>
        <v>0</v>
      </c>
      <c r="D859" s="3">
        <f>シート1!I860</f>
        <v>0</v>
      </c>
      <c r="E859" s="3">
        <f>シート1!K860</f>
        <v>0</v>
      </c>
      <c r="F859" s="3">
        <f t="shared" ref="F859:R859" ca="1" si="860">IF($E863="","",IF(AND(ROW()&gt;$T$1,F$1&lt;=$T$1),(F$1-_xlfn.RANK.AVG(OFFSET($E863,1-F$1,),OFFSET($E863,1-$T$1,,$T$1,1)))^2,""))</f>
        <v>36</v>
      </c>
      <c r="G859" s="3">
        <f t="shared" ca="1" si="860"/>
        <v>25</v>
      </c>
      <c r="H859" s="3">
        <f t="shared" ca="1" si="860"/>
        <v>16</v>
      </c>
      <c r="I859" s="3">
        <f t="shared" ca="1" si="860"/>
        <v>9</v>
      </c>
      <c r="J859" s="3">
        <f t="shared" ca="1" si="860"/>
        <v>4</v>
      </c>
      <c r="K859" s="3">
        <f t="shared" ca="1" si="860"/>
        <v>1</v>
      </c>
      <c r="L859" s="3">
        <f t="shared" ca="1" si="860"/>
        <v>0</v>
      </c>
      <c r="M859" s="3">
        <f t="shared" ca="1" si="860"/>
        <v>1</v>
      </c>
      <c r="N859" s="3">
        <f t="shared" ca="1" si="860"/>
        <v>4</v>
      </c>
      <c r="O859" s="3">
        <f t="shared" ca="1" si="860"/>
        <v>9</v>
      </c>
      <c r="P859" s="3">
        <f t="shared" ca="1" si="860"/>
        <v>16</v>
      </c>
      <c r="Q859" s="3">
        <f t="shared" ca="1" si="860"/>
        <v>25</v>
      </c>
      <c r="R859" s="3">
        <f t="shared" ca="1" si="860"/>
        <v>36</v>
      </c>
      <c r="S859" s="3">
        <f t="shared" ca="1" si="14"/>
        <v>182</v>
      </c>
      <c r="T859" s="29">
        <f t="shared" ca="1" si="15"/>
        <v>50</v>
      </c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</row>
    <row r="860" spans="1:36" customFormat="false" ht="13">
      <c r="A860" s="3">
        <f>シート1!B861</f>
        <v>0</v>
      </c>
      <c r="B860" s="3">
        <f>シート1!E861</f>
        <v>0</v>
      </c>
      <c r="C860" s="19">
        <f>シート1!G861</f>
        <v>0</v>
      </c>
      <c r="D860" s="3">
        <f>シート1!I861</f>
        <v>0</v>
      </c>
      <c r="E860" s="3">
        <f>シート1!K861</f>
        <v>0</v>
      </c>
      <c r="F860" s="3">
        <f t="shared" ref="F860:R860" ca="1" si="861">IF($E864="","",IF(AND(ROW()&gt;$T$1,F$1&lt;=$T$1),(F$1-_xlfn.RANK.AVG(OFFSET($E864,1-F$1,),OFFSET($E864,1-$T$1,,$T$1,1)))^2,""))</f>
        <v>36</v>
      </c>
      <c r="G860" s="3">
        <f t="shared" ca="1" si="861"/>
        <v>25</v>
      </c>
      <c r="H860" s="3">
        <f t="shared" ca="1" si="861"/>
        <v>16</v>
      </c>
      <c r="I860" s="3">
        <f t="shared" ca="1" si="861"/>
        <v>9</v>
      </c>
      <c r="J860" s="3">
        <f t="shared" ca="1" si="861"/>
        <v>4</v>
      </c>
      <c r="K860" s="3">
        <f t="shared" ca="1" si="861"/>
        <v>1</v>
      </c>
      <c r="L860" s="3">
        <f t="shared" ca="1" si="861"/>
        <v>0</v>
      </c>
      <c r="M860" s="3">
        <f t="shared" ca="1" si="861"/>
        <v>1</v>
      </c>
      <c r="N860" s="3">
        <f t="shared" ca="1" si="861"/>
        <v>4</v>
      </c>
      <c r="O860" s="3">
        <f t="shared" ca="1" si="861"/>
        <v>9</v>
      </c>
      <c r="P860" s="3">
        <f t="shared" ca="1" si="861"/>
        <v>16</v>
      </c>
      <c r="Q860" s="3">
        <f t="shared" ca="1" si="861"/>
        <v>25</v>
      </c>
      <c r="R860" s="3">
        <f t="shared" ca="1" si="861"/>
        <v>36</v>
      </c>
      <c r="S860" s="3">
        <f t="shared" ca="1" si="14"/>
        <v>182</v>
      </c>
      <c r="T860" s="29">
        <f t="shared" ca="1" si="15"/>
        <v>50</v>
      </c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</row>
    <row r="861" spans="1:36" customFormat="false" ht="13">
      <c r="A861" s="3">
        <f>シート1!B862</f>
        <v>0</v>
      </c>
      <c r="B861" s="3">
        <f>シート1!E862</f>
        <v>0</v>
      </c>
      <c r="C861" s="19">
        <f>シート1!G862</f>
        <v>0</v>
      </c>
      <c r="D861" s="3">
        <f>シート1!I862</f>
        <v>0</v>
      </c>
      <c r="E861" s="3">
        <f>シート1!K862</f>
        <v>0</v>
      </c>
      <c r="F861" s="3">
        <f t="shared" ref="F861:R861" ca="1" si="862">IF($E865="","",IF(AND(ROW()&gt;$T$1,F$1&lt;=$T$1),(F$1-_xlfn.RANK.AVG(OFFSET($E865,1-F$1,),OFFSET($E865,1-$T$1,,$T$1,1)))^2,""))</f>
        <v>36</v>
      </c>
      <c r="G861" s="3">
        <f t="shared" ca="1" si="862"/>
        <v>25</v>
      </c>
      <c r="H861" s="3">
        <f t="shared" ca="1" si="862"/>
        <v>16</v>
      </c>
      <c r="I861" s="3">
        <f t="shared" ca="1" si="862"/>
        <v>9</v>
      </c>
      <c r="J861" s="3">
        <f t="shared" ca="1" si="862"/>
        <v>4</v>
      </c>
      <c r="K861" s="3">
        <f t="shared" ca="1" si="862"/>
        <v>1</v>
      </c>
      <c r="L861" s="3">
        <f t="shared" ca="1" si="862"/>
        <v>0</v>
      </c>
      <c r="M861" s="3">
        <f t="shared" ca="1" si="862"/>
        <v>1</v>
      </c>
      <c r="N861" s="3">
        <f t="shared" ca="1" si="862"/>
        <v>4</v>
      </c>
      <c r="O861" s="3">
        <f t="shared" ca="1" si="862"/>
        <v>9</v>
      </c>
      <c r="P861" s="3">
        <f t="shared" ca="1" si="862"/>
        <v>16</v>
      </c>
      <c r="Q861" s="3">
        <f t="shared" ca="1" si="862"/>
        <v>25</v>
      </c>
      <c r="R861" s="3">
        <f t="shared" ca="1" si="862"/>
        <v>36</v>
      </c>
      <c r="S861" s="3">
        <f t="shared" ca="1" si="14"/>
        <v>182</v>
      </c>
      <c r="T861" s="29">
        <f t="shared" ca="1" si="15"/>
        <v>50</v>
      </c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</row>
    <row r="862" spans="1:36" customFormat="false" ht="13">
      <c r="A862" s="3">
        <f>シート1!B863</f>
        <v>0</v>
      </c>
      <c r="B862" s="3">
        <f>シート1!E863</f>
        <v>0</v>
      </c>
      <c r="C862" s="19">
        <f>シート1!G863</f>
        <v>0</v>
      </c>
      <c r="D862" s="3">
        <f>シート1!I863</f>
        <v>0</v>
      </c>
      <c r="E862" s="3">
        <f>シート1!K863</f>
        <v>0</v>
      </c>
      <c r="F862" s="3">
        <f t="shared" ref="F862:R862" ca="1" si="863">IF($E866="","",IF(AND(ROW()&gt;$T$1,F$1&lt;=$T$1),(F$1-_xlfn.RANK.AVG(OFFSET($E866,1-F$1,),OFFSET($E866,1-$T$1,,$T$1,1)))^2,""))</f>
        <v>36</v>
      </c>
      <c r="G862" s="3">
        <f t="shared" ca="1" si="863"/>
        <v>25</v>
      </c>
      <c r="H862" s="3">
        <f t="shared" ca="1" si="863"/>
        <v>16</v>
      </c>
      <c r="I862" s="3">
        <f t="shared" ca="1" si="863"/>
        <v>9</v>
      </c>
      <c r="J862" s="3">
        <f t="shared" ca="1" si="863"/>
        <v>4</v>
      </c>
      <c r="K862" s="3">
        <f t="shared" ca="1" si="863"/>
        <v>1</v>
      </c>
      <c r="L862" s="3">
        <f t="shared" ca="1" si="863"/>
        <v>0</v>
      </c>
      <c r="M862" s="3">
        <f t="shared" ca="1" si="863"/>
        <v>1</v>
      </c>
      <c r="N862" s="3">
        <f t="shared" ca="1" si="863"/>
        <v>4</v>
      </c>
      <c r="O862" s="3">
        <f t="shared" ca="1" si="863"/>
        <v>9</v>
      </c>
      <c r="P862" s="3">
        <f t="shared" ca="1" si="863"/>
        <v>16</v>
      </c>
      <c r="Q862" s="3">
        <f t="shared" ca="1" si="863"/>
        <v>25</v>
      </c>
      <c r="R862" s="3">
        <f t="shared" ca="1" si="863"/>
        <v>36</v>
      </c>
      <c r="S862" s="3">
        <f t="shared" ca="1" si="14"/>
        <v>182</v>
      </c>
      <c r="T862" s="29">
        <f t="shared" ca="1" si="15"/>
        <v>50</v>
      </c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</row>
    <row r="863" spans="1:36" customFormat="false" ht="13">
      <c r="A863" s="3">
        <f>シート1!B864</f>
        <v>0</v>
      </c>
      <c r="B863" s="3">
        <f>シート1!E864</f>
        <v>0</v>
      </c>
      <c r="C863" s="19">
        <f>シート1!G864</f>
        <v>0</v>
      </c>
      <c r="D863" s="3">
        <f>シート1!I864</f>
        <v>0</v>
      </c>
      <c r="E863" s="3">
        <f>シート1!K864</f>
        <v>0</v>
      </c>
      <c r="F863" s="3">
        <f t="shared" ref="F863:R863" ca="1" si="864">IF($E867="","",IF(AND(ROW()&gt;$T$1,F$1&lt;=$T$1),(F$1-_xlfn.RANK.AVG(OFFSET($E867,1-F$1,),OFFSET($E867,1-$T$1,,$T$1,1)))^2,""))</f>
        <v>36</v>
      </c>
      <c r="G863" s="3">
        <f t="shared" ca="1" si="864"/>
        <v>25</v>
      </c>
      <c r="H863" s="3">
        <f t="shared" ca="1" si="864"/>
        <v>16</v>
      </c>
      <c r="I863" s="3">
        <f t="shared" ca="1" si="864"/>
        <v>9</v>
      </c>
      <c r="J863" s="3">
        <f t="shared" ca="1" si="864"/>
        <v>4</v>
      </c>
      <c r="K863" s="3">
        <f t="shared" ca="1" si="864"/>
        <v>1</v>
      </c>
      <c r="L863" s="3">
        <f t="shared" ca="1" si="864"/>
        <v>0</v>
      </c>
      <c r="M863" s="3">
        <f t="shared" ca="1" si="864"/>
        <v>1</v>
      </c>
      <c r="N863" s="3">
        <f t="shared" ca="1" si="864"/>
        <v>4</v>
      </c>
      <c r="O863" s="3">
        <f t="shared" ca="1" si="864"/>
        <v>9</v>
      </c>
      <c r="P863" s="3">
        <f t="shared" ca="1" si="864"/>
        <v>16</v>
      </c>
      <c r="Q863" s="3">
        <f t="shared" ca="1" si="864"/>
        <v>25</v>
      </c>
      <c r="R863" s="3">
        <f t="shared" ca="1" si="864"/>
        <v>36</v>
      </c>
      <c r="S863" s="3">
        <f t="shared" ca="1" si="14"/>
        <v>182</v>
      </c>
      <c r="T863" s="29">
        <f t="shared" ca="1" si="15"/>
        <v>50</v>
      </c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</row>
    <row r="864" spans="1:36" customFormat="false" ht="13">
      <c r="A864" s="3">
        <f>シート1!B865</f>
        <v>0</v>
      </c>
      <c r="B864" s="3">
        <f>シート1!E865</f>
        <v>0</v>
      </c>
      <c r="C864" s="19">
        <f>シート1!G865</f>
        <v>0</v>
      </c>
      <c r="D864" s="3">
        <f>シート1!I865</f>
        <v>0</v>
      </c>
      <c r="E864" s="3">
        <f>シート1!K865</f>
        <v>0</v>
      </c>
      <c r="F864" s="3">
        <f t="shared" ref="F864:R864" ca="1" si="865">IF($E868="","",IF(AND(ROW()&gt;$T$1,F$1&lt;=$T$1),(F$1-_xlfn.RANK.AVG(OFFSET($E868,1-F$1,),OFFSET($E868,1-$T$1,,$T$1,1)))^2,""))</f>
        <v>36</v>
      </c>
      <c r="G864" s="3">
        <f t="shared" ca="1" si="865"/>
        <v>25</v>
      </c>
      <c r="H864" s="3">
        <f t="shared" ca="1" si="865"/>
        <v>16</v>
      </c>
      <c r="I864" s="3">
        <f t="shared" ca="1" si="865"/>
        <v>9</v>
      </c>
      <c r="J864" s="3">
        <f t="shared" ca="1" si="865"/>
        <v>4</v>
      </c>
      <c r="K864" s="3">
        <f t="shared" ca="1" si="865"/>
        <v>1</v>
      </c>
      <c r="L864" s="3">
        <f t="shared" ca="1" si="865"/>
        <v>0</v>
      </c>
      <c r="M864" s="3">
        <f t="shared" ca="1" si="865"/>
        <v>1</v>
      </c>
      <c r="N864" s="3">
        <f t="shared" ca="1" si="865"/>
        <v>4</v>
      </c>
      <c r="O864" s="3">
        <f t="shared" ca="1" si="865"/>
        <v>9</v>
      </c>
      <c r="P864" s="3">
        <f t="shared" ca="1" si="865"/>
        <v>16</v>
      </c>
      <c r="Q864" s="3">
        <f t="shared" ca="1" si="865"/>
        <v>25</v>
      </c>
      <c r="R864" s="3">
        <f t="shared" ca="1" si="865"/>
        <v>36</v>
      </c>
      <c r="S864" s="3">
        <f t="shared" ca="1" si="14"/>
        <v>182</v>
      </c>
      <c r="T864" s="29">
        <f t="shared" ca="1" si="15"/>
        <v>50</v>
      </c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</row>
    <row r="865" spans="1:36" customFormat="false" ht="13">
      <c r="A865" s="3">
        <f>シート1!B866</f>
        <v>0</v>
      </c>
      <c r="B865" s="3">
        <f>シート1!E866</f>
        <v>0</v>
      </c>
      <c r="C865" s="19">
        <f>シート1!G866</f>
        <v>0</v>
      </c>
      <c r="D865" s="3">
        <f>シート1!I866</f>
        <v>0</v>
      </c>
      <c r="E865" s="3">
        <f>シート1!K866</f>
        <v>0</v>
      </c>
      <c r="F865" s="3">
        <f t="shared" ref="F865:R865" ca="1" si="866">IF($E869="","",IF(AND(ROW()&gt;$T$1,F$1&lt;=$T$1),(F$1-_xlfn.RANK.AVG(OFFSET($E869,1-F$1,),OFFSET($E869,1-$T$1,,$T$1,1)))^2,""))</f>
        <v>36</v>
      </c>
      <c r="G865" s="3">
        <f t="shared" ca="1" si="866"/>
        <v>25</v>
      </c>
      <c r="H865" s="3">
        <f t="shared" ca="1" si="866"/>
        <v>16</v>
      </c>
      <c r="I865" s="3">
        <f t="shared" ca="1" si="866"/>
        <v>9</v>
      </c>
      <c r="J865" s="3">
        <f t="shared" ca="1" si="866"/>
        <v>4</v>
      </c>
      <c r="K865" s="3">
        <f t="shared" ca="1" si="866"/>
        <v>1</v>
      </c>
      <c r="L865" s="3">
        <f t="shared" ca="1" si="866"/>
        <v>0</v>
      </c>
      <c r="M865" s="3">
        <f t="shared" ca="1" si="866"/>
        <v>1</v>
      </c>
      <c r="N865" s="3">
        <f t="shared" ca="1" si="866"/>
        <v>4</v>
      </c>
      <c r="O865" s="3">
        <f t="shared" ca="1" si="866"/>
        <v>9</v>
      </c>
      <c r="P865" s="3">
        <f t="shared" ca="1" si="866"/>
        <v>16</v>
      </c>
      <c r="Q865" s="3">
        <f t="shared" ca="1" si="866"/>
        <v>25</v>
      </c>
      <c r="R865" s="3">
        <f t="shared" ca="1" si="866"/>
        <v>36</v>
      </c>
      <c r="S865" s="3">
        <f t="shared" ca="1" si="14"/>
        <v>182</v>
      </c>
      <c r="T865" s="29">
        <f t="shared" ca="1" si="15"/>
        <v>50</v>
      </c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</row>
    <row r="866" spans="1:36" customFormat="false" ht="13">
      <c r="A866" s="3">
        <f>シート1!B867</f>
        <v>0</v>
      </c>
      <c r="B866" s="3">
        <f>シート1!E867</f>
        <v>0</v>
      </c>
      <c r="C866" s="19">
        <f>シート1!G867</f>
        <v>0</v>
      </c>
      <c r="D866" s="3">
        <f>シート1!I867</f>
        <v>0</v>
      </c>
      <c r="E866" s="3">
        <f>シート1!K867</f>
        <v>0</v>
      </c>
      <c r="F866" s="3">
        <f t="shared" ref="F866:R866" ca="1" si="867">IF($E870="","",IF(AND(ROW()&gt;$T$1,F$1&lt;=$T$1),(F$1-_xlfn.RANK.AVG(OFFSET($E870,1-F$1,),OFFSET($E870,1-$T$1,,$T$1,1)))^2,""))</f>
        <v>36</v>
      </c>
      <c r="G866" s="3">
        <f t="shared" ca="1" si="867"/>
        <v>25</v>
      </c>
      <c r="H866" s="3">
        <f t="shared" ca="1" si="867"/>
        <v>16</v>
      </c>
      <c r="I866" s="3">
        <f t="shared" ca="1" si="867"/>
        <v>9</v>
      </c>
      <c r="J866" s="3">
        <f t="shared" ca="1" si="867"/>
        <v>4</v>
      </c>
      <c r="K866" s="3">
        <f t="shared" ca="1" si="867"/>
        <v>1</v>
      </c>
      <c r="L866" s="3">
        <f t="shared" ca="1" si="867"/>
        <v>0</v>
      </c>
      <c r="M866" s="3">
        <f t="shared" ca="1" si="867"/>
        <v>1</v>
      </c>
      <c r="N866" s="3">
        <f t="shared" ca="1" si="867"/>
        <v>4</v>
      </c>
      <c r="O866" s="3">
        <f t="shared" ca="1" si="867"/>
        <v>9</v>
      </c>
      <c r="P866" s="3">
        <f t="shared" ca="1" si="867"/>
        <v>16</v>
      </c>
      <c r="Q866" s="3">
        <f t="shared" ca="1" si="867"/>
        <v>25</v>
      </c>
      <c r="R866" s="3">
        <f t="shared" ca="1" si="867"/>
        <v>36</v>
      </c>
      <c r="S866" s="3">
        <f t="shared" ca="1" si="14"/>
        <v>182</v>
      </c>
      <c r="T866" s="29">
        <f t="shared" ca="1" si="15"/>
        <v>50</v>
      </c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</row>
    <row r="867" spans="1:36" customFormat="false" ht="13">
      <c r="A867" s="3">
        <f>シート1!B868</f>
        <v>0</v>
      </c>
      <c r="B867" s="3">
        <f>シート1!E868</f>
        <v>0</v>
      </c>
      <c r="C867" s="19">
        <f>シート1!G868</f>
        <v>0</v>
      </c>
      <c r="D867" s="3">
        <f>シート1!I868</f>
        <v>0</v>
      </c>
      <c r="E867" s="3">
        <f>シート1!K868</f>
        <v>0</v>
      </c>
      <c r="F867" s="3">
        <f t="shared" ref="F867:R867" ca="1" si="868">IF($E871="","",IF(AND(ROW()&gt;$T$1,F$1&lt;=$T$1),(F$1-_xlfn.RANK.AVG(OFFSET($E871,1-F$1,),OFFSET($E871,1-$T$1,,$T$1,1)))^2,""))</f>
        <v>36</v>
      </c>
      <c r="G867" s="3">
        <f t="shared" ca="1" si="868"/>
        <v>25</v>
      </c>
      <c r="H867" s="3">
        <f t="shared" ca="1" si="868"/>
        <v>16</v>
      </c>
      <c r="I867" s="3">
        <f t="shared" ca="1" si="868"/>
        <v>9</v>
      </c>
      <c r="J867" s="3">
        <f t="shared" ca="1" si="868"/>
        <v>4</v>
      </c>
      <c r="K867" s="3">
        <f t="shared" ca="1" si="868"/>
        <v>1</v>
      </c>
      <c r="L867" s="3">
        <f t="shared" ca="1" si="868"/>
        <v>0</v>
      </c>
      <c r="M867" s="3">
        <f t="shared" ca="1" si="868"/>
        <v>1</v>
      </c>
      <c r="N867" s="3">
        <f t="shared" ca="1" si="868"/>
        <v>4</v>
      </c>
      <c r="O867" s="3">
        <f t="shared" ca="1" si="868"/>
        <v>9</v>
      </c>
      <c r="P867" s="3">
        <f t="shared" ca="1" si="868"/>
        <v>16</v>
      </c>
      <c r="Q867" s="3">
        <f t="shared" ca="1" si="868"/>
        <v>25</v>
      </c>
      <c r="R867" s="3">
        <f t="shared" ca="1" si="868"/>
        <v>36</v>
      </c>
      <c r="S867" s="3">
        <f t="shared" ca="1" si="14"/>
        <v>182</v>
      </c>
      <c r="T867" s="29">
        <f t="shared" ca="1" si="15"/>
        <v>50</v>
      </c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</row>
    <row r="868" spans="1:36" customFormat="false" ht="13">
      <c r="A868" s="3">
        <f>シート1!B869</f>
        <v>0</v>
      </c>
      <c r="B868" s="3">
        <f>シート1!E869</f>
        <v>0</v>
      </c>
      <c r="C868" s="19">
        <f>シート1!G869</f>
        <v>0</v>
      </c>
      <c r="D868" s="3">
        <f>シート1!I869</f>
        <v>0</v>
      </c>
      <c r="E868" s="3">
        <f>シート1!K869</f>
        <v>0</v>
      </c>
      <c r="F868" s="3">
        <f t="shared" ref="F868:R868" ca="1" si="869">IF($E872="","",IF(AND(ROW()&gt;$T$1,F$1&lt;=$T$1),(F$1-_xlfn.RANK.AVG(OFFSET($E872,1-F$1,),OFFSET($E872,1-$T$1,,$T$1,1)))^2,""))</f>
        <v>36</v>
      </c>
      <c r="G868" s="3">
        <f t="shared" ca="1" si="869"/>
        <v>25</v>
      </c>
      <c r="H868" s="3">
        <f t="shared" ca="1" si="869"/>
        <v>16</v>
      </c>
      <c r="I868" s="3">
        <f t="shared" ca="1" si="869"/>
        <v>9</v>
      </c>
      <c r="J868" s="3">
        <f t="shared" ca="1" si="869"/>
        <v>4</v>
      </c>
      <c r="K868" s="3">
        <f t="shared" ca="1" si="869"/>
        <v>1</v>
      </c>
      <c r="L868" s="3">
        <f t="shared" ca="1" si="869"/>
        <v>0</v>
      </c>
      <c r="M868" s="3">
        <f t="shared" ca="1" si="869"/>
        <v>1</v>
      </c>
      <c r="N868" s="3">
        <f t="shared" ca="1" si="869"/>
        <v>4</v>
      </c>
      <c r="O868" s="3">
        <f t="shared" ca="1" si="869"/>
        <v>9</v>
      </c>
      <c r="P868" s="3">
        <f t="shared" ca="1" si="869"/>
        <v>16</v>
      </c>
      <c r="Q868" s="3">
        <f t="shared" ca="1" si="869"/>
        <v>25</v>
      </c>
      <c r="R868" s="3">
        <f t="shared" ca="1" si="869"/>
        <v>36</v>
      </c>
      <c r="S868" s="3">
        <f t="shared" ca="1" si="14"/>
        <v>182</v>
      </c>
      <c r="T868" s="29">
        <f t="shared" ca="1" si="15"/>
        <v>50</v>
      </c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</row>
    <row r="869" spans="1:36" customFormat="false" ht="13">
      <c r="A869" s="3">
        <f>シート1!B870</f>
        <v>0</v>
      </c>
      <c r="B869" s="3">
        <f>シート1!E870</f>
        <v>0</v>
      </c>
      <c r="C869" s="19">
        <f>シート1!G870</f>
        <v>0</v>
      </c>
      <c r="D869" s="3">
        <f>シート1!I870</f>
        <v>0</v>
      </c>
      <c r="E869" s="3">
        <f>シート1!K870</f>
        <v>0</v>
      </c>
      <c r="F869" s="3">
        <f t="shared" ref="F869:R869" ca="1" si="870">IF($E873="","",IF(AND(ROW()&gt;$T$1,F$1&lt;=$T$1),(F$1-_xlfn.RANK.AVG(OFFSET($E873,1-F$1,),OFFSET($E873,1-$T$1,,$T$1,1)))^2,""))</f>
        <v>36</v>
      </c>
      <c r="G869" s="3">
        <f t="shared" ca="1" si="870"/>
        <v>25</v>
      </c>
      <c r="H869" s="3">
        <f t="shared" ca="1" si="870"/>
        <v>16</v>
      </c>
      <c r="I869" s="3">
        <f t="shared" ca="1" si="870"/>
        <v>9</v>
      </c>
      <c r="J869" s="3">
        <f t="shared" ca="1" si="870"/>
        <v>4</v>
      </c>
      <c r="K869" s="3">
        <f t="shared" ca="1" si="870"/>
        <v>1</v>
      </c>
      <c r="L869" s="3">
        <f t="shared" ca="1" si="870"/>
        <v>0</v>
      </c>
      <c r="M869" s="3">
        <f t="shared" ca="1" si="870"/>
        <v>1</v>
      </c>
      <c r="N869" s="3">
        <f t="shared" ca="1" si="870"/>
        <v>4</v>
      </c>
      <c r="O869" s="3">
        <f t="shared" ca="1" si="870"/>
        <v>9</v>
      </c>
      <c r="P869" s="3">
        <f t="shared" ca="1" si="870"/>
        <v>16</v>
      </c>
      <c r="Q869" s="3">
        <f t="shared" ca="1" si="870"/>
        <v>25</v>
      </c>
      <c r="R869" s="3">
        <f t="shared" ca="1" si="870"/>
        <v>36</v>
      </c>
      <c r="S869" s="3">
        <f t="shared" ca="1" si="14"/>
        <v>182</v>
      </c>
      <c r="T869" s="29">
        <f t="shared" ca="1" si="15"/>
        <v>50</v>
      </c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</row>
    <row r="870" spans="1:36" customFormat="false" ht="13">
      <c r="A870" s="3">
        <f>シート1!B871</f>
        <v>0</v>
      </c>
      <c r="B870" s="3">
        <f>シート1!E871</f>
        <v>0</v>
      </c>
      <c r="C870" s="19">
        <f>シート1!G871</f>
        <v>0</v>
      </c>
      <c r="D870" s="3">
        <f>シート1!I871</f>
        <v>0</v>
      </c>
      <c r="E870" s="3">
        <f>シート1!K871</f>
        <v>0</v>
      </c>
      <c r="F870" s="3">
        <f t="shared" ref="F870:R870" ca="1" si="871">IF($E874="","",IF(AND(ROW()&gt;$T$1,F$1&lt;=$T$1),(F$1-_xlfn.RANK.AVG(OFFSET($E874,1-F$1,),OFFSET($E874,1-$T$1,,$T$1,1)))^2,""))</f>
        <v>36</v>
      </c>
      <c r="G870" s="3">
        <f t="shared" ca="1" si="871"/>
        <v>25</v>
      </c>
      <c r="H870" s="3">
        <f t="shared" ca="1" si="871"/>
        <v>16</v>
      </c>
      <c r="I870" s="3">
        <f t="shared" ca="1" si="871"/>
        <v>9</v>
      </c>
      <c r="J870" s="3">
        <f t="shared" ca="1" si="871"/>
        <v>4</v>
      </c>
      <c r="K870" s="3">
        <f t="shared" ca="1" si="871"/>
        <v>1</v>
      </c>
      <c r="L870" s="3">
        <f t="shared" ca="1" si="871"/>
        <v>0</v>
      </c>
      <c r="M870" s="3">
        <f t="shared" ca="1" si="871"/>
        <v>1</v>
      </c>
      <c r="N870" s="3">
        <f t="shared" ca="1" si="871"/>
        <v>4</v>
      </c>
      <c r="O870" s="3">
        <f t="shared" ca="1" si="871"/>
        <v>9</v>
      </c>
      <c r="P870" s="3">
        <f t="shared" ca="1" si="871"/>
        <v>16</v>
      </c>
      <c r="Q870" s="3">
        <f t="shared" ca="1" si="871"/>
        <v>25</v>
      </c>
      <c r="R870" s="3">
        <f t="shared" ca="1" si="871"/>
        <v>36</v>
      </c>
      <c r="S870" s="3">
        <f t="shared" ca="1" si="14"/>
        <v>182</v>
      </c>
      <c r="T870" s="29">
        <f t="shared" ca="1" si="15"/>
        <v>50</v>
      </c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</row>
    <row r="871" spans="1:36" customFormat="false" ht="13">
      <c r="A871" s="3">
        <f>シート1!B872</f>
        <v>0</v>
      </c>
      <c r="B871" s="3">
        <f>シート1!E872</f>
        <v>0</v>
      </c>
      <c r="C871" s="19">
        <f>シート1!G872</f>
        <v>0</v>
      </c>
      <c r="D871" s="3">
        <f>シート1!I872</f>
        <v>0</v>
      </c>
      <c r="E871" s="3">
        <f>シート1!K872</f>
        <v>0</v>
      </c>
      <c r="F871" s="3">
        <f t="shared" ref="F871:R871" ca="1" si="872">IF($E875="","",IF(AND(ROW()&gt;$T$1,F$1&lt;=$T$1),(F$1-_xlfn.RANK.AVG(OFFSET($E875,1-F$1,),OFFSET($E875,1-$T$1,,$T$1,1)))^2,""))</f>
        <v>36</v>
      </c>
      <c r="G871" s="3">
        <f t="shared" ca="1" si="872"/>
        <v>25</v>
      </c>
      <c r="H871" s="3">
        <f t="shared" ca="1" si="872"/>
        <v>16</v>
      </c>
      <c r="I871" s="3">
        <f t="shared" ca="1" si="872"/>
        <v>9</v>
      </c>
      <c r="J871" s="3">
        <f t="shared" ca="1" si="872"/>
        <v>4</v>
      </c>
      <c r="K871" s="3">
        <f t="shared" ca="1" si="872"/>
        <v>1</v>
      </c>
      <c r="L871" s="3">
        <f t="shared" ca="1" si="872"/>
        <v>0</v>
      </c>
      <c r="M871" s="3">
        <f t="shared" ca="1" si="872"/>
        <v>1</v>
      </c>
      <c r="N871" s="3">
        <f t="shared" ca="1" si="872"/>
        <v>4</v>
      </c>
      <c r="O871" s="3">
        <f t="shared" ca="1" si="872"/>
        <v>9</v>
      </c>
      <c r="P871" s="3">
        <f t="shared" ca="1" si="872"/>
        <v>16</v>
      </c>
      <c r="Q871" s="3">
        <f t="shared" ca="1" si="872"/>
        <v>25</v>
      </c>
      <c r="R871" s="3">
        <f t="shared" ca="1" si="872"/>
        <v>36</v>
      </c>
      <c r="S871" s="3">
        <f t="shared" ca="1" si="14"/>
        <v>182</v>
      </c>
      <c r="T871" s="29">
        <f t="shared" ca="1" si="15"/>
        <v>50</v>
      </c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</row>
    <row r="872" spans="1:36" customFormat="false" ht="13">
      <c r="A872" s="3">
        <f>シート1!B873</f>
        <v>0</v>
      </c>
      <c r="B872" s="3">
        <f>シート1!E873</f>
        <v>0</v>
      </c>
      <c r="C872" s="19">
        <f>シート1!G873</f>
        <v>0</v>
      </c>
      <c r="D872" s="3">
        <f>シート1!I873</f>
        <v>0</v>
      </c>
      <c r="E872" s="3">
        <f>シート1!K873</f>
        <v>0</v>
      </c>
      <c r="F872" s="3">
        <f t="shared" ref="F872:R872" ca="1" si="873">IF($E876="","",IF(AND(ROW()&gt;$T$1,F$1&lt;=$T$1),(F$1-_xlfn.RANK.AVG(OFFSET($E876,1-F$1,),OFFSET($E876,1-$T$1,,$T$1,1)))^2,""))</f>
        <v>36</v>
      </c>
      <c r="G872" s="3">
        <f t="shared" ca="1" si="873"/>
        <v>25</v>
      </c>
      <c r="H872" s="3">
        <f t="shared" ca="1" si="873"/>
        <v>16</v>
      </c>
      <c r="I872" s="3">
        <f t="shared" ca="1" si="873"/>
        <v>9</v>
      </c>
      <c r="J872" s="3">
        <f t="shared" ca="1" si="873"/>
        <v>4</v>
      </c>
      <c r="K872" s="3">
        <f t="shared" ca="1" si="873"/>
        <v>1</v>
      </c>
      <c r="L872" s="3">
        <f t="shared" ca="1" si="873"/>
        <v>0</v>
      </c>
      <c r="M872" s="3">
        <f t="shared" ca="1" si="873"/>
        <v>1</v>
      </c>
      <c r="N872" s="3">
        <f t="shared" ca="1" si="873"/>
        <v>4</v>
      </c>
      <c r="O872" s="3">
        <f t="shared" ca="1" si="873"/>
        <v>9</v>
      </c>
      <c r="P872" s="3">
        <f t="shared" ca="1" si="873"/>
        <v>16</v>
      </c>
      <c r="Q872" s="3">
        <f t="shared" ca="1" si="873"/>
        <v>25</v>
      </c>
      <c r="R872" s="3">
        <f t="shared" ca="1" si="873"/>
        <v>36</v>
      </c>
      <c r="S872" s="3">
        <f t="shared" ca="1" si="14"/>
        <v>182</v>
      </c>
      <c r="T872" s="29">
        <f t="shared" ca="1" si="15"/>
        <v>50</v>
      </c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</row>
    <row r="873" spans="1:36" customFormat="false" ht="13">
      <c r="A873" s="3">
        <f>シート1!B874</f>
        <v>0</v>
      </c>
      <c r="B873" s="3">
        <f>シート1!E874</f>
        <v>0</v>
      </c>
      <c r="C873" s="19">
        <f>シート1!G874</f>
        <v>0</v>
      </c>
      <c r="D873" s="3">
        <f>シート1!I874</f>
        <v>0</v>
      </c>
      <c r="E873" s="3">
        <f>シート1!K874</f>
        <v>0</v>
      </c>
      <c r="F873" s="3">
        <f t="shared" ref="F873:R873" ca="1" si="874">IF($E877="","",IF(AND(ROW()&gt;$T$1,F$1&lt;=$T$1),(F$1-_xlfn.RANK.AVG(OFFSET($E877,1-F$1,),OFFSET($E877,1-$T$1,,$T$1,1)))^2,""))</f>
        <v>36</v>
      </c>
      <c r="G873" s="3">
        <f t="shared" ca="1" si="874"/>
        <v>25</v>
      </c>
      <c r="H873" s="3">
        <f t="shared" ca="1" si="874"/>
        <v>16</v>
      </c>
      <c r="I873" s="3">
        <f t="shared" ca="1" si="874"/>
        <v>9</v>
      </c>
      <c r="J873" s="3">
        <f t="shared" ca="1" si="874"/>
        <v>4</v>
      </c>
      <c r="K873" s="3">
        <f t="shared" ca="1" si="874"/>
        <v>1</v>
      </c>
      <c r="L873" s="3">
        <f t="shared" ca="1" si="874"/>
        <v>0</v>
      </c>
      <c r="M873" s="3">
        <f t="shared" ca="1" si="874"/>
        <v>1</v>
      </c>
      <c r="N873" s="3">
        <f t="shared" ca="1" si="874"/>
        <v>4</v>
      </c>
      <c r="O873" s="3">
        <f t="shared" ca="1" si="874"/>
        <v>9</v>
      </c>
      <c r="P873" s="3">
        <f t="shared" ca="1" si="874"/>
        <v>16</v>
      </c>
      <c r="Q873" s="3">
        <f t="shared" ca="1" si="874"/>
        <v>25</v>
      </c>
      <c r="R873" s="3">
        <f t="shared" ca="1" si="874"/>
        <v>36</v>
      </c>
      <c r="S873" s="3">
        <f t="shared" ca="1" si="14"/>
        <v>182</v>
      </c>
      <c r="T873" s="29">
        <f t="shared" ca="1" si="15"/>
        <v>50</v>
      </c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</row>
    <row r="874" spans="1:36" customFormat="false" ht="13">
      <c r="A874" s="3">
        <f>シート1!B875</f>
        <v>0</v>
      </c>
      <c r="B874" s="3">
        <f>シート1!E875</f>
        <v>0</v>
      </c>
      <c r="C874" s="19">
        <f>シート1!G875</f>
        <v>0</v>
      </c>
      <c r="D874" s="3">
        <f>シート1!I875</f>
        <v>0</v>
      </c>
      <c r="E874" s="3">
        <f>シート1!K875</f>
        <v>0</v>
      </c>
      <c r="F874" s="3">
        <f t="shared" ref="F874:R874" ca="1" si="875">IF($E878="","",IF(AND(ROW()&gt;$T$1,F$1&lt;=$T$1),(F$1-_xlfn.RANK.AVG(OFFSET($E878,1-F$1,),OFFSET($E878,1-$T$1,,$T$1,1)))^2,""))</f>
        <v>36</v>
      </c>
      <c r="G874" s="3">
        <f t="shared" ca="1" si="875"/>
        <v>25</v>
      </c>
      <c r="H874" s="3">
        <f t="shared" ca="1" si="875"/>
        <v>16</v>
      </c>
      <c r="I874" s="3">
        <f t="shared" ca="1" si="875"/>
        <v>9</v>
      </c>
      <c r="J874" s="3">
        <f t="shared" ca="1" si="875"/>
        <v>4</v>
      </c>
      <c r="K874" s="3">
        <f t="shared" ca="1" si="875"/>
        <v>1</v>
      </c>
      <c r="L874" s="3">
        <f t="shared" ca="1" si="875"/>
        <v>0</v>
      </c>
      <c r="M874" s="3">
        <f t="shared" ca="1" si="875"/>
        <v>1</v>
      </c>
      <c r="N874" s="3">
        <f t="shared" ca="1" si="875"/>
        <v>4</v>
      </c>
      <c r="O874" s="3">
        <f t="shared" ca="1" si="875"/>
        <v>9</v>
      </c>
      <c r="P874" s="3">
        <f t="shared" ca="1" si="875"/>
        <v>16</v>
      </c>
      <c r="Q874" s="3">
        <f t="shared" ca="1" si="875"/>
        <v>25</v>
      </c>
      <c r="R874" s="3">
        <f t="shared" ca="1" si="875"/>
        <v>36</v>
      </c>
      <c r="S874" s="3">
        <f t="shared" ca="1" si="14"/>
        <v>182</v>
      </c>
      <c r="T874" s="29">
        <f t="shared" ca="1" si="15"/>
        <v>50</v>
      </c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</row>
    <row r="875" spans="1:36" customFormat="false" ht="13">
      <c r="A875" s="3">
        <f>シート1!B876</f>
        <v>0</v>
      </c>
      <c r="B875" s="3">
        <f>シート1!E876</f>
        <v>0</v>
      </c>
      <c r="C875" s="19">
        <f>シート1!G876</f>
        <v>0</v>
      </c>
      <c r="D875" s="3">
        <f>シート1!I876</f>
        <v>0</v>
      </c>
      <c r="E875" s="3">
        <f>シート1!K876</f>
        <v>0</v>
      </c>
      <c r="F875" s="3">
        <f t="shared" ref="F875:R875" ca="1" si="876">IF($E879="","",IF(AND(ROW()&gt;$T$1,F$1&lt;=$T$1),(F$1-_xlfn.RANK.AVG(OFFSET($E879,1-F$1,),OFFSET($E879,1-$T$1,,$T$1,1)))^2,""))</f>
        <v>36</v>
      </c>
      <c r="G875" s="3">
        <f t="shared" ca="1" si="876"/>
        <v>25</v>
      </c>
      <c r="H875" s="3">
        <f t="shared" ca="1" si="876"/>
        <v>16</v>
      </c>
      <c r="I875" s="3">
        <f t="shared" ca="1" si="876"/>
        <v>9</v>
      </c>
      <c r="J875" s="3">
        <f t="shared" ca="1" si="876"/>
        <v>4</v>
      </c>
      <c r="K875" s="3">
        <f t="shared" ca="1" si="876"/>
        <v>1</v>
      </c>
      <c r="L875" s="3">
        <f t="shared" ca="1" si="876"/>
        <v>0</v>
      </c>
      <c r="M875" s="3">
        <f t="shared" ca="1" si="876"/>
        <v>1</v>
      </c>
      <c r="N875" s="3">
        <f t="shared" ca="1" si="876"/>
        <v>4</v>
      </c>
      <c r="O875" s="3">
        <f t="shared" ca="1" si="876"/>
        <v>9</v>
      </c>
      <c r="P875" s="3">
        <f t="shared" ca="1" si="876"/>
        <v>16</v>
      </c>
      <c r="Q875" s="3">
        <f t="shared" ca="1" si="876"/>
        <v>25</v>
      </c>
      <c r="R875" s="3">
        <f t="shared" ca="1" si="876"/>
        <v>36</v>
      </c>
      <c r="S875" s="3">
        <f t="shared" ca="1" si="14"/>
        <v>182</v>
      </c>
      <c r="T875" s="29">
        <f t="shared" ca="1" si="15"/>
        <v>50</v>
      </c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</row>
    <row r="876" spans="1:36" customFormat="false" ht="13">
      <c r="A876" s="3">
        <f>シート1!B877</f>
        <v>0</v>
      </c>
      <c r="B876" s="3">
        <f>シート1!E877</f>
        <v>0</v>
      </c>
      <c r="C876" s="19">
        <f>シート1!G877</f>
        <v>0</v>
      </c>
      <c r="D876" s="3">
        <f>シート1!I877</f>
        <v>0</v>
      </c>
      <c r="E876" s="3">
        <f>シート1!K877</f>
        <v>0</v>
      </c>
      <c r="F876" s="3">
        <f t="shared" ref="F876:R876" ca="1" si="877">IF($E880="","",IF(AND(ROW()&gt;$T$1,F$1&lt;=$T$1),(F$1-_xlfn.RANK.AVG(OFFSET($E880,1-F$1,),OFFSET($E880,1-$T$1,,$T$1,1)))^2,""))</f>
        <v>36</v>
      </c>
      <c r="G876" s="3">
        <f t="shared" ca="1" si="877"/>
        <v>25</v>
      </c>
      <c r="H876" s="3">
        <f t="shared" ca="1" si="877"/>
        <v>16</v>
      </c>
      <c r="I876" s="3">
        <f t="shared" ca="1" si="877"/>
        <v>9</v>
      </c>
      <c r="J876" s="3">
        <f t="shared" ca="1" si="877"/>
        <v>4</v>
      </c>
      <c r="K876" s="3">
        <f t="shared" ca="1" si="877"/>
        <v>1</v>
      </c>
      <c r="L876" s="3">
        <f t="shared" ca="1" si="877"/>
        <v>0</v>
      </c>
      <c r="M876" s="3">
        <f t="shared" ca="1" si="877"/>
        <v>1</v>
      </c>
      <c r="N876" s="3">
        <f t="shared" ca="1" si="877"/>
        <v>4</v>
      </c>
      <c r="O876" s="3">
        <f t="shared" ca="1" si="877"/>
        <v>9</v>
      </c>
      <c r="P876" s="3">
        <f t="shared" ca="1" si="877"/>
        <v>16</v>
      </c>
      <c r="Q876" s="3">
        <f t="shared" ca="1" si="877"/>
        <v>25</v>
      </c>
      <c r="R876" s="3">
        <f t="shared" ca="1" si="877"/>
        <v>36</v>
      </c>
      <c r="S876" s="3">
        <f t="shared" ca="1" si="14"/>
        <v>182</v>
      </c>
      <c r="T876" s="29">
        <f t="shared" ca="1" si="15"/>
        <v>50</v>
      </c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</row>
    <row r="877" spans="1:36" customFormat="false" ht="13">
      <c r="A877" s="3">
        <f>シート1!B878</f>
        <v>0</v>
      </c>
      <c r="B877" s="3">
        <f>シート1!E878</f>
        <v>0</v>
      </c>
      <c r="C877" s="19">
        <f>シート1!G878</f>
        <v>0</v>
      </c>
      <c r="D877" s="3">
        <f>シート1!I878</f>
        <v>0</v>
      </c>
      <c r="E877" s="3">
        <f>シート1!K878</f>
        <v>0</v>
      </c>
      <c r="F877" s="3">
        <f t="shared" ref="F877:R877" ca="1" si="878">IF($E881="","",IF(AND(ROW()&gt;$T$1,F$1&lt;=$T$1),(F$1-_xlfn.RANK.AVG(OFFSET($E881,1-F$1,),OFFSET($E881,1-$T$1,,$T$1,1)))^2,""))</f>
        <v>36</v>
      </c>
      <c r="G877" s="3">
        <f t="shared" ca="1" si="878"/>
        <v>25</v>
      </c>
      <c r="H877" s="3">
        <f t="shared" ca="1" si="878"/>
        <v>16</v>
      </c>
      <c r="I877" s="3">
        <f t="shared" ca="1" si="878"/>
        <v>9</v>
      </c>
      <c r="J877" s="3">
        <f t="shared" ca="1" si="878"/>
        <v>4</v>
      </c>
      <c r="K877" s="3">
        <f t="shared" ca="1" si="878"/>
        <v>1</v>
      </c>
      <c r="L877" s="3">
        <f t="shared" ca="1" si="878"/>
        <v>0</v>
      </c>
      <c r="M877" s="3">
        <f t="shared" ca="1" si="878"/>
        <v>1</v>
      </c>
      <c r="N877" s="3">
        <f t="shared" ca="1" si="878"/>
        <v>4</v>
      </c>
      <c r="O877" s="3">
        <f t="shared" ca="1" si="878"/>
        <v>9</v>
      </c>
      <c r="P877" s="3">
        <f t="shared" ca="1" si="878"/>
        <v>16</v>
      </c>
      <c r="Q877" s="3">
        <f t="shared" ca="1" si="878"/>
        <v>25</v>
      </c>
      <c r="R877" s="3">
        <f t="shared" ca="1" si="878"/>
        <v>36</v>
      </c>
      <c r="S877" s="3">
        <f t="shared" ca="1" si="14"/>
        <v>182</v>
      </c>
      <c r="T877" s="29">
        <f t="shared" ca="1" si="15"/>
        <v>50</v>
      </c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</row>
    <row r="878" spans="1:36" customFormat="false" ht="13">
      <c r="A878" s="3">
        <f>シート1!B879</f>
        <v>0</v>
      </c>
      <c r="B878" s="3">
        <f>シート1!E879</f>
        <v>0</v>
      </c>
      <c r="C878" s="19">
        <f>シート1!G879</f>
        <v>0</v>
      </c>
      <c r="D878" s="3">
        <f>シート1!I879</f>
        <v>0</v>
      </c>
      <c r="E878" s="3">
        <f>シート1!K879</f>
        <v>0</v>
      </c>
      <c r="F878" s="3">
        <f t="shared" ref="F878:R878" ca="1" si="879">IF($E882="","",IF(AND(ROW()&gt;$T$1,F$1&lt;=$T$1),(F$1-_xlfn.RANK.AVG(OFFSET($E882,1-F$1,),OFFSET($E882,1-$T$1,,$T$1,1)))^2,""))</f>
        <v>36</v>
      </c>
      <c r="G878" s="3">
        <f t="shared" ca="1" si="879"/>
        <v>25</v>
      </c>
      <c r="H878" s="3">
        <f t="shared" ca="1" si="879"/>
        <v>16</v>
      </c>
      <c r="I878" s="3">
        <f t="shared" ca="1" si="879"/>
        <v>9</v>
      </c>
      <c r="J878" s="3">
        <f t="shared" ca="1" si="879"/>
        <v>4</v>
      </c>
      <c r="K878" s="3">
        <f t="shared" ca="1" si="879"/>
        <v>1</v>
      </c>
      <c r="L878" s="3">
        <f t="shared" ca="1" si="879"/>
        <v>0</v>
      </c>
      <c r="M878" s="3">
        <f t="shared" ca="1" si="879"/>
        <v>1</v>
      </c>
      <c r="N878" s="3">
        <f t="shared" ca="1" si="879"/>
        <v>4</v>
      </c>
      <c r="O878" s="3">
        <f t="shared" ca="1" si="879"/>
        <v>9</v>
      </c>
      <c r="P878" s="3">
        <f t="shared" ca="1" si="879"/>
        <v>16</v>
      </c>
      <c r="Q878" s="3">
        <f t="shared" ca="1" si="879"/>
        <v>25</v>
      </c>
      <c r="R878" s="3">
        <f t="shared" ca="1" si="879"/>
        <v>36</v>
      </c>
      <c r="S878" s="3">
        <f t="shared" ca="1" si="14"/>
        <v>182</v>
      </c>
      <c r="T878" s="29">
        <f t="shared" ca="1" si="15"/>
        <v>50</v>
      </c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</row>
    <row r="879" spans="1:36" customFormat="false" ht="13">
      <c r="A879" s="3">
        <f>シート1!B880</f>
        <v>0</v>
      </c>
      <c r="B879" s="3">
        <f>シート1!E880</f>
        <v>0</v>
      </c>
      <c r="C879" s="19">
        <f>シート1!G880</f>
        <v>0</v>
      </c>
      <c r="D879" s="3">
        <f>シート1!I880</f>
        <v>0</v>
      </c>
      <c r="E879" s="3">
        <f>シート1!K880</f>
        <v>0</v>
      </c>
      <c r="F879" s="3">
        <f t="shared" ref="F879:R879" ca="1" si="880">IF($E883="","",IF(AND(ROW()&gt;$T$1,F$1&lt;=$T$1),(F$1-_xlfn.RANK.AVG(OFFSET($E883,1-F$1,),OFFSET($E883,1-$T$1,,$T$1,1)))^2,""))</f>
        <v>36</v>
      </c>
      <c r="G879" s="3">
        <f t="shared" ca="1" si="880"/>
        <v>25</v>
      </c>
      <c r="H879" s="3">
        <f t="shared" ca="1" si="880"/>
        <v>16</v>
      </c>
      <c r="I879" s="3">
        <f t="shared" ca="1" si="880"/>
        <v>9</v>
      </c>
      <c r="J879" s="3">
        <f t="shared" ca="1" si="880"/>
        <v>4</v>
      </c>
      <c r="K879" s="3">
        <f t="shared" ca="1" si="880"/>
        <v>1</v>
      </c>
      <c r="L879" s="3">
        <f t="shared" ca="1" si="880"/>
        <v>0</v>
      </c>
      <c r="M879" s="3">
        <f t="shared" ca="1" si="880"/>
        <v>1</v>
      </c>
      <c r="N879" s="3">
        <f t="shared" ca="1" si="880"/>
        <v>4</v>
      </c>
      <c r="O879" s="3">
        <f t="shared" ca="1" si="880"/>
        <v>9</v>
      </c>
      <c r="P879" s="3">
        <f t="shared" ca="1" si="880"/>
        <v>16</v>
      </c>
      <c r="Q879" s="3">
        <f t="shared" ca="1" si="880"/>
        <v>25</v>
      </c>
      <c r="R879" s="3">
        <f t="shared" ca="1" si="880"/>
        <v>36</v>
      </c>
      <c r="S879" s="3">
        <f t="shared" ca="1" si="14"/>
        <v>182</v>
      </c>
      <c r="T879" s="29">
        <f t="shared" ca="1" si="15"/>
        <v>50</v>
      </c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</row>
    <row r="880" spans="1:36" customFormat="false" ht="13">
      <c r="A880" s="3">
        <f>シート1!B881</f>
        <v>0</v>
      </c>
      <c r="B880" s="3">
        <f>シート1!E881</f>
        <v>0</v>
      </c>
      <c r="C880" s="19">
        <f>シート1!G881</f>
        <v>0</v>
      </c>
      <c r="D880" s="3">
        <f>シート1!I881</f>
        <v>0</v>
      </c>
      <c r="E880" s="3">
        <f>シート1!K881</f>
        <v>0</v>
      </c>
      <c r="F880" s="3">
        <f t="shared" ref="F880:R880" ca="1" si="881">IF($E884="","",IF(AND(ROW()&gt;$T$1,F$1&lt;=$T$1),(F$1-_xlfn.RANK.AVG(OFFSET($E884,1-F$1,),OFFSET($E884,1-$T$1,,$T$1,1)))^2,""))</f>
        <v>36</v>
      </c>
      <c r="G880" s="3">
        <f t="shared" ca="1" si="881"/>
        <v>25</v>
      </c>
      <c r="H880" s="3">
        <f t="shared" ca="1" si="881"/>
        <v>16</v>
      </c>
      <c r="I880" s="3">
        <f t="shared" ca="1" si="881"/>
        <v>9</v>
      </c>
      <c r="J880" s="3">
        <f t="shared" ca="1" si="881"/>
        <v>4</v>
      </c>
      <c r="K880" s="3">
        <f t="shared" ca="1" si="881"/>
        <v>1</v>
      </c>
      <c r="L880" s="3">
        <f t="shared" ca="1" si="881"/>
        <v>0</v>
      </c>
      <c r="M880" s="3">
        <f t="shared" ca="1" si="881"/>
        <v>1</v>
      </c>
      <c r="N880" s="3">
        <f t="shared" ca="1" si="881"/>
        <v>4</v>
      </c>
      <c r="O880" s="3">
        <f t="shared" ca="1" si="881"/>
        <v>9</v>
      </c>
      <c r="P880" s="3">
        <f t="shared" ca="1" si="881"/>
        <v>16</v>
      </c>
      <c r="Q880" s="3">
        <f t="shared" ca="1" si="881"/>
        <v>25</v>
      </c>
      <c r="R880" s="3">
        <f t="shared" ca="1" si="881"/>
        <v>36</v>
      </c>
      <c r="S880" s="3">
        <f t="shared" ca="1" si="14"/>
        <v>182</v>
      </c>
      <c r="T880" s="29">
        <f t="shared" ca="1" si="15"/>
        <v>50</v>
      </c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</row>
    <row r="881" spans="1:36" customFormat="false" ht="13">
      <c r="A881" s="3">
        <f>シート1!B882</f>
        <v>0</v>
      </c>
      <c r="B881" s="3">
        <f>シート1!E882</f>
        <v>0</v>
      </c>
      <c r="C881" s="19">
        <f>シート1!G882</f>
        <v>0</v>
      </c>
      <c r="D881" s="3">
        <f>シート1!I882</f>
        <v>0</v>
      </c>
      <c r="E881" s="3">
        <f>シート1!K882</f>
        <v>0</v>
      </c>
      <c r="F881" s="3">
        <f t="shared" ref="F881:R881" ca="1" si="882">IF($E885="","",IF(AND(ROW()&gt;$T$1,F$1&lt;=$T$1),(F$1-_xlfn.RANK.AVG(OFFSET($E885,1-F$1,),OFFSET($E885,1-$T$1,,$T$1,1)))^2,""))</f>
        <v>36</v>
      </c>
      <c r="G881" s="3">
        <f t="shared" ca="1" si="882"/>
        <v>25</v>
      </c>
      <c r="H881" s="3">
        <f t="shared" ca="1" si="882"/>
        <v>16</v>
      </c>
      <c r="I881" s="3">
        <f t="shared" ca="1" si="882"/>
        <v>9</v>
      </c>
      <c r="J881" s="3">
        <f t="shared" ca="1" si="882"/>
        <v>4</v>
      </c>
      <c r="K881" s="3">
        <f t="shared" ca="1" si="882"/>
        <v>1</v>
      </c>
      <c r="L881" s="3">
        <f t="shared" ca="1" si="882"/>
        <v>0</v>
      </c>
      <c r="M881" s="3">
        <f t="shared" ca="1" si="882"/>
        <v>1</v>
      </c>
      <c r="N881" s="3">
        <f t="shared" ca="1" si="882"/>
        <v>4</v>
      </c>
      <c r="O881" s="3">
        <f t="shared" ca="1" si="882"/>
        <v>9</v>
      </c>
      <c r="P881" s="3">
        <f t="shared" ca="1" si="882"/>
        <v>16</v>
      </c>
      <c r="Q881" s="3">
        <f t="shared" ca="1" si="882"/>
        <v>25</v>
      </c>
      <c r="R881" s="3">
        <f t="shared" ca="1" si="882"/>
        <v>36</v>
      </c>
      <c r="S881" s="3">
        <f t="shared" ca="1" si="14"/>
        <v>182</v>
      </c>
      <c r="T881" s="29">
        <f t="shared" ca="1" si="15"/>
        <v>50</v>
      </c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</row>
    <row r="882" spans="1:36" customFormat="false" ht="13">
      <c r="A882" s="3">
        <f>シート1!B883</f>
        <v>0</v>
      </c>
      <c r="B882" s="3">
        <f>シート1!E883</f>
        <v>0</v>
      </c>
      <c r="C882" s="19">
        <f>シート1!G883</f>
        <v>0</v>
      </c>
      <c r="D882" s="3">
        <f>シート1!I883</f>
        <v>0</v>
      </c>
      <c r="E882" s="3">
        <f>シート1!K883</f>
        <v>0</v>
      </c>
      <c r="F882" s="3">
        <f t="shared" ref="F882:R882" ca="1" si="883">IF($E886="","",IF(AND(ROW()&gt;$T$1,F$1&lt;=$T$1),(F$1-_xlfn.RANK.AVG(OFFSET($E886,1-F$1,),OFFSET($E886,1-$T$1,,$T$1,1)))^2,""))</f>
        <v>36</v>
      </c>
      <c r="G882" s="3">
        <f t="shared" ca="1" si="883"/>
        <v>25</v>
      </c>
      <c r="H882" s="3">
        <f t="shared" ca="1" si="883"/>
        <v>16</v>
      </c>
      <c r="I882" s="3">
        <f t="shared" ca="1" si="883"/>
        <v>9</v>
      </c>
      <c r="J882" s="3">
        <f t="shared" ca="1" si="883"/>
        <v>4</v>
      </c>
      <c r="K882" s="3">
        <f t="shared" ca="1" si="883"/>
        <v>1</v>
      </c>
      <c r="L882" s="3">
        <f t="shared" ca="1" si="883"/>
        <v>0</v>
      </c>
      <c r="M882" s="3">
        <f t="shared" ca="1" si="883"/>
        <v>1</v>
      </c>
      <c r="N882" s="3">
        <f t="shared" ca="1" si="883"/>
        <v>4</v>
      </c>
      <c r="O882" s="3">
        <f t="shared" ca="1" si="883"/>
        <v>9</v>
      </c>
      <c r="P882" s="3">
        <f t="shared" ca="1" si="883"/>
        <v>16</v>
      </c>
      <c r="Q882" s="3">
        <f t="shared" ca="1" si="883"/>
        <v>25</v>
      </c>
      <c r="R882" s="3">
        <f t="shared" ca="1" si="883"/>
        <v>36</v>
      </c>
      <c r="S882" s="3">
        <f t="shared" ca="1" si="14"/>
        <v>182</v>
      </c>
      <c r="T882" s="29">
        <f t="shared" ca="1" si="15"/>
        <v>50</v>
      </c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</row>
    <row r="883" spans="1:36" customFormat="false" ht="13">
      <c r="A883" s="3">
        <f>シート1!B884</f>
        <v>0</v>
      </c>
      <c r="B883" s="3">
        <f>シート1!E884</f>
        <v>0</v>
      </c>
      <c r="C883" s="19">
        <f>シート1!G884</f>
        <v>0</v>
      </c>
      <c r="D883" s="3">
        <f>シート1!I884</f>
        <v>0</v>
      </c>
      <c r="E883" s="3">
        <f>シート1!K884</f>
        <v>0</v>
      </c>
      <c r="F883" s="3">
        <f t="shared" ref="F883:R883" ca="1" si="884">IF($E887="","",IF(AND(ROW()&gt;$T$1,F$1&lt;=$T$1),(F$1-_xlfn.RANK.AVG(OFFSET($E887,1-F$1,),OFFSET($E887,1-$T$1,,$T$1,1)))^2,""))</f>
        <v>36</v>
      </c>
      <c r="G883" s="3">
        <f t="shared" ca="1" si="884"/>
        <v>25</v>
      </c>
      <c r="H883" s="3">
        <f t="shared" ca="1" si="884"/>
        <v>16</v>
      </c>
      <c r="I883" s="3">
        <f t="shared" ca="1" si="884"/>
        <v>9</v>
      </c>
      <c r="J883" s="3">
        <f t="shared" ca="1" si="884"/>
        <v>4</v>
      </c>
      <c r="K883" s="3">
        <f t="shared" ca="1" si="884"/>
        <v>1</v>
      </c>
      <c r="L883" s="3">
        <f t="shared" ca="1" si="884"/>
        <v>0</v>
      </c>
      <c r="M883" s="3">
        <f t="shared" ca="1" si="884"/>
        <v>1</v>
      </c>
      <c r="N883" s="3">
        <f t="shared" ca="1" si="884"/>
        <v>4</v>
      </c>
      <c r="O883" s="3">
        <f t="shared" ca="1" si="884"/>
        <v>9</v>
      </c>
      <c r="P883" s="3">
        <f t="shared" ca="1" si="884"/>
        <v>16</v>
      </c>
      <c r="Q883" s="3">
        <f t="shared" ca="1" si="884"/>
        <v>25</v>
      </c>
      <c r="R883" s="3">
        <f t="shared" ca="1" si="884"/>
        <v>36</v>
      </c>
      <c r="S883" s="3">
        <f t="shared" ca="1" si="14"/>
        <v>182</v>
      </c>
      <c r="T883" s="29">
        <f t="shared" ca="1" si="15"/>
        <v>50</v>
      </c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</row>
    <row r="884" spans="1:36" customFormat="false" ht="13">
      <c r="A884" s="3">
        <f>シート1!B885</f>
        <v>0</v>
      </c>
      <c r="B884" s="3">
        <f>シート1!E885</f>
        <v>0</v>
      </c>
      <c r="C884" s="19">
        <f>シート1!G885</f>
        <v>0</v>
      </c>
      <c r="D884" s="3">
        <f>シート1!I885</f>
        <v>0</v>
      </c>
      <c r="E884" s="3">
        <f>シート1!K885</f>
        <v>0</v>
      </c>
      <c r="F884" s="3">
        <f t="shared" ref="F884:R884" ca="1" si="885">IF($E888="","",IF(AND(ROW()&gt;$T$1,F$1&lt;=$T$1),(F$1-_xlfn.RANK.AVG(OFFSET($E888,1-F$1,),OFFSET($E888,1-$T$1,,$T$1,1)))^2,""))</f>
        <v>36</v>
      </c>
      <c r="G884" s="3">
        <f t="shared" ca="1" si="885"/>
        <v>25</v>
      </c>
      <c r="H884" s="3">
        <f t="shared" ca="1" si="885"/>
        <v>16</v>
      </c>
      <c r="I884" s="3">
        <f t="shared" ca="1" si="885"/>
        <v>9</v>
      </c>
      <c r="J884" s="3">
        <f t="shared" ca="1" si="885"/>
        <v>4</v>
      </c>
      <c r="K884" s="3">
        <f t="shared" ca="1" si="885"/>
        <v>1</v>
      </c>
      <c r="L884" s="3">
        <f t="shared" ca="1" si="885"/>
        <v>0</v>
      </c>
      <c r="M884" s="3">
        <f t="shared" ca="1" si="885"/>
        <v>1</v>
      </c>
      <c r="N884" s="3">
        <f t="shared" ca="1" si="885"/>
        <v>4</v>
      </c>
      <c r="O884" s="3">
        <f t="shared" ca="1" si="885"/>
        <v>9</v>
      </c>
      <c r="P884" s="3">
        <f t="shared" ca="1" si="885"/>
        <v>16</v>
      </c>
      <c r="Q884" s="3">
        <f t="shared" ca="1" si="885"/>
        <v>25</v>
      </c>
      <c r="R884" s="3">
        <f t="shared" ca="1" si="885"/>
        <v>36</v>
      </c>
      <c r="S884" s="3">
        <f t="shared" ca="1" si="14"/>
        <v>182</v>
      </c>
      <c r="T884" s="29">
        <f t="shared" ca="1" si="15"/>
        <v>50</v>
      </c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</row>
    <row r="885" spans="1:36" customFormat="false" ht="13">
      <c r="A885" s="3">
        <f>シート1!B886</f>
        <v>0</v>
      </c>
      <c r="B885" s="3">
        <f>シート1!E886</f>
        <v>0</v>
      </c>
      <c r="C885" s="19">
        <f>シート1!G886</f>
        <v>0</v>
      </c>
      <c r="D885" s="3">
        <f>シート1!I886</f>
        <v>0</v>
      </c>
      <c r="E885" s="3">
        <f>シート1!K886</f>
        <v>0</v>
      </c>
      <c r="F885" s="3">
        <f t="shared" ref="F885:R885" ca="1" si="886">IF($E889="","",IF(AND(ROW()&gt;$T$1,F$1&lt;=$T$1),(F$1-_xlfn.RANK.AVG(OFFSET($E889,1-F$1,),OFFSET($E889,1-$T$1,,$T$1,1)))^2,""))</f>
        <v>36</v>
      </c>
      <c r="G885" s="3">
        <f t="shared" ca="1" si="886"/>
        <v>25</v>
      </c>
      <c r="H885" s="3">
        <f t="shared" ca="1" si="886"/>
        <v>16</v>
      </c>
      <c r="I885" s="3">
        <f t="shared" ca="1" si="886"/>
        <v>9</v>
      </c>
      <c r="J885" s="3">
        <f t="shared" ca="1" si="886"/>
        <v>4</v>
      </c>
      <c r="K885" s="3">
        <f t="shared" ca="1" si="886"/>
        <v>1</v>
      </c>
      <c r="L885" s="3">
        <f t="shared" ca="1" si="886"/>
        <v>0</v>
      </c>
      <c r="M885" s="3">
        <f t="shared" ca="1" si="886"/>
        <v>1</v>
      </c>
      <c r="N885" s="3">
        <f t="shared" ca="1" si="886"/>
        <v>4</v>
      </c>
      <c r="O885" s="3">
        <f t="shared" ca="1" si="886"/>
        <v>9</v>
      </c>
      <c r="P885" s="3">
        <f t="shared" ca="1" si="886"/>
        <v>16</v>
      </c>
      <c r="Q885" s="3">
        <f t="shared" ca="1" si="886"/>
        <v>25</v>
      </c>
      <c r="R885" s="3">
        <f t="shared" ca="1" si="886"/>
        <v>36</v>
      </c>
      <c r="S885" s="3">
        <f t="shared" ca="1" si="14"/>
        <v>182</v>
      </c>
      <c r="T885" s="29">
        <f t="shared" ca="1" si="15"/>
        <v>50</v>
      </c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</row>
    <row r="886" spans="1:36" customFormat="false" ht="13">
      <c r="A886" s="3">
        <f>シート1!B887</f>
        <v>0</v>
      </c>
      <c r="B886" s="3">
        <f>シート1!E887</f>
        <v>0</v>
      </c>
      <c r="C886" s="19">
        <f>シート1!G887</f>
        <v>0</v>
      </c>
      <c r="D886" s="3">
        <f>シート1!I887</f>
        <v>0</v>
      </c>
      <c r="E886" s="3">
        <f>シート1!K887</f>
        <v>0</v>
      </c>
      <c r="F886" s="3">
        <f t="shared" ref="F886:R886" ca="1" si="887">IF($E890="","",IF(AND(ROW()&gt;$T$1,F$1&lt;=$T$1),(F$1-_xlfn.RANK.AVG(OFFSET($E890,1-F$1,),OFFSET($E890,1-$T$1,,$T$1,1)))^2,""))</f>
        <v>36</v>
      </c>
      <c r="G886" s="3">
        <f t="shared" ca="1" si="887"/>
        <v>25</v>
      </c>
      <c r="H886" s="3">
        <f t="shared" ca="1" si="887"/>
        <v>16</v>
      </c>
      <c r="I886" s="3">
        <f t="shared" ca="1" si="887"/>
        <v>9</v>
      </c>
      <c r="J886" s="3">
        <f t="shared" ca="1" si="887"/>
        <v>4</v>
      </c>
      <c r="K886" s="3">
        <f t="shared" ca="1" si="887"/>
        <v>1</v>
      </c>
      <c r="L886" s="3">
        <f t="shared" ca="1" si="887"/>
        <v>0</v>
      </c>
      <c r="M886" s="3">
        <f t="shared" ca="1" si="887"/>
        <v>1</v>
      </c>
      <c r="N886" s="3">
        <f t="shared" ca="1" si="887"/>
        <v>4</v>
      </c>
      <c r="O886" s="3">
        <f t="shared" ca="1" si="887"/>
        <v>9</v>
      </c>
      <c r="P886" s="3">
        <f t="shared" ca="1" si="887"/>
        <v>16</v>
      </c>
      <c r="Q886" s="3">
        <f t="shared" ca="1" si="887"/>
        <v>25</v>
      </c>
      <c r="R886" s="3">
        <f t="shared" ca="1" si="887"/>
        <v>36</v>
      </c>
      <c r="S886" s="3">
        <f t="shared" ca="1" si="14"/>
        <v>182</v>
      </c>
      <c r="T886" s="29">
        <f t="shared" ca="1" si="15"/>
        <v>50</v>
      </c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</row>
    <row r="887" spans="1:36" customFormat="false" ht="13">
      <c r="A887" s="3">
        <f>シート1!B888</f>
        <v>0</v>
      </c>
      <c r="B887" s="3">
        <f>シート1!E888</f>
        <v>0</v>
      </c>
      <c r="C887" s="19">
        <f>シート1!G888</f>
        <v>0</v>
      </c>
      <c r="D887" s="3">
        <f>シート1!I888</f>
        <v>0</v>
      </c>
      <c r="E887" s="3">
        <f>シート1!K888</f>
        <v>0</v>
      </c>
      <c r="F887" s="3">
        <f t="shared" ref="F887:R887" ca="1" si="888">IF($E891="","",IF(AND(ROW()&gt;$T$1,F$1&lt;=$T$1),(F$1-_xlfn.RANK.AVG(OFFSET($E891,1-F$1,),OFFSET($E891,1-$T$1,,$T$1,1)))^2,""))</f>
        <v>36</v>
      </c>
      <c r="G887" s="3">
        <f t="shared" ca="1" si="888"/>
        <v>25</v>
      </c>
      <c r="H887" s="3">
        <f t="shared" ca="1" si="888"/>
        <v>16</v>
      </c>
      <c r="I887" s="3">
        <f t="shared" ca="1" si="888"/>
        <v>9</v>
      </c>
      <c r="J887" s="3">
        <f t="shared" ca="1" si="888"/>
        <v>4</v>
      </c>
      <c r="K887" s="3">
        <f t="shared" ca="1" si="888"/>
        <v>1</v>
      </c>
      <c r="L887" s="3">
        <f t="shared" ca="1" si="888"/>
        <v>0</v>
      </c>
      <c r="M887" s="3">
        <f t="shared" ca="1" si="888"/>
        <v>1</v>
      </c>
      <c r="N887" s="3">
        <f t="shared" ca="1" si="888"/>
        <v>4</v>
      </c>
      <c r="O887" s="3">
        <f t="shared" ca="1" si="888"/>
        <v>9</v>
      </c>
      <c r="P887" s="3">
        <f t="shared" ca="1" si="888"/>
        <v>16</v>
      </c>
      <c r="Q887" s="3">
        <f t="shared" ca="1" si="888"/>
        <v>25</v>
      </c>
      <c r="R887" s="3">
        <f t="shared" ca="1" si="888"/>
        <v>36</v>
      </c>
      <c r="S887" s="3">
        <f t="shared" ca="1" si="14"/>
        <v>182</v>
      </c>
      <c r="T887" s="29">
        <f t="shared" ca="1" si="15"/>
        <v>50</v>
      </c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</row>
    <row r="888" spans="1:36" customFormat="false" ht="13">
      <c r="A888" s="3">
        <f>シート1!B889</f>
        <v>0</v>
      </c>
      <c r="B888" s="3">
        <f>シート1!E889</f>
        <v>0</v>
      </c>
      <c r="C888" s="19">
        <f>シート1!G889</f>
        <v>0</v>
      </c>
      <c r="D888" s="3">
        <f>シート1!I889</f>
        <v>0</v>
      </c>
      <c r="E888" s="3">
        <f>シート1!K889</f>
        <v>0</v>
      </c>
      <c r="F888" s="3">
        <f t="shared" ref="F888:R888" ca="1" si="889">IF($E892="","",IF(AND(ROW()&gt;$T$1,F$1&lt;=$T$1),(F$1-_xlfn.RANK.AVG(OFFSET($E892,1-F$1,),OFFSET($E892,1-$T$1,,$T$1,1)))^2,""))</f>
        <v>36</v>
      </c>
      <c r="G888" s="3">
        <f t="shared" ca="1" si="889"/>
        <v>25</v>
      </c>
      <c r="H888" s="3">
        <f t="shared" ca="1" si="889"/>
        <v>16</v>
      </c>
      <c r="I888" s="3">
        <f t="shared" ca="1" si="889"/>
        <v>9</v>
      </c>
      <c r="J888" s="3">
        <f t="shared" ca="1" si="889"/>
        <v>4</v>
      </c>
      <c r="K888" s="3">
        <f t="shared" ca="1" si="889"/>
        <v>1</v>
      </c>
      <c r="L888" s="3">
        <f t="shared" ca="1" si="889"/>
        <v>0</v>
      </c>
      <c r="M888" s="3">
        <f t="shared" ca="1" si="889"/>
        <v>1</v>
      </c>
      <c r="N888" s="3">
        <f t="shared" ca="1" si="889"/>
        <v>4</v>
      </c>
      <c r="O888" s="3">
        <f t="shared" ca="1" si="889"/>
        <v>9</v>
      </c>
      <c r="P888" s="3">
        <f t="shared" ca="1" si="889"/>
        <v>16</v>
      </c>
      <c r="Q888" s="3">
        <f t="shared" ca="1" si="889"/>
        <v>25</v>
      </c>
      <c r="R888" s="3">
        <f t="shared" ca="1" si="889"/>
        <v>36</v>
      </c>
      <c r="S888" s="3">
        <f t="shared" ca="1" si="14"/>
        <v>182</v>
      </c>
      <c r="T888" s="29">
        <f t="shared" ca="1" si="15"/>
        <v>50</v>
      </c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</row>
    <row r="889" spans="1:36" customFormat="false" ht="13">
      <c r="A889" s="3">
        <f>シート1!B890</f>
        <v>0</v>
      </c>
      <c r="B889" s="3">
        <f>シート1!E890</f>
        <v>0</v>
      </c>
      <c r="C889" s="19">
        <f>シート1!G890</f>
        <v>0</v>
      </c>
      <c r="D889" s="3">
        <f>シート1!I890</f>
        <v>0</v>
      </c>
      <c r="E889" s="3">
        <f>シート1!K890</f>
        <v>0</v>
      </c>
      <c r="F889" s="3">
        <f t="shared" ref="F889:R889" ca="1" si="890">IF($E893="","",IF(AND(ROW()&gt;$T$1,F$1&lt;=$T$1),(F$1-_xlfn.RANK.AVG(OFFSET($E893,1-F$1,),OFFSET($E893,1-$T$1,,$T$1,1)))^2,""))</f>
        <v>36</v>
      </c>
      <c r="G889" s="3">
        <f t="shared" ca="1" si="890"/>
        <v>25</v>
      </c>
      <c r="H889" s="3">
        <f t="shared" ca="1" si="890"/>
        <v>16</v>
      </c>
      <c r="I889" s="3">
        <f t="shared" ca="1" si="890"/>
        <v>9</v>
      </c>
      <c r="J889" s="3">
        <f t="shared" ca="1" si="890"/>
        <v>4</v>
      </c>
      <c r="K889" s="3">
        <f t="shared" ca="1" si="890"/>
        <v>1</v>
      </c>
      <c r="L889" s="3">
        <f t="shared" ca="1" si="890"/>
        <v>0</v>
      </c>
      <c r="M889" s="3">
        <f t="shared" ca="1" si="890"/>
        <v>1</v>
      </c>
      <c r="N889" s="3">
        <f t="shared" ca="1" si="890"/>
        <v>4</v>
      </c>
      <c r="O889" s="3">
        <f t="shared" ca="1" si="890"/>
        <v>9</v>
      </c>
      <c r="P889" s="3">
        <f t="shared" ca="1" si="890"/>
        <v>16</v>
      </c>
      <c r="Q889" s="3">
        <f t="shared" ca="1" si="890"/>
        <v>25</v>
      </c>
      <c r="R889" s="3">
        <f t="shared" ca="1" si="890"/>
        <v>36</v>
      </c>
      <c r="S889" s="3">
        <f t="shared" ca="1" si="14"/>
        <v>182</v>
      </c>
      <c r="T889" s="29">
        <f t="shared" ca="1" si="15"/>
        <v>50</v>
      </c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</row>
    <row r="890" spans="1:36" customFormat="false" ht="13">
      <c r="A890" s="3">
        <f>シート1!B891</f>
        <v>0</v>
      </c>
      <c r="B890" s="3">
        <f>シート1!E891</f>
        <v>0</v>
      </c>
      <c r="C890" s="19">
        <f>シート1!G891</f>
        <v>0</v>
      </c>
      <c r="D890" s="3">
        <f>シート1!I891</f>
        <v>0</v>
      </c>
      <c r="E890" s="3">
        <f>シート1!K891</f>
        <v>0</v>
      </c>
      <c r="F890" s="3">
        <f t="shared" ref="F890:R890" ca="1" si="891">IF($E894="","",IF(AND(ROW()&gt;$T$1,F$1&lt;=$T$1),(F$1-_xlfn.RANK.AVG(OFFSET($E894,1-F$1,),OFFSET($E894,1-$T$1,,$T$1,1)))^2,""))</f>
        <v>36</v>
      </c>
      <c r="G890" s="3">
        <f t="shared" ca="1" si="891"/>
        <v>25</v>
      </c>
      <c r="H890" s="3">
        <f t="shared" ca="1" si="891"/>
        <v>16</v>
      </c>
      <c r="I890" s="3">
        <f t="shared" ca="1" si="891"/>
        <v>9</v>
      </c>
      <c r="J890" s="3">
        <f t="shared" ca="1" si="891"/>
        <v>4</v>
      </c>
      <c r="K890" s="3">
        <f t="shared" ca="1" si="891"/>
        <v>1</v>
      </c>
      <c r="L890" s="3">
        <f t="shared" ca="1" si="891"/>
        <v>0</v>
      </c>
      <c r="M890" s="3">
        <f t="shared" ca="1" si="891"/>
        <v>1</v>
      </c>
      <c r="N890" s="3">
        <f t="shared" ca="1" si="891"/>
        <v>4</v>
      </c>
      <c r="O890" s="3">
        <f t="shared" ca="1" si="891"/>
        <v>9</v>
      </c>
      <c r="P890" s="3">
        <f t="shared" ca="1" si="891"/>
        <v>16</v>
      </c>
      <c r="Q890" s="3">
        <f t="shared" ca="1" si="891"/>
        <v>25</v>
      </c>
      <c r="R890" s="3">
        <f t="shared" ca="1" si="891"/>
        <v>36</v>
      </c>
      <c r="S890" s="3">
        <f t="shared" ca="1" si="14"/>
        <v>182</v>
      </c>
      <c r="T890" s="29">
        <f t="shared" ca="1" si="15"/>
        <v>50</v>
      </c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</row>
    <row r="891" spans="1:36" customFormat="false" ht="13">
      <c r="A891" s="3">
        <f>シート1!B892</f>
        <v>0</v>
      </c>
      <c r="B891" s="3">
        <f>シート1!E892</f>
        <v>0</v>
      </c>
      <c r="C891" s="19">
        <f>シート1!G892</f>
        <v>0</v>
      </c>
      <c r="D891" s="3">
        <f>シート1!I892</f>
        <v>0</v>
      </c>
      <c r="E891" s="3">
        <f>シート1!K892</f>
        <v>0</v>
      </c>
      <c r="F891" s="3">
        <f t="shared" ref="F891:R891" ca="1" si="892">IF($E895="","",IF(AND(ROW()&gt;$T$1,F$1&lt;=$T$1),(F$1-_xlfn.RANK.AVG(OFFSET($E895,1-F$1,),OFFSET($E895,1-$T$1,,$T$1,1)))^2,""))</f>
        <v>36</v>
      </c>
      <c r="G891" s="3">
        <f t="shared" ca="1" si="892"/>
        <v>25</v>
      </c>
      <c r="H891" s="3">
        <f t="shared" ca="1" si="892"/>
        <v>16</v>
      </c>
      <c r="I891" s="3">
        <f t="shared" ca="1" si="892"/>
        <v>9</v>
      </c>
      <c r="J891" s="3">
        <f t="shared" ca="1" si="892"/>
        <v>4</v>
      </c>
      <c r="K891" s="3">
        <f t="shared" ca="1" si="892"/>
        <v>1</v>
      </c>
      <c r="L891" s="3">
        <f t="shared" ca="1" si="892"/>
        <v>0</v>
      </c>
      <c r="M891" s="3">
        <f t="shared" ca="1" si="892"/>
        <v>1</v>
      </c>
      <c r="N891" s="3">
        <f t="shared" ca="1" si="892"/>
        <v>4</v>
      </c>
      <c r="O891" s="3">
        <f t="shared" ca="1" si="892"/>
        <v>9</v>
      </c>
      <c r="P891" s="3">
        <f t="shared" ca="1" si="892"/>
        <v>16</v>
      </c>
      <c r="Q891" s="3">
        <f t="shared" ca="1" si="892"/>
        <v>25</v>
      </c>
      <c r="R891" s="3">
        <f t="shared" ca="1" si="892"/>
        <v>36</v>
      </c>
      <c r="S891" s="3">
        <f t="shared" ca="1" si="14"/>
        <v>182</v>
      </c>
      <c r="T891" s="29">
        <f t="shared" ca="1" si="15"/>
        <v>50</v>
      </c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</row>
    <row r="892" spans="1:36" customFormat="false" ht="13">
      <c r="A892" s="3">
        <f>シート1!B893</f>
        <v>0</v>
      </c>
      <c r="B892" s="3">
        <f>シート1!E893</f>
        <v>0</v>
      </c>
      <c r="C892" s="19">
        <f>シート1!G893</f>
        <v>0</v>
      </c>
      <c r="D892" s="3">
        <f>シート1!I893</f>
        <v>0</v>
      </c>
      <c r="E892" s="3">
        <f>シート1!K893</f>
        <v>0</v>
      </c>
      <c r="F892" s="3">
        <f t="shared" ref="F892:R892" ca="1" si="893">IF($E896="","",IF(AND(ROW()&gt;$T$1,F$1&lt;=$T$1),(F$1-_xlfn.RANK.AVG(OFFSET($E896,1-F$1,),OFFSET($E896,1-$T$1,,$T$1,1)))^2,""))</f>
        <v>36</v>
      </c>
      <c r="G892" s="3">
        <f t="shared" ca="1" si="893"/>
        <v>25</v>
      </c>
      <c r="H892" s="3">
        <f t="shared" ca="1" si="893"/>
        <v>16</v>
      </c>
      <c r="I892" s="3">
        <f t="shared" ca="1" si="893"/>
        <v>9</v>
      </c>
      <c r="J892" s="3">
        <f t="shared" ca="1" si="893"/>
        <v>4</v>
      </c>
      <c r="K892" s="3">
        <f t="shared" ca="1" si="893"/>
        <v>1</v>
      </c>
      <c r="L892" s="3">
        <f t="shared" ca="1" si="893"/>
        <v>0</v>
      </c>
      <c r="M892" s="3">
        <f t="shared" ca="1" si="893"/>
        <v>1</v>
      </c>
      <c r="N892" s="3">
        <f t="shared" ca="1" si="893"/>
        <v>4</v>
      </c>
      <c r="O892" s="3">
        <f t="shared" ca="1" si="893"/>
        <v>9</v>
      </c>
      <c r="P892" s="3">
        <f t="shared" ca="1" si="893"/>
        <v>16</v>
      </c>
      <c r="Q892" s="3">
        <f t="shared" ca="1" si="893"/>
        <v>25</v>
      </c>
      <c r="R892" s="3">
        <f t="shared" ca="1" si="893"/>
        <v>36</v>
      </c>
      <c r="S892" s="3">
        <f t="shared" ca="1" si="14"/>
        <v>182</v>
      </c>
      <c r="T892" s="29">
        <f t="shared" ca="1" si="15"/>
        <v>50</v>
      </c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</row>
    <row r="893" spans="1:36" customFormat="false" ht="13">
      <c r="A893" s="3">
        <f>シート1!B894</f>
        <v>0</v>
      </c>
      <c r="B893" s="3">
        <f>シート1!E894</f>
        <v>0</v>
      </c>
      <c r="C893" s="19">
        <f>シート1!G894</f>
        <v>0</v>
      </c>
      <c r="D893" s="3">
        <f>シート1!I894</f>
        <v>0</v>
      </c>
      <c r="E893" s="3">
        <f>シート1!K894</f>
        <v>0</v>
      </c>
      <c r="F893" s="3">
        <f t="shared" ref="F893:R893" ca="1" si="894">IF($E897="","",IF(AND(ROW()&gt;$T$1,F$1&lt;=$T$1),(F$1-_xlfn.RANK.AVG(OFFSET($E897,1-F$1,),OFFSET($E897,1-$T$1,,$T$1,1)))^2,""))</f>
        <v>36</v>
      </c>
      <c r="G893" s="3">
        <f t="shared" ca="1" si="894"/>
        <v>25</v>
      </c>
      <c r="H893" s="3">
        <f t="shared" ca="1" si="894"/>
        <v>16</v>
      </c>
      <c r="I893" s="3">
        <f t="shared" ca="1" si="894"/>
        <v>9</v>
      </c>
      <c r="J893" s="3">
        <f t="shared" ca="1" si="894"/>
        <v>4</v>
      </c>
      <c r="K893" s="3">
        <f t="shared" ca="1" si="894"/>
        <v>1</v>
      </c>
      <c r="L893" s="3">
        <f t="shared" ca="1" si="894"/>
        <v>0</v>
      </c>
      <c r="M893" s="3">
        <f t="shared" ca="1" si="894"/>
        <v>1</v>
      </c>
      <c r="N893" s="3">
        <f t="shared" ca="1" si="894"/>
        <v>4</v>
      </c>
      <c r="O893" s="3">
        <f t="shared" ca="1" si="894"/>
        <v>9</v>
      </c>
      <c r="P893" s="3">
        <f t="shared" ca="1" si="894"/>
        <v>16</v>
      </c>
      <c r="Q893" s="3">
        <f t="shared" ca="1" si="894"/>
        <v>25</v>
      </c>
      <c r="R893" s="3">
        <f t="shared" ca="1" si="894"/>
        <v>36</v>
      </c>
      <c r="S893" s="3">
        <f t="shared" ca="1" si="14"/>
        <v>182</v>
      </c>
      <c r="T893" s="29">
        <f t="shared" ca="1" si="15"/>
        <v>50</v>
      </c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</row>
    <row r="894" spans="1:36" customFormat="false" ht="13">
      <c r="A894" s="3">
        <f>シート1!B895</f>
        <v>0</v>
      </c>
      <c r="B894" s="3">
        <f>シート1!E895</f>
        <v>0</v>
      </c>
      <c r="C894" s="19">
        <f>シート1!G895</f>
        <v>0</v>
      </c>
      <c r="D894" s="3">
        <f>シート1!I895</f>
        <v>0</v>
      </c>
      <c r="E894" s="3">
        <f>シート1!K895</f>
        <v>0</v>
      </c>
      <c r="F894" s="3">
        <f t="shared" ref="F894:R894" ca="1" si="895">IF($E898="","",IF(AND(ROW()&gt;$T$1,F$1&lt;=$T$1),(F$1-_xlfn.RANK.AVG(OFFSET($E898,1-F$1,),OFFSET($E898,1-$T$1,,$T$1,1)))^2,""))</f>
        <v>36</v>
      </c>
      <c r="G894" s="3">
        <f t="shared" ca="1" si="895"/>
        <v>25</v>
      </c>
      <c r="H894" s="3">
        <f t="shared" ca="1" si="895"/>
        <v>16</v>
      </c>
      <c r="I894" s="3">
        <f t="shared" ca="1" si="895"/>
        <v>9</v>
      </c>
      <c r="J894" s="3">
        <f t="shared" ca="1" si="895"/>
        <v>4</v>
      </c>
      <c r="K894" s="3">
        <f t="shared" ca="1" si="895"/>
        <v>1</v>
      </c>
      <c r="L894" s="3">
        <f t="shared" ca="1" si="895"/>
        <v>0</v>
      </c>
      <c r="M894" s="3">
        <f t="shared" ca="1" si="895"/>
        <v>1</v>
      </c>
      <c r="N894" s="3">
        <f t="shared" ca="1" si="895"/>
        <v>4</v>
      </c>
      <c r="O894" s="3">
        <f t="shared" ca="1" si="895"/>
        <v>9</v>
      </c>
      <c r="P894" s="3">
        <f t="shared" ca="1" si="895"/>
        <v>16</v>
      </c>
      <c r="Q894" s="3">
        <f t="shared" ca="1" si="895"/>
        <v>25</v>
      </c>
      <c r="R894" s="3">
        <f t="shared" ca="1" si="895"/>
        <v>36</v>
      </c>
      <c r="S894" s="3">
        <f t="shared" ca="1" si="14"/>
        <v>182</v>
      </c>
      <c r="T894" s="29">
        <f t="shared" ca="1" si="15"/>
        <v>50</v>
      </c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</row>
    <row r="895" spans="1:36" customFormat="false" ht="13">
      <c r="A895" s="3">
        <f>シート1!B896</f>
        <v>0</v>
      </c>
      <c r="B895" s="3">
        <f>シート1!E896</f>
        <v>0</v>
      </c>
      <c r="C895" s="19">
        <f>シート1!G896</f>
        <v>0</v>
      </c>
      <c r="D895" s="3">
        <f>シート1!I896</f>
        <v>0</v>
      </c>
      <c r="E895" s="3">
        <f>シート1!K896</f>
        <v>0</v>
      </c>
      <c r="F895" s="3">
        <f t="shared" ref="F895:R895" ca="1" si="896">IF($E899="","",IF(AND(ROW()&gt;$T$1,F$1&lt;=$T$1),(F$1-_xlfn.RANK.AVG(OFFSET($E899,1-F$1,),OFFSET($E899,1-$T$1,,$T$1,1)))^2,""))</f>
        <v>36</v>
      </c>
      <c r="G895" s="3">
        <f t="shared" ca="1" si="896"/>
        <v>25</v>
      </c>
      <c r="H895" s="3">
        <f t="shared" ca="1" si="896"/>
        <v>16</v>
      </c>
      <c r="I895" s="3">
        <f t="shared" ca="1" si="896"/>
        <v>9</v>
      </c>
      <c r="J895" s="3">
        <f t="shared" ca="1" si="896"/>
        <v>4</v>
      </c>
      <c r="K895" s="3">
        <f t="shared" ca="1" si="896"/>
        <v>1</v>
      </c>
      <c r="L895" s="3">
        <f t="shared" ca="1" si="896"/>
        <v>0</v>
      </c>
      <c r="M895" s="3">
        <f t="shared" ca="1" si="896"/>
        <v>1</v>
      </c>
      <c r="N895" s="3">
        <f t="shared" ca="1" si="896"/>
        <v>4</v>
      </c>
      <c r="O895" s="3">
        <f t="shared" ca="1" si="896"/>
        <v>9</v>
      </c>
      <c r="P895" s="3">
        <f t="shared" ca="1" si="896"/>
        <v>16</v>
      </c>
      <c r="Q895" s="3">
        <f t="shared" ca="1" si="896"/>
        <v>25</v>
      </c>
      <c r="R895" s="3">
        <f t="shared" ca="1" si="896"/>
        <v>36</v>
      </c>
      <c r="S895" s="3">
        <f t="shared" ca="1" si="14"/>
        <v>182</v>
      </c>
      <c r="T895" s="29">
        <f t="shared" ca="1" si="15"/>
        <v>50</v>
      </c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</row>
    <row r="896" spans="1:36" customFormat="false" ht="13">
      <c r="A896" s="3">
        <f>シート1!B897</f>
        <v>0</v>
      </c>
      <c r="B896" s="3">
        <f>シート1!E897</f>
        <v>0</v>
      </c>
      <c r="C896" s="19">
        <f>シート1!G897</f>
        <v>0</v>
      </c>
      <c r="D896" s="3">
        <f>シート1!I897</f>
        <v>0</v>
      </c>
      <c r="E896" s="3">
        <f>シート1!K897</f>
        <v>0</v>
      </c>
      <c r="F896" s="3">
        <f t="shared" ref="F896:R896" ca="1" si="897">IF($E900="","",IF(AND(ROW()&gt;$T$1,F$1&lt;=$T$1),(F$1-_xlfn.RANK.AVG(OFFSET($E900,1-F$1,),OFFSET($E900,1-$T$1,,$T$1,1)))^2,""))</f>
        <v>36</v>
      </c>
      <c r="G896" s="3">
        <f t="shared" ca="1" si="897"/>
        <v>25</v>
      </c>
      <c r="H896" s="3">
        <f t="shared" ca="1" si="897"/>
        <v>16</v>
      </c>
      <c r="I896" s="3">
        <f t="shared" ca="1" si="897"/>
        <v>9</v>
      </c>
      <c r="J896" s="3">
        <f t="shared" ca="1" si="897"/>
        <v>4</v>
      </c>
      <c r="K896" s="3">
        <f t="shared" ca="1" si="897"/>
        <v>1</v>
      </c>
      <c r="L896" s="3">
        <f t="shared" ca="1" si="897"/>
        <v>0</v>
      </c>
      <c r="M896" s="3">
        <f t="shared" ca="1" si="897"/>
        <v>1</v>
      </c>
      <c r="N896" s="3">
        <f t="shared" ca="1" si="897"/>
        <v>4</v>
      </c>
      <c r="O896" s="3">
        <f t="shared" ca="1" si="897"/>
        <v>9</v>
      </c>
      <c r="P896" s="3">
        <f t="shared" ca="1" si="897"/>
        <v>16</v>
      </c>
      <c r="Q896" s="3">
        <f t="shared" ca="1" si="897"/>
        <v>25</v>
      </c>
      <c r="R896" s="3">
        <f t="shared" ca="1" si="897"/>
        <v>36</v>
      </c>
      <c r="S896" s="3">
        <f t="shared" ca="1" si="14"/>
        <v>182</v>
      </c>
      <c r="T896" s="29">
        <f t="shared" ca="1" si="15"/>
        <v>50</v>
      </c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</row>
    <row r="897" spans="1:36" customFormat="false" ht="13">
      <c r="A897" s="3">
        <f>シート1!B898</f>
        <v>0</v>
      </c>
      <c r="B897" s="3">
        <f>シート1!E898</f>
        <v>0</v>
      </c>
      <c r="C897" s="19">
        <f>シート1!G898</f>
        <v>0</v>
      </c>
      <c r="D897" s="3">
        <f>シート1!I898</f>
        <v>0</v>
      </c>
      <c r="E897" s="3">
        <f>シート1!K898</f>
        <v>0</v>
      </c>
      <c r="F897" s="3">
        <f t="shared" ref="F897:R897" ca="1" si="898">IF($E901="","",IF(AND(ROW()&gt;$T$1,F$1&lt;=$T$1),(F$1-_xlfn.RANK.AVG(OFFSET($E901,1-F$1,),OFFSET($E901,1-$T$1,,$T$1,1)))^2,""))</f>
        <v>36</v>
      </c>
      <c r="G897" s="3">
        <f t="shared" ca="1" si="898"/>
        <v>25</v>
      </c>
      <c r="H897" s="3">
        <f t="shared" ca="1" si="898"/>
        <v>16</v>
      </c>
      <c r="I897" s="3">
        <f t="shared" ca="1" si="898"/>
        <v>9</v>
      </c>
      <c r="J897" s="3">
        <f t="shared" ca="1" si="898"/>
        <v>4</v>
      </c>
      <c r="K897" s="3">
        <f t="shared" ca="1" si="898"/>
        <v>1</v>
      </c>
      <c r="L897" s="3">
        <f t="shared" ca="1" si="898"/>
        <v>0</v>
      </c>
      <c r="M897" s="3">
        <f t="shared" ca="1" si="898"/>
        <v>1</v>
      </c>
      <c r="N897" s="3">
        <f t="shared" ca="1" si="898"/>
        <v>4</v>
      </c>
      <c r="O897" s="3">
        <f t="shared" ca="1" si="898"/>
        <v>9</v>
      </c>
      <c r="P897" s="3">
        <f t="shared" ca="1" si="898"/>
        <v>16</v>
      </c>
      <c r="Q897" s="3">
        <f t="shared" ca="1" si="898"/>
        <v>25</v>
      </c>
      <c r="R897" s="3">
        <f t="shared" ca="1" si="898"/>
        <v>36</v>
      </c>
      <c r="S897" s="3">
        <f t="shared" ca="1" si="14"/>
        <v>182</v>
      </c>
      <c r="T897" s="29">
        <f t="shared" ca="1" si="15"/>
        <v>50</v>
      </c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</row>
    <row r="898" spans="1:36" customFormat="false" ht="13">
      <c r="A898" s="3">
        <f>シート1!B899</f>
        <v>0</v>
      </c>
      <c r="B898" s="3">
        <f>シート1!E899</f>
        <v>0</v>
      </c>
      <c r="C898" s="19">
        <f>シート1!G899</f>
        <v>0</v>
      </c>
      <c r="D898" s="3">
        <f>シート1!I899</f>
        <v>0</v>
      </c>
      <c r="E898" s="3">
        <f>シート1!K899</f>
        <v>0</v>
      </c>
      <c r="F898" s="3">
        <f t="shared" ref="F898:R898" ca="1" si="899">IF($E902="","",IF(AND(ROW()&gt;$T$1,F$1&lt;=$T$1),(F$1-_xlfn.RANK.AVG(OFFSET($E902,1-F$1,),OFFSET($E902,1-$T$1,,$T$1,1)))^2,""))</f>
        <v>36</v>
      </c>
      <c r="G898" s="3">
        <f t="shared" ca="1" si="899"/>
        <v>25</v>
      </c>
      <c r="H898" s="3">
        <f t="shared" ca="1" si="899"/>
        <v>16</v>
      </c>
      <c r="I898" s="3">
        <f t="shared" ca="1" si="899"/>
        <v>9</v>
      </c>
      <c r="J898" s="3">
        <f t="shared" ca="1" si="899"/>
        <v>4</v>
      </c>
      <c r="K898" s="3">
        <f t="shared" ca="1" si="899"/>
        <v>1</v>
      </c>
      <c r="L898" s="3">
        <f t="shared" ca="1" si="899"/>
        <v>0</v>
      </c>
      <c r="M898" s="3">
        <f t="shared" ca="1" si="899"/>
        <v>1</v>
      </c>
      <c r="N898" s="3">
        <f t="shared" ca="1" si="899"/>
        <v>4</v>
      </c>
      <c r="O898" s="3">
        <f t="shared" ca="1" si="899"/>
        <v>9</v>
      </c>
      <c r="P898" s="3">
        <f t="shared" ca="1" si="899"/>
        <v>16</v>
      </c>
      <c r="Q898" s="3">
        <f t="shared" ca="1" si="899"/>
        <v>25</v>
      </c>
      <c r="R898" s="3">
        <f t="shared" ca="1" si="899"/>
        <v>36</v>
      </c>
      <c r="S898" s="3">
        <f t="shared" ca="1" si="14"/>
        <v>182</v>
      </c>
      <c r="T898" s="29">
        <f t="shared" ca="1" si="15"/>
        <v>50</v>
      </c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</row>
    <row r="899" spans="1:36" customFormat="false" ht="13">
      <c r="A899" s="3">
        <f>シート1!B900</f>
        <v>0</v>
      </c>
      <c r="B899" s="3">
        <f>シート1!E900</f>
        <v>0</v>
      </c>
      <c r="C899" s="19">
        <f>シート1!G900</f>
        <v>0</v>
      </c>
      <c r="D899" s="3">
        <f>シート1!I900</f>
        <v>0</v>
      </c>
      <c r="E899" s="3">
        <f>シート1!K900</f>
        <v>0</v>
      </c>
      <c r="F899" s="3">
        <f t="shared" ref="F899:R899" ca="1" si="900">IF($E903="","",IF(AND(ROW()&gt;$T$1,F$1&lt;=$T$1),(F$1-_xlfn.RANK.AVG(OFFSET($E903,1-F$1,),OFFSET($E903,1-$T$1,,$T$1,1)))^2,""))</f>
        <v>36</v>
      </c>
      <c r="G899" s="3">
        <f t="shared" ca="1" si="900"/>
        <v>25</v>
      </c>
      <c r="H899" s="3">
        <f t="shared" ca="1" si="900"/>
        <v>16</v>
      </c>
      <c r="I899" s="3">
        <f t="shared" ca="1" si="900"/>
        <v>9</v>
      </c>
      <c r="J899" s="3">
        <f t="shared" ca="1" si="900"/>
        <v>4</v>
      </c>
      <c r="K899" s="3">
        <f t="shared" ca="1" si="900"/>
        <v>1</v>
      </c>
      <c r="L899" s="3">
        <f t="shared" ca="1" si="900"/>
        <v>0</v>
      </c>
      <c r="M899" s="3">
        <f t="shared" ca="1" si="900"/>
        <v>1</v>
      </c>
      <c r="N899" s="3">
        <f t="shared" ca="1" si="900"/>
        <v>4</v>
      </c>
      <c r="O899" s="3">
        <f t="shared" ca="1" si="900"/>
        <v>9</v>
      </c>
      <c r="P899" s="3">
        <f t="shared" ca="1" si="900"/>
        <v>16</v>
      </c>
      <c r="Q899" s="3">
        <f t="shared" ca="1" si="900"/>
        <v>25</v>
      </c>
      <c r="R899" s="3">
        <f t="shared" ca="1" si="900"/>
        <v>36</v>
      </c>
      <c r="S899" s="3">
        <f t="shared" ca="1" si="14"/>
        <v>182</v>
      </c>
      <c r="T899" s="29">
        <f t="shared" ca="1" si="15"/>
        <v>50</v>
      </c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</row>
    <row r="900" spans="1:36" customFormat="false" ht="13">
      <c r="A900" s="3">
        <f>シート1!B901</f>
        <v>0</v>
      </c>
      <c r="B900" s="3">
        <f>シート1!E901</f>
        <v>0</v>
      </c>
      <c r="C900" s="19">
        <f>シート1!G901</f>
        <v>0</v>
      </c>
      <c r="D900" s="3">
        <f>シート1!I901</f>
        <v>0</v>
      </c>
      <c r="E900" s="3">
        <f>シート1!K901</f>
        <v>0</v>
      </c>
      <c r="F900" s="3">
        <f t="shared" ref="F900:R900" ca="1" si="901">IF($E904="","",IF(AND(ROW()&gt;$T$1,F$1&lt;=$T$1),(F$1-_xlfn.RANK.AVG(OFFSET($E904,1-F$1,),OFFSET($E904,1-$T$1,,$T$1,1)))^2,""))</f>
        <v>36</v>
      </c>
      <c r="G900" s="3">
        <f t="shared" ca="1" si="901"/>
        <v>25</v>
      </c>
      <c r="H900" s="3">
        <f t="shared" ca="1" si="901"/>
        <v>16</v>
      </c>
      <c r="I900" s="3">
        <f t="shared" ca="1" si="901"/>
        <v>9</v>
      </c>
      <c r="J900" s="3">
        <f t="shared" ca="1" si="901"/>
        <v>4</v>
      </c>
      <c r="K900" s="3">
        <f t="shared" ca="1" si="901"/>
        <v>1</v>
      </c>
      <c r="L900" s="3">
        <f t="shared" ca="1" si="901"/>
        <v>0</v>
      </c>
      <c r="M900" s="3">
        <f t="shared" ca="1" si="901"/>
        <v>1</v>
      </c>
      <c r="N900" s="3">
        <f t="shared" ca="1" si="901"/>
        <v>4</v>
      </c>
      <c r="O900" s="3">
        <f t="shared" ca="1" si="901"/>
        <v>9</v>
      </c>
      <c r="P900" s="3">
        <f t="shared" ca="1" si="901"/>
        <v>16</v>
      </c>
      <c r="Q900" s="3">
        <f t="shared" ca="1" si="901"/>
        <v>25</v>
      </c>
      <c r="R900" s="3">
        <f t="shared" ca="1" si="901"/>
        <v>36</v>
      </c>
      <c r="S900" s="3">
        <f t="shared" ca="1" si="14"/>
        <v>182</v>
      </c>
      <c r="T900" s="29">
        <f t="shared" ca="1" si="15"/>
        <v>50</v>
      </c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</row>
    <row r="901" spans="1:36" customFormat="false" ht="13">
      <c r="A901" s="3">
        <f>シート1!B902</f>
        <v>0</v>
      </c>
      <c r="B901" s="3">
        <f>シート1!E902</f>
        <v>0</v>
      </c>
      <c r="C901" s="19">
        <f>シート1!G902</f>
        <v>0</v>
      </c>
      <c r="D901" s="3">
        <f>シート1!I902</f>
        <v>0</v>
      </c>
      <c r="E901" s="3">
        <f>シート1!K902</f>
        <v>0</v>
      </c>
      <c r="F901" s="3">
        <f t="shared" ref="F901:R901" ca="1" si="902">IF($E905="","",IF(AND(ROW()&gt;$T$1,F$1&lt;=$T$1),(F$1-_xlfn.RANK.AVG(OFFSET($E905,1-F$1,),OFFSET($E905,1-$T$1,,$T$1,1)))^2,""))</f>
        <v>36</v>
      </c>
      <c r="G901" s="3">
        <f t="shared" ca="1" si="902"/>
        <v>25</v>
      </c>
      <c r="H901" s="3">
        <f t="shared" ca="1" si="902"/>
        <v>16</v>
      </c>
      <c r="I901" s="3">
        <f t="shared" ca="1" si="902"/>
        <v>9</v>
      </c>
      <c r="J901" s="3">
        <f t="shared" ca="1" si="902"/>
        <v>4</v>
      </c>
      <c r="K901" s="3">
        <f t="shared" ca="1" si="902"/>
        <v>1</v>
      </c>
      <c r="L901" s="3">
        <f t="shared" ca="1" si="902"/>
        <v>0</v>
      </c>
      <c r="M901" s="3">
        <f t="shared" ca="1" si="902"/>
        <v>1</v>
      </c>
      <c r="N901" s="3">
        <f t="shared" ca="1" si="902"/>
        <v>4</v>
      </c>
      <c r="O901" s="3">
        <f t="shared" ca="1" si="902"/>
        <v>9</v>
      </c>
      <c r="P901" s="3">
        <f t="shared" ca="1" si="902"/>
        <v>16</v>
      </c>
      <c r="Q901" s="3">
        <f t="shared" ca="1" si="902"/>
        <v>25</v>
      </c>
      <c r="R901" s="3">
        <f t="shared" ca="1" si="902"/>
        <v>36</v>
      </c>
      <c r="S901" s="3">
        <f t="shared" ca="1" si="14"/>
        <v>182</v>
      </c>
      <c r="T901" s="29">
        <f t="shared" ca="1" si="15"/>
        <v>50</v>
      </c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</row>
    <row r="902" spans="1:36" customFormat="false" ht="13">
      <c r="A902" s="3">
        <f>シート1!B903</f>
        <v>0</v>
      </c>
      <c r="B902" s="3">
        <f>シート1!E903</f>
        <v>0</v>
      </c>
      <c r="C902" s="19">
        <f>シート1!G903</f>
        <v>0</v>
      </c>
      <c r="D902" s="3">
        <f>シート1!I903</f>
        <v>0</v>
      </c>
      <c r="E902" s="3">
        <f>シート1!K903</f>
        <v>0</v>
      </c>
      <c r="F902" s="3">
        <f t="shared" ref="F902:R902" ca="1" si="903">IF($E906="","",IF(AND(ROW()&gt;$T$1,F$1&lt;=$T$1),(F$1-_xlfn.RANK.AVG(OFFSET($E906,1-F$1,),OFFSET($E906,1-$T$1,,$T$1,1)))^2,""))</f>
        <v>36</v>
      </c>
      <c r="G902" s="3">
        <f t="shared" ca="1" si="903"/>
        <v>25</v>
      </c>
      <c r="H902" s="3">
        <f t="shared" ca="1" si="903"/>
        <v>16</v>
      </c>
      <c r="I902" s="3">
        <f t="shared" ca="1" si="903"/>
        <v>9</v>
      </c>
      <c r="J902" s="3">
        <f t="shared" ca="1" si="903"/>
        <v>4</v>
      </c>
      <c r="K902" s="3">
        <f t="shared" ca="1" si="903"/>
        <v>1</v>
      </c>
      <c r="L902" s="3">
        <f t="shared" ca="1" si="903"/>
        <v>0</v>
      </c>
      <c r="M902" s="3">
        <f t="shared" ca="1" si="903"/>
        <v>1</v>
      </c>
      <c r="N902" s="3">
        <f t="shared" ca="1" si="903"/>
        <v>4</v>
      </c>
      <c r="O902" s="3">
        <f t="shared" ca="1" si="903"/>
        <v>9</v>
      </c>
      <c r="P902" s="3">
        <f t="shared" ca="1" si="903"/>
        <v>16</v>
      </c>
      <c r="Q902" s="3">
        <f t="shared" ca="1" si="903"/>
        <v>25</v>
      </c>
      <c r="R902" s="3">
        <f t="shared" ca="1" si="903"/>
        <v>36</v>
      </c>
      <c r="S902" s="3">
        <f t="shared" ca="1" si="14"/>
        <v>182</v>
      </c>
      <c r="T902" s="29">
        <f t="shared" ca="1" si="15"/>
        <v>50</v>
      </c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</row>
    <row r="903" spans="1:36" customFormat="false" ht="13">
      <c r="A903" s="3">
        <f>シート1!B904</f>
        <v>0</v>
      </c>
      <c r="B903" s="3">
        <f>シート1!E904</f>
        <v>0</v>
      </c>
      <c r="C903" s="19">
        <f>シート1!G904</f>
        <v>0</v>
      </c>
      <c r="D903" s="3">
        <f>シート1!I904</f>
        <v>0</v>
      </c>
      <c r="E903" s="3">
        <f>シート1!K904</f>
        <v>0</v>
      </c>
      <c r="F903" s="3">
        <f t="shared" ref="F903:R903" ca="1" si="904">IF($E907="","",IF(AND(ROW()&gt;$T$1,F$1&lt;=$T$1),(F$1-_xlfn.RANK.AVG(OFFSET($E907,1-F$1,),OFFSET($E907,1-$T$1,,$T$1,1)))^2,""))</f>
        <v>36</v>
      </c>
      <c r="G903" s="3">
        <f t="shared" ca="1" si="904"/>
        <v>25</v>
      </c>
      <c r="H903" s="3">
        <f t="shared" ca="1" si="904"/>
        <v>16</v>
      </c>
      <c r="I903" s="3">
        <f t="shared" ca="1" si="904"/>
        <v>9</v>
      </c>
      <c r="J903" s="3">
        <f t="shared" ca="1" si="904"/>
        <v>4</v>
      </c>
      <c r="K903" s="3">
        <f t="shared" ca="1" si="904"/>
        <v>1</v>
      </c>
      <c r="L903" s="3">
        <f t="shared" ca="1" si="904"/>
        <v>0</v>
      </c>
      <c r="M903" s="3">
        <f t="shared" ca="1" si="904"/>
        <v>1</v>
      </c>
      <c r="N903" s="3">
        <f t="shared" ca="1" si="904"/>
        <v>4</v>
      </c>
      <c r="O903" s="3">
        <f t="shared" ca="1" si="904"/>
        <v>9</v>
      </c>
      <c r="P903" s="3">
        <f t="shared" ca="1" si="904"/>
        <v>16</v>
      </c>
      <c r="Q903" s="3">
        <f t="shared" ca="1" si="904"/>
        <v>25</v>
      </c>
      <c r="R903" s="3">
        <f t="shared" ca="1" si="904"/>
        <v>36</v>
      </c>
      <c r="S903" s="3">
        <f t="shared" ca="1" si="14"/>
        <v>182</v>
      </c>
      <c r="T903" s="29">
        <f t="shared" ca="1" si="15"/>
        <v>50</v>
      </c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</row>
    <row r="904" spans="1:36" customFormat="false" ht="13">
      <c r="A904" s="3">
        <f>シート1!B905</f>
        <v>0</v>
      </c>
      <c r="B904" s="3">
        <f>シート1!E905</f>
        <v>0</v>
      </c>
      <c r="C904" s="19">
        <f>シート1!G905</f>
        <v>0</v>
      </c>
      <c r="D904" s="3">
        <f>シート1!I905</f>
        <v>0</v>
      </c>
      <c r="E904" s="3">
        <f>シート1!K905</f>
        <v>0</v>
      </c>
      <c r="F904" s="3">
        <f t="shared" ref="F904:R904" ca="1" si="905">IF($E908="","",IF(AND(ROW()&gt;$T$1,F$1&lt;=$T$1),(F$1-_xlfn.RANK.AVG(OFFSET($E908,1-F$1,),OFFSET($E908,1-$T$1,,$T$1,1)))^2,""))</f>
        <v>36</v>
      </c>
      <c r="G904" s="3">
        <f t="shared" ca="1" si="905"/>
        <v>25</v>
      </c>
      <c r="H904" s="3">
        <f t="shared" ca="1" si="905"/>
        <v>16</v>
      </c>
      <c r="I904" s="3">
        <f t="shared" ca="1" si="905"/>
        <v>9</v>
      </c>
      <c r="J904" s="3">
        <f t="shared" ca="1" si="905"/>
        <v>4</v>
      </c>
      <c r="K904" s="3">
        <f t="shared" ca="1" si="905"/>
        <v>1</v>
      </c>
      <c r="L904" s="3">
        <f t="shared" ca="1" si="905"/>
        <v>0</v>
      </c>
      <c r="M904" s="3">
        <f t="shared" ca="1" si="905"/>
        <v>1</v>
      </c>
      <c r="N904" s="3">
        <f t="shared" ca="1" si="905"/>
        <v>4</v>
      </c>
      <c r="O904" s="3">
        <f t="shared" ca="1" si="905"/>
        <v>9</v>
      </c>
      <c r="P904" s="3">
        <f t="shared" ca="1" si="905"/>
        <v>16</v>
      </c>
      <c r="Q904" s="3">
        <f t="shared" ca="1" si="905"/>
        <v>25</v>
      </c>
      <c r="R904" s="3">
        <f t="shared" ca="1" si="905"/>
        <v>36</v>
      </c>
      <c r="S904" s="3">
        <f t="shared" ca="1" si="14"/>
        <v>182</v>
      </c>
      <c r="T904" s="29">
        <f t="shared" ca="1" si="15"/>
        <v>50</v>
      </c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</row>
    <row r="905" spans="1:36" customFormat="false" ht="13">
      <c r="A905" s="3">
        <f>シート1!B906</f>
        <v>0</v>
      </c>
      <c r="B905" s="3">
        <f>シート1!E906</f>
        <v>0</v>
      </c>
      <c r="C905" s="19">
        <f>シート1!G906</f>
        <v>0</v>
      </c>
      <c r="D905" s="3">
        <f>シート1!I906</f>
        <v>0</v>
      </c>
      <c r="E905" s="3">
        <f>シート1!K906</f>
        <v>0</v>
      </c>
      <c r="F905" s="3">
        <f t="shared" ref="F905:R905" ca="1" si="906">IF($E909="","",IF(AND(ROW()&gt;$T$1,F$1&lt;=$T$1),(F$1-_xlfn.RANK.AVG(OFFSET($E909,1-F$1,),OFFSET($E909,1-$T$1,,$T$1,1)))^2,""))</f>
        <v>36</v>
      </c>
      <c r="G905" s="3">
        <f t="shared" ca="1" si="906"/>
        <v>25</v>
      </c>
      <c r="H905" s="3">
        <f t="shared" ca="1" si="906"/>
        <v>16</v>
      </c>
      <c r="I905" s="3">
        <f t="shared" ca="1" si="906"/>
        <v>9</v>
      </c>
      <c r="J905" s="3">
        <f t="shared" ca="1" si="906"/>
        <v>4</v>
      </c>
      <c r="K905" s="3">
        <f t="shared" ca="1" si="906"/>
        <v>1</v>
      </c>
      <c r="L905" s="3">
        <f t="shared" ca="1" si="906"/>
        <v>0</v>
      </c>
      <c r="M905" s="3">
        <f t="shared" ca="1" si="906"/>
        <v>1</v>
      </c>
      <c r="N905" s="3">
        <f t="shared" ca="1" si="906"/>
        <v>4</v>
      </c>
      <c r="O905" s="3">
        <f t="shared" ca="1" si="906"/>
        <v>9</v>
      </c>
      <c r="P905" s="3">
        <f t="shared" ca="1" si="906"/>
        <v>16</v>
      </c>
      <c r="Q905" s="3">
        <f t="shared" ca="1" si="906"/>
        <v>25</v>
      </c>
      <c r="R905" s="3">
        <f t="shared" ca="1" si="906"/>
        <v>36</v>
      </c>
      <c r="S905" s="3">
        <f t="shared" ca="1" si="14"/>
        <v>182</v>
      </c>
      <c r="T905" s="29">
        <f t="shared" ca="1" si="15"/>
        <v>50</v>
      </c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</row>
    <row r="906" spans="1:36" customFormat="false" ht="13">
      <c r="A906" s="3">
        <f>シート1!B907</f>
        <v>0</v>
      </c>
      <c r="B906" s="3">
        <f>シート1!E907</f>
        <v>0</v>
      </c>
      <c r="C906" s="19">
        <f>シート1!G907</f>
        <v>0</v>
      </c>
      <c r="D906" s="3">
        <f>シート1!I907</f>
        <v>0</v>
      </c>
      <c r="E906" s="3">
        <f>シート1!K907</f>
        <v>0</v>
      </c>
      <c r="F906" s="3">
        <f t="shared" ref="F906:R906" ca="1" si="907">IF($E910="","",IF(AND(ROW()&gt;$T$1,F$1&lt;=$T$1),(F$1-_xlfn.RANK.AVG(OFFSET($E910,1-F$1,),OFFSET($E910,1-$T$1,,$T$1,1)))^2,""))</f>
        <v>36</v>
      </c>
      <c r="G906" s="3">
        <f t="shared" ca="1" si="907"/>
        <v>25</v>
      </c>
      <c r="H906" s="3">
        <f t="shared" ca="1" si="907"/>
        <v>16</v>
      </c>
      <c r="I906" s="3">
        <f t="shared" ca="1" si="907"/>
        <v>9</v>
      </c>
      <c r="J906" s="3">
        <f t="shared" ca="1" si="907"/>
        <v>4</v>
      </c>
      <c r="K906" s="3">
        <f t="shared" ca="1" si="907"/>
        <v>1</v>
      </c>
      <c r="L906" s="3">
        <f t="shared" ca="1" si="907"/>
        <v>0</v>
      </c>
      <c r="M906" s="3">
        <f t="shared" ca="1" si="907"/>
        <v>1</v>
      </c>
      <c r="N906" s="3">
        <f t="shared" ca="1" si="907"/>
        <v>4</v>
      </c>
      <c r="O906" s="3">
        <f t="shared" ca="1" si="907"/>
        <v>9</v>
      </c>
      <c r="P906" s="3">
        <f t="shared" ca="1" si="907"/>
        <v>16</v>
      </c>
      <c r="Q906" s="3">
        <f t="shared" ca="1" si="907"/>
        <v>25</v>
      </c>
      <c r="R906" s="3">
        <f t="shared" ca="1" si="907"/>
        <v>36</v>
      </c>
      <c r="S906" s="3">
        <f t="shared" ca="1" si="14"/>
        <v>182</v>
      </c>
      <c r="T906" s="29">
        <f t="shared" ca="1" si="15"/>
        <v>50</v>
      </c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</row>
    <row r="907" spans="1:36" customFormat="false" ht="13">
      <c r="A907" s="3">
        <f>シート1!B908</f>
        <v>0</v>
      </c>
      <c r="B907" s="3">
        <f>シート1!E908</f>
        <v>0</v>
      </c>
      <c r="C907" s="19">
        <f>シート1!G908</f>
        <v>0</v>
      </c>
      <c r="D907" s="3">
        <f>シート1!I908</f>
        <v>0</v>
      </c>
      <c r="E907" s="3">
        <f>シート1!K908</f>
        <v>0</v>
      </c>
      <c r="F907" s="3">
        <f t="shared" ref="F907:R907" ca="1" si="908">IF($E911="","",IF(AND(ROW()&gt;$T$1,F$1&lt;=$T$1),(F$1-_xlfn.RANK.AVG(OFFSET($E911,1-F$1,),OFFSET($E911,1-$T$1,,$T$1,1)))^2,""))</f>
        <v>36</v>
      </c>
      <c r="G907" s="3">
        <f t="shared" ca="1" si="908"/>
        <v>25</v>
      </c>
      <c r="H907" s="3">
        <f t="shared" ca="1" si="908"/>
        <v>16</v>
      </c>
      <c r="I907" s="3">
        <f t="shared" ca="1" si="908"/>
        <v>9</v>
      </c>
      <c r="J907" s="3">
        <f t="shared" ca="1" si="908"/>
        <v>4</v>
      </c>
      <c r="K907" s="3">
        <f t="shared" ca="1" si="908"/>
        <v>1</v>
      </c>
      <c r="L907" s="3">
        <f t="shared" ca="1" si="908"/>
        <v>0</v>
      </c>
      <c r="M907" s="3">
        <f t="shared" ca="1" si="908"/>
        <v>1</v>
      </c>
      <c r="N907" s="3">
        <f t="shared" ca="1" si="908"/>
        <v>4</v>
      </c>
      <c r="O907" s="3">
        <f t="shared" ca="1" si="908"/>
        <v>9</v>
      </c>
      <c r="P907" s="3">
        <f t="shared" ca="1" si="908"/>
        <v>16</v>
      </c>
      <c r="Q907" s="3">
        <f t="shared" ca="1" si="908"/>
        <v>25</v>
      </c>
      <c r="R907" s="3">
        <f t="shared" ca="1" si="908"/>
        <v>36</v>
      </c>
      <c r="S907" s="3">
        <f t="shared" ca="1" si="14"/>
        <v>182</v>
      </c>
      <c r="T907" s="29">
        <f t="shared" ca="1" si="15"/>
        <v>50</v>
      </c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</row>
    <row r="908" spans="1:36" customFormat="false" ht="13">
      <c r="A908" s="3">
        <f>シート1!B909</f>
        <v>0</v>
      </c>
      <c r="B908" s="3">
        <f>シート1!E909</f>
        <v>0</v>
      </c>
      <c r="C908" s="19">
        <f>シート1!G909</f>
        <v>0</v>
      </c>
      <c r="D908" s="3">
        <f>シート1!I909</f>
        <v>0</v>
      </c>
      <c r="E908" s="3">
        <f>シート1!K909</f>
        <v>0</v>
      </c>
      <c r="F908" s="3">
        <f t="shared" ref="F908:R908" ca="1" si="909">IF($E912="","",IF(AND(ROW()&gt;$T$1,F$1&lt;=$T$1),(F$1-_xlfn.RANK.AVG(OFFSET($E912,1-F$1,),OFFSET($E912,1-$T$1,,$T$1,1)))^2,""))</f>
        <v>36</v>
      </c>
      <c r="G908" s="3">
        <f t="shared" ca="1" si="909"/>
        <v>25</v>
      </c>
      <c r="H908" s="3">
        <f t="shared" ca="1" si="909"/>
        <v>16</v>
      </c>
      <c r="I908" s="3">
        <f t="shared" ca="1" si="909"/>
        <v>9</v>
      </c>
      <c r="J908" s="3">
        <f t="shared" ca="1" si="909"/>
        <v>4</v>
      </c>
      <c r="K908" s="3">
        <f t="shared" ca="1" si="909"/>
        <v>1</v>
      </c>
      <c r="L908" s="3">
        <f t="shared" ca="1" si="909"/>
        <v>0</v>
      </c>
      <c r="M908" s="3">
        <f t="shared" ca="1" si="909"/>
        <v>1</v>
      </c>
      <c r="N908" s="3">
        <f t="shared" ca="1" si="909"/>
        <v>4</v>
      </c>
      <c r="O908" s="3">
        <f t="shared" ca="1" si="909"/>
        <v>9</v>
      </c>
      <c r="P908" s="3">
        <f t="shared" ca="1" si="909"/>
        <v>16</v>
      </c>
      <c r="Q908" s="3">
        <f t="shared" ca="1" si="909"/>
        <v>25</v>
      </c>
      <c r="R908" s="3">
        <f t="shared" ca="1" si="909"/>
        <v>36</v>
      </c>
      <c r="S908" s="3">
        <f t="shared" ca="1" si="14"/>
        <v>182</v>
      </c>
      <c r="T908" s="29">
        <f t="shared" ca="1" si="15"/>
        <v>50</v>
      </c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</row>
    <row r="909" spans="1:36" customFormat="false" ht="13">
      <c r="A909" s="3">
        <f>シート1!B910</f>
        <v>0</v>
      </c>
      <c r="B909" s="3">
        <f>シート1!E910</f>
        <v>0</v>
      </c>
      <c r="C909" s="19">
        <f>シート1!G910</f>
        <v>0</v>
      </c>
      <c r="D909" s="3">
        <f>シート1!I910</f>
        <v>0</v>
      </c>
      <c r="E909" s="3">
        <f>シート1!K910</f>
        <v>0</v>
      </c>
      <c r="F909" s="3">
        <f t="shared" ref="F909:R909" ca="1" si="910">IF($E913="","",IF(AND(ROW()&gt;$T$1,F$1&lt;=$T$1),(F$1-_xlfn.RANK.AVG(OFFSET($E913,1-F$1,),OFFSET($E913,1-$T$1,,$T$1,1)))^2,""))</f>
        <v>36</v>
      </c>
      <c r="G909" s="3">
        <f t="shared" ca="1" si="910"/>
        <v>25</v>
      </c>
      <c r="H909" s="3">
        <f t="shared" ca="1" si="910"/>
        <v>16</v>
      </c>
      <c r="I909" s="3">
        <f t="shared" ca="1" si="910"/>
        <v>9</v>
      </c>
      <c r="J909" s="3">
        <f t="shared" ca="1" si="910"/>
        <v>4</v>
      </c>
      <c r="K909" s="3">
        <f t="shared" ca="1" si="910"/>
        <v>1</v>
      </c>
      <c r="L909" s="3">
        <f t="shared" ca="1" si="910"/>
        <v>0</v>
      </c>
      <c r="M909" s="3">
        <f t="shared" ca="1" si="910"/>
        <v>1</v>
      </c>
      <c r="N909" s="3">
        <f t="shared" ca="1" si="910"/>
        <v>4</v>
      </c>
      <c r="O909" s="3">
        <f t="shared" ca="1" si="910"/>
        <v>9</v>
      </c>
      <c r="P909" s="3">
        <f t="shared" ca="1" si="910"/>
        <v>16</v>
      </c>
      <c r="Q909" s="3">
        <f t="shared" ca="1" si="910"/>
        <v>25</v>
      </c>
      <c r="R909" s="3">
        <f t="shared" ca="1" si="910"/>
        <v>36</v>
      </c>
      <c r="S909" s="3">
        <f t="shared" ca="1" si="14"/>
        <v>182</v>
      </c>
      <c r="T909" s="29">
        <f t="shared" ca="1" si="15"/>
        <v>50</v>
      </c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</row>
    <row r="910" spans="1:36" customFormat="false" ht="13">
      <c r="A910" s="3">
        <f>シート1!B911</f>
        <v>0</v>
      </c>
      <c r="B910" s="3">
        <f>シート1!E911</f>
        <v>0</v>
      </c>
      <c r="C910" s="19">
        <f>シート1!G911</f>
        <v>0</v>
      </c>
      <c r="D910" s="3">
        <f>シート1!I911</f>
        <v>0</v>
      </c>
      <c r="E910" s="3">
        <f>シート1!K911</f>
        <v>0</v>
      </c>
      <c r="F910" s="3">
        <f t="shared" ref="F910:R910" ca="1" si="911">IF($E914="","",IF(AND(ROW()&gt;$T$1,F$1&lt;=$T$1),(F$1-_xlfn.RANK.AVG(OFFSET($E914,1-F$1,),OFFSET($E914,1-$T$1,,$T$1,1)))^2,""))</f>
        <v>36</v>
      </c>
      <c r="G910" s="3">
        <f t="shared" ca="1" si="911"/>
        <v>25</v>
      </c>
      <c r="H910" s="3">
        <f t="shared" ca="1" si="911"/>
        <v>16</v>
      </c>
      <c r="I910" s="3">
        <f t="shared" ca="1" si="911"/>
        <v>9</v>
      </c>
      <c r="J910" s="3">
        <f t="shared" ca="1" si="911"/>
        <v>4</v>
      </c>
      <c r="K910" s="3">
        <f t="shared" ca="1" si="911"/>
        <v>1</v>
      </c>
      <c r="L910" s="3">
        <f t="shared" ca="1" si="911"/>
        <v>0</v>
      </c>
      <c r="M910" s="3">
        <f t="shared" ca="1" si="911"/>
        <v>1</v>
      </c>
      <c r="N910" s="3">
        <f t="shared" ca="1" si="911"/>
        <v>4</v>
      </c>
      <c r="O910" s="3">
        <f t="shared" ca="1" si="911"/>
        <v>9</v>
      </c>
      <c r="P910" s="3">
        <f t="shared" ca="1" si="911"/>
        <v>16</v>
      </c>
      <c r="Q910" s="3">
        <f t="shared" ca="1" si="911"/>
        <v>25</v>
      </c>
      <c r="R910" s="3">
        <f t="shared" ca="1" si="911"/>
        <v>36</v>
      </c>
      <c r="S910" s="3">
        <f t="shared" ca="1" si="14"/>
        <v>182</v>
      </c>
      <c r="T910" s="29">
        <f t="shared" ca="1" si="15"/>
        <v>50</v>
      </c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</row>
    <row r="911" spans="1:36" customFormat="false" ht="13">
      <c r="A911" s="3">
        <f>シート1!B912</f>
        <v>0</v>
      </c>
      <c r="B911" s="3">
        <f>シート1!E912</f>
        <v>0</v>
      </c>
      <c r="C911" s="19">
        <f>シート1!G912</f>
        <v>0</v>
      </c>
      <c r="D911" s="3">
        <f>シート1!I912</f>
        <v>0</v>
      </c>
      <c r="E911" s="3">
        <f>シート1!K912</f>
        <v>0</v>
      </c>
      <c r="F911" s="3">
        <f t="shared" ref="F911:R911" ca="1" si="912">IF($E915="","",IF(AND(ROW()&gt;$T$1,F$1&lt;=$T$1),(F$1-_xlfn.RANK.AVG(OFFSET($E915,1-F$1,),OFFSET($E915,1-$T$1,,$T$1,1)))^2,""))</f>
        <v>36</v>
      </c>
      <c r="G911" s="3">
        <f t="shared" ca="1" si="912"/>
        <v>25</v>
      </c>
      <c r="H911" s="3">
        <f t="shared" ca="1" si="912"/>
        <v>16</v>
      </c>
      <c r="I911" s="3">
        <f t="shared" ca="1" si="912"/>
        <v>9</v>
      </c>
      <c r="J911" s="3">
        <f t="shared" ca="1" si="912"/>
        <v>4</v>
      </c>
      <c r="K911" s="3">
        <f t="shared" ca="1" si="912"/>
        <v>1</v>
      </c>
      <c r="L911" s="3">
        <f t="shared" ca="1" si="912"/>
        <v>0</v>
      </c>
      <c r="M911" s="3">
        <f t="shared" ca="1" si="912"/>
        <v>1</v>
      </c>
      <c r="N911" s="3">
        <f t="shared" ca="1" si="912"/>
        <v>4</v>
      </c>
      <c r="O911" s="3">
        <f t="shared" ca="1" si="912"/>
        <v>9</v>
      </c>
      <c r="P911" s="3">
        <f t="shared" ca="1" si="912"/>
        <v>16</v>
      </c>
      <c r="Q911" s="3">
        <f t="shared" ca="1" si="912"/>
        <v>25</v>
      </c>
      <c r="R911" s="3">
        <f t="shared" ca="1" si="912"/>
        <v>36</v>
      </c>
      <c r="S911" s="3">
        <f t="shared" ca="1" si="14"/>
        <v>182</v>
      </c>
      <c r="T911" s="29">
        <f t="shared" ca="1" si="15"/>
        <v>50</v>
      </c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</row>
    <row r="912" spans="1:36" customFormat="false" ht="13">
      <c r="A912" s="3">
        <f>シート1!B913</f>
        <v>0</v>
      </c>
      <c r="B912" s="3">
        <f>シート1!E913</f>
        <v>0</v>
      </c>
      <c r="C912" s="19">
        <f>シート1!G913</f>
        <v>0</v>
      </c>
      <c r="D912" s="3">
        <f>シート1!I913</f>
        <v>0</v>
      </c>
      <c r="E912" s="3">
        <f>シート1!K913</f>
        <v>0</v>
      </c>
      <c r="F912" s="3">
        <f t="shared" ref="F912:R912" ca="1" si="913">IF($E916="","",IF(AND(ROW()&gt;$T$1,F$1&lt;=$T$1),(F$1-_xlfn.RANK.AVG(OFFSET($E916,1-F$1,),OFFSET($E916,1-$T$1,,$T$1,1)))^2,""))</f>
        <v>36</v>
      </c>
      <c r="G912" s="3">
        <f t="shared" ca="1" si="913"/>
        <v>25</v>
      </c>
      <c r="H912" s="3">
        <f t="shared" ca="1" si="913"/>
        <v>16</v>
      </c>
      <c r="I912" s="3">
        <f t="shared" ca="1" si="913"/>
        <v>9</v>
      </c>
      <c r="J912" s="3">
        <f t="shared" ca="1" si="913"/>
        <v>4</v>
      </c>
      <c r="K912" s="3">
        <f t="shared" ca="1" si="913"/>
        <v>1</v>
      </c>
      <c r="L912" s="3">
        <f t="shared" ca="1" si="913"/>
        <v>0</v>
      </c>
      <c r="M912" s="3">
        <f t="shared" ca="1" si="913"/>
        <v>1</v>
      </c>
      <c r="N912" s="3">
        <f t="shared" ca="1" si="913"/>
        <v>4</v>
      </c>
      <c r="O912" s="3">
        <f t="shared" ca="1" si="913"/>
        <v>9</v>
      </c>
      <c r="P912" s="3">
        <f t="shared" ca="1" si="913"/>
        <v>16</v>
      </c>
      <c r="Q912" s="3">
        <f t="shared" ca="1" si="913"/>
        <v>25</v>
      </c>
      <c r="R912" s="3">
        <f t="shared" ca="1" si="913"/>
        <v>36</v>
      </c>
      <c r="S912" s="3">
        <f t="shared" ca="1" si="14"/>
        <v>182</v>
      </c>
      <c r="T912" s="29">
        <f t="shared" ca="1" si="15"/>
        <v>50</v>
      </c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</row>
    <row r="913" spans="1:36" customFormat="false" ht="13">
      <c r="A913" s="3">
        <f>シート1!B914</f>
        <v>0</v>
      </c>
      <c r="B913" s="3">
        <f>シート1!E914</f>
        <v>0</v>
      </c>
      <c r="C913" s="19">
        <f>シート1!G914</f>
        <v>0</v>
      </c>
      <c r="D913" s="3">
        <f>シート1!I914</f>
        <v>0</v>
      </c>
      <c r="E913" s="3">
        <f>シート1!K914</f>
        <v>0</v>
      </c>
      <c r="F913" s="3">
        <f t="shared" ref="F913:R913" ca="1" si="914">IF($E917="","",IF(AND(ROW()&gt;$T$1,F$1&lt;=$T$1),(F$1-_xlfn.RANK.AVG(OFFSET($E917,1-F$1,),OFFSET($E917,1-$T$1,,$T$1,1)))^2,""))</f>
        <v>36</v>
      </c>
      <c r="G913" s="3">
        <f t="shared" ca="1" si="914"/>
        <v>25</v>
      </c>
      <c r="H913" s="3">
        <f t="shared" ca="1" si="914"/>
        <v>16</v>
      </c>
      <c r="I913" s="3">
        <f t="shared" ca="1" si="914"/>
        <v>9</v>
      </c>
      <c r="J913" s="3">
        <f t="shared" ca="1" si="914"/>
        <v>4</v>
      </c>
      <c r="K913" s="3">
        <f t="shared" ca="1" si="914"/>
        <v>1</v>
      </c>
      <c r="L913" s="3">
        <f t="shared" ca="1" si="914"/>
        <v>0</v>
      </c>
      <c r="M913" s="3">
        <f t="shared" ca="1" si="914"/>
        <v>1</v>
      </c>
      <c r="N913" s="3">
        <f t="shared" ca="1" si="914"/>
        <v>4</v>
      </c>
      <c r="O913" s="3">
        <f t="shared" ca="1" si="914"/>
        <v>9</v>
      </c>
      <c r="P913" s="3">
        <f t="shared" ca="1" si="914"/>
        <v>16</v>
      </c>
      <c r="Q913" s="3">
        <f t="shared" ca="1" si="914"/>
        <v>25</v>
      </c>
      <c r="R913" s="3">
        <f t="shared" ca="1" si="914"/>
        <v>36</v>
      </c>
      <c r="S913" s="3">
        <f t="shared" ca="1" si="14"/>
        <v>182</v>
      </c>
      <c r="T913" s="29">
        <f t="shared" ca="1" si="15"/>
        <v>50</v>
      </c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</row>
    <row r="914" spans="1:36" customFormat="false" ht="13">
      <c r="A914" s="3">
        <f>シート1!B915</f>
        <v>0</v>
      </c>
      <c r="B914" s="3">
        <f>シート1!E915</f>
        <v>0</v>
      </c>
      <c r="C914" s="19">
        <f>シート1!G915</f>
        <v>0</v>
      </c>
      <c r="D914" s="3">
        <f>シート1!I915</f>
        <v>0</v>
      </c>
      <c r="E914" s="3">
        <f>シート1!K915</f>
        <v>0</v>
      </c>
      <c r="F914" s="3">
        <f t="shared" ref="F914:R914" ca="1" si="915">IF($E918="","",IF(AND(ROW()&gt;$T$1,F$1&lt;=$T$1),(F$1-_xlfn.RANK.AVG(OFFSET($E918,1-F$1,),OFFSET($E918,1-$T$1,,$T$1,1)))^2,""))</f>
        <v>36</v>
      </c>
      <c r="G914" s="3">
        <f t="shared" ca="1" si="915"/>
        <v>25</v>
      </c>
      <c r="H914" s="3">
        <f t="shared" ca="1" si="915"/>
        <v>16</v>
      </c>
      <c r="I914" s="3">
        <f t="shared" ca="1" si="915"/>
        <v>9</v>
      </c>
      <c r="J914" s="3">
        <f t="shared" ca="1" si="915"/>
        <v>4</v>
      </c>
      <c r="K914" s="3">
        <f t="shared" ca="1" si="915"/>
        <v>1</v>
      </c>
      <c r="L914" s="3">
        <f t="shared" ca="1" si="915"/>
        <v>0</v>
      </c>
      <c r="M914" s="3">
        <f t="shared" ca="1" si="915"/>
        <v>1</v>
      </c>
      <c r="N914" s="3">
        <f t="shared" ca="1" si="915"/>
        <v>4</v>
      </c>
      <c r="O914" s="3">
        <f t="shared" ca="1" si="915"/>
        <v>9</v>
      </c>
      <c r="P914" s="3">
        <f t="shared" ca="1" si="915"/>
        <v>16</v>
      </c>
      <c r="Q914" s="3">
        <f t="shared" ca="1" si="915"/>
        <v>25</v>
      </c>
      <c r="R914" s="3">
        <f t="shared" ca="1" si="915"/>
        <v>36</v>
      </c>
      <c r="S914" s="3">
        <f t="shared" ca="1" si="14"/>
        <v>182</v>
      </c>
      <c r="T914" s="29">
        <f t="shared" ca="1" si="15"/>
        <v>50</v>
      </c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</row>
    <row r="915" spans="1:36" customFormat="false" ht="13">
      <c r="A915" s="3">
        <f>シート1!B916</f>
        <v>0</v>
      </c>
      <c r="B915" s="3">
        <f>シート1!E916</f>
        <v>0</v>
      </c>
      <c r="C915" s="19">
        <f>シート1!G916</f>
        <v>0</v>
      </c>
      <c r="D915" s="3">
        <f>シート1!I916</f>
        <v>0</v>
      </c>
      <c r="E915" s="3">
        <f>シート1!K916</f>
        <v>0</v>
      </c>
      <c r="F915" s="3">
        <f t="shared" ref="F915:R915" ca="1" si="916">IF($E919="","",IF(AND(ROW()&gt;$T$1,F$1&lt;=$T$1),(F$1-_xlfn.RANK.AVG(OFFSET($E919,1-F$1,),OFFSET($E919,1-$T$1,,$T$1,1)))^2,""))</f>
        <v>36</v>
      </c>
      <c r="G915" s="3">
        <f t="shared" ca="1" si="916"/>
        <v>25</v>
      </c>
      <c r="H915" s="3">
        <f t="shared" ca="1" si="916"/>
        <v>16</v>
      </c>
      <c r="I915" s="3">
        <f t="shared" ca="1" si="916"/>
        <v>9</v>
      </c>
      <c r="J915" s="3">
        <f t="shared" ca="1" si="916"/>
        <v>4</v>
      </c>
      <c r="K915" s="3">
        <f t="shared" ca="1" si="916"/>
        <v>1</v>
      </c>
      <c r="L915" s="3">
        <f t="shared" ca="1" si="916"/>
        <v>0</v>
      </c>
      <c r="M915" s="3">
        <f t="shared" ca="1" si="916"/>
        <v>1</v>
      </c>
      <c r="N915" s="3">
        <f t="shared" ca="1" si="916"/>
        <v>4</v>
      </c>
      <c r="O915" s="3">
        <f t="shared" ca="1" si="916"/>
        <v>9</v>
      </c>
      <c r="P915" s="3">
        <f t="shared" ca="1" si="916"/>
        <v>16</v>
      </c>
      <c r="Q915" s="3">
        <f t="shared" ca="1" si="916"/>
        <v>25</v>
      </c>
      <c r="R915" s="3">
        <f t="shared" ca="1" si="916"/>
        <v>36</v>
      </c>
      <c r="S915" s="3">
        <f t="shared" ca="1" si="14"/>
        <v>182</v>
      </c>
      <c r="T915" s="29">
        <f t="shared" ca="1" si="15"/>
        <v>50</v>
      </c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</row>
    <row r="916" spans="1:36" customFormat="false" ht="13">
      <c r="A916" s="3">
        <f>シート1!B917</f>
        <v>0</v>
      </c>
      <c r="B916" s="3">
        <f>シート1!E917</f>
        <v>0</v>
      </c>
      <c r="C916" s="19">
        <f>シート1!G917</f>
        <v>0</v>
      </c>
      <c r="D916" s="3">
        <f>シート1!I917</f>
        <v>0</v>
      </c>
      <c r="E916" s="3">
        <f>シート1!K917</f>
        <v>0</v>
      </c>
      <c r="F916" s="3">
        <f t="shared" ref="F916:R916" ca="1" si="917">IF($E920="","",IF(AND(ROW()&gt;$T$1,F$1&lt;=$T$1),(F$1-_xlfn.RANK.AVG(OFFSET($E920,1-F$1,),OFFSET($E920,1-$T$1,,$T$1,1)))^2,""))</f>
        <v>36</v>
      </c>
      <c r="G916" s="3">
        <f t="shared" ca="1" si="917"/>
        <v>25</v>
      </c>
      <c r="H916" s="3">
        <f t="shared" ca="1" si="917"/>
        <v>16</v>
      </c>
      <c r="I916" s="3">
        <f t="shared" ca="1" si="917"/>
        <v>9</v>
      </c>
      <c r="J916" s="3">
        <f t="shared" ca="1" si="917"/>
        <v>4</v>
      </c>
      <c r="K916" s="3">
        <f t="shared" ca="1" si="917"/>
        <v>1</v>
      </c>
      <c r="L916" s="3">
        <f t="shared" ca="1" si="917"/>
        <v>0</v>
      </c>
      <c r="M916" s="3">
        <f t="shared" ca="1" si="917"/>
        <v>1</v>
      </c>
      <c r="N916" s="3">
        <f t="shared" ca="1" si="917"/>
        <v>4</v>
      </c>
      <c r="O916" s="3">
        <f t="shared" ca="1" si="917"/>
        <v>9</v>
      </c>
      <c r="P916" s="3">
        <f t="shared" ca="1" si="917"/>
        <v>16</v>
      </c>
      <c r="Q916" s="3">
        <f t="shared" ca="1" si="917"/>
        <v>25</v>
      </c>
      <c r="R916" s="3">
        <f t="shared" ca="1" si="917"/>
        <v>36</v>
      </c>
      <c r="S916" s="3">
        <f t="shared" ca="1" si="14"/>
        <v>182</v>
      </c>
      <c r="T916" s="29">
        <f t="shared" ca="1" si="15"/>
        <v>50</v>
      </c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</row>
    <row r="917" spans="1:36" customFormat="false" ht="13">
      <c r="A917" s="3">
        <f>シート1!B918</f>
        <v>0</v>
      </c>
      <c r="B917" s="3">
        <f>シート1!E918</f>
        <v>0</v>
      </c>
      <c r="C917" s="19">
        <f>シート1!G918</f>
        <v>0</v>
      </c>
      <c r="D917" s="3">
        <f>シート1!I918</f>
        <v>0</v>
      </c>
      <c r="E917" s="3">
        <f>シート1!K918</f>
        <v>0</v>
      </c>
      <c r="F917" s="3">
        <f t="shared" ref="F917:R917" ca="1" si="918">IF($E921="","",IF(AND(ROW()&gt;$T$1,F$1&lt;=$T$1),(F$1-_xlfn.RANK.AVG(OFFSET($E921,1-F$1,),OFFSET($E921,1-$T$1,,$T$1,1)))^2,""))</f>
        <v>36</v>
      </c>
      <c r="G917" s="3">
        <f t="shared" ca="1" si="918"/>
        <v>25</v>
      </c>
      <c r="H917" s="3">
        <f t="shared" ca="1" si="918"/>
        <v>16</v>
      </c>
      <c r="I917" s="3">
        <f t="shared" ca="1" si="918"/>
        <v>9</v>
      </c>
      <c r="J917" s="3">
        <f t="shared" ca="1" si="918"/>
        <v>4</v>
      </c>
      <c r="K917" s="3">
        <f t="shared" ca="1" si="918"/>
        <v>1</v>
      </c>
      <c r="L917" s="3">
        <f t="shared" ca="1" si="918"/>
        <v>0</v>
      </c>
      <c r="M917" s="3">
        <f t="shared" ca="1" si="918"/>
        <v>1</v>
      </c>
      <c r="N917" s="3">
        <f t="shared" ca="1" si="918"/>
        <v>4</v>
      </c>
      <c r="O917" s="3">
        <f t="shared" ca="1" si="918"/>
        <v>9</v>
      </c>
      <c r="P917" s="3">
        <f t="shared" ca="1" si="918"/>
        <v>16</v>
      </c>
      <c r="Q917" s="3">
        <f t="shared" ca="1" si="918"/>
        <v>25</v>
      </c>
      <c r="R917" s="3">
        <f t="shared" ca="1" si="918"/>
        <v>36</v>
      </c>
      <c r="S917" s="3">
        <f t="shared" ca="1" si="14"/>
        <v>182</v>
      </c>
      <c r="T917" s="29">
        <f t="shared" ca="1" si="15"/>
        <v>50</v>
      </c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</row>
    <row r="918" spans="1:36" customFormat="false" ht="13">
      <c r="A918" s="3">
        <f>シート1!B919</f>
        <v>0</v>
      </c>
      <c r="B918" s="3">
        <f>シート1!E919</f>
        <v>0</v>
      </c>
      <c r="C918" s="19">
        <f>シート1!G919</f>
        <v>0</v>
      </c>
      <c r="D918" s="3">
        <f>シート1!I919</f>
        <v>0</v>
      </c>
      <c r="E918" s="3">
        <f>シート1!K919</f>
        <v>0</v>
      </c>
      <c r="F918" s="3">
        <f t="shared" ref="F918:R918" ca="1" si="919">IF($E922="","",IF(AND(ROW()&gt;$T$1,F$1&lt;=$T$1),(F$1-_xlfn.RANK.AVG(OFFSET($E922,1-F$1,),OFFSET($E922,1-$T$1,,$T$1,1)))^2,""))</f>
        <v>36</v>
      </c>
      <c r="G918" s="3">
        <f t="shared" ca="1" si="919"/>
        <v>25</v>
      </c>
      <c r="H918" s="3">
        <f t="shared" ca="1" si="919"/>
        <v>16</v>
      </c>
      <c r="I918" s="3">
        <f t="shared" ca="1" si="919"/>
        <v>9</v>
      </c>
      <c r="J918" s="3">
        <f t="shared" ca="1" si="919"/>
        <v>4</v>
      </c>
      <c r="K918" s="3">
        <f t="shared" ca="1" si="919"/>
        <v>1</v>
      </c>
      <c r="L918" s="3">
        <f t="shared" ca="1" si="919"/>
        <v>0</v>
      </c>
      <c r="M918" s="3">
        <f t="shared" ca="1" si="919"/>
        <v>1</v>
      </c>
      <c r="N918" s="3">
        <f t="shared" ca="1" si="919"/>
        <v>4</v>
      </c>
      <c r="O918" s="3">
        <f t="shared" ca="1" si="919"/>
        <v>9</v>
      </c>
      <c r="P918" s="3">
        <f t="shared" ca="1" si="919"/>
        <v>16</v>
      </c>
      <c r="Q918" s="3">
        <f t="shared" ca="1" si="919"/>
        <v>25</v>
      </c>
      <c r="R918" s="3">
        <f t="shared" ca="1" si="919"/>
        <v>36</v>
      </c>
      <c r="S918" s="3">
        <f t="shared" ca="1" si="14"/>
        <v>182</v>
      </c>
      <c r="T918" s="29">
        <f t="shared" ca="1" si="15"/>
        <v>50</v>
      </c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</row>
    <row r="919" spans="1:36" customFormat="false" ht="13">
      <c r="A919" s="3">
        <f>シート1!B920</f>
        <v>0</v>
      </c>
      <c r="B919" s="3">
        <f>シート1!E920</f>
        <v>0</v>
      </c>
      <c r="C919" s="19">
        <f>シート1!G920</f>
        <v>0</v>
      </c>
      <c r="D919" s="3">
        <f>シート1!I920</f>
        <v>0</v>
      </c>
      <c r="E919" s="3">
        <f>シート1!K920</f>
        <v>0</v>
      </c>
      <c r="F919" s="3">
        <f t="shared" ref="F919:R919" ca="1" si="920">IF($E923="","",IF(AND(ROW()&gt;$T$1,F$1&lt;=$T$1),(F$1-_xlfn.RANK.AVG(OFFSET($E923,1-F$1,),OFFSET($E923,1-$T$1,,$T$1,1)))^2,""))</f>
        <v>36</v>
      </c>
      <c r="G919" s="3">
        <f t="shared" ca="1" si="920"/>
        <v>25</v>
      </c>
      <c r="H919" s="3">
        <f t="shared" ca="1" si="920"/>
        <v>16</v>
      </c>
      <c r="I919" s="3">
        <f t="shared" ca="1" si="920"/>
        <v>9</v>
      </c>
      <c r="J919" s="3">
        <f t="shared" ca="1" si="920"/>
        <v>4</v>
      </c>
      <c r="K919" s="3">
        <f t="shared" ca="1" si="920"/>
        <v>1</v>
      </c>
      <c r="L919" s="3">
        <f t="shared" ca="1" si="920"/>
        <v>0</v>
      </c>
      <c r="M919" s="3">
        <f t="shared" ca="1" si="920"/>
        <v>1</v>
      </c>
      <c r="N919" s="3">
        <f t="shared" ca="1" si="920"/>
        <v>4</v>
      </c>
      <c r="O919" s="3">
        <f t="shared" ca="1" si="920"/>
        <v>9</v>
      </c>
      <c r="P919" s="3">
        <f t="shared" ca="1" si="920"/>
        <v>16</v>
      </c>
      <c r="Q919" s="3">
        <f t="shared" ca="1" si="920"/>
        <v>25</v>
      </c>
      <c r="R919" s="3">
        <f t="shared" ca="1" si="920"/>
        <v>36</v>
      </c>
      <c r="S919" s="3">
        <f t="shared" ca="1" si="14"/>
        <v>182</v>
      </c>
      <c r="T919" s="29">
        <f t="shared" ca="1" si="15"/>
        <v>50</v>
      </c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</row>
    <row r="920" spans="1:36" customFormat="false" ht="13">
      <c r="A920" s="3">
        <f>シート1!B921</f>
        <v>0</v>
      </c>
      <c r="B920" s="3">
        <f>シート1!E921</f>
        <v>0</v>
      </c>
      <c r="C920" s="19">
        <f>シート1!G921</f>
        <v>0</v>
      </c>
      <c r="D920" s="3">
        <f>シート1!I921</f>
        <v>0</v>
      </c>
      <c r="E920" s="3">
        <f>シート1!K921</f>
        <v>0</v>
      </c>
      <c r="F920" s="3">
        <f t="shared" ref="F920:R920" ca="1" si="921">IF($E924="","",IF(AND(ROW()&gt;$T$1,F$1&lt;=$T$1),(F$1-_xlfn.RANK.AVG(OFFSET($E924,1-F$1,),OFFSET($E924,1-$T$1,,$T$1,1)))^2,""))</f>
        <v>36</v>
      </c>
      <c r="G920" s="3">
        <f t="shared" ca="1" si="921"/>
        <v>25</v>
      </c>
      <c r="H920" s="3">
        <f t="shared" ca="1" si="921"/>
        <v>16</v>
      </c>
      <c r="I920" s="3">
        <f t="shared" ca="1" si="921"/>
        <v>9</v>
      </c>
      <c r="J920" s="3">
        <f t="shared" ca="1" si="921"/>
        <v>4</v>
      </c>
      <c r="K920" s="3">
        <f t="shared" ca="1" si="921"/>
        <v>1</v>
      </c>
      <c r="L920" s="3">
        <f t="shared" ca="1" si="921"/>
        <v>0</v>
      </c>
      <c r="M920" s="3">
        <f t="shared" ca="1" si="921"/>
        <v>1</v>
      </c>
      <c r="N920" s="3">
        <f t="shared" ca="1" si="921"/>
        <v>4</v>
      </c>
      <c r="O920" s="3">
        <f t="shared" ca="1" si="921"/>
        <v>9</v>
      </c>
      <c r="P920" s="3">
        <f t="shared" ca="1" si="921"/>
        <v>16</v>
      </c>
      <c r="Q920" s="3">
        <f t="shared" ca="1" si="921"/>
        <v>25</v>
      </c>
      <c r="R920" s="3">
        <f t="shared" ca="1" si="921"/>
        <v>36</v>
      </c>
      <c r="S920" s="3">
        <f t="shared" ca="1" si="14"/>
        <v>182</v>
      </c>
      <c r="T920" s="29">
        <f t="shared" ca="1" si="15"/>
        <v>50</v>
      </c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</row>
    <row r="921" spans="1:36" customFormat="false" ht="13">
      <c r="A921" s="3">
        <f>シート1!B922</f>
        <v>0</v>
      </c>
      <c r="B921" s="3">
        <f>シート1!E922</f>
        <v>0</v>
      </c>
      <c r="C921" s="19">
        <f>シート1!G922</f>
        <v>0</v>
      </c>
      <c r="D921" s="3">
        <f>シート1!I922</f>
        <v>0</v>
      </c>
      <c r="E921" s="3">
        <f>シート1!K922</f>
        <v>0</v>
      </c>
      <c r="F921" s="3">
        <f t="shared" ref="F921:R921" ca="1" si="922">IF($E925="","",IF(AND(ROW()&gt;$T$1,F$1&lt;=$T$1),(F$1-_xlfn.RANK.AVG(OFFSET($E925,1-F$1,),OFFSET($E925,1-$T$1,,$T$1,1)))^2,""))</f>
        <v>36</v>
      </c>
      <c r="G921" s="3">
        <f t="shared" ca="1" si="922"/>
        <v>25</v>
      </c>
      <c r="H921" s="3">
        <f t="shared" ca="1" si="922"/>
        <v>16</v>
      </c>
      <c r="I921" s="3">
        <f t="shared" ca="1" si="922"/>
        <v>9</v>
      </c>
      <c r="J921" s="3">
        <f t="shared" ca="1" si="922"/>
        <v>4</v>
      </c>
      <c r="K921" s="3">
        <f t="shared" ca="1" si="922"/>
        <v>1</v>
      </c>
      <c r="L921" s="3">
        <f t="shared" ca="1" si="922"/>
        <v>0</v>
      </c>
      <c r="M921" s="3">
        <f t="shared" ca="1" si="922"/>
        <v>1</v>
      </c>
      <c r="N921" s="3">
        <f t="shared" ca="1" si="922"/>
        <v>4</v>
      </c>
      <c r="O921" s="3">
        <f t="shared" ca="1" si="922"/>
        <v>9</v>
      </c>
      <c r="P921" s="3">
        <f t="shared" ca="1" si="922"/>
        <v>16</v>
      </c>
      <c r="Q921" s="3">
        <f t="shared" ca="1" si="922"/>
        <v>25</v>
      </c>
      <c r="R921" s="3">
        <f t="shared" ca="1" si="922"/>
        <v>36</v>
      </c>
      <c r="S921" s="3">
        <f t="shared" ca="1" si="14"/>
        <v>182</v>
      </c>
      <c r="T921" s="29">
        <f t="shared" ca="1" si="15"/>
        <v>50</v>
      </c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</row>
    <row r="922" spans="1:36" customFormat="false" ht="13">
      <c r="A922" s="3">
        <f>シート1!B923</f>
        <v>0</v>
      </c>
      <c r="B922" s="3">
        <f>シート1!E923</f>
        <v>0</v>
      </c>
      <c r="C922" s="19">
        <f>シート1!G923</f>
        <v>0</v>
      </c>
      <c r="D922" s="3">
        <f>シート1!I923</f>
        <v>0</v>
      </c>
      <c r="E922" s="3">
        <f>シート1!K923</f>
        <v>0</v>
      </c>
      <c r="F922" s="3">
        <f t="shared" ref="F922:R922" ca="1" si="923">IF($E926="","",IF(AND(ROW()&gt;$T$1,F$1&lt;=$T$1),(F$1-_xlfn.RANK.AVG(OFFSET($E926,1-F$1,),OFFSET($E926,1-$T$1,,$T$1,1)))^2,""))</f>
        <v>36</v>
      </c>
      <c r="G922" s="3">
        <f t="shared" ca="1" si="923"/>
        <v>25</v>
      </c>
      <c r="H922" s="3">
        <f t="shared" ca="1" si="923"/>
        <v>16</v>
      </c>
      <c r="I922" s="3">
        <f t="shared" ca="1" si="923"/>
        <v>9</v>
      </c>
      <c r="J922" s="3">
        <f t="shared" ca="1" si="923"/>
        <v>4</v>
      </c>
      <c r="K922" s="3">
        <f t="shared" ca="1" si="923"/>
        <v>1</v>
      </c>
      <c r="L922" s="3">
        <f t="shared" ca="1" si="923"/>
        <v>0</v>
      </c>
      <c r="M922" s="3">
        <f t="shared" ca="1" si="923"/>
        <v>1</v>
      </c>
      <c r="N922" s="3">
        <f t="shared" ca="1" si="923"/>
        <v>4</v>
      </c>
      <c r="O922" s="3">
        <f t="shared" ca="1" si="923"/>
        <v>9</v>
      </c>
      <c r="P922" s="3">
        <f t="shared" ca="1" si="923"/>
        <v>16</v>
      </c>
      <c r="Q922" s="3">
        <f t="shared" ca="1" si="923"/>
        <v>25</v>
      </c>
      <c r="R922" s="3">
        <f t="shared" ca="1" si="923"/>
        <v>36</v>
      </c>
      <c r="S922" s="3">
        <f t="shared" ca="1" si="14"/>
        <v>182</v>
      </c>
      <c r="T922" s="29">
        <f t="shared" ca="1" si="15"/>
        <v>50</v>
      </c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</row>
    <row r="923" spans="1:36" customFormat="false" ht="13">
      <c r="A923" s="3">
        <f>シート1!B924</f>
        <v>0</v>
      </c>
      <c r="B923" s="3">
        <f>シート1!E924</f>
        <v>0</v>
      </c>
      <c r="C923" s="19">
        <f>シート1!G924</f>
        <v>0</v>
      </c>
      <c r="D923" s="3">
        <f>シート1!I924</f>
        <v>0</v>
      </c>
      <c r="E923" s="3">
        <f>シート1!K924</f>
        <v>0</v>
      </c>
      <c r="F923" s="3">
        <f t="shared" ref="F923:R923" ca="1" si="924">IF($E927="","",IF(AND(ROW()&gt;$T$1,F$1&lt;=$T$1),(F$1-_xlfn.RANK.AVG(OFFSET($E927,1-F$1,),OFFSET($E927,1-$T$1,,$T$1,1)))^2,""))</f>
        <v>36</v>
      </c>
      <c r="G923" s="3">
        <f t="shared" ca="1" si="924"/>
        <v>25</v>
      </c>
      <c r="H923" s="3">
        <f t="shared" ca="1" si="924"/>
        <v>16</v>
      </c>
      <c r="I923" s="3">
        <f t="shared" ca="1" si="924"/>
        <v>9</v>
      </c>
      <c r="J923" s="3">
        <f t="shared" ca="1" si="924"/>
        <v>4</v>
      </c>
      <c r="K923" s="3">
        <f t="shared" ca="1" si="924"/>
        <v>1</v>
      </c>
      <c r="L923" s="3">
        <f t="shared" ca="1" si="924"/>
        <v>0</v>
      </c>
      <c r="M923" s="3">
        <f t="shared" ca="1" si="924"/>
        <v>1</v>
      </c>
      <c r="N923" s="3">
        <f t="shared" ca="1" si="924"/>
        <v>4</v>
      </c>
      <c r="O923" s="3">
        <f t="shared" ca="1" si="924"/>
        <v>9</v>
      </c>
      <c r="P923" s="3">
        <f t="shared" ca="1" si="924"/>
        <v>16</v>
      </c>
      <c r="Q923" s="3">
        <f t="shared" ca="1" si="924"/>
        <v>25</v>
      </c>
      <c r="R923" s="3">
        <f t="shared" ca="1" si="924"/>
        <v>36</v>
      </c>
      <c r="S923" s="3">
        <f t="shared" ca="1" si="14"/>
        <v>182</v>
      </c>
      <c r="T923" s="29">
        <f t="shared" ca="1" si="15"/>
        <v>50</v>
      </c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</row>
    <row r="924" spans="1:36" customFormat="false" ht="13">
      <c r="A924" s="3">
        <f>シート1!B925</f>
        <v>0</v>
      </c>
      <c r="B924" s="3">
        <f>シート1!E925</f>
        <v>0</v>
      </c>
      <c r="C924" s="19">
        <f>シート1!G925</f>
        <v>0</v>
      </c>
      <c r="D924" s="3">
        <f>シート1!I925</f>
        <v>0</v>
      </c>
      <c r="E924" s="3">
        <f>シート1!K925</f>
        <v>0</v>
      </c>
      <c r="F924" s="3">
        <f t="shared" ref="F924:R924" ca="1" si="925">IF($E928="","",IF(AND(ROW()&gt;$T$1,F$1&lt;=$T$1),(F$1-_xlfn.RANK.AVG(OFFSET($E928,1-F$1,),OFFSET($E928,1-$T$1,,$T$1,1)))^2,""))</f>
        <v>36</v>
      </c>
      <c r="G924" s="3">
        <f t="shared" ca="1" si="925"/>
        <v>25</v>
      </c>
      <c r="H924" s="3">
        <f t="shared" ca="1" si="925"/>
        <v>16</v>
      </c>
      <c r="I924" s="3">
        <f t="shared" ca="1" si="925"/>
        <v>9</v>
      </c>
      <c r="J924" s="3">
        <f t="shared" ca="1" si="925"/>
        <v>4</v>
      </c>
      <c r="K924" s="3">
        <f t="shared" ca="1" si="925"/>
        <v>1</v>
      </c>
      <c r="L924" s="3">
        <f t="shared" ca="1" si="925"/>
        <v>0</v>
      </c>
      <c r="M924" s="3">
        <f t="shared" ca="1" si="925"/>
        <v>1</v>
      </c>
      <c r="N924" s="3">
        <f t="shared" ca="1" si="925"/>
        <v>4</v>
      </c>
      <c r="O924" s="3">
        <f t="shared" ca="1" si="925"/>
        <v>9</v>
      </c>
      <c r="P924" s="3">
        <f t="shared" ca="1" si="925"/>
        <v>16</v>
      </c>
      <c r="Q924" s="3">
        <f t="shared" ca="1" si="925"/>
        <v>25</v>
      </c>
      <c r="R924" s="3">
        <f t="shared" ca="1" si="925"/>
        <v>36</v>
      </c>
      <c r="S924" s="3">
        <f t="shared" ca="1" si="14"/>
        <v>182</v>
      </c>
      <c r="T924" s="29">
        <f t="shared" ca="1" si="15"/>
        <v>50</v>
      </c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</row>
    <row r="925" spans="1:36" customFormat="false" ht="13">
      <c r="A925" s="3">
        <f>シート1!B926</f>
        <v>0</v>
      </c>
      <c r="B925" s="3">
        <f>シート1!E926</f>
        <v>0</v>
      </c>
      <c r="C925" s="19">
        <f>シート1!G926</f>
        <v>0</v>
      </c>
      <c r="D925" s="3">
        <f>シート1!I926</f>
        <v>0</v>
      </c>
      <c r="E925" s="3">
        <f>シート1!K926</f>
        <v>0</v>
      </c>
      <c r="F925" s="3">
        <f t="shared" ref="F925:R925" ca="1" si="926">IF($E929="","",IF(AND(ROW()&gt;$T$1,F$1&lt;=$T$1),(F$1-_xlfn.RANK.AVG(OFFSET($E929,1-F$1,),OFFSET($E929,1-$T$1,,$T$1,1)))^2,""))</f>
        <v>36</v>
      </c>
      <c r="G925" s="3">
        <f t="shared" ca="1" si="926"/>
        <v>25</v>
      </c>
      <c r="H925" s="3">
        <f t="shared" ca="1" si="926"/>
        <v>16</v>
      </c>
      <c r="I925" s="3">
        <f t="shared" ca="1" si="926"/>
        <v>9</v>
      </c>
      <c r="J925" s="3">
        <f t="shared" ca="1" si="926"/>
        <v>4</v>
      </c>
      <c r="K925" s="3">
        <f t="shared" ca="1" si="926"/>
        <v>1</v>
      </c>
      <c r="L925" s="3">
        <f t="shared" ca="1" si="926"/>
        <v>0</v>
      </c>
      <c r="M925" s="3">
        <f t="shared" ca="1" si="926"/>
        <v>1</v>
      </c>
      <c r="N925" s="3">
        <f t="shared" ca="1" si="926"/>
        <v>4</v>
      </c>
      <c r="O925" s="3">
        <f t="shared" ca="1" si="926"/>
        <v>9</v>
      </c>
      <c r="P925" s="3">
        <f t="shared" ca="1" si="926"/>
        <v>16</v>
      </c>
      <c r="Q925" s="3">
        <f t="shared" ca="1" si="926"/>
        <v>25</v>
      </c>
      <c r="R925" s="3">
        <f t="shared" ca="1" si="926"/>
        <v>36</v>
      </c>
      <c r="S925" s="3">
        <f t="shared" ca="1" si="14"/>
        <v>182</v>
      </c>
      <c r="T925" s="29">
        <f t="shared" ca="1" si="15"/>
        <v>50</v>
      </c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</row>
    <row r="926" spans="1:36" customFormat="false" ht="13">
      <c r="A926" s="3">
        <f>シート1!B927</f>
        <v>0</v>
      </c>
      <c r="B926" s="3">
        <f>シート1!E927</f>
        <v>0</v>
      </c>
      <c r="C926" s="19">
        <f>シート1!G927</f>
        <v>0</v>
      </c>
      <c r="D926" s="3">
        <f>シート1!I927</f>
        <v>0</v>
      </c>
      <c r="E926" s="3">
        <f>シート1!K927</f>
        <v>0</v>
      </c>
      <c r="F926" s="3">
        <f t="shared" ref="F926:R926" ca="1" si="927">IF($E930="","",IF(AND(ROW()&gt;$T$1,F$1&lt;=$T$1),(F$1-_xlfn.RANK.AVG(OFFSET($E930,1-F$1,),OFFSET($E930,1-$T$1,,$T$1,1)))^2,""))</f>
        <v>36</v>
      </c>
      <c r="G926" s="3">
        <f t="shared" ca="1" si="927"/>
        <v>25</v>
      </c>
      <c r="H926" s="3">
        <f t="shared" ca="1" si="927"/>
        <v>16</v>
      </c>
      <c r="I926" s="3">
        <f t="shared" ca="1" si="927"/>
        <v>9</v>
      </c>
      <c r="J926" s="3">
        <f t="shared" ca="1" si="927"/>
        <v>4</v>
      </c>
      <c r="K926" s="3">
        <f t="shared" ca="1" si="927"/>
        <v>1</v>
      </c>
      <c r="L926" s="3">
        <f t="shared" ca="1" si="927"/>
        <v>0</v>
      </c>
      <c r="M926" s="3">
        <f t="shared" ca="1" si="927"/>
        <v>1</v>
      </c>
      <c r="N926" s="3">
        <f t="shared" ca="1" si="927"/>
        <v>4</v>
      </c>
      <c r="O926" s="3">
        <f t="shared" ca="1" si="927"/>
        <v>9</v>
      </c>
      <c r="P926" s="3">
        <f t="shared" ca="1" si="927"/>
        <v>16</v>
      </c>
      <c r="Q926" s="3">
        <f t="shared" ca="1" si="927"/>
        <v>25</v>
      </c>
      <c r="R926" s="3">
        <f t="shared" ca="1" si="927"/>
        <v>36</v>
      </c>
      <c r="S926" s="3">
        <f t="shared" ca="1" si="14"/>
        <v>182</v>
      </c>
      <c r="T926" s="29">
        <f t="shared" ca="1" si="15"/>
        <v>50</v>
      </c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</row>
    <row r="927" spans="1:36" customFormat="false" ht="13">
      <c r="A927" s="3">
        <f>シート1!B928</f>
        <v>0</v>
      </c>
      <c r="B927" s="3">
        <f>シート1!E928</f>
        <v>0</v>
      </c>
      <c r="C927" s="19">
        <f>シート1!G928</f>
        <v>0</v>
      </c>
      <c r="D927" s="3">
        <f>シート1!I928</f>
        <v>0</v>
      </c>
      <c r="E927" s="3">
        <f>シート1!K928</f>
        <v>0</v>
      </c>
      <c r="F927" s="3">
        <f t="shared" ref="F927:R927" ca="1" si="928">IF($E931="","",IF(AND(ROW()&gt;$T$1,F$1&lt;=$T$1),(F$1-_xlfn.RANK.AVG(OFFSET($E931,1-F$1,),OFFSET($E931,1-$T$1,,$T$1,1)))^2,""))</f>
        <v>36</v>
      </c>
      <c r="G927" s="3">
        <f t="shared" ca="1" si="928"/>
        <v>25</v>
      </c>
      <c r="H927" s="3">
        <f t="shared" ca="1" si="928"/>
        <v>16</v>
      </c>
      <c r="I927" s="3">
        <f t="shared" ca="1" si="928"/>
        <v>9</v>
      </c>
      <c r="J927" s="3">
        <f t="shared" ca="1" si="928"/>
        <v>4</v>
      </c>
      <c r="K927" s="3">
        <f t="shared" ca="1" si="928"/>
        <v>1</v>
      </c>
      <c r="L927" s="3">
        <f t="shared" ca="1" si="928"/>
        <v>0</v>
      </c>
      <c r="M927" s="3">
        <f t="shared" ca="1" si="928"/>
        <v>1</v>
      </c>
      <c r="N927" s="3">
        <f t="shared" ca="1" si="928"/>
        <v>4</v>
      </c>
      <c r="O927" s="3">
        <f t="shared" ca="1" si="928"/>
        <v>9</v>
      </c>
      <c r="P927" s="3">
        <f t="shared" ca="1" si="928"/>
        <v>16</v>
      </c>
      <c r="Q927" s="3">
        <f t="shared" ca="1" si="928"/>
        <v>25</v>
      </c>
      <c r="R927" s="3">
        <f t="shared" ca="1" si="928"/>
        <v>36</v>
      </c>
      <c r="S927" s="3">
        <f t="shared" ca="1" si="14"/>
        <v>182</v>
      </c>
      <c r="T927" s="29">
        <f t="shared" ca="1" si="15"/>
        <v>50</v>
      </c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</row>
    <row r="928" spans="1:36" customFormat="false" ht="13">
      <c r="A928" s="3">
        <f>シート1!B929</f>
        <v>0</v>
      </c>
      <c r="B928" s="3">
        <f>シート1!E929</f>
        <v>0</v>
      </c>
      <c r="C928" s="19">
        <f>シート1!G929</f>
        <v>0</v>
      </c>
      <c r="D928" s="3">
        <f>シート1!I929</f>
        <v>0</v>
      </c>
      <c r="E928" s="3">
        <f>シート1!K929</f>
        <v>0</v>
      </c>
      <c r="F928" s="3">
        <f t="shared" ref="F928:R928" ca="1" si="929">IF($E932="","",IF(AND(ROW()&gt;$T$1,F$1&lt;=$T$1),(F$1-_xlfn.RANK.AVG(OFFSET($E932,1-F$1,),OFFSET($E932,1-$T$1,,$T$1,1)))^2,""))</f>
        <v>36</v>
      </c>
      <c r="G928" s="3">
        <f t="shared" ca="1" si="929"/>
        <v>25</v>
      </c>
      <c r="H928" s="3">
        <f t="shared" ca="1" si="929"/>
        <v>16</v>
      </c>
      <c r="I928" s="3">
        <f t="shared" ca="1" si="929"/>
        <v>9</v>
      </c>
      <c r="J928" s="3">
        <f t="shared" ca="1" si="929"/>
        <v>4</v>
      </c>
      <c r="K928" s="3">
        <f t="shared" ca="1" si="929"/>
        <v>1</v>
      </c>
      <c r="L928" s="3">
        <f t="shared" ca="1" si="929"/>
        <v>0</v>
      </c>
      <c r="M928" s="3">
        <f t="shared" ca="1" si="929"/>
        <v>1</v>
      </c>
      <c r="N928" s="3">
        <f t="shared" ca="1" si="929"/>
        <v>4</v>
      </c>
      <c r="O928" s="3">
        <f t="shared" ca="1" si="929"/>
        <v>9</v>
      </c>
      <c r="P928" s="3">
        <f t="shared" ca="1" si="929"/>
        <v>16</v>
      </c>
      <c r="Q928" s="3">
        <f t="shared" ca="1" si="929"/>
        <v>25</v>
      </c>
      <c r="R928" s="3">
        <f t="shared" ca="1" si="929"/>
        <v>36</v>
      </c>
      <c r="S928" s="3">
        <f t="shared" ca="1" si="14"/>
        <v>182</v>
      </c>
      <c r="T928" s="29">
        <f t="shared" ca="1" si="15"/>
        <v>50</v>
      </c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</row>
    <row r="929" spans="1:36" customFormat="false" ht="13">
      <c r="A929" s="3">
        <f>シート1!B930</f>
        <v>0</v>
      </c>
      <c r="B929" s="3">
        <f>シート1!E930</f>
        <v>0</v>
      </c>
      <c r="C929" s="19">
        <f>シート1!G930</f>
        <v>0</v>
      </c>
      <c r="D929" s="3">
        <f>シート1!I930</f>
        <v>0</v>
      </c>
      <c r="E929" s="3">
        <f>シート1!K930</f>
        <v>0</v>
      </c>
      <c r="F929" s="3">
        <f t="shared" ref="F929:R929" ca="1" si="930">IF($E933="","",IF(AND(ROW()&gt;$T$1,F$1&lt;=$T$1),(F$1-_xlfn.RANK.AVG(OFFSET($E933,1-F$1,),OFFSET($E933,1-$T$1,,$T$1,1)))^2,""))</f>
        <v>36</v>
      </c>
      <c r="G929" s="3">
        <f t="shared" ca="1" si="930"/>
        <v>25</v>
      </c>
      <c r="H929" s="3">
        <f t="shared" ca="1" si="930"/>
        <v>16</v>
      </c>
      <c r="I929" s="3">
        <f t="shared" ca="1" si="930"/>
        <v>9</v>
      </c>
      <c r="J929" s="3">
        <f t="shared" ca="1" si="930"/>
        <v>4</v>
      </c>
      <c r="K929" s="3">
        <f t="shared" ca="1" si="930"/>
        <v>1</v>
      </c>
      <c r="L929" s="3">
        <f t="shared" ca="1" si="930"/>
        <v>0</v>
      </c>
      <c r="M929" s="3">
        <f t="shared" ca="1" si="930"/>
        <v>1</v>
      </c>
      <c r="N929" s="3">
        <f t="shared" ca="1" si="930"/>
        <v>4</v>
      </c>
      <c r="O929" s="3">
        <f t="shared" ca="1" si="930"/>
        <v>9</v>
      </c>
      <c r="P929" s="3">
        <f t="shared" ca="1" si="930"/>
        <v>16</v>
      </c>
      <c r="Q929" s="3">
        <f t="shared" ca="1" si="930"/>
        <v>25</v>
      </c>
      <c r="R929" s="3">
        <f t="shared" ca="1" si="930"/>
        <v>36</v>
      </c>
      <c r="S929" s="3">
        <f t="shared" ca="1" si="14"/>
        <v>182</v>
      </c>
      <c r="T929" s="29">
        <f t="shared" ca="1" si="15"/>
        <v>50</v>
      </c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</row>
    <row r="930" spans="1:36" customFormat="false" ht="13">
      <c r="A930" s="3">
        <f>シート1!B931</f>
        <v>0</v>
      </c>
      <c r="B930" s="3">
        <f>シート1!E931</f>
        <v>0</v>
      </c>
      <c r="C930" s="19">
        <f>シート1!G931</f>
        <v>0</v>
      </c>
      <c r="D930" s="3">
        <f>シート1!I931</f>
        <v>0</v>
      </c>
      <c r="E930" s="3">
        <f>シート1!K931</f>
        <v>0</v>
      </c>
      <c r="F930" s="3">
        <f t="shared" ref="F930:R930" ca="1" si="931">IF($E934="","",IF(AND(ROW()&gt;$T$1,F$1&lt;=$T$1),(F$1-_xlfn.RANK.AVG(OFFSET($E934,1-F$1,),OFFSET($E934,1-$T$1,,$T$1,1)))^2,""))</f>
        <v>36</v>
      </c>
      <c r="G930" s="3">
        <f t="shared" ca="1" si="931"/>
        <v>25</v>
      </c>
      <c r="H930" s="3">
        <f t="shared" ca="1" si="931"/>
        <v>16</v>
      </c>
      <c r="I930" s="3">
        <f t="shared" ca="1" si="931"/>
        <v>9</v>
      </c>
      <c r="J930" s="3">
        <f t="shared" ca="1" si="931"/>
        <v>4</v>
      </c>
      <c r="K930" s="3">
        <f t="shared" ca="1" si="931"/>
        <v>1</v>
      </c>
      <c r="L930" s="3">
        <f t="shared" ca="1" si="931"/>
        <v>0</v>
      </c>
      <c r="M930" s="3">
        <f t="shared" ca="1" si="931"/>
        <v>1</v>
      </c>
      <c r="N930" s="3">
        <f t="shared" ca="1" si="931"/>
        <v>4</v>
      </c>
      <c r="O930" s="3">
        <f t="shared" ca="1" si="931"/>
        <v>9</v>
      </c>
      <c r="P930" s="3">
        <f t="shared" ca="1" si="931"/>
        <v>16</v>
      </c>
      <c r="Q930" s="3">
        <f t="shared" ca="1" si="931"/>
        <v>25</v>
      </c>
      <c r="R930" s="3">
        <f t="shared" ca="1" si="931"/>
        <v>36</v>
      </c>
      <c r="S930" s="3">
        <f t="shared" ca="1" si="14"/>
        <v>182</v>
      </c>
      <c r="T930" s="29">
        <f t="shared" ca="1" si="15"/>
        <v>50</v>
      </c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</row>
    <row r="931" spans="1:36" customFormat="false" ht="13">
      <c r="A931" s="3">
        <f>シート1!B932</f>
        <v>0</v>
      </c>
      <c r="B931" s="3">
        <f>シート1!E932</f>
        <v>0</v>
      </c>
      <c r="C931" s="19">
        <f>シート1!G932</f>
        <v>0</v>
      </c>
      <c r="D931" s="3">
        <f>シート1!I932</f>
        <v>0</v>
      </c>
      <c r="E931" s="3">
        <f>シート1!K932</f>
        <v>0</v>
      </c>
      <c r="F931" s="3">
        <f t="shared" ref="F931:R931" ca="1" si="932">IF($E935="","",IF(AND(ROW()&gt;$T$1,F$1&lt;=$T$1),(F$1-_xlfn.RANK.AVG(OFFSET($E935,1-F$1,),OFFSET($E935,1-$T$1,,$T$1,1)))^2,""))</f>
        <v>36</v>
      </c>
      <c r="G931" s="3">
        <f t="shared" ca="1" si="932"/>
        <v>25</v>
      </c>
      <c r="H931" s="3">
        <f t="shared" ca="1" si="932"/>
        <v>16</v>
      </c>
      <c r="I931" s="3">
        <f t="shared" ca="1" si="932"/>
        <v>9</v>
      </c>
      <c r="J931" s="3">
        <f t="shared" ca="1" si="932"/>
        <v>4</v>
      </c>
      <c r="K931" s="3">
        <f t="shared" ca="1" si="932"/>
        <v>1</v>
      </c>
      <c r="L931" s="3">
        <f t="shared" ca="1" si="932"/>
        <v>0</v>
      </c>
      <c r="M931" s="3">
        <f t="shared" ca="1" si="932"/>
        <v>1</v>
      </c>
      <c r="N931" s="3">
        <f t="shared" ca="1" si="932"/>
        <v>4</v>
      </c>
      <c r="O931" s="3">
        <f t="shared" ca="1" si="932"/>
        <v>9</v>
      </c>
      <c r="P931" s="3">
        <f t="shared" ca="1" si="932"/>
        <v>16</v>
      </c>
      <c r="Q931" s="3">
        <f t="shared" ca="1" si="932"/>
        <v>25</v>
      </c>
      <c r="R931" s="3">
        <f t="shared" ca="1" si="932"/>
        <v>36</v>
      </c>
      <c r="S931" s="3">
        <f t="shared" ca="1" si="14"/>
        <v>182</v>
      </c>
      <c r="T931" s="29">
        <f t="shared" ca="1" si="15"/>
        <v>50</v>
      </c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</row>
    <row r="932" spans="1:36" customFormat="false" ht="13">
      <c r="A932" s="3">
        <f>シート1!B933</f>
        <v>0</v>
      </c>
      <c r="B932" s="3">
        <f>シート1!E933</f>
        <v>0</v>
      </c>
      <c r="C932" s="19">
        <f>シート1!G933</f>
        <v>0</v>
      </c>
      <c r="D932" s="3">
        <f>シート1!I933</f>
        <v>0</v>
      </c>
      <c r="E932" s="3">
        <f>シート1!K933</f>
        <v>0</v>
      </c>
      <c r="F932" s="3">
        <f t="shared" ref="F932:R932" ca="1" si="933">IF($E936="","",IF(AND(ROW()&gt;$T$1,F$1&lt;=$T$1),(F$1-_xlfn.RANK.AVG(OFFSET($E936,1-F$1,),OFFSET($E936,1-$T$1,,$T$1,1)))^2,""))</f>
        <v>36</v>
      </c>
      <c r="G932" s="3">
        <f t="shared" ca="1" si="933"/>
        <v>25</v>
      </c>
      <c r="H932" s="3">
        <f t="shared" ca="1" si="933"/>
        <v>16</v>
      </c>
      <c r="I932" s="3">
        <f t="shared" ca="1" si="933"/>
        <v>9</v>
      </c>
      <c r="J932" s="3">
        <f t="shared" ca="1" si="933"/>
        <v>4</v>
      </c>
      <c r="K932" s="3">
        <f t="shared" ca="1" si="933"/>
        <v>1</v>
      </c>
      <c r="L932" s="3">
        <f t="shared" ca="1" si="933"/>
        <v>0</v>
      </c>
      <c r="M932" s="3">
        <f t="shared" ca="1" si="933"/>
        <v>1</v>
      </c>
      <c r="N932" s="3">
        <f t="shared" ca="1" si="933"/>
        <v>4</v>
      </c>
      <c r="O932" s="3">
        <f t="shared" ca="1" si="933"/>
        <v>9</v>
      </c>
      <c r="P932" s="3">
        <f t="shared" ca="1" si="933"/>
        <v>16</v>
      </c>
      <c r="Q932" s="3">
        <f t="shared" ca="1" si="933"/>
        <v>25</v>
      </c>
      <c r="R932" s="3">
        <f t="shared" ca="1" si="933"/>
        <v>36</v>
      </c>
      <c r="S932" s="3">
        <f t="shared" ca="1" si="14"/>
        <v>182</v>
      </c>
      <c r="T932" s="29">
        <f t="shared" ca="1" si="15"/>
        <v>50</v>
      </c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</row>
    <row r="933" spans="1:36" customFormat="false" ht="13">
      <c r="A933" s="3">
        <f>シート1!B934</f>
        <v>0</v>
      </c>
      <c r="B933" s="3">
        <f>シート1!E934</f>
        <v>0</v>
      </c>
      <c r="C933" s="19">
        <f>シート1!G934</f>
        <v>0</v>
      </c>
      <c r="D933" s="3">
        <f>シート1!I934</f>
        <v>0</v>
      </c>
      <c r="E933" s="3">
        <f>シート1!K934</f>
        <v>0</v>
      </c>
      <c r="F933" s="3">
        <f t="shared" ref="F933:R933" ca="1" si="934">IF($E937="","",IF(AND(ROW()&gt;$T$1,F$1&lt;=$T$1),(F$1-_xlfn.RANK.AVG(OFFSET($E937,1-F$1,),OFFSET($E937,1-$T$1,,$T$1,1)))^2,""))</f>
        <v>36</v>
      </c>
      <c r="G933" s="3">
        <f t="shared" ca="1" si="934"/>
        <v>25</v>
      </c>
      <c r="H933" s="3">
        <f t="shared" ca="1" si="934"/>
        <v>16</v>
      </c>
      <c r="I933" s="3">
        <f t="shared" ca="1" si="934"/>
        <v>9</v>
      </c>
      <c r="J933" s="3">
        <f t="shared" ca="1" si="934"/>
        <v>4</v>
      </c>
      <c r="K933" s="3">
        <f t="shared" ca="1" si="934"/>
        <v>1</v>
      </c>
      <c r="L933" s="3">
        <f t="shared" ca="1" si="934"/>
        <v>0</v>
      </c>
      <c r="M933" s="3">
        <f t="shared" ca="1" si="934"/>
        <v>1</v>
      </c>
      <c r="N933" s="3">
        <f t="shared" ca="1" si="934"/>
        <v>4</v>
      </c>
      <c r="O933" s="3">
        <f t="shared" ca="1" si="934"/>
        <v>9</v>
      </c>
      <c r="P933" s="3">
        <f t="shared" ca="1" si="934"/>
        <v>16</v>
      </c>
      <c r="Q933" s="3">
        <f t="shared" ca="1" si="934"/>
        <v>25</v>
      </c>
      <c r="R933" s="3">
        <f t="shared" ca="1" si="934"/>
        <v>36</v>
      </c>
      <c r="S933" s="3">
        <f t="shared" ca="1" si="14"/>
        <v>182</v>
      </c>
      <c r="T933" s="29">
        <f t="shared" ca="1" si="15"/>
        <v>50</v>
      </c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</row>
    <row r="934" spans="1:36" customFormat="false" ht="13">
      <c r="A934" s="3">
        <f>シート1!B935</f>
        <v>0</v>
      </c>
      <c r="B934" s="3">
        <f>シート1!E935</f>
        <v>0</v>
      </c>
      <c r="C934" s="19">
        <f>シート1!G935</f>
        <v>0</v>
      </c>
      <c r="D934" s="3">
        <f>シート1!I935</f>
        <v>0</v>
      </c>
      <c r="E934" s="3">
        <f>シート1!K935</f>
        <v>0</v>
      </c>
      <c r="F934" s="3">
        <f t="shared" ref="F934:R934" ca="1" si="935">IF($E938="","",IF(AND(ROW()&gt;$T$1,F$1&lt;=$T$1),(F$1-_xlfn.RANK.AVG(OFFSET($E938,1-F$1,),OFFSET($E938,1-$T$1,,$T$1,1)))^2,""))</f>
        <v>36</v>
      </c>
      <c r="G934" s="3">
        <f t="shared" ca="1" si="935"/>
        <v>25</v>
      </c>
      <c r="H934" s="3">
        <f t="shared" ca="1" si="935"/>
        <v>16</v>
      </c>
      <c r="I934" s="3">
        <f t="shared" ca="1" si="935"/>
        <v>9</v>
      </c>
      <c r="J934" s="3">
        <f t="shared" ca="1" si="935"/>
        <v>4</v>
      </c>
      <c r="K934" s="3">
        <f t="shared" ca="1" si="935"/>
        <v>1</v>
      </c>
      <c r="L934" s="3">
        <f t="shared" ca="1" si="935"/>
        <v>0</v>
      </c>
      <c r="M934" s="3">
        <f t="shared" ca="1" si="935"/>
        <v>1</v>
      </c>
      <c r="N934" s="3">
        <f t="shared" ca="1" si="935"/>
        <v>4</v>
      </c>
      <c r="O934" s="3">
        <f t="shared" ca="1" si="935"/>
        <v>9</v>
      </c>
      <c r="P934" s="3">
        <f t="shared" ca="1" si="935"/>
        <v>16</v>
      </c>
      <c r="Q934" s="3">
        <f t="shared" ca="1" si="935"/>
        <v>25</v>
      </c>
      <c r="R934" s="3">
        <f t="shared" ca="1" si="935"/>
        <v>36</v>
      </c>
      <c r="S934" s="3">
        <f t="shared" ca="1" si="14"/>
        <v>182</v>
      </c>
      <c r="T934" s="29">
        <f t="shared" ca="1" si="15"/>
        <v>50</v>
      </c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</row>
    <row r="935" spans="1:36" customFormat="false" ht="13">
      <c r="A935" s="3">
        <f>シート1!B936</f>
        <v>0</v>
      </c>
      <c r="B935" s="3">
        <f>シート1!E936</f>
        <v>0</v>
      </c>
      <c r="C935" s="19">
        <f>シート1!G936</f>
        <v>0</v>
      </c>
      <c r="D935" s="3">
        <f>シート1!I936</f>
        <v>0</v>
      </c>
      <c r="E935" s="3">
        <f>シート1!K936</f>
        <v>0</v>
      </c>
      <c r="F935" s="3">
        <f t="shared" ref="F935:R935" ca="1" si="936">IF($E939="","",IF(AND(ROW()&gt;$T$1,F$1&lt;=$T$1),(F$1-_xlfn.RANK.AVG(OFFSET($E939,1-F$1,),OFFSET($E939,1-$T$1,,$T$1,1)))^2,""))</f>
        <v>36</v>
      </c>
      <c r="G935" s="3">
        <f t="shared" ca="1" si="936"/>
        <v>25</v>
      </c>
      <c r="H935" s="3">
        <f t="shared" ca="1" si="936"/>
        <v>16</v>
      </c>
      <c r="I935" s="3">
        <f t="shared" ca="1" si="936"/>
        <v>9</v>
      </c>
      <c r="J935" s="3">
        <f t="shared" ca="1" si="936"/>
        <v>4</v>
      </c>
      <c r="K935" s="3">
        <f t="shared" ca="1" si="936"/>
        <v>1</v>
      </c>
      <c r="L935" s="3">
        <f t="shared" ca="1" si="936"/>
        <v>0</v>
      </c>
      <c r="M935" s="3">
        <f t="shared" ca="1" si="936"/>
        <v>1</v>
      </c>
      <c r="N935" s="3">
        <f t="shared" ca="1" si="936"/>
        <v>4</v>
      </c>
      <c r="O935" s="3">
        <f t="shared" ca="1" si="936"/>
        <v>9</v>
      </c>
      <c r="P935" s="3">
        <f t="shared" ca="1" si="936"/>
        <v>16</v>
      </c>
      <c r="Q935" s="3">
        <f t="shared" ca="1" si="936"/>
        <v>25</v>
      </c>
      <c r="R935" s="3">
        <f t="shared" ca="1" si="936"/>
        <v>36</v>
      </c>
      <c r="S935" s="3">
        <f t="shared" ca="1" si="14"/>
        <v>182</v>
      </c>
      <c r="T935" s="29">
        <f t="shared" ca="1" si="15"/>
        <v>50</v>
      </c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</row>
    <row r="936" spans="1:36" customFormat="false" ht="13">
      <c r="A936" s="3">
        <f>シート1!B937</f>
        <v>0</v>
      </c>
      <c r="B936" s="3">
        <f>シート1!E937</f>
        <v>0</v>
      </c>
      <c r="C936" s="19">
        <f>シート1!G937</f>
        <v>0</v>
      </c>
      <c r="D936" s="3">
        <f>シート1!I937</f>
        <v>0</v>
      </c>
      <c r="E936" s="3">
        <f>シート1!K937</f>
        <v>0</v>
      </c>
      <c r="F936" s="3">
        <f t="shared" ref="F936:R936" ca="1" si="937">IF($E940="","",IF(AND(ROW()&gt;$T$1,F$1&lt;=$T$1),(F$1-_xlfn.RANK.AVG(OFFSET($E940,1-F$1,),OFFSET($E940,1-$T$1,,$T$1,1)))^2,""))</f>
        <v>36</v>
      </c>
      <c r="G936" s="3">
        <f t="shared" ca="1" si="937"/>
        <v>25</v>
      </c>
      <c r="H936" s="3">
        <f t="shared" ca="1" si="937"/>
        <v>16</v>
      </c>
      <c r="I936" s="3">
        <f t="shared" ca="1" si="937"/>
        <v>9</v>
      </c>
      <c r="J936" s="3">
        <f t="shared" ca="1" si="937"/>
        <v>4</v>
      </c>
      <c r="K936" s="3">
        <f t="shared" ca="1" si="937"/>
        <v>1</v>
      </c>
      <c r="L936" s="3">
        <f t="shared" ca="1" si="937"/>
        <v>0</v>
      </c>
      <c r="M936" s="3">
        <f t="shared" ca="1" si="937"/>
        <v>1</v>
      </c>
      <c r="N936" s="3">
        <f t="shared" ca="1" si="937"/>
        <v>4</v>
      </c>
      <c r="O936" s="3">
        <f t="shared" ca="1" si="937"/>
        <v>9</v>
      </c>
      <c r="P936" s="3">
        <f t="shared" ca="1" si="937"/>
        <v>16</v>
      </c>
      <c r="Q936" s="3">
        <f t="shared" ca="1" si="937"/>
        <v>25</v>
      </c>
      <c r="R936" s="3">
        <f t="shared" ca="1" si="937"/>
        <v>36</v>
      </c>
      <c r="S936" s="3">
        <f t="shared" ca="1" si="14"/>
        <v>182</v>
      </c>
      <c r="T936" s="29">
        <f t="shared" ca="1" si="15"/>
        <v>50</v>
      </c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</row>
    <row r="937" spans="1:36" customFormat="false" ht="13">
      <c r="A937" s="3">
        <f>シート1!B938</f>
        <v>0</v>
      </c>
      <c r="B937" s="3">
        <f>シート1!E938</f>
        <v>0</v>
      </c>
      <c r="C937" s="19">
        <f>シート1!G938</f>
        <v>0</v>
      </c>
      <c r="D937" s="3">
        <f>シート1!I938</f>
        <v>0</v>
      </c>
      <c r="E937" s="3">
        <f>シート1!K938</f>
        <v>0</v>
      </c>
      <c r="F937" s="3">
        <f t="shared" ref="F937:R937" ca="1" si="938">IF($E941="","",IF(AND(ROW()&gt;$T$1,F$1&lt;=$T$1),(F$1-_xlfn.RANK.AVG(OFFSET($E941,1-F$1,),OFFSET($E941,1-$T$1,,$T$1,1)))^2,""))</f>
        <v>36</v>
      </c>
      <c r="G937" s="3">
        <f t="shared" ca="1" si="938"/>
        <v>25</v>
      </c>
      <c r="H937" s="3">
        <f t="shared" ca="1" si="938"/>
        <v>16</v>
      </c>
      <c r="I937" s="3">
        <f t="shared" ca="1" si="938"/>
        <v>9</v>
      </c>
      <c r="J937" s="3">
        <f t="shared" ca="1" si="938"/>
        <v>4</v>
      </c>
      <c r="K937" s="3">
        <f t="shared" ca="1" si="938"/>
        <v>1</v>
      </c>
      <c r="L937" s="3">
        <f t="shared" ca="1" si="938"/>
        <v>0</v>
      </c>
      <c r="M937" s="3">
        <f t="shared" ca="1" si="938"/>
        <v>1</v>
      </c>
      <c r="N937" s="3">
        <f t="shared" ca="1" si="938"/>
        <v>4</v>
      </c>
      <c r="O937" s="3">
        <f t="shared" ca="1" si="938"/>
        <v>9</v>
      </c>
      <c r="P937" s="3">
        <f t="shared" ca="1" si="938"/>
        <v>16</v>
      </c>
      <c r="Q937" s="3">
        <f t="shared" ca="1" si="938"/>
        <v>25</v>
      </c>
      <c r="R937" s="3">
        <f t="shared" ca="1" si="938"/>
        <v>36</v>
      </c>
      <c r="S937" s="3">
        <f t="shared" ca="1" si="14"/>
        <v>182</v>
      </c>
      <c r="T937" s="29">
        <f t="shared" ca="1" si="15"/>
        <v>50</v>
      </c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</row>
    <row r="938" spans="1:36" customFormat="false" ht="13">
      <c r="A938" s="3">
        <f>シート1!B939</f>
        <v>0</v>
      </c>
      <c r="B938" s="3">
        <f>シート1!E939</f>
        <v>0</v>
      </c>
      <c r="C938" s="19">
        <f>シート1!G939</f>
        <v>0</v>
      </c>
      <c r="D938" s="3">
        <f>シート1!I939</f>
        <v>0</v>
      </c>
      <c r="E938" s="3">
        <f>シート1!K939</f>
        <v>0</v>
      </c>
      <c r="F938" s="3">
        <f t="shared" ref="F938:R938" ca="1" si="939">IF($E942="","",IF(AND(ROW()&gt;$T$1,F$1&lt;=$T$1),(F$1-_xlfn.RANK.AVG(OFFSET($E942,1-F$1,),OFFSET($E942,1-$T$1,,$T$1,1)))^2,""))</f>
        <v>36</v>
      </c>
      <c r="G938" s="3">
        <f t="shared" ca="1" si="939"/>
        <v>25</v>
      </c>
      <c r="H938" s="3">
        <f t="shared" ca="1" si="939"/>
        <v>16</v>
      </c>
      <c r="I938" s="3">
        <f t="shared" ca="1" si="939"/>
        <v>9</v>
      </c>
      <c r="J938" s="3">
        <f t="shared" ca="1" si="939"/>
        <v>4</v>
      </c>
      <c r="K938" s="3">
        <f t="shared" ca="1" si="939"/>
        <v>1</v>
      </c>
      <c r="L938" s="3">
        <f t="shared" ca="1" si="939"/>
        <v>0</v>
      </c>
      <c r="M938" s="3">
        <f t="shared" ca="1" si="939"/>
        <v>1</v>
      </c>
      <c r="N938" s="3">
        <f t="shared" ca="1" si="939"/>
        <v>4</v>
      </c>
      <c r="O938" s="3">
        <f t="shared" ca="1" si="939"/>
        <v>9</v>
      </c>
      <c r="P938" s="3">
        <f t="shared" ca="1" si="939"/>
        <v>16</v>
      </c>
      <c r="Q938" s="3">
        <f t="shared" ca="1" si="939"/>
        <v>25</v>
      </c>
      <c r="R938" s="3">
        <f t="shared" ca="1" si="939"/>
        <v>36</v>
      </c>
      <c r="S938" s="3">
        <f t="shared" ca="1" si="14"/>
        <v>182</v>
      </c>
      <c r="T938" s="29">
        <f t="shared" ca="1" si="15"/>
        <v>50</v>
      </c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</row>
    <row r="939" spans="1:36" customFormat="false" ht="13">
      <c r="A939" s="3">
        <f>シート1!B940</f>
        <v>0</v>
      </c>
      <c r="B939" s="3">
        <f>シート1!E940</f>
        <v>0</v>
      </c>
      <c r="C939" s="19">
        <f>シート1!G940</f>
        <v>0</v>
      </c>
      <c r="D939" s="3">
        <f>シート1!I940</f>
        <v>0</v>
      </c>
      <c r="E939" s="3">
        <f>シート1!K940</f>
        <v>0</v>
      </c>
      <c r="F939" s="3">
        <f t="shared" ref="F939:R939" ca="1" si="940">IF($E943="","",IF(AND(ROW()&gt;$T$1,F$1&lt;=$T$1),(F$1-_xlfn.RANK.AVG(OFFSET($E943,1-F$1,),OFFSET($E943,1-$T$1,,$T$1,1)))^2,""))</f>
        <v>36</v>
      </c>
      <c r="G939" s="3">
        <f t="shared" ca="1" si="940"/>
        <v>25</v>
      </c>
      <c r="H939" s="3">
        <f t="shared" ca="1" si="940"/>
        <v>16</v>
      </c>
      <c r="I939" s="3">
        <f t="shared" ca="1" si="940"/>
        <v>9</v>
      </c>
      <c r="J939" s="3">
        <f t="shared" ca="1" si="940"/>
        <v>4</v>
      </c>
      <c r="K939" s="3">
        <f t="shared" ca="1" si="940"/>
        <v>1</v>
      </c>
      <c r="L939" s="3">
        <f t="shared" ca="1" si="940"/>
        <v>0</v>
      </c>
      <c r="M939" s="3">
        <f t="shared" ca="1" si="940"/>
        <v>1</v>
      </c>
      <c r="N939" s="3">
        <f t="shared" ca="1" si="940"/>
        <v>4</v>
      </c>
      <c r="O939" s="3">
        <f t="shared" ca="1" si="940"/>
        <v>9</v>
      </c>
      <c r="P939" s="3">
        <f t="shared" ca="1" si="940"/>
        <v>16</v>
      </c>
      <c r="Q939" s="3">
        <f t="shared" ca="1" si="940"/>
        <v>25</v>
      </c>
      <c r="R939" s="3">
        <f t="shared" ca="1" si="940"/>
        <v>36</v>
      </c>
      <c r="S939" s="3">
        <f t="shared" ca="1" si="14"/>
        <v>182</v>
      </c>
      <c r="T939" s="29">
        <f t="shared" ca="1" si="15"/>
        <v>50</v>
      </c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</row>
    <row r="940" spans="1:36" customFormat="false" ht="13">
      <c r="A940" s="3">
        <f>シート1!B941</f>
        <v>0</v>
      </c>
      <c r="B940" s="3">
        <f>シート1!E941</f>
        <v>0</v>
      </c>
      <c r="C940" s="19">
        <f>シート1!G941</f>
        <v>0</v>
      </c>
      <c r="D940" s="3">
        <f>シート1!I941</f>
        <v>0</v>
      </c>
      <c r="E940" s="3">
        <f>シート1!K941</f>
        <v>0</v>
      </c>
      <c r="F940" s="3">
        <f t="shared" ref="F940:R940" ca="1" si="941">IF($E944="","",IF(AND(ROW()&gt;$T$1,F$1&lt;=$T$1),(F$1-_xlfn.RANK.AVG(OFFSET($E944,1-F$1,),OFFSET($E944,1-$T$1,,$T$1,1)))^2,""))</f>
        <v>36</v>
      </c>
      <c r="G940" s="3">
        <f t="shared" ca="1" si="941"/>
        <v>25</v>
      </c>
      <c r="H940" s="3">
        <f t="shared" ca="1" si="941"/>
        <v>16</v>
      </c>
      <c r="I940" s="3">
        <f t="shared" ca="1" si="941"/>
        <v>9</v>
      </c>
      <c r="J940" s="3">
        <f t="shared" ca="1" si="941"/>
        <v>4</v>
      </c>
      <c r="K940" s="3">
        <f t="shared" ca="1" si="941"/>
        <v>1</v>
      </c>
      <c r="L940" s="3">
        <f t="shared" ca="1" si="941"/>
        <v>0</v>
      </c>
      <c r="M940" s="3">
        <f t="shared" ca="1" si="941"/>
        <v>1</v>
      </c>
      <c r="N940" s="3">
        <f t="shared" ca="1" si="941"/>
        <v>4</v>
      </c>
      <c r="O940" s="3">
        <f t="shared" ca="1" si="941"/>
        <v>9</v>
      </c>
      <c r="P940" s="3">
        <f t="shared" ca="1" si="941"/>
        <v>16</v>
      </c>
      <c r="Q940" s="3">
        <f t="shared" ca="1" si="941"/>
        <v>25</v>
      </c>
      <c r="R940" s="3">
        <f t="shared" ca="1" si="941"/>
        <v>36</v>
      </c>
      <c r="S940" s="3">
        <f t="shared" ca="1" si="14"/>
        <v>182</v>
      </c>
      <c r="T940" s="29">
        <f t="shared" ca="1" si="15"/>
        <v>50</v>
      </c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</row>
    <row r="941" spans="1:36" customFormat="false" ht="13">
      <c r="A941" s="3">
        <f>シート1!B942</f>
        <v>0</v>
      </c>
      <c r="B941" s="3">
        <f>シート1!E942</f>
        <v>0</v>
      </c>
      <c r="C941" s="19">
        <f>シート1!G942</f>
        <v>0</v>
      </c>
      <c r="D941" s="3">
        <f>シート1!I942</f>
        <v>0</v>
      </c>
      <c r="E941" s="3">
        <f>シート1!K942</f>
        <v>0</v>
      </c>
      <c r="F941" s="3">
        <f t="shared" ref="F941:R941" ca="1" si="942">IF($E945="","",IF(AND(ROW()&gt;$T$1,F$1&lt;=$T$1),(F$1-_xlfn.RANK.AVG(OFFSET($E945,1-F$1,),OFFSET($E945,1-$T$1,,$T$1,1)))^2,""))</f>
        <v>36</v>
      </c>
      <c r="G941" s="3">
        <f t="shared" ca="1" si="942"/>
        <v>25</v>
      </c>
      <c r="H941" s="3">
        <f t="shared" ca="1" si="942"/>
        <v>16</v>
      </c>
      <c r="I941" s="3">
        <f t="shared" ca="1" si="942"/>
        <v>9</v>
      </c>
      <c r="J941" s="3">
        <f t="shared" ca="1" si="942"/>
        <v>4</v>
      </c>
      <c r="K941" s="3">
        <f t="shared" ca="1" si="942"/>
        <v>1</v>
      </c>
      <c r="L941" s="3">
        <f t="shared" ca="1" si="942"/>
        <v>0</v>
      </c>
      <c r="M941" s="3">
        <f t="shared" ca="1" si="942"/>
        <v>1</v>
      </c>
      <c r="N941" s="3">
        <f t="shared" ca="1" si="942"/>
        <v>4</v>
      </c>
      <c r="O941" s="3">
        <f t="shared" ca="1" si="942"/>
        <v>9</v>
      </c>
      <c r="P941" s="3">
        <f t="shared" ca="1" si="942"/>
        <v>16</v>
      </c>
      <c r="Q941" s="3">
        <f t="shared" ca="1" si="942"/>
        <v>25</v>
      </c>
      <c r="R941" s="3">
        <f t="shared" ca="1" si="942"/>
        <v>36</v>
      </c>
      <c r="S941" s="3">
        <f t="shared" ca="1" si="14"/>
        <v>182</v>
      </c>
      <c r="T941" s="29">
        <f t="shared" ca="1" si="15"/>
        <v>50</v>
      </c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</row>
    <row r="942" spans="1:36" customFormat="false" ht="13">
      <c r="A942" s="3">
        <f>シート1!B943</f>
        <v>0</v>
      </c>
      <c r="B942" s="3">
        <f>シート1!E943</f>
        <v>0</v>
      </c>
      <c r="C942" s="19">
        <f>シート1!G943</f>
        <v>0</v>
      </c>
      <c r="D942" s="3">
        <f>シート1!I943</f>
        <v>0</v>
      </c>
      <c r="E942" s="3">
        <f>シート1!K943</f>
        <v>0</v>
      </c>
      <c r="F942" s="3">
        <f t="shared" ref="F942:R942" ca="1" si="943">IF($E946="","",IF(AND(ROW()&gt;$T$1,F$1&lt;=$T$1),(F$1-_xlfn.RANK.AVG(OFFSET($E946,1-F$1,),OFFSET($E946,1-$T$1,,$T$1,1)))^2,""))</f>
        <v>36</v>
      </c>
      <c r="G942" s="3">
        <f t="shared" ca="1" si="943"/>
        <v>25</v>
      </c>
      <c r="H942" s="3">
        <f t="shared" ca="1" si="943"/>
        <v>16</v>
      </c>
      <c r="I942" s="3">
        <f t="shared" ca="1" si="943"/>
        <v>9</v>
      </c>
      <c r="J942" s="3">
        <f t="shared" ca="1" si="943"/>
        <v>4</v>
      </c>
      <c r="K942" s="3">
        <f t="shared" ca="1" si="943"/>
        <v>1</v>
      </c>
      <c r="L942" s="3">
        <f t="shared" ca="1" si="943"/>
        <v>0</v>
      </c>
      <c r="M942" s="3">
        <f t="shared" ca="1" si="943"/>
        <v>1</v>
      </c>
      <c r="N942" s="3">
        <f t="shared" ca="1" si="943"/>
        <v>4</v>
      </c>
      <c r="O942" s="3">
        <f t="shared" ca="1" si="943"/>
        <v>9</v>
      </c>
      <c r="P942" s="3">
        <f t="shared" ca="1" si="943"/>
        <v>16</v>
      </c>
      <c r="Q942" s="3">
        <f t="shared" ca="1" si="943"/>
        <v>25</v>
      </c>
      <c r="R942" s="3">
        <f t="shared" ca="1" si="943"/>
        <v>36</v>
      </c>
      <c r="S942" s="3">
        <f t="shared" ca="1" si="14"/>
        <v>182</v>
      </c>
      <c r="T942" s="29">
        <f t="shared" ca="1" si="15"/>
        <v>50</v>
      </c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</row>
    <row r="943" spans="1:36" customFormat="false" ht="13">
      <c r="A943" s="3">
        <f>シート1!B944</f>
        <v>0</v>
      </c>
      <c r="B943" s="3">
        <f>シート1!E944</f>
        <v>0</v>
      </c>
      <c r="C943" s="19">
        <f>シート1!G944</f>
        <v>0</v>
      </c>
      <c r="D943" s="3">
        <f>シート1!I944</f>
        <v>0</v>
      </c>
      <c r="E943" s="3">
        <f>シート1!K944</f>
        <v>0</v>
      </c>
      <c r="F943" s="3">
        <f t="shared" ref="F943:R943" ca="1" si="944">IF($E947="","",IF(AND(ROW()&gt;$T$1,F$1&lt;=$T$1),(F$1-_xlfn.RANK.AVG(OFFSET($E947,1-F$1,),OFFSET($E947,1-$T$1,,$T$1,1)))^2,""))</f>
        <v>36</v>
      </c>
      <c r="G943" s="3">
        <f t="shared" ca="1" si="944"/>
        <v>25</v>
      </c>
      <c r="H943" s="3">
        <f t="shared" ca="1" si="944"/>
        <v>16</v>
      </c>
      <c r="I943" s="3">
        <f t="shared" ca="1" si="944"/>
        <v>9</v>
      </c>
      <c r="J943" s="3">
        <f t="shared" ca="1" si="944"/>
        <v>4</v>
      </c>
      <c r="K943" s="3">
        <f t="shared" ca="1" si="944"/>
        <v>1</v>
      </c>
      <c r="L943" s="3">
        <f t="shared" ca="1" si="944"/>
        <v>0</v>
      </c>
      <c r="M943" s="3">
        <f t="shared" ca="1" si="944"/>
        <v>1</v>
      </c>
      <c r="N943" s="3">
        <f t="shared" ca="1" si="944"/>
        <v>4</v>
      </c>
      <c r="O943" s="3">
        <f t="shared" ca="1" si="944"/>
        <v>9</v>
      </c>
      <c r="P943" s="3">
        <f t="shared" ca="1" si="944"/>
        <v>16</v>
      </c>
      <c r="Q943" s="3">
        <f t="shared" ca="1" si="944"/>
        <v>25</v>
      </c>
      <c r="R943" s="3">
        <f t="shared" ca="1" si="944"/>
        <v>36</v>
      </c>
      <c r="S943" s="3">
        <f t="shared" ca="1" si="14"/>
        <v>182</v>
      </c>
      <c r="T943" s="29">
        <f t="shared" ca="1" si="15"/>
        <v>50</v>
      </c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</row>
    <row r="944" spans="1:36" customFormat="false" ht="13">
      <c r="A944" s="3">
        <f>シート1!B945</f>
        <v>0</v>
      </c>
      <c r="B944" s="3">
        <f>シート1!E945</f>
        <v>0</v>
      </c>
      <c r="C944" s="19">
        <f>シート1!G945</f>
        <v>0</v>
      </c>
      <c r="D944" s="3">
        <f>シート1!I945</f>
        <v>0</v>
      </c>
      <c r="E944" s="3">
        <f>シート1!K945</f>
        <v>0</v>
      </c>
      <c r="F944" s="3">
        <f t="shared" ref="F944:R944" ca="1" si="945">IF($E948="","",IF(AND(ROW()&gt;$T$1,F$1&lt;=$T$1),(F$1-_xlfn.RANK.AVG(OFFSET($E948,1-F$1,),OFFSET($E948,1-$T$1,,$T$1,1)))^2,""))</f>
        <v>36</v>
      </c>
      <c r="G944" s="3">
        <f t="shared" ca="1" si="945"/>
        <v>25</v>
      </c>
      <c r="H944" s="3">
        <f t="shared" ca="1" si="945"/>
        <v>16</v>
      </c>
      <c r="I944" s="3">
        <f t="shared" ca="1" si="945"/>
        <v>9</v>
      </c>
      <c r="J944" s="3">
        <f t="shared" ca="1" si="945"/>
        <v>4</v>
      </c>
      <c r="K944" s="3">
        <f t="shared" ca="1" si="945"/>
        <v>1</v>
      </c>
      <c r="L944" s="3">
        <f t="shared" ca="1" si="945"/>
        <v>0</v>
      </c>
      <c r="M944" s="3">
        <f t="shared" ca="1" si="945"/>
        <v>1</v>
      </c>
      <c r="N944" s="3">
        <f t="shared" ca="1" si="945"/>
        <v>4</v>
      </c>
      <c r="O944" s="3">
        <f t="shared" ca="1" si="945"/>
        <v>9</v>
      </c>
      <c r="P944" s="3">
        <f t="shared" ca="1" si="945"/>
        <v>16</v>
      </c>
      <c r="Q944" s="3">
        <f t="shared" ca="1" si="945"/>
        <v>25</v>
      </c>
      <c r="R944" s="3">
        <f t="shared" ca="1" si="945"/>
        <v>36</v>
      </c>
      <c r="S944" s="3">
        <f t="shared" ca="1" si="14"/>
        <v>182</v>
      </c>
      <c r="T944" s="29">
        <f t="shared" ca="1" si="15"/>
        <v>50</v>
      </c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</row>
    <row r="945" spans="1:36" customFormat="false" ht="13">
      <c r="A945" s="3">
        <f>シート1!B946</f>
        <v>0</v>
      </c>
      <c r="B945" s="3">
        <f>シート1!E946</f>
        <v>0</v>
      </c>
      <c r="C945" s="19">
        <f>シート1!G946</f>
        <v>0</v>
      </c>
      <c r="D945" s="3">
        <f>シート1!I946</f>
        <v>0</v>
      </c>
      <c r="E945" s="3">
        <f>シート1!K946</f>
        <v>0</v>
      </c>
      <c r="F945" s="3">
        <f t="shared" ref="F945:R945" ca="1" si="946">IF($E949="","",IF(AND(ROW()&gt;$T$1,F$1&lt;=$T$1),(F$1-_xlfn.RANK.AVG(OFFSET($E949,1-F$1,),OFFSET($E949,1-$T$1,,$T$1,1)))^2,""))</f>
        <v>36</v>
      </c>
      <c r="G945" s="3">
        <f t="shared" ca="1" si="946"/>
        <v>25</v>
      </c>
      <c r="H945" s="3">
        <f t="shared" ca="1" si="946"/>
        <v>16</v>
      </c>
      <c r="I945" s="3">
        <f t="shared" ca="1" si="946"/>
        <v>9</v>
      </c>
      <c r="J945" s="3">
        <f t="shared" ca="1" si="946"/>
        <v>4</v>
      </c>
      <c r="K945" s="3">
        <f t="shared" ca="1" si="946"/>
        <v>1</v>
      </c>
      <c r="L945" s="3">
        <f t="shared" ca="1" si="946"/>
        <v>0</v>
      </c>
      <c r="M945" s="3">
        <f t="shared" ca="1" si="946"/>
        <v>1</v>
      </c>
      <c r="N945" s="3">
        <f t="shared" ca="1" si="946"/>
        <v>4</v>
      </c>
      <c r="O945" s="3">
        <f t="shared" ca="1" si="946"/>
        <v>9</v>
      </c>
      <c r="P945" s="3">
        <f t="shared" ca="1" si="946"/>
        <v>16</v>
      </c>
      <c r="Q945" s="3">
        <f t="shared" ca="1" si="946"/>
        <v>25</v>
      </c>
      <c r="R945" s="3">
        <f t="shared" ca="1" si="946"/>
        <v>36</v>
      </c>
      <c r="S945" s="3">
        <f t="shared" ca="1" si="14"/>
        <v>182</v>
      </c>
      <c r="T945" s="29">
        <f t="shared" ca="1" si="15"/>
        <v>50</v>
      </c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</row>
    <row r="946" spans="1:36" customFormat="false" ht="13">
      <c r="A946" s="3">
        <f>シート1!B947</f>
        <v>0</v>
      </c>
      <c r="B946" s="3">
        <f>シート1!E947</f>
        <v>0</v>
      </c>
      <c r="C946" s="19">
        <f>シート1!G947</f>
        <v>0</v>
      </c>
      <c r="D946" s="3">
        <f>シート1!I947</f>
        <v>0</v>
      </c>
      <c r="E946" s="3">
        <f>シート1!K947</f>
        <v>0</v>
      </c>
      <c r="F946" s="3">
        <f t="shared" ref="F946:R946" ca="1" si="947">IF($E950="","",IF(AND(ROW()&gt;$T$1,F$1&lt;=$T$1),(F$1-_xlfn.RANK.AVG(OFFSET($E950,1-F$1,),OFFSET($E950,1-$T$1,,$T$1,1)))^2,""))</f>
        <v>36</v>
      </c>
      <c r="G946" s="3">
        <f t="shared" ca="1" si="947"/>
        <v>25</v>
      </c>
      <c r="H946" s="3">
        <f t="shared" ca="1" si="947"/>
        <v>16</v>
      </c>
      <c r="I946" s="3">
        <f t="shared" ca="1" si="947"/>
        <v>9</v>
      </c>
      <c r="J946" s="3">
        <f t="shared" ca="1" si="947"/>
        <v>4</v>
      </c>
      <c r="K946" s="3">
        <f t="shared" ca="1" si="947"/>
        <v>1</v>
      </c>
      <c r="L946" s="3">
        <f t="shared" ca="1" si="947"/>
        <v>0</v>
      </c>
      <c r="M946" s="3">
        <f t="shared" ca="1" si="947"/>
        <v>1</v>
      </c>
      <c r="N946" s="3">
        <f t="shared" ca="1" si="947"/>
        <v>4</v>
      </c>
      <c r="O946" s="3">
        <f t="shared" ca="1" si="947"/>
        <v>9</v>
      </c>
      <c r="P946" s="3">
        <f t="shared" ca="1" si="947"/>
        <v>16</v>
      </c>
      <c r="Q946" s="3">
        <f t="shared" ca="1" si="947"/>
        <v>25</v>
      </c>
      <c r="R946" s="3">
        <f t="shared" ca="1" si="947"/>
        <v>36</v>
      </c>
      <c r="S946" s="3">
        <f t="shared" ca="1" si="14"/>
        <v>182</v>
      </c>
      <c r="T946" s="29">
        <f t="shared" ca="1" si="15"/>
        <v>50</v>
      </c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</row>
    <row r="947" spans="1:36" customFormat="false" ht="13">
      <c r="A947" s="3">
        <f>シート1!B948</f>
        <v>0</v>
      </c>
      <c r="B947" s="3">
        <f>シート1!E948</f>
        <v>0</v>
      </c>
      <c r="C947" s="19">
        <f>シート1!G948</f>
        <v>0</v>
      </c>
      <c r="D947" s="3">
        <f>シート1!I948</f>
        <v>0</v>
      </c>
      <c r="E947" s="3">
        <f>シート1!K948</f>
        <v>0</v>
      </c>
      <c r="F947" s="3">
        <f t="shared" ref="F947:R947" ca="1" si="948">IF($E951="","",IF(AND(ROW()&gt;$T$1,F$1&lt;=$T$1),(F$1-_xlfn.RANK.AVG(OFFSET($E951,1-F$1,),OFFSET($E951,1-$T$1,,$T$1,1)))^2,""))</f>
        <v>36</v>
      </c>
      <c r="G947" s="3">
        <f t="shared" ca="1" si="948"/>
        <v>25</v>
      </c>
      <c r="H947" s="3">
        <f t="shared" ca="1" si="948"/>
        <v>16</v>
      </c>
      <c r="I947" s="3">
        <f t="shared" ca="1" si="948"/>
        <v>9</v>
      </c>
      <c r="J947" s="3">
        <f t="shared" ca="1" si="948"/>
        <v>4</v>
      </c>
      <c r="K947" s="3">
        <f t="shared" ca="1" si="948"/>
        <v>1</v>
      </c>
      <c r="L947" s="3">
        <f t="shared" ca="1" si="948"/>
        <v>0</v>
      </c>
      <c r="M947" s="3">
        <f t="shared" ca="1" si="948"/>
        <v>1</v>
      </c>
      <c r="N947" s="3">
        <f t="shared" ca="1" si="948"/>
        <v>4</v>
      </c>
      <c r="O947" s="3">
        <f t="shared" ca="1" si="948"/>
        <v>9</v>
      </c>
      <c r="P947" s="3">
        <f t="shared" ca="1" si="948"/>
        <v>16</v>
      </c>
      <c r="Q947" s="3">
        <f t="shared" ca="1" si="948"/>
        <v>25</v>
      </c>
      <c r="R947" s="3">
        <f t="shared" ca="1" si="948"/>
        <v>36</v>
      </c>
      <c r="S947" s="3">
        <f t="shared" ca="1" si="14"/>
        <v>182</v>
      </c>
      <c r="T947" s="29">
        <f t="shared" ca="1" si="15"/>
        <v>50</v>
      </c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</row>
    <row r="948" spans="1:36" customFormat="false" ht="13">
      <c r="A948" s="3">
        <f>シート1!B949</f>
        <v>0</v>
      </c>
      <c r="B948" s="3">
        <f>シート1!E949</f>
        <v>0</v>
      </c>
      <c r="C948" s="19">
        <f>シート1!G949</f>
        <v>0</v>
      </c>
      <c r="D948" s="3">
        <f>シート1!I949</f>
        <v>0</v>
      </c>
      <c r="E948" s="3">
        <f>シート1!K949</f>
        <v>0</v>
      </c>
      <c r="F948" s="3">
        <f t="shared" ref="F948:R948" ca="1" si="949">IF($E952="","",IF(AND(ROW()&gt;$T$1,F$1&lt;=$T$1),(F$1-_xlfn.RANK.AVG(OFFSET($E952,1-F$1,),OFFSET($E952,1-$T$1,,$T$1,1)))^2,""))</f>
        <v>36</v>
      </c>
      <c r="G948" s="3">
        <f t="shared" ca="1" si="949"/>
        <v>25</v>
      </c>
      <c r="H948" s="3">
        <f t="shared" ca="1" si="949"/>
        <v>16</v>
      </c>
      <c r="I948" s="3">
        <f t="shared" ca="1" si="949"/>
        <v>9</v>
      </c>
      <c r="J948" s="3">
        <f t="shared" ca="1" si="949"/>
        <v>4</v>
      </c>
      <c r="K948" s="3">
        <f t="shared" ca="1" si="949"/>
        <v>1</v>
      </c>
      <c r="L948" s="3">
        <f t="shared" ca="1" si="949"/>
        <v>0</v>
      </c>
      <c r="M948" s="3">
        <f t="shared" ca="1" si="949"/>
        <v>1</v>
      </c>
      <c r="N948" s="3">
        <f t="shared" ca="1" si="949"/>
        <v>4</v>
      </c>
      <c r="O948" s="3">
        <f t="shared" ca="1" si="949"/>
        <v>9</v>
      </c>
      <c r="P948" s="3">
        <f t="shared" ca="1" si="949"/>
        <v>16</v>
      </c>
      <c r="Q948" s="3">
        <f t="shared" ca="1" si="949"/>
        <v>25</v>
      </c>
      <c r="R948" s="3">
        <f t="shared" ca="1" si="949"/>
        <v>36</v>
      </c>
      <c r="S948" s="3">
        <f t="shared" ca="1" si="14"/>
        <v>182</v>
      </c>
      <c r="T948" s="29">
        <f t="shared" ca="1" si="15"/>
        <v>50</v>
      </c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</row>
    <row r="949" spans="1:36" customFormat="false" ht="13">
      <c r="A949" s="3">
        <f>シート1!B950</f>
        <v>0</v>
      </c>
      <c r="B949" s="3">
        <f>シート1!E950</f>
        <v>0</v>
      </c>
      <c r="C949" s="19">
        <f>シート1!G950</f>
        <v>0</v>
      </c>
      <c r="D949" s="3">
        <f>シート1!I950</f>
        <v>0</v>
      </c>
      <c r="E949" s="3">
        <f>シート1!K950</f>
        <v>0</v>
      </c>
      <c r="F949" s="3">
        <f t="shared" ref="F949:R949" ca="1" si="950">IF($E953="","",IF(AND(ROW()&gt;$T$1,F$1&lt;=$T$1),(F$1-_xlfn.RANK.AVG(OFFSET($E953,1-F$1,),OFFSET($E953,1-$T$1,,$T$1,1)))^2,""))</f>
        <v>36</v>
      </c>
      <c r="G949" s="3">
        <f t="shared" ca="1" si="950"/>
        <v>25</v>
      </c>
      <c r="H949" s="3">
        <f t="shared" ca="1" si="950"/>
        <v>16</v>
      </c>
      <c r="I949" s="3">
        <f t="shared" ca="1" si="950"/>
        <v>9</v>
      </c>
      <c r="J949" s="3">
        <f t="shared" ca="1" si="950"/>
        <v>4</v>
      </c>
      <c r="K949" s="3">
        <f t="shared" ca="1" si="950"/>
        <v>1</v>
      </c>
      <c r="L949" s="3">
        <f t="shared" ca="1" si="950"/>
        <v>0</v>
      </c>
      <c r="M949" s="3">
        <f t="shared" ca="1" si="950"/>
        <v>1</v>
      </c>
      <c r="N949" s="3">
        <f t="shared" ca="1" si="950"/>
        <v>4</v>
      </c>
      <c r="O949" s="3">
        <f t="shared" ca="1" si="950"/>
        <v>9</v>
      </c>
      <c r="P949" s="3">
        <f t="shared" ca="1" si="950"/>
        <v>16</v>
      </c>
      <c r="Q949" s="3">
        <f t="shared" ca="1" si="950"/>
        <v>25</v>
      </c>
      <c r="R949" s="3">
        <f t="shared" ca="1" si="950"/>
        <v>36</v>
      </c>
      <c r="S949" s="3">
        <f t="shared" ca="1" si="14"/>
        <v>182</v>
      </c>
      <c r="T949" s="29">
        <f t="shared" ca="1" si="15"/>
        <v>50</v>
      </c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</row>
    <row r="950" spans="1:36" customFormat="false" ht="13">
      <c r="A950" s="3">
        <f>シート1!B951</f>
        <v>0</v>
      </c>
      <c r="B950" s="3">
        <f>シート1!E951</f>
        <v>0</v>
      </c>
      <c r="C950" s="19">
        <f>シート1!G951</f>
        <v>0</v>
      </c>
      <c r="D950" s="3">
        <f>シート1!I951</f>
        <v>0</v>
      </c>
      <c r="E950" s="3">
        <f>シート1!K951</f>
        <v>0</v>
      </c>
      <c r="F950" s="3">
        <f t="shared" ref="F950:R950" ca="1" si="951">IF($E954="","",IF(AND(ROW()&gt;$T$1,F$1&lt;=$T$1),(F$1-_xlfn.RANK.AVG(OFFSET($E954,1-F$1,),OFFSET($E954,1-$T$1,,$T$1,1)))^2,""))</f>
        <v>36</v>
      </c>
      <c r="G950" s="3">
        <f t="shared" ca="1" si="951"/>
        <v>25</v>
      </c>
      <c r="H950" s="3">
        <f t="shared" ca="1" si="951"/>
        <v>16</v>
      </c>
      <c r="I950" s="3">
        <f t="shared" ca="1" si="951"/>
        <v>9</v>
      </c>
      <c r="J950" s="3">
        <f t="shared" ca="1" si="951"/>
        <v>4</v>
      </c>
      <c r="K950" s="3">
        <f t="shared" ca="1" si="951"/>
        <v>1</v>
      </c>
      <c r="L950" s="3">
        <f t="shared" ca="1" si="951"/>
        <v>0</v>
      </c>
      <c r="M950" s="3">
        <f t="shared" ca="1" si="951"/>
        <v>1</v>
      </c>
      <c r="N950" s="3">
        <f t="shared" ca="1" si="951"/>
        <v>4</v>
      </c>
      <c r="O950" s="3">
        <f t="shared" ca="1" si="951"/>
        <v>9</v>
      </c>
      <c r="P950" s="3">
        <f t="shared" ca="1" si="951"/>
        <v>16</v>
      </c>
      <c r="Q950" s="3">
        <f t="shared" ca="1" si="951"/>
        <v>25</v>
      </c>
      <c r="R950" s="3">
        <f t="shared" ca="1" si="951"/>
        <v>36</v>
      </c>
      <c r="S950" s="3">
        <f t="shared" ca="1" si="14"/>
        <v>182</v>
      </c>
      <c r="T950" s="29">
        <f t="shared" ca="1" si="15"/>
        <v>50</v>
      </c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</row>
    <row r="951" spans="1:36" customFormat="false" ht="13">
      <c r="A951" s="3">
        <f>シート1!B952</f>
        <v>0</v>
      </c>
      <c r="B951" s="3">
        <f>シート1!E952</f>
        <v>0</v>
      </c>
      <c r="C951" s="19">
        <f>シート1!G952</f>
        <v>0</v>
      </c>
      <c r="D951" s="3">
        <f>シート1!I952</f>
        <v>0</v>
      </c>
      <c r="E951" s="3">
        <f>シート1!K952</f>
        <v>0</v>
      </c>
      <c r="F951" s="3">
        <f t="shared" ref="F951:R951" ca="1" si="952">IF($E955="","",IF(AND(ROW()&gt;$T$1,F$1&lt;=$T$1),(F$1-_xlfn.RANK.AVG(OFFSET($E955,1-F$1,),OFFSET($E955,1-$T$1,,$T$1,1)))^2,""))</f>
        <v>36</v>
      </c>
      <c r="G951" s="3">
        <f t="shared" ca="1" si="952"/>
        <v>25</v>
      </c>
      <c r="H951" s="3">
        <f t="shared" ca="1" si="952"/>
        <v>16</v>
      </c>
      <c r="I951" s="3">
        <f t="shared" ca="1" si="952"/>
        <v>9</v>
      </c>
      <c r="J951" s="3">
        <f t="shared" ca="1" si="952"/>
        <v>4</v>
      </c>
      <c r="K951" s="3">
        <f t="shared" ca="1" si="952"/>
        <v>1</v>
      </c>
      <c r="L951" s="3">
        <f t="shared" ca="1" si="952"/>
        <v>0</v>
      </c>
      <c r="M951" s="3">
        <f t="shared" ca="1" si="952"/>
        <v>1</v>
      </c>
      <c r="N951" s="3">
        <f t="shared" ca="1" si="952"/>
        <v>4</v>
      </c>
      <c r="O951" s="3">
        <f t="shared" ca="1" si="952"/>
        <v>9</v>
      </c>
      <c r="P951" s="3">
        <f t="shared" ca="1" si="952"/>
        <v>16</v>
      </c>
      <c r="Q951" s="3">
        <f t="shared" ca="1" si="952"/>
        <v>25</v>
      </c>
      <c r="R951" s="3">
        <f t="shared" ca="1" si="952"/>
        <v>36</v>
      </c>
      <c r="S951" s="3">
        <f t="shared" ca="1" si="14"/>
        <v>182</v>
      </c>
      <c r="T951" s="29">
        <f t="shared" ca="1" si="15"/>
        <v>50</v>
      </c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</row>
    <row r="952" spans="1:36" customFormat="false" ht="13">
      <c r="A952" s="3">
        <f>シート1!B953</f>
        <v>0</v>
      </c>
      <c r="B952" s="3">
        <f>シート1!E953</f>
        <v>0</v>
      </c>
      <c r="C952" s="19">
        <f>シート1!G953</f>
        <v>0</v>
      </c>
      <c r="D952" s="3">
        <f>シート1!I953</f>
        <v>0</v>
      </c>
      <c r="E952" s="3">
        <f>シート1!K953</f>
        <v>0</v>
      </c>
      <c r="F952" s="3">
        <f t="shared" ref="F952:R952" ca="1" si="953">IF($E956="","",IF(AND(ROW()&gt;$T$1,F$1&lt;=$T$1),(F$1-_xlfn.RANK.AVG(OFFSET($E956,1-F$1,),OFFSET($E956,1-$T$1,,$T$1,1)))^2,""))</f>
        <v>36</v>
      </c>
      <c r="G952" s="3">
        <f t="shared" ca="1" si="953"/>
        <v>25</v>
      </c>
      <c r="H952" s="3">
        <f t="shared" ca="1" si="953"/>
        <v>16</v>
      </c>
      <c r="I952" s="3">
        <f t="shared" ca="1" si="953"/>
        <v>9</v>
      </c>
      <c r="J952" s="3">
        <f t="shared" ca="1" si="953"/>
        <v>4</v>
      </c>
      <c r="K952" s="3">
        <f t="shared" ca="1" si="953"/>
        <v>1</v>
      </c>
      <c r="L952" s="3">
        <f t="shared" ca="1" si="953"/>
        <v>0</v>
      </c>
      <c r="M952" s="3">
        <f t="shared" ca="1" si="953"/>
        <v>1</v>
      </c>
      <c r="N952" s="3">
        <f t="shared" ca="1" si="953"/>
        <v>4</v>
      </c>
      <c r="O952" s="3">
        <f t="shared" ca="1" si="953"/>
        <v>9</v>
      </c>
      <c r="P952" s="3">
        <f t="shared" ca="1" si="953"/>
        <v>16</v>
      </c>
      <c r="Q952" s="3">
        <f t="shared" ca="1" si="953"/>
        <v>25</v>
      </c>
      <c r="R952" s="3">
        <f t="shared" ca="1" si="953"/>
        <v>36</v>
      </c>
      <c r="S952" s="3">
        <f t="shared" ca="1" si="14"/>
        <v>182</v>
      </c>
      <c r="T952" s="29">
        <f t="shared" ca="1" si="15"/>
        <v>50</v>
      </c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</row>
    <row r="953" spans="1:36" customFormat="false" ht="13">
      <c r="A953" s="3">
        <f>シート1!B954</f>
        <v>0</v>
      </c>
      <c r="B953" s="3">
        <f>シート1!E954</f>
        <v>0</v>
      </c>
      <c r="C953" s="19">
        <f>シート1!G954</f>
        <v>0</v>
      </c>
      <c r="D953" s="3">
        <f>シート1!I954</f>
        <v>0</v>
      </c>
      <c r="E953" s="3">
        <f>シート1!K954</f>
        <v>0</v>
      </c>
      <c r="F953" s="3">
        <f t="shared" ref="F953:R953" ca="1" si="954">IF($E957="","",IF(AND(ROW()&gt;$T$1,F$1&lt;=$T$1),(F$1-_xlfn.RANK.AVG(OFFSET($E957,1-F$1,),OFFSET($E957,1-$T$1,,$T$1,1)))^2,""))</f>
        <v>36</v>
      </c>
      <c r="G953" s="3">
        <f t="shared" ca="1" si="954"/>
        <v>25</v>
      </c>
      <c r="H953" s="3">
        <f t="shared" ca="1" si="954"/>
        <v>16</v>
      </c>
      <c r="I953" s="3">
        <f t="shared" ca="1" si="954"/>
        <v>9</v>
      </c>
      <c r="J953" s="3">
        <f t="shared" ca="1" si="954"/>
        <v>4</v>
      </c>
      <c r="K953" s="3">
        <f t="shared" ca="1" si="954"/>
        <v>1</v>
      </c>
      <c r="L953" s="3">
        <f t="shared" ca="1" si="954"/>
        <v>0</v>
      </c>
      <c r="M953" s="3">
        <f t="shared" ca="1" si="954"/>
        <v>1</v>
      </c>
      <c r="N953" s="3">
        <f t="shared" ca="1" si="954"/>
        <v>4</v>
      </c>
      <c r="O953" s="3">
        <f t="shared" ca="1" si="954"/>
        <v>9</v>
      </c>
      <c r="P953" s="3">
        <f t="shared" ca="1" si="954"/>
        <v>16</v>
      </c>
      <c r="Q953" s="3">
        <f t="shared" ca="1" si="954"/>
        <v>25</v>
      </c>
      <c r="R953" s="3">
        <f t="shared" ca="1" si="954"/>
        <v>36</v>
      </c>
      <c r="S953" s="3">
        <f t="shared" ca="1" si="14"/>
        <v>182</v>
      </c>
      <c r="T953" s="29">
        <f t="shared" ca="1" si="15"/>
        <v>50</v>
      </c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</row>
    <row r="954" spans="1:36" customFormat="false" ht="13">
      <c r="A954" s="3">
        <f>シート1!B955</f>
        <v>0</v>
      </c>
      <c r="B954" s="3">
        <f>シート1!E955</f>
        <v>0</v>
      </c>
      <c r="C954" s="19">
        <f>シート1!G955</f>
        <v>0</v>
      </c>
      <c r="D954" s="3">
        <f>シート1!I955</f>
        <v>0</v>
      </c>
      <c r="E954" s="3">
        <f>シート1!K955</f>
        <v>0</v>
      </c>
      <c r="F954" s="3">
        <f t="shared" ref="F954:R954" ca="1" si="955">IF($E958="","",IF(AND(ROW()&gt;$T$1,F$1&lt;=$T$1),(F$1-_xlfn.RANK.AVG(OFFSET($E958,1-F$1,),OFFSET($E958,1-$T$1,,$T$1,1)))^2,""))</f>
        <v>36</v>
      </c>
      <c r="G954" s="3">
        <f t="shared" ca="1" si="955"/>
        <v>25</v>
      </c>
      <c r="H954" s="3">
        <f t="shared" ca="1" si="955"/>
        <v>16</v>
      </c>
      <c r="I954" s="3">
        <f t="shared" ca="1" si="955"/>
        <v>9</v>
      </c>
      <c r="J954" s="3">
        <f t="shared" ca="1" si="955"/>
        <v>4</v>
      </c>
      <c r="K954" s="3">
        <f t="shared" ca="1" si="955"/>
        <v>1</v>
      </c>
      <c r="L954" s="3">
        <f t="shared" ca="1" si="955"/>
        <v>0</v>
      </c>
      <c r="M954" s="3">
        <f t="shared" ca="1" si="955"/>
        <v>1</v>
      </c>
      <c r="N954" s="3">
        <f t="shared" ca="1" si="955"/>
        <v>4</v>
      </c>
      <c r="O954" s="3">
        <f t="shared" ca="1" si="955"/>
        <v>9</v>
      </c>
      <c r="P954" s="3">
        <f t="shared" ca="1" si="955"/>
        <v>16</v>
      </c>
      <c r="Q954" s="3">
        <f t="shared" ca="1" si="955"/>
        <v>25</v>
      </c>
      <c r="R954" s="3">
        <f t="shared" ca="1" si="955"/>
        <v>36</v>
      </c>
      <c r="S954" s="3">
        <f t="shared" ca="1" si="14"/>
        <v>182</v>
      </c>
      <c r="T954" s="29">
        <f t="shared" ca="1" si="15"/>
        <v>50</v>
      </c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</row>
    <row r="955" spans="1:36" customFormat="false" ht="13">
      <c r="A955" s="3">
        <f>シート1!B956</f>
        <v>0</v>
      </c>
      <c r="B955" s="3">
        <f>シート1!E956</f>
        <v>0</v>
      </c>
      <c r="C955" s="19">
        <f>シート1!G956</f>
        <v>0</v>
      </c>
      <c r="D955" s="3">
        <f>シート1!I956</f>
        <v>0</v>
      </c>
      <c r="E955" s="3">
        <f>シート1!K956</f>
        <v>0</v>
      </c>
      <c r="F955" s="3">
        <f t="shared" ref="F955:R955" ca="1" si="956">IF($E959="","",IF(AND(ROW()&gt;$T$1,F$1&lt;=$T$1),(F$1-_xlfn.RANK.AVG(OFFSET($E959,1-F$1,),OFFSET($E959,1-$T$1,,$T$1,1)))^2,""))</f>
        <v>36</v>
      </c>
      <c r="G955" s="3">
        <f t="shared" ca="1" si="956"/>
        <v>25</v>
      </c>
      <c r="H955" s="3">
        <f t="shared" ca="1" si="956"/>
        <v>16</v>
      </c>
      <c r="I955" s="3">
        <f t="shared" ca="1" si="956"/>
        <v>9</v>
      </c>
      <c r="J955" s="3">
        <f t="shared" ca="1" si="956"/>
        <v>4</v>
      </c>
      <c r="K955" s="3">
        <f t="shared" ca="1" si="956"/>
        <v>1</v>
      </c>
      <c r="L955" s="3">
        <f t="shared" ca="1" si="956"/>
        <v>0</v>
      </c>
      <c r="M955" s="3">
        <f t="shared" ca="1" si="956"/>
        <v>1</v>
      </c>
      <c r="N955" s="3">
        <f t="shared" ca="1" si="956"/>
        <v>4</v>
      </c>
      <c r="O955" s="3">
        <f t="shared" ca="1" si="956"/>
        <v>9</v>
      </c>
      <c r="P955" s="3">
        <f t="shared" ca="1" si="956"/>
        <v>16</v>
      </c>
      <c r="Q955" s="3">
        <f t="shared" ca="1" si="956"/>
        <v>25</v>
      </c>
      <c r="R955" s="3">
        <f t="shared" ca="1" si="956"/>
        <v>36</v>
      </c>
      <c r="S955" s="3">
        <f t="shared" ca="1" si="14"/>
        <v>182</v>
      </c>
      <c r="T955" s="29">
        <f t="shared" ca="1" si="15"/>
        <v>50</v>
      </c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</row>
    <row r="956" spans="1:36" customFormat="false" ht="13">
      <c r="A956" s="3">
        <f>シート1!B957</f>
        <v>0</v>
      </c>
      <c r="B956" s="3">
        <f>シート1!E957</f>
        <v>0</v>
      </c>
      <c r="C956" s="19">
        <f>シート1!G957</f>
        <v>0</v>
      </c>
      <c r="D956" s="3">
        <f>シート1!I957</f>
        <v>0</v>
      </c>
      <c r="E956" s="3">
        <f>シート1!K957</f>
        <v>0</v>
      </c>
      <c r="F956" s="3">
        <f t="shared" ref="F956:R956" ca="1" si="957">IF($E960="","",IF(AND(ROW()&gt;$T$1,F$1&lt;=$T$1),(F$1-_xlfn.RANK.AVG(OFFSET($E960,1-F$1,),OFFSET($E960,1-$T$1,,$T$1,1)))^2,""))</f>
        <v>36</v>
      </c>
      <c r="G956" s="3">
        <f t="shared" ca="1" si="957"/>
        <v>25</v>
      </c>
      <c r="H956" s="3">
        <f t="shared" ca="1" si="957"/>
        <v>16</v>
      </c>
      <c r="I956" s="3">
        <f t="shared" ca="1" si="957"/>
        <v>9</v>
      </c>
      <c r="J956" s="3">
        <f t="shared" ca="1" si="957"/>
        <v>4</v>
      </c>
      <c r="K956" s="3">
        <f t="shared" ca="1" si="957"/>
        <v>1</v>
      </c>
      <c r="L956" s="3">
        <f t="shared" ca="1" si="957"/>
        <v>0</v>
      </c>
      <c r="M956" s="3">
        <f t="shared" ca="1" si="957"/>
        <v>1</v>
      </c>
      <c r="N956" s="3">
        <f t="shared" ca="1" si="957"/>
        <v>4</v>
      </c>
      <c r="O956" s="3">
        <f t="shared" ca="1" si="957"/>
        <v>9</v>
      </c>
      <c r="P956" s="3">
        <f t="shared" ca="1" si="957"/>
        <v>16</v>
      </c>
      <c r="Q956" s="3">
        <f t="shared" ca="1" si="957"/>
        <v>25</v>
      </c>
      <c r="R956" s="3">
        <f t="shared" ca="1" si="957"/>
        <v>36</v>
      </c>
      <c r="S956" s="3">
        <f t="shared" ca="1" si="14"/>
        <v>182</v>
      </c>
      <c r="T956" s="29">
        <f t="shared" ca="1" si="15"/>
        <v>50</v>
      </c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</row>
    <row r="957" spans="1:36" customFormat="false" ht="13">
      <c r="A957" s="3">
        <f>シート1!B958</f>
        <v>0</v>
      </c>
      <c r="B957" s="3">
        <f>シート1!E958</f>
        <v>0</v>
      </c>
      <c r="C957" s="19">
        <f>シート1!G958</f>
        <v>0</v>
      </c>
      <c r="D957" s="3">
        <f>シート1!I958</f>
        <v>0</v>
      </c>
      <c r="E957" s="3">
        <f>シート1!K958</f>
        <v>0</v>
      </c>
      <c r="F957" s="3">
        <f t="shared" ref="F957:R957" ca="1" si="958">IF($E961="","",IF(AND(ROW()&gt;$T$1,F$1&lt;=$T$1),(F$1-_xlfn.RANK.AVG(OFFSET($E961,1-F$1,),OFFSET($E961,1-$T$1,,$T$1,1)))^2,""))</f>
        <v>36</v>
      </c>
      <c r="G957" s="3">
        <f t="shared" ca="1" si="958"/>
        <v>25</v>
      </c>
      <c r="H957" s="3">
        <f t="shared" ca="1" si="958"/>
        <v>16</v>
      </c>
      <c r="I957" s="3">
        <f t="shared" ca="1" si="958"/>
        <v>9</v>
      </c>
      <c r="J957" s="3">
        <f t="shared" ca="1" si="958"/>
        <v>4</v>
      </c>
      <c r="K957" s="3">
        <f t="shared" ca="1" si="958"/>
        <v>1</v>
      </c>
      <c r="L957" s="3">
        <f t="shared" ca="1" si="958"/>
        <v>0</v>
      </c>
      <c r="M957" s="3">
        <f t="shared" ca="1" si="958"/>
        <v>1</v>
      </c>
      <c r="N957" s="3">
        <f t="shared" ca="1" si="958"/>
        <v>4</v>
      </c>
      <c r="O957" s="3">
        <f t="shared" ca="1" si="958"/>
        <v>9</v>
      </c>
      <c r="P957" s="3">
        <f t="shared" ca="1" si="958"/>
        <v>16</v>
      </c>
      <c r="Q957" s="3">
        <f t="shared" ca="1" si="958"/>
        <v>25</v>
      </c>
      <c r="R957" s="3">
        <f t="shared" ca="1" si="958"/>
        <v>36</v>
      </c>
      <c r="S957" s="3">
        <f t="shared" ca="1" si="14"/>
        <v>182</v>
      </c>
      <c r="T957" s="29">
        <f t="shared" ca="1" si="15"/>
        <v>50</v>
      </c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</row>
    <row r="958" spans="1:36" customFormat="false" ht="13">
      <c r="A958" s="3">
        <f>シート1!B959</f>
        <v>0</v>
      </c>
      <c r="B958" s="3">
        <f>シート1!E959</f>
        <v>0</v>
      </c>
      <c r="C958" s="19">
        <f>シート1!G959</f>
        <v>0</v>
      </c>
      <c r="D958" s="3">
        <f>シート1!I959</f>
        <v>0</v>
      </c>
      <c r="E958" s="3">
        <f>シート1!K959</f>
        <v>0</v>
      </c>
      <c r="F958" s="3">
        <f t="shared" ref="F958:R958" ca="1" si="959">IF($E962="","",IF(AND(ROW()&gt;$T$1,F$1&lt;=$T$1),(F$1-_xlfn.RANK.AVG(OFFSET($E962,1-F$1,),OFFSET($E962,1-$T$1,,$T$1,1)))^2,""))</f>
        <v>36</v>
      </c>
      <c r="G958" s="3">
        <f t="shared" ca="1" si="959"/>
        <v>25</v>
      </c>
      <c r="H958" s="3">
        <f t="shared" ca="1" si="959"/>
        <v>16</v>
      </c>
      <c r="I958" s="3">
        <f t="shared" ca="1" si="959"/>
        <v>9</v>
      </c>
      <c r="J958" s="3">
        <f t="shared" ca="1" si="959"/>
        <v>4</v>
      </c>
      <c r="K958" s="3">
        <f t="shared" ca="1" si="959"/>
        <v>1</v>
      </c>
      <c r="L958" s="3">
        <f t="shared" ca="1" si="959"/>
        <v>0</v>
      </c>
      <c r="M958" s="3">
        <f t="shared" ca="1" si="959"/>
        <v>1</v>
      </c>
      <c r="N958" s="3">
        <f t="shared" ca="1" si="959"/>
        <v>4</v>
      </c>
      <c r="O958" s="3">
        <f t="shared" ca="1" si="959"/>
        <v>9</v>
      </c>
      <c r="P958" s="3">
        <f t="shared" ca="1" si="959"/>
        <v>16</v>
      </c>
      <c r="Q958" s="3">
        <f t="shared" ca="1" si="959"/>
        <v>25</v>
      </c>
      <c r="R958" s="3">
        <f t="shared" ca="1" si="959"/>
        <v>36</v>
      </c>
      <c r="S958" s="3">
        <f t="shared" ca="1" si="14"/>
        <v>182</v>
      </c>
      <c r="T958" s="29">
        <f t="shared" ca="1" si="15"/>
        <v>50</v>
      </c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</row>
    <row r="959" spans="1:36" customFormat="false" ht="13">
      <c r="A959" s="3">
        <f>シート1!B960</f>
        <v>0</v>
      </c>
      <c r="B959" s="3">
        <f>シート1!E960</f>
        <v>0</v>
      </c>
      <c r="C959" s="19">
        <f>シート1!G960</f>
        <v>0</v>
      </c>
      <c r="D959" s="3">
        <f>シート1!I960</f>
        <v>0</v>
      </c>
      <c r="E959" s="3">
        <f>シート1!K960</f>
        <v>0</v>
      </c>
      <c r="F959" s="3">
        <f t="shared" ref="F959:R959" ca="1" si="960">IF($E963="","",IF(AND(ROW()&gt;$T$1,F$1&lt;=$T$1),(F$1-_xlfn.RANK.AVG(OFFSET($E963,1-F$1,),OFFSET($E963,1-$T$1,,$T$1,1)))^2,""))</f>
        <v>36</v>
      </c>
      <c r="G959" s="3">
        <f t="shared" ca="1" si="960"/>
        <v>25</v>
      </c>
      <c r="H959" s="3">
        <f t="shared" ca="1" si="960"/>
        <v>16</v>
      </c>
      <c r="I959" s="3">
        <f t="shared" ca="1" si="960"/>
        <v>9</v>
      </c>
      <c r="J959" s="3">
        <f t="shared" ca="1" si="960"/>
        <v>4</v>
      </c>
      <c r="K959" s="3">
        <f t="shared" ca="1" si="960"/>
        <v>1</v>
      </c>
      <c r="L959" s="3">
        <f t="shared" ca="1" si="960"/>
        <v>0</v>
      </c>
      <c r="M959" s="3">
        <f t="shared" ca="1" si="960"/>
        <v>1</v>
      </c>
      <c r="N959" s="3">
        <f t="shared" ca="1" si="960"/>
        <v>4</v>
      </c>
      <c r="O959" s="3">
        <f t="shared" ca="1" si="960"/>
        <v>9</v>
      </c>
      <c r="P959" s="3">
        <f t="shared" ca="1" si="960"/>
        <v>16</v>
      </c>
      <c r="Q959" s="3">
        <f t="shared" ca="1" si="960"/>
        <v>25</v>
      </c>
      <c r="R959" s="3">
        <f t="shared" ca="1" si="960"/>
        <v>36</v>
      </c>
      <c r="S959" s="3">
        <f t="shared" ca="1" si="14"/>
        <v>182</v>
      </c>
      <c r="T959" s="29">
        <f t="shared" ca="1" si="15"/>
        <v>50</v>
      </c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</row>
    <row r="960" spans="1:36" customFormat="false" ht="13">
      <c r="A960" s="3">
        <f>シート1!B961</f>
        <v>0</v>
      </c>
      <c r="B960" s="3">
        <f>シート1!E961</f>
        <v>0</v>
      </c>
      <c r="C960" s="19">
        <f>シート1!G961</f>
        <v>0</v>
      </c>
      <c r="D960" s="3">
        <f>シート1!I961</f>
        <v>0</v>
      </c>
      <c r="E960" s="3">
        <f>シート1!K961</f>
        <v>0</v>
      </c>
      <c r="F960" s="3">
        <f t="shared" ref="F960:R960" ca="1" si="961">IF($E964="","",IF(AND(ROW()&gt;$T$1,F$1&lt;=$T$1),(F$1-_xlfn.RANK.AVG(OFFSET($E964,1-F$1,),OFFSET($E964,1-$T$1,,$T$1,1)))^2,""))</f>
        <v>36</v>
      </c>
      <c r="G960" s="3">
        <f t="shared" ca="1" si="961"/>
        <v>25</v>
      </c>
      <c r="H960" s="3">
        <f t="shared" ca="1" si="961"/>
        <v>16</v>
      </c>
      <c r="I960" s="3">
        <f t="shared" ca="1" si="961"/>
        <v>9</v>
      </c>
      <c r="J960" s="3">
        <f t="shared" ca="1" si="961"/>
        <v>4</v>
      </c>
      <c r="K960" s="3">
        <f t="shared" ca="1" si="961"/>
        <v>1</v>
      </c>
      <c r="L960" s="3">
        <f t="shared" ca="1" si="961"/>
        <v>0</v>
      </c>
      <c r="M960" s="3">
        <f t="shared" ca="1" si="961"/>
        <v>1</v>
      </c>
      <c r="N960" s="3">
        <f t="shared" ca="1" si="961"/>
        <v>4</v>
      </c>
      <c r="O960" s="3">
        <f t="shared" ca="1" si="961"/>
        <v>9</v>
      </c>
      <c r="P960" s="3">
        <f t="shared" ca="1" si="961"/>
        <v>16</v>
      </c>
      <c r="Q960" s="3">
        <f t="shared" ca="1" si="961"/>
        <v>25</v>
      </c>
      <c r="R960" s="3">
        <f t="shared" ca="1" si="961"/>
        <v>36</v>
      </c>
      <c r="S960" s="3">
        <f t="shared" ca="1" si="14"/>
        <v>182</v>
      </c>
      <c r="T960" s="29">
        <f t="shared" ca="1" si="15"/>
        <v>50</v>
      </c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</row>
    <row r="961" spans="1:36" customFormat="false" ht="13">
      <c r="A961" s="3">
        <f>シート1!B962</f>
        <v>0</v>
      </c>
      <c r="B961" s="3">
        <f>シート1!E962</f>
        <v>0</v>
      </c>
      <c r="C961" s="19">
        <f>シート1!G962</f>
        <v>0</v>
      </c>
      <c r="D961" s="3">
        <f>シート1!I962</f>
        <v>0</v>
      </c>
      <c r="E961" s="3">
        <f>シート1!K962</f>
        <v>0</v>
      </c>
      <c r="F961" s="3">
        <f t="shared" ref="F961:R961" ca="1" si="962">IF($E965="","",IF(AND(ROW()&gt;$T$1,F$1&lt;=$T$1),(F$1-_xlfn.RANK.AVG(OFFSET($E965,1-F$1,),OFFSET($E965,1-$T$1,,$T$1,1)))^2,""))</f>
        <v>36</v>
      </c>
      <c r="G961" s="3">
        <f t="shared" ca="1" si="962"/>
        <v>25</v>
      </c>
      <c r="H961" s="3">
        <f t="shared" ca="1" si="962"/>
        <v>16</v>
      </c>
      <c r="I961" s="3">
        <f t="shared" ca="1" si="962"/>
        <v>9</v>
      </c>
      <c r="J961" s="3">
        <f t="shared" ca="1" si="962"/>
        <v>4</v>
      </c>
      <c r="K961" s="3">
        <f t="shared" ca="1" si="962"/>
        <v>1</v>
      </c>
      <c r="L961" s="3">
        <f t="shared" ca="1" si="962"/>
        <v>0</v>
      </c>
      <c r="M961" s="3">
        <f t="shared" ca="1" si="962"/>
        <v>1</v>
      </c>
      <c r="N961" s="3">
        <f t="shared" ca="1" si="962"/>
        <v>4</v>
      </c>
      <c r="O961" s="3">
        <f t="shared" ca="1" si="962"/>
        <v>9</v>
      </c>
      <c r="P961" s="3">
        <f t="shared" ca="1" si="962"/>
        <v>16</v>
      </c>
      <c r="Q961" s="3">
        <f t="shared" ca="1" si="962"/>
        <v>25</v>
      </c>
      <c r="R961" s="3">
        <f t="shared" ca="1" si="962"/>
        <v>36</v>
      </c>
      <c r="S961" s="3">
        <f t="shared" ca="1" si="14"/>
        <v>182</v>
      </c>
      <c r="T961" s="29">
        <f t="shared" ca="1" si="15"/>
        <v>50</v>
      </c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</row>
    <row r="962" spans="1:36" customFormat="false" ht="13">
      <c r="A962" s="3">
        <f>シート1!B963</f>
        <v>0</v>
      </c>
      <c r="B962" s="3">
        <f>シート1!E963</f>
        <v>0</v>
      </c>
      <c r="C962" s="19">
        <f>シート1!G963</f>
        <v>0</v>
      </c>
      <c r="D962" s="3">
        <f>シート1!I963</f>
        <v>0</v>
      </c>
      <c r="E962" s="3">
        <f>シート1!K963</f>
        <v>0</v>
      </c>
      <c r="F962" s="3">
        <f t="shared" ref="F962:R962" ca="1" si="963">IF($E966="","",IF(AND(ROW()&gt;$T$1,F$1&lt;=$T$1),(F$1-_xlfn.RANK.AVG(OFFSET($E966,1-F$1,),OFFSET($E966,1-$T$1,,$T$1,1)))^2,""))</f>
        <v>36</v>
      </c>
      <c r="G962" s="3">
        <f t="shared" ca="1" si="963"/>
        <v>25</v>
      </c>
      <c r="H962" s="3">
        <f t="shared" ca="1" si="963"/>
        <v>16</v>
      </c>
      <c r="I962" s="3">
        <f t="shared" ca="1" si="963"/>
        <v>9</v>
      </c>
      <c r="J962" s="3">
        <f t="shared" ca="1" si="963"/>
        <v>4</v>
      </c>
      <c r="K962" s="3">
        <f t="shared" ca="1" si="963"/>
        <v>1</v>
      </c>
      <c r="L962" s="3">
        <f t="shared" ca="1" si="963"/>
        <v>0</v>
      </c>
      <c r="M962" s="3">
        <f t="shared" ca="1" si="963"/>
        <v>1</v>
      </c>
      <c r="N962" s="3">
        <f t="shared" ca="1" si="963"/>
        <v>4</v>
      </c>
      <c r="O962" s="3">
        <f t="shared" ca="1" si="963"/>
        <v>9</v>
      </c>
      <c r="P962" s="3">
        <f t="shared" ca="1" si="963"/>
        <v>16</v>
      </c>
      <c r="Q962" s="3">
        <f t="shared" ca="1" si="963"/>
        <v>25</v>
      </c>
      <c r="R962" s="3">
        <f t="shared" ca="1" si="963"/>
        <v>36</v>
      </c>
      <c r="S962" s="3">
        <f t="shared" ca="1" si="14"/>
        <v>182</v>
      </c>
      <c r="T962" s="29">
        <f t="shared" ca="1" si="15"/>
        <v>50</v>
      </c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</row>
    <row r="963" spans="1:36" customFormat="false" ht="13">
      <c r="A963" s="3">
        <f>シート1!B964</f>
        <v>0</v>
      </c>
      <c r="B963" s="3">
        <f>シート1!E964</f>
        <v>0</v>
      </c>
      <c r="C963" s="19">
        <f>シート1!G964</f>
        <v>0</v>
      </c>
      <c r="D963" s="3">
        <f>シート1!I964</f>
        <v>0</v>
      </c>
      <c r="E963" s="3">
        <f>シート1!K964</f>
        <v>0</v>
      </c>
      <c r="F963" s="3">
        <f t="shared" ref="F963:R963" ca="1" si="964">IF($E967="","",IF(AND(ROW()&gt;$T$1,F$1&lt;=$T$1),(F$1-_xlfn.RANK.AVG(OFFSET($E967,1-F$1,),OFFSET($E967,1-$T$1,,$T$1,1)))^2,""))</f>
        <v>36</v>
      </c>
      <c r="G963" s="3">
        <f t="shared" ca="1" si="964"/>
        <v>25</v>
      </c>
      <c r="H963" s="3">
        <f t="shared" ca="1" si="964"/>
        <v>16</v>
      </c>
      <c r="I963" s="3">
        <f t="shared" ca="1" si="964"/>
        <v>9</v>
      </c>
      <c r="J963" s="3">
        <f t="shared" ca="1" si="964"/>
        <v>4</v>
      </c>
      <c r="K963" s="3">
        <f t="shared" ca="1" si="964"/>
        <v>1</v>
      </c>
      <c r="L963" s="3">
        <f t="shared" ca="1" si="964"/>
        <v>0</v>
      </c>
      <c r="M963" s="3">
        <f t="shared" ca="1" si="964"/>
        <v>1</v>
      </c>
      <c r="N963" s="3">
        <f t="shared" ca="1" si="964"/>
        <v>4</v>
      </c>
      <c r="O963" s="3">
        <f t="shared" ca="1" si="964"/>
        <v>9</v>
      </c>
      <c r="P963" s="3">
        <f t="shared" ca="1" si="964"/>
        <v>16</v>
      </c>
      <c r="Q963" s="3">
        <f t="shared" ca="1" si="964"/>
        <v>25</v>
      </c>
      <c r="R963" s="3">
        <f t="shared" ca="1" si="964"/>
        <v>36</v>
      </c>
      <c r="S963" s="3">
        <f t="shared" ca="1" si="14"/>
        <v>182</v>
      </c>
      <c r="T963" s="29">
        <f t="shared" ca="1" si="15"/>
        <v>50</v>
      </c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</row>
    <row r="964" spans="1:36" customFormat="false" ht="13">
      <c r="A964" s="3">
        <f>シート1!B965</f>
        <v>0</v>
      </c>
      <c r="B964" s="3">
        <f>シート1!E965</f>
        <v>0</v>
      </c>
      <c r="C964" s="19">
        <f>シート1!G965</f>
        <v>0</v>
      </c>
      <c r="D964" s="3">
        <f>シート1!I965</f>
        <v>0</v>
      </c>
      <c r="E964" s="3">
        <f>シート1!K965</f>
        <v>0</v>
      </c>
      <c r="F964" s="3">
        <f t="shared" ref="F964:R964" ca="1" si="965">IF($E968="","",IF(AND(ROW()&gt;$T$1,F$1&lt;=$T$1),(F$1-_xlfn.RANK.AVG(OFFSET($E968,1-F$1,),OFFSET($E968,1-$T$1,,$T$1,1)))^2,""))</f>
        <v>36</v>
      </c>
      <c r="G964" s="3">
        <f t="shared" ca="1" si="965"/>
        <v>25</v>
      </c>
      <c r="H964" s="3">
        <f t="shared" ca="1" si="965"/>
        <v>16</v>
      </c>
      <c r="I964" s="3">
        <f t="shared" ca="1" si="965"/>
        <v>9</v>
      </c>
      <c r="J964" s="3">
        <f t="shared" ca="1" si="965"/>
        <v>4</v>
      </c>
      <c r="K964" s="3">
        <f t="shared" ca="1" si="965"/>
        <v>1</v>
      </c>
      <c r="L964" s="3">
        <f t="shared" ca="1" si="965"/>
        <v>0</v>
      </c>
      <c r="M964" s="3">
        <f t="shared" ca="1" si="965"/>
        <v>1</v>
      </c>
      <c r="N964" s="3">
        <f t="shared" ca="1" si="965"/>
        <v>4</v>
      </c>
      <c r="O964" s="3">
        <f t="shared" ca="1" si="965"/>
        <v>9</v>
      </c>
      <c r="P964" s="3">
        <f t="shared" ca="1" si="965"/>
        <v>16</v>
      </c>
      <c r="Q964" s="3">
        <f t="shared" ca="1" si="965"/>
        <v>25</v>
      </c>
      <c r="R964" s="3">
        <f t="shared" ca="1" si="965"/>
        <v>36</v>
      </c>
      <c r="S964" s="3">
        <f t="shared" ca="1" si="14"/>
        <v>182</v>
      </c>
      <c r="T964" s="29">
        <f t="shared" ca="1" si="15"/>
        <v>50</v>
      </c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</row>
    <row r="965" spans="1:36" customFormat="false" ht="13">
      <c r="A965" s="3">
        <f>シート1!B966</f>
        <v>0</v>
      </c>
      <c r="B965" s="3">
        <f>シート1!E966</f>
        <v>0</v>
      </c>
      <c r="C965" s="19">
        <f>シート1!G966</f>
        <v>0</v>
      </c>
      <c r="D965" s="3">
        <f>シート1!I966</f>
        <v>0</v>
      </c>
      <c r="E965" s="3">
        <f>シート1!K966</f>
        <v>0</v>
      </c>
      <c r="F965" s="3">
        <f t="shared" ref="F965:R965" ca="1" si="966">IF($E969="","",IF(AND(ROW()&gt;$T$1,F$1&lt;=$T$1),(F$1-_xlfn.RANK.AVG(OFFSET($E969,1-F$1,),OFFSET($E969,1-$T$1,,$T$1,1)))^2,""))</f>
        <v>36</v>
      </c>
      <c r="G965" s="3">
        <f t="shared" ca="1" si="966"/>
        <v>25</v>
      </c>
      <c r="H965" s="3">
        <f t="shared" ca="1" si="966"/>
        <v>16</v>
      </c>
      <c r="I965" s="3">
        <f t="shared" ca="1" si="966"/>
        <v>9</v>
      </c>
      <c r="J965" s="3">
        <f t="shared" ca="1" si="966"/>
        <v>4</v>
      </c>
      <c r="K965" s="3">
        <f t="shared" ca="1" si="966"/>
        <v>1</v>
      </c>
      <c r="L965" s="3">
        <f t="shared" ca="1" si="966"/>
        <v>0</v>
      </c>
      <c r="M965" s="3">
        <f t="shared" ca="1" si="966"/>
        <v>1</v>
      </c>
      <c r="N965" s="3">
        <f t="shared" ca="1" si="966"/>
        <v>4</v>
      </c>
      <c r="O965" s="3">
        <f t="shared" ca="1" si="966"/>
        <v>9</v>
      </c>
      <c r="P965" s="3">
        <f t="shared" ca="1" si="966"/>
        <v>16</v>
      </c>
      <c r="Q965" s="3">
        <f t="shared" ca="1" si="966"/>
        <v>25</v>
      </c>
      <c r="R965" s="3">
        <f t="shared" ca="1" si="966"/>
        <v>36</v>
      </c>
      <c r="S965" s="3">
        <f t="shared" ca="1" si="14"/>
        <v>182</v>
      </c>
      <c r="T965" s="29">
        <f t="shared" ca="1" si="15"/>
        <v>50</v>
      </c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</row>
    <row r="966" spans="1:36" customFormat="false" ht="13">
      <c r="A966" s="3">
        <f>シート1!B967</f>
        <v>0</v>
      </c>
      <c r="B966" s="3">
        <f>シート1!E967</f>
        <v>0</v>
      </c>
      <c r="C966" s="19">
        <f>シート1!G967</f>
        <v>0</v>
      </c>
      <c r="D966" s="3">
        <f>シート1!I967</f>
        <v>0</v>
      </c>
      <c r="E966" s="3">
        <f>シート1!K967</f>
        <v>0</v>
      </c>
      <c r="F966" s="3">
        <f t="shared" ref="F966:R966" ca="1" si="967">IF($E970="","",IF(AND(ROW()&gt;$T$1,F$1&lt;=$T$1),(F$1-_xlfn.RANK.AVG(OFFSET($E970,1-F$1,),OFFSET($E970,1-$T$1,,$T$1,1)))^2,""))</f>
        <v>36</v>
      </c>
      <c r="G966" s="3">
        <f t="shared" ca="1" si="967"/>
        <v>25</v>
      </c>
      <c r="H966" s="3">
        <f t="shared" ca="1" si="967"/>
        <v>16</v>
      </c>
      <c r="I966" s="3">
        <f t="shared" ca="1" si="967"/>
        <v>9</v>
      </c>
      <c r="J966" s="3">
        <f t="shared" ca="1" si="967"/>
        <v>4</v>
      </c>
      <c r="K966" s="3">
        <f t="shared" ca="1" si="967"/>
        <v>1</v>
      </c>
      <c r="L966" s="3">
        <f t="shared" ca="1" si="967"/>
        <v>0</v>
      </c>
      <c r="M966" s="3">
        <f t="shared" ca="1" si="967"/>
        <v>1</v>
      </c>
      <c r="N966" s="3">
        <f t="shared" ca="1" si="967"/>
        <v>4</v>
      </c>
      <c r="O966" s="3">
        <f t="shared" ca="1" si="967"/>
        <v>9</v>
      </c>
      <c r="P966" s="3">
        <f t="shared" ca="1" si="967"/>
        <v>16</v>
      </c>
      <c r="Q966" s="3">
        <f t="shared" ca="1" si="967"/>
        <v>25</v>
      </c>
      <c r="R966" s="3">
        <f t="shared" ca="1" si="967"/>
        <v>36</v>
      </c>
      <c r="S966" s="3">
        <f t="shared" ca="1" si="14"/>
        <v>182</v>
      </c>
      <c r="T966" s="29">
        <f t="shared" ca="1" si="15"/>
        <v>50</v>
      </c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</row>
    <row r="967" spans="1:36" customFormat="false" ht="13">
      <c r="A967" s="3">
        <f>シート1!B968</f>
        <v>0</v>
      </c>
      <c r="B967" s="3">
        <f>シート1!E968</f>
        <v>0</v>
      </c>
      <c r="C967" s="19">
        <f>シート1!G968</f>
        <v>0</v>
      </c>
      <c r="D967" s="3">
        <f>シート1!I968</f>
        <v>0</v>
      </c>
      <c r="E967" s="3">
        <f>シート1!K968</f>
        <v>0</v>
      </c>
      <c r="F967" s="3">
        <f t="shared" ref="F967:R967" ca="1" si="968">IF($E971="","",IF(AND(ROW()&gt;$T$1,F$1&lt;=$T$1),(F$1-_xlfn.RANK.AVG(OFFSET($E971,1-F$1,),OFFSET($E971,1-$T$1,,$T$1,1)))^2,""))</f>
        <v>36</v>
      </c>
      <c r="G967" s="3">
        <f t="shared" ca="1" si="968"/>
        <v>25</v>
      </c>
      <c r="H967" s="3">
        <f t="shared" ca="1" si="968"/>
        <v>16</v>
      </c>
      <c r="I967" s="3">
        <f t="shared" ca="1" si="968"/>
        <v>9</v>
      </c>
      <c r="J967" s="3">
        <f t="shared" ca="1" si="968"/>
        <v>4</v>
      </c>
      <c r="K967" s="3">
        <f t="shared" ca="1" si="968"/>
        <v>1</v>
      </c>
      <c r="L967" s="3">
        <f t="shared" ca="1" si="968"/>
        <v>0</v>
      </c>
      <c r="M967" s="3">
        <f t="shared" ca="1" si="968"/>
        <v>1</v>
      </c>
      <c r="N967" s="3">
        <f t="shared" ca="1" si="968"/>
        <v>4</v>
      </c>
      <c r="O967" s="3">
        <f t="shared" ca="1" si="968"/>
        <v>9</v>
      </c>
      <c r="P967" s="3">
        <f t="shared" ca="1" si="968"/>
        <v>16</v>
      </c>
      <c r="Q967" s="3">
        <f t="shared" ca="1" si="968"/>
        <v>25</v>
      </c>
      <c r="R967" s="3">
        <f t="shared" ca="1" si="968"/>
        <v>36</v>
      </c>
      <c r="S967" s="3">
        <f t="shared" ca="1" si="14"/>
        <v>182</v>
      </c>
      <c r="T967" s="29">
        <f t="shared" ca="1" si="15"/>
        <v>50</v>
      </c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</row>
    <row r="968" spans="1:36" customFormat="false" ht="13">
      <c r="A968" s="3">
        <f>シート1!B969</f>
        <v>0</v>
      </c>
      <c r="B968" s="3">
        <f>シート1!E969</f>
        <v>0</v>
      </c>
      <c r="C968" s="19">
        <f>シート1!G969</f>
        <v>0</v>
      </c>
      <c r="D968" s="3">
        <f>シート1!I969</f>
        <v>0</v>
      </c>
      <c r="E968" s="3">
        <f>シート1!K969</f>
        <v>0</v>
      </c>
      <c r="F968" s="3">
        <f t="shared" ref="F968:R968" ca="1" si="969">IF($E972="","",IF(AND(ROW()&gt;$T$1,F$1&lt;=$T$1),(F$1-_xlfn.RANK.AVG(OFFSET($E972,1-F$1,),OFFSET($E972,1-$T$1,,$T$1,1)))^2,""))</f>
        <v>36</v>
      </c>
      <c r="G968" s="3">
        <f t="shared" ca="1" si="969"/>
        <v>25</v>
      </c>
      <c r="H968" s="3">
        <f t="shared" ca="1" si="969"/>
        <v>16</v>
      </c>
      <c r="I968" s="3">
        <f t="shared" ca="1" si="969"/>
        <v>9</v>
      </c>
      <c r="J968" s="3">
        <f t="shared" ca="1" si="969"/>
        <v>4</v>
      </c>
      <c r="K968" s="3">
        <f t="shared" ca="1" si="969"/>
        <v>1</v>
      </c>
      <c r="L968" s="3">
        <f t="shared" ca="1" si="969"/>
        <v>0</v>
      </c>
      <c r="M968" s="3">
        <f t="shared" ca="1" si="969"/>
        <v>1</v>
      </c>
      <c r="N968" s="3">
        <f t="shared" ca="1" si="969"/>
        <v>4</v>
      </c>
      <c r="O968" s="3">
        <f t="shared" ca="1" si="969"/>
        <v>9</v>
      </c>
      <c r="P968" s="3">
        <f t="shared" ca="1" si="969"/>
        <v>16</v>
      </c>
      <c r="Q968" s="3">
        <f t="shared" ca="1" si="969"/>
        <v>25</v>
      </c>
      <c r="R968" s="3">
        <f t="shared" ca="1" si="969"/>
        <v>36</v>
      </c>
      <c r="S968" s="3">
        <f t="shared" ca="1" si="14"/>
        <v>182</v>
      </c>
      <c r="T968" s="29">
        <f t="shared" ca="1" si="15"/>
        <v>50</v>
      </c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</row>
    <row r="969" spans="1:36" customFormat="false" ht="13">
      <c r="A969" s="3">
        <f>シート1!B970</f>
        <v>0</v>
      </c>
      <c r="B969" s="3">
        <f>シート1!E970</f>
        <v>0</v>
      </c>
      <c r="C969" s="19">
        <f>シート1!G970</f>
        <v>0</v>
      </c>
      <c r="D969" s="3">
        <f>シート1!I970</f>
        <v>0</v>
      </c>
      <c r="E969" s="3">
        <f>シート1!K970</f>
        <v>0</v>
      </c>
      <c r="F969" s="3">
        <f t="shared" ref="F969:R969" ca="1" si="970">IF($E973="","",IF(AND(ROW()&gt;$T$1,F$1&lt;=$T$1),(F$1-_xlfn.RANK.AVG(OFFSET($E973,1-F$1,),OFFSET($E973,1-$T$1,,$T$1,1)))^2,""))</f>
        <v>36</v>
      </c>
      <c r="G969" s="3">
        <f t="shared" ca="1" si="970"/>
        <v>25</v>
      </c>
      <c r="H969" s="3">
        <f t="shared" ca="1" si="970"/>
        <v>16</v>
      </c>
      <c r="I969" s="3">
        <f t="shared" ca="1" si="970"/>
        <v>9</v>
      </c>
      <c r="J969" s="3">
        <f t="shared" ca="1" si="970"/>
        <v>4</v>
      </c>
      <c r="K969" s="3">
        <f t="shared" ca="1" si="970"/>
        <v>1</v>
      </c>
      <c r="L969" s="3">
        <f t="shared" ca="1" si="970"/>
        <v>0</v>
      </c>
      <c r="M969" s="3">
        <f t="shared" ca="1" si="970"/>
        <v>1</v>
      </c>
      <c r="N969" s="3">
        <f t="shared" ca="1" si="970"/>
        <v>4</v>
      </c>
      <c r="O969" s="3">
        <f t="shared" ca="1" si="970"/>
        <v>9</v>
      </c>
      <c r="P969" s="3">
        <f t="shared" ca="1" si="970"/>
        <v>16</v>
      </c>
      <c r="Q969" s="3">
        <f t="shared" ca="1" si="970"/>
        <v>25</v>
      </c>
      <c r="R969" s="3">
        <f t="shared" ca="1" si="970"/>
        <v>36</v>
      </c>
      <c r="S969" s="3">
        <f t="shared" ca="1" si="14"/>
        <v>182</v>
      </c>
      <c r="T969" s="29">
        <f t="shared" ca="1" si="15"/>
        <v>50</v>
      </c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</row>
    <row r="970" spans="1:36" customFormat="false" ht="13">
      <c r="A970" s="3">
        <f>シート1!B971</f>
        <v>0</v>
      </c>
      <c r="B970" s="3">
        <f>シート1!E971</f>
        <v>0</v>
      </c>
      <c r="C970" s="19">
        <f>シート1!G971</f>
        <v>0</v>
      </c>
      <c r="D970" s="3">
        <f>シート1!I971</f>
        <v>0</v>
      </c>
      <c r="E970" s="3">
        <f>シート1!K971</f>
        <v>0</v>
      </c>
      <c r="F970" s="3">
        <f t="shared" ref="F970:R970" ca="1" si="971">IF($E974="","",IF(AND(ROW()&gt;$T$1,F$1&lt;=$T$1),(F$1-_xlfn.RANK.AVG(OFFSET($E974,1-F$1,),OFFSET($E974,1-$T$1,,$T$1,1)))^2,""))</f>
        <v>36</v>
      </c>
      <c r="G970" s="3">
        <f t="shared" ca="1" si="971"/>
        <v>25</v>
      </c>
      <c r="H970" s="3">
        <f t="shared" ca="1" si="971"/>
        <v>16</v>
      </c>
      <c r="I970" s="3">
        <f t="shared" ca="1" si="971"/>
        <v>9</v>
      </c>
      <c r="J970" s="3">
        <f t="shared" ca="1" si="971"/>
        <v>4</v>
      </c>
      <c r="K970" s="3">
        <f t="shared" ca="1" si="971"/>
        <v>1</v>
      </c>
      <c r="L970" s="3">
        <f t="shared" ca="1" si="971"/>
        <v>0</v>
      </c>
      <c r="M970" s="3">
        <f t="shared" ca="1" si="971"/>
        <v>1</v>
      </c>
      <c r="N970" s="3">
        <f t="shared" ca="1" si="971"/>
        <v>4</v>
      </c>
      <c r="O970" s="3">
        <f t="shared" ca="1" si="971"/>
        <v>9</v>
      </c>
      <c r="P970" s="3">
        <f t="shared" ca="1" si="971"/>
        <v>16</v>
      </c>
      <c r="Q970" s="3">
        <f t="shared" ca="1" si="971"/>
        <v>25</v>
      </c>
      <c r="R970" s="3">
        <f t="shared" ca="1" si="971"/>
        <v>36</v>
      </c>
      <c r="S970" s="3">
        <f t="shared" ca="1" si="14"/>
        <v>182</v>
      </c>
      <c r="T970" s="29">
        <f t="shared" ca="1" si="15"/>
        <v>50</v>
      </c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</row>
    <row r="971" spans="1:36" customFormat="false" ht="13">
      <c r="A971" s="3">
        <f>シート1!B972</f>
        <v>0</v>
      </c>
      <c r="B971" s="3">
        <f>シート1!E972</f>
        <v>0</v>
      </c>
      <c r="C971" s="19">
        <f>シート1!G972</f>
        <v>0</v>
      </c>
      <c r="D971" s="3">
        <f>シート1!I972</f>
        <v>0</v>
      </c>
      <c r="E971" s="3">
        <f>シート1!K972</f>
        <v>0</v>
      </c>
      <c r="F971" s="3">
        <f t="shared" ref="F971:R971" ca="1" si="972">IF($E975="","",IF(AND(ROW()&gt;$T$1,F$1&lt;=$T$1),(F$1-_xlfn.RANK.AVG(OFFSET($E975,1-F$1,),OFFSET($E975,1-$T$1,,$T$1,1)))^2,""))</f>
        <v>36</v>
      </c>
      <c r="G971" s="3">
        <f t="shared" ca="1" si="972"/>
        <v>25</v>
      </c>
      <c r="H971" s="3">
        <f t="shared" ca="1" si="972"/>
        <v>16</v>
      </c>
      <c r="I971" s="3">
        <f t="shared" ca="1" si="972"/>
        <v>9</v>
      </c>
      <c r="J971" s="3">
        <f t="shared" ca="1" si="972"/>
        <v>4</v>
      </c>
      <c r="K971" s="3">
        <f t="shared" ca="1" si="972"/>
        <v>1</v>
      </c>
      <c r="L971" s="3">
        <f t="shared" ca="1" si="972"/>
        <v>0</v>
      </c>
      <c r="M971" s="3">
        <f t="shared" ca="1" si="972"/>
        <v>1</v>
      </c>
      <c r="N971" s="3">
        <f t="shared" ca="1" si="972"/>
        <v>4</v>
      </c>
      <c r="O971" s="3">
        <f t="shared" ca="1" si="972"/>
        <v>9</v>
      </c>
      <c r="P971" s="3">
        <f t="shared" ca="1" si="972"/>
        <v>16</v>
      </c>
      <c r="Q971" s="3">
        <f t="shared" ca="1" si="972"/>
        <v>25</v>
      </c>
      <c r="R971" s="3">
        <f t="shared" ca="1" si="972"/>
        <v>36</v>
      </c>
      <c r="S971" s="3">
        <f t="shared" ca="1" si="14"/>
        <v>182</v>
      </c>
      <c r="T971" s="29">
        <f t="shared" ca="1" si="15"/>
        <v>50</v>
      </c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</row>
    <row r="972" spans="1:36" customFormat="false" ht="13">
      <c r="A972" s="3">
        <f>シート1!B973</f>
        <v>0</v>
      </c>
      <c r="B972" s="3">
        <f>シート1!E973</f>
        <v>0</v>
      </c>
      <c r="C972" s="19">
        <f>シート1!G973</f>
        <v>0</v>
      </c>
      <c r="D972" s="3">
        <f>シート1!I973</f>
        <v>0</v>
      </c>
      <c r="E972" s="3">
        <f>シート1!K973</f>
        <v>0</v>
      </c>
      <c r="F972" s="3">
        <f t="shared" ref="F972:R972" ca="1" si="973">IF($E976="","",IF(AND(ROW()&gt;$T$1,F$1&lt;=$T$1),(F$1-_xlfn.RANK.AVG(OFFSET($E976,1-F$1,),OFFSET($E976,1-$T$1,,$T$1,1)))^2,""))</f>
        <v>36</v>
      </c>
      <c r="G972" s="3">
        <f t="shared" ca="1" si="973"/>
        <v>25</v>
      </c>
      <c r="H972" s="3">
        <f t="shared" ca="1" si="973"/>
        <v>16</v>
      </c>
      <c r="I972" s="3">
        <f t="shared" ca="1" si="973"/>
        <v>9</v>
      </c>
      <c r="J972" s="3">
        <f t="shared" ca="1" si="973"/>
        <v>4</v>
      </c>
      <c r="K972" s="3">
        <f t="shared" ca="1" si="973"/>
        <v>1</v>
      </c>
      <c r="L972" s="3">
        <f t="shared" ca="1" si="973"/>
        <v>0</v>
      </c>
      <c r="M972" s="3">
        <f t="shared" ca="1" si="973"/>
        <v>1</v>
      </c>
      <c r="N972" s="3">
        <f t="shared" ca="1" si="973"/>
        <v>4</v>
      </c>
      <c r="O972" s="3">
        <f t="shared" ca="1" si="973"/>
        <v>9</v>
      </c>
      <c r="P972" s="3">
        <f t="shared" ca="1" si="973"/>
        <v>16</v>
      </c>
      <c r="Q972" s="3">
        <f t="shared" ca="1" si="973"/>
        <v>25</v>
      </c>
      <c r="R972" s="3">
        <f t="shared" ca="1" si="973"/>
        <v>36</v>
      </c>
      <c r="S972" s="3">
        <f t="shared" ca="1" si="14"/>
        <v>182</v>
      </c>
      <c r="T972" s="29">
        <f t="shared" ca="1" si="15"/>
        <v>50</v>
      </c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</row>
    <row r="973" spans="1:36" customFormat="false" ht="13">
      <c r="A973" s="3">
        <f>シート1!B974</f>
        <v>0</v>
      </c>
      <c r="B973" s="3">
        <f>シート1!E974</f>
        <v>0</v>
      </c>
      <c r="C973" s="19">
        <f>シート1!G974</f>
        <v>0</v>
      </c>
      <c r="D973" s="3">
        <f>シート1!I974</f>
        <v>0</v>
      </c>
      <c r="E973" s="3">
        <f>シート1!K974</f>
        <v>0</v>
      </c>
      <c r="F973" s="3">
        <f t="shared" ref="F973:R973" ca="1" si="974">IF($E977="","",IF(AND(ROW()&gt;$T$1,F$1&lt;=$T$1),(F$1-_xlfn.RANK.AVG(OFFSET($E977,1-F$1,),OFFSET($E977,1-$T$1,,$T$1,1)))^2,""))</f>
        <v>36</v>
      </c>
      <c r="G973" s="3">
        <f t="shared" ca="1" si="974"/>
        <v>25</v>
      </c>
      <c r="H973" s="3">
        <f t="shared" ca="1" si="974"/>
        <v>16</v>
      </c>
      <c r="I973" s="3">
        <f t="shared" ca="1" si="974"/>
        <v>9</v>
      </c>
      <c r="J973" s="3">
        <f t="shared" ca="1" si="974"/>
        <v>4</v>
      </c>
      <c r="K973" s="3">
        <f t="shared" ca="1" si="974"/>
        <v>1</v>
      </c>
      <c r="L973" s="3">
        <f t="shared" ca="1" si="974"/>
        <v>0</v>
      </c>
      <c r="M973" s="3">
        <f t="shared" ca="1" si="974"/>
        <v>1</v>
      </c>
      <c r="N973" s="3">
        <f t="shared" ca="1" si="974"/>
        <v>4</v>
      </c>
      <c r="O973" s="3">
        <f t="shared" ca="1" si="974"/>
        <v>9</v>
      </c>
      <c r="P973" s="3">
        <f t="shared" ca="1" si="974"/>
        <v>16</v>
      </c>
      <c r="Q973" s="3">
        <f t="shared" ca="1" si="974"/>
        <v>25</v>
      </c>
      <c r="R973" s="3">
        <f t="shared" ca="1" si="974"/>
        <v>36</v>
      </c>
      <c r="S973" s="3">
        <f t="shared" ca="1" si="14"/>
        <v>182</v>
      </c>
      <c r="T973" s="29">
        <f t="shared" ca="1" si="15"/>
        <v>50</v>
      </c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</row>
    <row r="974" spans="1:36" customFormat="false" ht="13">
      <c r="A974" s="3">
        <f>シート1!B975</f>
        <v>0</v>
      </c>
      <c r="B974" s="3">
        <f>シート1!E975</f>
        <v>0</v>
      </c>
      <c r="C974" s="19">
        <f>シート1!G975</f>
        <v>0</v>
      </c>
      <c r="D974" s="3">
        <f>シート1!I975</f>
        <v>0</v>
      </c>
      <c r="E974" s="3">
        <f>シート1!K975</f>
        <v>0</v>
      </c>
      <c r="F974" s="3">
        <f t="shared" ref="F974:R974" ca="1" si="975">IF($E978="","",IF(AND(ROW()&gt;$T$1,F$1&lt;=$T$1),(F$1-_xlfn.RANK.AVG(OFFSET($E978,1-F$1,),OFFSET($E978,1-$T$1,,$T$1,1)))^2,""))</f>
        <v>36</v>
      </c>
      <c r="G974" s="3">
        <f t="shared" ca="1" si="975"/>
        <v>25</v>
      </c>
      <c r="H974" s="3">
        <f t="shared" ca="1" si="975"/>
        <v>16</v>
      </c>
      <c r="I974" s="3">
        <f t="shared" ca="1" si="975"/>
        <v>9</v>
      </c>
      <c r="J974" s="3">
        <f t="shared" ca="1" si="975"/>
        <v>4</v>
      </c>
      <c r="K974" s="3">
        <f t="shared" ca="1" si="975"/>
        <v>1</v>
      </c>
      <c r="L974" s="3">
        <f t="shared" ca="1" si="975"/>
        <v>0</v>
      </c>
      <c r="M974" s="3">
        <f t="shared" ca="1" si="975"/>
        <v>1</v>
      </c>
      <c r="N974" s="3">
        <f t="shared" ca="1" si="975"/>
        <v>4</v>
      </c>
      <c r="O974" s="3">
        <f t="shared" ca="1" si="975"/>
        <v>9</v>
      </c>
      <c r="P974" s="3">
        <f t="shared" ca="1" si="975"/>
        <v>16</v>
      </c>
      <c r="Q974" s="3">
        <f t="shared" ca="1" si="975"/>
        <v>25</v>
      </c>
      <c r="R974" s="3">
        <f t="shared" ca="1" si="975"/>
        <v>36</v>
      </c>
      <c r="S974" s="3">
        <f t="shared" ca="1" si="14"/>
        <v>182</v>
      </c>
      <c r="T974" s="29">
        <f t="shared" ca="1" si="15"/>
        <v>50</v>
      </c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</row>
    <row r="975" spans="1:36" customFormat="false" ht="13">
      <c r="A975" s="3">
        <f>シート1!B976</f>
        <v>0</v>
      </c>
      <c r="B975" s="3">
        <f>シート1!E976</f>
        <v>0</v>
      </c>
      <c r="C975" s="19">
        <f>シート1!G976</f>
        <v>0</v>
      </c>
      <c r="D975" s="3">
        <f>シート1!I976</f>
        <v>0</v>
      </c>
      <c r="E975" s="3">
        <f>シート1!K976</f>
        <v>0</v>
      </c>
      <c r="F975" s="3">
        <f t="shared" ref="F975:R975" ca="1" si="976">IF($E979="","",IF(AND(ROW()&gt;$T$1,F$1&lt;=$T$1),(F$1-_xlfn.RANK.AVG(OFFSET($E979,1-F$1,),OFFSET($E979,1-$T$1,,$T$1,1)))^2,""))</f>
        <v>36</v>
      </c>
      <c r="G975" s="3">
        <f t="shared" ca="1" si="976"/>
        <v>25</v>
      </c>
      <c r="H975" s="3">
        <f t="shared" ca="1" si="976"/>
        <v>16</v>
      </c>
      <c r="I975" s="3">
        <f t="shared" ca="1" si="976"/>
        <v>9</v>
      </c>
      <c r="J975" s="3">
        <f t="shared" ca="1" si="976"/>
        <v>4</v>
      </c>
      <c r="K975" s="3">
        <f t="shared" ca="1" si="976"/>
        <v>1</v>
      </c>
      <c r="L975" s="3">
        <f t="shared" ca="1" si="976"/>
        <v>0</v>
      </c>
      <c r="M975" s="3">
        <f t="shared" ca="1" si="976"/>
        <v>1</v>
      </c>
      <c r="N975" s="3">
        <f t="shared" ca="1" si="976"/>
        <v>4</v>
      </c>
      <c r="O975" s="3">
        <f t="shared" ca="1" si="976"/>
        <v>9</v>
      </c>
      <c r="P975" s="3">
        <f t="shared" ca="1" si="976"/>
        <v>16</v>
      </c>
      <c r="Q975" s="3">
        <f t="shared" ca="1" si="976"/>
        <v>25</v>
      </c>
      <c r="R975" s="3">
        <f t="shared" ca="1" si="976"/>
        <v>36</v>
      </c>
      <c r="S975" s="3">
        <f t="shared" ca="1" si="14"/>
        <v>182</v>
      </c>
      <c r="T975" s="29">
        <f t="shared" ca="1" si="15"/>
        <v>50</v>
      </c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</row>
    <row r="976" spans="1:36" customFormat="false" ht="13">
      <c r="A976" s="3">
        <f>シート1!B977</f>
        <v>0</v>
      </c>
      <c r="B976" s="3">
        <f>シート1!E977</f>
        <v>0</v>
      </c>
      <c r="C976" s="19">
        <f>シート1!G977</f>
        <v>0</v>
      </c>
      <c r="D976" s="3">
        <f>シート1!I977</f>
        <v>0</v>
      </c>
      <c r="E976" s="3">
        <f>シート1!K977</f>
        <v>0</v>
      </c>
      <c r="F976" s="3">
        <f t="shared" ref="F976:R976" ca="1" si="977">IF($E980="","",IF(AND(ROW()&gt;$T$1,F$1&lt;=$T$1),(F$1-_xlfn.RANK.AVG(OFFSET($E980,1-F$1,),OFFSET($E980,1-$T$1,,$T$1,1)))^2,""))</f>
        <v>36</v>
      </c>
      <c r="G976" s="3">
        <f t="shared" ca="1" si="977"/>
        <v>25</v>
      </c>
      <c r="H976" s="3">
        <f t="shared" ca="1" si="977"/>
        <v>16</v>
      </c>
      <c r="I976" s="3">
        <f t="shared" ca="1" si="977"/>
        <v>9</v>
      </c>
      <c r="J976" s="3">
        <f t="shared" ca="1" si="977"/>
        <v>4</v>
      </c>
      <c r="K976" s="3">
        <f t="shared" ca="1" si="977"/>
        <v>1</v>
      </c>
      <c r="L976" s="3">
        <f t="shared" ca="1" si="977"/>
        <v>0</v>
      </c>
      <c r="M976" s="3">
        <f t="shared" ca="1" si="977"/>
        <v>1</v>
      </c>
      <c r="N976" s="3">
        <f t="shared" ca="1" si="977"/>
        <v>4</v>
      </c>
      <c r="O976" s="3">
        <f t="shared" ca="1" si="977"/>
        <v>9</v>
      </c>
      <c r="P976" s="3">
        <f t="shared" ca="1" si="977"/>
        <v>16</v>
      </c>
      <c r="Q976" s="3">
        <f t="shared" ca="1" si="977"/>
        <v>25</v>
      </c>
      <c r="R976" s="3">
        <f t="shared" ca="1" si="977"/>
        <v>36</v>
      </c>
      <c r="S976" s="3">
        <f t="shared" ca="1" si="14"/>
        <v>182</v>
      </c>
      <c r="T976" s="29">
        <f t="shared" ca="1" si="15"/>
        <v>50</v>
      </c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</row>
    <row r="977" spans="1:36" customFormat="false" ht="13">
      <c r="A977" s="3">
        <f>シート1!B978</f>
        <v>0</v>
      </c>
      <c r="B977" s="3">
        <f>シート1!E978</f>
        <v>0</v>
      </c>
      <c r="C977" s="19">
        <f>シート1!G978</f>
        <v>0</v>
      </c>
      <c r="D977" s="3">
        <f>シート1!I978</f>
        <v>0</v>
      </c>
      <c r="E977" s="3">
        <f>シート1!K978</f>
        <v>0</v>
      </c>
      <c r="F977" s="3">
        <f t="shared" ref="F977:R977" ca="1" si="978">IF($E981="","",IF(AND(ROW()&gt;$T$1,F$1&lt;=$T$1),(F$1-_xlfn.RANK.AVG(OFFSET($E981,1-F$1,),OFFSET($E981,1-$T$1,,$T$1,1)))^2,""))</f>
        <v>36</v>
      </c>
      <c r="G977" s="3">
        <f t="shared" ca="1" si="978"/>
        <v>25</v>
      </c>
      <c r="H977" s="3">
        <f t="shared" ca="1" si="978"/>
        <v>16</v>
      </c>
      <c r="I977" s="3">
        <f t="shared" ca="1" si="978"/>
        <v>9</v>
      </c>
      <c r="J977" s="3">
        <f t="shared" ca="1" si="978"/>
        <v>4</v>
      </c>
      <c r="K977" s="3">
        <f t="shared" ca="1" si="978"/>
        <v>1</v>
      </c>
      <c r="L977" s="3">
        <f t="shared" ca="1" si="978"/>
        <v>0</v>
      </c>
      <c r="M977" s="3">
        <f t="shared" ca="1" si="978"/>
        <v>1</v>
      </c>
      <c r="N977" s="3">
        <f t="shared" ca="1" si="978"/>
        <v>4</v>
      </c>
      <c r="O977" s="3">
        <f t="shared" ca="1" si="978"/>
        <v>9</v>
      </c>
      <c r="P977" s="3">
        <f t="shared" ca="1" si="978"/>
        <v>16</v>
      </c>
      <c r="Q977" s="3">
        <f t="shared" ca="1" si="978"/>
        <v>25</v>
      </c>
      <c r="R977" s="3">
        <f t="shared" ca="1" si="978"/>
        <v>36</v>
      </c>
      <c r="S977" s="3">
        <f t="shared" ca="1" si="14"/>
        <v>182</v>
      </c>
      <c r="T977" s="29">
        <f t="shared" ca="1" si="15"/>
        <v>50</v>
      </c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</row>
    <row r="978" spans="1:36" customFormat="false" ht="13">
      <c r="A978" s="3">
        <f>シート1!B979</f>
        <v>0</v>
      </c>
      <c r="B978" s="3">
        <f>シート1!E979</f>
        <v>0</v>
      </c>
      <c r="C978" s="19">
        <f>シート1!G979</f>
        <v>0</v>
      </c>
      <c r="D978" s="3">
        <f>シート1!I979</f>
        <v>0</v>
      </c>
      <c r="E978" s="3">
        <f>シート1!K979</f>
        <v>0</v>
      </c>
      <c r="F978" s="3">
        <f t="shared" ref="F978:R978" ca="1" si="979">IF($E982="","",IF(AND(ROW()&gt;$T$1,F$1&lt;=$T$1),(F$1-_xlfn.RANK.AVG(OFFSET($E982,1-F$1,),OFFSET($E982,1-$T$1,,$T$1,1)))^2,""))</f>
        <v>36</v>
      </c>
      <c r="G978" s="3">
        <f t="shared" ca="1" si="979"/>
        <v>25</v>
      </c>
      <c r="H978" s="3">
        <f t="shared" ca="1" si="979"/>
        <v>16</v>
      </c>
      <c r="I978" s="3">
        <f t="shared" ca="1" si="979"/>
        <v>9</v>
      </c>
      <c r="J978" s="3">
        <f t="shared" ca="1" si="979"/>
        <v>4</v>
      </c>
      <c r="K978" s="3">
        <f t="shared" ca="1" si="979"/>
        <v>1</v>
      </c>
      <c r="L978" s="3">
        <f t="shared" ca="1" si="979"/>
        <v>0</v>
      </c>
      <c r="M978" s="3">
        <f t="shared" ca="1" si="979"/>
        <v>1</v>
      </c>
      <c r="N978" s="3">
        <f t="shared" ca="1" si="979"/>
        <v>4</v>
      </c>
      <c r="O978" s="3">
        <f t="shared" ca="1" si="979"/>
        <v>9</v>
      </c>
      <c r="P978" s="3">
        <f t="shared" ca="1" si="979"/>
        <v>16</v>
      </c>
      <c r="Q978" s="3">
        <f t="shared" ca="1" si="979"/>
        <v>25</v>
      </c>
      <c r="R978" s="3">
        <f t="shared" ca="1" si="979"/>
        <v>36</v>
      </c>
      <c r="S978" s="3">
        <f t="shared" ca="1" si="14"/>
        <v>182</v>
      </c>
      <c r="T978" s="29">
        <f t="shared" ca="1" si="15"/>
        <v>50</v>
      </c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</row>
    <row r="979" spans="1:36" customFormat="false" ht="13">
      <c r="A979" s="3">
        <f>シート1!B980</f>
        <v>0</v>
      </c>
      <c r="B979" s="3">
        <f>シート1!E980</f>
        <v>0</v>
      </c>
      <c r="C979" s="19">
        <f>シート1!G980</f>
        <v>0</v>
      </c>
      <c r="D979" s="3">
        <f>シート1!I980</f>
        <v>0</v>
      </c>
      <c r="E979" s="3">
        <f>シート1!K980</f>
        <v>0</v>
      </c>
      <c r="F979" s="3">
        <f t="shared" ref="F979:R979" ca="1" si="980">IF($E983="","",IF(AND(ROW()&gt;$T$1,F$1&lt;=$T$1),(F$1-_xlfn.RANK.AVG(OFFSET($E983,1-F$1,),OFFSET($E983,1-$T$1,,$T$1,1)))^2,""))</f>
        <v>36</v>
      </c>
      <c r="G979" s="3">
        <f t="shared" ca="1" si="980"/>
        <v>25</v>
      </c>
      <c r="H979" s="3">
        <f t="shared" ca="1" si="980"/>
        <v>16</v>
      </c>
      <c r="I979" s="3">
        <f t="shared" ca="1" si="980"/>
        <v>9</v>
      </c>
      <c r="J979" s="3">
        <f t="shared" ca="1" si="980"/>
        <v>4</v>
      </c>
      <c r="K979" s="3">
        <f t="shared" ca="1" si="980"/>
        <v>1</v>
      </c>
      <c r="L979" s="3">
        <f t="shared" ca="1" si="980"/>
        <v>0</v>
      </c>
      <c r="M979" s="3">
        <f t="shared" ca="1" si="980"/>
        <v>1</v>
      </c>
      <c r="N979" s="3">
        <f t="shared" ca="1" si="980"/>
        <v>4</v>
      </c>
      <c r="O979" s="3">
        <f t="shared" ca="1" si="980"/>
        <v>9</v>
      </c>
      <c r="P979" s="3">
        <f t="shared" ca="1" si="980"/>
        <v>16</v>
      </c>
      <c r="Q979" s="3">
        <f t="shared" ca="1" si="980"/>
        <v>25</v>
      </c>
      <c r="R979" s="3">
        <f t="shared" ca="1" si="980"/>
        <v>36</v>
      </c>
      <c r="S979" s="3">
        <f t="shared" ca="1" si="14"/>
        <v>182</v>
      </c>
      <c r="T979" s="29">
        <f t="shared" ca="1" si="15"/>
        <v>50</v>
      </c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</row>
    <row r="980" spans="1:36" customFormat="false" ht="13">
      <c r="A980" s="3">
        <f>シート1!B981</f>
        <v>0</v>
      </c>
      <c r="B980" s="3">
        <f>シート1!E981</f>
        <v>0</v>
      </c>
      <c r="C980" s="19">
        <f>シート1!G981</f>
        <v>0</v>
      </c>
      <c r="D980" s="3">
        <f>シート1!I981</f>
        <v>0</v>
      </c>
      <c r="E980" s="3">
        <f>シート1!K981</f>
        <v>0</v>
      </c>
      <c r="F980" s="3">
        <f t="shared" ref="F980:R980" ca="1" si="981">IF($E984="","",IF(AND(ROW()&gt;$T$1,F$1&lt;=$T$1),(F$1-_xlfn.RANK.AVG(OFFSET($E984,1-F$1,),OFFSET($E984,1-$T$1,,$T$1,1)))^2,""))</f>
        <v>36</v>
      </c>
      <c r="G980" s="3">
        <f t="shared" ca="1" si="981"/>
        <v>25</v>
      </c>
      <c r="H980" s="3">
        <f t="shared" ca="1" si="981"/>
        <v>16</v>
      </c>
      <c r="I980" s="3">
        <f t="shared" ca="1" si="981"/>
        <v>9</v>
      </c>
      <c r="J980" s="3">
        <f t="shared" ca="1" si="981"/>
        <v>4</v>
      </c>
      <c r="K980" s="3">
        <f t="shared" ca="1" si="981"/>
        <v>1</v>
      </c>
      <c r="L980" s="3">
        <f t="shared" ca="1" si="981"/>
        <v>0</v>
      </c>
      <c r="M980" s="3">
        <f t="shared" ca="1" si="981"/>
        <v>1</v>
      </c>
      <c r="N980" s="3">
        <f t="shared" ca="1" si="981"/>
        <v>4</v>
      </c>
      <c r="O980" s="3">
        <f t="shared" ca="1" si="981"/>
        <v>9</v>
      </c>
      <c r="P980" s="3">
        <f t="shared" ca="1" si="981"/>
        <v>16</v>
      </c>
      <c r="Q980" s="3">
        <f t="shared" ca="1" si="981"/>
        <v>25</v>
      </c>
      <c r="R980" s="3">
        <f t="shared" ca="1" si="981"/>
        <v>36</v>
      </c>
      <c r="S980" s="3">
        <f t="shared" ca="1" si="14"/>
        <v>182</v>
      </c>
      <c r="T980" s="29">
        <f t="shared" ca="1" si="15"/>
        <v>50</v>
      </c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</row>
    <row r="981" spans="1:36" customFormat="false" ht="13">
      <c r="A981" s="3">
        <f>シート1!B982</f>
        <v>0</v>
      </c>
      <c r="B981" s="3">
        <f>シート1!E982</f>
        <v>0</v>
      </c>
      <c r="C981" s="19">
        <f>シート1!G982</f>
        <v>0</v>
      </c>
      <c r="D981" s="3">
        <f>シート1!I982</f>
        <v>0</v>
      </c>
      <c r="E981" s="3">
        <f>シート1!K982</f>
        <v>0</v>
      </c>
      <c r="F981" s="3">
        <f t="shared" ref="F981:R981" ca="1" si="982">IF($E985="","",IF(AND(ROW()&gt;$T$1,F$1&lt;=$T$1),(F$1-_xlfn.RANK.AVG(OFFSET($E985,1-F$1,),OFFSET($E985,1-$T$1,,$T$1,1)))^2,""))</f>
        <v>36</v>
      </c>
      <c r="G981" s="3">
        <f t="shared" ca="1" si="982"/>
        <v>25</v>
      </c>
      <c r="H981" s="3">
        <f t="shared" ca="1" si="982"/>
        <v>16</v>
      </c>
      <c r="I981" s="3">
        <f t="shared" ca="1" si="982"/>
        <v>9</v>
      </c>
      <c r="J981" s="3">
        <f t="shared" ca="1" si="982"/>
        <v>4</v>
      </c>
      <c r="K981" s="3">
        <f t="shared" ca="1" si="982"/>
        <v>1</v>
      </c>
      <c r="L981" s="3">
        <f t="shared" ca="1" si="982"/>
        <v>0</v>
      </c>
      <c r="M981" s="3">
        <f t="shared" ca="1" si="982"/>
        <v>1</v>
      </c>
      <c r="N981" s="3">
        <f t="shared" ca="1" si="982"/>
        <v>4</v>
      </c>
      <c r="O981" s="3">
        <f t="shared" ca="1" si="982"/>
        <v>9</v>
      </c>
      <c r="P981" s="3">
        <f t="shared" ca="1" si="982"/>
        <v>16</v>
      </c>
      <c r="Q981" s="3">
        <f t="shared" ca="1" si="982"/>
        <v>25</v>
      </c>
      <c r="R981" s="3">
        <f t="shared" ca="1" si="982"/>
        <v>36</v>
      </c>
      <c r="S981" s="3">
        <f t="shared" ca="1" si="14"/>
        <v>182</v>
      </c>
      <c r="T981" s="29">
        <f t="shared" ca="1" si="15"/>
        <v>50</v>
      </c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</row>
    <row r="982" spans="1:36" customFormat="false" ht="13">
      <c r="A982" s="3">
        <f>シート1!B983</f>
        <v>0</v>
      </c>
      <c r="B982" s="3">
        <f>シート1!E983</f>
        <v>0</v>
      </c>
      <c r="C982" s="19">
        <f>シート1!G983</f>
        <v>0</v>
      </c>
      <c r="D982" s="3">
        <f>シート1!I983</f>
        <v>0</v>
      </c>
      <c r="E982" s="3">
        <f>シート1!K983</f>
        <v>0</v>
      </c>
      <c r="F982" s="3">
        <f t="shared" ref="F982:R982" ca="1" si="983">IF($E986="","",IF(AND(ROW()&gt;$T$1,F$1&lt;=$T$1),(F$1-_xlfn.RANK.AVG(OFFSET($E986,1-F$1,),OFFSET($E986,1-$T$1,,$T$1,1)))^2,""))</f>
        <v>36</v>
      </c>
      <c r="G982" s="3">
        <f t="shared" ca="1" si="983"/>
        <v>25</v>
      </c>
      <c r="H982" s="3">
        <f t="shared" ca="1" si="983"/>
        <v>16</v>
      </c>
      <c r="I982" s="3">
        <f t="shared" ca="1" si="983"/>
        <v>9</v>
      </c>
      <c r="J982" s="3">
        <f t="shared" ca="1" si="983"/>
        <v>4</v>
      </c>
      <c r="K982" s="3">
        <f t="shared" ca="1" si="983"/>
        <v>1</v>
      </c>
      <c r="L982" s="3">
        <f t="shared" ca="1" si="983"/>
        <v>0</v>
      </c>
      <c r="M982" s="3">
        <f t="shared" ca="1" si="983"/>
        <v>1</v>
      </c>
      <c r="N982" s="3">
        <f t="shared" ca="1" si="983"/>
        <v>4</v>
      </c>
      <c r="O982" s="3">
        <f t="shared" ca="1" si="983"/>
        <v>9</v>
      </c>
      <c r="P982" s="3">
        <f t="shared" ca="1" si="983"/>
        <v>16</v>
      </c>
      <c r="Q982" s="3">
        <f t="shared" ca="1" si="983"/>
        <v>25</v>
      </c>
      <c r="R982" s="3">
        <f t="shared" ca="1" si="983"/>
        <v>36</v>
      </c>
      <c r="S982" s="3">
        <f t="shared" ca="1" si="14"/>
        <v>182</v>
      </c>
      <c r="T982" s="29">
        <f t="shared" ca="1" si="15"/>
        <v>50</v>
      </c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</row>
    <row r="983" spans="1:36" customFormat="false" ht="13">
      <c r="A983" s="3">
        <f>シート1!B984</f>
        <v>0</v>
      </c>
      <c r="B983" s="3">
        <f>シート1!E984</f>
        <v>0</v>
      </c>
      <c r="C983" s="19">
        <f>シート1!G984</f>
        <v>0</v>
      </c>
      <c r="D983" s="3">
        <f>シート1!I984</f>
        <v>0</v>
      </c>
      <c r="E983" s="3">
        <f>シート1!K984</f>
        <v>0</v>
      </c>
      <c r="F983" s="3">
        <f t="shared" ref="F983:R983" ca="1" si="984">IF($E987="","",IF(AND(ROW()&gt;$T$1,F$1&lt;=$T$1),(F$1-_xlfn.RANK.AVG(OFFSET($E987,1-F$1,),OFFSET($E987,1-$T$1,,$T$1,1)))^2,""))</f>
        <v>36</v>
      </c>
      <c r="G983" s="3">
        <f t="shared" ca="1" si="984"/>
        <v>25</v>
      </c>
      <c r="H983" s="3">
        <f t="shared" ca="1" si="984"/>
        <v>16</v>
      </c>
      <c r="I983" s="3">
        <f t="shared" ca="1" si="984"/>
        <v>9</v>
      </c>
      <c r="J983" s="3">
        <f t="shared" ca="1" si="984"/>
        <v>4</v>
      </c>
      <c r="K983" s="3">
        <f t="shared" ca="1" si="984"/>
        <v>1</v>
      </c>
      <c r="L983" s="3">
        <f t="shared" ca="1" si="984"/>
        <v>0</v>
      </c>
      <c r="M983" s="3">
        <f t="shared" ca="1" si="984"/>
        <v>1</v>
      </c>
      <c r="N983" s="3">
        <f t="shared" ca="1" si="984"/>
        <v>4</v>
      </c>
      <c r="O983" s="3">
        <f t="shared" ca="1" si="984"/>
        <v>9</v>
      </c>
      <c r="P983" s="3">
        <f t="shared" ca="1" si="984"/>
        <v>16</v>
      </c>
      <c r="Q983" s="3">
        <f t="shared" ca="1" si="984"/>
        <v>25</v>
      </c>
      <c r="R983" s="3">
        <f t="shared" ca="1" si="984"/>
        <v>36</v>
      </c>
      <c r="S983" s="3">
        <f t="shared" ca="1" si="14"/>
        <v>182</v>
      </c>
      <c r="T983" s="29">
        <f t="shared" ca="1" si="15"/>
        <v>50</v>
      </c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</row>
    <row r="984" spans="1:36" customFormat="false" ht="13">
      <c r="A984" s="3">
        <f>シート1!B985</f>
        <v>0</v>
      </c>
      <c r="B984" s="3">
        <f>シート1!E985</f>
        <v>0</v>
      </c>
      <c r="C984" s="19">
        <f>シート1!G985</f>
        <v>0</v>
      </c>
      <c r="D984" s="3">
        <f>シート1!I985</f>
        <v>0</v>
      </c>
      <c r="E984" s="3">
        <f>シート1!K985</f>
        <v>0</v>
      </c>
      <c r="F984" s="3">
        <f t="shared" ref="F984:R984" ca="1" si="985">IF($E988="","",IF(AND(ROW()&gt;$T$1,F$1&lt;=$T$1),(F$1-_xlfn.RANK.AVG(OFFSET($E988,1-F$1,),OFFSET($E988,1-$T$1,,$T$1,1)))^2,""))</f>
        <v>36</v>
      </c>
      <c r="G984" s="3">
        <f t="shared" ca="1" si="985"/>
        <v>25</v>
      </c>
      <c r="H984" s="3">
        <f t="shared" ca="1" si="985"/>
        <v>16</v>
      </c>
      <c r="I984" s="3">
        <f t="shared" ca="1" si="985"/>
        <v>9</v>
      </c>
      <c r="J984" s="3">
        <f t="shared" ca="1" si="985"/>
        <v>4</v>
      </c>
      <c r="K984" s="3">
        <f t="shared" ca="1" si="985"/>
        <v>1</v>
      </c>
      <c r="L984" s="3">
        <f t="shared" ca="1" si="985"/>
        <v>0</v>
      </c>
      <c r="M984" s="3">
        <f t="shared" ca="1" si="985"/>
        <v>1</v>
      </c>
      <c r="N984" s="3">
        <f t="shared" ca="1" si="985"/>
        <v>4</v>
      </c>
      <c r="O984" s="3">
        <f t="shared" ca="1" si="985"/>
        <v>9</v>
      </c>
      <c r="P984" s="3">
        <f t="shared" ca="1" si="985"/>
        <v>16</v>
      </c>
      <c r="Q984" s="3">
        <f t="shared" ca="1" si="985"/>
        <v>25</v>
      </c>
      <c r="R984" s="3">
        <f t="shared" ca="1" si="985"/>
        <v>36</v>
      </c>
      <c r="S984" s="3">
        <f t="shared" ca="1" si="14"/>
        <v>182</v>
      </c>
      <c r="T984" s="29">
        <f t="shared" ca="1" si="15"/>
        <v>50</v>
      </c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</row>
    <row r="985" spans="1:36" customFormat="false" ht="13">
      <c r="A985" s="3">
        <f>シート1!B986</f>
        <v>0</v>
      </c>
      <c r="B985" s="3">
        <f>シート1!E986</f>
        <v>0</v>
      </c>
      <c r="C985" s="19">
        <f>シート1!G986</f>
        <v>0</v>
      </c>
      <c r="D985" s="3">
        <f>シート1!I986</f>
        <v>0</v>
      </c>
      <c r="E985" s="3">
        <f>シート1!K986</f>
        <v>0</v>
      </c>
      <c r="F985" s="3">
        <f t="shared" ref="F985:R985" ca="1" si="986">IF($E989="","",IF(AND(ROW()&gt;$T$1,F$1&lt;=$T$1),(F$1-_xlfn.RANK.AVG(OFFSET($E989,1-F$1,),OFFSET($E989,1-$T$1,,$T$1,1)))^2,""))</f>
        <v>36</v>
      </c>
      <c r="G985" s="3">
        <f t="shared" ca="1" si="986"/>
        <v>25</v>
      </c>
      <c r="H985" s="3">
        <f t="shared" ca="1" si="986"/>
        <v>16</v>
      </c>
      <c r="I985" s="3">
        <f t="shared" ca="1" si="986"/>
        <v>9</v>
      </c>
      <c r="J985" s="3">
        <f t="shared" ca="1" si="986"/>
        <v>4</v>
      </c>
      <c r="K985" s="3">
        <f t="shared" ca="1" si="986"/>
        <v>1</v>
      </c>
      <c r="L985" s="3">
        <f t="shared" ca="1" si="986"/>
        <v>0</v>
      </c>
      <c r="M985" s="3">
        <f t="shared" ca="1" si="986"/>
        <v>1</v>
      </c>
      <c r="N985" s="3">
        <f t="shared" ca="1" si="986"/>
        <v>4</v>
      </c>
      <c r="O985" s="3">
        <f t="shared" ca="1" si="986"/>
        <v>9</v>
      </c>
      <c r="P985" s="3">
        <f t="shared" ca="1" si="986"/>
        <v>16</v>
      </c>
      <c r="Q985" s="3">
        <f t="shared" ca="1" si="986"/>
        <v>25</v>
      </c>
      <c r="R985" s="3">
        <f t="shared" ca="1" si="986"/>
        <v>36</v>
      </c>
      <c r="S985" s="3">
        <f t="shared" ca="1" si="14"/>
        <v>182</v>
      </c>
      <c r="T985" s="29">
        <f t="shared" ca="1" si="15"/>
        <v>50</v>
      </c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</row>
    <row r="986" spans="1:36" customFormat="false" ht="13">
      <c r="A986" s="3">
        <f>シート1!B987</f>
        <v>0</v>
      </c>
      <c r="B986" s="3">
        <f>シート1!E987</f>
        <v>0</v>
      </c>
      <c r="C986" s="19">
        <f>シート1!G987</f>
        <v>0</v>
      </c>
      <c r="D986" s="3">
        <f>シート1!I987</f>
        <v>0</v>
      </c>
      <c r="E986" s="3">
        <f>シート1!K987</f>
        <v>0</v>
      </c>
      <c r="F986" s="3">
        <f t="shared" ref="F986:R986" ca="1" si="987">IF($E990="","",IF(AND(ROW()&gt;$T$1,F$1&lt;=$T$1),(F$1-_xlfn.RANK.AVG(OFFSET($E990,1-F$1,),OFFSET($E990,1-$T$1,,$T$1,1)))^2,""))</f>
        <v>36</v>
      </c>
      <c r="G986" s="3">
        <f t="shared" ca="1" si="987"/>
        <v>25</v>
      </c>
      <c r="H986" s="3">
        <f t="shared" ca="1" si="987"/>
        <v>16</v>
      </c>
      <c r="I986" s="3">
        <f t="shared" ca="1" si="987"/>
        <v>9</v>
      </c>
      <c r="J986" s="3">
        <f t="shared" ca="1" si="987"/>
        <v>4</v>
      </c>
      <c r="K986" s="3">
        <f t="shared" ca="1" si="987"/>
        <v>1</v>
      </c>
      <c r="L986" s="3">
        <f t="shared" ca="1" si="987"/>
        <v>0</v>
      </c>
      <c r="M986" s="3">
        <f t="shared" ca="1" si="987"/>
        <v>1</v>
      </c>
      <c r="N986" s="3">
        <f t="shared" ca="1" si="987"/>
        <v>4</v>
      </c>
      <c r="O986" s="3">
        <f t="shared" ca="1" si="987"/>
        <v>9</v>
      </c>
      <c r="P986" s="3">
        <f t="shared" ca="1" si="987"/>
        <v>16</v>
      </c>
      <c r="Q986" s="3">
        <f t="shared" ca="1" si="987"/>
        <v>25</v>
      </c>
      <c r="R986" s="3">
        <f t="shared" ca="1" si="987"/>
        <v>36</v>
      </c>
      <c r="S986" s="3">
        <f t="shared" ca="1" si="14"/>
        <v>182</v>
      </c>
      <c r="T986" s="29">
        <f t="shared" ca="1" si="15"/>
        <v>50</v>
      </c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</row>
    <row r="987" spans="1:36" customFormat="false" ht="13">
      <c r="A987" s="3">
        <f>シート1!B988</f>
        <v>0</v>
      </c>
      <c r="B987" s="3">
        <f>シート1!E988</f>
        <v>0</v>
      </c>
      <c r="C987" s="19">
        <f>シート1!G988</f>
        <v>0</v>
      </c>
      <c r="D987" s="3">
        <f>シート1!I988</f>
        <v>0</v>
      </c>
      <c r="E987" s="3">
        <f>シート1!K988</f>
        <v>0</v>
      </c>
      <c r="F987" s="3">
        <f t="shared" ref="F987:R987" ca="1" si="988">IF($E991="","",IF(AND(ROW()&gt;$T$1,F$1&lt;=$T$1),(F$1-_xlfn.RANK.AVG(OFFSET($E991,1-F$1,),OFFSET($E991,1-$T$1,,$T$1,1)))^2,""))</f>
        <v>36</v>
      </c>
      <c r="G987" s="3">
        <f t="shared" ca="1" si="988"/>
        <v>25</v>
      </c>
      <c r="H987" s="3">
        <f t="shared" ca="1" si="988"/>
        <v>16</v>
      </c>
      <c r="I987" s="3">
        <f t="shared" ca="1" si="988"/>
        <v>9</v>
      </c>
      <c r="J987" s="3">
        <f t="shared" ca="1" si="988"/>
        <v>4</v>
      </c>
      <c r="K987" s="3">
        <f t="shared" ca="1" si="988"/>
        <v>1</v>
      </c>
      <c r="L987" s="3">
        <f t="shared" ca="1" si="988"/>
        <v>0</v>
      </c>
      <c r="M987" s="3">
        <f t="shared" ca="1" si="988"/>
        <v>1</v>
      </c>
      <c r="N987" s="3">
        <f t="shared" ca="1" si="988"/>
        <v>4</v>
      </c>
      <c r="O987" s="3">
        <f t="shared" ca="1" si="988"/>
        <v>9</v>
      </c>
      <c r="P987" s="3">
        <f t="shared" ca="1" si="988"/>
        <v>16</v>
      </c>
      <c r="Q987" s="3">
        <f t="shared" ca="1" si="988"/>
        <v>25</v>
      </c>
      <c r="R987" s="3">
        <f t="shared" ca="1" si="988"/>
        <v>36</v>
      </c>
      <c r="S987" s="3">
        <f t="shared" ca="1" si="14"/>
        <v>182</v>
      </c>
      <c r="T987" s="29">
        <f t="shared" ca="1" si="15"/>
        <v>50</v>
      </c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</row>
    <row r="988" spans="1:36" customFormat="false" ht="13">
      <c r="A988" s="3">
        <f>シート1!B989</f>
        <v>0</v>
      </c>
      <c r="B988" s="3">
        <f>シート1!E989</f>
        <v>0</v>
      </c>
      <c r="C988" s="19">
        <f>シート1!G989</f>
        <v>0</v>
      </c>
      <c r="D988" s="3">
        <f>シート1!I989</f>
        <v>0</v>
      </c>
      <c r="E988" s="3">
        <f>シート1!K989</f>
        <v>0</v>
      </c>
      <c r="F988" s="3">
        <f t="shared" ref="F988:R988" ca="1" si="989">IF($E992="","",IF(AND(ROW()&gt;$T$1,F$1&lt;=$T$1),(F$1-_xlfn.RANK.AVG(OFFSET($E992,1-F$1,),OFFSET($E992,1-$T$1,,$T$1,1)))^2,""))</f>
        <v>36</v>
      </c>
      <c r="G988" s="3">
        <f t="shared" ca="1" si="989"/>
        <v>25</v>
      </c>
      <c r="H988" s="3">
        <f t="shared" ca="1" si="989"/>
        <v>16</v>
      </c>
      <c r="I988" s="3">
        <f t="shared" ca="1" si="989"/>
        <v>9</v>
      </c>
      <c r="J988" s="3">
        <f t="shared" ca="1" si="989"/>
        <v>4</v>
      </c>
      <c r="K988" s="3">
        <f t="shared" ca="1" si="989"/>
        <v>1</v>
      </c>
      <c r="L988" s="3">
        <f t="shared" ca="1" si="989"/>
        <v>0</v>
      </c>
      <c r="M988" s="3">
        <f t="shared" ca="1" si="989"/>
        <v>1</v>
      </c>
      <c r="N988" s="3">
        <f t="shared" ca="1" si="989"/>
        <v>4</v>
      </c>
      <c r="O988" s="3">
        <f t="shared" ca="1" si="989"/>
        <v>9</v>
      </c>
      <c r="P988" s="3">
        <f t="shared" ca="1" si="989"/>
        <v>16</v>
      </c>
      <c r="Q988" s="3">
        <f t="shared" ca="1" si="989"/>
        <v>25</v>
      </c>
      <c r="R988" s="3">
        <f t="shared" ca="1" si="989"/>
        <v>36</v>
      </c>
      <c r="S988" s="3">
        <f t="shared" ca="1" si="14"/>
        <v>182</v>
      </c>
      <c r="T988" s="29">
        <f t="shared" ca="1" si="15"/>
        <v>50</v>
      </c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</row>
    <row r="989" spans="1:36" customFormat="false" ht="13">
      <c r="A989" s="3">
        <f>シート1!B990</f>
        <v>0</v>
      </c>
      <c r="B989" s="3">
        <f>シート1!E990</f>
        <v>0</v>
      </c>
      <c r="C989" s="19">
        <f>シート1!G990</f>
        <v>0</v>
      </c>
      <c r="D989" s="3">
        <f>シート1!I990</f>
        <v>0</v>
      </c>
      <c r="E989" s="3">
        <f>シート1!K990</f>
        <v>0</v>
      </c>
      <c r="F989" s="3">
        <f t="shared" ref="F989:R989" ca="1" si="990">IF($E993="","",IF(AND(ROW()&gt;$T$1,F$1&lt;=$T$1),(F$1-_xlfn.RANK.AVG(OFFSET($E993,1-F$1,),OFFSET($E993,1-$T$1,,$T$1,1)))^2,""))</f>
        <v>36</v>
      </c>
      <c r="G989" s="3">
        <f t="shared" ca="1" si="990"/>
        <v>25</v>
      </c>
      <c r="H989" s="3">
        <f t="shared" ca="1" si="990"/>
        <v>16</v>
      </c>
      <c r="I989" s="3">
        <f t="shared" ca="1" si="990"/>
        <v>9</v>
      </c>
      <c r="J989" s="3">
        <f t="shared" ca="1" si="990"/>
        <v>4</v>
      </c>
      <c r="K989" s="3">
        <f t="shared" ca="1" si="990"/>
        <v>1</v>
      </c>
      <c r="L989" s="3">
        <f t="shared" ca="1" si="990"/>
        <v>0</v>
      </c>
      <c r="M989" s="3">
        <f t="shared" ca="1" si="990"/>
        <v>1</v>
      </c>
      <c r="N989" s="3">
        <f t="shared" ca="1" si="990"/>
        <v>4</v>
      </c>
      <c r="O989" s="3">
        <f t="shared" ca="1" si="990"/>
        <v>9</v>
      </c>
      <c r="P989" s="3">
        <f t="shared" ca="1" si="990"/>
        <v>16</v>
      </c>
      <c r="Q989" s="3">
        <f t="shared" ca="1" si="990"/>
        <v>25</v>
      </c>
      <c r="R989" s="3">
        <f t="shared" ca="1" si="990"/>
        <v>36</v>
      </c>
      <c r="S989" s="3">
        <f t="shared" ca="1" si="14"/>
        <v>182</v>
      </c>
      <c r="T989" s="29">
        <f t="shared" ca="1" si="15"/>
        <v>50</v>
      </c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</row>
    <row r="990" spans="1:36" customFormat="false" ht="13">
      <c r="A990" s="3">
        <f>シート1!B991</f>
        <v>0</v>
      </c>
      <c r="B990" s="3">
        <f>シート1!E991</f>
        <v>0</v>
      </c>
      <c r="C990" s="19">
        <f>シート1!G991</f>
        <v>0</v>
      </c>
      <c r="D990" s="3">
        <f>シート1!I991</f>
        <v>0</v>
      </c>
      <c r="E990" s="3">
        <f>シート1!K991</f>
        <v>0</v>
      </c>
      <c r="F990" s="3">
        <f t="shared" ref="F990:R990" ca="1" si="991">IF($E994="","",IF(AND(ROW()&gt;$T$1,F$1&lt;=$T$1),(F$1-_xlfn.RANK.AVG(OFFSET($E994,1-F$1,),OFFSET($E994,1-$T$1,,$T$1,1)))^2,""))</f>
        <v>36</v>
      </c>
      <c r="G990" s="3">
        <f t="shared" ca="1" si="991"/>
        <v>25</v>
      </c>
      <c r="H990" s="3">
        <f t="shared" ca="1" si="991"/>
        <v>16</v>
      </c>
      <c r="I990" s="3">
        <f t="shared" ca="1" si="991"/>
        <v>9</v>
      </c>
      <c r="J990" s="3">
        <f t="shared" ca="1" si="991"/>
        <v>4</v>
      </c>
      <c r="K990" s="3">
        <f t="shared" ca="1" si="991"/>
        <v>1</v>
      </c>
      <c r="L990" s="3">
        <f t="shared" ca="1" si="991"/>
        <v>0</v>
      </c>
      <c r="M990" s="3">
        <f t="shared" ca="1" si="991"/>
        <v>1</v>
      </c>
      <c r="N990" s="3">
        <f t="shared" ca="1" si="991"/>
        <v>4</v>
      </c>
      <c r="O990" s="3">
        <f t="shared" ca="1" si="991"/>
        <v>9</v>
      </c>
      <c r="P990" s="3">
        <f t="shared" ca="1" si="991"/>
        <v>16</v>
      </c>
      <c r="Q990" s="3">
        <f t="shared" ca="1" si="991"/>
        <v>25</v>
      </c>
      <c r="R990" s="3">
        <f t="shared" ca="1" si="991"/>
        <v>36</v>
      </c>
      <c r="S990" s="3">
        <f t="shared" ca="1" si="14"/>
        <v>182</v>
      </c>
      <c r="T990" s="29">
        <f t="shared" ca="1" si="15"/>
        <v>50</v>
      </c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</row>
    <row r="991" spans="1:36" customFormat="false" ht="13">
      <c r="A991" s="3">
        <f>シート1!B992</f>
        <v>0</v>
      </c>
      <c r="B991" s="3">
        <f>シート1!E992</f>
        <v>0</v>
      </c>
      <c r="C991" s="19">
        <f>シート1!G992</f>
        <v>0</v>
      </c>
      <c r="D991" s="3">
        <f>シート1!I992</f>
        <v>0</v>
      </c>
      <c r="E991" s="3">
        <f>シート1!K992</f>
        <v>0</v>
      </c>
      <c r="F991" s="3">
        <f t="shared" ref="F991:R991" ca="1" si="992">IF($E995="","",IF(AND(ROW()&gt;$T$1,F$1&lt;=$T$1),(F$1-_xlfn.RANK.AVG(OFFSET($E995,1-F$1,),OFFSET($E995,1-$T$1,,$T$1,1)))^2,""))</f>
        <v>36</v>
      </c>
      <c r="G991" s="3">
        <f t="shared" ca="1" si="992"/>
        <v>25</v>
      </c>
      <c r="H991" s="3">
        <f t="shared" ca="1" si="992"/>
        <v>16</v>
      </c>
      <c r="I991" s="3">
        <f t="shared" ca="1" si="992"/>
        <v>9</v>
      </c>
      <c r="J991" s="3">
        <f t="shared" ca="1" si="992"/>
        <v>4</v>
      </c>
      <c r="K991" s="3">
        <f t="shared" ca="1" si="992"/>
        <v>1</v>
      </c>
      <c r="L991" s="3">
        <f t="shared" ca="1" si="992"/>
        <v>0</v>
      </c>
      <c r="M991" s="3">
        <f t="shared" ca="1" si="992"/>
        <v>1</v>
      </c>
      <c r="N991" s="3">
        <f t="shared" ca="1" si="992"/>
        <v>4</v>
      </c>
      <c r="O991" s="3">
        <f t="shared" ca="1" si="992"/>
        <v>9</v>
      </c>
      <c r="P991" s="3">
        <f t="shared" ca="1" si="992"/>
        <v>16</v>
      </c>
      <c r="Q991" s="3">
        <f t="shared" ca="1" si="992"/>
        <v>25</v>
      </c>
      <c r="R991" s="3">
        <f t="shared" ca="1" si="992"/>
        <v>36</v>
      </c>
      <c r="S991" s="3">
        <f t="shared" ca="1" si="14"/>
        <v>182</v>
      </c>
      <c r="T991" s="29">
        <f t="shared" ca="1" si="15"/>
        <v>50</v>
      </c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</row>
    <row r="992" spans="1:36" customFormat="false" ht="13">
      <c r="A992" s="3">
        <f>シート1!B993</f>
        <v>0</v>
      </c>
      <c r="B992" s="3">
        <f>シート1!E993</f>
        <v>0</v>
      </c>
      <c r="C992" s="19">
        <f>シート1!G993</f>
        <v>0</v>
      </c>
      <c r="D992" s="3">
        <f>シート1!I993</f>
        <v>0</v>
      </c>
      <c r="E992" s="3">
        <f>シート1!K993</f>
        <v>0</v>
      </c>
      <c r="F992" s="3">
        <f t="shared" ref="F992:R992" ca="1" si="993">IF($E996="","",IF(AND(ROW()&gt;$T$1,F$1&lt;=$T$1),(F$1-_xlfn.RANK.AVG(OFFSET($E996,1-F$1,),OFFSET($E996,1-$T$1,,$T$1,1)))^2,""))</f>
        <v>36</v>
      </c>
      <c r="G992" s="3">
        <f t="shared" ca="1" si="993"/>
        <v>25</v>
      </c>
      <c r="H992" s="3">
        <f t="shared" ca="1" si="993"/>
        <v>16</v>
      </c>
      <c r="I992" s="3">
        <f t="shared" ca="1" si="993"/>
        <v>9</v>
      </c>
      <c r="J992" s="3">
        <f t="shared" ca="1" si="993"/>
        <v>4</v>
      </c>
      <c r="K992" s="3">
        <f t="shared" ca="1" si="993"/>
        <v>1</v>
      </c>
      <c r="L992" s="3">
        <f t="shared" ca="1" si="993"/>
        <v>0</v>
      </c>
      <c r="M992" s="3">
        <f t="shared" ca="1" si="993"/>
        <v>1</v>
      </c>
      <c r="N992" s="3">
        <f t="shared" ca="1" si="993"/>
        <v>4</v>
      </c>
      <c r="O992" s="3">
        <f t="shared" ca="1" si="993"/>
        <v>9</v>
      </c>
      <c r="P992" s="3">
        <f t="shared" ca="1" si="993"/>
        <v>16</v>
      </c>
      <c r="Q992" s="3">
        <f t="shared" ca="1" si="993"/>
        <v>25</v>
      </c>
      <c r="R992" s="3">
        <f t="shared" ca="1" si="993"/>
        <v>36</v>
      </c>
      <c r="S992" s="3">
        <f t="shared" ca="1" si="14"/>
        <v>182</v>
      </c>
      <c r="T992" s="29">
        <f t="shared" ca="1" si="15"/>
        <v>50</v>
      </c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</row>
    <row r="993" spans="1:36" customFormat="false" ht="13">
      <c r="A993" s="3">
        <f>シート1!B994</f>
        <v>0</v>
      </c>
      <c r="B993" s="3">
        <f>シート1!E994</f>
        <v>0</v>
      </c>
      <c r="C993" s="19">
        <f>シート1!G994</f>
        <v>0</v>
      </c>
      <c r="D993" s="3">
        <f>シート1!I994</f>
        <v>0</v>
      </c>
      <c r="E993" s="3">
        <f>シート1!K994</f>
        <v>0</v>
      </c>
      <c r="F993" s="3">
        <f t="shared" ref="F993:R993" ca="1" si="994">IF($E997="","",IF(AND(ROW()&gt;$T$1,F$1&lt;=$T$1),(F$1-_xlfn.RANK.AVG(OFFSET($E997,1-F$1,),OFFSET($E997,1-$T$1,,$T$1,1)))^2,""))</f>
        <v>36</v>
      </c>
      <c r="G993" s="3">
        <f t="shared" ca="1" si="994"/>
        <v>25</v>
      </c>
      <c r="H993" s="3">
        <f t="shared" ca="1" si="994"/>
        <v>16</v>
      </c>
      <c r="I993" s="3">
        <f t="shared" ca="1" si="994"/>
        <v>9</v>
      </c>
      <c r="J993" s="3">
        <f t="shared" ca="1" si="994"/>
        <v>4</v>
      </c>
      <c r="K993" s="3">
        <f t="shared" ca="1" si="994"/>
        <v>1</v>
      </c>
      <c r="L993" s="3">
        <f t="shared" ca="1" si="994"/>
        <v>0</v>
      </c>
      <c r="M993" s="3">
        <f t="shared" ca="1" si="994"/>
        <v>1</v>
      </c>
      <c r="N993" s="3">
        <f t="shared" ca="1" si="994"/>
        <v>4</v>
      </c>
      <c r="O993" s="3">
        <f t="shared" ca="1" si="994"/>
        <v>9</v>
      </c>
      <c r="P993" s="3">
        <f t="shared" ca="1" si="994"/>
        <v>16</v>
      </c>
      <c r="Q993" s="3">
        <f t="shared" ca="1" si="994"/>
        <v>25</v>
      </c>
      <c r="R993" s="3">
        <f t="shared" ca="1" si="994"/>
        <v>36</v>
      </c>
      <c r="S993" s="3">
        <f t="shared" ca="1" si="14"/>
        <v>182</v>
      </c>
      <c r="T993" s="29">
        <f t="shared" ca="1" si="15"/>
        <v>50</v>
      </c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</row>
    <row r="994" spans="1:36" customFormat="false" ht="13">
      <c r="A994" s="3">
        <f>シート1!B995</f>
        <v>0</v>
      </c>
      <c r="B994" s="3">
        <f>シート1!E995</f>
        <v>0</v>
      </c>
      <c r="C994" s="19">
        <f>シート1!G995</f>
        <v>0</v>
      </c>
      <c r="D994" s="3">
        <f>シート1!I995</f>
        <v>0</v>
      </c>
      <c r="E994" s="3">
        <f>シート1!K995</f>
        <v>0</v>
      </c>
      <c r="F994" s="3">
        <f t="shared" ref="F994:R994" ca="1" si="995">IF($E998="","",IF(AND(ROW()&gt;$T$1,F$1&lt;=$T$1),(F$1-_xlfn.RANK.AVG(OFFSET($E998,1-F$1,),OFFSET($E998,1-$T$1,,$T$1,1)))^2,""))</f>
        <v>36</v>
      </c>
      <c r="G994" s="3">
        <f t="shared" ca="1" si="995"/>
        <v>25</v>
      </c>
      <c r="H994" s="3">
        <f t="shared" ca="1" si="995"/>
        <v>16</v>
      </c>
      <c r="I994" s="3">
        <f t="shared" ca="1" si="995"/>
        <v>9</v>
      </c>
      <c r="J994" s="3">
        <f t="shared" ca="1" si="995"/>
        <v>4</v>
      </c>
      <c r="K994" s="3">
        <f t="shared" ca="1" si="995"/>
        <v>1</v>
      </c>
      <c r="L994" s="3">
        <f t="shared" ca="1" si="995"/>
        <v>0</v>
      </c>
      <c r="M994" s="3">
        <f t="shared" ca="1" si="995"/>
        <v>1</v>
      </c>
      <c r="N994" s="3">
        <f t="shared" ca="1" si="995"/>
        <v>4</v>
      </c>
      <c r="O994" s="3">
        <f t="shared" ca="1" si="995"/>
        <v>9</v>
      </c>
      <c r="P994" s="3">
        <f t="shared" ca="1" si="995"/>
        <v>16</v>
      </c>
      <c r="Q994" s="3">
        <f t="shared" ca="1" si="995"/>
        <v>25</v>
      </c>
      <c r="R994" s="3">
        <f t="shared" ca="1" si="995"/>
        <v>36</v>
      </c>
      <c r="S994" s="3">
        <f t="shared" ca="1" si="14"/>
        <v>182</v>
      </c>
      <c r="T994" s="29">
        <f t="shared" ca="1" si="15"/>
        <v>50</v>
      </c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</row>
    <row r="995" spans="1:36" customFormat="false" ht="13">
      <c r="A995" s="3">
        <f>シート1!B996</f>
        <v>0</v>
      </c>
      <c r="B995" s="3">
        <f>シート1!E996</f>
        <v>0</v>
      </c>
      <c r="C995" s="19">
        <f>シート1!G996</f>
        <v>0</v>
      </c>
      <c r="D995" s="3">
        <f>シート1!I996</f>
        <v>0</v>
      </c>
      <c r="E995" s="3">
        <f>シート1!K996</f>
        <v>0</v>
      </c>
      <c r="F995" s="3">
        <f t="shared" ref="F995:R995" ca="1" si="996">IF($E999="","",IF(AND(ROW()&gt;$T$1,F$1&lt;=$T$1),(F$1-_xlfn.RANK.AVG(OFFSET($E999,1-F$1,),OFFSET($E999,1-$T$1,,$T$1,1)))^2,""))</f>
        <v>36</v>
      </c>
      <c r="G995" s="3">
        <f t="shared" ca="1" si="996"/>
        <v>25</v>
      </c>
      <c r="H995" s="3">
        <f t="shared" ca="1" si="996"/>
        <v>16</v>
      </c>
      <c r="I995" s="3">
        <f t="shared" ca="1" si="996"/>
        <v>9</v>
      </c>
      <c r="J995" s="3">
        <f t="shared" ca="1" si="996"/>
        <v>4</v>
      </c>
      <c r="K995" s="3">
        <f t="shared" ca="1" si="996"/>
        <v>1</v>
      </c>
      <c r="L995" s="3">
        <f t="shared" ca="1" si="996"/>
        <v>0</v>
      </c>
      <c r="M995" s="3">
        <f t="shared" ca="1" si="996"/>
        <v>1</v>
      </c>
      <c r="N995" s="3">
        <f t="shared" ca="1" si="996"/>
        <v>4</v>
      </c>
      <c r="O995" s="3">
        <f t="shared" ca="1" si="996"/>
        <v>9</v>
      </c>
      <c r="P995" s="3">
        <f t="shared" ca="1" si="996"/>
        <v>16</v>
      </c>
      <c r="Q995" s="3">
        <f t="shared" ca="1" si="996"/>
        <v>25</v>
      </c>
      <c r="R995" s="3">
        <f t="shared" ca="1" si="996"/>
        <v>36</v>
      </c>
      <c r="S995" s="3">
        <f t="shared" ca="1" si="14"/>
        <v>182</v>
      </c>
      <c r="T995" s="29">
        <f t="shared" ca="1" si="15"/>
        <v>50</v>
      </c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</row>
    <row r="996" spans="1:36" customFormat="false" ht="13">
      <c r="A996" s="3">
        <f>シート1!B997</f>
        <v>0</v>
      </c>
      <c r="B996" s="3">
        <f>シート1!E997</f>
        <v>0</v>
      </c>
      <c r="C996" s="19">
        <f>シート1!G997</f>
        <v>0</v>
      </c>
      <c r="D996" s="3">
        <f>シート1!I997</f>
        <v>0</v>
      </c>
      <c r="E996" s="3">
        <f>シート1!K997</f>
        <v>0</v>
      </c>
      <c r="F996" s="3">
        <f t="shared" ref="F996:R996" ca="1" si="997">IF($E1000="","",IF(AND(ROW()&gt;$T$1,F$1&lt;=$T$1),(F$1-_xlfn.RANK.AVG(OFFSET($E1000,1-F$1,),OFFSET($E1000,1-$T$1,,$T$1,1)))^2,""))</f>
        <v>36</v>
      </c>
      <c r="G996" s="3">
        <f t="shared" ca="1" si="997"/>
        <v>25</v>
      </c>
      <c r="H996" s="3">
        <f t="shared" ca="1" si="997"/>
        <v>16</v>
      </c>
      <c r="I996" s="3">
        <f t="shared" ca="1" si="997"/>
        <v>9</v>
      </c>
      <c r="J996" s="3">
        <f t="shared" ca="1" si="997"/>
        <v>4</v>
      </c>
      <c r="K996" s="3">
        <f t="shared" ca="1" si="997"/>
        <v>1</v>
      </c>
      <c r="L996" s="3">
        <f t="shared" ca="1" si="997"/>
        <v>0</v>
      </c>
      <c r="M996" s="3">
        <f t="shared" ca="1" si="997"/>
        <v>1</v>
      </c>
      <c r="N996" s="3">
        <f t="shared" ca="1" si="997"/>
        <v>4</v>
      </c>
      <c r="O996" s="3">
        <f t="shared" ca="1" si="997"/>
        <v>9</v>
      </c>
      <c r="P996" s="3">
        <f t="shared" ca="1" si="997"/>
        <v>16</v>
      </c>
      <c r="Q996" s="3">
        <f t="shared" ca="1" si="997"/>
        <v>25</v>
      </c>
      <c r="R996" s="3">
        <f t="shared" ca="1" si="997"/>
        <v>36</v>
      </c>
      <c r="S996" s="3">
        <f t="shared" ca="1" si="14"/>
        <v>182</v>
      </c>
      <c r="T996" s="29">
        <f t="shared" ca="1" si="15"/>
        <v>50</v>
      </c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</row>
    <row r="997" spans="1:36" customFormat="false" ht="13">
      <c r="A997" s="3">
        <f>シート1!B998</f>
        <v>0</v>
      </c>
      <c r="B997" s="3">
        <f>シート1!E998</f>
        <v>0</v>
      </c>
      <c r="C997" s="19">
        <f>シート1!G998</f>
        <v>0</v>
      </c>
      <c r="D997" s="3">
        <f>シート1!I998</f>
        <v>0</v>
      </c>
      <c r="E997" s="3">
        <f>シート1!K998</f>
        <v>0</v>
      </c>
      <c r="F997" s="3" t="str">
        <f t="shared" ref="F997:R997" ca="1" si="998">IF($E1001="","",IF(AND(ROW()&gt;$T$1,F$1&lt;=$T$1),(F$1-_xlfn.RANK.AVG(OFFSET($E1001,1-F$1,),OFFSET($E1001,1-$T$1,,$T$1,1)))^2,""))</f>
        <v/>
      </c>
      <c r="G997" s="3" t="str">
        <f t="shared" ca="1" si="998"/>
        <v/>
      </c>
      <c r="H997" s="3" t="str">
        <f t="shared" ca="1" si="998"/>
        <v/>
      </c>
      <c r="I997" s="3" t="str">
        <f t="shared" ca="1" si="998"/>
        <v/>
      </c>
      <c r="J997" s="3" t="str">
        <f t="shared" ca="1" si="998"/>
        <v/>
      </c>
      <c r="K997" s="3" t="str">
        <f t="shared" ca="1" si="998"/>
        <v/>
      </c>
      <c r="L997" s="3" t="str">
        <f t="shared" ca="1" si="998"/>
        <v/>
      </c>
      <c r="M997" s="3" t="str">
        <f t="shared" ca="1" si="998"/>
        <v/>
      </c>
      <c r="N997" s="3" t="str">
        <f t="shared" ca="1" si="998"/>
        <v/>
      </c>
      <c r="O997" s="3" t="str">
        <f t="shared" ca="1" si="998"/>
        <v/>
      </c>
      <c r="P997" s="3" t="str">
        <f t="shared" ca="1" si="998"/>
        <v/>
      </c>
      <c r="Q997" s="3" t="str">
        <f t="shared" ca="1" si="998"/>
        <v/>
      </c>
      <c r="R997" s="3" t="str">
        <f t="shared" ca="1" si="998"/>
        <v/>
      </c>
      <c r="S997" s="3" t="str">
        <f t="shared" ca="1" si="14"/>
        <v/>
      </c>
      <c r="T997" s="29" t="str">
        <f t="shared" ca="1" si="15"/>
        <v/>
      </c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</row>
    <row r="998" spans="1:36" customFormat="false" ht="13">
      <c r="A998" s="3">
        <f>シート1!B999</f>
        <v>0</v>
      </c>
      <c r="B998" s="3">
        <f>シート1!E999</f>
        <v>0</v>
      </c>
      <c r="C998" s="19">
        <f>シート1!G999</f>
        <v>0</v>
      </c>
      <c r="D998" s="3">
        <f>シート1!I999</f>
        <v>0</v>
      </c>
      <c r="E998" s="3">
        <f>シート1!K999</f>
        <v>0</v>
      </c>
      <c r="F998" s="3" t="str">
        <f t="shared" ref="F998:R998" ca="1" si="999">IF($E1002="","",IF(AND(ROW()&gt;$T$1,F$1&lt;=$T$1),(F$1-_xlfn.RANK.AVG(OFFSET($E1002,1-F$1,),OFFSET($E1002,1-$T$1,,$T$1,1)))^2,""))</f>
        <v/>
      </c>
      <c r="G998" s="3" t="str">
        <f t="shared" ca="1" si="999"/>
        <v/>
      </c>
      <c r="H998" s="3" t="str">
        <f t="shared" ca="1" si="999"/>
        <v/>
      </c>
      <c r="I998" s="3" t="str">
        <f t="shared" ca="1" si="999"/>
        <v/>
      </c>
      <c r="J998" s="3" t="str">
        <f t="shared" ca="1" si="999"/>
        <v/>
      </c>
      <c r="K998" s="3" t="str">
        <f t="shared" ca="1" si="999"/>
        <v/>
      </c>
      <c r="L998" s="3" t="str">
        <f t="shared" ca="1" si="999"/>
        <v/>
      </c>
      <c r="M998" s="3" t="str">
        <f t="shared" ca="1" si="999"/>
        <v/>
      </c>
      <c r="N998" s="3" t="str">
        <f t="shared" ca="1" si="999"/>
        <v/>
      </c>
      <c r="O998" s="3" t="str">
        <f t="shared" ca="1" si="999"/>
        <v/>
      </c>
      <c r="P998" s="3" t="str">
        <f t="shared" ca="1" si="999"/>
        <v/>
      </c>
      <c r="Q998" s="3" t="str">
        <f t="shared" ca="1" si="999"/>
        <v/>
      </c>
      <c r="R998" s="3" t="str">
        <f t="shared" ca="1" si="999"/>
        <v/>
      </c>
      <c r="S998" s="3" t="str">
        <f t="shared" ca="1" si="14"/>
        <v/>
      </c>
      <c r="T998" s="29" t="str">
        <f t="shared" ca="1" si="15"/>
        <v/>
      </c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</row>
    <row r="999" spans="1:36" customFormat="false" ht="13">
      <c r="A999" s="3">
        <f>シート1!B1000</f>
        <v>0</v>
      </c>
      <c r="B999" s="3">
        <f>シート1!E1000</f>
        <v>0</v>
      </c>
      <c r="C999" s="19">
        <f>シート1!G1000</f>
        <v>0</v>
      </c>
      <c r="D999" s="3">
        <f>シート1!I1000</f>
        <v>0</v>
      </c>
      <c r="E999" s="3">
        <f>シート1!K1000</f>
        <v>0</v>
      </c>
      <c r="F999" s="3" t="str">
        <f t="shared" ref="F999:R999" ca="1" si="1000">IF($E1003="","",IF(AND(ROW()&gt;$T$1,F$1&lt;=$T$1),(F$1-_xlfn.RANK.AVG(OFFSET($E1003,1-F$1,),OFFSET($E1003,1-$T$1,,$T$1,1)))^2,""))</f>
        <v/>
      </c>
      <c r="G999" s="3" t="str">
        <f t="shared" ca="1" si="1000"/>
        <v/>
      </c>
      <c r="H999" s="3" t="str">
        <f t="shared" ca="1" si="1000"/>
        <v/>
      </c>
      <c r="I999" s="3" t="str">
        <f t="shared" ca="1" si="1000"/>
        <v/>
      </c>
      <c r="J999" s="3" t="str">
        <f t="shared" ca="1" si="1000"/>
        <v/>
      </c>
      <c r="K999" s="3" t="str">
        <f t="shared" ca="1" si="1000"/>
        <v/>
      </c>
      <c r="L999" s="3" t="str">
        <f t="shared" ca="1" si="1000"/>
        <v/>
      </c>
      <c r="M999" s="3" t="str">
        <f t="shared" ca="1" si="1000"/>
        <v/>
      </c>
      <c r="N999" s="3" t="str">
        <f t="shared" ca="1" si="1000"/>
        <v/>
      </c>
      <c r="O999" s="3" t="str">
        <f t="shared" ca="1" si="1000"/>
        <v/>
      </c>
      <c r="P999" s="3" t="str">
        <f t="shared" ca="1" si="1000"/>
        <v/>
      </c>
      <c r="Q999" s="3" t="str">
        <f t="shared" ca="1" si="1000"/>
        <v/>
      </c>
      <c r="R999" s="3" t="str">
        <f t="shared" ca="1" si="1000"/>
        <v/>
      </c>
      <c r="S999" s="3" t="str">
        <f t="shared" ca="1" si="14"/>
        <v/>
      </c>
      <c r="T999" s="29" t="str">
        <f t="shared" ca="1" si="15"/>
        <v/>
      </c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</row>
    <row r="1000" spans="1:36" customFormat="false" ht="13">
      <c r="A1000" s="3">
        <f>シート1!B1001</f>
        <v>0</v>
      </c>
      <c r="B1000" s="3">
        <f>シート1!E1001</f>
        <v>0</v>
      </c>
      <c r="C1000" s="19">
        <f>シート1!G1001</f>
        <v>0</v>
      </c>
      <c r="D1000" s="3">
        <f>シート1!I1001</f>
        <v>0</v>
      </c>
      <c r="E1000" s="3">
        <f>シート1!K1001</f>
        <v>0</v>
      </c>
      <c r="F1000" s="3" t="str">
        <f t="shared" ref="F1000:R1000" ca="1" si="1001">IF($E1004="","",IF(AND(ROW()&gt;$T$1,F$1&lt;=$T$1),(F$1-_xlfn.RANK.AVG(OFFSET($E1004,1-F$1,),OFFSET($E1004,1-$T$1,,$T$1,1)))^2,""))</f>
        <v/>
      </c>
      <c r="G1000" s="3" t="str">
        <f t="shared" ca="1" si="1001"/>
        <v/>
      </c>
      <c r="H1000" s="3" t="str">
        <f t="shared" ca="1" si="1001"/>
        <v/>
      </c>
      <c r="I1000" s="3" t="str">
        <f t="shared" ca="1" si="1001"/>
        <v/>
      </c>
      <c r="J1000" s="3" t="str">
        <f t="shared" ca="1" si="1001"/>
        <v/>
      </c>
      <c r="K1000" s="3" t="str">
        <f t="shared" ca="1" si="1001"/>
        <v/>
      </c>
      <c r="L1000" s="3" t="str">
        <f t="shared" ca="1" si="1001"/>
        <v/>
      </c>
      <c r="M1000" s="3" t="str">
        <f t="shared" ca="1" si="1001"/>
        <v/>
      </c>
      <c r="N1000" s="3" t="str">
        <f t="shared" ca="1" si="1001"/>
        <v/>
      </c>
      <c r="O1000" s="3" t="str">
        <f t="shared" ca="1" si="1001"/>
        <v/>
      </c>
      <c r="P1000" s="3" t="str">
        <f t="shared" ca="1" si="1001"/>
        <v/>
      </c>
      <c r="Q1000" s="3" t="str">
        <f t="shared" ca="1" si="1001"/>
        <v/>
      </c>
      <c r="R1000" s="3" t="str">
        <f t="shared" ca="1" si="1001"/>
        <v/>
      </c>
      <c r="S1000" s="3" t="str">
        <f t="shared" ca="1" si="14"/>
        <v/>
      </c>
      <c r="T1000" s="29" t="str">
        <f t="shared" ca="1" si="15"/>
        <v/>
      </c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</row>
  </sheetData>
  <phoneticPr fontId="6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>
    <outlinePr summaryBelow="false" summaryRight="false"/>
  </sheetPr>
  <dimension ref="A1:AB1000"/>
  <sheetViews>
    <sheetView workbookViewId="0"/>
  </sheetViews>
  <sheetFormatPr baseColWidth="10" defaultColWidth="14.5" defaultRowHeight="15.75" customHeight="1"/>
  <cols>
    <col min="1" max="4" width="4.83203125" customWidth="1"/>
    <col min="5" max="5" width="6.33203125" customWidth="1"/>
    <col min="6" max="9" width="6.83203125" customWidth="1"/>
    <col min="10" max="18" width="5.83203125" customWidth="1"/>
    <col min="19" max="19" width="6.6640625" customWidth="1"/>
    <col min="20" max="23" width="5.83203125" customWidth="1"/>
    <col min="24" max="24" width="6.6640625" customWidth="1"/>
    <col min="25" max="27" width="6.83203125" customWidth="1"/>
    <col min="28" max="28" width="6.5" customWidth="1"/>
  </cols>
  <sheetData>
    <row r="1" spans="1:28" customFormat="false" ht="16">
      <c r="A1" s="3" t="str">
        <f>シート1!B2</f>
        <v>日付</v>
      </c>
      <c r="B1" s="3" t="str">
        <f>シート1!E2</f>
        <v>始値</v>
      </c>
      <c r="C1" s="3" t="str">
        <f>シート1!G2</f>
        <v>高値</v>
      </c>
      <c r="D1" s="3" t="str">
        <f>シート1!I2</f>
        <v>安値</v>
      </c>
      <c r="E1" s="3" t="str">
        <f>シート1!K2</f>
        <v>終値</v>
      </c>
      <c r="F1" s="9">
        <v>1</v>
      </c>
      <c r="G1" s="9">
        <f t="shared" ref="G1:Z1" si="0">F1+1</f>
        <v>2</v>
      </c>
      <c r="H1" s="9">
        <f t="shared" si="0"/>
        <v>3</v>
      </c>
      <c r="I1" s="9">
        <f t="shared" si="0"/>
        <v>4</v>
      </c>
      <c r="J1" s="9">
        <f t="shared" si="0"/>
        <v>5</v>
      </c>
      <c r="K1" s="9">
        <f t="shared" si="0"/>
        <v>6</v>
      </c>
      <c r="L1" s="9">
        <f t="shared" si="0"/>
        <v>7</v>
      </c>
      <c r="M1" s="9">
        <f t="shared" si="0"/>
        <v>8</v>
      </c>
      <c r="N1" s="9">
        <f t="shared" si="0"/>
        <v>9</v>
      </c>
      <c r="O1" s="9">
        <f t="shared" si="0"/>
        <v>10</v>
      </c>
      <c r="P1" s="9">
        <f t="shared" si="0"/>
        <v>11</v>
      </c>
      <c r="Q1" s="9">
        <f t="shared" si="0"/>
        <v>12</v>
      </c>
      <c r="R1" s="9">
        <f t="shared" si="0"/>
        <v>13</v>
      </c>
      <c r="S1" s="9">
        <f t="shared" si="0"/>
        <v>14</v>
      </c>
      <c r="T1" s="9">
        <f t="shared" si="0"/>
        <v>15</v>
      </c>
      <c r="U1" s="9">
        <f t="shared" si="0"/>
        <v>16</v>
      </c>
      <c r="V1" s="9">
        <f t="shared" si="0"/>
        <v>17</v>
      </c>
      <c r="W1" s="9">
        <f t="shared" si="0"/>
        <v>18</v>
      </c>
      <c r="X1" s="9">
        <f t="shared" si="0"/>
        <v>19</v>
      </c>
      <c r="Y1" s="9">
        <f t="shared" si="0"/>
        <v>20</v>
      </c>
      <c r="Z1" s="9">
        <f t="shared" si="0"/>
        <v>21</v>
      </c>
      <c r="AA1" s="15" t="s">
        <v>11</v>
      </c>
      <c r="AB1" s="9">
        <f>シート1!AS2</f>
        <v>21</v>
      </c>
    </row>
    <row r="2" spans="1:28" customFormat="false" ht="16">
      <c r="A2" s="18">
        <f>シート1!B3</f>
        <v>0</v>
      </c>
      <c r="B2" s="3">
        <f>シート1!E3</f>
        <v>0</v>
      </c>
      <c r="C2" s="19">
        <f>シート1!G3</f>
        <v>0</v>
      </c>
      <c r="D2" s="19">
        <f>シート1!I3</f>
        <v>0</v>
      </c>
      <c r="E2" s="3">
        <f>シート1!K3</f>
        <v>0</v>
      </c>
      <c r="F2" s="3" t="str">
        <f t="shared" ref="F2:Z2" ca="1" si="1">IF(AND(ROW()&gt;$AB$1,F$1&lt;=$AB$1),(F$1-_xlfn.RANK.AVG(OFFSET($E6,1-F$1,),OFFSET($E6,1-$AB$1,,$AB$1,1)))^2,"")</f>
        <v/>
      </c>
      <c r="G2" s="3" t="str">
        <f t="shared" ca="1" si="1"/>
        <v/>
      </c>
      <c r="H2" s="3" t="str">
        <f t="shared" ca="1" si="1"/>
        <v/>
      </c>
      <c r="I2" s="3" t="str">
        <f t="shared" ca="1" si="1"/>
        <v/>
      </c>
      <c r="J2" s="3" t="str">
        <f t="shared" ca="1" si="1"/>
        <v/>
      </c>
      <c r="K2" s="3" t="str">
        <f t="shared" ca="1" si="1"/>
        <v/>
      </c>
      <c r="L2" s="3" t="str">
        <f t="shared" ca="1" si="1"/>
        <v/>
      </c>
      <c r="M2" s="3" t="str">
        <f t="shared" ca="1" si="1"/>
        <v/>
      </c>
      <c r="N2" s="3" t="str">
        <f t="shared" ca="1" si="1"/>
        <v/>
      </c>
      <c r="O2" s="3" t="str">
        <f t="shared" ca="1" si="1"/>
        <v/>
      </c>
      <c r="P2" s="3" t="str">
        <f t="shared" ca="1" si="1"/>
        <v/>
      </c>
      <c r="Q2" s="3" t="str">
        <f t="shared" ca="1" si="1"/>
        <v/>
      </c>
      <c r="R2" s="3" t="str">
        <f t="shared" ca="1" si="1"/>
        <v/>
      </c>
      <c r="S2" s="3" t="str">
        <f t="shared" ca="1" si="1"/>
        <v/>
      </c>
      <c r="T2" s="3" t="str">
        <f t="shared" ca="1" si="1"/>
        <v/>
      </c>
      <c r="U2" s="3" t="str">
        <f t="shared" ca="1" si="1"/>
        <v/>
      </c>
      <c r="V2" s="3" t="str">
        <f t="shared" ca="1" si="1"/>
        <v/>
      </c>
      <c r="W2" s="3" t="str">
        <f t="shared" ca="1" si="1"/>
        <v/>
      </c>
      <c r="X2" s="3" t="str">
        <f t="shared" ca="1" si="1"/>
        <v/>
      </c>
      <c r="Y2" s="3" t="str">
        <f t="shared" ca="1" si="1"/>
        <v/>
      </c>
      <c r="Z2" s="3" t="str">
        <f t="shared" ca="1" si="1"/>
        <v/>
      </c>
      <c r="AA2" s="9">
        <f>$AB$1*($AB$1^2-1)/6</f>
        <v>1540</v>
      </c>
      <c r="AB2" s="3"/>
    </row>
    <row r="3" spans="1:28" customFormat="false" ht="16">
      <c r="A3" s="18">
        <f>シート1!B4</f>
        <v>0</v>
      </c>
      <c r="B3" s="3">
        <f>シート1!E4</f>
        <v>0</v>
      </c>
      <c r="C3" s="19">
        <f>シート1!G4</f>
        <v>0</v>
      </c>
      <c r="D3" s="3">
        <f>シート1!I4</f>
        <v>0</v>
      </c>
      <c r="E3" s="3">
        <f>シート1!K4</f>
        <v>0</v>
      </c>
      <c r="F3" s="3" t="str">
        <f t="shared" ref="F3:Z3" ca="1" si="2">IF(AND(ROW()&gt;$AB$1,F$1&lt;=$AB$1),(F$1-_xlfn.RANK.AVG(OFFSET($E7,1-F$1,),OFFSET($E7,1-$AB$1,,$AB$1,1)))^2,"")</f>
        <v/>
      </c>
      <c r="G3" s="3" t="str">
        <f t="shared" ca="1" si="2"/>
        <v/>
      </c>
      <c r="H3" s="3" t="str">
        <f t="shared" ca="1" si="2"/>
        <v/>
      </c>
      <c r="I3" s="3" t="str">
        <f t="shared" ca="1" si="2"/>
        <v/>
      </c>
      <c r="J3" s="3" t="str">
        <f t="shared" ca="1" si="2"/>
        <v/>
      </c>
      <c r="K3" s="3" t="str">
        <f t="shared" ca="1" si="2"/>
        <v/>
      </c>
      <c r="L3" s="3" t="str">
        <f t="shared" ca="1" si="2"/>
        <v/>
      </c>
      <c r="M3" s="3" t="str">
        <f t="shared" ca="1" si="2"/>
        <v/>
      </c>
      <c r="N3" s="3" t="str">
        <f t="shared" ca="1" si="2"/>
        <v/>
      </c>
      <c r="O3" s="3" t="str">
        <f t="shared" ca="1" si="2"/>
        <v/>
      </c>
      <c r="P3" s="3" t="str">
        <f t="shared" ca="1" si="2"/>
        <v/>
      </c>
      <c r="Q3" s="3" t="str">
        <f t="shared" ca="1" si="2"/>
        <v/>
      </c>
      <c r="R3" s="3" t="str">
        <f t="shared" ca="1" si="2"/>
        <v/>
      </c>
      <c r="S3" s="3" t="str">
        <f t="shared" ca="1" si="2"/>
        <v/>
      </c>
      <c r="T3" s="3" t="str">
        <f t="shared" ca="1" si="2"/>
        <v/>
      </c>
      <c r="U3" s="3" t="str">
        <f t="shared" ca="1" si="2"/>
        <v/>
      </c>
      <c r="V3" s="3" t="str">
        <f t="shared" ca="1" si="2"/>
        <v/>
      </c>
      <c r="W3" s="3" t="str">
        <f t="shared" ca="1" si="2"/>
        <v/>
      </c>
      <c r="X3" s="3" t="str">
        <f t="shared" ca="1" si="2"/>
        <v/>
      </c>
      <c r="Y3" s="3" t="str">
        <f t="shared" ca="1" si="2"/>
        <v/>
      </c>
      <c r="Z3" s="3" t="str">
        <f t="shared" ca="1" si="2"/>
        <v/>
      </c>
      <c r="AA3" s="9"/>
      <c r="AB3" s="30" t="str">
        <f t="shared" ref="AB3:AB21" ca="1" si="3">IF(F3="","",1-AA3/$AA$2)</f>
        <v/>
      </c>
    </row>
    <row r="4" spans="1:28" customFormat="false" ht="15.75" customHeight="1">
      <c r="A4" s="18">
        <f>シート1!B5</f>
        <v>0</v>
      </c>
      <c r="B4" s="3">
        <f>シート1!E5</f>
        <v>0</v>
      </c>
      <c r="C4" s="19">
        <f>シート1!G5</f>
        <v>0</v>
      </c>
      <c r="D4" s="3">
        <f>シート1!I5</f>
        <v>0</v>
      </c>
      <c r="E4" s="3">
        <f>シート1!K5</f>
        <v>0</v>
      </c>
      <c r="F4" s="3" t="str">
        <f t="shared" ref="F4:Z4" ca="1" si="4">IF(AND(ROW()&gt;$AB$1,F$1&lt;=$AB$1),(F$1-_xlfn.RANK.AVG(OFFSET($E8,1-F$1,),OFFSET($E8,1-$AB$1,,$AB$1,1)))^2,"")</f>
        <v/>
      </c>
      <c r="G4" s="3" t="str">
        <f t="shared" ca="1" si="4"/>
        <v/>
      </c>
      <c r="H4" s="3" t="str">
        <f t="shared" ca="1" si="4"/>
        <v/>
      </c>
      <c r="I4" s="3" t="str">
        <f t="shared" ca="1" si="4"/>
        <v/>
      </c>
      <c r="J4" s="3" t="str">
        <f t="shared" ca="1" si="4"/>
        <v/>
      </c>
      <c r="K4" s="3" t="str">
        <f t="shared" ca="1" si="4"/>
        <v/>
      </c>
      <c r="L4" s="3" t="str">
        <f t="shared" ca="1" si="4"/>
        <v/>
      </c>
      <c r="M4" s="3" t="str">
        <f t="shared" ca="1" si="4"/>
        <v/>
      </c>
      <c r="N4" s="3" t="str">
        <f t="shared" ca="1" si="4"/>
        <v/>
      </c>
      <c r="O4" s="3" t="str">
        <f t="shared" ca="1" si="4"/>
        <v/>
      </c>
      <c r="P4" s="3" t="str">
        <f t="shared" ca="1" si="4"/>
        <v/>
      </c>
      <c r="Q4" s="3" t="str">
        <f t="shared" ca="1" si="4"/>
        <v/>
      </c>
      <c r="R4" s="3" t="str">
        <f t="shared" ca="1" si="4"/>
        <v/>
      </c>
      <c r="S4" s="3" t="str">
        <f t="shared" ca="1" si="4"/>
        <v/>
      </c>
      <c r="T4" s="3" t="str">
        <f t="shared" ca="1" si="4"/>
        <v/>
      </c>
      <c r="U4" s="3" t="str">
        <f t="shared" ca="1" si="4"/>
        <v/>
      </c>
      <c r="V4" s="3" t="str">
        <f t="shared" ca="1" si="4"/>
        <v/>
      </c>
      <c r="W4" s="3" t="str">
        <f t="shared" ca="1" si="4"/>
        <v/>
      </c>
      <c r="X4" s="3" t="str">
        <f t="shared" ca="1" si="4"/>
        <v/>
      </c>
      <c r="Y4" s="3" t="str">
        <f t="shared" ca="1" si="4"/>
        <v/>
      </c>
      <c r="Z4" s="3" t="str">
        <f t="shared" ca="1" si="4"/>
        <v/>
      </c>
      <c r="AA4" s="3" t="str">
        <f t="shared" ref="AA4:AA1000" ca="1" si="5">IF(F4="","",SUM(F4:Z4))</f>
        <v/>
      </c>
      <c r="AB4" s="30" t="str">
        <f t="shared" ca="1" si="3"/>
        <v/>
      </c>
    </row>
    <row r="5" spans="1:28" customFormat="false" ht="15.75" customHeight="1">
      <c r="A5" s="18">
        <f>シート1!B6</f>
        <v>0</v>
      </c>
      <c r="B5" s="3">
        <f>シート1!E6</f>
        <v>0</v>
      </c>
      <c r="C5" s="19">
        <f>シート1!G6</f>
        <v>0</v>
      </c>
      <c r="D5" s="3">
        <f>シート1!I6</f>
        <v>0</v>
      </c>
      <c r="E5" s="3">
        <f>シート1!K6</f>
        <v>0</v>
      </c>
      <c r="F5" s="3" t="str">
        <f t="shared" ref="F5:Z5" ca="1" si="6">IF(AND(ROW()&gt;$AB$1,F$1&lt;=$AB$1),(F$1-_xlfn.RANK.AVG(OFFSET($E9,1-F$1,),OFFSET($E9,1-$AB$1,,$AB$1,1)))^2,"")</f>
        <v/>
      </c>
      <c r="G5" s="3" t="str">
        <f t="shared" ca="1" si="6"/>
        <v/>
      </c>
      <c r="H5" s="3" t="str">
        <f t="shared" ca="1" si="6"/>
        <v/>
      </c>
      <c r="I5" s="3" t="str">
        <f t="shared" ca="1" si="6"/>
        <v/>
      </c>
      <c r="J5" s="3" t="str">
        <f t="shared" ca="1" si="6"/>
        <v/>
      </c>
      <c r="K5" s="3" t="str">
        <f t="shared" ca="1" si="6"/>
        <v/>
      </c>
      <c r="L5" s="3" t="str">
        <f t="shared" ca="1" si="6"/>
        <v/>
      </c>
      <c r="M5" s="3" t="str">
        <f t="shared" ca="1" si="6"/>
        <v/>
      </c>
      <c r="N5" s="3" t="str">
        <f t="shared" ca="1" si="6"/>
        <v/>
      </c>
      <c r="O5" s="3" t="str">
        <f t="shared" ca="1" si="6"/>
        <v/>
      </c>
      <c r="P5" s="3" t="str">
        <f t="shared" ca="1" si="6"/>
        <v/>
      </c>
      <c r="Q5" s="3" t="str">
        <f t="shared" ca="1" si="6"/>
        <v/>
      </c>
      <c r="R5" s="3" t="str">
        <f t="shared" ca="1" si="6"/>
        <v/>
      </c>
      <c r="S5" s="3" t="str">
        <f t="shared" ca="1" si="6"/>
        <v/>
      </c>
      <c r="T5" s="3" t="str">
        <f t="shared" ca="1" si="6"/>
        <v/>
      </c>
      <c r="U5" s="3" t="str">
        <f t="shared" ca="1" si="6"/>
        <v/>
      </c>
      <c r="V5" s="3" t="str">
        <f t="shared" ca="1" si="6"/>
        <v/>
      </c>
      <c r="W5" s="3" t="str">
        <f t="shared" ca="1" si="6"/>
        <v/>
      </c>
      <c r="X5" s="3" t="str">
        <f t="shared" ca="1" si="6"/>
        <v/>
      </c>
      <c r="Y5" s="3" t="str">
        <f t="shared" ca="1" si="6"/>
        <v/>
      </c>
      <c r="Z5" s="3" t="str">
        <f t="shared" ca="1" si="6"/>
        <v/>
      </c>
      <c r="AA5" s="3" t="str">
        <f t="shared" ca="1" si="5"/>
        <v/>
      </c>
      <c r="AB5" s="30" t="str">
        <f t="shared" ca="1" si="3"/>
        <v/>
      </c>
    </row>
    <row r="6" spans="1:28" customFormat="false" ht="15.75" customHeight="1">
      <c r="A6" s="18">
        <f>シート1!B7</f>
        <v>0</v>
      </c>
      <c r="B6" s="3">
        <f>シート1!E7</f>
        <v>0</v>
      </c>
      <c r="C6" s="19">
        <f>シート1!G7</f>
        <v>0</v>
      </c>
      <c r="D6" s="3">
        <f>シート1!I7</f>
        <v>0</v>
      </c>
      <c r="E6" s="3">
        <f>シート1!K7</f>
        <v>0</v>
      </c>
      <c r="F6" s="3" t="str">
        <f t="shared" ref="F6:Z6" ca="1" si="7">IF(AND(ROW()&gt;$AB$1,F$1&lt;=$AB$1),(F$1-_xlfn.RANK.AVG(OFFSET($E10,1-F$1,),OFFSET($E10,1-$AB$1,,$AB$1,1)))^2,"")</f>
        <v/>
      </c>
      <c r="G6" s="3" t="str">
        <f t="shared" ca="1" si="7"/>
        <v/>
      </c>
      <c r="H6" s="3" t="str">
        <f t="shared" ca="1" si="7"/>
        <v/>
      </c>
      <c r="I6" s="3" t="str">
        <f t="shared" ca="1" si="7"/>
        <v/>
      </c>
      <c r="J6" s="3" t="str">
        <f t="shared" ca="1" si="7"/>
        <v/>
      </c>
      <c r="K6" s="3" t="str">
        <f t="shared" ca="1" si="7"/>
        <v/>
      </c>
      <c r="L6" s="3" t="str">
        <f t="shared" ca="1" si="7"/>
        <v/>
      </c>
      <c r="M6" s="3" t="str">
        <f t="shared" ca="1" si="7"/>
        <v/>
      </c>
      <c r="N6" s="3" t="str">
        <f t="shared" ca="1" si="7"/>
        <v/>
      </c>
      <c r="O6" s="3" t="str">
        <f t="shared" ca="1" si="7"/>
        <v/>
      </c>
      <c r="P6" s="3" t="str">
        <f t="shared" ca="1" si="7"/>
        <v/>
      </c>
      <c r="Q6" s="3" t="str">
        <f t="shared" ca="1" si="7"/>
        <v/>
      </c>
      <c r="R6" s="3" t="str">
        <f t="shared" ca="1" si="7"/>
        <v/>
      </c>
      <c r="S6" s="3" t="str">
        <f t="shared" ca="1" si="7"/>
        <v/>
      </c>
      <c r="T6" s="3" t="str">
        <f t="shared" ca="1" si="7"/>
        <v/>
      </c>
      <c r="U6" s="3" t="str">
        <f t="shared" ca="1" si="7"/>
        <v/>
      </c>
      <c r="V6" s="3" t="str">
        <f t="shared" ca="1" si="7"/>
        <v/>
      </c>
      <c r="W6" s="3" t="str">
        <f t="shared" ca="1" si="7"/>
        <v/>
      </c>
      <c r="X6" s="3" t="str">
        <f t="shared" ca="1" si="7"/>
        <v/>
      </c>
      <c r="Y6" s="3" t="str">
        <f t="shared" ca="1" si="7"/>
        <v/>
      </c>
      <c r="Z6" s="3" t="str">
        <f t="shared" ca="1" si="7"/>
        <v/>
      </c>
      <c r="AA6" s="3" t="str">
        <f t="shared" ca="1" si="5"/>
        <v/>
      </c>
      <c r="AB6" s="30" t="str">
        <f t="shared" ca="1" si="3"/>
        <v/>
      </c>
    </row>
    <row r="7" spans="1:28" customFormat="false" ht="15.75" customHeight="1">
      <c r="A7" s="18">
        <f>シート1!B8</f>
        <v>0</v>
      </c>
      <c r="B7" s="3">
        <f>シート1!E8</f>
        <v>0</v>
      </c>
      <c r="C7" s="19">
        <f>シート1!G8</f>
        <v>0</v>
      </c>
      <c r="D7" s="3">
        <f>シート1!I8</f>
        <v>0</v>
      </c>
      <c r="E7" s="3">
        <f>シート1!K8</f>
        <v>0</v>
      </c>
      <c r="F7" s="3" t="str">
        <f t="shared" ref="F7:Z7" ca="1" si="8">IF(AND(ROW()&gt;$AB$1,F$1&lt;=$AB$1),(F$1-_xlfn.RANK.AVG(OFFSET($E11,1-F$1,),OFFSET($E11,1-$AB$1,,$AB$1,1)))^2,"")</f>
        <v/>
      </c>
      <c r="G7" s="3" t="str">
        <f t="shared" ca="1" si="8"/>
        <v/>
      </c>
      <c r="H7" s="3" t="str">
        <f t="shared" ca="1" si="8"/>
        <v/>
      </c>
      <c r="I7" s="3" t="str">
        <f t="shared" ca="1" si="8"/>
        <v/>
      </c>
      <c r="J7" s="3" t="str">
        <f t="shared" ca="1" si="8"/>
        <v/>
      </c>
      <c r="K7" s="3" t="str">
        <f t="shared" ca="1" si="8"/>
        <v/>
      </c>
      <c r="L7" s="3" t="str">
        <f t="shared" ca="1" si="8"/>
        <v/>
      </c>
      <c r="M7" s="3" t="str">
        <f t="shared" ca="1" si="8"/>
        <v/>
      </c>
      <c r="N7" s="3" t="str">
        <f t="shared" ca="1" si="8"/>
        <v/>
      </c>
      <c r="O7" s="3" t="str">
        <f t="shared" ca="1" si="8"/>
        <v/>
      </c>
      <c r="P7" s="3" t="str">
        <f t="shared" ca="1" si="8"/>
        <v/>
      </c>
      <c r="Q7" s="3" t="str">
        <f t="shared" ca="1" si="8"/>
        <v/>
      </c>
      <c r="R7" s="3" t="str">
        <f t="shared" ca="1" si="8"/>
        <v/>
      </c>
      <c r="S7" s="3" t="str">
        <f t="shared" ca="1" si="8"/>
        <v/>
      </c>
      <c r="T7" s="3" t="str">
        <f t="shared" ca="1" si="8"/>
        <v/>
      </c>
      <c r="U7" s="3" t="str">
        <f t="shared" ca="1" si="8"/>
        <v/>
      </c>
      <c r="V7" s="3" t="str">
        <f t="shared" ca="1" si="8"/>
        <v/>
      </c>
      <c r="W7" s="3" t="str">
        <f t="shared" ca="1" si="8"/>
        <v/>
      </c>
      <c r="X7" s="3" t="str">
        <f t="shared" ca="1" si="8"/>
        <v/>
      </c>
      <c r="Y7" s="3" t="str">
        <f t="shared" ca="1" si="8"/>
        <v/>
      </c>
      <c r="Z7" s="3" t="str">
        <f t="shared" ca="1" si="8"/>
        <v/>
      </c>
      <c r="AA7" s="3" t="str">
        <f t="shared" ca="1" si="5"/>
        <v/>
      </c>
      <c r="AB7" s="30" t="str">
        <f t="shared" ca="1" si="3"/>
        <v/>
      </c>
    </row>
    <row r="8" spans="1:28" customFormat="false" ht="15.75" customHeight="1">
      <c r="A8" s="18">
        <f>シート1!B9</f>
        <v>0</v>
      </c>
      <c r="B8" s="3">
        <f>シート1!E9</f>
        <v>0</v>
      </c>
      <c r="C8" s="19">
        <f>シート1!G9</f>
        <v>0</v>
      </c>
      <c r="D8" s="3">
        <f>シート1!I9</f>
        <v>0</v>
      </c>
      <c r="E8" s="3">
        <f>シート1!K9</f>
        <v>0</v>
      </c>
      <c r="F8" s="3" t="str">
        <f t="shared" ref="F8:Z8" ca="1" si="9">IF(AND(ROW()&gt;$AB$1,F$1&lt;=$AB$1),(F$1-_xlfn.RANK.AVG(OFFSET($E12,1-F$1,),OFFSET($E12,1-$AB$1,,$AB$1,1)))^2,"")</f>
        <v/>
      </c>
      <c r="G8" s="3" t="str">
        <f t="shared" ca="1" si="9"/>
        <v/>
      </c>
      <c r="H8" s="3" t="str">
        <f t="shared" ca="1" si="9"/>
        <v/>
      </c>
      <c r="I8" s="3" t="str">
        <f t="shared" ca="1" si="9"/>
        <v/>
      </c>
      <c r="J8" s="3" t="str">
        <f t="shared" ca="1" si="9"/>
        <v/>
      </c>
      <c r="K8" s="3" t="str">
        <f t="shared" ca="1" si="9"/>
        <v/>
      </c>
      <c r="L8" s="3" t="str">
        <f t="shared" ca="1" si="9"/>
        <v/>
      </c>
      <c r="M8" s="3" t="str">
        <f t="shared" ca="1" si="9"/>
        <v/>
      </c>
      <c r="N8" s="3" t="str">
        <f t="shared" ca="1" si="9"/>
        <v/>
      </c>
      <c r="O8" s="3" t="str">
        <f t="shared" ca="1" si="9"/>
        <v/>
      </c>
      <c r="P8" s="3" t="str">
        <f t="shared" ca="1" si="9"/>
        <v/>
      </c>
      <c r="Q8" s="3" t="str">
        <f t="shared" ca="1" si="9"/>
        <v/>
      </c>
      <c r="R8" s="3" t="str">
        <f t="shared" ca="1" si="9"/>
        <v/>
      </c>
      <c r="S8" s="3" t="str">
        <f t="shared" ca="1" si="9"/>
        <v/>
      </c>
      <c r="T8" s="3" t="str">
        <f t="shared" ca="1" si="9"/>
        <v/>
      </c>
      <c r="U8" s="3" t="str">
        <f t="shared" ca="1" si="9"/>
        <v/>
      </c>
      <c r="V8" s="3" t="str">
        <f t="shared" ca="1" si="9"/>
        <v/>
      </c>
      <c r="W8" s="3" t="str">
        <f t="shared" ca="1" si="9"/>
        <v/>
      </c>
      <c r="X8" s="3" t="str">
        <f t="shared" ca="1" si="9"/>
        <v/>
      </c>
      <c r="Y8" s="3" t="str">
        <f t="shared" ca="1" si="9"/>
        <v/>
      </c>
      <c r="Z8" s="3" t="str">
        <f t="shared" ca="1" si="9"/>
        <v/>
      </c>
      <c r="AA8" s="3" t="str">
        <f t="shared" ca="1" si="5"/>
        <v/>
      </c>
      <c r="AB8" s="30" t="str">
        <f t="shared" ca="1" si="3"/>
        <v/>
      </c>
    </row>
    <row r="9" spans="1:28" customFormat="false" ht="15.75" customHeight="1">
      <c r="A9" s="18">
        <f>シート1!B10</f>
        <v>0</v>
      </c>
      <c r="B9" s="3">
        <f>シート1!E10</f>
        <v>0</v>
      </c>
      <c r="C9" s="19">
        <f>シート1!G10</f>
        <v>0</v>
      </c>
      <c r="D9" s="3">
        <f>シート1!I10</f>
        <v>0</v>
      </c>
      <c r="E9" s="3">
        <f>シート1!K10</f>
        <v>0</v>
      </c>
      <c r="F9" s="3" t="str">
        <f t="shared" ref="F9:Z9" ca="1" si="10">IF(AND(ROW()&gt;$AB$1,F$1&lt;=$AB$1),(F$1-_xlfn.RANK.AVG(OFFSET($E13,1-F$1,),OFFSET($E13,1-$AB$1,,$AB$1,1)))^2,"")</f>
        <v/>
      </c>
      <c r="G9" s="3" t="str">
        <f t="shared" ca="1" si="10"/>
        <v/>
      </c>
      <c r="H9" s="3" t="str">
        <f t="shared" ca="1" si="10"/>
        <v/>
      </c>
      <c r="I9" s="3" t="str">
        <f t="shared" ca="1" si="10"/>
        <v/>
      </c>
      <c r="J9" s="3" t="str">
        <f t="shared" ca="1" si="10"/>
        <v/>
      </c>
      <c r="K9" s="3" t="str">
        <f t="shared" ca="1" si="10"/>
        <v/>
      </c>
      <c r="L9" s="3" t="str">
        <f t="shared" ca="1" si="10"/>
        <v/>
      </c>
      <c r="M9" s="3" t="str">
        <f t="shared" ca="1" si="10"/>
        <v/>
      </c>
      <c r="N9" s="3" t="str">
        <f t="shared" ca="1" si="10"/>
        <v/>
      </c>
      <c r="O9" s="3" t="str">
        <f t="shared" ca="1" si="10"/>
        <v/>
      </c>
      <c r="P9" s="3" t="str">
        <f t="shared" ca="1" si="10"/>
        <v/>
      </c>
      <c r="Q9" s="3" t="str">
        <f t="shared" ca="1" si="10"/>
        <v/>
      </c>
      <c r="R9" s="3" t="str">
        <f t="shared" ca="1" si="10"/>
        <v/>
      </c>
      <c r="S9" s="3" t="str">
        <f t="shared" ca="1" si="10"/>
        <v/>
      </c>
      <c r="T9" s="3" t="str">
        <f t="shared" ca="1" si="10"/>
        <v/>
      </c>
      <c r="U9" s="3" t="str">
        <f t="shared" ca="1" si="10"/>
        <v/>
      </c>
      <c r="V9" s="3" t="str">
        <f t="shared" ca="1" si="10"/>
        <v/>
      </c>
      <c r="W9" s="3" t="str">
        <f t="shared" ca="1" si="10"/>
        <v/>
      </c>
      <c r="X9" s="3" t="str">
        <f t="shared" ca="1" si="10"/>
        <v/>
      </c>
      <c r="Y9" s="3" t="str">
        <f t="shared" ca="1" si="10"/>
        <v/>
      </c>
      <c r="Z9" s="3" t="str">
        <f t="shared" ca="1" si="10"/>
        <v/>
      </c>
      <c r="AA9" s="3" t="str">
        <f t="shared" ca="1" si="5"/>
        <v/>
      </c>
      <c r="AB9" s="30" t="str">
        <f t="shared" ca="1" si="3"/>
        <v/>
      </c>
    </row>
    <row r="10" spans="1:28" customFormat="false" ht="15.75" customHeight="1">
      <c r="A10" s="18">
        <f>シート1!B11</f>
        <v>0</v>
      </c>
      <c r="B10" s="3">
        <f>シート1!E11</f>
        <v>0</v>
      </c>
      <c r="C10" s="19">
        <f>シート1!G11</f>
        <v>0</v>
      </c>
      <c r="D10" s="3">
        <f>シート1!I11</f>
        <v>0</v>
      </c>
      <c r="E10" s="3">
        <f>シート1!K11</f>
        <v>0</v>
      </c>
      <c r="F10" s="3" t="str">
        <f t="shared" ref="F10:Z10" ca="1" si="11">IF(AND(ROW()&gt;$AB$1,F$1&lt;=$AB$1),(F$1-_xlfn.RANK.AVG(OFFSET($E14,1-F$1,),OFFSET($E14,1-$AB$1,,$AB$1,1)))^2,"")</f>
        <v/>
      </c>
      <c r="G10" s="3" t="str">
        <f t="shared" ca="1" si="11"/>
        <v/>
      </c>
      <c r="H10" s="3" t="str">
        <f t="shared" ca="1" si="11"/>
        <v/>
      </c>
      <c r="I10" s="3" t="str">
        <f t="shared" ca="1" si="11"/>
        <v/>
      </c>
      <c r="J10" s="3" t="str">
        <f t="shared" ca="1" si="11"/>
        <v/>
      </c>
      <c r="K10" s="3" t="str">
        <f t="shared" ca="1" si="11"/>
        <v/>
      </c>
      <c r="L10" s="3" t="str">
        <f t="shared" ca="1" si="11"/>
        <v/>
      </c>
      <c r="M10" s="3" t="str">
        <f t="shared" ca="1" si="11"/>
        <v/>
      </c>
      <c r="N10" s="3" t="str">
        <f t="shared" ca="1" si="11"/>
        <v/>
      </c>
      <c r="O10" s="3" t="str">
        <f t="shared" ca="1" si="11"/>
        <v/>
      </c>
      <c r="P10" s="3" t="str">
        <f t="shared" ca="1" si="11"/>
        <v/>
      </c>
      <c r="Q10" s="3" t="str">
        <f t="shared" ca="1" si="11"/>
        <v/>
      </c>
      <c r="R10" s="3" t="str">
        <f t="shared" ca="1" si="11"/>
        <v/>
      </c>
      <c r="S10" s="3" t="str">
        <f t="shared" ca="1" si="11"/>
        <v/>
      </c>
      <c r="T10" s="3" t="str">
        <f t="shared" ca="1" si="11"/>
        <v/>
      </c>
      <c r="U10" s="3" t="str">
        <f t="shared" ca="1" si="11"/>
        <v/>
      </c>
      <c r="V10" s="3" t="str">
        <f t="shared" ca="1" si="11"/>
        <v/>
      </c>
      <c r="W10" s="3" t="str">
        <f t="shared" ca="1" si="11"/>
        <v/>
      </c>
      <c r="X10" s="3" t="str">
        <f t="shared" ca="1" si="11"/>
        <v/>
      </c>
      <c r="Y10" s="3" t="str">
        <f t="shared" ca="1" si="11"/>
        <v/>
      </c>
      <c r="Z10" s="3" t="str">
        <f t="shared" ca="1" si="11"/>
        <v/>
      </c>
      <c r="AA10" s="3" t="str">
        <f t="shared" ca="1" si="5"/>
        <v/>
      </c>
      <c r="AB10" s="30" t="str">
        <f t="shared" ca="1" si="3"/>
        <v/>
      </c>
    </row>
    <row r="11" spans="1:28" customFormat="false" ht="15.75" customHeight="1">
      <c r="A11" s="18">
        <f>シート1!B12</f>
        <v>0</v>
      </c>
      <c r="B11" s="3">
        <f>シート1!E12</f>
        <v>0</v>
      </c>
      <c r="C11" s="19">
        <f>シート1!G12</f>
        <v>0</v>
      </c>
      <c r="D11" s="3">
        <f>シート1!I12</f>
        <v>0</v>
      </c>
      <c r="E11" s="3">
        <f>シート1!K12</f>
        <v>0</v>
      </c>
      <c r="F11" s="3" t="str">
        <f t="shared" ref="F11:Z11" ca="1" si="12">IF(AND(ROW()&gt;$AB$1,F$1&lt;=$AB$1),(F$1-_xlfn.RANK.AVG(OFFSET($E15,1-F$1,),OFFSET($E15,1-$AB$1,,$AB$1,1)))^2,"")</f>
        <v/>
      </c>
      <c r="G11" s="3" t="str">
        <f t="shared" ca="1" si="12"/>
        <v/>
      </c>
      <c r="H11" s="3" t="str">
        <f t="shared" ca="1" si="12"/>
        <v/>
      </c>
      <c r="I11" s="3" t="str">
        <f t="shared" ca="1" si="12"/>
        <v/>
      </c>
      <c r="J11" s="3" t="str">
        <f t="shared" ca="1" si="12"/>
        <v/>
      </c>
      <c r="K11" s="3" t="str">
        <f t="shared" ca="1" si="12"/>
        <v/>
      </c>
      <c r="L11" s="3" t="str">
        <f t="shared" ca="1" si="12"/>
        <v/>
      </c>
      <c r="M11" s="3" t="str">
        <f t="shared" ca="1" si="12"/>
        <v/>
      </c>
      <c r="N11" s="3" t="str">
        <f t="shared" ca="1" si="12"/>
        <v/>
      </c>
      <c r="O11" s="3" t="str">
        <f t="shared" ca="1" si="12"/>
        <v/>
      </c>
      <c r="P11" s="3" t="str">
        <f t="shared" ca="1" si="12"/>
        <v/>
      </c>
      <c r="Q11" s="3" t="str">
        <f t="shared" ca="1" si="12"/>
        <v/>
      </c>
      <c r="R11" s="3" t="str">
        <f t="shared" ca="1" si="12"/>
        <v/>
      </c>
      <c r="S11" s="3" t="str">
        <f t="shared" ca="1" si="12"/>
        <v/>
      </c>
      <c r="T11" s="3" t="str">
        <f t="shared" ca="1" si="12"/>
        <v/>
      </c>
      <c r="U11" s="3" t="str">
        <f t="shared" ca="1" si="12"/>
        <v/>
      </c>
      <c r="V11" s="3" t="str">
        <f t="shared" ca="1" si="12"/>
        <v/>
      </c>
      <c r="W11" s="3" t="str">
        <f t="shared" ca="1" si="12"/>
        <v/>
      </c>
      <c r="X11" s="3" t="str">
        <f t="shared" ca="1" si="12"/>
        <v/>
      </c>
      <c r="Y11" s="3" t="str">
        <f t="shared" ca="1" si="12"/>
        <v/>
      </c>
      <c r="Z11" s="3" t="str">
        <f t="shared" ca="1" si="12"/>
        <v/>
      </c>
      <c r="AA11" s="3" t="str">
        <f t="shared" ca="1" si="5"/>
        <v/>
      </c>
      <c r="AB11" s="30" t="str">
        <f t="shared" ca="1" si="3"/>
        <v/>
      </c>
    </row>
    <row r="12" spans="1:28" customFormat="false" ht="15.75" customHeight="1">
      <c r="A12" s="18">
        <f>シート1!B13</f>
        <v>0</v>
      </c>
      <c r="B12" s="3">
        <f>シート1!E13</f>
        <v>0</v>
      </c>
      <c r="C12" s="19">
        <f>シート1!G13</f>
        <v>0</v>
      </c>
      <c r="D12" s="3">
        <f>シート1!I13</f>
        <v>0</v>
      </c>
      <c r="E12" s="3">
        <f>シート1!K13</f>
        <v>0</v>
      </c>
      <c r="F12" s="3" t="str">
        <f t="shared" ref="F12:Z12" ca="1" si="13">IF(AND(ROW()&gt;$AB$1,F$1&lt;=$AB$1),(F$1-_xlfn.RANK.AVG(OFFSET($E16,1-F$1,),OFFSET($E16,1-$AB$1,,$AB$1,1)))^2,"")</f>
        <v/>
      </c>
      <c r="G12" s="3" t="str">
        <f t="shared" ca="1" si="13"/>
        <v/>
      </c>
      <c r="H12" s="3" t="str">
        <f t="shared" ca="1" si="13"/>
        <v/>
      </c>
      <c r="I12" s="3" t="str">
        <f t="shared" ca="1" si="13"/>
        <v/>
      </c>
      <c r="J12" s="3" t="str">
        <f t="shared" ca="1" si="13"/>
        <v/>
      </c>
      <c r="K12" s="3" t="str">
        <f t="shared" ca="1" si="13"/>
        <v/>
      </c>
      <c r="L12" s="3" t="str">
        <f t="shared" ca="1" si="13"/>
        <v/>
      </c>
      <c r="M12" s="3" t="str">
        <f t="shared" ca="1" si="13"/>
        <v/>
      </c>
      <c r="N12" s="3" t="str">
        <f t="shared" ca="1" si="13"/>
        <v/>
      </c>
      <c r="O12" s="3" t="str">
        <f t="shared" ca="1" si="13"/>
        <v/>
      </c>
      <c r="P12" s="3" t="str">
        <f t="shared" ca="1" si="13"/>
        <v/>
      </c>
      <c r="Q12" s="3" t="str">
        <f t="shared" ca="1" si="13"/>
        <v/>
      </c>
      <c r="R12" s="3" t="str">
        <f t="shared" ca="1" si="13"/>
        <v/>
      </c>
      <c r="S12" s="3" t="str">
        <f t="shared" ca="1" si="13"/>
        <v/>
      </c>
      <c r="T12" s="3" t="str">
        <f t="shared" ca="1" si="13"/>
        <v/>
      </c>
      <c r="U12" s="3" t="str">
        <f t="shared" ca="1" si="13"/>
        <v/>
      </c>
      <c r="V12" s="3" t="str">
        <f t="shared" ca="1" si="13"/>
        <v/>
      </c>
      <c r="W12" s="3" t="str">
        <f t="shared" ca="1" si="13"/>
        <v/>
      </c>
      <c r="X12" s="3" t="str">
        <f t="shared" ca="1" si="13"/>
        <v/>
      </c>
      <c r="Y12" s="3" t="str">
        <f t="shared" ca="1" si="13"/>
        <v/>
      </c>
      <c r="Z12" s="3" t="str">
        <f t="shared" ca="1" si="13"/>
        <v/>
      </c>
      <c r="AA12" s="3" t="str">
        <f t="shared" ca="1" si="5"/>
        <v/>
      </c>
      <c r="AB12" s="30" t="str">
        <f t="shared" ca="1" si="3"/>
        <v/>
      </c>
    </row>
    <row r="13" spans="1:28" customFormat="false" ht="15.75" customHeight="1">
      <c r="A13" s="18">
        <f>シート1!B14</f>
        <v>0</v>
      </c>
      <c r="B13" s="3">
        <f>シート1!E14</f>
        <v>0</v>
      </c>
      <c r="C13" s="19">
        <f>シート1!G14</f>
        <v>0</v>
      </c>
      <c r="D13" s="3">
        <f>シート1!I14</f>
        <v>0</v>
      </c>
      <c r="E13" s="3">
        <f>シート1!K14</f>
        <v>0</v>
      </c>
      <c r="F13" s="3" t="str">
        <f t="shared" ref="F13:Z13" ca="1" si="14">IF(AND(ROW()&gt;$AB$1,F$1&lt;=$AB$1),(F$1-_xlfn.RANK.AVG(OFFSET($E17,1-F$1,),OFFSET($E17,1-$AB$1,,$AB$1,1)))^2,"")</f>
        <v/>
      </c>
      <c r="G13" s="3" t="str">
        <f t="shared" ca="1" si="14"/>
        <v/>
      </c>
      <c r="H13" s="3" t="str">
        <f t="shared" ca="1" si="14"/>
        <v/>
      </c>
      <c r="I13" s="3" t="str">
        <f t="shared" ca="1" si="14"/>
        <v/>
      </c>
      <c r="J13" s="3" t="str">
        <f t="shared" ca="1" si="14"/>
        <v/>
      </c>
      <c r="K13" s="3" t="str">
        <f t="shared" ca="1" si="14"/>
        <v/>
      </c>
      <c r="L13" s="3" t="str">
        <f t="shared" ca="1" si="14"/>
        <v/>
      </c>
      <c r="M13" s="3" t="str">
        <f t="shared" ca="1" si="14"/>
        <v/>
      </c>
      <c r="N13" s="3" t="str">
        <f t="shared" ca="1" si="14"/>
        <v/>
      </c>
      <c r="O13" s="3" t="str">
        <f t="shared" ca="1" si="14"/>
        <v/>
      </c>
      <c r="P13" s="3" t="str">
        <f t="shared" ca="1" si="14"/>
        <v/>
      </c>
      <c r="Q13" s="3" t="str">
        <f t="shared" ca="1" si="14"/>
        <v/>
      </c>
      <c r="R13" s="3" t="str">
        <f t="shared" ca="1" si="14"/>
        <v/>
      </c>
      <c r="S13" s="3" t="str">
        <f t="shared" ca="1" si="14"/>
        <v/>
      </c>
      <c r="T13" s="3" t="str">
        <f t="shared" ca="1" si="14"/>
        <v/>
      </c>
      <c r="U13" s="3" t="str">
        <f t="shared" ca="1" si="14"/>
        <v/>
      </c>
      <c r="V13" s="3" t="str">
        <f t="shared" ca="1" si="14"/>
        <v/>
      </c>
      <c r="W13" s="3" t="str">
        <f t="shared" ca="1" si="14"/>
        <v/>
      </c>
      <c r="X13" s="3" t="str">
        <f t="shared" ca="1" si="14"/>
        <v/>
      </c>
      <c r="Y13" s="3" t="str">
        <f t="shared" ca="1" si="14"/>
        <v/>
      </c>
      <c r="Z13" s="3" t="str">
        <f t="shared" ca="1" si="14"/>
        <v/>
      </c>
      <c r="AA13" s="3" t="str">
        <f t="shared" ca="1" si="5"/>
        <v/>
      </c>
      <c r="AB13" s="30" t="str">
        <f t="shared" ca="1" si="3"/>
        <v/>
      </c>
    </row>
    <row r="14" spans="1:28" customFormat="false" ht="15.75" customHeight="1">
      <c r="A14" s="18">
        <f>シート1!B15</f>
        <v>0</v>
      </c>
      <c r="B14" s="3">
        <f>シート1!E15</f>
        <v>0</v>
      </c>
      <c r="C14" s="19">
        <f>シート1!G15</f>
        <v>0</v>
      </c>
      <c r="D14" s="3">
        <f>シート1!I15</f>
        <v>0</v>
      </c>
      <c r="E14" s="3">
        <f>シート1!K15</f>
        <v>0</v>
      </c>
      <c r="F14" s="3" t="str">
        <f t="shared" ref="F14:Z14" ca="1" si="15">IF(AND(ROW()&gt;$AB$1,F$1&lt;=$AB$1),(F$1-_xlfn.RANK.AVG(OFFSET($E18,1-F$1,),OFFSET($E18,1-$AB$1,,$AB$1,1)))^2,"")</f>
        <v/>
      </c>
      <c r="G14" s="3" t="str">
        <f t="shared" ca="1" si="15"/>
        <v/>
      </c>
      <c r="H14" s="3" t="str">
        <f t="shared" ca="1" si="15"/>
        <v/>
      </c>
      <c r="I14" s="3" t="str">
        <f t="shared" ca="1" si="15"/>
        <v/>
      </c>
      <c r="J14" s="3" t="str">
        <f t="shared" ca="1" si="15"/>
        <v/>
      </c>
      <c r="K14" s="3" t="str">
        <f t="shared" ca="1" si="15"/>
        <v/>
      </c>
      <c r="L14" s="3" t="str">
        <f t="shared" ca="1" si="15"/>
        <v/>
      </c>
      <c r="M14" s="3" t="str">
        <f t="shared" ca="1" si="15"/>
        <v/>
      </c>
      <c r="N14" s="3" t="str">
        <f t="shared" ca="1" si="15"/>
        <v/>
      </c>
      <c r="O14" s="3" t="str">
        <f t="shared" ca="1" si="15"/>
        <v/>
      </c>
      <c r="P14" s="3" t="str">
        <f t="shared" ca="1" si="15"/>
        <v/>
      </c>
      <c r="Q14" s="3" t="str">
        <f t="shared" ca="1" si="15"/>
        <v/>
      </c>
      <c r="R14" s="3" t="str">
        <f t="shared" ca="1" si="15"/>
        <v/>
      </c>
      <c r="S14" s="3" t="str">
        <f t="shared" ca="1" si="15"/>
        <v/>
      </c>
      <c r="T14" s="3" t="str">
        <f t="shared" ca="1" si="15"/>
        <v/>
      </c>
      <c r="U14" s="3" t="str">
        <f t="shared" ca="1" si="15"/>
        <v/>
      </c>
      <c r="V14" s="3" t="str">
        <f t="shared" ca="1" si="15"/>
        <v/>
      </c>
      <c r="W14" s="3" t="str">
        <f t="shared" ca="1" si="15"/>
        <v/>
      </c>
      <c r="X14" s="3" t="str">
        <f t="shared" ca="1" si="15"/>
        <v/>
      </c>
      <c r="Y14" s="3" t="str">
        <f t="shared" ca="1" si="15"/>
        <v/>
      </c>
      <c r="Z14" s="3" t="str">
        <f t="shared" ca="1" si="15"/>
        <v/>
      </c>
      <c r="AA14" s="3" t="str">
        <f t="shared" ca="1" si="5"/>
        <v/>
      </c>
      <c r="AB14" s="30" t="str">
        <f t="shared" ca="1" si="3"/>
        <v/>
      </c>
    </row>
    <row r="15" spans="1:28" customFormat="false" ht="15.75" customHeight="1">
      <c r="A15" s="18">
        <f>シート1!B16</f>
        <v>0</v>
      </c>
      <c r="B15" s="3">
        <f>シート1!E16</f>
        <v>0</v>
      </c>
      <c r="C15" s="19">
        <f>シート1!G16</f>
        <v>0</v>
      </c>
      <c r="D15" s="3">
        <f>シート1!I16</f>
        <v>0</v>
      </c>
      <c r="E15" s="3">
        <f>シート1!K16</f>
        <v>0</v>
      </c>
      <c r="F15" s="3" t="str">
        <f t="shared" ref="F15:Z15" ca="1" si="16">IF(AND(ROW()&gt;$AB$1,F$1&lt;=$AB$1),(F$1-_xlfn.RANK.AVG(OFFSET($E19,1-F$1,),OFFSET($E19,1-$AB$1,,$AB$1,1)))^2,"")</f>
        <v/>
      </c>
      <c r="G15" s="3" t="str">
        <f t="shared" ca="1" si="16"/>
        <v/>
      </c>
      <c r="H15" s="3" t="str">
        <f t="shared" ca="1" si="16"/>
        <v/>
      </c>
      <c r="I15" s="3" t="str">
        <f t="shared" ca="1" si="16"/>
        <v/>
      </c>
      <c r="J15" s="3" t="str">
        <f t="shared" ca="1" si="16"/>
        <v/>
      </c>
      <c r="K15" s="3" t="str">
        <f t="shared" ca="1" si="16"/>
        <v/>
      </c>
      <c r="L15" s="3" t="str">
        <f t="shared" ca="1" si="16"/>
        <v/>
      </c>
      <c r="M15" s="3" t="str">
        <f t="shared" ca="1" si="16"/>
        <v/>
      </c>
      <c r="N15" s="3" t="str">
        <f t="shared" ca="1" si="16"/>
        <v/>
      </c>
      <c r="O15" s="3" t="str">
        <f t="shared" ca="1" si="16"/>
        <v/>
      </c>
      <c r="P15" s="3" t="str">
        <f t="shared" ca="1" si="16"/>
        <v/>
      </c>
      <c r="Q15" s="3" t="str">
        <f t="shared" ca="1" si="16"/>
        <v/>
      </c>
      <c r="R15" s="3" t="str">
        <f t="shared" ca="1" si="16"/>
        <v/>
      </c>
      <c r="S15" s="3" t="str">
        <f t="shared" ca="1" si="16"/>
        <v/>
      </c>
      <c r="T15" s="3" t="str">
        <f t="shared" ca="1" si="16"/>
        <v/>
      </c>
      <c r="U15" s="3" t="str">
        <f t="shared" ca="1" si="16"/>
        <v/>
      </c>
      <c r="V15" s="3" t="str">
        <f t="shared" ca="1" si="16"/>
        <v/>
      </c>
      <c r="W15" s="3" t="str">
        <f t="shared" ca="1" si="16"/>
        <v/>
      </c>
      <c r="X15" s="3" t="str">
        <f t="shared" ca="1" si="16"/>
        <v/>
      </c>
      <c r="Y15" s="3" t="str">
        <f t="shared" ca="1" si="16"/>
        <v/>
      </c>
      <c r="Z15" s="3" t="str">
        <f t="shared" ca="1" si="16"/>
        <v/>
      </c>
      <c r="AA15" s="3" t="str">
        <f t="shared" ca="1" si="5"/>
        <v/>
      </c>
      <c r="AB15" s="30" t="str">
        <f t="shared" ca="1" si="3"/>
        <v/>
      </c>
    </row>
    <row r="16" spans="1:28" customFormat="false" ht="15.75" customHeight="1">
      <c r="A16" s="18">
        <f>シート1!B17</f>
        <v>0</v>
      </c>
      <c r="B16" s="3">
        <f>シート1!E17</f>
        <v>0</v>
      </c>
      <c r="C16" s="19">
        <f>シート1!G17</f>
        <v>0</v>
      </c>
      <c r="D16" s="3">
        <f>シート1!I17</f>
        <v>0</v>
      </c>
      <c r="E16" s="3">
        <f>シート1!K17</f>
        <v>0</v>
      </c>
      <c r="F16" s="3" t="str">
        <f t="shared" ref="F16:Z16" ca="1" si="17">IF(AND(ROW()&gt;$AB$1,F$1&lt;=$AB$1),(F$1-_xlfn.RANK.AVG(OFFSET($E20,1-F$1,),OFFSET($E20,1-$AB$1,,$AB$1,1)))^2,"")</f>
        <v/>
      </c>
      <c r="G16" s="3" t="str">
        <f t="shared" ca="1" si="17"/>
        <v/>
      </c>
      <c r="H16" s="3" t="str">
        <f t="shared" ca="1" si="17"/>
        <v/>
      </c>
      <c r="I16" s="3" t="str">
        <f t="shared" ca="1" si="17"/>
        <v/>
      </c>
      <c r="J16" s="3" t="str">
        <f t="shared" ca="1" si="17"/>
        <v/>
      </c>
      <c r="K16" s="3" t="str">
        <f t="shared" ca="1" si="17"/>
        <v/>
      </c>
      <c r="L16" s="3" t="str">
        <f t="shared" ca="1" si="17"/>
        <v/>
      </c>
      <c r="M16" s="3" t="str">
        <f t="shared" ca="1" si="17"/>
        <v/>
      </c>
      <c r="N16" s="3" t="str">
        <f t="shared" ca="1" si="17"/>
        <v/>
      </c>
      <c r="O16" s="3" t="str">
        <f t="shared" ca="1" si="17"/>
        <v/>
      </c>
      <c r="P16" s="3" t="str">
        <f t="shared" ca="1" si="17"/>
        <v/>
      </c>
      <c r="Q16" s="3" t="str">
        <f t="shared" ca="1" si="17"/>
        <v/>
      </c>
      <c r="R16" s="3" t="str">
        <f t="shared" ca="1" si="17"/>
        <v/>
      </c>
      <c r="S16" s="3" t="str">
        <f t="shared" ca="1" si="17"/>
        <v/>
      </c>
      <c r="T16" s="3" t="str">
        <f t="shared" ca="1" si="17"/>
        <v/>
      </c>
      <c r="U16" s="3" t="str">
        <f t="shared" ca="1" si="17"/>
        <v/>
      </c>
      <c r="V16" s="3" t="str">
        <f t="shared" ca="1" si="17"/>
        <v/>
      </c>
      <c r="W16" s="3" t="str">
        <f t="shared" ca="1" si="17"/>
        <v/>
      </c>
      <c r="X16" s="3" t="str">
        <f t="shared" ca="1" si="17"/>
        <v/>
      </c>
      <c r="Y16" s="3" t="str">
        <f t="shared" ca="1" si="17"/>
        <v/>
      </c>
      <c r="Z16" s="3" t="str">
        <f t="shared" ca="1" si="17"/>
        <v/>
      </c>
      <c r="AA16" s="3" t="str">
        <f t="shared" ca="1" si="5"/>
        <v/>
      </c>
      <c r="AB16" s="30" t="str">
        <f t="shared" ca="1" si="3"/>
        <v/>
      </c>
    </row>
    <row r="17" spans="1:28" customFormat="false" ht="15.75" customHeight="1">
      <c r="A17" s="18">
        <f>シート1!B18</f>
        <v>0</v>
      </c>
      <c r="B17" s="3">
        <f>シート1!E18</f>
        <v>0</v>
      </c>
      <c r="C17" s="19">
        <f>シート1!G18</f>
        <v>0</v>
      </c>
      <c r="D17" s="3">
        <f>シート1!I18</f>
        <v>0</v>
      </c>
      <c r="E17" s="3">
        <f>シート1!K18</f>
        <v>0</v>
      </c>
      <c r="F17" s="3" t="str">
        <f t="shared" ref="F17:Z17" ca="1" si="18">IF(AND(ROW()&gt;$AB$1,F$1&lt;=$AB$1),(F$1-_xlfn.RANK.AVG(OFFSET($E21,1-F$1,),OFFSET($E21,1-$AB$1,,$AB$1,1)))^2,"")</f>
        <v/>
      </c>
      <c r="G17" s="3" t="str">
        <f t="shared" ca="1" si="18"/>
        <v/>
      </c>
      <c r="H17" s="3" t="str">
        <f t="shared" ca="1" si="18"/>
        <v/>
      </c>
      <c r="I17" s="3" t="str">
        <f t="shared" ca="1" si="18"/>
        <v/>
      </c>
      <c r="J17" s="3" t="str">
        <f t="shared" ca="1" si="18"/>
        <v/>
      </c>
      <c r="K17" s="3" t="str">
        <f t="shared" ca="1" si="18"/>
        <v/>
      </c>
      <c r="L17" s="3" t="str">
        <f t="shared" ca="1" si="18"/>
        <v/>
      </c>
      <c r="M17" s="3" t="str">
        <f t="shared" ca="1" si="18"/>
        <v/>
      </c>
      <c r="N17" s="3" t="str">
        <f t="shared" ca="1" si="18"/>
        <v/>
      </c>
      <c r="O17" s="3" t="str">
        <f t="shared" ca="1" si="18"/>
        <v/>
      </c>
      <c r="P17" s="3" t="str">
        <f t="shared" ca="1" si="18"/>
        <v/>
      </c>
      <c r="Q17" s="3" t="str">
        <f t="shared" ca="1" si="18"/>
        <v/>
      </c>
      <c r="R17" s="3" t="str">
        <f t="shared" ca="1" si="18"/>
        <v/>
      </c>
      <c r="S17" s="3" t="str">
        <f t="shared" ca="1" si="18"/>
        <v/>
      </c>
      <c r="T17" s="3" t="str">
        <f t="shared" ca="1" si="18"/>
        <v/>
      </c>
      <c r="U17" s="3" t="str">
        <f t="shared" ca="1" si="18"/>
        <v/>
      </c>
      <c r="V17" s="3" t="str">
        <f t="shared" ca="1" si="18"/>
        <v/>
      </c>
      <c r="W17" s="3" t="str">
        <f t="shared" ca="1" si="18"/>
        <v/>
      </c>
      <c r="X17" s="3" t="str">
        <f t="shared" ca="1" si="18"/>
        <v/>
      </c>
      <c r="Y17" s="3" t="str">
        <f t="shared" ca="1" si="18"/>
        <v/>
      </c>
      <c r="Z17" s="3" t="str">
        <f t="shared" ca="1" si="18"/>
        <v/>
      </c>
      <c r="AA17" s="3" t="str">
        <f t="shared" ca="1" si="5"/>
        <v/>
      </c>
      <c r="AB17" s="30" t="str">
        <f t="shared" ca="1" si="3"/>
        <v/>
      </c>
    </row>
    <row r="18" spans="1:28" customFormat="false" ht="15.75" customHeight="1">
      <c r="A18" s="18">
        <f>シート1!B19</f>
        <v>0</v>
      </c>
      <c r="B18" s="3">
        <f>シート1!E19</f>
        <v>0</v>
      </c>
      <c r="C18" s="19">
        <f>シート1!G19</f>
        <v>0</v>
      </c>
      <c r="D18" s="3">
        <f>シート1!I19</f>
        <v>0</v>
      </c>
      <c r="E18" s="3">
        <f>シート1!K19</f>
        <v>0</v>
      </c>
      <c r="F18" s="3" t="str">
        <f t="shared" ref="F18:Z18" ca="1" si="19">IF(AND(ROW()&gt;$AB$1,F$1&lt;=$AB$1),(F$1-_xlfn.RANK.AVG(OFFSET($E22,1-F$1,),OFFSET($E22,1-$AB$1,,$AB$1,1)))^2,"")</f>
        <v/>
      </c>
      <c r="G18" s="3" t="str">
        <f t="shared" ca="1" si="19"/>
        <v/>
      </c>
      <c r="H18" s="3" t="str">
        <f t="shared" ca="1" si="19"/>
        <v/>
      </c>
      <c r="I18" s="3" t="str">
        <f t="shared" ca="1" si="19"/>
        <v/>
      </c>
      <c r="J18" s="3" t="str">
        <f t="shared" ca="1" si="19"/>
        <v/>
      </c>
      <c r="K18" s="3" t="str">
        <f t="shared" ca="1" si="19"/>
        <v/>
      </c>
      <c r="L18" s="3" t="str">
        <f t="shared" ca="1" si="19"/>
        <v/>
      </c>
      <c r="M18" s="3" t="str">
        <f t="shared" ca="1" si="19"/>
        <v/>
      </c>
      <c r="N18" s="3" t="str">
        <f t="shared" ca="1" si="19"/>
        <v/>
      </c>
      <c r="O18" s="3" t="str">
        <f t="shared" ca="1" si="19"/>
        <v/>
      </c>
      <c r="P18" s="3" t="str">
        <f t="shared" ca="1" si="19"/>
        <v/>
      </c>
      <c r="Q18" s="3" t="str">
        <f t="shared" ca="1" si="19"/>
        <v/>
      </c>
      <c r="R18" s="3" t="str">
        <f t="shared" ca="1" si="19"/>
        <v/>
      </c>
      <c r="S18" s="3" t="str">
        <f t="shared" ca="1" si="19"/>
        <v/>
      </c>
      <c r="T18" s="3" t="str">
        <f t="shared" ca="1" si="19"/>
        <v/>
      </c>
      <c r="U18" s="3" t="str">
        <f t="shared" ca="1" si="19"/>
        <v/>
      </c>
      <c r="V18" s="3" t="str">
        <f t="shared" ca="1" si="19"/>
        <v/>
      </c>
      <c r="W18" s="3" t="str">
        <f t="shared" ca="1" si="19"/>
        <v/>
      </c>
      <c r="X18" s="3" t="str">
        <f t="shared" ca="1" si="19"/>
        <v/>
      </c>
      <c r="Y18" s="3" t="str">
        <f t="shared" ca="1" si="19"/>
        <v/>
      </c>
      <c r="Z18" s="3" t="str">
        <f t="shared" ca="1" si="19"/>
        <v/>
      </c>
      <c r="AA18" s="3" t="str">
        <f t="shared" ca="1" si="5"/>
        <v/>
      </c>
      <c r="AB18" s="30" t="str">
        <f t="shared" ca="1" si="3"/>
        <v/>
      </c>
    </row>
    <row r="19" spans="1:28" customFormat="false" ht="15.75" customHeight="1">
      <c r="A19" s="18">
        <f>シート1!B20</f>
        <v>0</v>
      </c>
      <c r="B19" s="3">
        <f>シート1!E20</f>
        <v>0</v>
      </c>
      <c r="C19" s="19">
        <f>シート1!G20</f>
        <v>0</v>
      </c>
      <c r="D19" s="3">
        <f>シート1!I20</f>
        <v>0</v>
      </c>
      <c r="E19" s="3">
        <f>シート1!K20</f>
        <v>0</v>
      </c>
      <c r="F19" s="3" t="str">
        <f t="shared" ref="F19:Z19" ca="1" si="20">IF(AND(ROW()&gt;$AB$1,F$1&lt;=$AB$1),(F$1-_xlfn.RANK.AVG(OFFSET($E23,1-F$1,),OFFSET($E23,1-$AB$1,,$AB$1,1)))^2,"")</f>
        <v/>
      </c>
      <c r="G19" s="3" t="str">
        <f t="shared" ca="1" si="20"/>
        <v/>
      </c>
      <c r="H19" s="3" t="str">
        <f t="shared" ca="1" si="20"/>
        <v/>
      </c>
      <c r="I19" s="3" t="str">
        <f t="shared" ca="1" si="20"/>
        <v/>
      </c>
      <c r="J19" s="3" t="str">
        <f t="shared" ca="1" si="20"/>
        <v/>
      </c>
      <c r="K19" s="3" t="str">
        <f t="shared" ca="1" si="20"/>
        <v/>
      </c>
      <c r="L19" s="3" t="str">
        <f t="shared" ca="1" si="20"/>
        <v/>
      </c>
      <c r="M19" s="3" t="str">
        <f t="shared" ca="1" si="20"/>
        <v/>
      </c>
      <c r="N19" s="3" t="str">
        <f t="shared" ca="1" si="20"/>
        <v/>
      </c>
      <c r="O19" s="3" t="str">
        <f t="shared" ca="1" si="20"/>
        <v/>
      </c>
      <c r="P19" s="3" t="str">
        <f t="shared" ca="1" si="20"/>
        <v/>
      </c>
      <c r="Q19" s="3" t="str">
        <f t="shared" ca="1" si="20"/>
        <v/>
      </c>
      <c r="R19" s="3" t="str">
        <f t="shared" ca="1" si="20"/>
        <v/>
      </c>
      <c r="S19" s="3" t="str">
        <f t="shared" ca="1" si="20"/>
        <v/>
      </c>
      <c r="T19" s="3" t="str">
        <f t="shared" ca="1" si="20"/>
        <v/>
      </c>
      <c r="U19" s="3" t="str">
        <f t="shared" ca="1" si="20"/>
        <v/>
      </c>
      <c r="V19" s="3" t="str">
        <f t="shared" ca="1" si="20"/>
        <v/>
      </c>
      <c r="W19" s="3" t="str">
        <f t="shared" ca="1" si="20"/>
        <v/>
      </c>
      <c r="X19" s="3" t="str">
        <f t="shared" ca="1" si="20"/>
        <v/>
      </c>
      <c r="Y19" s="3" t="str">
        <f t="shared" ca="1" si="20"/>
        <v/>
      </c>
      <c r="Z19" s="3" t="str">
        <f t="shared" ca="1" si="20"/>
        <v/>
      </c>
      <c r="AA19" s="3" t="str">
        <f t="shared" ca="1" si="5"/>
        <v/>
      </c>
      <c r="AB19" s="30" t="str">
        <f t="shared" ca="1" si="3"/>
        <v/>
      </c>
    </row>
    <row r="20" spans="1:28" customFormat="false" ht="15.75" customHeight="1">
      <c r="A20" s="18">
        <f>シート1!B21</f>
        <v>0</v>
      </c>
      <c r="B20" s="3">
        <f>シート1!E21</f>
        <v>0</v>
      </c>
      <c r="C20" s="19">
        <f>シート1!G21</f>
        <v>0</v>
      </c>
      <c r="D20" s="3">
        <f>シート1!I21</f>
        <v>0</v>
      </c>
      <c r="E20" s="3">
        <f>シート1!K21</f>
        <v>0</v>
      </c>
      <c r="F20" s="3" t="str">
        <f t="shared" ref="F20:Z20" ca="1" si="21">IF(AND(ROW()&gt;$AB$1,F$1&lt;=$AB$1),(F$1-_xlfn.RANK.AVG(OFFSET($E24,1-F$1,),OFFSET($E24,1-$AB$1,,$AB$1,1)))^2,"")</f>
        <v/>
      </c>
      <c r="G20" s="3" t="str">
        <f t="shared" ca="1" si="21"/>
        <v/>
      </c>
      <c r="H20" s="3" t="str">
        <f t="shared" ca="1" si="21"/>
        <v/>
      </c>
      <c r="I20" s="3" t="str">
        <f t="shared" ca="1" si="21"/>
        <v/>
      </c>
      <c r="J20" s="3" t="str">
        <f t="shared" ca="1" si="21"/>
        <v/>
      </c>
      <c r="K20" s="3" t="str">
        <f t="shared" ca="1" si="21"/>
        <v/>
      </c>
      <c r="L20" s="3" t="str">
        <f t="shared" ca="1" si="21"/>
        <v/>
      </c>
      <c r="M20" s="3" t="str">
        <f t="shared" ca="1" si="21"/>
        <v/>
      </c>
      <c r="N20" s="3" t="str">
        <f t="shared" ca="1" si="21"/>
        <v/>
      </c>
      <c r="O20" s="3" t="str">
        <f t="shared" ca="1" si="21"/>
        <v/>
      </c>
      <c r="P20" s="3" t="str">
        <f t="shared" ca="1" si="21"/>
        <v/>
      </c>
      <c r="Q20" s="3" t="str">
        <f t="shared" ca="1" si="21"/>
        <v/>
      </c>
      <c r="R20" s="3" t="str">
        <f t="shared" ca="1" si="21"/>
        <v/>
      </c>
      <c r="S20" s="3" t="str">
        <f t="shared" ca="1" si="21"/>
        <v/>
      </c>
      <c r="T20" s="3" t="str">
        <f t="shared" ca="1" si="21"/>
        <v/>
      </c>
      <c r="U20" s="3" t="str">
        <f t="shared" ca="1" si="21"/>
        <v/>
      </c>
      <c r="V20" s="3" t="str">
        <f t="shared" ca="1" si="21"/>
        <v/>
      </c>
      <c r="W20" s="3" t="str">
        <f t="shared" ca="1" si="21"/>
        <v/>
      </c>
      <c r="X20" s="3" t="str">
        <f t="shared" ca="1" si="21"/>
        <v/>
      </c>
      <c r="Y20" s="3" t="str">
        <f t="shared" ca="1" si="21"/>
        <v/>
      </c>
      <c r="Z20" s="3" t="str">
        <f t="shared" ca="1" si="21"/>
        <v/>
      </c>
      <c r="AA20" s="3" t="str">
        <f t="shared" ca="1" si="5"/>
        <v/>
      </c>
      <c r="AB20" s="30" t="str">
        <f t="shared" ca="1" si="3"/>
        <v/>
      </c>
    </row>
    <row r="21" spans="1:28" customFormat="false" ht="15.75" customHeight="1">
      <c r="A21" s="18">
        <f>シート1!B22</f>
        <v>0</v>
      </c>
      <c r="B21" s="3">
        <f>シート1!E22</f>
        <v>0</v>
      </c>
      <c r="C21" s="19">
        <f>シート1!G22</f>
        <v>0</v>
      </c>
      <c r="D21" s="3">
        <f>シート1!I22</f>
        <v>0</v>
      </c>
      <c r="E21" s="3">
        <f>シート1!K22</f>
        <v>0</v>
      </c>
      <c r="F21" s="3" t="str">
        <f t="shared" ref="F21:Z21" ca="1" si="22">IF(AND(ROW()&gt;$AB$1,F$1&lt;=$AB$1),(F$1-_xlfn.RANK.AVG(OFFSET($E25,1-F$1,),OFFSET($E25,1-$AB$1,,$AB$1,1)))^2,"")</f>
        <v/>
      </c>
      <c r="G21" s="3" t="str">
        <f t="shared" ca="1" si="22"/>
        <v/>
      </c>
      <c r="H21" s="3" t="str">
        <f t="shared" ca="1" si="22"/>
        <v/>
      </c>
      <c r="I21" s="3" t="str">
        <f t="shared" ca="1" si="22"/>
        <v/>
      </c>
      <c r="J21" s="3" t="str">
        <f t="shared" ca="1" si="22"/>
        <v/>
      </c>
      <c r="K21" s="3" t="str">
        <f t="shared" ca="1" si="22"/>
        <v/>
      </c>
      <c r="L21" s="3" t="str">
        <f t="shared" ca="1" si="22"/>
        <v/>
      </c>
      <c r="M21" s="3" t="str">
        <f t="shared" ca="1" si="22"/>
        <v/>
      </c>
      <c r="N21" s="3" t="str">
        <f t="shared" ca="1" si="22"/>
        <v/>
      </c>
      <c r="O21" s="3" t="str">
        <f t="shared" ca="1" si="22"/>
        <v/>
      </c>
      <c r="P21" s="3" t="str">
        <f t="shared" ca="1" si="22"/>
        <v/>
      </c>
      <c r="Q21" s="3" t="str">
        <f t="shared" ca="1" si="22"/>
        <v/>
      </c>
      <c r="R21" s="3" t="str">
        <f t="shared" ca="1" si="22"/>
        <v/>
      </c>
      <c r="S21" s="3" t="str">
        <f t="shared" ca="1" si="22"/>
        <v/>
      </c>
      <c r="T21" s="3" t="str">
        <f t="shared" ca="1" si="22"/>
        <v/>
      </c>
      <c r="U21" s="3" t="str">
        <f t="shared" ca="1" si="22"/>
        <v/>
      </c>
      <c r="V21" s="3" t="str">
        <f t="shared" ca="1" si="22"/>
        <v/>
      </c>
      <c r="W21" s="3" t="str">
        <f t="shared" ca="1" si="22"/>
        <v/>
      </c>
      <c r="X21" s="3" t="str">
        <f t="shared" ca="1" si="22"/>
        <v/>
      </c>
      <c r="Y21" s="3" t="str">
        <f t="shared" ca="1" si="22"/>
        <v/>
      </c>
      <c r="Z21" s="3" t="str">
        <f t="shared" ca="1" si="22"/>
        <v/>
      </c>
      <c r="AA21" s="3" t="str">
        <f t="shared" ca="1" si="5"/>
        <v/>
      </c>
      <c r="AB21" s="30" t="str">
        <f t="shared" ca="1" si="3"/>
        <v/>
      </c>
    </row>
    <row r="22" spans="1:28" customFormat="false" ht="15.75" customHeight="1">
      <c r="A22" s="18">
        <f>シート1!B23</f>
        <v>0</v>
      </c>
      <c r="B22" s="3">
        <f>シート1!E23</f>
        <v>0</v>
      </c>
      <c r="C22" s="19">
        <f>シート1!G23</f>
        <v>0</v>
      </c>
      <c r="D22" s="3">
        <f>シート1!I23</f>
        <v>0</v>
      </c>
      <c r="E22" s="3">
        <f>シート1!K23</f>
        <v>0</v>
      </c>
      <c r="F22" s="3">
        <f t="shared" ref="F22:Z22" ca="1" si="23">IF($E26="","", IF(AND(ROW()&gt;$AB$1,F$1&lt;=$AB$1),(F$1-_xlfn.RANK.AVG(OFFSET($E26,1-F$1,),OFFSET($E26,1-$AB$1,,$AB$1,1)))^2,""))</f>
        <v>100</v>
      </c>
      <c r="G22" s="3">
        <f t="shared" ca="1" si="23"/>
        <v>81</v>
      </c>
      <c r="H22" s="3">
        <f t="shared" ca="1" si="23"/>
        <v>64</v>
      </c>
      <c r="I22" s="3">
        <f t="shared" ca="1" si="23"/>
        <v>49</v>
      </c>
      <c r="J22" s="3">
        <f t="shared" ca="1" si="23"/>
        <v>36</v>
      </c>
      <c r="K22" s="3">
        <f t="shared" ca="1" si="23"/>
        <v>25</v>
      </c>
      <c r="L22" s="3">
        <f t="shared" ca="1" si="23"/>
        <v>16</v>
      </c>
      <c r="M22" s="3">
        <f t="shared" ca="1" si="23"/>
        <v>9</v>
      </c>
      <c r="N22" s="3">
        <f t="shared" ca="1" si="23"/>
        <v>4</v>
      </c>
      <c r="O22" s="3">
        <f t="shared" ca="1" si="23"/>
        <v>1</v>
      </c>
      <c r="P22" s="3">
        <f t="shared" ca="1" si="23"/>
        <v>0</v>
      </c>
      <c r="Q22" s="3">
        <f t="shared" ca="1" si="23"/>
        <v>1</v>
      </c>
      <c r="R22" s="3">
        <f t="shared" ca="1" si="23"/>
        <v>4</v>
      </c>
      <c r="S22" s="3">
        <f t="shared" ca="1" si="23"/>
        <v>9</v>
      </c>
      <c r="T22" s="3">
        <f t="shared" ca="1" si="23"/>
        <v>16</v>
      </c>
      <c r="U22" s="3">
        <f t="shared" ca="1" si="23"/>
        <v>25</v>
      </c>
      <c r="V22" s="3">
        <f t="shared" ca="1" si="23"/>
        <v>36</v>
      </c>
      <c r="W22" s="3">
        <f t="shared" ca="1" si="23"/>
        <v>49</v>
      </c>
      <c r="X22" s="3">
        <f t="shared" ca="1" si="23"/>
        <v>64</v>
      </c>
      <c r="Y22" s="3">
        <f t="shared" ca="1" si="23"/>
        <v>81</v>
      </c>
      <c r="Z22" s="3">
        <f t="shared" ca="1" si="23"/>
        <v>100</v>
      </c>
      <c r="AA22" s="3">
        <f t="shared" ca="1" si="5"/>
        <v>770</v>
      </c>
      <c r="AB22" s="29">
        <f t="shared" ref="AB22:AB1000" ca="1" si="24">IF(F22="","",(1-AA22/$AA$2)*100)</f>
        <v>50</v>
      </c>
    </row>
    <row r="23" spans="1:28" customFormat="false" ht="15.75" customHeight="1">
      <c r="A23" s="18">
        <f>シート1!B24</f>
        <v>0</v>
      </c>
      <c r="B23" s="3">
        <f>シート1!E24</f>
        <v>0</v>
      </c>
      <c r="C23" s="19">
        <f>シート1!G24</f>
        <v>0</v>
      </c>
      <c r="D23" s="3">
        <f>シート1!I24</f>
        <v>0</v>
      </c>
      <c r="E23" s="3">
        <f>シート1!K24</f>
        <v>0</v>
      </c>
      <c r="F23" s="3">
        <f t="shared" ref="F23:Z23" ca="1" si="25">IF($E27="","", IF(AND(ROW()&gt;$AB$1,F$1&lt;=$AB$1),(F$1-_xlfn.RANK.AVG(OFFSET($E27,1-F$1,),OFFSET($E27,1-$AB$1,,$AB$1,1)))^2,""))</f>
        <v>100</v>
      </c>
      <c r="G23" s="3">
        <f t="shared" ca="1" si="25"/>
        <v>81</v>
      </c>
      <c r="H23" s="3">
        <f t="shared" ca="1" si="25"/>
        <v>64</v>
      </c>
      <c r="I23" s="3">
        <f t="shared" ca="1" si="25"/>
        <v>49</v>
      </c>
      <c r="J23" s="3">
        <f t="shared" ca="1" si="25"/>
        <v>36</v>
      </c>
      <c r="K23" s="3">
        <f t="shared" ca="1" si="25"/>
        <v>25</v>
      </c>
      <c r="L23" s="3">
        <f t="shared" ca="1" si="25"/>
        <v>16</v>
      </c>
      <c r="M23" s="3">
        <f t="shared" ca="1" si="25"/>
        <v>9</v>
      </c>
      <c r="N23" s="3">
        <f t="shared" ca="1" si="25"/>
        <v>4</v>
      </c>
      <c r="O23" s="3">
        <f t="shared" ca="1" si="25"/>
        <v>1</v>
      </c>
      <c r="P23" s="3">
        <f t="shared" ca="1" si="25"/>
        <v>0</v>
      </c>
      <c r="Q23" s="3">
        <f t="shared" ca="1" si="25"/>
        <v>1</v>
      </c>
      <c r="R23" s="3">
        <f t="shared" ca="1" si="25"/>
        <v>4</v>
      </c>
      <c r="S23" s="3">
        <f t="shared" ca="1" si="25"/>
        <v>9</v>
      </c>
      <c r="T23" s="3">
        <f t="shared" ca="1" si="25"/>
        <v>16</v>
      </c>
      <c r="U23" s="3">
        <f t="shared" ca="1" si="25"/>
        <v>25</v>
      </c>
      <c r="V23" s="3">
        <f t="shared" ca="1" si="25"/>
        <v>36</v>
      </c>
      <c r="W23" s="3">
        <f t="shared" ca="1" si="25"/>
        <v>49</v>
      </c>
      <c r="X23" s="3">
        <f t="shared" ca="1" si="25"/>
        <v>64</v>
      </c>
      <c r="Y23" s="3">
        <f t="shared" ca="1" si="25"/>
        <v>81</v>
      </c>
      <c r="Z23" s="3">
        <f t="shared" ca="1" si="25"/>
        <v>100</v>
      </c>
      <c r="AA23" s="3">
        <f t="shared" ca="1" si="5"/>
        <v>770</v>
      </c>
      <c r="AB23" s="29">
        <f t="shared" ca="1" si="24"/>
        <v>50</v>
      </c>
    </row>
    <row r="24" spans="1:28" customFormat="false" ht="15.75" customHeight="1">
      <c r="A24" s="18">
        <f>シート1!B25</f>
        <v>0</v>
      </c>
      <c r="B24" s="3">
        <f>シート1!E25</f>
        <v>0</v>
      </c>
      <c r="C24" s="19">
        <f>シート1!G25</f>
        <v>0</v>
      </c>
      <c r="D24" s="3">
        <f>シート1!I25</f>
        <v>0</v>
      </c>
      <c r="E24" s="3">
        <f>シート1!K25</f>
        <v>0</v>
      </c>
      <c r="F24" s="3">
        <f t="shared" ref="F24:Z24" ca="1" si="26">IF($E28="","", IF(AND(ROW()&gt;$AB$1,F$1&lt;=$AB$1),(F$1-_xlfn.RANK.AVG(OFFSET($E28,1-F$1,),OFFSET($E28,1-$AB$1,,$AB$1,1)))^2,""))</f>
        <v>100</v>
      </c>
      <c r="G24" s="3">
        <f t="shared" ca="1" si="26"/>
        <v>81</v>
      </c>
      <c r="H24" s="3">
        <f t="shared" ca="1" si="26"/>
        <v>64</v>
      </c>
      <c r="I24" s="3">
        <f t="shared" ca="1" si="26"/>
        <v>49</v>
      </c>
      <c r="J24" s="3">
        <f t="shared" ca="1" si="26"/>
        <v>36</v>
      </c>
      <c r="K24" s="3">
        <f t="shared" ca="1" si="26"/>
        <v>25</v>
      </c>
      <c r="L24" s="3">
        <f t="shared" ca="1" si="26"/>
        <v>16</v>
      </c>
      <c r="M24" s="3">
        <f t="shared" ca="1" si="26"/>
        <v>9</v>
      </c>
      <c r="N24" s="3">
        <f t="shared" ca="1" si="26"/>
        <v>4</v>
      </c>
      <c r="O24" s="3">
        <f t="shared" ca="1" si="26"/>
        <v>1</v>
      </c>
      <c r="P24" s="3">
        <f t="shared" ca="1" si="26"/>
        <v>0</v>
      </c>
      <c r="Q24" s="3">
        <f t="shared" ca="1" si="26"/>
        <v>1</v>
      </c>
      <c r="R24" s="3">
        <f t="shared" ca="1" si="26"/>
        <v>4</v>
      </c>
      <c r="S24" s="3">
        <f t="shared" ca="1" si="26"/>
        <v>9</v>
      </c>
      <c r="T24" s="3">
        <f t="shared" ca="1" si="26"/>
        <v>16</v>
      </c>
      <c r="U24" s="3">
        <f t="shared" ca="1" si="26"/>
        <v>25</v>
      </c>
      <c r="V24" s="3">
        <f t="shared" ca="1" si="26"/>
        <v>36</v>
      </c>
      <c r="W24" s="3">
        <f t="shared" ca="1" si="26"/>
        <v>49</v>
      </c>
      <c r="X24" s="3">
        <f t="shared" ca="1" si="26"/>
        <v>64</v>
      </c>
      <c r="Y24" s="3">
        <f t="shared" ca="1" si="26"/>
        <v>81</v>
      </c>
      <c r="Z24" s="3">
        <f t="shared" ca="1" si="26"/>
        <v>100</v>
      </c>
      <c r="AA24" s="3">
        <f t="shared" ca="1" si="5"/>
        <v>770</v>
      </c>
      <c r="AB24" s="29">
        <f t="shared" ca="1" si="24"/>
        <v>50</v>
      </c>
    </row>
    <row r="25" spans="1:28" customFormat="false" ht="15.75" customHeight="1">
      <c r="A25" s="18">
        <f>シート1!B26</f>
        <v>0</v>
      </c>
      <c r="B25" s="3">
        <f>シート1!E26</f>
        <v>0</v>
      </c>
      <c r="C25" s="19">
        <f>シート1!G26</f>
        <v>0</v>
      </c>
      <c r="D25" s="3">
        <f>シート1!I26</f>
        <v>0</v>
      </c>
      <c r="E25" s="3">
        <f>シート1!K26</f>
        <v>0</v>
      </c>
      <c r="F25" s="3">
        <f t="shared" ref="F25:Z25" ca="1" si="27">IF($E29="","", IF(AND(ROW()&gt;$AB$1,F$1&lt;=$AB$1),(F$1-_xlfn.RANK.AVG(OFFSET($E29,1-F$1,),OFFSET($E29,1-$AB$1,,$AB$1,1)))^2,""))</f>
        <v>100</v>
      </c>
      <c r="G25" s="3">
        <f t="shared" ca="1" si="27"/>
        <v>81</v>
      </c>
      <c r="H25" s="3">
        <f t="shared" ca="1" si="27"/>
        <v>64</v>
      </c>
      <c r="I25" s="3">
        <f t="shared" ca="1" si="27"/>
        <v>49</v>
      </c>
      <c r="J25" s="3">
        <f t="shared" ca="1" si="27"/>
        <v>36</v>
      </c>
      <c r="K25" s="3">
        <f t="shared" ca="1" si="27"/>
        <v>25</v>
      </c>
      <c r="L25" s="3">
        <f t="shared" ca="1" si="27"/>
        <v>16</v>
      </c>
      <c r="M25" s="3">
        <f t="shared" ca="1" si="27"/>
        <v>9</v>
      </c>
      <c r="N25" s="3">
        <f t="shared" ca="1" si="27"/>
        <v>4</v>
      </c>
      <c r="O25" s="3">
        <f t="shared" ca="1" si="27"/>
        <v>1</v>
      </c>
      <c r="P25" s="3">
        <f t="shared" ca="1" si="27"/>
        <v>0</v>
      </c>
      <c r="Q25" s="3">
        <f t="shared" ca="1" si="27"/>
        <v>1</v>
      </c>
      <c r="R25" s="3">
        <f t="shared" ca="1" si="27"/>
        <v>4</v>
      </c>
      <c r="S25" s="3">
        <f t="shared" ca="1" si="27"/>
        <v>9</v>
      </c>
      <c r="T25" s="3">
        <f t="shared" ca="1" si="27"/>
        <v>16</v>
      </c>
      <c r="U25" s="3">
        <f t="shared" ca="1" si="27"/>
        <v>25</v>
      </c>
      <c r="V25" s="3">
        <f t="shared" ca="1" si="27"/>
        <v>36</v>
      </c>
      <c r="W25" s="3">
        <f t="shared" ca="1" si="27"/>
        <v>49</v>
      </c>
      <c r="X25" s="3">
        <f t="shared" ca="1" si="27"/>
        <v>64</v>
      </c>
      <c r="Y25" s="3">
        <f t="shared" ca="1" si="27"/>
        <v>81</v>
      </c>
      <c r="Z25" s="3">
        <f t="shared" ca="1" si="27"/>
        <v>100</v>
      </c>
      <c r="AA25" s="3">
        <f t="shared" ca="1" si="5"/>
        <v>770</v>
      </c>
      <c r="AB25" s="29">
        <f t="shared" ca="1" si="24"/>
        <v>50</v>
      </c>
    </row>
    <row r="26" spans="1:28" customFormat="false" ht="15.75" customHeight="1">
      <c r="A26" s="18">
        <f>シート1!B27</f>
        <v>0</v>
      </c>
      <c r="B26" s="3">
        <f>シート1!E27</f>
        <v>0</v>
      </c>
      <c r="C26" s="19">
        <f>シート1!G27</f>
        <v>0</v>
      </c>
      <c r="D26" s="3">
        <f>シート1!I27</f>
        <v>0</v>
      </c>
      <c r="E26" s="3">
        <f>シート1!K27</f>
        <v>0</v>
      </c>
      <c r="F26" s="3">
        <f t="shared" ref="F26:Z26" ca="1" si="28">IF($E30="","", IF(AND(ROW()&gt;$AB$1,F$1&lt;=$AB$1),(F$1-_xlfn.RANK.AVG(OFFSET($E30,1-F$1,),OFFSET($E30,1-$AB$1,,$AB$1,1)))^2,""))</f>
        <v>100</v>
      </c>
      <c r="G26" s="3">
        <f t="shared" ca="1" si="28"/>
        <v>81</v>
      </c>
      <c r="H26" s="3">
        <f t="shared" ca="1" si="28"/>
        <v>64</v>
      </c>
      <c r="I26" s="3">
        <f t="shared" ca="1" si="28"/>
        <v>49</v>
      </c>
      <c r="J26" s="3">
        <f t="shared" ca="1" si="28"/>
        <v>36</v>
      </c>
      <c r="K26" s="3">
        <f t="shared" ca="1" si="28"/>
        <v>25</v>
      </c>
      <c r="L26" s="3">
        <f t="shared" ca="1" si="28"/>
        <v>16</v>
      </c>
      <c r="M26" s="3">
        <f t="shared" ca="1" si="28"/>
        <v>9</v>
      </c>
      <c r="N26" s="3">
        <f t="shared" ca="1" si="28"/>
        <v>4</v>
      </c>
      <c r="O26" s="3">
        <f t="shared" ca="1" si="28"/>
        <v>1</v>
      </c>
      <c r="P26" s="3">
        <f t="shared" ca="1" si="28"/>
        <v>0</v>
      </c>
      <c r="Q26" s="3">
        <f t="shared" ca="1" si="28"/>
        <v>1</v>
      </c>
      <c r="R26" s="3">
        <f t="shared" ca="1" si="28"/>
        <v>4</v>
      </c>
      <c r="S26" s="3">
        <f t="shared" ca="1" si="28"/>
        <v>9</v>
      </c>
      <c r="T26" s="3">
        <f t="shared" ca="1" si="28"/>
        <v>16</v>
      </c>
      <c r="U26" s="3">
        <f t="shared" ca="1" si="28"/>
        <v>25</v>
      </c>
      <c r="V26" s="3">
        <f t="shared" ca="1" si="28"/>
        <v>36</v>
      </c>
      <c r="W26" s="3">
        <f t="shared" ca="1" si="28"/>
        <v>49</v>
      </c>
      <c r="X26" s="3">
        <f t="shared" ca="1" si="28"/>
        <v>64</v>
      </c>
      <c r="Y26" s="3">
        <f t="shared" ca="1" si="28"/>
        <v>81</v>
      </c>
      <c r="Z26" s="3">
        <f t="shared" ca="1" si="28"/>
        <v>100</v>
      </c>
      <c r="AA26" s="3">
        <f t="shared" ca="1" si="5"/>
        <v>770</v>
      </c>
      <c r="AB26" s="29">
        <f t="shared" ca="1" si="24"/>
        <v>50</v>
      </c>
    </row>
    <row r="27" spans="1:28" customFormat="false" ht="15.75" customHeight="1">
      <c r="A27" s="18">
        <f>シート1!B28</f>
        <v>0</v>
      </c>
      <c r="B27" s="3">
        <f>シート1!E28</f>
        <v>0</v>
      </c>
      <c r="C27" s="19">
        <f>シート1!G28</f>
        <v>0</v>
      </c>
      <c r="D27" s="3">
        <f>シート1!I28</f>
        <v>0</v>
      </c>
      <c r="E27" s="3">
        <f>シート1!K28</f>
        <v>0</v>
      </c>
      <c r="F27" s="3">
        <f t="shared" ref="F27:Z27" ca="1" si="29">IF($E31="","", IF(AND(ROW()&gt;$AB$1,F$1&lt;=$AB$1),(F$1-_xlfn.RANK.AVG(OFFSET($E31,1-F$1,),OFFSET($E31,1-$AB$1,,$AB$1,1)))^2,""))</f>
        <v>100</v>
      </c>
      <c r="G27" s="3">
        <f t="shared" ca="1" si="29"/>
        <v>81</v>
      </c>
      <c r="H27" s="3">
        <f t="shared" ca="1" si="29"/>
        <v>64</v>
      </c>
      <c r="I27" s="3">
        <f t="shared" ca="1" si="29"/>
        <v>49</v>
      </c>
      <c r="J27" s="3">
        <f t="shared" ca="1" si="29"/>
        <v>36</v>
      </c>
      <c r="K27" s="3">
        <f t="shared" ca="1" si="29"/>
        <v>25</v>
      </c>
      <c r="L27" s="3">
        <f t="shared" ca="1" si="29"/>
        <v>16</v>
      </c>
      <c r="M27" s="3">
        <f t="shared" ca="1" si="29"/>
        <v>9</v>
      </c>
      <c r="N27" s="3">
        <f t="shared" ca="1" si="29"/>
        <v>4</v>
      </c>
      <c r="O27" s="3">
        <f t="shared" ca="1" si="29"/>
        <v>1</v>
      </c>
      <c r="P27" s="3">
        <f t="shared" ca="1" si="29"/>
        <v>0</v>
      </c>
      <c r="Q27" s="3">
        <f t="shared" ca="1" si="29"/>
        <v>1</v>
      </c>
      <c r="R27" s="3">
        <f t="shared" ca="1" si="29"/>
        <v>4</v>
      </c>
      <c r="S27" s="3">
        <f t="shared" ca="1" si="29"/>
        <v>9</v>
      </c>
      <c r="T27" s="3">
        <f t="shared" ca="1" si="29"/>
        <v>16</v>
      </c>
      <c r="U27" s="3">
        <f t="shared" ca="1" si="29"/>
        <v>25</v>
      </c>
      <c r="V27" s="3">
        <f t="shared" ca="1" si="29"/>
        <v>36</v>
      </c>
      <c r="W27" s="3">
        <f t="shared" ca="1" si="29"/>
        <v>49</v>
      </c>
      <c r="X27" s="3">
        <f t="shared" ca="1" si="29"/>
        <v>64</v>
      </c>
      <c r="Y27" s="3">
        <f t="shared" ca="1" si="29"/>
        <v>81</v>
      </c>
      <c r="Z27" s="3">
        <f t="shared" ca="1" si="29"/>
        <v>100</v>
      </c>
      <c r="AA27" s="3">
        <f t="shared" ca="1" si="5"/>
        <v>770</v>
      </c>
      <c r="AB27" s="29">
        <f t="shared" ca="1" si="24"/>
        <v>50</v>
      </c>
    </row>
    <row r="28" spans="1:28" customFormat="false" ht="15.75" customHeight="1">
      <c r="A28" s="18">
        <f>シート1!B29</f>
        <v>0</v>
      </c>
      <c r="B28" s="3">
        <f>シート1!E29</f>
        <v>0</v>
      </c>
      <c r="C28" s="19">
        <f>シート1!G29</f>
        <v>0</v>
      </c>
      <c r="D28" s="3">
        <f>シート1!I29</f>
        <v>0</v>
      </c>
      <c r="E28" s="3">
        <f>シート1!K29</f>
        <v>0</v>
      </c>
      <c r="F28" s="3">
        <f t="shared" ref="F28:Z28" ca="1" si="30">IF($E32="","", IF(AND(ROW()&gt;$AB$1,F$1&lt;=$AB$1),(F$1-_xlfn.RANK.AVG(OFFSET($E32,1-F$1,),OFFSET($E32,1-$AB$1,,$AB$1,1)))^2,""))</f>
        <v>100</v>
      </c>
      <c r="G28" s="3">
        <f t="shared" ca="1" si="30"/>
        <v>81</v>
      </c>
      <c r="H28" s="3">
        <f t="shared" ca="1" si="30"/>
        <v>64</v>
      </c>
      <c r="I28" s="3">
        <f t="shared" ca="1" si="30"/>
        <v>49</v>
      </c>
      <c r="J28" s="3">
        <f t="shared" ca="1" si="30"/>
        <v>36</v>
      </c>
      <c r="K28" s="3">
        <f t="shared" ca="1" si="30"/>
        <v>25</v>
      </c>
      <c r="L28" s="3">
        <f t="shared" ca="1" si="30"/>
        <v>16</v>
      </c>
      <c r="M28" s="3">
        <f t="shared" ca="1" si="30"/>
        <v>9</v>
      </c>
      <c r="N28" s="3">
        <f t="shared" ca="1" si="30"/>
        <v>4</v>
      </c>
      <c r="O28" s="3">
        <f t="shared" ca="1" si="30"/>
        <v>1</v>
      </c>
      <c r="P28" s="3">
        <f t="shared" ca="1" si="30"/>
        <v>0</v>
      </c>
      <c r="Q28" s="3">
        <f t="shared" ca="1" si="30"/>
        <v>1</v>
      </c>
      <c r="R28" s="3">
        <f t="shared" ca="1" si="30"/>
        <v>4</v>
      </c>
      <c r="S28" s="3">
        <f t="shared" ca="1" si="30"/>
        <v>9</v>
      </c>
      <c r="T28" s="3">
        <f t="shared" ca="1" si="30"/>
        <v>16</v>
      </c>
      <c r="U28" s="3">
        <f t="shared" ca="1" si="30"/>
        <v>25</v>
      </c>
      <c r="V28" s="3">
        <f t="shared" ca="1" si="30"/>
        <v>36</v>
      </c>
      <c r="W28" s="3">
        <f t="shared" ca="1" si="30"/>
        <v>49</v>
      </c>
      <c r="X28" s="3">
        <f t="shared" ca="1" si="30"/>
        <v>64</v>
      </c>
      <c r="Y28" s="3">
        <f t="shared" ca="1" si="30"/>
        <v>81</v>
      </c>
      <c r="Z28" s="3">
        <f t="shared" ca="1" si="30"/>
        <v>100</v>
      </c>
      <c r="AA28" s="3">
        <f t="shared" ca="1" si="5"/>
        <v>770</v>
      </c>
      <c r="AB28" s="29">
        <f t="shared" ca="1" si="24"/>
        <v>50</v>
      </c>
    </row>
    <row r="29" spans="1:28" customFormat="false" ht="15.75" customHeight="1">
      <c r="A29" s="18">
        <f>シート1!B30</f>
        <v>0</v>
      </c>
      <c r="B29" s="3">
        <f>シート1!E30</f>
        <v>0</v>
      </c>
      <c r="C29" s="19">
        <f>シート1!G30</f>
        <v>0</v>
      </c>
      <c r="D29" s="3">
        <f>シート1!I30</f>
        <v>0</v>
      </c>
      <c r="E29" s="3">
        <f>シート1!K30</f>
        <v>0</v>
      </c>
      <c r="F29" s="3">
        <f t="shared" ref="F29:Z29" ca="1" si="31">IF($E33="","", IF(AND(ROW()&gt;$AB$1,F$1&lt;=$AB$1),(F$1-_xlfn.RANK.AVG(OFFSET($E33,1-F$1,),OFFSET($E33,1-$AB$1,,$AB$1,1)))^2,""))</f>
        <v>100</v>
      </c>
      <c r="G29" s="3">
        <f t="shared" ca="1" si="31"/>
        <v>81</v>
      </c>
      <c r="H29" s="3">
        <f t="shared" ca="1" si="31"/>
        <v>64</v>
      </c>
      <c r="I29" s="3">
        <f t="shared" ca="1" si="31"/>
        <v>49</v>
      </c>
      <c r="J29" s="3">
        <f t="shared" ca="1" si="31"/>
        <v>36</v>
      </c>
      <c r="K29" s="3">
        <f t="shared" ca="1" si="31"/>
        <v>25</v>
      </c>
      <c r="L29" s="3">
        <f t="shared" ca="1" si="31"/>
        <v>16</v>
      </c>
      <c r="M29" s="3">
        <f t="shared" ca="1" si="31"/>
        <v>9</v>
      </c>
      <c r="N29" s="3">
        <f t="shared" ca="1" si="31"/>
        <v>4</v>
      </c>
      <c r="O29" s="3">
        <f t="shared" ca="1" si="31"/>
        <v>1</v>
      </c>
      <c r="P29" s="3">
        <f t="shared" ca="1" si="31"/>
        <v>0</v>
      </c>
      <c r="Q29" s="3">
        <f t="shared" ca="1" si="31"/>
        <v>1</v>
      </c>
      <c r="R29" s="3">
        <f t="shared" ca="1" si="31"/>
        <v>4</v>
      </c>
      <c r="S29" s="3">
        <f t="shared" ca="1" si="31"/>
        <v>9</v>
      </c>
      <c r="T29" s="3">
        <f t="shared" ca="1" si="31"/>
        <v>16</v>
      </c>
      <c r="U29" s="3">
        <f t="shared" ca="1" si="31"/>
        <v>25</v>
      </c>
      <c r="V29" s="3">
        <f t="shared" ca="1" si="31"/>
        <v>36</v>
      </c>
      <c r="W29" s="3">
        <f t="shared" ca="1" si="31"/>
        <v>49</v>
      </c>
      <c r="X29" s="3">
        <f t="shared" ca="1" si="31"/>
        <v>64</v>
      </c>
      <c r="Y29" s="3">
        <f t="shared" ca="1" si="31"/>
        <v>81</v>
      </c>
      <c r="Z29" s="3">
        <f t="shared" ca="1" si="31"/>
        <v>100</v>
      </c>
      <c r="AA29" s="3">
        <f t="shared" ca="1" si="5"/>
        <v>770</v>
      </c>
      <c r="AB29" s="29">
        <f t="shared" ca="1" si="24"/>
        <v>50</v>
      </c>
    </row>
    <row r="30" spans="1:28" customFormat="false" ht="15.75" customHeight="1">
      <c r="A30" s="18">
        <f>シート1!B31</f>
        <v>0</v>
      </c>
      <c r="B30" s="3">
        <f>シート1!E31</f>
        <v>0</v>
      </c>
      <c r="C30" s="19">
        <f>シート1!G31</f>
        <v>0</v>
      </c>
      <c r="D30" s="3">
        <f>シート1!I31</f>
        <v>0</v>
      </c>
      <c r="E30" s="3">
        <f>シート1!K31</f>
        <v>0</v>
      </c>
      <c r="F30" s="3">
        <f t="shared" ref="F30:Z30" ca="1" si="32">IF($E34="","", IF(AND(ROW()&gt;$AB$1,F$1&lt;=$AB$1),(F$1-_xlfn.RANK.AVG(OFFSET($E34,1-F$1,),OFFSET($E34,1-$AB$1,,$AB$1,1)))^2,""))</f>
        <v>100</v>
      </c>
      <c r="G30" s="3">
        <f t="shared" ca="1" si="32"/>
        <v>81</v>
      </c>
      <c r="H30" s="3">
        <f t="shared" ca="1" si="32"/>
        <v>64</v>
      </c>
      <c r="I30" s="3">
        <f t="shared" ca="1" si="32"/>
        <v>49</v>
      </c>
      <c r="J30" s="3">
        <f t="shared" ca="1" si="32"/>
        <v>36</v>
      </c>
      <c r="K30" s="3">
        <f t="shared" ca="1" si="32"/>
        <v>25</v>
      </c>
      <c r="L30" s="3">
        <f t="shared" ca="1" si="32"/>
        <v>16</v>
      </c>
      <c r="M30" s="3">
        <f t="shared" ca="1" si="32"/>
        <v>9</v>
      </c>
      <c r="N30" s="3">
        <f t="shared" ca="1" si="32"/>
        <v>4</v>
      </c>
      <c r="O30" s="3">
        <f t="shared" ca="1" si="32"/>
        <v>1</v>
      </c>
      <c r="P30" s="3">
        <f t="shared" ca="1" si="32"/>
        <v>0</v>
      </c>
      <c r="Q30" s="3">
        <f t="shared" ca="1" si="32"/>
        <v>1</v>
      </c>
      <c r="R30" s="3">
        <f t="shared" ca="1" si="32"/>
        <v>4</v>
      </c>
      <c r="S30" s="3">
        <f t="shared" ca="1" si="32"/>
        <v>9</v>
      </c>
      <c r="T30" s="3">
        <f t="shared" ca="1" si="32"/>
        <v>16</v>
      </c>
      <c r="U30" s="3">
        <f t="shared" ca="1" si="32"/>
        <v>25</v>
      </c>
      <c r="V30" s="3">
        <f t="shared" ca="1" si="32"/>
        <v>36</v>
      </c>
      <c r="W30" s="3">
        <f t="shared" ca="1" si="32"/>
        <v>49</v>
      </c>
      <c r="X30" s="3">
        <f t="shared" ca="1" si="32"/>
        <v>64</v>
      </c>
      <c r="Y30" s="3">
        <f t="shared" ca="1" si="32"/>
        <v>81</v>
      </c>
      <c r="Z30" s="3">
        <f t="shared" ca="1" si="32"/>
        <v>100</v>
      </c>
      <c r="AA30" s="3">
        <f t="shared" ca="1" si="5"/>
        <v>770</v>
      </c>
      <c r="AB30" s="29">
        <f t="shared" ca="1" si="24"/>
        <v>50</v>
      </c>
    </row>
    <row r="31" spans="1:28" customFormat="false" ht="15.75" customHeight="1">
      <c r="A31" s="18">
        <f>シート1!B32</f>
        <v>0</v>
      </c>
      <c r="B31" s="3">
        <f>シート1!E32</f>
        <v>0</v>
      </c>
      <c r="C31" s="19">
        <f>シート1!G32</f>
        <v>0</v>
      </c>
      <c r="D31" s="3">
        <f>シート1!I32</f>
        <v>0</v>
      </c>
      <c r="E31" s="3">
        <f>シート1!K32</f>
        <v>0</v>
      </c>
      <c r="F31" s="3">
        <f t="shared" ref="F31:Z31" ca="1" si="33">IF($E35="","", IF(AND(ROW()&gt;$AB$1,F$1&lt;=$AB$1),(F$1-_xlfn.RANK.AVG(OFFSET($E35,1-F$1,),OFFSET($E35,1-$AB$1,,$AB$1,1)))^2,""))</f>
        <v>100</v>
      </c>
      <c r="G31" s="3">
        <f t="shared" ca="1" si="33"/>
        <v>81</v>
      </c>
      <c r="H31" s="3">
        <f t="shared" ca="1" si="33"/>
        <v>64</v>
      </c>
      <c r="I31" s="3">
        <f t="shared" ca="1" si="33"/>
        <v>49</v>
      </c>
      <c r="J31" s="3">
        <f t="shared" ca="1" si="33"/>
        <v>36</v>
      </c>
      <c r="K31" s="3">
        <f t="shared" ca="1" si="33"/>
        <v>25</v>
      </c>
      <c r="L31" s="3">
        <f t="shared" ca="1" si="33"/>
        <v>16</v>
      </c>
      <c r="M31" s="3">
        <f t="shared" ca="1" si="33"/>
        <v>9</v>
      </c>
      <c r="N31" s="3">
        <f t="shared" ca="1" si="33"/>
        <v>4</v>
      </c>
      <c r="O31" s="3">
        <f t="shared" ca="1" si="33"/>
        <v>1</v>
      </c>
      <c r="P31" s="3">
        <f t="shared" ca="1" si="33"/>
        <v>0</v>
      </c>
      <c r="Q31" s="3">
        <f t="shared" ca="1" si="33"/>
        <v>1</v>
      </c>
      <c r="R31" s="3">
        <f t="shared" ca="1" si="33"/>
        <v>4</v>
      </c>
      <c r="S31" s="3">
        <f t="shared" ca="1" si="33"/>
        <v>9</v>
      </c>
      <c r="T31" s="3">
        <f t="shared" ca="1" si="33"/>
        <v>16</v>
      </c>
      <c r="U31" s="3">
        <f t="shared" ca="1" si="33"/>
        <v>25</v>
      </c>
      <c r="V31" s="3">
        <f t="shared" ca="1" si="33"/>
        <v>36</v>
      </c>
      <c r="W31" s="3">
        <f t="shared" ca="1" si="33"/>
        <v>49</v>
      </c>
      <c r="X31" s="3">
        <f t="shared" ca="1" si="33"/>
        <v>64</v>
      </c>
      <c r="Y31" s="3">
        <f t="shared" ca="1" si="33"/>
        <v>81</v>
      </c>
      <c r="Z31" s="3">
        <f t="shared" ca="1" si="33"/>
        <v>100</v>
      </c>
      <c r="AA31" s="3">
        <f t="shared" ca="1" si="5"/>
        <v>770</v>
      </c>
      <c r="AB31" s="29">
        <f t="shared" ca="1" si="24"/>
        <v>50</v>
      </c>
    </row>
    <row r="32" spans="1:28" customFormat="false" ht="15.75" customHeight="1">
      <c r="A32" s="18">
        <f>シート1!B33</f>
        <v>0</v>
      </c>
      <c r="B32" s="3">
        <f>シート1!E33</f>
        <v>0</v>
      </c>
      <c r="C32" s="19">
        <f>シート1!G33</f>
        <v>0</v>
      </c>
      <c r="D32" s="3">
        <f>シート1!I33</f>
        <v>0</v>
      </c>
      <c r="E32" s="3">
        <f>シート1!K33</f>
        <v>0</v>
      </c>
      <c r="F32" s="3">
        <f t="shared" ref="F32:Z32" ca="1" si="34">IF($E36="","", IF(AND(ROW()&gt;$AB$1,F$1&lt;=$AB$1),(F$1-_xlfn.RANK.AVG(OFFSET($E36,1-F$1,),OFFSET($E36,1-$AB$1,,$AB$1,1)))^2,""))</f>
        <v>100</v>
      </c>
      <c r="G32" s="3">
        <f t="shared" ca="1" si="34"/>
        <v>81</v>
      </c>
      <c r="H32" s="3">
        <f t="shared" ca="1" si="34"/>
        <v>64</v>
      </c>
      <c r="I32" s="3">
        <f t="shared" ca="1" si="34"/>
        <v>49</v>
      </c>
      <c r="J32" s="3">
        <f t="shared" ca="1" si="34"/>
        <v>36</v>
      </c>
      <c r="K32" s="3">
        <f t="shared" ca="1" si="34"/>
        <v>25</v>
      </c>
      <c r="L32" s="3">
        <f t="shared" ca="1" si="34"/>
        <v>16</v>
      </c>
      <c r="M32" s="3">
        <f t="shared" ca="1" si="34"/>
        <v>9</v>
      </c>
      <c r="N32" s="3">
        <f t="shared" ca="1" si="34"/>
        <v>4</v>
      </c>
      <c r="O32" s="3">
        <f t="shared" ca="1" si="34"/>
        <v>1</v>
      </c>
      <c r="P32" s="3">
        <f t="shared" ca="1" si="34"/>
        <v>0</v>
      </c>
      <c r="Q32" s="3">
        <f t="shared" ca="1" si="34"/>
        <v>1</v>
      </c>
      <c r="R32" s="3">
        <f t="shared" ca="1" si="34"/>
        <v>4</v>
      </c>
      <c r="S32" s="3">
        <f t="shared" ca="1" si="34"/>
        <v>9</v>
      </c>
      <c r="T32" s="3">
        <f t="shared" ca="1" si="34"/>
        <v>16</v>
      </c>
      <c r="U32" s="3">
        <f t="shared" ca="1" si="34"/>
        <v>25</v>
      </c>
      <c r="V32" s="3">
        <f t="shared" ca="1" si="34"/>
        <v>36</v>
      </c>
      <c r="W32" s="3">
        <f t="shared" ca="1" si="34"/>
        <v>49</v>
      </c>
      <c r="X32" s="3">
        <f t="shared" ca="1" si="34"/>
        <v>64</v>
      </c>
      <c r="Y32" s="3">
        <f t="shared" ca="1" si="34"/>
        <v>81</v>
      </c>
      <c r="Z32" s="3">
        <f t="shared" ca="1" si="34"/>
        <v>100</v>
      </c>
      <c r="AA32" s="3">
        <f t="shared" ca="1" si="5"/>
        <v>770</v>
      </c>
      <c r="AB32" s="29">
        <f t="shared" ca="1" si="24"/>
        <v>50</v>
      </c>
    </row>
    <row r="33" spans="1:28" customFormat="false" ht="15.75" customHeight="1">
      <c r="A33" s="18">
        <f>シート1!B34</f>
        <v>0</v>
      </c>
      <c r="B33" s="3">
        <f>シート1!E34</f>
        <v>0</v>
      </c>
      <c r="C33" s="19">
        <f>シート1!G34</f>
        <v>0</v>
      </c>
      <c r="D33" s="3">
        <f>シート1!I34</f>
        <v>0</v>
      </c>
      <c r="E33" s="3">
        <f>シート1!K34</f>
        <v>0</v>
      </c>
      <c r="F33" s="3">
        <f t="shared" ref="F33:Z33" ca="1" si="35">IF($E37="","", IF(AND(ROW()&gt;$AB$1,F$1&lt;=$AB$1),(F$1-_xlfn.RANK.AVG(OFFSET($E37,1-F$1,),OFFSET($E37,1-$AB$1,,$AB$1,1)))^2,""))</f>
        <v>100</v>
      </c>
      <c r="G33" s="3">
        <f t="shared" ca="1" si="35"/>
        <v>81</v>
      </c>
      <c r="H33" s="3">
        <f t="shared" ca="1" si="35"/>
        <v>64</v>
      </c>
      <c r="I33" s="3">
        <f t="shared" ca="1" si="35"/>
        <v>49</v>
      </c>
      <c r="J33" s="3">
        <f t="shared" ca="1" si="35"/>
        <v>36</v>
      </c>
      <c r="K33" s="3">
        <f t="shared" ca="1" si="35"/>
        <v>25</v>
      </c>
      <c r="L33" s="3">
        <f t="shared" ca="1" si="35"/>
        <v>16</v>
      </c>
      <c r="M33" s="3">
        <f t="shared" ca="1" si="35"/>
        <v>9</v>
      </c>
      <c r="N33" s="3">
        <f t="shared" ca="1" si="35"/>
        <v>4</v>
      </c>
      <c r="O33" s="3">
        <f t="shared" ca="1" si="35"/>
        <v>1</v>
      </c>
      <c r="P33" s="3">
        <f t="shared" ca="1" si="35"/>
        <v>0</v>
      </c>
      <c r="Q33" s="3">
        <f t="shared" ca="1" si="35"/>
        <v>1</v>
      </c>
      <c r="R33" s="3">
        <f t="shared" ca="1" si="35"/>
        <v>4</v>
      </c>
      <c r="S33" s="3">
        <f t="shared" ca="1" si="35"/>
        <v>9</v>
      </c>
      <c r="T33" s="3">
        <f t="shared" ca="1" si="35"/>
        <v>16</v>
      </c>
      <c r="U33" s="3">
        <f t="shared" ca="1" si="35"/>
        <v>25</v>
      </c>
      <c r="V33" s="3">
        <f t="shared" ca="1" si="35"/>
        <v>36</v>
      </c>
      <c r="W33" s="3">
        <f t="shared" ca="1" si="35"/>
        <v>49</v>
      </c>
      <c r="X33" s="3">
        <f t="shared" ca="1" si="35"/>
        <v>64</v>
      </c>
      <c r="Y33" s="3">
        <f t="shared" ca="1" si="35"/>
        <v>81</v>
      </c>
      <c r="Z33" s="3">
        <f t="shared" ca="1" si="35"/>
        <v>100</v>
      </c>
      <c r="AA33" s="3">
        <f t="shared" ca="1" si="5"/>
        <v>770</v>
      </c>
      <c r="AB33" s="29">
        <f t="shared" ca="1" si="24"/>
        <v>50</v>
      </c>
    </row>
    <row r="34" spans="1:28" customFormat="false" ht="15.75" customHeight="1">
      <c r="A34" s="18">
        <f>シート1!B35</f>
        <v>0</v>
      </c>
      <c r="B34" s="3">
        <f>シート1!E35</f>
        <v>0</v>
      </c>
      <c r="C34" s="19">
        <f>シート1!G35</f>
        <v>0</v>
      </c>
      <c r="D34" s="3">
        <f>シート1!I35</f>
        <v>0</v>
      </c>
      <c r="E34" s="3">
        <f>シート1!K35</f>
        <v>0</v>
      </c>
      <c r="F34" s="3">
        <f t="shared" ref="F34:Z34" ca="1" si="36">IF($E38="","", IF(AND(ROW()&gt;$AB$1,F$1&lt;=$AB$1),(F$1-_xlfn.RANK.AVG(OFFSET($E38,1-F$1,),OFFSET($E38,1-$AB$1,,$AB$1,1)))^2,""))</f>
        <v>100</v>
      </c>
      <c r="G34" s="3">
        <f t="shared" ca="1" si="36"/>
        <v>81</v>
      </c>
      <c r="H34" s="3">
        <f t="shared" ca="1" si="36"/>
        <v>64</v>
      </c>
      <c r="I34" s="3">
        <f t="shared" ca="1" si="36"/>
        <v>49</v>
      </c>
      <c r="J34" s="3">
        <f t="shared" ca="1" si="36"/>
        <v>36</v>
      </c>
      <c r="K34" s="3">
        <f t="shared" ca="1" si="36"/>
        <v>25</v>
      </c>
      <c r="L34" s="3">
        <f t="shared" ca="1" si="36"/>
        <v>16</v>
      </c>
      <c r="M34" s="3">
        <f t="shared" ca="1" si="36"/>
        <v>9</v>
      </c>
      <c r="N34" s="3">
        <f t="shared" ca="1" si="36"/>
        <v>4</v>
      </c>
      <c r="O34" s="3">
        <f t="shared" ca="1" si="36"/>
        <v>1</v>
      </c>
      <c r="P34" s="3">
        <f t="shared" ca="1" si="36"/>
        <v>0</v>
      </c>
      <c r="Q34" s="3">
        <f t="shared" ca="1" si="36"/>
        <v>1</v>
      </c>
      <c r="R34" s="3">
        <f t="shared" ca="1" si="36"/>
        <v>4</v>
      </c>
      <c r="S34" s="3">
        <f t="shared" ca="1" si="36"/>
        <v>9</v>
      </c>
      <c r="T34" s="3">
        <f t="shared" ca="1" si="36"/>
        <v>16</v>
      </c>
      <c r="U34" s="3">
        <f t="shared" ca="1" si="36"/>
        <v>25</v>
      </c>
      <c r="V34" s="3">
        <f t="shared" ca="1" si="36"/>
        <v>36</v>
      </c>
      <c r="W34" s="3">
        <f t="shared" ca="1" si="36"/>
        <v>49</v>
      </c>
      <c r="X34" s="3">
        <f t="shared" ca="1" si="36"/>
        <v>64</v>
      </c>
      <c r="Y34" s="3">
        <f t="shared" ca="1" si="36"/>
        <v>81</v>
      </c>
      <c r="Z34" s="3">
        <f t="shared" ca="1" si="36"/>
        <v>100</v>
      </c>
      <c r="AA34" s="3">
        <f t="shared" ca="1" si="5"/>
        <v>770</v>
      </c>
      <c r="AB34" s="29">
        <f t="shared" ca="1" si="24"/>
        <v>50</v>
      </c>
    </row>
    <row r="35" spans="1:28" customFormat="false" ht="15.75" customHeight="1">
      <c r="A35" s="18">
        <f>シート1!B36</f>
        <v>0</v>
      </c>
      <c r="B35" s="3">
        <f>シート1!E36</f>
        <v>0</v>
      </c>
      <c r="C35" s="19">
        <f>シート1!G36</f>
        <v>0</v>
      </c>
      <c r="D35" s="3">
        <f>シート1!I36</f>
        <v>0</v>
      </c>
      <c r="E35" s="3">
        <f>シート1!K36</f>
        <v>0</v>
      </c>
      <c r="F35" s="3">
        <f t="shared" ref="F35:Z35" ca="1" si="37">IF($E39="","", IF(AND(ROW()&gt;$AB$1,F$1&lt;=$AB$1),(F$1-_xlfn.RANK.AVG(OFFSET($E39,1-F$1,),OFFSET($E39,1-$AB$1,,$AB$1,1)))^2,""))</f>
        <v>100</v>
      </c>
      <c r="G35" s="3">
        <f t="shared" ca="1" si="37"/>
        <v>81</v>
      </c>
      <c r="H35" s="3">
        <f t="shared" ca="1" si="37"/>
        <v>64</v>
      </c>
      <c r="I35" s="3">
        <f t="shared" ca="1" si="37"/>
        <v>49</v>
      </c>
      <c r="J35" s="3">
        <f t="shared" ca="1" si="37"/>
        <v>36</v>
      </c>
      <c r="K35" s="3">
        <f t="shared" ca="1" si="37"/>
        <v>25</v>
      </c>
      <c r="L35" s="3">
        <f t="shared" ca="1" si="37"/>
        <v>16</v>
      </c>
      <c r="M35" s="3">
        <f t="shared" ca="1" si="37"/>
        <v>9</v>
      </c>
      <c r="N35" s="3">
        <f t="shared" ca="1" si="37"/>
        <v>4</v>
      </c>
      <c r="O35" s="3">
        <f t="shared" ca="1" si="37"/>
        <v>1</v>
      </c>
      <c r="P35" s="3">
        <f t="shared" ca="1" si="37"/>
        <v>0</v>
      </c>
      <c r="Q35" s="3">
        <f t="shared" ca="1" si="37"/>
        <v>1</v>
      </c>
      <c r="R35" s="3">
        <f t="shared" ca="1" si="37"/>
        <v>4</v>
      </c>
      <c r="S35" s="3">
        <f t="shared" ca="1" si="37"/>
        <v>9</v>
      </c>
      <c r="T35" s="3">
        <f t="shared" ca="1" si="37"/>
        <v>16</v>
      </c>
      <c r="U35" s="3">
        <f t="shared" ca="1" si="37"/>
        <v>25</v>
      </c>
      <c r="V35" s="3">
        <f t="shared" ca="1" si="37"/>
        <v>36</v>
      </c>
      <c r="W35" s="3">
        <f t="shared" ca="1" si="37"/>
        <v>49</v>
      </c>
      <c r="X35" s="3">
        <f t="shared" ca="1" si="37"/>
        <v>64</v>
      </c>
      <c r="Y35" s="3">
        <f t="shared" ca="1" si="37"/>
        <v>81</v>
      </c>
      <c r="Z35" s="3">
        <f t="shared" ca="1" si="37"/>
        <v>100</v>
      </c>
      <c r="AA35" s="3">
        <f t="shared" ca="1" si="5"/>
        <v>770</v>
      </c>
      <c r="AB35" s="29">
        <f t="shared" ca="1" si="24"/>
        <v>50</v>
      </c>
    </row>
    <row r="36" spans="1:28" customFormat="false" ht="15.75" customHeight="1">
      <c r="A36" s="18">
        <f>シート1!B37</f>
        <v>0</v>
      </c>
      <c r="B36" s="3">
        <f>シート1!E37</f>
        <v>0</v>
      </c>
      <c r="C36" s="19">
        <f>シート1!G37</f>
        <v>0</v>
      </c>
      <c r="D36" s="3">
        <f>シート1!I37</f>
        <v>0</v>
      </c>
      <c r="E36" s="3">
        <f>シート1!K37</f>
        <v>0</v>
      </c>
      <c r="F36" s="3">
        <f t="shared" ref="F36:Z36" ca="1" si="38">IF($E40="","", IF(AND(ROW()&gt;$AB$1,F$1&lt;=$AB$1),(F$1-_xlfn.RANK.AVG(OFFSET($E40,1-F$1,),OFFSET($E40,1-$AB$1,,$AB$1,1)))^2,""))</f>
        <v>100</v>
      </c>
      <c r="G36" s="3">
        <f t="shared" ca="1" si="38"/>
        <v>81</v>
      </c>
      <c r="H36" s="3">
        <f t="shared" ca="1" si="38"/>
        <v>64</v>
      </c>
      <c r="I36" s="3">
        <f t="shared" ca="1" si="38"/>
        <v>49</v>
      </c>
      <c r="J36" s="3">
        <f t="shared" ca="1" si="38"/>
        <v>36</v>
      </c>
      <c r="K36" s="3">
        <f t="shared" ca="1" si="38"/>
        <v>25</v>
      </c>
      <c r="L36" s="3">
        <f t="shared" ca="1" si="38"/>
        <v>16</v>
      </c>
      <c r="M36" s="3">
        <f t="shared" ca="1" si="38"/>
        <v>9</v>
      </c>
      <c r="N36" s="3">
        <f t="shared" ca="1" si="38"/>
        <v>4</v>
      </c>
      <c r="O36" s="3">
        <f t="shared" ca="1" si="38"/>
        <v>1</v>
      </c>
      <c r="P36" s="3">
        <f t="shared" ca="1" si="38"/>
        <v>0</v>
      </c>
      <c r="Q36" s="3">
        <f t="shared" ca="1" si="38"/>
        <v>1</v>
      </c>
      <c r="R36" s="3">
        <f t="shared" ca="1" si="38"/>
        <v>4</v>
      </c>
      <c r="S36" s="3">
        <f t="shared" ca="1" si="38"/>
        <v>9</v>
      </c>
      <c r="T36" s="3">
        <f t="shared" ca="1" si="38"/>
        <v>16</v>
      </c>
      <c r="U36" s="3">
        <f t="shared" ca="1" si="38"/>
        <v>25</v>
      </c>
      <c r="V36" s="3">
        <f t="shared" ca="1" si="38"/>
        <v>36</v>
      </c>
      <c r="W36" s="3">
        <f t="shared" ca="1" si="38"/>
        <v>49</v>
      </c>
      <c r="X36" s="3">
        <f t="shared" ca="1" si="38"/>
        <v>64</v>
      </c>
      <c r="Y36" s="3">
        <f t="shared" ca="1" si="38"/>
        <v>81</v>
      </c>
      <c r="Z36" s="3">
        <f t="shared" ca="1" si="38"/>
        <v>100</v>
      </c>
      <c r="AA36" s="3">
        <f t="shared" ca="1" si="5"/>
        <v>770</v>
      </c>
      <c r="AB36" s="29">
        <f t="shared" ca="1" si="24"/>
        <v>50</v>
      </c>
    </row>
    <row r="37" spans="1:28" customFormat="false" ht="15.75" customHeight="1">
      <c r="A37" s="18">
        <f>シート1!B38</f>
        <v>0</v>
      </c>
      <c r="B37" s="3">
        <f>シート1!E38</f>
        <v>0</v>
      </c>
      <c r="C37" s="19">
        <f>シート1!G38</f>
        <v>0</v>
      </c>
      <c r="D37" s="3">
        <f>シート1!I38</f>
        <v>0</v>
      </c>
      <c r="E37" s="3">
        <f>シート1!K38</f>
        <v>0</v>
      </c>
      <c r="F37" s="3">
        <f t="shared" ref="F37:Z37" ca="1" si="39">IF($E41="","", IF(AND(ROW()&gt;$AB$1,F$1&lt;=$AB$1),(F$1-_xlfn.RANK.AVG(OFFSET($E41,1-F$1,),OFFSET($E41,1-$AB$1,,$AB$1,1)))^2,""))</f>
        <v>100</v>
      </c>
      <c r="G37" s="3">
        <f t="shared" ca="1" si="39"/>
        <v>81</v>
      </c>
      <c r="H37" s="3">
        <f t="shared" ca="1" si="39"/>
        <v>64</v>
      </c>
      <c r="I37" s="3">
        <f t="shared" ca="1" si="39"/>
        <v>49</v>
      </c>
      <c r="J37" s="3">
        <f t="shared" ca="1" si="39"/>
        <v>36</v>
      </c>
      <c r="K37" s="3">
        <f t="shared" ca="1" si="39"/>
        <v>25</v>
      </c>
      <c r="L37" s="3">
        <f t="shared" ca="1" si="39"/>
        <v>16</v>
      </c>
      <c r="M37" s="3">
        <f t="shared" ca="1" si="39"/>
        <v>9</v>
      </c>
      <c r="N37" s="3">
        <f t="shared" ca="1" si="39"/>
        <v>4</v>
      </c>
      <c r="O37" s="3">
        <f t="shared" ca="1" si="39"/>
        <v>1</v>
      </c>
      <c r="P37" s="3">
        <f t="shared" ca="1" si="39"/>
        <v>0</v>
      </c>
      <c r="Q37" s="3">
        <f t="shared" ca="1" si="39"/>
        <v>1</v>
      </c>
      <c r="R37" s="3">
        <f t="shared" ca="1" si="39"/>
        <v>4</v>
      </c>
      <c r="S37" s="3">
        <f t="shared" ca="1" si="39"/>
        <v>9</v>
      </c>
      <c r="T37" s="3">
        <f t="shared" ca="1" si="39"/>
        <v>16</v>
      </c>
      <c r="U37" s="3">
        <f t="shared" ca="1" si="39"/>
        <v>25</v>
      </c>
      <c r="V37" s="3">
        <f t="shared" ca="1" si="39"/>
        <v>36</v>
      </c>
      <c r="W37" s="3">
        <f t="shared" ca="1" si="39"/>
        <v>49</v>
      </c>
      <c r="X37" s="3">
        <f t="shared" ca="1" si="39"/>
        <v>64</v>
      </c>
      <c r="Y37" s="3">
        <f t="shared" ca="1" si="39"/>
        <v>81</v>
      </c>
      <c r="Z37" s="3">
        <f t="shared" ca="1" si="39"/>
        <v>100</v>
      </c>
      <c r="AA37" s="3">
        <f t="shared" ca="1" si="5"/>
        <v>770</v>
      </c>
      <c r="AB37" s="29">
        <f t="shared" ca="1" si="24"/>
        <v>50</v>
      </c>
    </row>
    <row r="38" spans="1:28" customFormat="false" ht="15.75" customHeight="1">
      <c r="A38" s="18">
        <f>シート1!B39</f>
        <v>0</v>
      </c>
      <c r="B38" s="3">
        <f>シート1!E39</f>
        <v>0</v>
      </c>
      <c r="C38" s="19">
        <f>シート1!G39</f>
        <v>0</v>
      </c>
      <c r="D38" s="3">
        <f>シート1!I39</f>
        <v>0</v>
      </c>
      <c r="E38" s="3">
        <f>シート1!K39</f>
        <v>0</v>
      </c>
      <c r="F38" s="3">
        <f t="shared" ref="F38:Z38" ca="1" si="40">IF($E42="","", IF(AND(ROW()&gt;$AB$1,F$1&lt;=$AB$1),(F$1-_xlfn.RANK.AVG(OFFSET($E42,1-F$1,),OFFSET($E42,1-$AB$1,,$AB$1,1)))^2,""))</f>
        <v>100</v>
      </c>
      <c r="G38" s="3">
        <f t="shared" ca="1" si="40"/>
        <v>81</v>
      </c>
      <c r="H38" s="3">
        <f t="shared" ca="1" si="40"/>
        <v>64</v>
      </c>
      <c r="I38" s="3">
        <f t="shared" ca="1" si="40"/>
        <v>49</v>
      </c>
      <c r="J38" s="3">
        <f t="shared" ca="1" si="40"/>
        <v>36</v>
      </c>
      <c r="K38" s="3">
        <f t="shared" ca="1" si="40"/>
        <v>25</v>
      </c>
      <c r="L38" s="3">
        <f t="shared" ca="1" si="40"/>
        <v>16</v>
      </c>
      <c r="M38" s="3">
        <f t="shared" ca="1" si="40"/>
        <v>9</v>
      </c>
      <c r="N38" s="3">
        <f t="shared" ca="1" si="40"/>
        <v>4</v>
      </c>
      <c r="O38" s="3">
        <f t="shared" ca="1" si="40"/>
        <v>1</v>
      </c>
      <c r="P38" s="3">
        <f t="shared" ca="1" si="40"/>
        <v>0</v>
      </c>
      <c r="Q38" s="3">
        <f t="shared" ca="1" si="40"/>
        <v>1</v>
      </c>
      <c r="R38" s="3">
        <f t="shared" ca="1" si="40"/>
        <v>4</v>
      </c>
      <c r="S38" s="3">
        <f t="shared" ca="1" si="40"/>
        <v>9</v>
      </c>
      <c r="T38" s="3">
        <f t="shared" ca="1" si="40"/>
        <v>16</v>
      </c>
      <c r="U38" s="3">
        <f t="shared" ca="1" si="40"/>
        <v>25</v>
      </c>
      <c r="V38" s="3">
        <f t="shared" ca="1" si="40"/>
        <v>36</v>
      </c>
      <c r="W38" s="3">
        <f t="shared" ca="1" si="40"/>
        <v>49</v>
      </c>
      <c r="X38" s="3">
        <f t="shared" ca="1" si="40"/>
        <v>64</v>
      </c>
      <c r="Y38" s="3">
        <f t="shared" ca="1" si="40"/>
        <v>81</v>
      </c>
      <c r="Z38" s="3">
        <f t="shared" ca="1" si="40"/>
        <v>100</v>
      </c>
      <c r="AA38" s="3">
        <f t="shared" ca="1" si="5"/>
        <v>770</v>
      </c>
      <c r="AB38" s="29">
        <f t="shared" ca="1" si="24"/>
        <v>50</v>
      </c>
    </row>
    <row r="39" spans="1:28" customFormat="false" ht="15.75" customHeight="1">
      <c r="A39" s="18">
        <f>シート1!B40</f>
        <v>0</v>
      </c>
      <c r="B39" s="3">
        <f>シート1!E40</f>
        <v>0</v>
      </c>
      <c r="C39" s="19">
        <f>シート1!G40</f>
        <v>0</v>
      </c>
      <c r="D39" s="3">
        <f>シート1!I40</f>
        <v>0</v>
      </c>
      <c r="E39" s="3">
        <f>シート1!K40</f>
        <v>0</v>
      </c>
      <c r="F39" s="3">
        <f t="shared" ref="F39:Z39" ca="1" si="41">IF($E43="","", IF(AND(ROW()&gt;$AB$1,F$1&lt;=$AB$1),(F$1-_xlfn.RANK.AVG(OFFSET($E43,1-F$1,),OFFSET($E43,1-$AB$1,,$AB$1,1)))^2,""))</f>
        <v>100</v>
      </c>
      <c r="G39" s="3">
        <f t="shared" ca="1" si="41"/>
        <v>81</v>
      </c>
      <c r="H39" s="3">
        <f t="shared" ca="1" si="41"/>
        <v>64</v>
      </c>
      <c r="I39" s="3">
        <f t="shared" ca="1" si="41"/>
        <v>49</v>
      </c>
      <c r="J39" s="3">
        <f t="shared" ca="1" si="41"/>
        <v>36</v>
      </c>
      <c r="K39" s="3">
        <f t="shared" ca="1" si="41"/>
        <v>25</v>
      </c>
      <c r="L39" s="3">
        <f t="shared" ca="1" si="41"/>
        <v>16</v>
      </c>
      <c r="M39" s="3">
        <f t="shared" ca="1" si="41"/>
        <v>9</v>
      </c>
      <c r="N39" s="3">
        <f t="shared" ca="1" si="41"/>
        <v>4</v>
      </c>
      <c r="O39" s="3">
        <f t="shared" ca="1" si="41"/>
        <v>1</v>
      </c>
      <c r="P39" s="3">
        <f t="shared" ca="1" si="41"/>
        <v>0</v>
      </c>
      <c r="Q39" s="3">
        <f t="shared" ca="1" si="41"/>
        <v>1</v>
      </c>
      <c r="R39" s="3">
        <f t="shared" ca="1" si="41"/>
        <v>4</v>
      </c>
      <c r="S39" s="3">
        <f t="shared" ca="1" si="41"/>
        <v>9</v>
      </c>
      <c r="T39" s="3">
        <f t="shared" ca="1" si="41"/>
        <v>16</v>
      </c>
      <c r="U39" s="3">
        <f t="shared" ca="1" si="41"/>
        <v>25</v>
      </c>
      <c r="V39" s="3">
        <f t="shared" ca="1" si="41"/>
        <v>36</v>
      </c>
      <c r="W39" s="3">
        <f t="shared" ca="1" si="41"/>
        <v>49</v>
      </c>
      <c r="X39" s="3">
        <f t="shared" ca="1" si="41"/>
        <v>64</v>
      </c>
      <c r="Y39" s="3">
        <f t="shared" ca="1" si="41"/>
        <v>81</v>
      </c>
      <c r="Z39" s="3">
        <f t="shared" ca="1" si="41"/>
        <v>100</v>
      </c>
      <c r="AA39" s="3">
        <f t="shared" ca="1" si="5"/>
        <v>770</v>
      </c>
      <c r="AB39" s="29">
        <f t="shared" ca="1" si="24"/>
        <v>50</v>
      </c>
    </row>
    <row r="40" spans="1:28" customFormat="false" ht="15.75" customHeight="1">
      <c r="A40" s="18">
        <f>シート1!B41</f>
        <v>0</v>
      </c>
      <c r="B40" s="3">
        <f>シート1!E41</f>
        <v>0</v>
      </c>
      <c r="C40" s="19">
        <f>シート1!G41</f>
        <v>0</v>
      </c>
      <c r="D40" s="3">
        <f>シート1!I41</f>
        <v>0</v>
      </c>
      <c r="E40" s="3">
        <f>シート1!K41</f>
        <v>0</v>
      </c>
      <c r="F40" s="3">
        <f t="shared" ref="F40:Z40" ca="1" si="42">IF($E44="","", IF(AND(ROW()&gt;$AB$1,F$1&lt;=$AB$1),(F$1-_xlfn.RANK.AVG(OFFSET($E44,1-F$1,),OFFSET($E44,1-$AB$1,,$AB$1,1)))^2,""))</f>
        <v>100</v>
      </c>
      <c r="G40" s="3">
        <f t="shared" ca="1" si="42"/>
        <v>81</v>
      </c>
      <c r="H40" s="3">
        <f t="shared" ca="1" si="42"/>
        <v>64</v>
      </c>
      <c r="I40" s="3">
        <f t="shared" ca="1" si="42"/>
        <v>49</v>
      </c>
      <c r="J40" s="3">
        <f t="shared" ca="1" si="42"/>
        <v>36</v>
      </c>
      <c r="K40" s="3">
        <f t="shared" ca="1" si="42"/>
        <v>25</v>
      </c>
      <c r="L40" s="3">
        <f t="shared" ca="1" si="42"/>
        <v>16</v>
      </c>
      <c r="M40" s="3">
        <f t="shared" ca="1" si="42"/>
        <v>9</v>
      </c>
      <c r="N40" s="3">
        <f t="shared" ca="1" si="42"/>
        <v>4</v>
      </c>
      <c r="O40" s="3">
        <f t="shared" ca="1" si="42"/>
        <v>1</v>
      </c>
      <c r="P40" s="3">
        <f t="shared" ca="1" si="42"/>
        <v>0</v>
      </c>
      <c r="Q40" s="3">
        <f t="shared" ca="1" si="42"/>
        <v>1</v>
      </c>
      <c r="R40" s="3">
        <f t="shared" ca="1" si="42"/>
        <v>4</v>
      </c>
      <c r="S40" s="3">
        <f t="shared" ca="1" si="42"/>
        <v>9</v>
      </c>
      <c r="T40" s="3">
        <f t="shared" ca="1" si="42"/>
        <v>16</v>
      </c>
      <c r="U40" s="3">
        <f t="shared" ca="1" si="42"/>
        <v>25</v>
      </c>
      <c r="V40" s="3">
        <f t="shared" ca="1" si="42"/>
        <v>36</v>
      </c>
      <c r="W40" s="3">
        <f t="shared" ca="1" si="42"/>
        <v>49</v>
      </c>
      <c r="X40" s="3">
        <f t="shared" ca="1" si="42"/>
        <v>64</v>
      </c>
      <c r="Y40" s="3">
        <f t="shared" ca="1" si="42"/>
        <v>81</v>
      </c>
      <c r="Z40" s="3">
        <f t="shared" ca="1" si="42"/>
        <v>100</v>
      </c>
      <c r="AA40" s="3">
        <f t="shared" ca="1" si="5"/>
        <v>770</v>
      </c>
      <c r="AB40" s="29">
        <f t="shared" ca="1" si="24"/>
        <v>50</v>
      </c>
    </row>
    <row r="41" spans="1:28" customFormat="false" ht="15.75" customHeight="1">
      <c r="A41" s="18">
        <f>シート1!B42</f>
        <v>0</v>
      </c>
      <c r="B41" s="3">
        <f>シート1!E42</f>
        <v>0</v>
      </c>
      <c r="C41" s="19">
        <f>シート1!G42</f>
        <v>0</v>
      </c>
      <c r="D41" s="3">
        <f>シート1!I42</f>
        <v>0</v>
      </c>
      <c r="E41" s="3">
        <f>シート1!K42</f>
        <v>0</v>
      </c>
      <c r="F41" s="3">
        <f t="shared" ref="F41:Z41" ca="1" si="43">IF($E45="","", IF(AND(ROW()&gt;$AB$1,F$1&lt;=$AB$1),(F$1-_xlfn.RANK.AVG(OFFSET($E45,1-F$1,),OFFSET($E45,1-$AB$1,,$AB$1,1)))^2,""))</f>
        <v>100</v>
      </c>
      <c r="G41" s="3">
        <f t="shared" ca="1" si="43"/>
        <v>81</v>
      </c>
      <c r="H41" s="3">
        <f t="shared" ca="1" si="43"/>
        <v>64</v>
      </c>
      <c r="I41" s="3">
        <f t="shared" ca="1" si="43"/>
        <v>49</v>
      </c>
      <c r="J41" s="3">
        <f t="shared" ca="1" si="43"/>
        <v>36</v>
      </c>
      <c r="K41" s="3">
        <f t="shared" ca="1" si="43"/>
        <v>25</v>
      </c>
      <c r="L41" s="3">
        <f t="shared" ca="1" si="43"/>
        <v>16</v>
      </c>
      <c r="M41" s="3">
        <f t="shared" ca="1" si="43"/>
        <v>9</v>
      </c>
      <c r="N41" s="3">
        <f t="shared" ca="1" si="43"/>
        <v>4</v>
      </c>
      <c r="O41" s="3">
        <f t="shared" ca="1" si="43"/>
        <v>1</v>
      </c>
      <c r="P41" s="3">
        <f t="shared" ca="1" si="43"/>
        <v>0</v>
      </c>
      <c r="Q41" s="3">
        <f t="shared" ca="1" si="43"/>
        <v>1</v>
      </c>
      <c r="R41" s="3">
        <f t="shared" ca="1" si="43"/>
        <v>4</v>
      </c>
      <c r="S41" s="3">
        <f t="shared" ca="1" si="43"/>
        <v>9</v>
      </c>
      <c r="T41" s="3">
        <f t="shared" ca="1" si="43"/>
        <v>16</v>
      </c>
      <c r="U41" s="3">
        <f t="shared" ca="1" si="43"/>
        <v>25</v>
      </c>
      <c r="V41" s="3">
        <f t="shared" ca="1" si="43"/>
        <v>36</v>
      </c>
      <c r="W41" s="3">
        <f t="shared" ca="1" si="43"/>
        <v>49</v>
      </c>
      <c r="X41" s="3">
        <f t="shared" ca="1" si="43"/>
        <v>64</v>
      </c>
      <c r="Y41" s="3">
        <f t="shared" ca="1" si="43"/>
        <v>81</v>
      </c>
      <c r="Z41" s="3">
        <f t="shared" ca="1" si="43"/>
        <v>100</v>
      </c>
      <c r="AA41" s="3">
        <f t="shared" ca="1" si="5"/>
        <v>770</v>
      </c>
      <c r="AB41" s="29">
        <f t="shared" ca="1" si="24"/>
        <v>50</v>
      </c>
    </row>
    <row r="42" spans="1:28" customFormat="false" ht="15.75" customHeight="1">
      <c r="A42" s="18">
        <f>シート1!B43</f>
        <v>0</v>
      </c>
      <c r="B42" s="3">
        <f>シート1!E43</f>
        <v>0</v>
      </c>
      <c r="C42" s="19">
        <f>シート1!G43</f>
        <v>0</v>
      </c>
      <c r="D42" s="3">
        <f>シート1!I43</f>
        <v>0</v>
      </c>
      <c r="E42" s="3">
        <f>シート1!K43</f>
        <v>0</v>
      </c>
      <c r="F42" s="3">
        <f t="shared" ref="F42:Z42" ca="1" si="44">IF($E46="","", IF(AND(ROW()&gt;$AB$1,F$1&lt;=$AB$1),(F$1-_xlfn.RANK.AVG(OFFSET($E46,1-F$1,),OFFSET($E46,1-$AB$1,,$AB$1,1)))^2,""))</f>
        <v>100</v>
      </c>
      <c r="G42" s="3">
        <f t="shared" ca="1" si="44"/>
        <v>81</v>
      </c>
      <c r="H42" s="3">
        <f t="shared" ca="1" si="44"/>
        <v>64</v>
      </c>
      <c r="I42" s="3">
        <f t="shared" ca="1" si="44"/>
        <v>49</v>
      </c>
      <c r="J42" s="3">
        <f t="shared" ca="1" si="44"/>
        <v>36</v>
      </c>
      <c r="K42" s="3">
        <f t="shared" ca="1" si="44"/>
        <v>25</v>
      </c>
      <c r="L42" s="3">
        <f t="shared" ca="1" si="44"/>
        <v>16</v>
      </c>
      <c r="M42" s="3">
        <f t="shared" ca="1" si="44"/>
        <v>9</v>
      </c>
      <c r="N42" s="3">
        <f t="shared" ca="1" si="44"/>
        <v>4</v>
      </c>
      <c r="O42" s="3">
        <f t="shared" ca="1" si="44"/>
        <v>1</v>
      </c>
      <c r="P42" s="3">
        <f t="shared" ca="1" si="44"/>
        <v>0</v>
      </c>
      <c r="Q42" s="3">
        <f t="shared" ca="1" si="44"/>
        <v>1</v>
      </c>
      <c r="R42" s="3">
        <f t="shared" ca="1" si="44"/>
        <v>4</v>
      </c>
      <c r="S42" s="3">
        <f t="shared" ca="1" si="44"/>
        <v>9</v>
      </c>
      <c r="T42" s="3">
        <f t="shared" ca="1" si="44"/>
        <v>16</v>
      </c>
      <c r="U42" s="3">
        <f t="shared" ca="1" si="44"/>
        <v>25</v>
      </c>
      <c r="V42" s="3">
        <f t="shared" ca="1" si="44"/>
        <v>36</v>
      </c>
      <c r="W42" s="3">
        <f t="shared" ca="1" si="44"/>
        <v>49</v>
      </c>
      <c r="X42" s="3">
        <f t="shared" ca="1" si="44"/>
        <v>64</v>
      </c>
      <c r="Y42" s="3">
        <f t="shared" ca="1" si="44"/>
        <v>81</v>
      </c>
      <c r="Z42" s="3">
        <f t="shared" ca="1" si="44"/>
        <v>100</v>
      </c>
      <c r="AA42" s="3">
        <f t="shared" ca="1" si="5"/>
        <v>770</v>
      </c>
      <c r="AB42" s="29">
        <f t="shared" ca="1" si="24"/>
        <v>50</v>
      </c>
    </row>
    <row r="43" spans="1:28" customFormat="false" ht="15.75" customHeight="1">
      <c r="A43" s="18">
        <f>シート1!B44</f>
        <v>0</v>
      </c>
      <c r="B43" s="3">
        <f>シート1!E44</f>
        <v>0</v>
      </c>
      <c r="C43" s="19">
        <f>シート1!G44</f>
        <v>0</v>
      </c>
      <c r="D43" s="3">
        <f>シート1!I44</f>
        <v>0</v>
      </c>
      <c r="E43" s="3">
        <f>シート1!K44</f>
        <v>0</v>
      </c>
      <c r="F43" s="3">
        <f t="shared" ref="F43:Z43" ca="1" si="45">IF($E47="","", IF(AND(ROW()&gt;$AB$1,F$1&lt;=$AB$1),(F$1-_xlfn.RANK.AVG(OFFSET($E47,1-F$1,),OFFSET($E47,1-$AB$1,,$AB$1,1)))^2,""))</f>
        <v>100</v>
      </c>
      <c r="G43" s="3">
        <f t="shared" ca="1" si="45"/>
        <v>81</v>
      </c>
      <c r="H43" s="3">
        <f t="shared" ca="1" si="45"/>
        <v>64</v>
      </c>
      <c r="I43" s="3">
        <f t="shared" ca="1" si="45"/>
        <v>49</v>
      </c>
      <c r="J43" s="3">
        <f t="shared" ca="1" si="45"/>
        <v>36</v>
      </c>
      <c r="K43" s="3">
        <f t="shared" ca="1" si="45"/>
        <v>25</v>
      </c>
      <c r="L43" s="3">
        <f t="shared" ca="1" si="45"/>
        <v>16</v>
      </c>
      <c r="M43" s="3">
        <f t="shared" ca="1" si="45"/>
        <v>9</v>
      </c>
      <c r="N43" s="3">
        <f t="shared" ca="1" si="45"/>
        <v>4</v>
      </c>
      <c r="O43" s="3">
        <f t="shared" ca="1" si="45"/>
        <v>1</v>
      </c>
      <c r="P43" s="3">
        <f t="shared" ca="1" si="45"/>
        <v>0</v>
      </c>
      <c r="Q43" s="3">
        <f t="shared" ca="1" si="45"/>
        <v>1</v>
      </c>
      <c r="R43" s="3">
        <f t="shared" ca="1" si="45"/>
        <v>4</v>
      </c>
      <c r="S43" s="3">
        <f t="shared" ca="1" si="45"/>
        <v>9</v>
      </c>
      <c r="T43" s="3">
        <f t="shared" ca="1" si="45"/>
        <v>16</v>
      </c>
      <c r="U43" s="3">
        <f t="shared" ca="1" si="45"/>
        <v>25</v>
      </c>
      <c r="V43" s="3">
        <f t="shared" ca="1" si="45"/>
        <v>36</v>
      </c>
      <c r="W43" s="3">
        <f t="shared" ca="1" si="45"/>
        <v>49</v>
      </c>
      <c r="X43" s="3">
        <f t="shared" ca="1" si="45"/>
        <v>64</v>
      </c>
      <c r="Y43" s="3">
        <f t="shared" ca="1" si="45"/>
        <v>81</v>
      </c>
      <c r="Z43" s="3">
        <f t="shared" ca="1" si="45"/>
        <v>100</v>
      </c>
      <c r="AA43" s="3">
        <f t="shared" ca="1" si="5"/>
        <v>770</v>
      </c>
      <c r="AB43" s="29">
        <f t="shared" ca="1" si="24"/>
        <v>50</v>
      </c>
    </row>
    <row r="44" spans="1:28" customFormat="false" ht="15.75" customHeight="1">
      <c r="A44" s="18">
        <f>シート1!B45</f>
        <v>0</v>
      </c>
      <c r="B44" s="3">
        <f>シート1!E45</f>
        <v>0</v>
      </c>
      <c r="C44" s="19">
        <f>シート1!G45</f>
        <v>0</v>
      </c>
      <c r="D44" s="3">
        <f>シート1!I45</f>
        <v>0</v>
      </c>
      <c r="E44" s="3">
        <f>シート1!K45</f>
        <v>0</v>
      </c>
      <c r="F44" s="3">
        <f t="shared" ref="F44:Z44" ca="1" si="46">IF($E48="","", IF(AND(ROW()&gt;$AB$1,F$1&lt;=$AB$1),(F$1-_xlfn.RANK.AVG(OFFSET($E48,1-F$1,),OFFSET($E48,1-$AB$1,,$AB$1,1)))^2,""))</f>
        <v>100</v>
      </c>
      <c r="G44" s="3">
        <f t="shared" ca="1" si="46"/>
        <v>81</v>
      </c>
      <c r="H44" s="3">
        <f t="shared" ca="1" si="46"/>
        <v>64</v>
      </c>
      <c r="I44" s="3">
        <f t="shared" ca="1" si="46"/>
        <v>49</v>
      </c>
      <c r="J44" s="3">
        <f t="shared" ca="1" si="46"/>
        <v>36</v>
      </c>
      <c r="K44" s="3">
        <f t="shared" ca="1" si="46"/>
        <v>25</v>
      </c>
      <c r="L44" s="3">
        <f t="shared" ca="1" si="46"/>
        <v>16</v>
      </c>
      <c r="M44" s="3">
        <f t="shared" ca="1" si="46"/>
        <v>9</v>
      </c>
      <c r="N44" s="3">
        <f t="shared" ca="1" si="46"/>
        <v>4</v>
      </c>
      <c r="O44" s="3">
        <f t="shared" ca="1" si="46"/>
        <v>1</v>
      </c>
      <c r="P44" s="3">
        <f t="shared" ca="1" si="46"/>
        <v>0</v>
      </c>
      <c r="Q44" s="3">
        <f t="shared" ca="1" si="46"/>
        <v>1</v>
      </c>
      <c r="R44" s="3">
        <f t="shared" ca="1" si="46"/>
        <v>4</v>
      </c>
      <c r="S44" s="3">
        <f t="shared" ca="1" si="46"/>
        <v>9</v>
      </c>
      <c r="T44" s="3">
        <f t="shared" ca="1" si="46"/>
        <v>16</v>
      </c>
      <c r="U44" s="3">
        <f t="shared" ca="1" si="46"/>
        <v>25</v>
      </c>
      <c r="V44" s="3">
        <f t="shared" ca="1" si="46"/>
        <v>36</v>
      </c>
      <c r="W44" s="3">
        <f t="shared" ca="1" si="46"/>
        <v>49</v>
      </c>
      <c r="X44" s="3">
        <f t="shared" ca="1" si="46"/>
        <v>64</v>
      </c>
      <c r="Y44" s="3">
        <f t="shared" ca="1" si="46"/>
        <v>81</v>
      </c>
      <c r="Z44" s="3">
        <f t="shared" ca="1" si="46"/>
        <v>100</v>
      </c>
      <c r="AA44" s="3">
        <f t="shared" ca="1" si="5"/>
        <v>770</v>
      </c>
      <c r="AB44" s="29">
        <f t="shared" ca="1" si="24"/>
        <v>50</v>
      </c>
    </row>
    <row r="45" spans="1:28" customFormat="false" ht="13">
      <c r="A45" s="18">
        <f>シート1!B46</f>
        <v>0</v>
      </c>
      <c r="B45" s="3">
        <f>シート1!E46</f>
        <v>0</v>
      </c>
      <c r="C45" s="19">
        <f>シート1!G46</f>
        <v>0</v>
      </c>
      <c r="D45" s="3">
        <f>シート1!I46</f>
        <v>0</v>
      </c>
      <c r="E45" s="3">
        <f>シート1!K46</f>
        <v>0</v>
      </c>
      <c r="F45" s="3">
        <f t="shared" ref="F45:Z45" ca="1" si="47">IF($E49="","", IF(AND(ROW()&gt;$AB$1,F$1&lt;=$AB$1),(F$1-_xlfn.RANK.AVG(OFFSET($E49,1-F$1,),OFFSET($E49,1-$AB$1,,$AB$1,1)))^2,""))</f>
        <v>100</v>
      </c>
      <c r="G45" s="3">
        <f t="shared" ca="1" si="47"/>
        <v>81</v>
      </c>
      <c r="H45" s="3">
        <f t="shared" ca="1" si="47"/>
        <v>64</v>
      </c>
      <c r="I45" s="3">
        <f t="shared" ca="1" si="47"/>
        <v>49</v>
      </c>
      <c r="J45" s="3">
        <f t="shared" ca="1" si="47"/>
        <v>36</v>
      </c>
      <c r="K45" s="3">
        <f t="shared" ca="1" si="47"/>
        <v>25</v>
      </c>
      <c r="L45" s="3">
        <f t="shared" ca="1" si="47"/>
        <v>16</v>
      </c>
      <c r="M45" s="3">
        <f t="shared" ca="1" si="47"/>
        <v>9</v>
      </c>
      <c r="N45" s="3">
        <f t="shared" ca="1" si="47"/>
        <v>4</v>
      </c>
      <c r="O45" s="3">
        <f t="shared" ca="1" si="47"/>
        <v>1</v>
      </c>
      <c r="P45" s="3">
        <f t="shared" ca="1" si="47"/>
        <v>0</v>
      </c>
      <c r="Q45" s="3">
        <f t="shared" ca="1" si="47"/>
        <v>1</v>
      </c>
      <c r="R45" s="3">
        <f t="shared" ca="1" si="47"/>
        <v>4</v>
      </c>
      <c r="S45" s="3">
        <f t="shared" ca="1" si="47"/>
        <v>9</v>
      </c>
      <c r="T45" s="3">
        <f t="shared" ca="1" si="47"/>
        <v>16</v>
      </c>
      <c r="U45" s="3">
        <f t="shared" ca="1" si="47"/>
        <v>25</v>
      </c>
      <c r="V45" s="3">
        <f t="shared" ca="1" si="47"/>
        <v>36</v>
      </c>
      <c r="W45" s="3">
        <f t="shared" ca="1" si="47"/>
        <v>49</v>
      </c>
      <c r="X45" s="3">
        <f t="shared" ca="1" si="47"/>
        <v>64</v>
      </c>
      <c r="Y45" s="3">
        <f t="shared" ca="1" si="47"/>
        <v>81</v>
      </c>
      <c r="Z45" s="3">
        <f t="shared" ca="1" si="47"/>
        <v>100</v>
      </c>
      <c r="AA45" s="3">
        <f t="shared" ca="1" si="5"/>
        <v>770</v>
      </c>
      <c r="AB45" s="29">
        <f t="shared" ca="1" si="24"/>
        <v>50</v>
      </c>
    </row>
    <row r="46" spans="1:28" customFormat="false" ht="13">
      <c r="A46" s="18">
        <f>シート1!B47</f>
        <v>0</v>
      </c>
      <c r="B46" s="3">
        <f>シート1!E47</f>
        <v>0</v>
      </c>
      <c r="C46" s="19">
        <f>シート1!G47</f>
        <v>0</v>
      </c>
      <c r="D46" s="3">
        <f>シート1!I47</f>
        <v>0</v>
      </c>
      <c r="E46" s="3">
        <f>シート1!K47</f>
        <v>0</v>
      </c>
      <c r="F46" s="3">
        <f t="shared" ref="F46:Z46" ca="1" si="48">IF($E50="","", IF(AND(ROW()&gt;$AB$1,F$1&lt;=$AB$1),(F$1-_xlfn.RANK.AVG(OFFSET($E50,1-F$1,),OFFSET($E50,1-$AB$1,,$AB$1,1)))^2,""))</f>
        <v>100</v>
      </c>
      <c r="G46" s="3">
        <f t="shared" ca="1" si="48"/>
        <v>81</v>
      </c>
      <c r="H46" s="3">
        <f t="shared" ca="1" si="48"/>
        <v>64</v>
      </c>
      <c r="I46" s="3">
        <f t="shared" ca="1" si="48"/>
        <v>49</v>
      </c>
      <c r="J46" s="3">
        <f t="shared" ca="1" si="48"/>
        <v>36</v>
      </c>
      <c r="K46" s="3">
        <f t="shared" ca="1" si="48"/>
        <v>25</v>
      </c>
      <c r="L46" s="3">
        <f t="shared" ca="1" si="48"/>
        <v>16</v>
      </c>
      <c r="M46" s="3">
        <f t="shared" ca="1" si="48"/>
        <v>9</v>
      </c>
      <c r="N46" s="3">
        <f t="shared" ca="1" si="48"/>
        <v>4</v>
      </c>
      <c r="O46" s="3">
        <f t="shared" ca="1" si="48"/>
        <v>1</v>
      </c>
      <c r="P46" s="3">
        <f t="shared" ca="1" si="48"/>
        <v>0</v>
      </c>
      <c r="Q46" s="3">
        <f t="shared" ca="1" si="48"/>
        <v>1</v>
      </c>
      <c r="R46" s="3">
        <f t="shared" ca="1" si="48"/>
        <v>4</v>
      </c>
      <c r="S46" s="3">
        <f t="shared" ca="1" si="48"/>
        <v>9</v>
      </c>
      <c r="T46" s="3">
        <f t="shared" ca="1" si="48"/>
        <v>16</v>
      </c>
      <c r="U46" s="3">
        <f t="shared" ca="1" si="48"/>
        <v>25</v>
      </c>
      <c r="V46" s="3">
        <f t="shared" ca="1" si="48"/>
        <v>36</v>
      </c>
      <c r="W46" s="3">
        <f t="shared" ca="1" si="48"/>
        <v>49</v>
      </c>
      <c r="X46" s="3">
        <f t="shared" ca="1" si="48"/>
        <v>64</v>
      </c>
      <c r="Y46" s="3">
        <f t="shared" ca="1" si="48"/>
        <v>81</v>
      </c>
      <c r="Z46" s="3">
        <f t="shared" ca="1" si="48"/>
        <v>100</v>
      </c>
      <c r="AA46" s="3">
        <f t="shared" ca="1" si="5"/>
        <v>770</v>
      </c>
      <c r="AB46" s="29">
        <f t="shared" ca="1" si="24"/>
        <v>50</v>
      </c>
    </row>
    <row r="47" spans="1:28" customFormat="false" ht="13">
      <c r="A47" s="18">
        <f>シート1!B48</f>
        <v>0</v>
      </c>
      <c r="B47" s="3">
        <f>シート1!E48</f>
        <v>0</v>
      </c>
      <c r="C47" s="19">
        <f>シート1!G48</f>
        <v>0</v>
      </c>
      <c r="D47" s="3">
        <f>シート1!I48</f>
        <v>0</v>
      </c>
      <c r="E47" s="3">
        <f>シート1!K48</f>
        <v>0</v>
      </c>
      <c r="F47" s="3">
        <f t="shared" ref="F47:Z47" ca="1" si="49">IF($E51="","", IF(AND(ROW()&gt;$AB$1,F$1&lt;=$AB$1),(F$1-_xlfn.RANK.AVG(OFFSET($E51,1-F$1,),OFFSET($E51,1-$AB$1,,$AB$1,1)))^2,""))</f>
        <v>100</v>
      </c>
      <c r="G47" s="3">
        <f t="shared" ca="1" si="49"/>
        <v>81</v>
      </c>
      <c r="H47" s="3">
        <f t="shared" ca="1" si="49"/>
        <v>64</v>
      </c>
      <c r="I47" s="3">
        <f t="shared" ca="1" si="49"/>
        <v>49</v>
      </c>
      <c r="J47" s="3">
        <f t="shared" ca="1" si="49"/>
        <v>36</v>
      </c>
      <c r="K47" s="3">
        <f t="shared" ca="1" si="49"/>
        <v>25</v>
      </c>
      <c r="L47" s="3">
        <f t="shared" ca="1" si="49"/>
        <v>16</v>
      </c>
      <c r="M47" s="3">
        <f t="shared" ca="1" si="49"/>
        <v>9</v>
      </c>
      <c r="N47" s="3">
        <f t="shared" ca="1" si="49"/>
        <v>4</v>
      </c>
      <c r="O47" s="3">
        <f t="shared" ca="1" si="49"/>
        <v>1</v>
      </c>
      <c r="P47" s="3">
        <f t="shared" ca="1" si="49"/>
        <v>0</v>
      </c>
      <c r="Q47" s="3">
        <f t="shared" ca="1" si="49"/>
        <v>1</v>
      </c>
      <c r="R47" s="3">
        <f t="shared" ca="1" si="49"/>
        <v>4</v>
      </c>
      <c r="S47" s="3">
        <f t="shared" ca="1" si="49"/>
        <v>9</v>
      </c>
      <c r="T47" s="3">
        <f t="shared" ca="1" si="49"/>
        <v>16</v>
      </c>
      <c r="U47" s="3">
        <f t="shared" ca="1" si="49"/>
        <v>25</v>
      </c>
      <c r="V47" s="3">
        <f t="shared" ca="1" si="49"/>
        <v>36</v>
      </c>
      <c r="W47" s="3">
        <f t="shared" ca="1" si="49"/>
        <v>49</v>
      </c>
      <c r="X47" s="3">
        <f t="shared" ca="1" si="49"/>
        <v>64</v>
      </c>
      <c r="Y47" s="3">
        <f t="shared" ca="1" si="49"/>
        <v>81</v>
      </c>
      <c r="Z47" s="3">
        <f t="shared" ca="1" si="49"/>
        <v>100</v>
      </c>
      <c r="AA47" s="3">
        <f t="shared" ca="1" si="5"/>
        <v>770</v>
      </c>
      <c r="AB47" s="29">
        <f t="shared" ca="1" si="24"/>
        <v>50</v>
      </c>
    </row>
    <row r="48" spans="1:28" customFormat="false" ht="13">
      <c r="A48" s="18">
        <f>シート1!B49</f>
        <v>0</v>
      </c>
      <c r="B48" s="3">
        <f>シート1!E49</f>
        <v>0</v>
      </c>
      <c r="C48" s="19">
        <f>シート1!G49</f>
        <v>0</v>
      </c>
      <c r="D48" s="3">
        <f>シート1!I49</f>
        <v>0</v>
      </c>
      <c r="E48" s="3">
        <f>シート1!K49</f>
        <v>0</v>
      </c>
      <c r="F48" s="3">
        <f t="shared" ref="F48:Z48" ca="1" si="50">IF($E52="","", IF(AND(ROW()&gt;$AB$1,F$1&lt;=$AB$1),(F$1-_xlfn.RANK.AVG(OFFSET($E52,1-F$1,),OFFSET($E52,1-$AB$1,,$AB$1,1)))^2,""))</f>
        <v>100</v>
      </c>
      <c r="G48" s="3">
        <f t="shared" ca="1" si="50"/>
        <v>81</v>
      </c>
      <c r="H48" s="3">
        <f t="shared" ca="1" si="50"/>
        <v>64</v>
      </c>
      <c r="I48" s="3">
        <f t="shared" ca="1" si="50"/>
        <v>49</v>
      </c>
      <c r="J48" s="3">
        <f t="shared" ca="1" si="50"/>
        <v>36</v>
      </c>
      <c r="K48" s="3">
        <f t="shared" ca="1" si="50"/>
        <v>25</v>
      </c>
      <c r="L48" s="3">
        <f t="shared" ca="1" si="50"/>
        <v>16</v>
      </c>
      <c r="M48" s="3">
        <f t="shared" ca="1" si="50"/>
        <v>9</v>
      </c>
      <c r="N48" s="3">
        <f t="shared" ca="1" si="50"/>
        <v>4</v>
      </c>
      <c r="O48" s="3">
        <f t="shared" ca="1" si="50"/>
        <v>1</v>
      </c>
      <c r="P48" s="3">
        <f t="shared" ca="1" si="50"/>
        <v>0</v>
      </c>
      <c r="Q48" s="3">
        <f t="shared" ca="1" si="50"/>
        <v>1</v>
      </c>
      <c r="R48" s="3">
        <f t="shared" ca="1" si="50"/>
        <v>4</v>
      </c>
      <c r="S48" s="3">
        <f t="shared" ca="1" si="50"/>
        <v>9</v>
      </c>
      <c r="T48" s="3">
        <f t="shared" ca="1" si="50"/>
        <v>16</v>
      </c>
      <c r="U48" s="3">
        <f t="shared" ca="1" si="50"/>
        <v>25</v>
      </c>
      <c r="V48" s="3">
        <f t="shared" ca="1" si="50"/>
        <v>36</v>
      </c>
      <c r="W48" s="3">
        <f t="shared" ca="1" si="50"/>
        <v>49</v>
      </c>
      <c r="X48" s="3">
        <f t="shared" ca="1" si="50"/>
        <v>64</v>
      </c>
      <c r="Y48" s="3">
        <f t="shared" ca="1" si="50"/>
        <v>81</v>
      </c>
      <c r="Z48" s="3">
        <f t="shared" ca="1" si="50"/>
        <v>100</v>
      </c>
      <c r="AA48" s="3">
        <f t="shared" ca="1" si="5"/>
        <v>770</v>
      </c>
      <c r="AB48" s="29">
        <f t="shared" ca="1" si="24"/>
        <v>50</v>
      </c>
    </row>
    <row r="49" spans="1:28" customFormat="false" ht="13">
      <c r="A49" s="18">
        <f>シート1!B50</f>
        <v>0</v>
      </c>
      <c r="B49" s="3">
        <f>シート1!E50</f>
        <v>0</v>
      </c>
      <c r="C49" s="19">
        <f>シート1!G50</f>
        <v>0</v>
      </c>
      <c r="D49" s="3">
        <f>シート1!I50</f>
        <v>0</v>
      </c>
      <c r="E49" s="3">
        <f>シート1!K50</f>
        <v>0</v>
      </c>
      <c r="F49" s="3">
        <f t="shared" ref="F49:Z49" ca="1" si="51">IF($E53="","", IF(AND(ROW()&gt;$AB$1,F$1&lt;=$AB$1),(F$1-_xlfn.RANK.AVG(OFFSET($E53,1-F$1,),OFFSET($E53,1-$AB$1,,$AB$1,1)))^2,""))</f>
        <v>100</v>
      </c>
      <c r="G49" s="3">
        <f t="shared" ca="1" si="51"/>
        <v>81</v>
      </c>
      <c r="H49" s="3">
        <f t="shared" ca="1" si="51"/>
        <v>64</v>
      </c>
      <c r="I49" s="3">
        <f t="shared" ca="1" si="51"/>
        <v>49</v>
      </c>
      <c r="J49" s="3">
        <f t="shared" ca="1" si="51"/>
        <v>36</v>
      </c>
      <c r="K49" s="3">
        <f t="shared" ca="1" si="51"/>
        <v>25</v>
      </c>
      <c r="L49" s="3">
        <f t="shared" ca="1" si="51"/>
        <v>16</v>
      </c>
      <c r="M49" s="3">
        <f t="shared" ca="1" si="51"/>
        <v>9</v>
      </c>
      <c r="N49" s="3">
        <f t="shared" ca="1" si="51"/>
        <v>4</v>
      </c>
      <c r="O49" s="3">
        <f t="shared" ca="1" si="51"/>
        <v>1</v>
      </c>
      <c r="P49" s="3">
        <f t="shared" ca="1" si="51"/>
        <v>0</v>
      </c>
      <c r="Q49" s="3">
        <f t="shared" ca="1" si="51"/>
        <v>1</v>
      </c>
      <c r="R49" s="3">
        <f t="shared" ca="1" si="51"/>
        <v>4</v>
      </c>
      <c r="S49" s="3">
        <f t="shared" ca="1" si="51"/>
        <v>9</v>
      </c>
      <c r="T49" s="3">
        <f t="shared" ca="1" si="51"/>
        <v>16</v>
      </c>
      <c r="U49" s="3">
        <f t="shared" ca="1" si="51"/>
        <v>25</v>
      </c>
      <c r="V49" s="3">
        <f t="shared" ca="1" si="51"/>
        <v>36</v>
      </c>
      <c r="W49" s="3">
        <f t="shared" ca="1" si="51"/>
        <v>49</v>
      </c>
      <c r="X49" s="3">
        <f t="shared" ca="1" si="51"/>
        <v>64</v>
      </c>
      <c r="Y49" s="3">
        <f t="shared" ca="1" si="51"/>
        <v>81</v>
      </c>
      <c r="Z49" s="3">
        <f t="shared" ca="1" si="51"/>
        <v>100</v>
      </c>
      <c r="AA49" s="3">
        <f t="shared" ca="1" si="5"/>
        <v>770</v>
      </c>
      <c r="AB49" s="29">
        <f t="shared" ca="1" si="24"/>
        <v>50</v>
      </c>
    </row>
    <row r="50" spans="1:28" customFormat="false" ht="13">
      <c r="A50" s="18">
        <f>シート1!B51</f>
        <v>0</v>
      </c>
      <c r="B50" s="3">
        <f>シート1!E51</f>
        <v>0</v>
      </c>
      <c r="C50" s="19">
        <f>シート1!G51</f>
        <v>0</v>
      </c>
      <c r="D50" s="3">
        <f>シート1!I51</f>
        <v>0</v>
      </c>
      <c r="E50" s="3">
        <f>シート1!K51</f>
        <v>0</v>
      </c>
      <c r="F50" s="3">
        <f t="shared" ref="F50:Z50" ca="1" si="52">IF($E54="","", IF(AND(ROW()&gt;$AB$1,F$1&lt;=$AB$1),(F$1-_xlfn.RANK.AVG(OFFSET($E54,1-F$1,),OFFSET($E54,1-$AB$1,,$AB$1,1)))^2,""))</f>
        <v>100</v>
      </c>
      <c r="G50" s="3">
        <f t="shared" ca="1" si="52"/>
        <v>81</v>
      </c>
      <c r="H50" s="3">
        <f t="shared" ca="1" si="52"/>
        <v>64</v>
      </c>
      <c r="I50" s="3">
        <f t="shared" ca="1" si="52"/>
        <v>49</v>
      </c>
      <c r="J50" s="3">
        <f t="shared" ca="1" si="52"/>
        <v>36</v>
      </c>
      <c r="K50" s="3">
        <f t="shared" ca="1" si="52"/>
        <v>25</v>
      </c>
      <c r="L50" s="3">
        <f t="shared" ca="1" si="52"/>
        <v>16</v>
      </c>
      <c r="M50" s="3">
        <f t="shared" ca="1" si="52"/>
        <v>9</v>
      </c>
      <c r="N50" s="3">
        <f t="shared" ca="1" si="52"/>
        <v>4</v>
      </c>
      <c r="O50" s="3">
        <f t="shared" ca="1" si="52"/>
        <v>1</v>
      </c>
      <c r="P50" s="3">
        <f t="shared" ca="1" si="52"/>
        <v>0</v>
      </c>
      <c r="Q50" s="3">
        <f t="shared" ca="1" si="52"/>
        <v>1</v>
      </c>
      <c r="R50" s="3">
        <f t="shared" ca="1" si="52"/>
        <v>4</v>
      </c>
      <c r="S50" s="3">
        <f t="shared" ca="1" si="52"/>
        <v>9</v>
      </c>
      <c r="T50" s="3">
        <f t="shared" ca="1" si="52"/>
        <v>16</v>
      </c>
      <c r="U50" s="3">
        <f t="shared" ca="1" si="52"/>
        <v>25</v>
      </c>
      <c r="V50" s="3">
        <f t="shared" ca="1" si="52"/>
        <v>36</v>
      </c>
      <c r="W50" s="3">
        <f t="shared" ca="1" si="52"/>
        <v>49</v>
      </c>
      <c r="X50" s="3">
        <f t="shared" ca="1" si="52"/>
        <v>64</v>
      </c>
      <c r="Y50" s="3">
        <f t="shared" ca="1" si="52"/>
        <v>81</v>
      </c>
      <c r="Z50" s="3">
        <f t="shared" ca="1" si="52"/>
        <v>100</v>
      </c>
      <c r="AA50" s="3">
        <f t="shared" ca="1" si="5"/>
        <v>770</v>
      </c>
      <c r="AB50" s="29">
        <f t="shared" ca="1" si="24"/>
        <v>50</v>
      </c>
    </row>
    <row r="51" spans="1:28" customFormat="false" ht="13">
      <c r="A51" s="18">
        <f>シート1!B52</f>
        <v>0</v>
      </c>
      <c r="B51" s="3">
        <f>シート1!E52</f>
        <v>0</v>
      </c>
      <c r="C51" s="19">
        <f>シート1!G52</f>
        <v>0</v>
      </c>
      <c r="D51" s="3">
        <f>シート1!I52</f>
        <v>0</v>
      </c>
      <c r="E51" s="3">
        <f>シート1!K52</f>
        <v>0</v>
      </c>
      <c r="F51" s="3">
        <f t="shared" ref="F51:Z51" ca="1" si="53">IF($E55="","", IF(AND(ROW()&gt;$AB$1,F$1&lt;=$AB$1),(F$1-_xlfn.RANK.AVG(OFFSET($E55,1-F$1,),OFFSET($E55,1-$AB$1,,$AB$1,1)))^2,""))</f>
        <v>100</v>
      </c>
      <c r="G51" s="3">
        <f t="shared" ca="1" si="53"/>
        <v>81</v>
      </c>
      <c r="H51" s="3">
        <f t="shared" ca="1" si="53"/>
        <v>64</v>
      </c>
      <c r="I51" s="3">
        <f t="shared" ca="1" si="53"/>
        <v>49</v>
      </c>
      <c r="J51" s="3">
        <f t="shared" ca="1" si="53"/>
        <v>36</v>
      </c>
      <c r="K51" s="3">
        <f t="shared" ca="1" si="53"/>
        <v>25</v>
      </c>
      <c r="L51" s="3">
        <f t="shared" ca="1" si="53"/>
        <v>16</v>
      </c>
      <c r="M51" s="3">
        <f t="shared" ca="1" si="53"/>
        <v>9</v>
      </c>
      <c r="N51" s="3">
        <f t="shared" ca="1" si="53"/>
        <v>4</v>
      </c>
      <c r="O51" s="3">
        <f t="shared" ca="1" si="53"/>
        <v>1</v>
      </c>
      <c r="P51" s="3">
        <f t="shared" ca="1" si="53"/>
        <v>0</v>
      </c>
      <c r="Q51" s="3">
        <f t="shared" ca="1" si="53"/>
        <v>1</v>
      </c>
      <c r="R51" s="3">
        <f t="shared" ca="1" si="53"/>
        <v>4</v>
      </c>
      <c r="S51" s="3">
        <f t="shared" ca="1" si="53"/>
        <v>9</v>
      </c>
      <c r="T51" s="3">
        <f t="shared" ca="1" si="53"/>
        <v>16</v>
      </c>
      <c r="U51" s="3">
        <f t="shared" ca="1" si="53"/>
        <v>25</v>
      </c>
      <c r="V51" s="3">
        <f t="shared" ca="1" si="53"/>
        <v>36</v>
      </c>
      <c r="W51" s="3">
        <f t="shared" ca="1" si="53"/>
        <v>49</v>
      </c>
      <c r="X51" s="3">
        <f t="shared" ca="1" si="53"/>
        <v>64</v>
      </c>
      <c r="Y51" s="3">
        <f t="shared" ca="1" si="53"/>
        <v>81</v>
      </c>
      <c r="Z51" s="3">
        <f t="shared" ca="1" si="53"/>
        <v>100</v>
      </c>
      <c r="AA51" s="3">
        <f t="shared" ca="1" si="5"/>
        <v>770</v>
      </c>
      <c r="AB51" s="29">
        <f t="shared" ca="1" si="24"/>
        <v>50</v>
      </c>
    </row>
    <row r="52" spans="1:28" customFormat="false" ht="13">
      <c r="A52" s="18">
        <f>シート1!B53</f>
        <v>0</v>
      </c>
      <c r="B52" s="3">
        <f>シート1!E53</f>
        <v>0</v>
      </c>
      <c r="C52" s="19">
        <f>シート1!G53</f>
        <v>0</v>
      </c>
      <c r="D52" s="3">
        <f>シート1!I53</f>
        <v>0</v>
      </c>
      <c r="E52" s="3">
        <f>シート1!K53</f>
        <v>0</v>
      </c>
      <c r="F52" s="3">
        <f t="shared" ref="F52:Z52" ca="1" si="54">IF($E56="","", IF(AND(ROW()&gt;$AB$1,F$1&lt;=$AB$1),(F$1-_xlfn.RANK.AVG(OFFSET($E56,1-F$1,),OFFSET($E56,1-$AB$1,,$AB$1,1)))^2,""))</f>
        <v>100</v>
      </c>
      <c r="G52" s="3">
        <f t="shared" ca="1" si="54"/>
        <v>81</v>
      </c>
      <c r="H52" s="3">
        <f t="shared" ca="1" si="54"/>
        <v>64</v>
      </c>
      <c r="I52" s="3">
        <f t="shared" ca="1" si="54"/>
        <v>49</v>
      </c>
      <c r="J52" s="3">
        <f t="shared" ca="1" si="54"/>
        <v>36</v>
      </c>
      <c r="K52" s="3">
        <f t="shared" ca="1" si="54"/>
        <v>25</v>
      </c>
      <c r="L52" s="3">
        <f t="shared" ca="1" si="54"/>
        <v>16</v>
      </c>
      <c r="M52" s="3">
        <f t="shared" ca="1" si="54"/>
        <v>9</v>
      </c>
      <c r="N52" s="3">
        <f t="shared" ca="1" si="54"/>
        <v>4</v>
      </c>
      <c r="O52" s="3">
        <f t="shared" ca="1" si="54"/>
        <v>1</v>
      </c>
      <c r="P52" s="3">
        <f t="shared" ca="1" si="54"/>
        <v>0</v>
      </c>
      <c r="Q52" s="3">
        <f t="shared" ca="1" si="54"/>
        <v>1</v>
      </c>
      <c r="R52" s="3">
        <f t="shared" ca="1" si="54"/>
        <v>4</v>
      </c>
      <c r="S52" s="3">
        <f t="shared" ca="1" si="54"/>
        <v>9</v>
      </c>
      <c r="T52" s="3">
        <f t="shared" ca="1" si="54"/>
        <v>16</v>
      </c>
      <c r="U52" s="3">
        <f t="shared" ca="1" si="54"/>
        <v>25</v>
      </c>
      <c r="V52" s="3">
        <f t="shared" ca="1" si="54"/>
        <v>36</v>
      </c>
      <c r="W52" s="3">
        <f t="shared" ca="1" si="54"/>
        <v>49</v>
      </c>
      <c r="X52" s="3">
        <f t="shared" ca="1" si="54"/>
        <v>64</v>
      </c>
      <c r="Y52" s="3">
        <f t="shared" ca="1" si="54"/>
        <v>81</v>
      </c>
      <c r="Z52" s="3">
        <f t="shared" ca="1" si="54"/>
        <v>100</v>
      </c>
      <c r="AA52" s="3">
        <f t="shared" ca="1" si="5"/>
        <v>770</v>
      </c>
      <c r="AB52" s="29">
        <f t="shared" ca="1" si="24"/>
        <v>50</v>
      </c>
    </row>
    <row r="53" spans="1:28" customFormat="false" ht="13">
      <c r="A53" s="18">
        <f>シート1!B54</f>
        <v>0</v>
      </c>
      <c r="B53" s="3">
        <f>シート1!E54</f>
        <v>0</v>
      </c>
      <c r="C53" s="19">
        <f>シート1!G54</f>
        <v>0</v>
      </c>
      <c r="D53" s="3">
        <f>シート1!I54</f>
        <v>0</v>
      </c>
      <c r="E53" s="3">
        <f>シート1!K54</f>
        <v>0</v>
      </c>
      <c r="F53" s="3">
        <f t="shared" ref="F53:Z53" ca="1" si="55">IF($E57="","", IF(AND(ROW()&gt;$AB$1,F$1&lt;=$AB$1),(F$1-_xlfn.RANK.AVG(OFFSET($E57,1-F$1,),OFFSET($E57,1-$AB$1,,$AB$1,1)))^2,""))</f>
        <v>100</v>
      </c>
      <c r="G53" s="3">
        <f t="shared" ca="1" si="55"/>
        <v>81</v>
      </c>
      <c r="H53" s="3">
        <f t="shared" ca="1" si="55"/>
        <v>64</v>
      </c>
      <c r="I53" s="3">
        <f t="shared" ca="1" si="55"/>
        <v>49</v>
      </c>
      <c r="J53" s="3">
        <f t="shared" ca="1" si="55"/>
        <v>36</v>
      </c>
      <c r="K53" s="3">
        <f t="shared" ca="1" si="55"/>
        <v>25</v>
      </c>
      <c r="L53" s="3">
        <f t="shared" ca="1" si="55"/>
        <v>16</v>
      </c>
      <c r="M53" s="3">
        <f t="shared" ca="1" si="55"/>
        <v>9</v>
      </c>
      <c r="N53" s="3">
        <f t="shared" ca="1" si="55"/>
        <v>4</v>
      </c>
      <c r="O53" s="3">
        <f t="shared" ca="1" si="55"/>
        <v>1</v>
      </c>
      <c r="P53" s="3">
        <f t="shared" ca="1" si="55"/>
        <v>0</v>
      </c>
      <c r="Q53" s="3">
        <f t="shared" ca="1" si="55"/>
        <v>1</v>
      </c>
      <c r="R53" s="3">
        <f t="shared" ca="1" si="55"/>
        <v>4</v>
      </c>
      <c r="S53" s="3">
        <f t="shared" ca="1" si="55"/>
        <v>9</v>
      </c>
      <c r="T53" s="3">
        <f t="shared" ca="1" si="55"/>
        <v>16</v>
      </c>
      <c r="U53" s="3">
        <f t="shared" ca="1" si="55"/>
        <v>25</v>
      </c>
      <c r="V53" s="3">
        <f t="shared" ca="1" si="55"/>
        <v>36</v>
      </c>
      <c r="W53" s="3">
        <f t="shared" ca="1" si="55"/>
        <v>49</v>
      </c>
      <c r="X53" s="3">
        <f t="shared" ca="1" si="55"/>
        <v>64</v>
      </c>
      <c r="Y53" s="3">
        <f t="shared" ca="1" si="55"/>
        <v>81</v>
      </c>
      <c r="Z53" s="3">
        <f t="shared" ca="1" si="55"/>
        <v>100</v>
      </c>
      <c r="AA53" s="3">
        <f t="shared" ca="1" si="5"/>
        <v>770</v>
      </c>
      <c r="AB53" s="29">
        <f t="shared" ca="1" si="24"/>
        <v>50</v>
      </c>
    </row>
    <row r="54" spans="1:28" customFormat="false" ht="13">
      <c r="A54" s="18">
        <f>シート1!B55</f>
        <v>0</v>
      </c>
      <c r="B54" s="3">
        <f>シート1!E55</f>
        <v>0</v>
      </c>
      <c r="C54" s="19">
        <f>シート1!G55</f>
        <v>0</v>
      </c>
      <c r="D54" s="3">
        <f>シート1!I55</f>
        <v>0</v>
      </c>
      <c r="E54" s="3">
        <f>シート1!K55</f>
        <v>0</v>
      </c>
      <c r="F54" s="3">
        <f t="shared" ref="F54:Z54" ca="1" si="56">IF($E58="","", IF(AND(ROW()&gt;$AB$1,F$1&lt;=$AB$1),(F$1-_xlfn.RANK.AVG(OFFSET($E58,1-F$1,),OFFSET($E58,1-$AB$1,,$AB$1,1)))^2,""))</f>
        <v>100</v>
      </c>
      <c r="G54" s="3">
        <f t="shared" ca="1" si="56"/>
        <v>81</v>
      </c>
      <c r="H54" s="3">
        <f t="shared" ca="1" si="56"/>
        <v>64</v>
      </c>
      <c r="I54" s="3">
        <f t="shared" ca="1" si="56"/>
        <v>49</v>
      </c>
      <c r="J54" s="3">
        <f t="shared" ca="1" si="56"/>
        <v>36</v>
      </c>
      <c r="K54" s="3">
        <f t="shared" ca="1" si="56"/>
        <v>25</v>
      </c>
      <c r="L54" s="3">
        <f t="shared" ca="1" si="56"/>
        <v>16</v>
      </c>
      <c r="M54" s="3">
        <f t="shared" ca="1" si="56"/>
        <v>9</v>
      </c>
      <c r="N54" s="3">
        <f t="shared" ca="1" si="56"/>
        <v>4</v>
      </c>
      <c r="O54" s="3">
        <f t="shared" ca="1" si="56"/>
        <v>1</v>
      </c>
      <c r="P54" s="3">
        <f t="shared" ca="1" si="56"/>
        <v>0</v>
      </c>
      <c r="Q54" s="3">
        <f t="shared" ca="1" si="56"/>
        <v>1</v>
      </c>
      <c r="R54" s="3">
        <f t="shared" ca="1" si="56"/>
        <v>4</v>
      </c>
      <c r="S54" s="3">
        <f t="shared" ca="1" si="56"/>
        <v>9</v>
      </c>
      <c r="T54" s="3">
        <f t="shared" ca="1" si="56"/>
        <v>16</v>
      </c>
      <c r="U54" s="3">
        <f t="shared" ca="1" si="56"/>
        <v>25</v>
      </c>
      <c r="V54" s="3">
        <f t="shared" ca="1" si="56"/>
        <v>36</v>
      </c>
      <c r="W54" s="3">
        <f t="shared" ca="1" si="56"/>
        <v>49</v>
      </c>
      <c r="X54" s="3">
        <f t="shared" ca="1" si="56"/>
        <v>64</v>
      </c>
      <c r="Y54" s="3">
        <f t="shared" ca="1" si="56"/>
        <v>81</v>
      </c>
      <c r="Z54" s="3">
        <f t="shared" ca="1" si="56"/>
        <v>100</v>
      </c>
      <c r="AA54" s="3">
        <f t="shared" ca="1" si="5"/>
        <v>770</v>
      </c>
      <c r="AB54" s="29">
        <f t="shared" ca="1" si="24"/>
        <v>50</v>
      </c>
    </row>
    <row r="55" spans="1:28" customFormat="false" ht="13">
      <c r="A55" s="18">
        <f>シート1!B56</f>
        <v>0</v>
      </c>
      <c r="B55" s="3">
        <f>シート1!E56</f>
        <v>0</v>
      </c>
      <c r="C55" s="19">
        <f>シート1!G56</f>
        <v>0</v>
      </c>
      <c r="D55" s="3">
        <f>シート1!I56</f>
        <v>0</v>
      </c>
      <c r="E55" s="3">
        <f>シート1!K56</f>
        <v>0</v>
      </c>
      <c r="F55" s="3">
        <f t="shared" ref="F55:Z55" ca="1" si="57">IF($E59="","", IF(AND(ROW()&gt;$AB$1,F$1&lt;=$AB$1),(F$1-_xlfn.RANK.AVG(OFFSET($E59,1-F$1,),OFFSET($E59,1-$AB$1,,$AB$1,1)))^2,""))</f>
        <v>100</v>
      </c>
      <c r="G55" s="3">
        <f t="shared" ca="1" si="57"/>
        <v>81</v>
      </c>
      <c r="H55" s="3">
        <f t="shared" ca="1" si="57"/>
        <v>64</v>
      </c>
      <c r="I55" s="3">
        <f t="shared" ca="1" si="57"/>
        <v>49</v>
      </c>
      <c r="J55" s="3">
        <f t="shared" ca="1" si="57"/>
        <v>36</v>
      </c>
      <c r="K55" s="3">
        <f t="shared" ca="1" si="57"/>
        <v>25</v>
      </c>
      <c r="L55" s="3">
        <f t="shared" ca="1" si="57"/>
        <v>16</v>
      </c>
      <c r="M55" s="3">
        <f t="shared" ca="1" si="57"/>
        <v>9</v>
      </c>
      <c r="N55" s="3">
        <f t="shared" ca="1" si="57"/>
        <v>4</v>
      </c>
      <c r="O55" s="3">
        <f t="shared" ca="1" si="57"/>
        <v>1</v>
      </c>
      <c r="P55" s="3">
        <f t="shared" ca="1" si="57"/>
        <v>0</v>
      </c>
      <c r="Q55" s="3">
        <f t="shared" ca="1" si="57"/>
        <v>1</v>
      </c>
      <c r="R55" s="3">
        <f t="shared" ca="1" si="57"/>
        <v>4</v>
      </c>
      <c r="S55" s="3">
        <f t="shared" ca="1" si="57"/>
        <v>9</v>
      </c>
      <c r="T55" s="3">
        <f t="shared" ca="1" si="57"/>
        <v>16</v>
      </c>
      <c r="U55" s="3">
        <f t="shared" ca="1" si="57"/>
        <v>25</v>
      </c>
      <c r="V55" s="3">
        <f t="shared" ca="1" si="57"/>
        <v>36</v>
      </c>
      <c r="W55" s="3">
        <f t="shared" ca="1" si="57"/>
        <v>49</v>
      </c>
      <c r="X55" s="3">
        <f t="shared" ca="1" si="57"/>
        <v>64</v>
      </c>
      <c r="Y55" s="3">
        <f t="shared" ca="1" si="57"/>
        <v>81</v>
      </c>
      <c r="Z55" s="3">
        <f t="shared" ca="1" si="57"/>
        <v>100</v>
      </c>
      <c r="AA55" s="3">
        <f t="shared" ca="1" si="5"/>
        <v>770</v>
      </c>
      <c r="AB55" s="29">
        <f t="shared" ca="1" si="24"/>
        <v>50</v>
      </c>
    </row>
    <row r="56" spans="1:28" customFormat="false" ht="13">
      <c r="A56" s="18">
        <f>シート1!B57</f>
        <v>0</v>
      </c>
      <c r="B56" s="3">
        <f>シート1!E57</f>
        <v>0</v>
      </c>
      <c r="C56" s="19">
        <f>シート1!G57</f>
        <v>0</v>
      </c>
      <c r="D56" s="3">
        <f>シート1!I57</f>
        <v>0</v>
      </c>
      <c r="E56" s="3">
        <f>シート1!K57</f>
        <v>0</v>
      </c>
      <c r="F56" s="3">
        <f t="shared" ref="F56:Z56" ca="1" si="58">IF($E60="","", IF(AND(ROW()&gt;$AB$1,F$1&lt;=$AB$1),(F$1-_xlfn.RANK.AVG(OFFSET($E60,1-F$1,),OFFSET($E60,1-$AB$1,,$AB$1,1)))^2,""))</f>
        <v>100</v>
      </c>
      <c r="G56" s="3">
        <f t="shared" ca="1" si="58"/>
        <v>81</v>
      </c>
      <c r="H56" s="3">
        <f t="shared" ca="1" si="58"/>
        <v>64</v>
      </c>
      <c r="I56" s="3">
        <f t="shared" ca="1" si="58"/>
        <v>49</v>
      </c>
      <c r="J56" s="3">
        <f t="shared" ca="1" si="58"/>
        <v>36</v>
      </c>
      <c r="K56" s="3">
        <f t="shared" ca="1" si="58"/>
        <v>25</v>
      </c>
      <c r="L56" s="3">
        <f t="shared" ca="1" si="58"/>
        <v>16</v>
      </c>
      <c r="M56" s="3">
        <f t="shared" ca="1" si="58"/>
        <v>9</v>
      </c>
      <c r="N56" s="3">
        <f t="shared" ca="1" si="58"/>
        <v>4</v>
      </c>
      <c r="O56" s="3">
        <f t="shared" ca="1" si="58"/>
        <v>1</v>
      </c>
      <c r="P56" s="3">
        <f t="shared" ca="1" si="58"/>
        <v>0</v>
      </c>
      <c r="Q56" s="3">
        <f t="shared" ca="1" si="58"/>
        <v>1</v>
      </c>
      <c r="R56" s="3">
        <f t="shared" ca="1" si="58"/>
        <v>4</v>
      </c>
      <c r="S56" s="3">
        <f t="shared" ca="1" si="58"/>
        <v>9</v>
      </c>
      <c r="T56" s="3">
        <f t="shared" ca="1" si="58"/>
        <v>16</v>
      </c>
      <c r="U56" s="3">
        <f t="shared" ca="1" si="58"/>
        <v>25</v>
      </c>
      <c r="V56" s="3">
        <f t="shared" ca="1" si="58"/>
        <v>36</v>
      </c>
      <c r="W56" s="3">
        <f t="shared" ca="1" si="58"/>
        <v>49</v>
      </c>
      <c r="X56" s="3">
        <f t="shared" ca="1" si="58"/>
        <v>64</v>
      </c>
      <c r="Y56" s="3">
        <f t="shared" ca="1" si="58"/>
        <v>81</v>
      </c>
      <c r="Z56" s="3">
        <f t="shared" ca="1" si="58"/>
        <v>100</v>
      </c>
      <c r="AA56" s="3">
        <f t="shared" ca="1" si="5"/>
        <v>770</v>
      </c>
      <c r="AB56" s="29">
        <f t="shared" ca="1" si="24"/>
        <v>50</v>
      </c>
    </row>
    <row r="57" spans="1:28" customFormat="false" ht="13">
      <c r="A57" s="18">
        <f>シート1!B58</f>
        <v>0</v>
      </c>
      <c r="B57" s="3">
        <f>シート1!E58</f>
        <v>0</v>
      </c>
      <c r="C57" s="19">
        <f>シート1!G58</f>
        <v>0</v>
      </c>
      <c r="D57" s="3">
        <f>シート1!I58</f>
        <v>0</v>
      </c>
      <c r="E57" s="3">
        <f>シート1!K58</f>
        <v>0</v>
      </c>
      <c r="F57" s="3">
        <f t="shared" ref="F57:Z57" ca="1" si="59">IF($E61="","", IF(AND(ROW()&gt;$AB$1,F$1&lt;=$AB$1),(F$1-_xlfn.RANK.AVG(OFFSET($E61,1-F$1,),OFFSET($E61,1-$AB$1,,$AB$1,1)))^2,""))</f>
        <v>100</v>
      </c>
      <c r="G57" s="3">
        <f t="shared" ca="1" si="59"/>
        <v>81</v>
      </c>
      <c r="H57" s="3">
        <f t="shared" ca="1" si="59"/>
        <v>64</v>
      </c>
      <c r="I57" s="3">
        <f t="shared" ca="1" si="59"/>
        <v>49</v>
      </c>
      <c r="J57" s="3">
        <f t="shared" ca="1" si="59"/>
        <v>36</v>
      </c>
      <c r="K57" s="3">
        <f t="shared" ca="1" si="59"/>
        <v>25</v>
      </c>
      <c r="L57" s="3">
        <f t="shared" ca="1" si="59"/>
        <v>16</v>
      </c>
      <c r="M57" s="3">
        <f t="shared" ca="1" si="59"/>
        <v>9</v>
      </c>
      <c r="N57" s="3">
        <f t="shared" ca="1" si="59"/>
        <v>4</v>
      </c>
      <c r="O57" s="3">
        <f t="shared" ca="1" si="59"/>
        <v>1</v>
      </c>
      <c r="P57" s="3">
        <f t="shared" ca="1" si="59"/>
        <v>0</v>
      </c>
      <c r="Q57" s="3">
        <f t="shared" ca="1" si="59"/>
        <v>1</v>
      </c>
      <c r="R57" s="3">
        <f t="shared" ca="1" si="59"/>
        <v>4</v>
      </c>
      <c r="S57" s="3">
        <f t="shared" ca="1" si="59"/>
        <v>9</v>
      </c>
      <c r="T57" s="3">
        <f t="shared" ca="1" si="59"/>
        <v>16</v>
      </c>
      <c r="U57" s="3">
        <f t="shared" ca="1" si="59"/>
        <v>25</v>
      </c>
      <c r="V57" s="3">
        <f t="shared" ca="1" si="59"/>
        <v>36</v>
      </c>
      <c r="W57" s="3">
        <f t="shared" ca="1" si="59"/>
        <v>49</v>
      </c>
      <c r="X57" s="3">
        <f t="shared" ca="1" si="59"/>
        <v>64</v>
      </c>
      <c r="Y57" s="3">
        <f t="shared" ca="1" si="59"/>
        <v>81</v>
      </c>
      <c r="Z57" s="3">
        <f t="shared" ca="1" si="59"/>
        <v>100</v>
      </c>
      <c r="AA57" s="3">
        <f t="shared" ca="1" si="5"/>
        <v>770</v>
      </c>
      <c r="AB57" s="29">
        <f t="shared" ca="1" si="24"/>
        <v>50</v>
      </c>
    </row>
    <row r="58" spans="1:28" customFormat="false" ht="13">
      <c r="A58" s="18">
        <f>シート1!B59</f>
        <v>0</v>
      </c>
      <c r="B58" s="3">
        <f>シート1!E59</f>
        <v>0</v>
      </c>
      <c r="C58" s="19">
        <f>シート1!G59</f>
        <v>0</v>
      </c>
      <c r="D58" s="3">
        <f>シート1!I59</f>
        <v>0</v>
      </c>
      <c r="E58" s="3">
        <f>シート1!K59</f>
        <v>0</v>
      </c>
      <c r="F58" s="3">
        <f t="shared" ref="F58:Z58" ca="1" si="60">IF($E62="","", IF(AND(ROW()&gt;$AB$1,F$1&lt;=$AB$1),(F$1-_xlfn.RANK.AVG(OFFSET($E62,1-F$1,),OFFSET($E62,1-$AB$1,,$AB$1,1)))^2,""))</f>
        <v>100</v>
      </c>
      <c r="G58" s="3">
        <f t="shared" ca="1" si="60"/>
        <v>81</v>
      </c>
      <c r="H58" s="3">
        <f t="shared" ca="1" si="60"/>
        <v>64</v>
      </c>
      <c r="I58" s="3">
        <f t="shared" ca="1" si="60"/>
        <v>49</v>
      </c>
      <c r="J58" s="3">
        <f t="shared" ca="1" si="60"/>
        <v>36</v>
      </c>
      <c r="K58" s="3">
        <f t="shared" ca="1" si="60"/>
        <v>25</v>
      </c>
      <c r="L58" s="3">
        <f t="shared" ca="1" si="60"/>
        <v>16</v>
      </c>
      <c r="M58" s="3">
        <f t="shared" ca="1" si="60"/>
        <v>9</v>
      </c>
      <c r="N58" s="3">
        <f t="shared" ca="1" si="60"/>
        <v>4</v>
      </c>
      <c r="O58" s="3">
        <f t="shared" ca="1" si="60"/>
        <v>1</v>
      </c>
      <c r="P58" s="3">
        <f t="shared" ca="1" si="60"/>
        <v>0</v>
      </c>
      <c r="Q58" s="3">
        <f t="shared" ca="1" si="60"/>
        <v>1</v>
      </c>
      <c r="R58" s="3">
        <f t="shared" ca="1" si="60"/>
        <v>4</v>
      </c>
      <c r="S58" s="3">
        <f t="shared" ca="1" si="60"/>
        <v>9</v>
      </c>
      <c r="T58" s="3">
        <f t="shared" ca="1" si="60"/>
        <v>16</v>
      </c>
      <c r="U58" s="3">
        <f t="shared" ca="1" si="60"/>
        <v>25</v>
      </c>
      <c r="V58" s="3">
        <f t="shared" ca="1" si="60"/>
        <v>36</v>
      </c>
      <c r="W58" s="3">
        <f t="shared" ca="1" si="60"/>
        <v>49</v>
      </c>
      <c r="X58" s="3">
        <f t="shared" ca="1" si="60"/>
        <v>64</v>
      </c>
      <c r="Y58" s="3">
        <f t="shared" ca="1" si="60"/>
        <v>81</v>
      </c>
      <c r="Z58" s="3">
        <f t="shared" ca="1" si="60"/>
        <v>100</v>
      </c>
      <c r="AA58" s="3">
        <f t="shared" ca="1" si="5"/>
        <v>770</v>
      </c>
      <c r="AB58" s="29">
        <f t="shared" ca="1" si="24"/>
        <v>50</v>
      </c>
    </row>
    <row r="59" spans="1:28" customFormat="false" ht="13">
      <c r="A59" s="18">
        <f>シート1!B60</f>
        <v>0</v>
      </c>
      <c r="B59" s="3">
        <f>シート1!E60</f>
        <v>0</v>
      </c>
      <c r="C59" s="19">
        <f>シート1!G60</f>
        <v>0</v>
      </c>
      <c r="D59" s="3">
        <f>シート1!I60</f>
        <v>0</v>
      </c>
      <c r="E59" s="3">
        <f>シート1!K60</f>
        <v>0</v>
      </c>
      <c r="F59" s="3">
        <f t="shared" ref="F59:Z59" ca="1" si="61">IF($E63="","", IF(AND(ROW()&gt;$AB$1,F$1&lt;=$AB$1),(F$1-_xlfn.RANK.AVG(OFFSET($E63,1-F$1,),OFFSET($E63,1-$AB$1,,$AB$1,1)))^2,""))</f>
        <v>100</v>
      </c>
      <c r="G59" s="3">
        <f t="shared" ca="1" si="61"/>
        <v>81</v>
      </c>
      <c r="H59" s="3">
        <f t="shared" ca="1" si="61"/>
        <v>64</v>
      </c>
      <c r="I59" s="3">
        <f t="shared" ca="1" si="61"/>
        <v>49</v>
      </c>
      <c r="J59" s="3">
        <f t="shared" ca="1" si="61"/>
        <v>36</v>
      </c>
      <c r="K59" s="3">
        <f t="shared" ca="1" si="61"/>
        <v>25</v>
      </c>
      <c r="L59" s="3">
        <f t="shared" ca="1" si="61"/>
        <v>16</v>
      </c>
      <c r="M59" s="3">
        <f t="shared" ca="1" si="61"/>
        <v>9</v>
      </c>
      <c r="N59" s="3">
        <f t="shared" ca="1" si="61"/>
        <v>4</v>
      </c>
      <c r="O59" s="3">
        <f t="shared" ca="1" si="61"/>
        <v>1</v>
      </c>
      <c r="P59" s="3">
        <f t="shared" ca="1" si="61"/>
        <v>0</v>
      </c>
      <c r="Q59" s="3">
        <f t="shared" ca="1" si="61"/>
        <v>1</v>
      </c>
      <c r="R59" s="3">
        <f t="shared" ca="1" si="61"/>
        <v>4</v>
      </c>
      <c r="S59" s="3">
        <f t="shared" ca="1" si="61"/>
        <v>9</v>
      </c>
      <c r="T59" s="3">
        <f t="shared" ca="1" si="61"/>
        <v>16</v>
      </c>
      <c r="U59" s="3">
        <f t="shared" ca="1" si="61"/>
        <v>25</v>
      </c>
      <c r="V59" s="3">
        <f t="shared" ca="1" si="61"/>
        <v>36</v>
      </c>
      <c r="W59" s="3">
        <f t="shared" ca="1" si="61"/>
        <v>49</v>
      </c>
      <c r="X59" s="3">
        <f t="shared" ca="1" si="61"/>
        <v>64</v>
      </c>
      <c r="Y59" s="3">
        <f t="shared" ca="1" si="61"/>
        <v>81</v>
      </c>
      <c r="Z59" s="3">
        <f t="shared" ca="1" si="61"/>
        <v>100</v>
      </c>
      <c r="AA59" s="3">
        <f t="shared" ca="1" si="5"/>
        <v>770</v>
      </c>
      <c r="AB59" s="29">
        <f t="shared" ca="1" si="24"/>
        <v>50</v>
      </c>
    </row>
    <row r="60" spans="1:28" customFormat="false" ht="13">
      <c r="A60" s="18">
        <f>シート1!B61</f>
        <v>0</v>
      </c>
      <c r="B60" s="3">
        <f>シート1!E61</f>
        <v>0</v>
      </c>
      <c r="C60" s="19">
        <f>シート1!G61</f>
        <v>0</v>
      </c>
      <c r="D60" s="3">
        <f>シート1!I61</f>
        <v>0</v>
      </c>
      <c r="E60" s="3">
        <f>シート1!K61</f>
        <v>0</v>
      </c>
      <c r="F60" s="3">
        <f t="shared" ref="F60:Z60" ca="1" si="62">IF($E64="","", IF(AND(ROW()&gt;$AB$1,F$1&lt;=$AB$1),(F$1-_xlfn.RANK.AVG(OFFSET($E64,1-F$1,),OFFSET($E64,1-$AB$1,,$AB$1,1)))^2,""))</f>
        <v>100</v>
      </c>
      <c r="G60" s="3">
        <f t="shared" ca="1" si="62"/>
        <v>81</v>
      </c>
      <c r="H60" s="3">
        <f t="shared" ca="1" si="62"/>
        <v>64</v>
      </c>
      <c r="I60" s="3">
        <f t="shared" ca="1" si="62"/>
        <v>49</v>
      </c>
      <c r="J60" s="3">
        <f t="shared" ca="1" si="62"/>
        <v>36</v>
      </c>
      <c r="K60" s="3">
        <f t="shared" ca="1" si="62"/>
        <v>25</v>
      </c>
      <c r="L60" s="3">
        <f t="shared" ca="1" si="62"/>
        <v>16</v>
      </c>
      <c r="M60" s="3">
        <f t="shared" ca="1" si="62"/>
        <v>9</v>
      </c>
      <c r="N60" s="3">
        <f t="shared" ca="1" si="62"/>
        <v>4</v>
      </c>
      <c r="O60" s="3">
        <f t="shared" ca="1" si="62"/>
        <v>1</v>
      </c>
      <c r="P60" s="3">
        <f t="shared" ca="1" si="62"/>
        <v>0</v>
      </c>
      <c r="Q60" s="3">
        <f t="shared" ca="1" si="62"/>
        <v>1</v>
      </c>
      <c r="R60" s="3">
        <f t="shared" ca="1" si="62"/>
        <v>4</v>
      </c>
      <c r="S60" s="3">
        <f t="shared" ca="1" si="62"/>
        <v>9</v>
      </c>
      <c r="T60" s="3">
        <f t="shared" ca="1" si="62"/>
        <v>16</v>
      </c>
      <c r="U60" s="3">
        <f t="shared" ca="1" si="62"/>
        <v>25</v>
      </c>
      <c r="V60" s="3">
        <f t="shared" ca="1" si="62"/>
        <v>36</v>
      </c>
      <c r="W60" s="3">
        <f t="shared" ca="1" si="62"/>
        <v>49</v>
      </c>
      <c r="X60" s="3">
        <f t="shared" ca="1" si="62"/>
        <v>64</v>
      </c>
      <c r="Y60" s="3">
        <f t="shared" ca="1" si="62"/>
        <v>81</v>
      </c>
      <c r="Z60" s="3">
        <f t="shared" ca="1" si="62"/>
        <v>100</v>
      </c>
      <c r="AA60" s="3">
        <f t="shared" ca="1" si="5"/>
        <v>770</v>
      </c>
      <c r="AB60" s="29">
        <f t="shared" ca="1" si="24"/>
        <v>50</v>
      </c>
    </row>
    <row r="61" spans="1:28" customFormat="false" ht="13">
      <c r="A61" s="18">
        <f>シート1!B62</f>
        <v>0</v>
      </c>
      <c r="B61" s="3">
        <f>シート1!E62</f>
        <v>0</v>
      </c>
      <c r="C61" s="19">
        <f>シート1!G62</f>
        <v>0</v>
      </c>
      <c r="D61" s="3">
        <f>シート1!I62</f>
        <v>0</v>
      </c>
      <c r="E61" s="3">
        <f>シート1!K62</f>
        <v>0</v>
      </c>
      <c r="F61" s="3">
        <f t="shared" ref="F61:Z61" ca="1" si="63">IF($E65="","", IF(AND(ROW()&gt;$AB$1,F$1&lt;=$AB$1),(F$1-_xlfn.RANK.AVG(OFFSET($E65,1-F$1,),OFFSET($E65,1-$AB$1,,$AB$1,1)))^2,""))</f>
        <v>100</v>
      </c>
      <c r="G61" s="3">
        <f t="shared" ca="1" si="63"/>
        <v>81</v>
      </c>
      <c r="H61" s="3">
        <f t="shared" ca="1" si="63"/>
        <v>64</v>
      </c>
      <c r="I61" s="3">
        <f t="shared" ca="1" si="63"/>
        <v>49</v>
      </c>
      <c r="J61" s="3">
        <f t="shared" ca="1" si="63"/>
        <v>36</v>
      </c>
      <c r="K61" s="3">
        <f t="shared" ca="1" si="63"/>
        <v>25</v>
      </c>
      <c r="L61" s="3">
        <f t="shared" ca="1" si="63"/>
        <v>16</v>
      </c>
      <c r="M61" s="3">
        <f t="shared" ca="1" si="63"/>
        <v>9</v>
      </c>
      <c r="N61" s="3">
        <f t="shared" ca="1" si="63"/>
        <v>4</v>
      </c>
      <c r="O61" s="3">
        <f t="shared" ca="1" si="63"/>
        <v>1</v>
      </c>
      <c r="P61" s="3">
        <f t="shared" ca="1" si="63"/>
        <v>0</v>
      </c>
      <c r="Q61" s="3">
        <f t="shared" ca="1" si="63"/>
        <v>1</v>
      </c>
      <c r="R61" s="3">
        <f t="shared" ca="1" si="63"/>
        <v>4</v>
      </c>
      <c r="S61" s="3">
        <f t="shared" ca="1" si="63"/>
        <v>9</v>
      </c>
      <c r="T61" s="3">
        <f t="shared" ca="1" si="63"/>
        <v>16</v>
      </c>
      <c r="U61" s="3">
        <f t="shared" ca="1" si="63"/>
        <v>25</v>
      </c>
      <c r="V61" s="3">
        <f t="shared" ca="1" si="63"/>
        <v>36</v>
      </c>
      <c r="W61" s="3">
        <f t="shared" ca="1" si="63"/>
        <v>49</v>
      </c>
      <c r="X61" s="3">
        <f t="shared" ca="1" si="63"/>
        <v>64</v>
      </c>
      <c r="Y61" s="3">
        <f t="shared" ca="1" si="63"/>
        <v>81</v>
      </c>
      <c r="Z61" s="3">
        <f t="shared" ca="1" si="63"/>
        <v>100</v>
      </c>
      <c r="AA61" s="3">
        <f t="shared" ca="1" si="5"/>
        <v>770</v>
      </c>
      <c r="AB61" s="29">
        <f t="shared" ca="1" si="24"/>
        <v>50</v>
      </c>
    </row>
    <row r="62" spans="1:28" customFormat="false" ht="13">
      <c r="A62" s="18">
        <f>シート1!B63</f>
        <v>0</v>
      </c>
      <c r="B62" s="3">
        <f>シート1!E63</f>
        <v>0</v>
      </c>
      <c r="C62" s="19">
        <f>シート1!G63</f>
        <v>0</v>
      </c>
      <c r="D62" s="3">
        <f>シート1!I63</f>
        <v>0</v>
      </c>
      <c r="E62" s="3">
        <f>シート1!K63</f>
        <v>0</v>
      </c>
      <c r="F62" s="3">
        <f t="shared" ref="F62:Z62" ca="1" si="64">IF($E66="","", IF(AND(ROW()&gt;$AB$1,F$1&lt;=$AB$1),(F$1-_xlfn.RANK.AVG(OFFSET($E66,1-F$1,),OFFSET($E66,1-$AB$1,,$AB$1,1)))^2,""))</f>
        <v>100</v>
      </c>
      <c r="G62" s="3">
        <f t="shared" ca="1" si="64"/>
        <v>81</v>
      </c>
      <c r="H62" s="3">
        <f t="shared" ca="1" si="64"/>
        <v>64</v>
      </c>
      <c r="I62" s="3">
        <f t="shared" ca="1" si="64"/>
        <v>49</v>
      </c>
      <c r="J62" s="3">
        <f t="shared" ca="1" si="64"/>
        <v>36</v>
      </c>
      <c r="K62" s="3">
        <f t="shared" ca="1" si="64"/>
        <v>25</v>
      </c>
      <c r="L62" s="3">
        <f t="shared" ca="1" si="64"/>
        <v>16</v>
      </c>
      <c r="M62" s="3">
        <f t="shared" ca="1" si="64"/>
        <v>9</v>
      </c>
      <c r="N62" s="3">
        <f t="shared" ca="1" si="64"/>
        <v>4</v>
      </c>
      <c r="O62" s="3">
        <f t="shared" ca="1" si="64"/>
        <v>1</v>
      </c>
      <c r="P62" s="3">
        <f t="shared" ca="1" si="64"/>
        <v>0</v>
      </c>
      <c r="Q62" s="3">
        <f t="shared" ca="1" si="64"/>
        <v>1</v>
      </c>
      <c r="R62" s="3">
        <f t="shared" ca="1" si="64"/>
        <v>4</v>
      </c>
      <c r="S62" s="3">
        <f t="shared" ca="1" si="64"/>
        <v>9</v>
      </c>
      <c r="T62" s="3">
        <f t="shared" ca="1" si="64"/>
        <v>16</v>
      </c>
      <c r="U62" s="3">
        <f t="shared" ca="1" si="64"/>
        <v>25</v>
      </c>
      <c r="V62" s="3">
        <f t="shared" ca="1" si="64"/>
        <v>36</v>
      </c>
      <c r="W62" s="3">
        <f t="shared" ca="1" si="64"/>
        <v>49</v>
      </c>
      <c r="X62" s="3">
        <f t="shared" ca="1" si="64"/>
        <v>64</v>
      </c>
      <c r="Y62" s="3">
        <f t="shared" ca="1" si="64"/>
        <v>81</v>
      </c>
      <c r="Z62" s="3">
        <f t="shared" ca="1" si="64"/>
        <v>100</v>
      </c>
      <c r="AA62" s="3">
        <f t="shared" ca="1" si="5"/>
        <v>770</v>
      </c>
      <c r="AB62" s="29">
        <f t="shared" ca="1" si="24"/>
        <v>50</v>
      </c>
    </row>
    <row r="63" spans="1:28" customFormat="false" ht="13">
      <c r="A63" s="18">
        <f>シート1!B64</f>
        <v>0</v>
      </c>
      <c r="B63" s="3">
        <f>シート1!E64</f>
        <v>0</v>
      </c>
      <c r="C63" s="19">
        <f>シート1!G64</f>
        <v>0</v>
      </c>
      <c r="D63" s="3">
        <f>シート1!I64</f>
        <v>0</v>
      </c>
      <c r="E63" s="3">
        <f>シート1!K64</f>
        <v>0</v>
      </c>
      <c r="F63" s="3">
        <f t="shared" ref="F63:Z63" ca="1" si="65">IF($E67="","", IF(AND(ROW()&gt;$AB$1,F$1&lt;=$AB$1),(F$1-_xlfn.RANK.AVG(OFFSET($E67,1-F$1,),OFFSET($E67,1-$AB$1,,$AB$1,1)))^2,""))</f>
        <v>100</v>
      </c>
      <c r="G63" s="3">
        <f t="shared" ca="1" si="65"/>
        <v>81</v>
      </c>
      <c r="H63" s="3">
        <f t="shared" ca="1" si="65"/>
        <v>64</v>
      </c>
      <c r="I63" s="3">
        <f t="shared" ca="1" si="65"/>
        <v>49</v>
      </c>
      <c r="J63" s="3">
        <f t="shared" ca="1" si="65"/>
        <v>36</v>
      </c>
      <c r="K63" s="3">
        <f t="shared" ca="1" si="65"/>
        <v>25</v>
      </c>
      <c r="L63" s="3">
        <f t="shared" ca="1" si="65"/>
        <v>16</v>
      </c>
      <c r="M63" s="3">
        <f t="shared" ca="1" si="65"/>
        <v>9</v>
      </c>
      <c r="N63" s="3">
        <f t="shared" ca="1" si="65"/>
        <v>4</v>
      </c>
      <c r="O63" s="3">
        <f t="shared" ca="1" si="65"/>
        <v>1</v>
      </c>
      <c r="P63" s="3">
        <f t="shared" ca="1" si="65"/>
        <v>0</v>
      </c>
      <c r="Q63" s="3">
        <f t="shared" ca="1" si="65"/>
        <v>1</v>
      </c>
      <c r="R63" s="3">
        <f t="shared" ca="1" si="65"/>
        <v>4</v>
      </c>
      <c r="S63" s="3">
        <f t="shared" ca="1" si="65"/>
        <v>9</v>
      </c>
      <c r="T63" s="3">
        <f t="shared" ca="1" si="65"/>
        <v>16</v>
      </c>
      <c r="U63" s="3">
        <f t="shared" ca="1" si="65"/>
        <v>25</v>
      </c>
      <c r="V63" s="3">
        <f t="shared" ca="1" si="65"/>
        <v>36</v>
      </c>
      <c r="W63" s="3">
        <f t="shared" ca="1" si="65"/>
        <v>49</v>
      </c>
      <c r="X63" s="3">
        <f t="shared" ca="1" si="65"/>
        <v>64</v>
      </c>
      <c r="Y63" s="3">
        <f t="shared" ca="1" si="65"/>
        <v>81</v>
      </c>
      <c r="Z63" s="3">
        <f t="shared" ca="1" si="65"/>
        <v>100</v>
      </c>
      <c r="AA63" s="3">
        <f t="shared" ca="1" si="5"/>
        <v>770</v>
      </c>
      <c r="AB63" s="29">
        <f t="shared" ca="1" si="24"/>
        <v>50</v>
      </c>
    </row>
    <row r="64" spans="1:28" customFormat="false" ht="13">
      <c r="A64" s="18">
        <f>シート1!B65</f>
        <v>0</v>
      </c>
      <c r="B64" s="3">
        <f>シート1!E65</f>
        <v>0</v>
      </c>
      <c r="C64" s="19">
        <f>シート1!G65</f>
        <v>0</v>
      </c>
      <c r="D64" s="3">
        <f>シート1!I65</f>
        <v>0</v>
      </c>
      <c r="E64" s="3">
        <f>シート1!K65</f>
        <v>0</v>
      </c>
      <c r="F64" s="3">
        <f t="shared" ref="F64:Z64" ca="1" si="66">IF($E68="","", IF(AND(ROW()&gt;$AB$1,F$1&lt;=$AB$1),(F$1-_xlfn.RANK.AVG(OFFSET($E68,1-F$1,),OFFSET($E68,1-$AB$1,,$AB$1,1)))^2,""))</f>
        <v>100</v>
      </c>
      <c r="G64" s="3">
        <f t="shared" ca="1" si="66"/>
        <v>81</v>
      </c>
      <c r="H64" s="3">
        <f t="shared" ca="1" si="66"/>
        <v>64</v>
      </c>
      <c r="I64" s="3">
        <f t="shared" ca="1" si="66"/>
        <v>49</v>
      </c>
      <c r="J64" s="3">
        <f t="shared" ca="1" si="66"/>
        <v>36</v>
      </c>
      <c r="K64" s="3">
        <f t="shared" ca="1" si="66"/>
        <v>25</v>
      </c>
      <c r="L64" s="3">
        <f t="shared" ca="1" si="66"/>
        <v>16</v>
      </c>
      <c r="M64" s="3">
        <f t="shared" ca="1" si="66"/>
        <v>9</v>
      </c>
      <c r="N64" s="3">
        <f t="shared" ca="1" si="66"/>
        <v>4</v>
      </c>
      <c r="O64" s="3">
        <f t="shared" ca="1" si="66"/>
        <v>1</v>
      </c>
      <c r="P64" s="3">
        <f t="shared" ca="1" si="66"/>
        <v>0</v>
      </c>
      <c r="Q64" s="3">
        <f t="shared" ca="1" si="66"/>
        <v>1</v>
      </c>
      <c r="R64" s="3">
        <f t="shared" ca="1" si="66"/>
        <v>4</v>
      </c>
      <c r="S64" s="3">
        <f t="shared" ca="1" si="66"/>
        <v>9</v>
      </c>
      <c r="T64" s="3">
        <f t="shared" ca="1" si="66"/>
        <v>16</v>
      </c>
      <c r="U64" s="3">
        <f t="shared" ca="1" si="66"/>
        <v>25</v>
      </c>
      <c r="V64" s="3">
        <f t="shared" ca="1" si="66"/>
        <v>36</v>
      </c>
      <c r="W64" s="3">
        <f t="shared" ca="1" si="66"/>
        <v>49</v>
      </c>
      <c r="X64" s="3">
        <f t="shared" ca="1" si="66"/>
        <v>64</v>
      </c>
      <c r="Y64" s="3">
        <f t="shared" ca="1" si="66"/>
        <v>81</v>
      </c>
      <c r="Z64" s="3">
        <f t="shared" ca="1" si="66"/>
        <v>100</v>
      </c>
      <c r="AA64" s="3">
        <f t="shared" ca="1" si="5"/>
        <v>770</v>
      </c>
      <c r="AB64" s="29">
        <f t="shared" ca="1" si="24"/>
        <v>50</v>
      </c>
    </row>
    <row r="65" spans="1:28" customFormat="false" ht="13">
      <c r="A65" s="18">
        <f>シート1!B66</f>
        <v>0</v>
      </c>
      <c r="B65" s="3">
        <f>シート1!E66</f>
        <v>0</v>
      </c>
      <c r="C65" s="19">
        <f>シート1!G66</f>
        <v>0</v>
      </c>
      <c r="D65" s="3">
        <f>シート1!I66</f>
        <v>0</v>
      </c>
      <c r="E65" s="3">
        <f>シート1!K66</f>
        <v>0</v>
      </c>
      <c r="F65" s="3">
        <f t="shared" ref="F65:Z65" ca="1" si="67">IF($E69="","", IF(AND(ROW()&gt;$AB$1,F$1&lt;=$AB$1),(F$1-_xlfn.RANK.AVG(OFFSET($E69,1-F$1,),OFFSET($E69,1-$AB$1,,$AB$1,1)))^2,""))</f>
        <v>100</v>
      </c>
      <c r="G65" s="3">
        <f t="shared" ca="1" si="67"/>
        <v>81</v>
      </c>
      <c r="H65" s="3">
        <f t="shared" ca="1" si="67"/>
        <v>64</v>
      </c>
      <c r="I65" s="3">
        <f t="shared" ca="1" si="67"/>
        <v>49</v>
      </c>
      <c r="J65" s="3">
        <f t="shared" ca="1" si="67"/>
        <v>36</v>
      </c>
      <c r="K65" s="3">
        <f t="shared" ca="1" si="67"/>
        <v>25</v>
      </c>
      <c r="L65" s="3">
        <f t="shared" ca="1" si="67"/>
        <v>16</v>
      </c>
      <c r="M65" s="3">
        <f t="shared" ca="1" si="67"/>
        <v>9</v>
      </c>
      <c r="N65" s="3">
        <f t="shared" ca="1" si="67"/>
        <v>4</v>
      </c>
      <c r="O65" s="3">
        <f t="shared" ca="1" si="67"/>
        <v>1</v>
      </c>
      <c r="P65" s="3">
        <f t="shared" ca="1" si="67"/>
        <v>0</v>
      </c>
      <c r="Q65" s="3">
        <f t="shared" ca="1" si="67"/>
        <v>1</v>
      </c>
      <c r="R65" s="3">
        <f t="shared" ca="1" si="67"/>
        <v>4</v>
      </c>
      <c r="S65" s="3">
        <f t="shared" ca="1" si="67"/>
        <v>9</v>
      </c>
      <c r="T65" s="3">
        <f t="shared" ca="1" si="67"/>
        <v>16</v>
      </c>
      <c r="U65" s="3">
        <f t="shared" ca="1" si="67"/>
        <v>25</v>
      </c>
      <c r="V65" s="3">
        <f t="shared" ca="1" si="67"/>
        <v>36</v>
      </c>
      <c r="W65" s="3">
        <f t="shared" ca="1" si="67"/>
        <v>49</v>
      </c>
      <c r="X65" s="3">
        <f t="shared" ca="1" si="67"/>
        <v>64</v>
      </c>
      <c r="Y65" s="3">
        <f t="shared" ca="1" si="67"/>
        <v>81</v>
      </c>
      <c r="Z65" s="3">
        <f t="shared" ca="1" si="67"/>
        <v>100</v>
      </c>
      <c r="AA65" s="3">
        <f t="shared" ca="1" si="5"/>
        <v>770</v>
      </c>
      <c r="AB65" s="29">
        <f t="shared" ca="1" si="24"/>
        <v>50</v>
      </c>
    </row>
    <row r="66" spans="1:28" customFormat="false" ht="13">
      <c r="A66" s="18">
        <f>シート1!B67</f>
        <v>0</v>
      </c>
      <c r="B66" s="3">
        <f>シート1!E67</f>
        <v>0</v>
      </c>
      <c r="C66" s="19">
        <f>シート1!G67</f>
        <v>0</v>
      </c>
      <c r="D66" s="3">
        <f>シート1!I67</f>
        <v>0</v>
      </c>
      <c r="E66" s="3">
        <f>シート1!K67</f>
        <v>0</v>
      </c>
      <c r="F66" s="3">
        <f t="shared" ref="F66:Z66" ca="1" si="68">IF($E70="","", IF(AND(ROW()&gt;$AB$1,F$1&lt;=$AB$1),(F$1-_xlfn.RANK.AVG(OFFSET($E70,1-F$1,),OFFSET($E70,1-$AB$1,,$AB$1,1)))^2,""))</f>
        <v>100</v>
      </c>
      <c r="G66" s="3">
        <f t="shared" ca="1" si="68"/>
        <v>81</v>
      </c>
      <c r="H66" s="3">
        <f t="shared" ca="1" si="68"/>
        <v>64</v>
      </c>
      <c r="I66" s="3">
        <f t="shared" ca="1" si="68"/>
        <v>49</v>
      </c>
      <c r="J66" s="3">
        <f t="shared" ca="1" si="68"/>
        <v>36</v>
      </c>
      <c r="K66" s="3">
        <f t="shared" ca="1" si="68"/>
        <v>25</v>
      </c>
      <c r="L66" s="3">
        <f t="shared" ca="1" si="68"/>
        <v>16</v>
      </c>
      <c r="M66" s="3">
        <f t="shared" ca="1" si="68"/>
        <v>9</v>
      </c>
      <c r="N66" s="3">
        <f t="shared" ca="1" si="68"/>
        <v>4</v>
      </c>
      <c r="O66" s="3">
        <f t="shared" ca="1" si="68"/>
        <v>1</v>
      </c>
      <c r="P66" s="3">
        <f t="shared" ca="1" si="68"/>
        <v>0</v>
      </c>
      <c r="Q66" s="3">
        <f t="shared" ca="1" si="68"/>
        <v>1</v>
      </c>
      <c r="R66" s="3">
        <f t="shared" ca="1" si="68"/>
        <v>4</v>
      </c>
      <c r="S66" s="3">
        <f t="shared" ca="1" si="68"/>
        <v>9</v>
      </c>
      <c r="T66" s="3">
        <f t="shared" ca="1" si="68"/>
        <v>16</v>
      </c>
      <c r="U66" s="3">
        <f t="shared" ca="1" si="68"/>
        <v>25</v>
      </c>
      <c r="V66" s="3">
        <f t="shared" ca="1" si="68"/>
        <v>36</v>
      </c>
      <c r="W66" s="3">
        <f t="shared" ca="1" si="68"/>
        <v>49</v>
      </c>
      <c r="X66" s="3">
        <f t="shared" ca="1" si="68"/>
        <v>64</v>
      </c>
      <c r="Y66" s="3">
        <f t="shared" ca="1" si="68"/>
        <v>81</v>
      </c>
      <c r="Z66" s="3">
        <f t="shared" ca="1" si="68"/>
        <v>100</v>
      </c>
      <c r="AA66" s="3">
        <f t="shared" ca="1" si="5"/>
        <v>770</v>
      </c>
      <c r="AB66" s="29">
        <f t="shared" ca="1" si="24"/>
        <v>50</v>
      </c>
    </row>
    <row r="67" spans="1:28" customFormat="false" ht="13">
      <c r="A67" s="18">
        <f>シート1!B68</f>
        <v>0</v>
      </c>
      <c r="B67" s="3">
        <f>シート1!E68</f>
        <v>0</v>
      </c>
      <c r="C67" s="19">
        <f>シート1!G68</f>
        <v>0</v>
      </c>
      <c r="D67" s="3">
        <f>シート1!I68</f>
        <v>0</v>
      </c>
      <c r="E67" s="3">
        <f>シート1!K68</f>
        <v>0</v>
      </c>
      <c r="F67" s="3">
        <f t="shared" ref="F67:Z67" ca="1" si="69">IF($E71="","", IF(AND(ROW()&gt;$AB$1,F$1&lt;=$AB$1),(F$1-_xlfn.RANK.AVG(OFFSET($E71,1-F$1,),OFFSET($E71,1-$AB$1,,$AB$1,1)))^2,""))</f>
        <v>100</v>
      </c>
      <c r="G67" s="3">
        <f t="shared" ca="1" si="69"/>
        <v>81</v>
      </c>
      <c r="H67" s="3">
        <f t="shared" ca="1" si="69"/>
        <v>64</v>
      </c>
      <c r="I67" s="3">
        <f t="shared" ca="1" si="69"/>
        <v>49</v>
      </c>
      <c r="J67" s="3">
        <f t="shared" ca="1" si="69"/>
        <v>36</v>
      </c>
      <c r="K67" s="3">
        <f t="shared" ca="1" si="69"/>
        <v>25</v>
      </c>
      <c r="L67" s="3">
        <f t="shared" ca="1" si="69"/>
        <v>16</v>
      </c>
      <c r="M67" s="3">
        <f t="shared" ca="1" si="69"/>
        <v>9</v>
      </c>
      <c r="N67" s="3">
        <f t="shared" ca="1" si="69"/>
        <v>4</v>
      </c>
      <c r="O67" s="3">
        <f t="shared" ca="1" si="69"/>
        <v>1</v>
      </c>
      <c r="P67" s="3">
        <f t="shared" ca="1" si="69"/>
        <v>0</v>
      </c>
      <c r="Q67" s="3">
        <f t="shared" ca="1" si="69"/>
        <v>1</v>
      </c>
      <c r="R67" s="3">
        <f t="shared" ca="1" si="69"/>
        <v>4</v>
      </c>
      <c r="S67" s="3">
        <f t="shared" ca="1" si="69"/>
        <v>9</v>
      </c>
      <c r="T67" s="3">
        <f t="shared" ca="1" si="69"/>
        <v>16</v>
      </c>
      <c r="U67" s="3">
        <f t="shared" ca="1" si="69"/>
        <v>25</v>
      </c>
      <c r="V67" s="3">
        <f t="shared" ca="1" si="69"/>
        <v>36</v>
      </c>
      <c r="W67" s="3">
        <f t="shared" ca="1" si="69"/>
        <v>49</v>
      </c>
      <c r="X67" s="3">
        <f t="shared" ca="1" si="69"/>
        <v>64</v>
      </c>
      <c r="Y67" s="3">
        <f t="shared" ca="1" si="69"/>
        <v>81</v>
      </c>
      <c r="Z67" s="3">
        <f t="shared" ca="1" si="69"/>
        <v>100</v>
      </c>
      <c r="AA67" s="3">
        <f t="shared" ca="1" si="5"/>
        <v>770</v>
      </c>
      <c r="AB67" s="29">
        <f t="shared" ca="1" si="24"/>
        <v>50</v>
      </c>
    </row>
    <row r="68" spans="1:28" customFormat="false" ht="13">
      <c r="A68" s="18">
        <f>シート1!B69</f>
        <v>0</v>
      </c>
      <c r="B68" s="3">
        <f>シート1!E69</f>
        <v>0</v>
      </c>
      <c r="C68" s="19">
        <f>シート1!G69</f>
        <v>0</v>
      </c>
      <c r="D68" s="3">
        <f>シート1!I69</f>
        <v>0</v>
      </c>
      <c r="E68" s="3">
        <f>シート1!K69</f>
        <v>0</v>
      </c>
      <c r="F68" s="3">
        <f t="shared" ref="F68:Z68" ca="1" si="70">IF($E72="","", IF(AND(ROW()&gt;$AB$1,F$1&lt;=$AB$1),(F$1-_xlfn.RANK.AVG(OFFSET($E72,1-F$1,),OFFSET($E72,1-$AB$1,,$AB$1,1)))^2,""))</f>
        <v>100</v>
      </c>
      <c r="G68" s="3">
        <f t="shared" ca="1" si="70"/>
        <v>81</v>
      </c>
      <c r="H68" s="3">
        <f t="shared" ca="1" si="70"/>
        <v>64</v>
      </c>
      <c r="I68" s="3">
        <f t="shared" ca="1" si="70"/>
        <v>49</v>
      </c>
      <c r="J68" s="3">
        <f t="shared" ca="1" si="70"/>
        <v>36</v>
      </c>
      <c r="K68" s="3">
        <f t="shared" ca="1" si="70"/>
        <v>25</v>
      </c>
      <c r="L68" s="3">
        <f t="shared" ca="1" si="70"/>
        <v>16</v>
      </c>
      <c r="M68" s="3">
        <f t="shared" ca="1" si="70"/>
        <v>9</v>
      </c>
      <c r="N68" s="3">
        <f t="shared" ca="1" si="70"/>
        <v>4</v>
      </c>
      <c r="O68" s="3">
        <f t="shared" ca="1" si="70"/>
        <v>1</v>
      </c>
      <c r="P68" s="3">
        <f t="shared" ca="1" si="70"/>
        <v>0</v>
      </c>
      <c r="Q68" s="3">
        <f t="shared" ca="1" si="70"/>
        <v>1</v>
      </c>
      <c r="R68" s="3">
        <f t="shared" ca="1" si="70"/>
        <v>4</v>
      </c>
      <c r="S68" s="3">
        <f t="shared" ca="1" si="70"/>
        <v>9</v>
      </c>
      <c r="T68" s="3">
        <f t="shared" ca="1" si="70"/>
        <v>16</v>
      </c>
      <c r="U68" s="3">
        <f t="shared" ca="1" si="70"/>
        <v>25</v>
      </c>
      <c r="V68" s="3">
        <f t="shared" ca="1" si="70"/>
        <v>36</v>
      </c>
      <c r="W68" s="3">
        <f t="shared" ca="1" si="70"/>
        <v>49</v>
      </c>
      <c r="X68" s="3">
        <f t="shared" ca="1" si="70"/>
        <v>64</v>
      </c>
      <c r="Y68" s="3">
        <f t="shared" ca="1" si="70"/>
        <v>81</v>
      </c>
      <c r="Z68" s="3">
        <f t="shared" ca="1" si="70"/>
        <v>100</v>
      </c>
      <c r="AA68" s="3">
        <f t="shared" ca="1" si="5"/>
        <v>770</v>
      </c>
      <c r="AB68" s="29">
        <f t="shared" ca="1" si="24"/>
        <v>50</v>
      </c>
    </row>
    <row r="69" spans="1:28" customFormat="false" ht="13">
      <c r="A69" s="18">
        <f>シート1!B70</f>
        <v>0</v>
      </c>
      <c r="B69" s="3">
        <f>シート1!E70</f>
        <v>0</v>
      </c>
      <c r="C69" s="19">
        <f>シート1!G70</f>
        <v>0</v>
      </c>
      <c r="D69" s="3">
        <f>シート1!I70</f>
        <v>0</v>
      </c>
      <c r="E69" s="3">
        <f>シート1!K70</f>
        <v>0</v>
      </c>
      <c r="F69" s="3">
        <f t="shared" ref="F69:Z69" ca="1" si="71">IF($E73="","", IF(AND(ROW()&gt;$AB$1,F$1&lt;=$AB$1),(F$1-_xlfn.RANK.AVG(OFFSET($E73,1-F$1,),OFFSET($E73,1-$AB$1,,$AB$1,1)))^2,""))</f>
        <v>100</v>
      </c>
      <c r="G69" s="3">
        <f t="shared" ca="1" si="71"/>
        <v>81</v>
      </c>
      <c r="H69" s="3">
        <f t="shared" ca="1" si="71"/>
        <v>64</v>
      </c>
      <c r="I69" s="3">
        <f t="shared" ca="1" si="71"/>
        <v>49</v>
      </c>
      <c r="J69" s="3">
        <f t="shared" ca="1" si="71"/>
        <v>36</v>
      </c>
      <c r="K69" s="3">
        <f t="shared" ca="1" si="71"/>
        <v>25</v>
      </c>
      <c r="L69" s="3">
        <f t="shared" ca="1" si="71"/>
        <v>16</v>
      </c>
      <c r="M69" s="3">
        <f t="shared" ca="1" si="71"/>
        <v>9</v>
      </c>
      <c r="N69" s="3">
        <f t="shared" ca="1" si="71"/>
        <v>4</v>
      </c>
      <c r="O69" s="3">
        <f t="shared" ca="1" si="71"/>
        <v>1</v>
      </c>
      <c r="P69" s="3">
        <f t="shared" ca="1" si="71"/>
        <v>0</v>
      </c>
      <c r="Q69" s="3">
        <f t="shared" ca="1" si="71"/>
        <v>1</v>
      </c>
      <c r="R69" s="3">
        <f t="shared" ca="1" si="71"/>
        <v>4</v>
      </c>
      <c r="S69" s="3">
        <f t="shared" ca="1" si="71"/>
        <v>9</v>
      </c>
      <c r="T69" s="3">
        <f t="shared" ca="1" si="71"/>
        <v>16</v>
      </c>
      <c r="U69" s="3">
        <f t="shared" ca="1" si="71"/>
        <v>25</v>
      </c>
      <c r="V69" s="3">
        <f t="shared" ca="1" si="71"/>
        <v>36</v>
      </c>
      <c r="W69" s="3">
        <f t="shared" ca="1" si="71"/>
        <v>49</v>
      </c>
      <c r="X69" s="3">
        <f t="shared" ca="1" si="71"/>
        <v>64</v>
      </c>
      <c r="Y69" s="3">
        <f t="shared" ca="1" si="71"/>
        <v>81</v>
      </c>
      <c r="Z69" s="3">
        <f t="shared" ca="1" si="71"/>
        <v>100</v>
      </c>
      <c r="AA69" s="3">
        <f t="shared" ca="1" si="5"/>
        <v>770</v>
      </c>
      <c r="AB69" s="29">
        <f t="shared" ca="1" si="24"/>
        <v>50</v>
      </c>
    </row>
    <row r="70" spans="1:28" customFormat="false" ht="13">
      <c r="A70" s="18">
        <f>シート1!B71</f>
        <v>0</v>
      </c>
      <c r="B70" s="3">
        <f>シート1!E71</f>
        <v>0</v>
      </c>
      <c r="C70" s="19">
        <f>シート1!G71</f>
        <v>0</v>
      </c>
      <c r="D70" s="3">
        <f>シート1!I71</f>
        <v>0</v>
      </c>
      <c r="E70" s="3">
        <f>シート1!K71</f>
        <v>0</v>
      </c>
      <c r="F70" s="3">
        <f t="shared" ref="F70:Z70" ca="1" si="72">IF($E74="","", IF(AND(ROW()&gt;$AB$1,F$1&lt;=$AB$1),(F$1-_xlfn.RANK.AVG(OFFSET($E74,1-F$1,),OFFSET($E74,1-$AB$1,,$AB$1,1)))^2,""))</f>
        <v>100</v>
      </c>
      <c r="G70" s="3">
        <f t="shared" ca="1" si="72"/>
        <v>81</v>
      </c>
      <c r="H70" s="3">
        <f t="shared" ca="1" si="72"/>
        <v>64</v>
      </c>
      <c r="I70" s="3">
        <f t="shared" ca="1" si="72"/>
        <v>49</v>
      </c>
      <c r="J70" s="3">
        <f t="shared" ca="1" si="72"/>
        <v>36</v>
      </c>
      <c r="K70" s="3">
        <f t="shared" ca="1" si="72"/>
        <v>25</v>
      </c>
      <c r="L70" s="3">
        <f t="shared" ca="1" si="72"/>
        <v>16</v>
      </c>
      <c r="M70" s="3">
        <f t="shared" ca="1" si="72"/>
        <v>9</v>
      </c>
      <c r="N70" s="3">
        <f t="shared" ca="1" si="72"/>
        <v>4</v>
      </c>
      <c r="O70" s="3">
        <f t="shared" ca="1" si="72"/>
        <v>1</v>
      </c>
      <c r="P70" s="3">
        <f t="shared" ca="1" si="72"/>
        <v>0</v>
      </c>
      <c r="Q70" s="3">
        <f t="shared" ca="1" si="72"/>
        <v>1</v>
      </c>
      <c r="R70" s="3">
        <f t="shared" ca="1" si="72"/>
        <v>4</v>
      </c>
      <c r="S70" s="3">
        <f t="shared" ca="1" si="72"/>
        <v>9</v>
      </c>
      <c r="T70" s="3">
        <f t="shared" ca="1" si="72"/>
        <v>16</v>
      </c>
      <c r="U70" s="3">
        <f t="shared" ca="1" si="72"/>
        <v>25</v>
      </c>
      <c r="V70" s="3">
        <f t="shared" ca="1" si="72"/>
        <v>36</v>
      </c>
      <c r="W70" s="3">
        <f t="shared" ca="1" si="72"/>
        <v>49</v>
      </c>
      <c r="X70" s="3">
        <f t="shared" ca="1" si="72"/>
        <v>64</v>
      </c>
      <c r="Y70" s="3">
        <f t="shared" ca="1" si="72"/>
        <v>81</v>
      </c>
      <c r="Z70" s="3">
        <f t="shared" ca="1" si="72"/>
        <v>100</v>
      </c>
      <c r="AA70" s="3">
        <f t="shared" ca="1" si="5"/>
        <v>770</v>
      </c>
      <c r="AB70" s="29">
        <f t="shared" ca="1" si="24"/>
        <v>50</v>
      </c>
    </row>
    <row r="71" spans="1:28" customFormat="false" ht="13">
      <c r="A71" s="18">
        <f>シート1!B72</f>
        <v>0</v>
      </c>
      <c r="B71" s="3">
        <f>シート1!E72</f>
        <v>0</v>
      </c>
      <c r="C71" s="19">
        <f>シート1!G72</f>
        <v>0</v>
      </c>
      <c r="D71" s="3">
        <f>シート1!I72</f>
        <v>0</v>
      </c>
      <c r="E71" s="3">
        <f>シート1!K72</f>
        <v>0</v>
      </c>
      <c r="F71" s="3">
        <f t="shared" ref="F71:Z71" ca="1" si="73">IF($E75="","", IF(AND(ROW()&gt;$AB$1,F$1&lt;=$AB$1),(F$1-_xlfn.RANK.AVG(OFFSET($E75,1-F$1,),OFFSET($E75,1-$AB$1,,$AB$1,1)))^2,""))</f>
        <v>100</v>
      </c>
      <c r="G71" s="3">
        <f t="shared" ca="1" si="73"/>
        <v>81</v>
      </c>
      <c r="H71" s="3">
        <f t="shared" ca="1" si="73"/>
        <v>64</v>
      </c>
      <c r="I71" s="3">
        <f t="shared" ca="1" si="73"/>
        <v>49</v>
      </c>
      <c r="J71" s="3">
        <f t="shared" ca="1" si="73"/>
        <v>36</v>
      </c>
      <c r="K71" s="3">
        <f t="shared" ca="1" si="73"/>
        <v>25</v>
      </c>
      <c r="L71" s="3">
        <f t="shared" ca="1" si="73"/>
        <v>16</v>
      </c>
      <c r="M71" s="3">
        <f t="shared" ca="1" si="73"/>
        <v>9</v>
      </c>
      <c r="N71" s="3">
        <f t="shared" ca="1" si="73"/>
        <v>4</v>
      </c>
      <c r="O71" s="3">
        <f t="shared" ca="1" si="73"/>
        <v>1</v>
      </c>
      <c r="P71" s="3">
        <f t="shared" ca="1" si="73"/>
        <v>0</v>
      </c>
      <c r="Q71" s="3">
        <f t="shared" ca="1" si="73"/>
        <v>1</v>
      </c>
      <c r="R71" s="3">
        <f t="shared" ca="1" si="73"/>
        <v>4</v>
      </c>
      <c r="S71" s="3">
        <f t="shared" ca="1" si="73"/>
        <v>9</v>
      </c>
      <c r="T71" s="3">
        <f t="shared" ca="1" si="73"/>
        <v>16</v>
      </c>
      <c r="U71" s="3">
        <f t="shared" ca="1" si="73"/>
        <v>25</v>
      </c>
      <c r="V71" s="3">
        <f t="shared" ca="1" si="73"/>
        <v>36</v>
      </c>
      <c r="W71" s="3">
        <f t="shared" ca="1" si="73"/>
        <v>49</v>
      </c>
      <c r="X71" s="3">
        <f t="shared" ca="1" si="73"/>
        <v>64</v>
      </c>
      <c r="Y71" s="3">
        <f t="shared" ca="1" si="73"/>
        <v>81</v>
      </c>
      <c r="Z71" s="3">
        <f t="shared" ca="1" si="73"/>
        <v>100</v>
      </c>
      <c r="AA71" s="3">
        <f t="shared" ca="1" si="5"/>
        <v>770</v>
      </c>
      <c r="AB71" s="29">
        <f t="shared" ca="1" si="24"/>
        <v>50</v>
      </c>
    </row>
    <row r="72" spans="1:28" customFormat="false" ht="13">
      <c r="A72" s="18">
        <f>シート1!B73</f>
        <v>0</v>
      </c>
      <c r="B72" s="3">
        <f>シート1!E73</f>
        <v>0</v>
      </c>
      <c r="C72" s="19">
        <f>シート1!G73</f>
        <v>0</v>
      </c>
      <c r="D72" s="3">
        <f>シート1!I73</f>
        <v>0</v>
      </c>
      <c r="E72" s="3">
        <f>シート1!K73</f>
        <v>0</v>
      </c>
      <c r="F72" s="3">
        <f t="shared" ref="F72:Z72" ca="1" si="74">IF($E76="","", IF(AND(ROW()&gt;$AB$1,F$1&lt;=$AB$1),(F$1-_xlfn.RANK.AVG(OFFSET($E76,1-F$1,),OFFSET($E76,1-$AB$1,,$AB$1,1)))^2,""))</f>
        <v>100</v>
      </c>
      <c r="G72" s="3">
        <f t="shared" ca="1" si="74"/>
        <v>81</v>
      </c>
      <c r="H72" s="3">
        <f t="shared" ca="1" si="74"/>
        <v>64</v>
      </c>
      <c r="I72" s="3">
        <f t="shared" ca="1" si="74"/>
        <v>49</v>
      </c>
      <c r="J72" s="3">
        <f t="shared" ca="1" si="74"/>
        <v>36</v>
      </c>
      <c r="K72" s="3">
        <f t="shared" ca="1" si="74"/>
        <v>25</v>
      </c>
      <c r="L72" s="3">
        <f t="shared" ca="1" si="74"/>
        <v>16</v>
      </c>
      <c r="M72" s="3">
        <f t="shared" ca="1" si="74"/>
        <v>9</v>
      </c>
      <c r="N72" s="3">
        <f t="shared" ca="1" si="74"/>
        <v>4</v>
      </c>
      <c r="O72" s="3">
        <f t="shared" ca="1" si="74"/>
        <v>1</v>
      </c>
      <c r="P72" s="3">
        <f t="shared" ca="1" si="74"/>
        <v>0</v>
      </c>
      <c r="Q72" s="3">
        <f t="shared" ca="1" si="74"/>
        <v>1</v>
      </c>
      <c r="R72" s="3">
        <f t="shared" ca="1" si="74"/>
        <v>4</v>
      </c>
      <c r="S72" s="3">
        <f t="shared" ca="1" si="74"/>
        <v>9</v>
      </c>
      <c r="T72" s="3">
        <f t="shared" ca="1" si="74"/>
        <v>16</v>
      </c>
      <c r="U72" s="3">
        <f t="shared" ca="1" si="74"/>
        <v>25</v>
      </c>
      <c r="V72" s="3">
        <f t="shared" ca="1" si="74"/>
        <v>36</v>
      </c>
      <c r="W72" s="3">
        <f t="shared" ca="1" si="74"/>
        <v>49</v>
      </c>
      <c r="X72" s="3">
        <f t="shared" ca="1" si="74"/>
        <v>64</v>
      </c>
      <c r="Y72" s="3">
        <f t="shared" ca="1" si="74"/>
        <v>81</v>
      </c>
      <c r="Z72" s="3">
        <f t="shared" ca="1" si="74"/>
        <v>100</v>
      </c>
      <c r="AA72" s="3">
        <f t="shared" ca="1" si="5"/>
        <v>770</v>
      </c>
      <c r="AB72" s="29">
        <f t="shared" ca="1" si="24"/>
        <v>50</v>
      </c>
    </row>
    <row r="73" spans="1:28" customFormat="false" ht="13">
      <c r="A73" s="18">
        <f>シート1!B74</f>
        <v>0</v>
      </c>
      <c r="B73" s="3">
        <f>シート1!E74</f>
        <v>0</v>
      </c>
      <c r="C73" s="19">
        <f>シート1!G74</f>
        <v>0</v>
      </c>
      <c r="D73" s="3">
        <f>シート1!I74</f>
        <v>0</v>
      </c>
      <c r="E73" s="3">
        <f>シート1!K74</f>
        <v>0</v>
      </c>
      <c r="F73" s="3">
        <f t="shared" ref="F73:Z73" ca="1" si="75">IF($E77="","", IF(AND(ROW()&gt;$AB$1,F$1&lt;=$AB$1),(F$1-_xlfn.RANK.AVG(OFFSET($E77,1-F$1,),OFFSET($E77,1-$AB$1,,$AB$1,1)))^2,""))</f>
        <v>100</v>
      </c>
      <c r="G73" s="3">
        <f t="shared" ca="1" si="75"/>
        <v>81</v>
      </c>
      <c r="H73" s="3">
        <f t="shared" ca="1" si="75"/>
        <v>64</v>
      </c>
      <c r="I73" s="3">
        <f t="shared" ca="1" si="75"/>
        <v>49</v>
      </c>
      <c r="J73" s="3">
        <f t="shared" ca="1" si="75"/>
        <v>36</v>
      </c>
      <c r="K73" s="3">
        <f t="shared" ca="1" si="75"/>
        <v>25</v>
      </c>
      <c r="L73" s="3">
        <f t="shared" ca="1" si="75"/>
        <v>16</v>
      </c>
      <c r="M73" s="3">
        <f t="shared" ca="1" si="75"/>
        <v>9</v>
      </c>
      <c r="N73" s="3">
        <f t="shared" ca="1" si="75"/>
        <v>4</v>
      </c>
      <c r="O73" s="3">
        <f t="shared" ca="1" si="75"/>
        <v>1</v>
      </c>
      <c r="P73" s="3">
        <f t="shared" ca="1" si="75"/>
        <v>0</v>
      </c>
      <c r="Q73" s="3">
        <f t="shared" ca="1" si="75"/>
        <v>1</v>
      </c>
      <c r="R73" s="3">
        <f t="shared" ca="1" si="75"/>
        <v>4</v>
      </c>
      <c r="S73" s="3">
        <f t="shared" ca="1" si="75"/>
        <v>9</v>
      </c>
      <c r="T73" s="3">
        <f t="shared" ca="1" si="75"/>
        <v>16</v>
      </c>
      <c r="U73" s="3">
        <f t="shared" ca="1" si="75"/>
        <v>25</v>
      </c>
      <c r="V73" s="3">
        <f t="shared" ca="1" si="75"/>
        <v>36</v>
      </c>
      <c r="W73" s="3">
        <f t="shared" ca="1" si="75"/>
        <v>49</v>
      </c>
      <c r="X73" s="3">
        <f t="shared" ca="1" si="75"/>
        <v>64</v>
      </c>
      <c r="Y73" s="3">
        <f t="shared" ca="1" si="75"/>
        <v>81</v>
      </c>
      <c r="Z73" s="3">
        <f t="shared" ca="1" si="75"/>
        <v>100</v>
      </c>
      <c r="AA73" s="3">
        <f t="shared" ca="1" si="5"/>
        <v>770</v>
      </c>
      <c r="AB73" s="29">
        <f t="shared" ca="1" si="24"/>
        <v>50</v>
      </c>
    </row>
    <row r="74" spans="1:28" customFormat="false" ht="13">
      <c r="A74" s="18">
        <f>シート1!B75</f>
        <v>0</v>
      </c>
      <c r="B74" s="3">
        <f>シート1!E75</f>
        <v>0</v>
      </c>
      <c r="C74" s="19">
        <f>シート1!G75</f>
        <v>0</v>
      </c>
      <c r="D74" s="3">
        <f>シート1!I75</f>
        <v>0</v>
      </c>
      <c r="E74" s="3">
        <f>シート1!K75</f>
        <v>0</v>
      </c>
      <c r="F74" s="3">
        <f t="shared" ref="F74:Z74" ca="1" si="76">IF($E78="","", IF(AND(ROW()&gt;$AB$1,F$1&lt;=$AB$1),(F$1-_xlfn.RANK.AVG(OFFSET($E78,1-F$1,),OFFSET($E78,1-$AB$1,,$AB$1,1)))^2,""))</f>
        <v>100</v>
      </c>
      <c r="G74" s="3">
        <f t="shared" ca="1" si="76"/>
        <v>81</v>
      </c>
      <c r="H74" s="3">
        <f t="shared" ca="1" si="76"/>
        <v>64</v>
      </c>
      <c r="I74" s="3">
        <f t="shared" ca="1" si="76"/>
        <v>49</v>
      </c>
      <c r="J74" s="3">
        <f t="shared" ca="1" si="76"/>
        <v>36</v>
      </c>
      <c r="K74" s="3">
        <f t="shared" ca="1" si="76"/>
        <v>25</v>
      </c>
      <c r="L74" s="3">
        <f t="shared" ca="1" si="76"/>
        <v>16</v>
      </c>
      <c r="M74" s="3">
        <f t="shared" ca="1" si="76"/>
        <v>9</v>
      </c>
      <c r="N74" s="3">
        <f t="shared" ca="1" si="76"/>
        <v>4</v>
      </c>
      <c r="O74" s="3">
        <f t="shared" ca="1" si="76"/>
        <v>1</v>
      </c>
      <c r="P74" s="3">
        <f t="shared" ca="1" si="76"/>
        <v>0</v>
      </c>
      <c r="Q74" s="3">
        <f t="shared" ca="1" si="76"/>
        <v>1</v>
      </c>
      <c r="R74" s="3">
        <f t="shared" ca="1" si="76"/>
        <v>4</v>
      </c>
      <c r="S74" s="3">
        <f t="shared" ca="1" si="76"/>
        <v>9</v>
      </c>
      <c r="T74" s="3">
        <f t="shared" ca="1" si="76"/>
        <v>16</v>
      </c>
      <c r="U74" s="3">
        <f t="shared" ca="1" si="76"/>
        <v>25</v>
      </c>
      <c r="V74" s="3">
        <f t="shared" ca="1" si="76"/>
        <v>36</v>
      </c>
      <c r="W74" s="3">
        <f t="shared" ca="1" si="76"/>
        <v>49</v>
      </c>
      <c r="X74" s="3">
        <f t="shared" ca="1" si="76"/>
        <v>64</v>
      </c>
      <c r="Y74" s="3">
        <f t="shared" ca="1" si="76"/>
        <v>81</v>
      </c>
      <c r="Z74" s="3">
        <f t="shared" ca="1" si="76"/>
        <v>100</v>
      </c>
      <c r="AA74" s="3">
        <f t="shared" ca="1" si="5"/>
        <v>770</v>
      </c>
      <c r="AB74" s="29">
        <f t="shared" ca="1" si="24"/>
        <v>50</v>
      </c>
    </row>
    <row r="75" spans="1:28" customFormat="false" ht="13">
      <c r="A75" s="18">
        <f>シート1!B76</f>
        <v>0</v>
      </c>
      <c r="B75" s="3">
        <f>シート1!E76</f>
        <v>0</v>
      </c>
      <c r="C75" s="19">
        <f>シート1!G76</f>
        <v>0</v>
      </c>
      <c r="D75" s="3">
        <f>シート1!I76</f>
        <v>0</v>
      </c>
      <c r="E75" s="3">
        <f>シート1!K76</f>
        <v>0</v>
      </c>
      <c r="F75" s="3">
        <f t="shared" ref="F75:Z75" ca="1" si="77">IF($E79="","", IF(AND(ROW()&gt;$AB$1,F$1&lt;=$AB$1),(F$1-_xlfn.RANK.AVG(OFFSET($E79,1-F$1,),OFFSET($E79,1-$AB$1,,$AB$1,1)))^2,""))</f>
        <v>100</v>
      </c>
      <c r="G75" s="3">
        <f t="shared" ca="1" si="77"/>
        <v>81</v>
      </c>
      <c r="H75" s="3">
        <f t="shared" ca="1" si="77"/>
        <v>64</v>
      </c>
      <c r="I75" s="3">
        <f t="shared" ca="1" si="77"/>
        <v>49</v>
      </c>
      <c r="J75" s="3">
        <f t="shared" ca="1" si="77"/>
        <v>36</v>
      </c>
      <c r="K75" s="3">
        <f t="shared" ca="1" si="77"/>
        <v>25</v>
      </c>
      <c r="L75" s="3">
        <f t="shared" ca="1" si="77"/>
        <v>16</v>
      </c>
      <c r="M75" s="3">
        <f t="shared" ca="1" si="77"/>
        <v>9</v>
      </c>
      <c r="N75" s="3">
        <f t="shared" ca="1" si="77"/>
        <v>4</v>
      </c>
      <c r="O75" s="3">
        <f t="shared" ca="1" si="77"/>
        <v>1</v>
      </c>
      <c r="P75" s="3">
        <f t="shared" ca="1" si="77"/>
        <v>0</v>
      </c>
      <c r="Q75" s="3">
        <f t="shared" ca="1" si="77"/>
        <v>1</v>
      </c>
      <c r="R75" s="3">
        <f t="shared" ca="1" si="77"/>
        <v>4</v>
      </c>
      <c r="S75" s="3">
        <f t="shared" ca="1" si="77"/>
        <v>9</v>
      </c>
      <c r="T75" s="3">
        <f t="shared" ca="1" si="77"/>
        <v>16</v>
      </c>
      <c r="U75" s="3">
        <f t="shared" ca="1" si="77"/>
        <v>25</v>
      </c>
      <c r="V75" s="3">
        <f t="shared" ca="1" si="77"/>
        <v>36</v>
      </c>
      <c r="W75" s="3">
        <f t="shared" ca="1" si="77"/>
        <v>49</v>
      </c>
      <c r="X75" s="3">
        <f t="shared" ca="1" si="77"/>
        <v>64</v>
      </c>
      <c r="Y75" s="3">
        <f t="shared" ca="1" si="77"/>
        <v>81</v>
      </c>
      <c r="Z75" s="3">
        <f t="shared" ca="1" si="77"/>
        <v>100</v>
      </c>
      <c r="AA75" s="3">
        <f t="shared" ca="1" si="5"/>
        <v>770</v>
      </c>
      <c r="AB75" s="29">
        <f t="shared" ca="1" si="24"/>
        <v>50</v>
      </c>
    </row>
    <row r="76" spans="1:28" customFormat="false" ht="13">
      <c r="A76" s="18">
        <f>シート1!B77</f>
        <v>0</v>
      </c>
      <c r="B76" s="3">
        <f>シート1!E77</f>
        <v>0</v>
      </c>
      <c r="C76" s="19">
        <f>シート1!G77</f>
        <v>0</v>
      </c>
      <c r="D76" s="3">
        <f>シート1!I77</f>
        <v>0</v>
      </c>
      <c r="E76" s="3">
        <f>シート1!K77</f>
        <v>0</v>
      </c>
      <c r="F76" s="3">
        <f t="shared" ref="F76:Z76" ca="1" si="78">IF($E80="","", IF(AND(ROW()&gt;$AB$1,F$1&lt;=$AB$1),(F$1-_xlfn.RANK.AVG(OFFSET($E80,1-F$1,),OFFSET($E80,1-$AB$1,,$AB$1,1)))^2,""))</f>
        <v>100</v>
      </c>
      <c r="G76" s="3">
        <f t="shared" ca="1" si="78"/>
        <v>81</v>
      </c>
      <c r="H76" s="3">
        <f t="shared" ca="1" si="78"/>
        <v>64</v>
      </c>
      <c r="I76" s="3">
        <f t="shared" ca="1" si="78"/>
        <v>49</v>
      </c>
      <c r="J76" s="3">
        <f t="shared" ca="1" si="78"/>
        <v>36</v>
      </c>
      <c r="K76" s="3">
        <f t="shared" ca="1" si="78"/>
        <v>25</v>
      </c>
      <c r="L76" s="3">
        <f t="shared" ca="1" si="78"/>
        <v>16</v>
      </c>
      <c r="M76" s="3">
        <f t="shared" ca="1" si="78"/>
        <v>9</v>
      </c>
      <c r="N76" s="3">
        <f t="shared" ca="1" si="78"/>
        <v>4</v>
      </c>
      <c r="O76" s="3">
        <f t="shared" ca="1" si="78"/>
        <v>1</v>
      </c>
      <c r="P76" s="3">
        <f t="shared" ca="1" si="78"/>
        <v>0</v>
      </c>
      <c r="Q76" s="3">
        <f t="shared" ca="1" si="78"/>
        <v>1</v>
      </c>
      <c r="R76" s="3">
        <f t="shared" ca="1" si="78"/>
        <v>4</v>
      </c>
      <c r="S76" s="3">
        <f t="shared" ca="1" si="78"/>
        <v>9</v>
      </c>
      <c r="T76" s="3">
        <f t="shared" ca="1" si="78"/>
        <v>16</v>
      </c>
      <c r="U76" s="3">
        <f t="shared" ca="1" si="78"/>
        <v>25</v>
      </c>
      <c r="V76" s="3">
        <f t="shared" ca="1" si="78"/>
        <v>36</v>
      </c>
      <c r="W76" s="3">
        <f t="shared" ca="1" si="78"/>
        <v>49</v>
      </c>
      <c r="X76" s="3">
        <f t="shared" ca="1" si="78"/>
        <v>64</v>
      </c>
      <c r="Y76" s="3">
        <f t="shared" ca="1" si="78"/>
        <v>81</v>
      </c>
      <c r="Z76" s="3">
        <f t="shared" ca="1" si="78"/>
        <v>100</v>
      </c>
      <c r="AA76" s="3">
        <f t="shared" ca="1" si="5"/>
        <v>770</v>
      </c>
      <c r="AB76" s="29">
        <f t="shared" ca="1" si="24"/>
        <v>50</v>
      </c>
    </row>
    <row r="77" spans="1:28" customFormat="false" ht="13">
      <c r="A77" s="18">
        <f>シート1!B78</f>
        <v>0</v>
      </c>
      <c r="B77" s="3">
        <f>シート1!E78</f>
        <v>0</v>
      </c>
      <c r="C77" s="19">
        <f>シート1!G78</f>
        <v>0</v>
      </c>
      <c r="D77" s="3">
        <f>シート1!I78</f>
        <v>0</v>
      </c>
      <c r="E77" s="3">
        <f>シート1!K78</f>
        <v>0</v>
      </c>
      <c r="F77" s="3">
        <f t="shared" ref="F77:Z77" ca="1" si="79">IF($E81="","", IF(AND(ROW()&gt;$AB$1,F$1&lt;=$AB$1),(F$1-_xlfn.RANK.AVG(OFFSET($E81,1-F$1,),OFFSET($E81,1-$AB$1,,$AB$1,1)))^2,""))</f>
        <v>100</v>
      </c>
      <c r="G77" s="3">
        <f t="shared" ca="1" si="79"/>
        <v>81</v>
      </c>
      <c r="H77" s="3">
        <f t="shared" ca="1" si="79"/>
        <v>64</v>
      </c>
      <c r="I77" s="3">
        <f t="shared" ca="1" si="79"/>
        <v>49</v>
      </c>
      <c r="J77" s="3">
        <f t="shared" ca="1" si="79"/>
        <v>36</v>
      </c>
      <c r="K77" s="3">
        <f t="shared" ca="1" si="79"/>
        <v>25</v>
      </c>
      <c r="L77" s="3">
        <f t="shared" ca="1" si="79"/>
        <v>16</v>
      </c>
      <c r="M77" s="3">
        <f t="shared" ca="1" si="79"/>
        <v>9</v>
      </c>
      <c r="N77" s="3">
        <f t="shared" ca="1" si="79"/>
        <v>4</v>
      </c>
      <c r="O77" s="3">
        <f t="shared" ca="1" si="79"/>
        <v>1</v>
      </c>
      <c r="P77" s="3">
        <f t="shared" ca="1" si="79"/>
        <v>0</v>
      </c>
      <c r="Q77" s="3">
        <f t="shared" ca="1" si="79"/>
        <v>1</v>
      </c>
      <c r="R77" s="3">
        <f t="shared" ca="1" si="79"/>
        <v>4</v>
      </c>
      <c r="S77" s="3">
        <f t="shared" ca="1" si="79"/>
        <v>9</v>
      </c>
      <c r="T77" s="3">
        <f t="shared" ca="1" si="79"/>
        <v>16</v>
      </c>
      <c r="U77" s="3">
        <f t="shared" ca="1" si="79"/>
        <v>25</v>
      </c>
      <c r="V77" s="3">
        <f t="shared" ca="1" si="79"/>
        <v>36</v>
      </c>
      <c r="W77" s="3">
        <f t="shared" ca="1" si="79"/>
        <v>49</v>
      </c>
      <c r="X77" s="3">
        <f t="shared" ca="1" si="79"/>
        <v>64</v>
      </c>
      <c r="Y77" s="3">
        <f t="shared" ca="1" si="79"/>
        <v>81</v>
      </c>
      <c r="Z77" s="3">
        <f t="shared" ca="1" si="79"/>
        <v>100</v>
      </c>
      <c r="AA77" s="3">
        <f t="shared" ca="1" si="5"/>
        <v>770</v>
      </c>
      <c r="AB77" s="29">
        <f t="shared" ca="1" si="24"/>
        <v>50</v>
      </c>
    </row>
    <row r="78" spans="1:28" customFormat="false" ht="13">
      <c r="A78" s="18">
        <f>シート1!B79</f>
        <v>0</v>
      </c>
      <c r="B78" s="3">
        <f>シート1!E79</f>
        <v>0</v>
      </c>
      <c r="C78" s="19">
        <f>シート1!G79</f>
        <v>0</v>
      </c>
      <c r="D78" s="3">
        <f>シート1!I79</f>
        <v>0</v>
      </c>
      <c r="E78" s="3">
        <f>シート1!K79</f>
        <v>0</v>
      </c>
      <c r="F78" s="3">
        <f t="shared" ref="F78:Z78" ca="1" si="80">IF($E82="","", IF(AND(ROW()&gt;$AB$1,F$1&lt;=$AB$1),(F$1-_xlfn.RANK.AVG(OFFSET($E82,1-F$1,),OFFSET($E82,1-$AB$1,,$AB$1,1)))^2,""))</f>
        <v>100</v>
      </c>
      <c r="G78" s="3">
        <f t="shared" ca="1" si="80"/>
        <v>81</v>
      </c>
      <c r="H78" s="3">
        <f t="shared" ca="1" si="80"/>
        <v>64</v>
      </c>
      <c r="I78" s="3">
        <f t="shared" ca="1" si="80"/>
        <v>49</v>
      </c>
      <c r="J78" s="3">
        <f t="shared" ca="1" si="80"/>
        <v>36</v>
      </c>
      <c r="K78" s="3">
        <f t="shared" ca="1" si="80"/>
        <v>25</v>
      </c>
      <c r="L78" s="3">
        <f t="shared" ca="1" si="80"/>
        <v>16</v>
      </c>
      <c r="M78" s="3">
        <f t="shared" ca="1" si="80"/>
        <v>9</v>
      </c>
      <c r="N78" s="3">
        <f t="shared" ca="1" si="80"/>
        <v>4</v>
      </c>
      <c r="O78" s="3">
        <f t="shared" ca="1" si="80"/>
        <v>1</v>
      </c>
      <c r="P78" s="3">
        <f t="shared" ca="1" si="80"/>
        <v>0</v>
      </c>
      <c r="Q78" s="3">
        <f t="shared" ca="1" si="80"/>
        <v>1</v>
      </c>
      <c r="R78" s="3">
        <f t="shared" ca="1" si="80"/>
        <v>4</v>
      </c>
      <c r="S78" s="3">
        <f t="shared" ca="1" si="80"/>
        <v>9</v>
      </c>
      <c r="T78" s="3">
        <f t="shared" ca="1" si="80"/>
        <v>16</v>
      </c>
      <c r="U78" s="3">
        <f t="shared" ca="1" si="80"/>
        <v>25</v>
      </c>
      <c r="V78" s="3">
        <f t="shared" ca="1" si="80"/>
        <v>36</v>
      </c>
      <c r="W78" s="3">
        <f t="shared" ca="1" si="80"/>
        <v>49</v>
      </c>
      <c r="X78" s="3">
        <f t="shared" ca="1" si="80"/>
        <v>64</v>
      </c>
      <c r="Y78" s="3">
        <f t="shared" ca="1" si="80"/>
        <v>81</v>
      </c>
      <c r="Z78" s="3">
        <f t="shared" ca="1" si="80"/>
        <v>100</v>
      </c>
      <c r="AA78" s="3">
        <f t="shared" ca="1" si="5"/>
        <v>770</v>
      </c>
      <c r="AB78" s="29">
        <f t="shared" ca="1" si="24"/>
        <v>50</v>
      </c>
    </row>
    <row r="79" spans="1:28" customFormat="false" ht="13">
      <c r="A79" s="18">
        <f>シート1!B80</f>
        <v>0</v>
      </c>
      <c r="B79" s="3">
        <f>シート1!E80</f>
        <v>0</v>
      </c>
      <c r="C79" s="19">
        <f>シート1!G80</f>
        <v>0</v>
      </c>
      <c r="D79" s="3">
        <f>シート1!I80</f>
        <v>0</v>
      </c>
      <c r="E79" s="3">
        <f>シート1!K80</f>
        <v>0</v>
      </c>
      <c r="F79" s="3">
        <f t="shared" ref="F79:Z79" ca="1" si="81">IF($E83="","", IF(AND(ROW()&gt;$AB$1,F$1&lt;=$AB$1),(F$1-_xlfn.RANK.AVG(OFFSET($E83,1-F$1,),OFFSET($E83,1-$AB$1,,$AB$1,1)))^2,""))</f>
        <v>100</v>
      </c>
      <c r="G79" s="3">
        <f t="shared" ca="1" si="81"/>
        <v>81</v>
      </c>
      <c r="H79" s="3">
        <f t="shared" ca="1" si="81"/>
        <v>64</v>
      </c>
      <c r="I79" s="3">
        <f t="shared" ca="1" si="81"/>
        <v>49</v>
      </c>
      <c r="J79" s="3">
        <f t="shared" ca="1" si="81"/>
        <v>36</v>
      </c>
      <c r="K79" s="3">
        <f t="shared" ca="1" si="81"/>
        <v>25</v>
      </c>
      <c r="L79" s="3">
        <f t="shared" ca="1" si="81"/>
        <v>16</v>
      </c>
      <c r="M79" s="3">
        <f t="shared" ca="1" si="81"/>
        <v>9</v>
      </c>
      <c r="N79" s="3">
        <f t="shared" ca="1" si="81"/>
        <v>4</v>
      </c>
      <c r="O79" s="3">
        <f t="shared" ca="1" si="81"/>
        <v>1</v>
      </c>
      <c r="P79" s="3">
        <f t="shared" ca="1" si="81"/>
        <v>0</v>
      </c>
      <c r="Q79" s="3">
        <f t="shared" ca="1" si="81"/>
        <v>1</v>
      </c>
      <c r="R79" s="3">
        <f t="shared" ca="1" si="81"/>
        <v>4</v>
      </c>
      <c r="S79" s="3">
        <f t="shared" ca="1" si="81"/>
        <v>9</v>
      </c>
      <c r="T79" s="3">
        <f t="shared" ca="1" si="81"/>
        <v>16</v>
      </c>
      <c r="U79" s="3">
        <f t="shared" ca="1" si="81"/>
        <v>25</v>
      </c>
      <c r="V79" s="3">
        <f t="shared" ca="1" si="81"/>
        <v>36</v>
      </c>
      <c r="W79" s="3">
        <f t="shared" ca="1" si="81"/>
        <v>49</v>
      </c>
      <c r="X79" s="3">
        <f t="shared" ca="1" si="81"/>
        <v>64</v>
      </c>
      <c r="Y79" s="3">
        <f t="shared" ca="1" si="81"/>
        <v>81</v>
      </c>
      <c r="Z79" s="3">
        <f t="shared" ca="1" si="81"/>
        <v>100</v>
      </c>
      <c r="AA79" s="3">
        <f t="shared" ca="1" si="5"/>
        <v>770</v>
      </c>
      <c r="AB79" s="29">
        <f t="shared" ca="1" si="24"/>
        <v>50</v>
      </c>
    </row>
    <row r="80" spans="1:28" customFormat="false" ht="13">
      <c r="A80" s="18">
        <f>シート1!B81</f>
        <v>0</v>
      </c>
      <c r="B80" s="3">
        <f>シート1!E81</f>
        <v>0</v>
      </c>
      <c r="C80" s="19">
        <f>シート1!G81</f>
        <v>0</v>
      </c>
      <c r="D80" s="3">
        <f>シート1!I81</f>
        <v>0</v>
      </c>
      <c r="E80" s="3">
        <f>シート1!K81</f>
        <v>0</v>
      </c>
      <c r="F80" s="3">
        <f t="shared" ref="F80:Z80" ca="1" si="82">IF($E84="","", IF(AND(ROW()&gt;$AB$1,F$1&lt;=$AB$1),(F$1-_xlfn.RANK.AVG(OFFSET($E84,1-F$1,),OFFSET($E84,1-$AB$1,,$AB$1,1)))^2,""))</f>
        <v>100</v>
      </c>
      <c r="G80" s="3">
        <f t="shared" ca="1" si="82"/>
        <v>81</v>
      </c>
      <c r="H80" s="3">
        <f t="shared" ca="1" si="82"/>
        <v>64</v>
      </c>
      <c r="I80" s="3">
        <f t="shared" ca="1" si="82"/>
        <v>49</v>
      </c>
      <c r="J80" s="3">
        <f t="shared" ca="1" si="82"/>
        <v>36</v>
      </c>
      <c r="K80" s="3">
        <f t="shared" ca="1" si="82"/>
        <v>25</v>
      </c>
      <c r="L80" s="3">
        <f t="shared" ca="1" si="82"/>
        <v>16</v>
      </c>
      <c r="M80" s="3">
        <f t="shared" ca="1" si="82"/>
        <v>9</v>
      </c>
      <c r="N80" s="3">
        <f t="shared" ca="1" si="82"/>
        <v>4</v>
      </c>
      <c r="O80" s="3">
        <f t="shared" ca="1" si="82"/>
        <v>1</v>
      </c>
      <c r="P80" s="3">
        <f t="shared" ca="1" si="82"/>
        <v>0</v>
      </c>
      <c r="Q80" s="3">
        <f t="shared" ca="1" si="82"/>
        <v>1</v>
      </c>
      <c r="R80" s="3">
        <f t="shared" ca="1" si="82"/>
        <v>4</v>
      </c>
      <c r="S80" s="3">
        <f t="shared" ca="1" si="82"/>
        <v>9</v>
      </c>
      <c r="T80" s="3">
        <f t="shared" ca="1" si="82"/>
        <v>16</v>
      </c>
      <c r="U80" s="3">
        <f t="shared" ca="1" si="82"/>
        <v>25</v>
      </c>
      <c r="V80" s="3">
        <f t="shared" ca="1" si="82"/>
        <v>36</v>
      </c>
      <c r="W80" s="3">
        <f t="shared" ca="1" si="82"/>
        <v>49</v>
      </c>
      <c r="X80" s="3">
        <f t="shared" ca="1" si="82"/>
        <v>64</v>
      </c>
      <c r="Y80" s="3">
        <f t="shared" ca="1" si="82"/>
        <v>81</v>
      </c>
      <c r="Z80" s="3">
        <f t="shared" ca="1" si="82"/>
        <v>100</v>
      </c>
      <c r="AA80" s="3">
        <f t="shared" ca="1" si="5"/>
        <v>770</v>
      </c>
      <c r="AB80" s="29">
        <f t="shared" ca="1" si="24"/>
        <v>50</v>
      </c>
    </row>
    <row r="81" spans="1:28" customFormat="false" ht="13">
      <c r="A81" s="18">
        <f>シート1!B82</f>
        <v>0</v>
      </c>
      <c r="B81" s="3">
        <f>シート1!E82</f>
        <v>0</v>
      </c>
      <c r="C81" s="19">
        <f>シート1!G82</f>
        <v>0</v>
      </c>
      <c r="D81" s="3">
        <f>シート1!I82</f>
        <v>0</v>
      </c>
      <c r="E81" s="3">
        <f>シート1!K82</f>
        <v>0</v>
      </c>
      <c r="F81" s="3">
        <f t="shared" ref="F81:Z81" ca="1" si="83">IF($E85="","", IF(AND(ROW()&gt;$AB$1,F$1&lt;=$AB$1),(F$1-_xlfn.RANK.AVG(OFFSET($E85,1-F$1,),OFFSET($E85,1-$AB$1,,$AB$1,1)))^2,""))</f>
        <v>100</v>
      </c>
      <c r="G81" s="3">
        <f t="shared" ca="1" si="83"/>
        <v>81</v>
      </c>
      <c r="H81" s="3">
        <f t="shared" ca="1" si="83"/>
        <v>64</v>
      </c>
      <c r="I81" s="3">
        <f t="shared" ca="1" si="83"/>
        <v>49</v>
      </c>
      <c r="J81" s="3">
        <f t="shared" ca="1" si="83"/>
        <v>36</v>
      </c>
      <c r="K81" s="3">
        <f t="shared" ca="1" si="83"/>
        <v>25</v>
      </c>
      <c r="L81" s="3">
        <f t="shared" ca="1" si="83"/>
        <v>16</v>
      </c>
      <c r="M81" s="3">
        <f t="shared" ca="1" si="83"/>
        <v>9</v>
      </c>
      <c r="N81" s="3">
        <f t="shared" ca="1" si="83"/>
        <v>4</v>
      </c>
      <c r="O81" s="3">
        <f t="shared" ca="1" si="83"/>
        <v>1</v>
      </c>
      <c r="P81" s="3">
        <f t="shared" ca="1" si="83"/>
        <v>0</v>
      </c>
      <c r="Q81" s="3">
        <f t="shared" ca="1" si="83"/>
        <v>1</v>
      </c>
      <c r="R81" s="3">
        <f t="shared" ca="1" si="83"/>
        <v>4</v>
      </c>
      <c r="S81" s="3">
        <f t="shared" ca="1" si="83"/>
        <v>9</v>
      </c>
      <c r="T81" s="3">
        <f t="shared" ca="1" si="83"/>
        <v>16</v>
      </c>
      <c r="U81" s="3">
        <f t="shared" ca="1" si="83"/>
        <v>25</v>
      </c>
      <c r="V81" s="3">
        <f t="shared" ca="1" si="83"/>
        <v>36</v>
      </c>
      <c r="W81" s="3">
        <f t="shared" ca="1" si="83"/>
        <v>49</v>
      </c>
      <c r="X81" s="3">
        <f t="shared" ca="1" si="83"/>
        <v>64</v>
      </c>
      <c r="Y81" s="3">
        <f t="shared" ca="1" si="83"/>
        <v>81</v>
      </c>
      <c r="Z81" s="3">
        <f t="shared" ca="1" si="83"/>
        <v>100</v>
      </c>
      <c r="AA81" s="3">
        <f t="shared" ca="1" si="5"/>
        <v>770</v>
      </c>
      <c r="AB81" s="29">
        <f t="shared" ca="1" si="24"/>
        <v>50</v>
      </c>
    </row>
    <row r="82" spans="1:28" customFormat="false" ht="13">
      <c r="A82" s="18">
        <f>シート1!B83</f>
        <v>0</v>
      </c>
      <c r="B82" s="3">
        <f>シート1!E83</f>
        <v>0</v>
      </c>
      <c r="C82" s="19">
        <f>シート1!G83</f>
        <v>0</v>
      </c>
      <c r="D82" s="3">
        <f>シート1!I83</f>
        <v>0</v>
      </c>
      <c r="E82" s="3">
        <f>シート1!K83</f>
        <v>0</v>
      </c>
      <c r="F82" s="3">
        <f t="shared" ref="F82:Z82" ca="1" si="84">IF($E86="","", IF(AND(ROW()&gt;$AB$1,F$1&lt;=$AB$1),(F$1-_xlfn.RANK.AVG(OFFSET($E86,1-F$1,),OFFSET($E86,1-$AB$1,,$AB$1,1)))^2,""))</f>
        <v>100</v>
      </c>
      <c r="G82" s="3">
        <f t="shared" ca="1" si="84"/>
        <v>81</v>
      </c>
      <c r="H82" s="3">
        <f t="shared" ca="1" si="84"/>
        <v>64</v>
      </c>
      <c r="I82" s="3">
        <f t="shared" ca="1" si="84"/>
        <v>49</v>
      </c>
      <c r="J82" s="3">
        <f t="shared" ca="1" si="84"/>
        <v>36</v>
      </c>
      <c r="K82" s="3">
        <f t="shared" ca="1" si="84"/>
        <v>25</v>
      </c>
      <c r="L82" s="3">
        <f t="shared" ca="1" si="84"/>
        <v>16</v>
      </c>
      <c r="M82" s="3">
        <f t="shared" ca="1" si="84"/>
        <v>9</v>
      </c>
      <c r="N82" s="3">
        <f t="shared" ca="1" si="84"/>
        <v>4</v>
      </c>
      <c r="O82" s="3">
        <f t="shared" ca="1" si="84"/>
        <v>1</v>
      </c>
      <c r="P82" s="3">
        <f t="shared" ca="1" si="84"/>
        <v>0</v>
      </c>
      <c r="Q82" s="3">
        <f t="shared" ca="1" si="84"/>
        <v>1</v>
      </c>
      <c r="R82" s="3">
        <f t="shared" ca="1" si="84"/>
        <v>4</v>
      </c>
      <c r="S82" s="3">
        <f t="shared" ca="1" si="84"/>
        <v>9</v>
      </c>
      <c r="T82" s="3">
        <f t="shared" ca="1" si="84"/>
        <v>16</v>
      </c>
      <c r="U82" s="3">
        <f t="shared" ca="1" si="84"/>
        <v>25</v>
      </c>
      <c r="V82" s="3">
        <f t="shared" ca="1" si="84"/>
        <v>36</v>
      </c>
      <c r="W82" s="3">
        <f t="shared" ca="1" si="84"/>
        <v>49</v>
      </c>
      <c r="X82" s="3">
        <f t="shared" ca="1" si="84"/>
        <v>64</v>
      </c>
      <c r="Y82" s="3">
        <f t="shared" ca="1" si="84"/>
        <v>81</v>
      </c>
      <c r="Z82" s="3">
        <f t="shared" ca="1" si="84"/>
        <v>100</v>
      </c>
      <c r="AA82" s="3">
        <f t="shared" ca="1" si="5"/>
        <v>770</v>
      </c>
      <c r="AB82" s="29">
        <f t="shared" ca="1" si="24"/>
        <v>50</v>
      </c>
    </row>
    <row r="83" spans="1:28" customFormat="false" ht="13">
      <c r="A83" s="18">
        <f>シート1!B84</f>
        <v>0</v>
      </c>
      <c r="B83" s="3">
        <f>シート1!E84</f>
        <v>0</v>
      </c>
      <c r="C83" s="19">
        <f>シート1!G84</f>
        <v>0</v>
      </c>
      <c r="D83" s="3">
        <f>シート1!I84</f>
        <v>0</v>
      </c>
      <c r="E83" s="3">
        <f>シート1!K84</f>
        <v>0</v>
      </c>
      <c r="F83" s="3">
        <f t="shared" ref="F83:Z83" ca="1" si="85">IF($E87="","", IF(AND(ROW()&gt;$AB$1,F$1&lt;=$AB$1),(F$1-_xlfn.RANK.AVG(OFFSET($E87,1-F$1,),OFFSET($E87,1-$AB$1,,$AB$1,1)))^2,""))</f>
        <v>100</v>
      </c>
      <c r="G83" s="3">
        <f t="shared" ca="1" si="85"/>
        <v>81</v>
      </c>
      <c r="H83" s="3">
        <f t="shared" ca="1" si="85"/>
        <v>64</v>
      </c>
      <c r="I83" s="3">
        <f t="shared" ca="1" si="85"/>
        <v>49</v>
      </c>
      <c r="J83" s="3">
        <f t="shared" ca="1" si="85"/>
        <v>36</v>
      </c>
      <c r="K83" s="3">
        <f t="shared" ca="1" si="85"/>
        <v>25</v>
      </c>
      <c r="L83" s="3">
        <f t="shared" ca="1" si="85"/>
        <v>16</v>
      </c>
      <c r="M83" s="3">
        <f t="shared" ca="1" si="85"/>
        <v>9</v>
      </c>
      <c r="N83" s="3">
        <f t="shared" ca="1" si="85"/>
        <v>4</v>
      </c>
      <c r="O83" s="3">
        <f t="shared" ca="1" si="85"/>
        <v>1</v>
      </c>
      <c r="P83" s="3">
        <f t="shared" ca="1" si="85"/>
        <v>0</v>
      </c>
      <c r="Q83" s="3">
        <f t="shared" ca="1" si="85"/>
        <v>1</v>
      </c>
      <c r="R83" s="3">
        <f t="shared" ca="1" si="85"/>
        <v>4</v>
      </c>
      <c r="S83" s="3">
        <f t="shared" ca="1" si="85"/>
        <v>9</v>
      </c>
      <c r="T83" s="3">
        <f t="shared" ca="1" si="85"/>
        <v>16</v>
      </c>
      <c r="U83" s="3">
        <f t="shared" ca="1" si="85"/>
        <v>25</v>
      </c>
      <c r="V83" s="3">
        <f t="shared" ca="1" si="85"/>
        <v>36</v>
      </c>
      <c r="W83" s="3">
        <f t="shared" ca="1" si="85"/>
        <v>49</v>
      </c>
      <c r="X83" s="3">
        <f t="shared" ca="1" si="85"/>
        <v>64</v>
      </c>
      <c r="Y83" s="3">
        <f t="shared" ca="1" si="85"/>
        <v>81</v>
      </c>
      <c r="Z83" s="3">
        <f t="shared" ca="1" si="85"/>
        <v>100</v>
      </c>
      <c r="AA83" s="3">
        <f t="shared" ca="1" si="5"/>
        <v>770</v>
      </c>
      <c r="AB83" s="29">
        <f t="shared" ca="1" si="24"/>
        <v>50</v>
      </c>
    </row>
    <row r="84" spans="1:28" customFormat="false" ht="13">
      <c r="A84" s="18">
        <f>シート1!B85</f>
        <v>0</v>
      </c>
      <c r="B84" s="3">
        <f>シート1!E85</f>
        <v>0</v>
      </c>
      <c r="C84" s="19">
        <f>シート1!G85</f>
        <v>0</v>
      </c>
      <c r="D84" s="3">
        <f>シート1!I85</f>
        <v>0</v>
      </c>
      <c r="E84" s="3">
        <f>シート1!K85</f>
        <v>0</v>
      </c>
      <c r="F84" s="3">
        <f t="shared" ref="F84:Z84" ca="1" si="86">IF($E88="","", IF(AND(ROW()&gt;$AB$1,F$1&lt;=$AB$1),(F$1-_xlfn.RANK.AVG(OFFSET($E88,1-F$1,),OFFSET($E88,1-$AB$1,,$AB$1,1)))^2,""))</f>
        <v>100</v>
      </c>
      <c r="G84" s="3">
        <f t="shared" ca="1" si="86"/>
        <v>81</v>
      </c>
      <c r="H84" s="3">
        <f t="shared" ca="1" si="86"/>
        <v>64</v>
      </c>
      <c r="I84" s="3">
        <f t="shared" ca="1" si="86"/>
        <v>49</v>
      </c>
      <c r="J84" s="3">
        <f t="shared" ca="1" si="86"/>
        <v>36</v>
      </c>
      <c r="K84" s="3">
        <f t="shared" ca="1" si="86"/>
        <v>25</v>
      </c>
      <c r="L84" s="3">
        <f t="shared" ca="1" si="86"/>
        <v>16</v>
      </c>
      <c r="M84" s="3">
        <f t="shared" ca="1" si="86"/>
        <v>9</v>
      </c>
      <c r="N84" s="3">
        <f t="shared" ca="1" si="86"/>
        <v>4</v>
      </c>
      <c r="O84" s="3">
        <f t="shared" ca="1" si="86"/>
        <v>1</v>
      </c>
      <c r="P84" s="3">
        <f t="shared" ca="1" si="86"/>
        <v>0</v>
      </c>
      <c r="Q84" s="3">
        <f t="shared" ca="1" si="86"/>
        <v>1</v>
      </c>
      <c r="R84" s="3">
        <f t="shared" ca="1" si="86"/>
        <v>4</v>
      </c>
      <c r="S84" s="3">
        <f t="shared" ca="1" si="86"/>
        <v>9</v>
      </c>
      <c r="T84" s="3">
        <f t="shared" ca="1" si="86"/>
        <v>16</v>
      </c>
      <c r="U84" s="3">
        <f t="shared" ca="1" si="86"/>
        <v>25</v>
      </c>
      <c r="V84" s="3">
        <f t="shared" ca="1" si="86"/>
        <v>36</v>
      </c>
      <c r="W84" s="3">
        <f t="shared" ca="1" si="86"/>
        <v>49</v>
      </c>
      <c r="X84" s="3">
        <f t="shared" ca="1" si="86"/>
        <v>64</v>
      </c>
      <c r="Y84" s="3">
        <f t="shared" ca="1" si="86"/>
        <v>81</v>
      </c>
      <c r="Z84" s="3">
        <f t="shared" ca="1" si="86"/>
        <v>100</v>
      </c>
      <c r="AA84" s="3">
        <f t="shared" ca="1" si="5"/>
        <v>770</v>
      </c>
      <c r="AB84" s="29">
        <f t="shared" ca="1" si="24"/>
        <v>50</v>
      </c>
    </row>
    <row r="85" spans="1:28" customFormat="false" ht="13">
      <c r="A85" s="18">
        <f>シート1!B86</f>
        <v>0</v>
      </c>
      <c r="B85" s="3">
        <f>シート1!E86</f>
        <v>0</v>
      </c>
      <c r="C85" s="19">
        <f>シート1!G86</f>
        <v>0</v>
      </c>
      <c r="D85" s="3">
        <f>シート1!I86</f>
        <v>0</v>
      </c>
      <c r="E85" s="3">
        <f>シート1!K86</f>
        <v>0</v>
      </c>
      <c r="F85" s="3">
        <f t="shared" ref="F85:Z85" ca="1" si="87">IF($E89="","", IF(AND(ROW()&gt;$AB$1,F$1&lt;=$AB$1),(F$1-_xlfn.RANK.AVG(OFFSET($E89,1-F$1,),OFFSET($E89,1-$AB$1,,$AB$1,1)))^2,""))</f>
        <v>100</v>
      </c>
      <c r="G85" s="3">
        <f t="shared" ca="1" si="87"/>
        <v>81</v>
      </c>
      <c r="H85" s="3">
        <f t="shared" ca="1" si="87"/>
        <v>64</v>
      </c>
      <c r="I85" s="3">
        <f t="shared" ca="1" si="87"/>
        <v>49</v>
      </c>
      <c r="J85" s="3">
        <f t="shared" ca="1" si="87"/>
        <v>36</v>
      </c>
      <c r="K85" s="3">
        <f t="shared" ca="1" si="87"/>
        <v>25</v>
      </c>
      <c r="L85" s="3">
        <f t="shared" ca="1" si="87"/>
        <v>16</v>
      </c>
      <c r="M85" s="3">
        <f t="shared" ca="1" si="87"/>
        <v>9</v>
      </c>
      <c r="N85" s="3">
        <f t="shared" ca="1" si="87"/>
        <v>4</v>
      </c>
      <c r="O85" s="3">
        <f t="shared" ca="1" si="87"/>
        <v>1</v>
      </c>
      <c r="P85" s="3">
        <f t="shared" ca="1" si="87"/>
        <v>0</v>
      </c>
      <c r="Q85" s="3">
        <f t="shared" ca="1" si="87"/>
        <v>1</v>
      </c>
      <c r="R85" s="3">
        <f t="shared" ca="1" si="87"/>
        <v>4</v>
      </c>
      <c r="S85" s="3">
        <f t="shared" ca="1" si="87"/>
        <v>9</v>
      </c>
      <c r="T85" s="3">
        <f t="shared" ca="1" si="87"/>
        <v>16</v>
      </c>
      <c r="U85" s="3">
        <f t="shared" ca="1" si="87"/>
        <v>25</v>
      </c>
      <c r="V85" s="3">
        <f t="shared" ca="1" si="87"/>
        <v>36</v>
      </c>
      <c r="W85" s="3">
        <f t="shared" ca="1" si="87"/>
        <v>49</v>
      </c>
      <c r="X85" s="3">
        <f t="shared" ca="1" si="87"/>
        <v>64</v>
      </c>
      <c r="Y85" s="3">
        <f t="shared" ca="1" si="87"/>
        <v>81</v>
      </c>
      <c r="Z85" s="3">
        <f t="shared" ca="1" si="87"/>
        <v>100</v>
      </c>
      <c r="AA85" s="3">
        <f t="shared" ca="1" si="5"/>
        <v>770</v>
      </c>
      <c r="AB85" s="29">
        <f t="shared" ca="1" si="24"/>
        <v>50</v>
      </c>
    </row>
    <row r="86" spans="1:28" customFormat="false" ht="13">
      <c r="A86" s="18">
        <f>シート1!B87</f>
        <v>0</v>
      </c>
      <c r="B86" s="3">
        <f>シート1!E87</f>
        <v>0</v>
      </c>
      <c r="C86" s="19">
        <f>シート1!G87</f>
        <v>0</v>
      </c>
      <c r="D86" s="3">
        <f>シート1!I87</f>
        <v>0</v>
      </c>
      <c r="E86" s="3">
        <f>シート1!K87</f>
        <v>0</v>
      </c>
      <c r="F86" s="3">
        <f t="shared" ref="F86:Z86" ca="1" si="88">IF($E90="","", IF(AND(ROW()&gt;$AB$1,F$1&lt;=$AB$1),(F$1-_xlfn.RANK.AVG(OFFSET($E90,1-F$1,),OFFSET($E90,1-$AB$1,,$AB$1,1)))^2,""))</f>
        <v>100</v>
      </c>
      <c r="G86" s="3">
        <f t="shared" ca="1" si="88"/>
        <v>81</v>
      </c>
      <c r="H86" s="3">
        <f t="shared" ca="1" si="88"/>
        <v>64</v>
      </c>
      <c r="I86" s="3">
        <f t="shared" ca="1" si="88"/>
        <v>49</v>
      </c>
      <c r="J86" s="3">
        <f t="shared" ca="1" si="88"/>
        <v>36</v>
      </c>
      <c r="K86" s="3">
        <f t="shared" ca="1" si="88"/>
        <v>25</v>
      </c>
      <c r="L86" s="3">
        <f t="shared" ca="1" si="88"/>
        <v>16</v>
      </c>
      <c r="M86" s="3">
        <f t="shared" ca="1" si="88"/>
        <v>9</v>
      </c>
      <c r="N86" s="3">
        <f t="shared" ca="1" si="88"/>
        <v>4</v>
      </c>
      <c r="O86" s="3">
        <f t="shared" ca="1" si="88"/>
        <v>1</v>
      </c>
      <c r="P86" s="3">
        <f t="shared" ca="1" si="88"/>
        <v>0</v>
      </c>
      <c r="Q86" s="3">
        <f t="shared" ca="1" si="88"/>
        <v>1</v>
      </c>
      <c r="R86" s="3">
        <f t="shared" ca="1" si="88"/>
        <v>4</v>
      </c>
      <c r="S86" s="3">
        <f t="shared" ca="1" si="88"/>
        <v>9</v>
      </c>
      <c r="T86" s="3">
        <f t="shared" ca="1" si="88"/>
        <v>16</v>
      </c>
      <c r="U86" s="3">
        <f t="shared" ca="1" si="88"/>
        <v>25</v>
      </c>
      <c r="V86" s="3">
        <f t="shared" ca="1" si="88"/>
        <v>36</v>
      </c>
      <c r="W86" s="3">
        <f t="shared" ca="1" si="88"/>
        <v>49</v>
      </c>
      <c r="X86" s="3">
        <f t="shared" ca="1" si="88"/>
        <v>64</v>
      </c>
      <c r="Y86" s="3">
        <f t="shared" ca="1" si="88"/>
        <v>81</v>
      </c>
      <c r="Z86" s="3">
        <f t="shared" ca="1" si="88"/>
        <v>100</v>
      </c>
      <c r="AA86" s="3">
        <f t="shared" ca="1" si="5"/>
        <v>770</v>
      </c>
      <c r="AB86" s="29">
        <f t="shared" ca="1" si="24"/>
        <v>50</v>
      </c>
    </row>
    <row r="87" spans="1:28" customFormat="false" ht="13">
      <c r="A87" s="18">
        <f>シート1!B88</f>
        <v>0</v>
      </c>
      <c r="B87" s="3">
        <f>シート1!E88</f>
        <v>0</v>
      </c>
      <c r="C87" s="19">
        <f>シート1!G88</f>
        <v>0</v>
      </c>
      <c r="D87" s="3">
        <f>シート1!I88</f>
        <v>0</v>
      </c>
      <c r="E87" s="3">
        <f>シート1!K88</f>
        <v>0</v>
      </c>
      <c r="F87" s="3">
        <f t="shared" ref="F87:Z87" ca="1" si="89">IF($E91="","", IF(AND(ROW()&gt;$AB$1,F$1&lt;=$AB$1),(F$1-_xlfn.RANK.AVG(OFFSET($E91,1-F$1,),OFFSET($E91,1-$AB$1,,$AB$1,1)))^2,""))</f>
        <v>100</v>
      </c>
      <c r="G87" s="3">
        <f t="shared" ca="1" si="89"/>
        <v>81</v>
      </c>
      <c r="H87" s="3">
        <f t="shared" ca="1" si="89"/>
        <v>64</v>
      </c>
      <c r="I87" s="3">
        <f t="shared" ca="1" si="89"/>
        <v>49</v>
      </c>
      <c r="J87" s="3">
        <f t="shared" ca="1" si="89"/>
        <v>36</v>
      </c>
      <c r="K87" s="3">
        <f t="shared" ca="1" si="89"/>
        <v>25</v>
      </c>
      <c r="L87" s="3">
        <f t="shared" ca="1" si="89"/>
        <v>16</v>
      </c>
      <c r="M87" s="3">
        <f t="shared" ca="1" si="89"/>
        <v>9</v>
      </c>
      <c r="N87" s="3">
        <f t="shared" ca="1" si="89"/>
        <v>4</v>
      </c>
      <c r="O87" s="3">
        <f t="shared" ca="1" si="89"/>
        <v>1</v>
      </c>
      <c r="P87" s="3">
        <f t="shared" ca="1" si="89"/>
        <v>0</v>
      </c>
      <c r="Q87" s="3">
        <f t="shared" ca="1" si="89"/>
        <v>1</v>
      </c>
      <c r="R87" s="3">
        <f t="shared" ca="1" si="89"/>
        <v>4</v>
      </c>
      <c r="S87" s="3">
        <f t="shared" ca="1" si="89"/>
        <v>9</v>
      </c>
      <c r="T87" s="3">
        <f t="shared" ca="1" si="89"/>
        <v>16</v>
      </c>
      <c r="U87" s="3">
        <f t="shared" ca="1" si="89"/>
        <v>25</v>
      </c>
      <c r="V87" s="3">
        <f t="shared" ca="1" si="89"/>
        <v>36</v>
      </c>
      <c r="W87" s="3">
        <f t="shared" ca="1" si="89"/>
        <v>49</v>
      </c>
      <c r="X87" s="3">
        <f t="shared" ca="1" si="89"/>
        <v>64</v>
      </c>
      <c r="Y87" s="3">
        <f t="shared" ca="1" si="89"/>
        <v>81</v>
      </c>
      <c r="Z87" s="3">
        <f t="shared" ca="1" si="89"/>
        <v>100</v>
      </c>
      <c r="AA87" s="3">
        <f t="shared" ca="1" si="5"/>
        <v>770</v>
      </c>
      <c r="AB87" s="29">
        <f t="shared" ca="1" si="24"/>
        <v>50</v>
      </c>
    </row>
    <row r="88" spans="1:28" customFormat="false" ht="13">
      <c r="A88" s="18">
        <f>シート1!B89</f>
        <v>0</v>
      </c>
      <c r="B88" s="3">
        <f>シート1!E89</f>
        <v>0</v>
      </c>
      <c r="C88" s="19">
        <f>シート1!G89</f>
        <v>0</v>
      </c>
      <c r="D88" s="3">
        <f>シート1!I89</f>
        <v>0</v>
      </c>
      <c r="E88" s="3">
        <f>シート1!K89</f>
        <v>0</v>
      </c>
      <c r="F88" s="3">
        <f t="shared" ref="F88:Z88" ca="1" si="90">IF($E92="","", IF(AND(ROW()&gt;$AB$1,F$1&lt;=$AB$1),(F$1-_xlfn.RANK.AVG(OFFSET($E92,1-F$1,),OFFSET($E92,1-$AB$1,,$AB$1,1)))^2,""))</f>
        <v>100</v>
      </c>
      <c r="G88" s="3">
        <f t="shared" ca="1" si="90"/>
        <v>81</v>
      </c>
      <c r="H88" s="3">
        <f t="shared" ca="1" si="90"/>
        <v>64</v>
      </c>
      <c r="I88" s="3">
        <f t="shared" ca="1" si="90"/>
        <v>49</v>
      </c>
      <c r="J88" s="3">
        <f t="shared" ca="1" si="90"/>
        <v>36</v>
      </c>
      <c r="K88" s="3">
        <f t="shared" ca="1" si="90"/>
        <v>25</v>
      </c>
      <c r="L88" s="3">
        <f t="shared" ca="1" si="90"/>
        <v>16</v>
      </c>
      <c r="M88" s="3">
        <f t="shared" ca="1" si="90"/>
        <v>9</v>
      </c>
      <c r="N88" s="3">
        <f t="shared" ca="1" si="90"/>
        <v>4</v>
      </c>
      <c r="O88" s="3">
        <f t="shared" ca="1" si="90"/>
        <v>1</v>
      </c>
      <c r="P88" s="3">
        <f t="shared" ca="1" si="90"/>
        <v>0</v>
      </c>
      <c r="Q88" s="3">
        <f t="shared" ca="1" si="90"/>
        <v>1</v>
      </c>
      <c r="R88" s="3">
        <f t="shared" ca="1" si="90"/>
        <v>4</v>
      </c>
      <c r="S88" s="3">
        <f t="shared" ca="1" si="90"/>
        <v>9</v>
      </c>
      <c r="T88" s="3">
        <f t="shared" ca="1" si="90"/>
        <v>16</v>
      </c>
      <c r="U88" s="3">
        <f t="shared" ca="1" si="90"/>
        <v>25</v>
      </c>
      <c r="V88" s="3">
        <f t="shared" ca="1" si="90"/>
        <v>36</v>
      </c>
      <c r="W88" s="3">
        <f t="shared" ca="1" si="90"/>
        <v>49</v>
      </c>
      <c r="X88" s="3">
        <f t="shared" ca="1" si="90"/>
        <v>64</v>
      </c>
      <c r="Y88" s="3">
        <f t="shared" ca="1" si="90"/>
        <v>81</v>
      </c>
      <c r="Z88" s="3">
        <f t="shared" ca="1" si="90"/>
        <v>100</v>
      </c>
      <c r="AA88" s="3">
        <f t="shared" ca="1" si="5"/>
        <v>770</v>
      </c>
      <c r="AB88" s="29">
        <f t="shared" ca="1" si="24"/>
        <v>50</v>
      </c>
    </row>
    <row r="89" spans="1:28" customFormat="false" ht="13">
      <c r="A89" s="18">
        <f>シート1!B90</f>
        <v>0</v>
      </c>
      <c r="B89" s="3">
        <f>シート1!E90</f>
        <v>0</v>
      </c>
      <c r="C89" s="19">
        <f>シート1!G90</f>
        <v>0</v>
      </c>
      <c r="D89" s="3">
        <f>シート1!I90</f>
        <v>0</v>
      </c>
      <c r="E89" s="3">
        <f>シート1!K90</f>
        <v>0</v>
      </c>
      <c r="F89" s="3">
        <f t="shared" ref="F89:Z89" ca="1" si="91">IF($E93="","", IF(AND(ROW()&gt;$AB$1,F$1&lt;=$AB$1),(F$1-_xlfn.RANK.AVG(OFFSET($E93,1-F$1,),OFFSET($E93,1-$AB$1,,$AB$1,1)))^2,""))</f>
        <v>100</v>
      </c>
      <c r="G89" s="3">
        <f t="shared" ca="1" si="91"/>
        <v>81</v>
      </c>
      <c r="H89" s="3">
        <f t="shared" ca="1" si="91"/>
        <v>64</v>
      </c>
      <c r="I89" s="3">
        <f t="shared" ca="1" si="91"/>
        <v>49</v>
      </c>
      <c r="J89" s="3">
        <f t="shared" ca="1" si="91"/>
        <v>36</v>
      </c>
      <c r="K89" s="3">
        <f t="shared" ca="1" si="91"/>
        <v>25</v>
      </c>
      <c r="L89" s="3">
        <f t="shared" ca="1" si="91"/>
        <v>16</v>
      </c>
      <c r="M89" s="3">
        <f t="shared" ca="1" si="91"/>
        <v>9</v>
      </c>
      <c r="N89" s="3">
        <f t="shared" ca="1" si="91"/>
        <v>4</v>
      </c>
      <c r="O89" s="3">
        <f t="shared" ca="1" si="91"/>
        <v>1</v>
      </c>
      <c r="P89" s="3">
        <f t="shared" ca="1" si="91"/>
        <v>0</v>
      </c>
      <c r="Q89" s="3">
        <f t="shared" ca="1" si="91"/>
        <v>1</v>
      </c>
      <c r="R89" s="3">
        <f t="shared" ca="1" si="91"/>
        <v>4</v>
      </c>
      <c r="S89" s="3">
        <f t="shared" ca="1" si="91"/>
        <v>9</v>
      </c>
      <c r="T89" s="3">
        <f t="shared" ca="1" si="91"/>
        <v>16</v>
      </c>
      <c r="U89" s="3">
        <f t="shared" ca="1" si="91"/>
        <v>25</v>
      </c>
      <c r="V89" s="3">
        <f t="shared" ca="1" si="91"/>
        <v>36</v>
      </c>
      <c r="W89" s="3">
        <f t="shared" ca="1" si="91"/>
        <v>49</v>
      </c>
      <c r="X89" s="3">
        <f t="shared" ca="1" si="91"/>
        <v>64</v>
      </c>
      <c r="Y89" s="3">
        <f t="shared" ca="1" si="91"/>
        <v>81</v>
      </c>
      <c r="Z89" s="3">
        <f t="shared" ca="1" si="91"/>
        <v>100</v>
      </c>
      <c r="AA89" s="3">
        <f t="shared" ca="1" si="5"/>
        <v>770</v>
      </c>
      <c r="AB89" s="29">
        <f t="shared" ca="1" si="24"/>
        <v>50</v>
      </c>
    </row>
    <row r="90" spans="1:28" customFormat="false" ht="13">
      <c r="A90" s="18">
        <f>シート1!B91</f>
        <v>0</v>
      </c>
      <c r="B90" s="3">
        <f>シート1!E91</f>
        <v>0</v>
      </c>
      <c r="C90" s="19">
        <f>シート1!G91</f>
        <v>0</v>
      </c>
      <c r="D90" s="3">
        <f>シート1!I91</f>
        <v>0</v>
      </c>
      <c r="E90" s="3">
        <f>シート1!K91</f>
        <v>0</v>
      </c>
      <c r="F90" s="3">
        <f t="shared" ref="F90:Z90" ca="1" si="92">IF($E94="","", IF(AND(ROW()&gt;$AB$1,F$1&lt;=$AB$1),(F$1-_xlfn.RANK.AVG(OFFSET($E94,1-F$1,),OFFSET($E94,1-$AB$1,,$AB$1,1)))^2,""))</f>
        <v>100</v>
      </c>
      <c r="G90" s="3">
        <f t="shared" ca="1" si="92"/>
        <v>81</v>
      </c>
      <c r="H90" s="3">
        <f t="shared" ca="1" si="92"/>
        <v>64</v>
      </c>
      <c r="I90" s="3">
        <f t="shared" ca="1" si="92"/>
        <v>49</v>
      </c>
      <c r="J90" s="3">
        <f t="shared" ca="1" si="92"/>
        <v>36</v>
      </c>
      <c r="K90" s="3">
        <f t="shared" ca="1" si="92"/>
        <v>25</v>
      </c>
      <c r="L90" s="3">
        <f t="shared" ca="1" si="92"/>
        <v>16</v>
      </c>
      <c r="M90" s="3">
        <f t="shared" ca="1" si="92"/>
        <v>9</v>
      </c>
      <c r="N90" s="3">
        <f t="shared" ca="1" si="92"/>
        <v>4</v>
      </c>
      <c r="O90" s="3">
        <f t="shared" ca="1" si="92"/>
        <v>1</v>
      </c>
      <c r="P90" s="3">
        <f t="shared" ca="1" si="92"/>
        <v>0</v>
      </c>
      <c r="Q90" s="3">
        <f t="shared" ca="1" si="92"/>
        <v>1</v>
      </c>
      <c r="R90" s="3">
        <f t="shared" ca="1" si="92"/>
        <v>4</v>
      </c>
      <c r="S90" s="3">
        <f t="shared" ca="1" si="92"/>
        <v>9</v>
      </c>
      <c r="T90" s="3">
        <f t="shared" ca="1" si="92"/>
        <v>16</v>
      </c>
      <c r="U90" s="3">
        <f t="shared" ca="1" si="92"/>
        <v>25</v>
      </c>
      <c r="V90" s="3">
        <f t="shared" ca="1" si="92"/>
        <v>36</v>
      </c>
      <c r="W90" s="3">
        <f t="shared" ca="1" si="92"/>
        <v>49</v>
      </c>
      <c r="X90" s="3">
        <f t="shared" ca="1" si="92"/>
        <v>64</v>
      </c>
      <c r="Y90" s="3">
        <f t="shared" ca="1" si="92"/>
        <v>81</v>
      </c>
      <c r="Z90" s="3">
        <f t="shared" ca="1" si="92"/>
        <v>100</v>
      </c>
      <c r="AA90" s="3">
        <f t="shared" ca="1" si="5"/>
        <v>770</v>
      </c>
      <c r="AB90" s="29">
        <f t="shared" ca="1" si="24"/>
        <v>50</v>
      </c>
    </row>
    <row r="91" spans="1:28" customFormat="false" ht="13">
      <c r="A91" s="18">
        <f>シート1!B92</f>
        <v>0</v>
      </c>
      <c r="B91" s="3">
        <f>シート1!E92</f>
        <v>0</v>
      </c>
      <c r="C91" s="19">
        <f>シート1!G92</f>
        <v>0</v>
      </c>
      <c r="D91" s="3">
        <f>シート1!I92</f>
        <v>0</v>
      </c>
      <c r="E91" s="3">
        <f>シート1!K92</f>
        <v>0</v>
      </c>
      <c r="F91" s="3">
        <f t="shared" ref="F91:Z91" ca="1" si="93">IF($E95="","", IF(AND(ROW()&gt;$AB$1,F$1&lt;=$AB$1),(F$1-_xlfn.RANK.AVG(OFFSET($E95,1-F$1,),OFFSET($E95,1-$AB$1,,$AB$1,1)))^2,""))</f>
        <v>100</v>
      </c>
      <c r="G91" s="3">
        <f t="shared" ca="1" si="93"/>
        <v>81</v>
      </c>
      <c r="H91" s="3">
        <f t="shared" ca="1" si="93"/>
        <v>64</v>
      </c>
      <c r="I91" s="3">
        <f t="shared" ca="1" si="93"/>
        <v>49</v>
      </c>
      <c r="J91" s="3">
        <f t="shared" ca="1" si="93"/>
        <v>36</v>
      </c>
      <c r="K91" s="3">
        <f t="shared" ca="1" si="93"/>
        <v>25</v>
      </c>
      <c r="L91" s="3">
        <f t="shared" ca="1" si="93"/>
        <v>16</v>
      </c>
      <c r="M91" s="3">
        <f t="shared" ca="1" si="93"/>
        <v>9</v>
      </c>
      <c r="N91" s="3">
        <f t="shared" ca="1" si="93"/>
        <v>4</v>
      </c>
      <c r="O91" s="3">
        <f t="shared" ca="1" si="93"/>
        <v>1</v>
      </c>
      <c r="P91" s="3">
        <f t="shared" ca="1" si="93"/>
        <v>0</v>
      </c>
      <c r="Q91" s="3">
        <f t="shared" ca="1" si="93"/>
        <v>1</v>
      </c>
      <c r="R91" s="3">
        <f t="shared" ca="1" si="93"/>
        <v>4</v>
      </c>
      <c r="S91" s="3">
        <f t="shared" ca="1" si="93"/>
        <v>9</v>
      </c>
      <c r="T91" s="3">
        <f t="shared" ca="1" si="93"/>
        <v>16</v>
      </c>
      <c r="U91" s="3">
        <f t="shared" ca="1" si="93"/>
        <v>25</v>
      </c>
      <c r="V91" s="3">
        <f t="shared" ca="1" si="93"/>
        <v>36</v>
      </c>
      <c r="W91" s="3">
        <f t="shared" ca="1" si="93"/>
        <v>49</v>
      </c>
      <c r="X91" s="3">
        <f t="shared" ca="1" si="93"/>
        <v>64</v>
      </c>
      <c r="Y91" s="3">
        <f t="shared" ca="1" si="93"/>
        <v>81</v>
      </c>
      <c r="Z91" s="3">
        <f t="shared" ca="1" si="93"/>
        <v>100</v>
      </c>
      <c r="AA91" s="3">
        <f t="shared" ca="1" si="5"/>
        <v>770</v>
      </c>
      <c r="AB91" s="29">
        <f t="shared" ca="1" si="24"/>
        <v>50</v>
      </c>
    </row>
    <row r="92" spans="1:28" customFormat="false" ht="13">
      <c r="A92" s="18">
        <f>シート1!B93</f>
        <v>0</v>
      </c>
      <c r="B92" s="3">
        <f>シート1!E93</f>
        <v>0</v>
      </c>
      <c r="C92" s="19">
        <f>シート1!G93</f>
        <v>0</v>
      </c>
      <c r="D92" s="3">
        <f>シート1!I93</f>
        <v>0</v>
      </c>
      <c r="E92" s="3">
        <f>シート1!K93</f>
        <v>0</v>
      </c>
      <c r="F92" s="3">
        <f t="shared" ref="F92:Z92" ca="1" si="94">IF($E96="","", IF(AND(ROW()&gt;$AB$1,F$1&lt;=$AB$1),(F$1-_xlfn.RANK.AVG(OFFSET($E96,1-F$1,),OFFSET($E96,1-$AB$1,,$AB$1,1)))^2,""))</f>
        <v>100</v>
      </c>
      <c r="G92" s="3">
        <f t="shared" ca="1" si="94"/>
        <v>81</v>
      </c>
      <c r="H92" s="3">
        <f t="shared" ca="1" si="94"/>
        <v>64</v>
      </c>
      <c r="I92" s="3">
        <f t="shared" ca="1" si="94"/>
        <v>49</v>
      </c>
      <c r="J92" s="3">
        <f t="shared" ca="1" si="94"/>
        <v>36</v>
      </c>
      <c r="K92" s="3">
        <f t="shared" ca="1" si="94"/>
        <v>25</v>
      </c>
      <c r="L92" s="3">
        <f t="shared" ca="1" si="94"/>
        <v>16</v>
      </c>
      <c r="M92" s="3">
        <f t="shared" ca="1" si="94"/>
        <v>9</v>
      </c>
      <c r="N92" s="3">
        <f t="shared" ca="1" si="94"/>
        <v>4</v>
      </c>
      <c r="O92" s="3">
        <f t="shared" ca="1" si="94"/>
        <v>1</v>
      </c>
      <c r="P92" s="3">
        <f t="shared" ca="1" si="94"/>
        <v>0</v>
      </c>
      <c r="Q92" s="3">
        <f t="shared" ca="1" si="94"/>
        <v>1</v>
      </c>
      <c r="R92" s="3">
        <f t="shared" ca="1" si="94"/>
        <v>4</v>
      </c>
      <c r="S92" s="3">
        <f t="shared" ca="1" si="94"/>
        <v>9</v>
      </c>
      <c r="T92" s="3">
        <f t="shared" ca="1" si="94"/>
        <v>16</v>
      </c>
      <c r="U92" s="3">
        <f t="shared" ca="1" si="94"/>
        <v>25</v>
      </c>
      <c r="V92" s="3">
        <f t="shared" ca="1" si="94"/>
        <v>36</v>
      </c>
      <c r="W92" s="3">
        <f t="shared" ca="1" si="94"/>
        <v>49</v>
      </c>
      <c r="X92" s="3">
        <f t="shared" ca="1" si="94"/>
        <v>64</v>
      </c>
      <c r="Y92" s="3">
        <f t="shared" ca="1" si="94"/>
        <v>81</v>
      </c>
      <c r="Z92" s="3">
        <f t="shared" ca="1" si="94"/>
        <v>100</v>
      </c>
      <c r="AA92" s="3">
        <f t="shared" ca="1" si="5"/>
        <v>770</v>
      </c>
      <c r="AB92" s="29">
        <f t="shared" ca="1" si="24"/>
        <v>50</v>
      </c>
    </row>
    <row r="93" spans="1:28" customFormat="false" ht="13">
      <c r="A93" s="18">
        <f>シート1!B94</f>
        <v>0</v>
      </c>
      <c r="B93" s="3">
        <f>シート1!E94</f>
        <v>0</v>
      </c>
      <c r="C93" s="19">
        <f>シート1!G94</f>
        <v>0</v>
      </c>
      <c r="D93" s="3">
        <f>シート1!I94</f>
        <v>0</v>
      </c>
      <c r="E93" s="3">
        <f>シート1!K94</f>
        <v>0</v>
      </c>
      <c r="F93" s="3">
        <f t="shared" ref="F93:Z93" ca="1" si="95">IF($E97="","", IF(AND(ROW()&gt;$AB$1,F$1&lt;=$AB$1),(F$1-_xlfn.RANK.AVG(OFFSET($E97,1-F$1,),OFFSET($E97,1-$AB$1,,$AB$1,1)))^2,""))</f>
        <v>100</v>
      </c>
      <c r="G93" s="3">
        <f t="shared" ca="1" si="95"/>
        <v>81</v>
      </c>
      <c r="H93" s="3">
        <f t="shared" ca="1" si="95"/>
        <v>64</v>
      </c>
      <c r="I93" s="3">
        <f t="shared" ca="1" si="95"/>
        <v>49</v>
      </c>
      <c r="J93" s="3">
        <f t="shared" ca="1" si="95"/>
        <v>36</v>
      </c>
      <c r="K93" s="3">
        <f t="shared" ca="1" si="95"/>
        <v>25</v>
      </c>
      <c r="L93" s="3">
        <f t="shared" ca="1" si="95"/>
        <v>16</v>
      </c>
      <c r="M93" s="3">
        <f t="shared" ca="1" si="95"/>
        <v>9</v>
      </c>
      <c r="N93" s="3">
        <f t="shared" ca="1" si="95"/>
        <v>4</v>
      </c>
      <c r="O93" s="3">
        <f t="shared" ca="1" si="95"/>
        <v>1</v>
      </c>
      <c r="P93" s="3">
        <f t="shared" ca="1" si="95"/>
        <v>0</v>
      </c>
      <c r="Q93" s="3">
        <f t="shared" ca="1" si="95"/>
        <v>1</v>
      </c>
      <c r="R93" s="3">
        <f t="shared" ca="1" si="95"/>
        <v>4</v>
      </c>
      <c r="S93" s="3">
        <f t="shared" ca="1" si="95"/>
        <v>9</v>
      </c>
      <c r="T93" s="3">
        <f t="shared" ca="1" si="95"/>
        <v>16</v>
      </c>
      <c r="U93" s="3">
        <f t="shared" ca="1" si="95"/>
        <v>25</v>
      </c>
      <c r="V93" s="3">
        <f t="shared" ca="1" si="95"/>
        <v>36</v>
      </c>
      <c r="W93" s="3">
        <f t="shared" ca="1" si="95"/>
        <v>49</v>
      </c>
      <c r="X93" s="3">
        <f t="shared" ca="1" si="95"/>
        <v>64</v>
      </c>
      <c r="Y93" s="3">
        <f t="shared" ca="1" si="95"/>
        <v>81</v>
      </c>
      <c r="Z93" s="3">
        <f t="shared" ca="1" si="95"/>
        <v>100</v>
      </c>
      <c r="AA93" s="3">
        <f t="shared" ca="1" si="5"/>
        <v>770</v>
      </c>
      <c r="AB93" s="29">
        <f t="shared" ca="1" si="24"/>
        <v>50</v>
      </c>
    </row>
    <row r="94" spans="1:28" customFormat="false" ht="13">
      <c r="A94" s="18">
        <f>シート1!B95</f>
        <v>0</v>
      </c>
      <c r="B94" s="3">
        <f>シート1!E95</f>
        <v>0</v>
      </c>
      <c r="C94" s="19">
        <f>シート1!G95</f>
        <v>0</v>
      </c>
      <c r="D94" s="3">
        <f>シート1!I95</f>
        <v>0</v>
      </c>
      <c r="E94" s="3">
        <f>シート1!K95</f>
        <v>0</v>
      </c>
      <c r="F94" s="3">
        <f t="shared" ref="F94:Z94" ca="1" si="96">IF($E98="","", IF(AND(ROW()&gt;$AB$1,F$1&lt;=$AB$1),(F$1-_xlfn.RANK.AVG(OFFSET($E98,1-F$1,),OFFSET($E98,1-$AB$1,,$AB$1,1)))^2,""))</f>
        <v>100</v>
      </c>
      <c r="G94" s="3">
        <f t="shared" ca="1" si="96"/>
        <v>81</v>
      </c>
      <c r="H94" s="3">
        <f t="shared" ca="1" si="96"/>
        <v>64</v>
      </c>
      <c r="I94" s="3">
        <f t="shared" ca="1" si="96"/>
        <v>49</v>
      </c>
      <c r="J94" s="3">
        <f t="shared" ca="1" si="96"/>
        <v>36</v>
      </c>
      <c r="K94" s="3">
        <f t="shared" ca="1" si="96"/>
        <v>25</v>
      </c>
      <c r="L94" s="3">
        <f t="shared" ca="1" si="96"/>
        <v>16</v>
      </c>
      <c r="M94" s="3">
        <f t="shared" ca="1" si="96"/>
        <v>9</v>
      </c>
      <c r="N94" s="3">
        <f t="shared" ca="1" si="96"/>
        <v>4</v>
      </c>
      <c r="O94" s="3">
        <f t="shared" ca="1" si="96"/>
        <v>1</v>
      </c>
      <c r="P94" s="3">
        <f t="shared" ca="1" si="96"/>
        <v>0</v>
      </c>
      <c r="Q94" s="3">
        <f t="shared" ca="1" si="96"/>
        <v>1</v>
      </c>
      <c r="R94" s="3">
        <f t="shared" ca="1" si="96"/>
        <v>4</v>
      </c>
      <c r="S94" s="3">
        <f t="shared" ca="1" si="96"/>
        <v>9</v>
      </c>
      <c r="T94" s="3">
        <f t="shared" ca="1" si="96"/>
        <v>16</v>
      </c>
      <c r="U94" s="3">
        <f t="shared" ca="1" si="96"/>
        <v>25</v>
      </c>
      <c r="V94" s="3">
        <f t="shared" ca="1" si="96"/>
        <v>36</v>
      </c>
      <c r="W94" s="3">
        <f t="shared" ca="1" si="96"/>
        <v>49</v>
      </c>
      <c r="X94" s="3">
        <f t="shared" ca="1" si="96"/>
        <v>64</v>
      </c>
      <c r="Y94" s="3">
        <f t="shared" ca="1" si="96"/>
        <v>81</v>
      </c>
      <c r="Z94" s="3">
        <f t="shared" ca="1" si="96"/>
        <v>100</v>
      </c>
      <c r="AA94" s="3">
        <f t="shared" ca="1" si="5"/>
        <v>770</v>
      </c>
      <c r="AB94" s="29">
        <f t="shared" ca="1" si="24"/>
        <v>50</v>
      </c>
    </row>
    <row r="95" spans="1:28" customFormat="false" ht="13">
      <c r="A95" s="18">
        <f>シート1!B96</f>
        <v>0</v>
      </c>
      <c r="B95" s="3">
        <f>シート1!E96</f>
        <v>0</v>
      </c>
      <c r="C95" s="19">
        <f>シート1!G96</f>
        <v>0</v>
      </c>
      <c r="D95" s="3">
        <f>シート1!I96</f>
        <v>0</v>
      </c>
      <c r="E95" s="3">
        <f>シート1!K96</f>
        <v>0</v>
      </c>
      <c r="F95" s="3">
        <f t="shared" ref="F95:Z95" ca="1" si="97">IF($E99="","", IF(AND(ROW()&gt;$AB$1,F$1&lt;=$AB$1),(F$1-_xlfn.RANK.AVG(OFFSET($E99,1-F$1,),OFFSET($E99,1-$AB$1,,$AB$1,1)))^2,""))</f>
        <v>100</v>
      </c>
      <c r="G95" s="3">
        <f t="shared" ca="1" si="97"/>
        <v>81</v>
      </c>
      <c r="H95" s="3">
        <f t="shared" ca="1" si="97"/>
        <v>64</v>
      </c>
      <c r="I95" s="3">
        <f t="shared" ca="1" si="97"/>
        <v>49</v>
      </c>
      <c r="J95" s="3">
        <f t="shared" ca="1" si="97"/>
        <v>36</v>
      </c>
      <c r="K95" s="3">
        <f t="shared" ca="1" si="97"/>
        <v>25</v>
      </c>
      <c r="L95" s="3">
        <f t="shared" ca="1" si="97"/>
        <v>16</v>
      </c>
      <c r="M95" s="3">
        <f t="shared" ca="1" si="97"/>
        <v>9</v>
      </c>
      <c r="N95" s="3">
        <f t="shared" ca="1" si="97"/>
        <v>4</v>
      </c>
      <c r="O95" s="3">
        <f t="shared" ca="1" si="97"/>
        <v>1</v>
      </c>
      <c r="P95" s="3">
        <f t="shared" ca="1" si="97"/>
        <v>0</v>
      </c>
      <c r="Q95" s="3">
        <f t="shared" ca="1" si="97"/>
        <v>1</v>
      </c>
      <c r="R95" s="3">
        <f t="shared" ca="1" si="97"/>
        <v>4</v>
      </c>
      <c r="S95" s="3">
        <f t="shared" ca="1" si="97"/>
        <v>9</v>
      </c>
      <c r="T95" s="3">
        <f t="shared" ca="1" si="97"/>
        <v>16</v>
      </c>
      <c r="U95" s="3">
        <f t="shared" ca="1" si="97"/>
        <v>25</v>
      </c>
      <c r="V95" s="3">
        <f t="shared" ca="1" si="97"/>
        <v>36</v>
      </c>
      <c r="W95" s="3">
        <f t="shared" ca="1" si="97"/>
        <v>49</v>
      </c>
      <c r="X95" s="3">
        <f t="shared" ca="1" si="97"/>
        <v>64</v>
      </c>
      <c r="Y95" s="3">
        <f t="shared" ca="1" si="97"/>
        <v>81</v>
      </c>
      <c r="Z95" s="3">
        <f t="shared" ca="1" si="97"/>
        <v>100</v>
      </c>
      <c r="AA95" s="3">
        <f t="shared" ca="1" si="5"/>
        <v>770</v>
      </c>
      <c r="AB95" s="29">
        <f t="shared" ca="1" si="24"/>
        <v>50</v>
      </c>
    </row>
    <row r="96" spans="1:28" customFormat="false" ht="13">
      <c r="A96" s="18">
        <f>シート1!B97</f>
        <v>0</v>
      </c>
      <c r="B96" s="3">
        <f>シート1!E97</f>
        <v>0</v>
      </c>
      <c r="C96" s="19">
        <f>シート1!G97</f>
        <v>0</v>
      </c>
      <c r="D96" s="3">
        <f>シート1!I97</f>
        <v>0</v>
      </c>
      <c r="E96" s="3">
        <f>シート1!K97</f>
        <v>0</v>
      </c>
      <c r="F96" s="3">
        <f t="shared" ref="F96:Z96" ca="1" si="98">IF($E100="","", IF(AND(ROW()&gt;$AB$1,F$1&lt;=$AB$1),(F$1-_xlfn.RANK.AVG(OFFSET($E100,1-F$1,),OFFSET($E100,1-$AB$1,,$AB$1,1)))^2,""))</f>
        <v>100</v>
      </c>
      <c r="G96" s="3">
        <f t="shared" ca="1" si="98"/>
        <v>81</v>
      </c>
      <c r="H96" s="3">
        <f t="shared" ca="1" si="98"/>
        <v>64</v>
      </c>
      <c r="I96" s="3">
        <f t="shared" ca="1" si="98"/>
        <v>49</v>
      </c>
      <c r="J96" s="3">
        <f t="shared" ca="1" si="98"/>
        <v>36</v>
      </c>
      <c r="K96" s="3">
        <f t="shared" ca="1" si="98"/>
        <v>25</v>
      </c>
      <c r="L96" s="3">
        <f t="shared" ca="1" si="98"/>
        <v>16</v>
      </c>
      <c r="M96" s="3">
        <f t="shared" ca="1" si="98"/>
        <v>9</v>
      </c>
      <c r="N96" s="3">
        <f t="shared" ca="1" si="98"/>
        <v>4</v>
      </c>
      <c r="O96" s="3">
        <f t="shared" ca="1" si="98"/>
        <v>1</v>
      </c>
      <c r="P96" s="3">
        <f t="shared" ca="1" si="98"/>
        <v>0</v>
      </c>
      <c r="Q96" s="3">
        <f t="shared" ca="1" si="98"/>
        <v>1</v>
      </c>
      <c r="R96" s="3">
        <f t="shared" ca="1" si="98"/>
        <v>4</v>
      </c>
      <c r="S96" s="3">
        <f t="shared" ca="1" si="98"/>
        <v>9</v>
      </c>
      <c r="T96" s="3">
        <f t="shared" ca="1" si="98"/>
        <v>16</v>
      </c>
      <c r="U96" s="3">
        <f t="shared" ca="1" si="98"/>
        <v>25</v>
      </c>
      <c r="V96" s="3">
        <f t="shared" ca="1" si="98"/>
        <v>36</v>
      </c>
      <c r="W96" s="3">
        <f t="shared" ca="1" si="98"/>
        <v>49</v>
      </c>
      <c r="X96" s="3">
        <f t="shared" ca="1" si="98"/>
        <v>64</v>
      </c>
      <c r="Y96" s="3">
        <f t="shared" ca="1" si="98"/>
        <v>81</v>
      </c>
      <c r="Z96" s="3">
        <f t="shared" ca="1" si="98"/>
        <v>100</v>
      </c>
      <c r="AA96" s="3">
        <f t="shared" ca="1" si="5"/>
        <v>770</v>
      </c>
      <c r="AB96" s="29">
        <f t="shared" ca="1" si="24"/>
        <v>50</v>
      </c>
    </row>
    <row r="97" spans="1:28" customFormat="false" ht="13">
      <c r="A97" s="18">
        <f>シート1!B98</f>
        <v>0</v>
      </c>
      <c r="B97" s="3">
        <f>シート1!E98</f>
        <v>0</v>
      </c>
      <c r="C97" s="19">
        <f>シート1!G98</f>
        <v>0</v>
      </c>
      <c r="D97" s="3">
        <f>シート1!I98</f>
        <v>0</v>
      </c>
      <c r="E97" s="3">
        <f>シート1!K98</f>
        <v>0</v>
      </c>
      <c r="F97" s="3">
        <f t="shared" ref="F97:Z97" ca="1" si="99">IF($E101="","", IF(AND(ROW()&gt;$AB$1,F$1&lt;=$AB$1),(F$1-_xlfn.RANK.AVG(OFFSET($E101,1-F$1,),OFFSET($E101,1-$AB$1,,$AB$1,1)))^2,""))</f>
        <v>100</v>
      </c>
      <c r="G97" s="3">
        <f t="shared" ca="1" si="99"/>
        <v>81</v>
      </c>
      <c r="H97" s="3">
        <f t="shared" ca="1" si="99"/>
        <v>64</v>
      </c>
      <c r="I97" s="3">
        <f t="shared" ca="1" si="99"/>
        <v>49</v>
      </c>
      <c r="J97" s="3">
        <f t="shared" ca="1" si="99"/>
        <v>36</v>
      </c>
      <c r="K97" s="3">
        <f t="shared" ca="1" si="99"/>
        <v>25</v>
      </c>
      <c r="L97" s="3">
        <f t="shared" ca="1" si="99"/>
        <v>16</v>
      </c>
      <c r="M97" s="3">
        <f t="shared" ca="1" si="99"/>
        <v>9</v>
      </c>
      <c r="N97" s="3">
        <f t="shared" ca="1" si="99"/>
        <v>4</v>
      </c>
      <c r="O97" s="3">
        <f t="shared" ca="1" si="99"/>
        <v>1</v>
      </c>
      <c r="P97" s="3">
        <f t="shared" ca="1" si="99"/>
        <v>0</v>
      </c>
      <c r="Q97" s="3">
        <f t="shared" ca="1" si="99"/>
        <v>1</v>
      </c>
      <c r="R97" s="3">
        <f t="shared" ca="1" si="99"/>
        <v>4</v>
      </c>
      <c r="S97" s="3">
        <f t="shared" ca="1" si="99"/>
        <v>9</v>
      </c>
      <c r="T97" s="3">
        <f t="shared" ca="1" si="99"/>
        <v>16</v>
      </c>
      <c r="U97" s="3">
        <f t="shared" ca="1" si="99"/>
        <v>25</v>
      </c>
      <c r="V97" s="3">
        <f t="shared" ca="1" si="99"/>
        <v>36</v>
      </c>
      <c r="W97" s="3">
        <f t="shared" ca="1" si="99"/>
        <v>49</v>
      </c>
      <c r="X97" s="3">
        <f t="shared" ca="1" si="99"/>
        <v>64</v>
      </c>
      <c r="Y97" s="3">
        <f t="shared" ca="1" si="99"/>
        <v>81</v>
      </c>
      <c r="Z97" s="3">
        <f t="shared" ca="1" si="99"/>
        <v>100</v>
      </c>
      <c r="AA97" s="3">
        <f t="shared" ca="1" si="5"/>
        <v>770</v>
      </c>
      <c r="AB97" s="29">
        <f t="shared" ca="1" si="24"/>
        <v>50</v>
      </c>
    </row>
    <row r="98" spans="1:28" customFormat="false" ht="13">
      <c r="A98" s="18">
        <f>シート1!B99</f>
        <v>0</v>
      </c>
      <c r="B98" s="3">
        <f>シート1!E99</f>
        <v>0</v>
      </c>
      <c r="C98" s="19">
        <f>シート1!G99</f>
        <v>0</v>
      </c>
      <c r="D98" s="3">
        <f>シート1!I99</f>
        <v>0</v>
      </c>
      <c r="E98" s="3">
        <f>シート1!K99</f>
        <v>0</v>
      </c>
      <c r="F98" s="3">
        <f t="shared" ref="F98:Z98" ca="1" si="100">IF($E102="","", IF(AND(ROW()&gt;$AB$1,F$1&lt;=$AB$1),(F$1-_xlfn.RANK.AVG(OFFSET($E102,1-F$1,),OFFSET($E102,1-$AB$1,,$AB$1,1)))^2,""))</f>
        <v>100</v>
      </c>
      <c r="G98" s="3">
        <f t="shared" ca="1" si="100"/>
        <v>81</v>
      </c>
      <c r="H98" s="3">
        <f t="shared" ca="1" si="100"/>
        <v>64</v>
      </c>
      <c r="I98" s="3">
        <f t="shared" ca="1" si="100"/>
        <v>49</v>
      </c>
      <c r="J98" s="3">
        <f t="shared" ca="1" si="100"/>
        <v>36</v>
      </c>
      <c r="K98" s="3">
        <f t="shared" ca="1" si="100"/>
        <v>25</v>
      </c>
      <c r="L98" s="3">
        <f t="shared" ca="1" si="100"/>
        <v>16</v>
      </c>
      <c r="M98" s="3">
        <f t="shared" ca="1" si="100"/>
        <v>9</v>
      </c>
      <c r="N98" s="3">
        <f t="shared" ca="1" si="100"/>
        <v>4</v>
      </c>
      <c r="O98" s="3">
        <f t="shared" ca="1" si="100"/>
        <v>1</v>
      </c>
      <c r="P98" s="3">
        <f t="shared" ca="1" si="100"/>
        <v>0</v>
      </c>
      <c r="Q98" s="3">
        <f t="shared" ca="1" si="100"/>
        <v>1</v>
      </c>
      <c r="R98" s="3">
        <f t="shared" ca="1" si="100"/>
        <v>4</v>
      </c>
      <c r="S98" s="3">
        <f t="shared" ca="1" si="100"/>
        <v>9</v>
      </c>
      <c r="T98" s="3">
        <f t="shared" ca="1" si="100"/>
        <v>16</v>
      </c>
      <c r="U98" s="3">
        <f t="shared" ca="1" si="100"/>
        <v>25</v>
      </c>
      <c r="V98" s="3">
        <f t="shared" ca="1" si="100"/>
        <v>36</v>
      </c>
      <c r="W98" s="3">
        <f t="shared" ca="1" si="100"/>
        <v>49</v>
      </c>
      <c r="X98" s="3">
        <f t="shared" ca="1" si="100"/>
        <v>64</v>
      </c>
      <c r="Y98" s="3">
        <f t="shared" ca="1" si="100"/>
        <v>81</v>
      </c>
      <c r="Z98" s="3">
        <f t="shared" ca="1" si="100"/>
        <v>100</v>
      </c>
      <c r="AA98" s="3">
        <f t="shared" ca="1" si="5"/>
        <v>770</v>
      </c>
      <c r="AB98" s="29">
        <f t="shared" ca="1" si="24"/>
        <v>50</v>
      </c>
    </row>
    <row r="99" spans="1:28" customFormat="false" ht="13">
      <c r="A99" s="18">
        <f>シート1!B100</f>
        <v>0</v>
      </c>
      <c r="B99" s="3">
        <f>シート1!E100</f>
        <v>0</v>
      </c>
      <c r="C99" s="19">
        <f>シート1!G100</f>
        <v>0</v>
      </c>
      <c r="D99" s="3">
        <f>シート1!I100</f>
        <v>0</v>
      </c>
      <c r="E99" s="3">
        <f>シート1!K100</f>
        <v>0</v>
      </c>
      <c r="F99" s="3">
        <f t="shared" ref="F99:Z99" ca="1" si="101">IF($E103="","", IF(AND(ROW()&gt;$AB$1,F$1&lt;=$AB$1),(F$1-_xlfn.RANK.AVG(OFFSET($E103,1-F$1,),OFFSET($E103,1-$AB$1,,$AB$1,1)))^2,""))</f>
        <v>100</v>
      </c>
      <c r="G99" s="3">
        <f t="shared" ca="1" si="101"/>
        <v>81</v>
      </c>
      <c r="H99" s="3">
        <f t="shared" ca="1" si="101"/>
        <v>64</v>
      </c>
      <c r="I99" s="3">
        <f t="shared" ca="1" si="101"/>
        <v>49</v>
      </c>
      <c r="J99" s="3">
        <f t="shared" ca="1" si="101"/>
        <v>36</v>
      </c>
      <c r="K99" s="3">
        <f t="shared" ca="1" si="101"/>
        <v>25</v>
      </c>
      <c r="L99" s="3">
        <f t="shared" ca="1" si="101"/>
        <v>16</v>
      </c>
      <c r="M99" s="3">
        <f t="shared" ca="1" si="101"/>
        <v>9</v>
      </c>
      <c r="N99" s="3">
        <f t="shared" ca="1" si="101"/>
        <v>4</v>
      </c>
      <c r="O99" s="3">
        <f t="shared" ca="1" si="101"/>
        <v>1</v>
      </c>
      <c r="P99" s="3">
        <f t="shared" ca="1" si="101"/>
        <v>0</v>
      </c>
      <c r="Q99" s="3">
        <f t="shared" ca="1" si="101"/>
        <v>1</v>
      </c>
      <c r="R99" s="3">
        <f t="shared" ca="1" si="101"/>
        <v>4</v>
      </c>
      <c r="S99" s="3">
        <f t="shared" ca="1" si="101"/>
        <v>9</v>
      </c>
      <c r="T99" s="3">
        <f t="shared" ca="1" si="101"/>
        <v>16</v>
      </c>
      <c r="U99" s="3">
        <f t="shared" ca="1" si="101"/>
        <v>25</v>
      </c>
      <c r="V99" s="3">
        <f t="shared" ca="1" si="101"/>
        <v>36</v>
      </c>
      <c r="W99" s="3">
        <f t="shared" ca="1" si="101"/>
        <v>49</v>
      </c>
      <c r="X99" s="3">
        <f t="shared" ca="1" si="101"/>
        <v>64</v>
      </c>
      <c r="Y99" s="3">
        <f t="shared" ca="1" si="101"/>
        <v>81</v>
      </c>
      <c r="Z99" s="3">
        <f t="shared" ca="1" si="101"/>
        <v>100</v>
      </c>
      <c r="AA99" s="3">
        <f t="shared" ca="1" si="5"/>
        <v>770</v>
      </c>
      <c r="AB99" s="29">
        <f t="shared" ca="1" si="24"/>
        <v>50</v>
      </c>
    </row>
    <row r="100" spans="1:28" customFormat="false" ht="13">
      <c r="A100" s="18">
        <f>シート1!B101</f>
        <v>0</v>
      </c>
      <c r="B100" s="3">
        <f>シート1!E101</f>
        <v>0</v>
      </c>
      <c r="C100" s="19">
        <f>シート1!G101</f>
        <v>0</v>
      </c>
      <c r="D100" s="3">
        <f>シート1!I101</f>
        <v>0</v>
      </c>
      <c r="E100" s="3">
        <f>シート1!K101</f>
        <v>0</v>
      </c>
      <c r="F100" s="3">
        <f t="shared" ref="F100:Z100" ca="1" si="102">IF($E104="","", IF(AND(ROW()&gt;$AB$1,F$1&lt;=$AB$1),(F$1-_xlfn.RANK.AVG(OFFSET($E104,1-F$1,),OFFSET($E104,1-$AB$1,,$AB$1,1)))^2,""))</f>
        <v>100</v>
      </c>
      <c r="G100" s="3">
        <f t="shared" ca="1" si="102"/>
        <v>81</v>
      </c>
      <c r="H100" s="3">
        <f t="shared" ca="1" si="102"/>
        <v>64</v>
      </c>
      <c r="I100" s="3">
        <f t="shared" ca="1" si="102"/>
        <v>49</v>
      </c>
      <c r="J100" s="3">
        <f t="shared" ca="1" si="102"/>
        <v>36</v>
      </c>
      <c r="K100" s="3">
        <f t="shared" ca="1" si="102"/>
        <v>25</v>
      </c>
      <c r="L100" s="3">
        <f t="shared" ca="1" si="102"/>
        <v>16</v>
      </c>
      <c r="M100" s="3">
        <f t="shared" ca="1" si="102"/>
        <v>9</v>
      </c>
      <c r="N100" s="3">
        <f t="shared" ca="1" si="102"/>
        <v>4</v>
      </c>
      <c r="O100" s="3">
        <f t="shared" ca="1" si="102"/>
        <v>1</v>
      </c>
      <c r="P100" s="3">
        <f t="shared" ca="1" si="102"/>
        <v>0</v>
      </c>
      <c r="Q100" s="3">
        <f t="shared" ca="1" si="102"/>
        <v>1</v>
      </c>
      <c r="R100" s="3">
        <f t="shared" ca="1" si="102"/>
        <v>4</v>
      </c>
      <c r="S100" s="3">
        <f t="shared" ca="1" si="102"/>
        <v>9</v>
      </c>
      <c r="T100" s="3">
        <f t="shared" ca="1" si="102"/>
        <v>16</v>
      </c>
      <c r="U100" s="3">
        <f t="shared" ca="1" si="102"/>
        <v>25</v>
      </c>
      <c r="V100" s="3">
        <f t="shared" ca="1" si="102"/>
        <v>36</v>
      </c>
      <c r="W100" s="3">
        <f t="shared" ca="1" si="102"/>
        <v>49</v>
      </c>
      <c r="X100" s="3">
        <f t="shared" ca="1" si="102"/>
        <v>64</v>
      </c>
      <c r="Y100" s="3">
        <f t="shared" ca="1" si="102"/>
        <v>81</v>
      </c>
      <c r="Z100" s="3">
        <f t="shared" ca="1" si="102"/>
        <v>100</v>
      </c>
      <c r="AA100" s="3">
        <f t="shared" ca="1" si="5"/>
        <v>770</v>
      </c>
      <c r="AB100" s="29">
        <f t="shared" ca="1" si="24"/>
        <v>50</v>
      </c>
    </row>
    <row r="101" spans="1:28" customFormat="false" ht="13">
      <c r="A101" s="18">
        <f>シート1!B102</f>
        <v>0</v>
      </c>
      <c r="B101" s="3">
        <f>シート1!E102</f>
        <v>0</v>
      </c>
      <c r="C101" s="19">
        <f>シート1!G102</f>
        <v>0</v>
      </c>
      <c r="D101" s="3">
        <f>シート1!I102</f>
        <v>0</v>
      </c>
      <c r="E101" s="3">
        <f>シート1!K102</f>
        <v>0</v>
      </c>
      <c r="F101" s="3">
        <f t="shared" ref="F101:Z101" ca="1" si="103">IF($E105="","", IF(AND(ROW()&gt;$AB$1,F$1&lt;=$AB$1),(F$1-_xlfn.RANK.AVG(OFFSET($E105,1-F$1,),OFFSET($E105,1-$AB$1,,$AB$1,1)))^2,""))</f>
        <v>100</v>
      </c>
      <c r="G101" s="3">
        <f t="shared" ca="1" si="103"/>
        <v>81</v>
      </c>
      <c r="H101" s="3">
        <f t="shared" ca="1" si="103"/>
        <v>64</v>
      </c>
      <c r="I101" s="3">
        <f t="shared" ca="1" si="103"/>
        <v>49</v>
      </c>
      <c r="J101" s="3">
        <f t="shared" ca="1" si="103"/>
        <v>36</v>
      </c>
      <c r="K101" s="3">
        <f t="shared" ca="1" si="103"/>
        <v>25</v>
      </c>
      <c r="L101" s="3">
        <f t="shared" ca="1" si="103"/>
        <v>16</v>
      </c>
      <c r="M101" s="3">
        <f t="shared" ca="1" si="103"/>
        <v>9</v>
      </c>
      <c r="N101" s="3">
        <f t="shared" ca="1" si="103"/>
        <v>4</v>
      </c>
      <c r="O101" s="3">
        <f t="shared" ca="1" si="103"/>
        <v>1</v>
      </c>
      <c r="P101" s="3">
        <f t="shared" ca="1" si="103"/>
        <v>0</v>
      </c>
      <c r="Q101" s="3">
        <f t="shared" ca="1" si="103"/>
        <v>1</v>
      </c>
      <c r="R101" s="3">
        <f t="shared" ca="1" si="103"/>
        <v>4</v>
      </c>
      <c r="S101" s="3">
        <f t="shared" ca="1" si="103"/>
        <v>9</v>
      </c>
      <c r="T101" s="3">
        <f t="shared" ca="1" si="103"/>
        <v>16</v>
      </c>
      <c r="U101" s="3">
        <f t="shared" ca="1" si="103"/>
        <v>25</v>
      </c>
      <c r="V101" s="3">
        <f t="shared" ca="1" si="103"/>
        <v>36</v>
      </c>
      <c r="W101" s="3">
        <f t="shared" ca="1" si="103"/>
        <v>49</v>
      </c>
      <c r="X101" s="3">
        <f t="shared" ca="1" si="103"/>
        <v>64</v>
      </c>
      <c r="Y101" s="3">
        <f t="shared" ca="1" si="103"/>
        <v>81</v>
      </c>
      <c r="Z101" s="3">
        <f t="shared" ca="1" si="103"/>
        <v>100</v>
      </c>
      <c r="AA101" s="3">
        <f t="shared" ca="1" si="5"/>
        <v>770</v>
      </c>
      <c r="AB101" s="29">
        <f t="shared" ca="1" si="24"/>
        <v>50</v>
      </c>
    </row>
    <row r="102" spans="1:28" customFormat="false" ht="13">
      <c r="A102" s="18">
        <f>シート1!B103</f>
        <v>0</v>
      </c>
      <c r="B102" s="3">
        <f>シート1!E103</f>
        <v>0</v>
      </c>
      <c r="C102" s="19">
        <f>シート1!G103</f>
        <v>0</v>
      </c>
      <c r="D102" s="3">
        <f>シート1!I103</f>
        <v>0</v>
      </c>
      <c r="E102" s="3">
        <f>シート1!K103</f>
        <v>0</v>
      </c>
      <c r="F102" s="3">
        <f t="shared" ref="F102:Z102" ca="1" si="104">IF($E106="","", IF(AND(ROW()&gt;$AB$1,F$1&lt;=$AB$1),(F$1-_xlfn.RANK.AVG(OFFSET($E106,1-F$1,),OFFSET($E106,1-$AB$1,,$AB$1,1)))^2,""))</f>
        <v>100</v>
      </c>
      <c r="G102" s="3">
        <f t="shared" ca="1" si="104"/>
        <v>81</v>
      </c>
      <c r="H102" s="3">
        <f t="shared" ca="1" si="104"/>
        <v>64</v>
      </c>
      <c r="I102" s="3">
        <f t="shared" ca="1" si="104"/>
        <v>49</v>
      </c>
      <c r="J102" s="3">
        <f t="shared" ca="1" si="104"/>
        <v>36</v>
      </c>
      <c r="K102" s="3">
        <f t="shared" ca="1" si="104"/>
        <v>25</v>
      </c>
      <c r="L102" s="3">
        <f t="shared" ca="1" si="104"/>
        <v>16</v>
      </c>
      <c r="M102" s="3">
        <f t="shared" ca="1" si="104"/>
        <v>9</v>
      </c>
      <c r="N102" s="3">
        <f t="shared" ca="1" si="104"/>
        <v>4</v>
      </c>
      <c r="O102" s="3">
        <f t="shared" ca="1" si="104"/>
        <v>1</v>
      </c>
      <c r="P102" s="3">
        <f t="shared" ca="1" si="104"/>
        <v>0</v>
      </c>
      <c r="Q102" s="3">
        <f t="shared" ca="1" si="104"/>
        <v>1</v>
      </c>
      <c r="R102" s="3">
        <f t="shared" ca="1" si="104"/>
        <v>4</v>
      </c>
      <c r="S102" s="3">
        <f t="shared" ca="1" si="104"/>
        <v>9</v>
      </c>
      <c r="T102" s="3">
        <f t="shared" ca="1" si="104"/>
        <v>16</v>
      </c>
      <c r="U102" s="3">
        <f t="shared" ca="1" si="104"/>
        <v>25</v>
      </c>
      <c r="V102" s="3">
        <f t="shared" ca="1" si="104"/>
        <v>36</v>
      </c>
      <c r="W102" s="3">
        <f t="shared" ca="1" si="104"/>
        <v>49</v>
      </c>
      <c r="X102" s="3">
        <f t="shared" ca="1" si="104"/>
        <v>64</v>
      </c>
      <c r="Y102" s="3">
        <f t="shared" ca="1" si="104"/>
        <v>81</v>
      </c>
      <c r="Z102" s="3">
        <f t="shared" ca="1" si="104"/>
        <v>100</v>
      </c>
      <c r="AA102" s="3">
        <f t="shared" ca="1" si="5"/>
        <v>770</v>
      </c>
      <c r="AB102" s="29">
        <f t="shared" ca="1" si="24"/>
        <v>50</v>
      </c>
    </row>
    <row r="103" spans="1:28" customFormat="false" ht="13">
      <c r="A103" s="18">
        <f>シート1!B104</f>
        <v>0</v>
      </c>
      <c r="B103" s="3">
        <f>シート1!E104</f>
        <v>0</v>
      </c>
      <c r="C103" s="19">
        <f>シート1!G104</f>
        <v>0</v>
      </c>
      <c r="D103" s="3">
        <f>シート1!I104</f>
        <v>0</v>
      </c>
      <c r="E103" s="3">
        <f>シート1!K104</f>
        <v>0</v>
      </c>
      <c r="F103" s="3">
        <f t="shared" ref="F103:Z103" ca="1" si="105">IF($E107="","", IF(AND(ROW()&gt;$AB$1,F$1&lt;=$AB$1),(F$1-_xlfn.RANK.AVG(OFFSET($E107,1-F$1,),OFFSET($E107,1-$AB$1,,$AB$1,1)))^2,""))</f>
        <v>100</v>
      </c>
      <c r="G103" s="3">
        <f t="shared" ca="1" si="105"/>
        <v>81</v>
      </c>
      <c r="H103" s="3">
        <f t="shared" ca="1" si="105"/>
        <v>64</v>
      </c>
      <c r="I103" s="3">
        <f t="shared" ca="1" si="105"/>
        <v>49</v>
      </c>
      <c r="J103" s="3">
        <f t="shared" ca="1" si="105"/>
        <v>36</v>
      </c>
      <c r="K103" s="3">
        <f t="shared" ca="1" si="105"/>
        <v>25</v>
      </c>
      <c r="L103" s="3">
        <f t="shared" ca="1" si="105"/>
        <v>16</v>
      </c>
      <c r="M103" s="3">
        <f t="shared" ca="1" si="105"/>
        <v>9</v>
      </c>
      <c r="N103" s="3">
        <f t="shared" ca="1" si="105"/>
        <v>4</v>
      </c>
      <c r="O103" s="3">
        <f t="shared" ca="1" si="105"/>
        <v>1</v>
      </c>
      <c r="P103" s="3">
        <f t="shared" ca="1" si="105"/>
        <v>0</v>
      </c>
      <c r="Q103" s="3">
        <f t="shared" ca="1" si="105"/>
        <v>1</v>
      </c>
      <c r="R103" s="3">
        <f t="shared" ca="1" si="105"/>
        <v>4</v>
      </c>
      <c r="S103" s="3">
        <f t="shared" ca="1" si="105"/>
        <v>9</v>
      </c>
      <c r="T103" s="3">
        <f t="shared" ca="1" si="105"/>
        <v>16</v>
      </c>
      <c r="U103" s="3">
        <f t="shared" ca="1" si="105"/>
        <v>25</v>
      </c>
      <c r="V103" s="3">
        <f t="shared" ca="1" si="105"/>
        <v>36</v>
      </c>
      <c r="W103" s="3">
        <f t="shared" ca="1" si="105"/>
        <v>49</v>
      </c>
      <c r="X103" s="3">
        <f t="shared" ca="1" si="105"/>
        <v>64</v>
      </c>
      <c r="Y103" s="3">
        <f t="shared" ca="1" si="105"/>
        <v>81</v>
      </c>
      <c r="Z103" s="3">
        <f t="shared" ca="1" si="105"/>
        <v>100</v>
      </c>
      <c r="AA103" s="3">
        <f t="shared" ca="1" si="5"/>
        <v>770</v>
      </c>
      <c r="AB103" s="29">
        <f t="shared" ca="1" si="24"/>
        <v>50</v>
      </c>
    </row>
    <row r="104" spans="1:28" customFormat="false" ht="13">
      <c r="A104" s="18">
        <f>シート1!B105</f>
        <v>0</v>
      </c>
      <c r="B104" s="3">
        <f>シート1!E105</f>
        <v>0</v>
      </c>
      <c r="C104" s="19">
        <f>シート1!G105</f>
        <v>0</v>
      </c>
      <c r="D104" s="3">
        <f>シート1!I105</f>
        <v>0</v>
      </c>
      <c r="E104" s="3">
        <f>シート1!K105</f>
        <v>0</v>
      </c>
      <c r="F104" s="3">
        <f t="shared" ref="F104:Z104" ca="1" si="106">IF($E108="","", IF(AND(ROW()&gt;$AB$1,F$1&lt;=$AB$1),(F$1-_xlfn.RANK.AVG(OFFSET($E108,1-F$1,),OFFSET($E108,1-$AB$1,,$AB$1,1)))^2,""))</f>
        <v>100</v>
      </c>
      <c r="G104" s="3">
        <f t="shared" ca="1" si="106"/>
        <v>81</v>
      </c>
      <c r="H104" s="3">
        <f t="shared" ca="1" si="106"/>
        <v>64</v>
      </c>
      <c r="I104" s="3">
        <f t="shared" ca="1" si="106"/>
        <v>49</v>
      </c>
      <c r="J104" s="3">
        <f t="shared" ca="1" si="106"/>
        <v>36</v>
      </c>
      <c r="K104" s="3">
        <f t="shared" ca="1" si="106"/>
        <v>25</v>
      </c>
      <c r="L104" s="3">
        <f t="shared" ca="1" si="106"/>
        <v>16</v>
      </c>
      <c r="M104" s="3">
        <f t="shared" ca="1" si="106"/>
        <v>9</v>
      </c>
      <c r="N104" s="3">
        <f t="shared" ca="1" si="106"/>
        <v>4</v>
      </c>
      <c r="O104" s="3">
        <f t="shared" ca="1" si="106"/>
        <v>1</v>
      </c>
      <c r="P104" s="3">
        <f t="shared" ca="1" si="106"/>
        <v>0</v>
      </c>
      <c r="Q104" s="3">
        <f t="shared" ca="1" si="106"/>
        <v>1</v>
      </c>
      <c r="R104" s="3">
        <f t="shared" ca="1" si="106"/>
        <v>4</v>
      </c>
      <c r="S104" s="3">
        <f t="shared" ca="1" si="106"/>
        <v>9</v>
      </c>
      <c r="T104" s="3">
        <f t="shared" ca="1" si="106"/>
        <v>16</v>
      </c>
      <c r="U104" s="3">
        <f t="shared" ca="1" si="106"/>
        <v>25</v>
      </c>
      <c r="V104" s="3">
        <f t="shared" ca="1" si="106"/>
        <v>36</v>
      </c>
      <c r="W104" s="3">
        <f t="shared" ca="1" si="106"/>
        <v>49</v>
      </c>
      <c r="X104" s="3">
        <f t="shared" ca="1" si="106"/>
        <v>64</v>
      </c>
      <c r="Y104" s="3">
        <f t="shared" ca="1" si="106"/>
        <v>81</v>
      </c>
      <c r="Z104" s="3">
        <f t="shared" ca="1" si="106"/>
        <v>100</v>
      </c>
      <c r="AA104" s="3">
        <f t="shared" ca="1" si="5"/>
        <v>770</v>
      </c>
      <c r="AB104" s="29">
        <f t="shared" ca="1" si="24"/>
        <v>50</v>
      </c>
    </row>
    <row r="105" spans="1:28" customFormat="false" ht="13">
      <c r="A105" s="18">
        <f>シート1!B106</f>
        <v>0</v>
      </c>
      <c r="B105" s="3">
        <f>シート1!E106</f>
        <v>0</v>
      </c>
      <c r="C105" s="19">
        <f>シート1!G106</f>
        <v>0</v>
      </c>
      <c r="D105" s="3">
        <f>シート1!I106</f>
        <v>0</v>
      </c>
      <c r="E105" s="3">
        <f>シート1!K106</f>
        <v>0</v>
      </c>
      <c r="F105" s="3">
        <f t="shared" ref="F105:Z105" ca="1" si="107">IF($E109="","", IF(AND(ROW()&gt;$AB$1,F$1&lt;=$AB$1),(F$1-_xlfn.RANK.AVG(OFFSET($E109,1-F$1,),OFFSET($E109,1-$AB$1,,$AB$1,1)))^2,""))</f>
        <v>100</v>
      </c>
      <c r="G105" s="3">
        <f t="shared" ca="1" si="107"/>
        <v>81</v>
      </c>
      <c r="H105" s="3">
        <f t="shared" ca="1" si="107"/>
        <v>64</v>
      </c>
      <c r="I105" s="3">
        <f t="shared" ca="1" si="107"/>
        <v>49</v>
      </c>
      <c r="J105" s="3">
        <f t="shared" ca="1" si="107"/>
        <v>36</v>
      </c>
      <c r="K105" s="3">
        <f t="shared" ca="1" si="107"/>
        <v>25</v>
      </c>
      <c r="L105" s="3">
        <f t="shared" ca="1" si="107"/>
        <v>16</v>
      </c>
      <c r="M105" s="3">
        <f t="shared" ca="1" si="107"/>
        <v>9</v>
      </c>
      <c r="N105" s="3">
        <f t="shared" ca="1" si="107"/>
        <v>4</v>
      </c>
      <c r="O105" s="3">
        <f t="shared" ca="1" si="107"/>
        <v>1</v>
      </c>
      <c r="P105" s="3">
        <f t="shared" ca="1" si="107"/>
        <v>0</v>
      </c>
      <c r="Q105" s="3">
        <f t="shared" ca="1" si="107"/>
        <v>1</v>
      </c>
      <c r="R105" s="3">
        <f t="shared" ca="1" si="107"/>
        <v>4</v>
      </c>
      <c r="S105" s="3">
        <f t="shared" ca="1" si="107"/>
        <v>9</v>
      </c>
      <c r="T105" s="3">
        <f t="shared" ca="1" si="107"/>
        <v>16</v>
      </c>
      <c r="U105" s="3">
        <f t="shared" ca="1" si="107"/>
        <v>25</v>
      </c>
      <c r="V105" s="3">
        <f t="shared" ca="1" si="107"/>
        <v>36</v>
      </c>
      <c r="W105" s="3">
        <f t="shared" ca="1" si="107"/>
        <v>49</v>
      </c>
      <c r="X105" s="3">
        <f t="shared" ca="1" si="107"/>
        <v>64</v>
      </c>
      <c r="Y105" s="3">
        <f t="shared" ca="1" si="107"/>
        <v>81</v>
      </c>
      <c r="Z105" s="3">
        <f t="shared" ca="1" si="107"/>
        <v>100</v>
      </c>
      <c r="AA105" s="3">
        <f t="shared" ca="1" si="5"/>
        <v>770</v>
      </c>
      <c r="AB105" s="29">
        <f t="shared" ca="1" si="24"/>
        <v>50</v>
      </c>
    </row>
    <row r="106" spans="1:28" customFormat="false" ht="13">
      <c r="A106" s="18">
        <f>シート1!B107</f>
        <v>0</v>
      </c>
      <c r="B106" s="3">
        <f>シート1!E107</f>
        <v>0</v>
      </c>
      <c r="C106" s="19">
        <f>シート1!G107</f>
        <v>0</v>
      </c>
      <c r="D106" s="3">
        <f>シート1!I107</f>
        <v>0</v>
      </c>
      <c r="E106" s="3">
        <f>シート1!K107</f>
        <v>0</v>
      </c>
      <c r="F106" s="3">
        <f t="shared" ref="F106:Z106" ca="1" si="108">IF($E110="","", IF(AND(ROW()&gt;$AB$1,F$1&lt;=$AB$1),(F$1-_xlfn.RANK.AVG(OFFSET($E110,1-F$1,),OFFSET($E110,1-$AB$1,,$AB$1,1)))^2,""))</f>
        <v>100</v>
      </c>
      <c r="G106" s="3">
        <f t="shared" ca="1" si="108"/>
        <v>81</v>
      </c>
      <c r="H106" s="3">
        <f t="shared" ca="1" si="108"/>
        <v>64</v>
      </c>
      <c r="I106" s="3">
        <f t="shared" ca="1" si="108"/>
        <v>49</v>
      </c>
      <c r="J106" s="3">
        <f t="shared" ca="1" si="108"/>
        <v>36</v>
      </c>
      <c r="K106" s="3">
        <f t="shared" ca="1" si="108"/>
        <v>25</v>
      </c>
      <c r="L106" s="3">
        <f t="shared" ca="1" si="108"/>
        <v>16</v>
      </c>
      <c r="M106" s="3">
        <f t="shared" ca="1" si="108"/>
        <v>9</v>
      </c>
      <c r="N106" s="3">
        <f t="shared" ca="1" si="108"/>
        <v>4</v>
      </c>
      <c r="O106" s="3">
        <f t="shared" ca="1" si="108"/>
        <v>1</v>
      </c>
      <c r="P106" s="3">
        <f t="shared" ca="1" si="108"/>
        <v>0</v>
      </c>
      <c r="Q106" s="3">
        <f t="shared" ca="1" si="108"/>
        <v>1</v>
      </c>
      <c r="R106" s="3">
        <f t="shared" ca="1" si="108"/>
        <v>4</v>
      </c>
      <c r="S106" s="3">
        <f t="shared" ca="1" si="108"/>
        <v>9</v>
      </c>
      <c r="T106" s="3">
        <f t="shared" ca="1" si="108"/>
        <v>16</v>
      </c>
      <c r="U106" s="3">
        <f t="shared" ca="1" si="108"/>
        <v>25</v>
      </c>
      <c r="V106" s="3">
        <f t="shared" ca="1" si="108"/>
        <v>36</v>
      </c>
      <c r="W106" s="3">
        <f t="shared" ca="1" si="108"/>
        <v>49</v>
      </c>
      <c r="X106" s="3">
        <f t="shared" ca="1" si="108"/>
        <v>64</v>
      </c>
      <c r="Y106" s="3">
        <f t="shared" ca="1" si="108"/>
        <v>81</v>
      </c>
      <c r="Z106" s="3">
        <f t="shared" ca="1" si="108"/>
        <v>100</v>
      </c>
      <c r="AA106" s="3">
        <f t="shared" ca="1" si="5"/>
        <v>770</v>
      </c>
      <c r="AB106" s="29">
        <f t="shared" ca="1" si="24"/>
        <v>50</v>
      </c>
    </row>
    <row r="107" spans="1:28" customFormat="false" ht="13">
      <c r="A107" s="18">
        <f>シート1!B108</f>
        <v>0</v>
      </c>
      <c r="B107" s="3">
        <f>シート1!E108</f>
        <v>0</v>
      </c>
      <c r="C107" s="19">
        <f>シート1!G108</f>
        <v>0</v>
      </c>
      <c r="D107" s="3">
        <f>シート1!I108</f>
        <v>0</v>
      </c>
      <c r="E107" s="3">
        <f>シート1!K108</f>
        <v>0</v>
      </c>
      <c r="F107" s="3">
        <f t="shared" ref="F107:Z107" ca="1" si="109">IF($E111="","", IF(AND(ROW()&gt;$AB$1,F$1&lt;=$AB$1),(F$1-_xlfn.RANK.AVG(OFFSET($E111,1-F$1,),OFFSET($E111,1-$AB$1,,$AB$1,1)))^2,""))</f>
        <v>100</v>
      </c>
      <c r="G107" s="3">
        <f t="shared" ca="1" si="109"/>
        <v>81</v>
      </c>
      <c r="H107" s="3">
        <f t="shared" ca="1" si="109"/>
        <v>64</v>
      </c>
      <c r="I107" s="3">
        <f t="shared" ca="1" si="109"/>
        <v>49</v>
      </c>
      <c r="J107" s="3">
        <f t="shared" ca="1" si="109"/>
        <v>36</v>
      </c>
      <c r="K107" s="3">
        <f t="shared" ca="1" si="109"/>
        <v>25</v>
      </c>
      <c r="L107" s="3">
        <f t="shared" ca="1" si="109"/>
        <v>16</v>
      </c>
      <c r="M107" s="3">
        <f t="shared" ca="1" si="109"/>
        <v>9</v>
      </c>
      <c r="N107" s="3">
        <f t="shared" ca="1" si="109"/>
        <v>4</v>
      </c>
      <c r="O107" s="3">
        <f t="shared" ca="1" si="109"/>
        <v>1</v>
      </c>
      <c r="P107" s="3">
        <f t="shared" ca="1" si="109"/>
        <v>0</v>
      </c>
      <c r="Q107" s="3">
        <f t="shared" ca="1" si="109"/>
        <v>1</v>
      </c>
      <c r="R107" s="3">
        <f t="shared" ca="1" si="109"/>
        <v>4</v>
      </c>
      <c r="S107" s="3">
        <f t="shared" ca="1" si="109"/>
        <v>9</v>
      </c>
      <c r="T107" s="3">
        <f t="shared" ca="1" si="109"/>
        <v>16</v>
      </c>
      <c r="U107" s="3">
        <f t="shared" ca="1" si="109"/>
        <v>25</v>
      </c>
      <c r="V107" s="3">
        <f t="shared" ca="1" si="109"/>
        <v>36</v>
      </c>
      <c r="W107" s="3">
        <f t="shared" ca="1" si="109"/>
        <v>49</v>
      </c>
      <c r="X107" s="3">
        <f t="shared" ca="1" si="109"/>
        <v>64</v>
      </c>
      <c r="Y107" s="3">
        <f t="shared" ca="1" si="109"/>
        <v>81</v>
      </c>
      <c r="Z107" s="3">
        <f t="shared" ca="1" si="109"/>
        <v>100</v>
      </c>
      <c r="AA107" s="3">
        <f t="shared" ca="1" si="5"/>
        <v>770</v>
      </c>
      <c r="AB107" s="29">
        <f t="shared" ca="1" si="24"/>
        <v>50</v>
      </c>
    </row>
    <row r="108" spans="1:28" customFormat="false" ht="13">
      <c r="A108" s="18">
        <f>シート1!B109</f>
        <v>0</v>
      </c>
      <c r="B108" s="3">
        <f>シート1!E109</f>
        <v>0</v>
      </c>
      <c r="C108" s="19">
        <f>シート1!G109</f>
        <v>0</v>
      </c>
      <c r="D108" s="3">
        <f>シート1!I109</f>
        <v>0</v>
      </c>
      <c r="E108" s="3">
        <f>シート1!K109</f>
        <v>0</v>
      </c>
      <c r="F108" s="3">
        <f t="shared" ref="F108:Z108" ca="1" si="110">IF($E112="","", IF(AND(ROW()&gt;$AB$1,F$1&lt;=$AB$1),(F$1-_xlfn.RANK.AVG(OFFSET($E112,1-F$1,),OFFSET($E112,1-$AB$1,,$AB$1,1)))^2,""))</f>
        <v>100</v>
      </c>
      <c r="G108" s="3">
        <f t="shared" ca="1" si="110"/>
        <v>81</v>
      </c>
      <c r="H108" s="3">
        <f t="shared" ca="1" si="110"/>
        <v>64</v>
      </c>
      <c r="I108" s="3">
        <f t="shared" ca="1" si="110"/>
        <v>49</v>
      </c>
      <c r="J108" s="3">
        <f t="shared" ca="1" si="110"/>
        <v>36</v>
      </c>
      <c r="K108" s="3">
        <f t="shared" ca="1" si="110"/>
        <v>25</v>
      </c>
      <c r="L108" s="3">
        <f t="shared" ca="1" si="110"/>
        <v>16</v>
      </c>
      <c r="M108" s="3">
        <f t="shared" ca="1" si="110"/>
        <v>9</v>
      </c>
      <c r="N108" s="3">
        <f t="shared" ca="1" si="110"/>
        <v>4</v>
      </c>
      <c r="O108" s="3">
        <f t="shared" ca="1" si="110"/>
        <v>1</v>
      </c>
      <c r="P108" s="3">
        <f t="shared" ca="1" si="110"/>
        <v>0</v>
      </c>
      <c r="Q108" s="3">
        <f t="shared" ca="1" si="110"/>
        <v>1</v>
      </c>
      <c r="R108" s="3">
        <f t="shared" ca="1" si="110"/>
        <v>4</v>
      </c>
      <c r="S108" s="3">
        <f t="shared" ca="1" si="110"/>
        <v>9</v>
      </c>
      <c r="T108" s="3">
        <f t="shared" ca="1" si="110"/>
        <v>16</v>
      </c>
      <c r="U108" s="3">
        <f t="shared" ca="1" si="110"/>
        <v>25</v>
      </c>
      <c r="V108" s="3">
        <f t="shared" ca="1" si="110"/>
        <v>36</v>
      </c>
      <c r="W108" s="3">
        <f t="shared" ca="1" si="110"/>
        <v>49</v>
      </c>
      <c r="X108" s="3">
        <f t="shared" ca="1" si="110"/>
        <v>64</v>
      </c>
      <c r="Y108" s="3">
        <f t="shared" ca="1" si="110"/>
        <v>81</v>
      </c>
      <c r="Z108" s="3">
        <f t="shared" ca="1" si="110"/>
        <v>100</v>
      </c>
      <c r="AA108" s="3">
        <f t="shared" ca="1" si="5"/>
        <v>770</v>
      </c>
      <c r="AB108" s="29">
        <f t="shared" ca="1" si="24"/>
        <v>50</v>
      </c>
    </row>
    <row r="109" spans="1:28" customFormat="false" ht="13">
      <c r="A109" s="18">
        <f>シート1!B110</f>
        <v>0</v>
      </c>
      <c r="B109" s="3">
        <f>シート1!E110</f>
        <v>0</v>
      </c>
      <c r="C109" s="19">
        <f>シート1!G110</f>
        <v>0</v>
      </c>
      <c r="D109" s="3">
        <f>シート1!I110</f>
        <v>0</v>
      </c>
      <c r="E109" s="3">
        <f>シート1!K110</f>
        <v>0</v>
      </c>
      <c r="F109" s="3">
        <f t="shared" ref="F109:Z109" ca="1" si="111">IF($E113="","", IF(AND(ROW()&gt;$AB$1,F$1&lt;=$AB$1),(F$1-_xlfn.RANK.AVG(OFFSET($E113,1-F$1,),OFFSET($E113,1-$AB$1,,$AB$1,1)))^2,""))</f>
        <v>100</v>
      </c>
      <c r="G109" s="3">
        <f t="shared" ca="1" si="111"/>
        <v>81</v>
      </c>
      <c r="H109" s="3">
        <f t="shared" ca="1" si="111"/>
        <v>64</v>
      </c>
      <c r="I109" s="3">
        <f t="shared" ca="1" si="111"/>
        <v>49</v>
      </c>
      <c r="J109" s="3">
        <f t="shared" ca="1" si="111"/>
        <v>36</v>
      </c>
      <c r="K109" s="3">
        <f t="shared" ca="1" si="111"/>
        <v>25</v>
      </c>
      <c r="L109" s="3">
        <f t="shared" ca="1" si="111"/>
        <v>16</v>
      </c>
      <c r="M109" s="3">
        <f t="shared" ca="1" si="111"/>
        <v>9</v>
      </c>
      <c r="N109" s="3">
        <f t="shared" ca="1" si="111"/>
        <v>4</v>
      </c>
      <c r="O109" s="3">
        <f t="shared" ca="1" si="111"/>
        <v>1</v>
      </c>
      <c r="P109" s="3">
        <f t="shared" ca="1" si="111"/>
        <v>0</v>
      </c>
      <c r="Q109" s="3">
        <f t="shared" ca="1" si="111"/>
        <v>1</v>
      </c>
      <c r="R109" s="3">
        <f t="shared" ca="1" si="111"/>
        <v>4</v>
      </c>
      <c r="S109" s="3">
        <f t="shared" ca="1" si="111"/>
        <v>9</v>
      </c>
      <c r="T109" s="3">
        <f t="shared" ca="1" si="111"/>
        <v>16</v>
      </c>
      <c r="U109" s="3">
        <f t="shared" ca="1" si="111"/>
        <v>25</v>
      </c>
      <c r="V109" s="3">
        <f t="shared" ca="1" si="111"/>
        <v>36</v>
      </c>
      <c r="W109" s="3">
        <f t="shared" ca="1" si="111"/>
        <v>49</v>
      </c>
      <c r="X109" s="3">
        <f t="shared" ca="1" si="111"/>
        <v>64</v>
      </c>
      <c r="Y109" s="3">
        <f t="shared" ca="1" si="111"/>
        <v>81</v>
      </c>
      <c r="Z109" s="3">
        <f t="shared" ca="1" si="111"/>
        <v>100</v>
      </c>
      <c r="AA109" s="3">
        <f t="shared" ca="1" si="5"/>
        <v>770</v>
      </c>
      <c r="AB109" s="29">
        <f t="shared" ca="1" si="24"/>
        <v>50</v>
      </c>
    </row>
    <row r="110" spans="1:28" customFormat="false" ht="13">
      <c r="A110" s="18">
        <f>シート1!B111</f>
        <v>0</v>
      </c>
      <c r="B110" s="3">
        <f>シート1!E111</f>
        <v>0</v>
      </c>
      <c r="C110" s="19">
        <f>シート1!G111</f>
        <v>0</v>
      </c>
      <c r="D110" s="3">
        <f>シート1!I111</f>
        <v>0</v>
      </c>
      <c r="E110" s="3">
        <f>シート1!K111</f>
        <v>0</v>
      </c>
      <c r="F110" s="3">
        <f t="shared" ref="F110:Z110" ca="1" si="112">IF($E114="","", IF(AND(ROW()&gt;$AB$1,F$1&lt;=$AB$1),(F$1-_xlfn.RANK.AVG(OFFSET($E114,1-F$1,),OFFSET($E114,1-$AB$1,,$AB$1,1)))^2,""))</f>
        <v>100</v>
      </c>
      <c r="G110" s="3">
        <f t="shared" ca="1" si="112"/>
        <v>81</v>
      </c>
      <c r="H110" s="3">
        <f t="shared" ca="1" si="112"/>
        <v>64</v>
      </c>
      <c r="I110" s="3">
        <f t="shared" ca="1" si="112"/>
        <v>49</v>
      </c>
      <c r="J110" s="3">
        <f t="shared" ca="1" si="112"/>
        <v>36</v>
      </c>
      <c r="K110" s="3">
        <f t="shared" ca="1" si="112"/>
        <v>25</v>
      </c>
      <c r="L110" s="3">
        <f t="shared" ca="1" si="112"/>
        <v>16</v>
      </c>
      <c r="M110" s="3">
        <f t="shared" ca="1" si="112"/>
        <v>9</v>
      </c>
      <c r="N110" s="3">
        <f t="shared" ca="1" si="112"/>
        <v>4</v>
      </c>
      <c r="O110" s="3">
        <f t="shared" ca="1" si="112"/>
        <v>1</v>
      </c>
      <c r="P110" s="3">
        <f t="shared" ca="1" si="112"/>
        <v>0</v>
      </c>
      <c r="Q110" s="3">
        <f t="shared" ca="1" si="112"/>
        <v>1</v>
      </c>
      <c r="R110" s="3">
        <f t="shared" ca="1" si="112"/>
        <v>4</v>
      </c>
      <c r="S110" s="3">
        <f t="shared" ca="1" si="112"/>
        <v>9</v>
      </c>
      <c r="T110" s="3">
        <f t="shared" ca="1" si="112"/>
        <v>16</v>
      </c>
      <c r="U110" s="3">
        <f t="shared" ca="1" si="112"/>
        <v>25</v>
      </c>
      <c r="V110" s="3">
        <f t="shared" ca="1" si="112"/>
        <v>36</v>
      </c>
      <c r="W110" s="3">
        <f t="shared" ca="1" si="112"/>
        <v>49</v>
      </c>
      <c r="X110" s="3">
        <f t="shared" ca="1" si="112"/>
        <v>64</v>
      </c>
      <c r="Y110" s="3">
        <f t="shared" ca="1" si="112"/>
        <v>81</v>
      </c>
      <c r="Z110" s="3">
        <f t="shared" ca="1" si="112"/>
        <v>100</v>
      </c>
      <c r="AA110" s="3">
        <f t="shared" ca="1" si="5"/>
        <v>770</v>
      </c>
      <c r="AB110" s="29">
        <f t="shared" ca="1" si="24"/>
        <v>50</v>
      </c>
    </row>
    <row r="111" spans="1:28" customFormat="false" ht="13">
      <c r="A111" s="18">
        <f>シート1!B112</f>
        <v>0</v>
      </c>
      <c r="B111" s="3">
        <f>シート1!E112</f>
        <v>0</v>
      </c>
      <c r="C111" s="19">
        <f>シート1!G112</f>
        <v>0</v>
      </c>
      <c r="D111" s="3">
        <f>シート1!I112</f>
        <v>0</v>
      </c>
      <c r="E111" s="3">
        <f>シート1!K112</f>
        <v>0</v>
      </c>
      <c r="F111" s="3">
        <f t="shared" ref="F111:Z111" ca="1" si="113">IF($E115="","", IF(AND(ROW()&gt;$AB$1,F$1&lt;=$AB$1),(F$1-_xlfn.RANK.AVG(OFFSET($E115,1-F$1,),OFFSET($E115,1-$AB$1,,$AB$1,1)))^2,""))</f>
        <v>100</v>
      </c>
      <c r="G111" s="3">
        <f t="shared" ca="1" si="113"/>
        <v>81</v>
      </c>
      <c r="H111" s="3">
        <f t="shared" ca="1" si="113"/>
        <v>64</v>
      </c>
      <c r="I111" s="3">
        <f t="shared" ca="1" si="113"/>
        <v>49</v>
      </c>
      <c r="J111" s="3">
        <f t="shared" ca="1" si="113"/>
        <v>36</v>
      </c>
      <c r="K111" s="3">
        <f t="shared" ca="1" si="113"/>
        <v>25</v>
      </c>
      <c r="L111" s="3">
        <f t="shared" ca="1" si="113"/>
        <v>16</v>
      </c>
      <c r="M111" s="3">
        <f t="shared" ca="1" si="113"/>
        <v>9</v>
      </c>
      <c r="N111" s="3">
        <f t="shared" ca="1" si="113"/>
        <v>4</v>
      </c>
      <c r="O111" s="3">
        <f t="shared" ca="1" si="113"/>
        <v>1</v>
      </c>
      <c r="P111" s="3">
        <f t="shared" ca="1" si="113"/>
        <v>0</v>
      </c>
      <c r="Q111" s="3">
        <f t="shared" ca="1" si="113"/>
        <v>1</v>
      </c>
      <c r="R111" s="3">
        <f t="shared" ca="1" si="113"/>
        <v>4</v>
      </c>
      <c r="S111" s="3">
        <f t="shared" ca="1" si="113"/>
        <v>9</v>
      </c>
      <c r="T111" s="3">
        <f t="shared" ca="1" si="113"/>
        <v>16</v>
      </c>
      <c r="U111" s="3">
        <f t="shared" ca="1" si="113"/>
        <v>25</v>
      </c>
      <c r="V111" s="3">
        <f t="shared" ca="1" si="113"/>
        <v>36</v>
      </c>
      <c r="W111" s="3">
        <f t="shared" ca="1" si="113"/>
        <v>49</v>
      </c>
      <c r="X111" s="3">
        <f t="shared" ca="1" si="113"/>
        <v>64</v>
      </c>
      <c r="Y111" s="3">
        <f t="shared" ca="1" si="113"/>
        <v>81</v>
      </c>
      <c r="Z111" s="3">
        <f t="shared" ca="1" si="113"/>
        <v>100</v>
      </c>
      <c r="AA111" s="3">
        <f t="shared" ca="1" si="5"/>
        <v>770</v>
      </c>
      <c r="AB111" s="29">
        <f t="shared" ca="1" si="24"/>
        <v>50</v>
      </c>
    </row>
    <row r="112" spans="1:28" customFormat="false" ht="13">
      <c r="A112" s="18">
        <f>シート1!B113</f>
        <v>0</v>
      </c>
      <c r="B112" s="3">
        <f>シート1!E113</f>
        <v>0</v>
      </c>
      <c r="C112" s="19">
        <f>シート1!G113</f>
        <v>0</v>
      </c>
      <c r="D112" s="3">
        <f>シート1!I113</f>
        <v>0</v>
      </c>
      <c r="E112" s="3">
        <f>シート1!K113</f>
        <v>0</v>
      </c>
      <c r="F112" s="3">
        <f t="shared" ref="F112:Z112" ca="1" si="114">IF($E116="","", IF(AND(ROW()&gt;$AB$1,F$1&lt;=$AB$1),(F$1-_xlfn.RANK.AVG(OFFSET($E116,1-F$1,),OFFSET($E116,1-$AB$1,,$AB$1,1)))^2,""))</f>
        <v>100</v>
      </c>
      <c r="G112" s="3">
        <f t="shared" ca="1" si="114"/>
        <v>81</v>
      </c>
      <c r="H112" s="3">
        <f t="shared" ca="1" si="114"/>
        <v>64</v>
      </c>
      <c r="I112" s="3">
        <f t="shared" ca="1" si="114"/>
        <v>49</v>
      </c>
      <c r="J112" s="3">
        <f t="shared" ca="1" si="114"/>
        <v>36</v>
      </c>
      <c r="K112" s="3">
        <f t="shared" ca="1" si="114"/>
        <v>25</v>
      </c>
      <c r="L112" s="3">
        <f t="shared" ca="1" si="114"/>
        <v>16</v>
      </c>
      <c r="M112" s="3">
        <f t="shared" ca="1" si="114"/>
        <v>9</v>
      </c>
      <c r="N112" s="3">
        <f t="shared" ca="1" si="114"/>
        <v>4</v>
      </c>
      <c r="O112" s="3">
        <f t="shared" ca="1" si="114"/>
        <v>1</v>
      </c>
      <c r="P112" s="3">
        <f t="shared" ca="1" si="114"/>
        <v>0</v>
      </c>
      <c r="Q112" s="3">
        <f t="shared" ca="1" si="114"/>
        <v>1</v>
      </c>
      <c r="R112" s="3">
        <f t="shared" ca="1" si="114"/>
        <v>4</v>
      </c>
      <c r="S112" s="3">
        <f t="shared" ca="1" si="114"/>
        <v>9</v>
      </c>
      <c r="T112" s="3">
        <f t="shared" ca="1" si="114"/>
        <v>16</v>
      </c>
      <c r="U112" s="3">
        <f t="shared" ca="1" si="114"/>
        <v>25</v>
      </c>
      <c r="V112" s="3">
        <f t="shared" ca="1" si="114"/>
        <v>36</v>
      </c>
      <c r="W112" s="3">
        <f t="shared" ca="1" si="114"/>
        <v>49</v>
      </c>
      <c r="X112" s="3">
        <f t="shared" ca="1" si="114"/>
        <v>64</v>
      </c>
      <c r="Y112" s="3">
        <f t="shared" ca="1" si="114"/>
        <v>81</v>
      </c>
      <c r="Z112" s="3">
        <f t="shared" ca="1" si="114"/>
        <v>100</v>
      </c>
      <c r="AA112" s="3">
        <f t="shared" ca="1" si="5"/>
        <v>770</v>
      </c>
      <c r="AB112" s="29">
        <f t="shared" ca="1" si="24"/>
        <v>50</v>
      </c>
    </row>
    <row r="113" spans="1:28" customFormat="false" ht="13">
      <c r="A113" s="18">
        <f>シート1!B114</f>
        <v>0</v>
      </c>
      <c r="B113" s="3">
        <f>シート1!E114</f>
        <v>0</v>
      </c>
      <c r="C113" s="19">
        <f>シート1!G114</f>
        <v>0</v>
      </c>
      <c r="D113" s="3">
        <f>シート1!I114</f>
        <v>0</v>
      </c>
      <c r="E113" s="3">
        <f>シート1!K114</f>
        <v>0</v>
      </c>
      <c r="F113" s="3">
        <f t="shared" ref="F113:Z113" ca="1" si="115">IF($E117="","", IF(AND(ROW()&gt;$AB$1,F$1&lt;=$AB$1),(F$1-_xlfn.RANK.AVG(OFFSET($E117,1-F$1,),OFFSET($E117,1-$AB$1,,$AB$1,1)))^2,""))</f>
        <v>100</v>
      </c>
      <c r="G113" s="3">
        <f t="shared" ca="1" si="115"/>
        <v>81</v>
      </c>
      <c r="H113" s="3">
        <f t="shared" ca="1" si="115"/>
        <v>64</v>
      </c>
      <c r="I113" s="3">
        <f t="shared" ca="1" si="115"/>
        <v>49</v>
      </c>
      <c r="J113" s="3">
        <f t="shared" ca="1" si="115"/>
        <v>36</v>
      </c>
      <c r="K113" s="3">
        <f t="shared" ca="1" si="115"/>
        <v>25</v>
      </c>
      <c r="L113" s="3">
        <f t="shared" ca="1" si="115"/>
        <v>16</v>
      </c>
      <c r="M113" s="3">
        <f t="shared" ca="1" si="115"/>
        <v>9</v>
      </c>
      <c r="N113" s="3">
        <f t="shared" ca="1" si="115"/>
        <v>4</v>
      </c>
      <c r="O113" s="3">
        <f t="shared" ca="1" si="115"/>
        <v>1</v>
      </c>
      <c r="P113" s="3">
        <f t="shared" ca="1" si="115"/>
        <v>0</v>
      </c>
      <c r="Q113" s="3">
        <f t="shared" ca="1" si="115"/>
        <v>1</v>
      </c>
      <c r="R113" s="3">
        <f t="shared" ca="1" si="115"/>
        <v>4</v>
      </c>
      <c r="S113" s="3">
        <f t="shared" ca="1" si="115"/>
        <v>9</v>
      </c>
      <c r="T113" s="3">
        <f t="shared" ca="1" si="115"/>
        <v>16</v>
      </c>
      <c r="U113" s="3">
        <f t="shared" ca="1" si="115"/>
        <v>25</v>
      </c>
      <c r="V113" s="3">
        <f t="shared" ca="1" si="115"/>
        <v>36</v>
      </c>
      <c r="W113" s="3">
        <f t="shared" ca="1" si="115"/>
        <v>49</v>
      </c>
      <c r="X113" s="3">
        <f t="shared" ca="1" si="115"/>
        <v>64</v>
      </c>
      <c r="Y113" s="3">
        <f t="shared" ca="1" si="115"/>
        <v>81</v>
      </c>
      <c r="Z113" s="3">
        <f t="shared" ca="1" si="115"/>
        <v>100</v>
      </c>
      <c r="AA113" s="3">
        <f t="shared" ca="1" si="5"/>
        <v>770</v>
      </c>
      <c r="AB113" s="29">
        <f t="shared" ca="1" si="24"/>
        <v>50</v>
      </c>
    </row>
    <row r="114" spans="1:28" customFormat="false" ht="13">
      <c r="A114" s="18">
        <f>シート1!B115</f>
        <v>0</v>
      </c>
      <c r="B114" s="3">
        <f>シート1!E115</f>
        <v>0</v>
      </c>
      <c r="C114" s="19">
        <f>シート1!G115</f>
        <v>0</v>
      </c>
      <c r="D114" s="3">
        <f>シート1!I115</f>
        <v>0</v>
      </c>
      <c r="E114" s="3">
        <f>シート1!K115</f>
        <v>0</v>
      </c>
      <c r="F114" s="3">
        <f t="shared" ref="F114:Z114" ca="1" si="116">IF($E118="","", IF(AND(ROW()&gt;$AB$1,F$1&lt;=$AB$1),(F$1-_xlfn.RANK.AVG(OFFSET($E118,1-F$1,),OFFSET($E118,1-$AB$1,,$AB$1,1)))^2,""))</f>
        <v>100</v>
      </c>
      <c r="G114" s="3">
        <f t="shared" ca="1" si="116"/>
        <v>81</v>
      </c>
      <c r="H114" s="3">
        <f t="shared" ca="1" si="116"/>
        <v>64</v>
      </c>
      <c r="I114" s="3">
        <f t="shared" ca="1" si="116"/>
        <v>49</v>
      </c>
      <c r="J114" s="3">
        <f t="shared" ca="1" si="116"/>
        <v>36</v>
      </c>
      <c r="K114" s="3">
        <f t="shared" ca="1" si="116"/>
        <v>25</v>
      </c>
      <c r="L114" s="3">
        <f t="shared" ca="1" si="116"/>
        <v>16</v>
      </c>
      <c r="M114" s="3">
        <f t="shared" ca="1" si="116"/>
        <v>9</v>
      </c>
      <c r="N114" s="3">
        <f t="shared" ca="1" si="116"/>
        <v>4</v>
      </c>
      <c r="O114" s="3">
        <f t="shared" ca="1" si="116"/>
        <v>1</v>
      </c>
      <c r="P114" s="3">
        <f t="shared" ca="1" si="116"/>
        <v>0</v>
      </c>
      <c r="Q114" s="3">
        <f t="shared" ca="1" si="116"/>
        <v>1</v>
      </c>
      <c r="R114" s="3">
        <f t="shared" ca="1" si="116"/>
        <v>4</v>
      </c>
      <c r="S114" s="3">
        <f t="shared" ca="1" si="116"/>
        <v>9</v>
      </c>
      <c r="T114" s="3">
        <f t="shared" ca="1" si="116"/>
        <v>16</v>
      </c>
      <c r="U114" s="3">
        <f t="shared" ca="1" si="116"/>
        <v>25</v>
      </c>
      <c r="V114" s="3">
        <f t="shared" ca="1" si="116"/>
        <v>36</v>
      </c>
      <c r="W114" s="3">
        <f t="shared" ca="1" si="116"/>
        <v>49</v>
      </c>
      <c r="X114" s="3">
        <f t="shared" ca="1" si="116"/>
        <v>64</v>
      </c>
      <c r="Y114" s="3">
        <f t="shared" ca="1" si="116"/>
        <v>81</v>
      </c>
      <c r="Z114" s="3">
        <f t="shared" ca="1" si="116"/>
        <v>100</v>
      </c>
      <c r="AA114" s="3">
        <f t="shared" ca="1" si="5"/>
        <v>770</v>
      </c>
      <c r="AB114" s="29">
        <f t="shared" ca="1" si="24"/>
        <v>50</v>
      </c>
    </row>
    <row r="115" spans="1:28" customFormat="false" ht="13">
      <c r="A115" s="18">
        <f>シート1!B116</f>
        <v>0</v>
      </c>
      <c r="B115" s="3">
        <f>シート1!E116</f>
        <v>0</v>
      </c>
      <c r="C115" s="19">
        <f>シート1!G116</f>
        <v>0</v>
      </c>
      <c r="D115" s="3">
        <f>シート1!I116</f>
        <v>0</v>
      </c>
      <c r="E115" s="3">
        <f>シート1!K116</f>
        <v>0</v>
      </c>
      <c r="F115" s="3">
        <f t="shared" ref="F115:Z115" ca="1" si="117">IF($E119="","", IF(AND(ROW()&gt;$AB$1,F$1&lt;=$AB$1),(F$1-_xlfn.RANK.AVG(OFFSET($E119,1-F$1,),OFFSET($E119,1-$AB$1,,$AB$1,1)))^2,""))</f>
        <v>100</v>
      </c>
      <c r="G115" s="3">
        <f t="shared" ca="1" si="117"/>
        <v>81</v>
      </c>
      <c r="H115" s="3">
        <f t="shared" ca="1" si="117"/>
        <v>64</v>
      </c>
      <c r="I115" s="3">
        <f t="shared" ca="1" si="117"/>
        <v>49</v>
      </c>
      <c r="J115" s="3">
        <f t="shared" ca="1" si="117"/>
        <v>36</v>
      </c>
      <c r="K115" s="3">
        <f t="shared" ca="1" si="117"/>
        <v>25</v>
      </c>
      <c r="L115" s="3">
        <f t="shared" ca="1" si="117"/>
        <v>16</v>
      </c>
      <c r="M115" s="3">
        <f t="shared" ca="1" si="117"/>
        <v>9</v>
      </c>
      <c r="N115" s="3">
        <f t="shared" ca="1" si="117"/>
        <v>4</v>
      </c>
      <c r="O115" s="3">
        <f t="shared" ca="1" si="117"/>
        <v>1</v>
      </c>
      <c r="P115" s="3">
        <f t="shared" ca="1" si="117"/>
        <v>0</v>
      </c>
      <c r="Q115" s="3">
        <f t="shared" ca="1" si="117"/>
        <v>1</v>
      </c>
      <c r="R115" s="3">
        <f t="shared" ca="1" si="117"/>
        <v>4</v>
      </c>
      <c r="S115" s="3">
        <f t="shared" ca="1" si="117"/>
        <v>9</v>
      </c>
      <c r="T115" s="3">
        <f t="shared" ca="1" si="117"/>
        <v>16</v>
      </c>
      <c r="U115" s="3">
        <f t="shared" ca="1" si="117"/>
        <v>25</v>
      </c>
      <c r="V115" s="3">
        <f t="shared" ca="1" si="117"/>
        <v>36</v>
      </c>
      <c r="W115" s="3">
        <f t="shared" ca="1" si="117"/>
        <v>49</v>
      </c>
      <c r="X115" s="3">
        <f t="shared" ca="1" si="117"/>
        <v>64</v>
      </c>
      <c r="Y115" s="3">
        <f t="shared" ca="1" si="117"/>
        <v>81</v>
      </c>
      <c r="Z115" s="3">
        <f t="shared" ca="1" si="117"/>
        <v>100</v>
      </c>
      <c r="AA115" s="3">
        <f t="shared" ca="1" si="5"/>
        <v>770</v>
      </c>
      <c r="AB115" s="29">
        <f t="shared" ca="1" si="24"/>
        <v>50</v>
      </c>
    </row>
    <row r="116" spans="1:28" customFormat="false" ht="13">
      <c r="A116" s="18">
        <f>シート1!B117</f>
        <v>0</v>
      </c>
      <c r="B116" s="3">
        <f>シート1!E117</f>
        <v>0</v>
      </c>
      <c r="C116" s="19">
        <f>シート1!G117</f>
        <v>0</v>
      </c>
      <c r="D116" s="3">
        <f>シート1!I117</f>
        <v>0</v>
      </c>
      <c r="E116" s="3">
        <f>シート1!K117</f>
        <v>0</v>
      </c>
      <c r="F116" s="3">
        <f t="shared" ref="F116:Z116" ca="1" si="118">IF($E120="","", IF(AND(ROW()&gt;$AB$1,F$1&lt;=$AB$1),(F$1-_xlfn.RANK.AVG(OFFSET($E120,1-F$1,),OFFSET($E120,1-$AB$1,,$AB$1,1)))^2,""))</f>
        <v>100</v>
      </c>
      <c r="G116" s="3">
        <f t="shared" ca="1" si="118"/>
        <v>81</v>
      </c>
      <c r="H116" s="3">
        <f t="shared" ca="1" si="118"/>
        <v>64</v>
      </c>
      <c r="I116" s="3">
        <f t="shared" ca="1" si="118"/>
        <v>49</v>
      </c>
      <c r="J116" s="3">
        <f t="shared" ca="1" si="118"/>
        <v>36</v>
      </c>
      <c r="K116" s="3">
        <f t="shared" ca="1" si="118"/>
        <v>25</v>
      </c>
      <c r="L116" s="3">
        <f t="shared" ca="1" si="118"/>
        <v>16</v>
      </c>
      <c r="M116" s="3">
        <f t="shared" ca="1" si="118"/>
        <v>9</v>
      </c>
      <c r="N116" s="3">
        <f t="shared" ca="1" si="118"/>
        <v>4</v>
      </c>
      <c r="O116" s="3">
        <f t="shared" ca="1" si="118"/>
        <v>1</v>
      </c>
      <c r="P116" s="3">
        <f t="shared" ca="1" si="118"/>
        <v>0</v>
      </c>
      <c r="Q116" s="3">
        <f t="shared" ca="1" si="118"/>
        <v>1</v>
      </c>
      <c r="R116" s="3">
        <f t="shared" ca="1" si="118"/>
        <v>4</v>
      </c>
      <c r="S116" s="3">
        <f t="shared" ca="1" si="118"/>
        <v>9</v>
      </c>
      <c r="T116" s="3">
        <f t="shared" ca="1" si="118"/>
        <v>16</v>
      </c>
      <c r="U116" s="3">
        <f t="shared" ca="1" si="118"/>
        <v>25</v>
      </c>
      <c r="V116" s="3">
        <f t="shared" ca="1" si="118"/>
        <v>36</v>
      </c>
      <c r="W116" s="3">
        <f t="shared" ca="1" si="118"/>
        <v>49</v>
      </c>
      <c r="X116" s="3">
        <f t="shared" ca="1" si="118"/>
        <v>64</v>
      </c>
      <c r="Y116" s="3">
        <f t="shared" ca="1" si="118"/>
        <v>81</v>
      </c>
      <c r="Z116" s="3">
        <f t="shared" ca="1" si="118"/>
        <v>100</v>
      </c>
      <c r="AA116" s="3">
        <f t="shared" ca="1" si="5"/>
        <v>770</v>
      </c>
      <c r="AB116" s="29">
        <f t="shared" ca="1" si="24"/>
        <v>50</v>
      </c>
    </row>
    <row r="117" spans="1:28" customFormat="false" ht="13">
      <c r="A117" s="18">
        <f>シート1!B118</f>
        <v>0</v>
      </c>
      <c r="B117" s="3">
        <f>シート1!E118</f>
        <v>0</v>
      </c>
      <c r="C117" s="19">
        <f>シート1!G118</f>
        <v>0</v>
      </c>
      <c r="D117" s="3">
        <f>シート1!I118</f>
        <v>0</v>
      </c>
      <c r="E117" s="3">
        <f>シート1!K118</f>
        <v>0</v>
      </c>
      <c r="F117" s="3">
        <f t="shared" ref="F117:Z117" ca="1" si="119">IF($E121="","", IF(AND(ROW()&gt;$AB$1,F$1&lt;=$AB$1),(F$1-_xlfn.RANK.AVG(OFFSET($E121,1-F$1,),OFFSET($E121,1-$AB$1,,$AB$1,1)))^2,""))</f>
        <v>100</v>
      </c>
      <c r="G117" s="3">
        <f t="shared" ca="1" si="119"/>
        <v>81</v>
      </c>
      <c r="H117" s="3">
        <f t="shared" ca="1" si="119"/>
        <v>64</v>
      </c>
      <c r="I117" s="3">
        <f t="shared" ca="1" si="119"/>
        <v>49</v>
      </c>
      <c r="J117" s="3">
        <f t="shared" ca="1" si="119"/>
        <v>36</v>
      </c>
      <c r="K117" s="3">
        <f t="shared" ca="1" si="119"/>
        <v>25</v>
      </c>
      <c r="L117" s="3">
        <f t="shared" ca="1" si="119"/>
        <v>16</v>
      </c>
      <c r="M117" s="3">
        <f t="shared" ca="1" si="119"/>
        <v>9</v>
      </c>
      <c r="N117" s="3">
        <f t="shared" ca="1" si="119"/>
        <v>4</v>
      </c>
      <c r="O117" s="3">
        <f t="shared" ca="1" si="119"/>
        <v>1</v>
      </c>
      <c r="P117" s="3">
        <f t="shared" ca="1" si="119"/>
        <v>0</v>
      </c>
      <c r="Q117" s="3">
        <f t="shared" ca="1" si="119"/>
        <v>1</v>
      </c>
      <c r="R117" s="3">
        <f t="shared" ca="1" si="119"/>
        <v>4</v>
      </c>
      <c r="S117" s="3">
        <f t="shared" ca="1" si="119"/>
        <v>9</v>
      </c>
      <c r="T117" s="3">
        <f t="shared" ca="1" si="119"/>
        <v>16</v>
      </c>
      <c r="U117" s="3">
        <f t="shared" ca="1" si="119"/>
        <v>25</v>
      </c>
      <c r="V117" s="3">
        <f t="shared" ca="1" si="119"/>
        <v>36</v>
      </c>
      <c r="W117" s="3">
        <f t="shared" ca="1" si="119"/>
        <v>49</v>
      </c>
      <c r="X117" s="3">
        <f t="shared" ca="1" si="119"/>
        <v>64</v>
      </c>
      <c r="Y117" s="3">
        <f t="shared" ca="1" si="119"/>
        <v>81</v>
      </c>
      <c r="Z117" s="3">
        <f t="shared" ca="1" si="119"/>
        <v>100</v>
      </c>
      <c r="AA117" s="3">
        <f t="shared" ca="1" si="5"/>
        <v>770</v>
      </c>
      <c r="AB117" s="29">
        <f t="shared" ca="1" si="24"/>
        <v>50</v>
      </c>
    </row>
    <row r="118" spans="1:28" customFormat="false" ht="13">
      <c r="A118" s="18">
        <f>シート1!B119</f>
        <v>0</v>
      </c>
      <c r="B118" s="3">
        <f>シート1!E119</f>
        <v>0</v>
      </c>
      <c r="C118" s="19">
        <f>シート1!G119</f>
        <v>0</v>
      </c>
      <c r="D118" s="3">
        <f>シート1!I119</f>
        <v>0</v>
      </c>
      <c r="E118" s="3">
        <f>シート1!K119</f>
        <v>0</v>
      </c>
      <c r="F118" s="3">
        <f t="shared" ref="F118:Z118" ca="1" si="120">IF($E122="","", IF(AND(ROW()&gt;$AB$1,F$1&lt;=$AB$1),(F$1-_xlfn.RANK.AVG(OFFSET($E122,1-F$1,),OFFSET($E122,1-$AB$1,,$AB$1,1)))^2,""))</f>
        <v>100</v>
      </c>
      <c r="G118" s="3">
        <f t="shared" ca="1" si="120"/>
        <v>81</v>
      </c>
      <c r="H118" s="3">
        <f t="shared" ca="1" si="120"/>
        <v>64</v>
      </c>
      <c r="I118" s="3">
        <f t="shared" ca="1" si="120"/>
        <v>49</v>
      </c>
      <c r="J118" s="3">
        <f t="shared" ca="1" si="120"/>
        <v>36</v>
      </c>
      <c r="K118" s="3">
        <f t="shared" ca="1" si="120"/>
        <v>25</v>
      </c>
      <c r="L118" s="3">
        <f t="shared" ca="1" si="120"/>
        <v>16</v>
      </c>
      <c r="M118" s="3">
        <f t="shared" ca="1" si="120"/>
        <v>9</v>
      </c>
      <c r="N118" s="3">
        <f t="shared" ca="1" si="120"/>
        <v>4</v>
      </c>
      <c r="O118" s="3">
        <f t="shared" ca="1" si="120"/>
        <v>1</v>
      </c>
      <c r="P118" s="3">
        <f t="shared" ca="1" si="120"/>
        <v>0</v>
      </c>
      <c r="Q118" s="3">
        <f t="shared" ca="1" si="120"/>
        <v>1</v>
      </c>
      <c r="R118" s="3">
        <f t="shared" ca="1" si="120"/>
        <v>4</v>
      </c>
      <c r="S118" s="3">
        <f t="shared" ca="1" si="120"/>
        <v>9</v>
      </c>
      <c r="T118" s="3">
        <f t="shared" ca="1" si="120"/>
        <v>16</v>
      </c>
      <c r="U118" s="3">
        <f t="shared" ca="1" si="120"/>
        <v>25</v>
      </c>
      <c r="V118" s="3">
        <f t="shared" ca="1" si="120"/>
        <v>36</v>
      </c>
      <c r="W118" s="3">
        <f t="shared" ca="1" si="120"/>
        <v>49</v>
      </c>
      <c r="X118" s="3">
        <f t="shared" ca="1" si="120"/>
        <v>64</v>
      </c>
      <c r="Y118" s="3">
        <f t="shared" ca="1" si="120"/>
        <v>81</v>
      </c>
      <c r="Z118" s="3">
        <f t="shared" ca="1" si="120"/>
        <v>100</v>
      </c>
      <c r="AA118" s="3">
        <f t="shared" ca="1" si="5"/>
        <v>770</v>
      </c>
      <c r="AB118" s="29">
        <f t="shared" ca="1" si="24"/>
        <v>50</v>
      </c>
    </row>
    <row r="119" spans="1:28" customFormat="false" ht="13">
      <c r="A119" s="18">
        <f>シート1!B120</f>
        <v>0</v>
      </c>
      <c r="B119" s="3">
        <f>シート1!E120</f>
        <v>0</v>
      </c>
      <c r="C119" s="19">
        <f>シート1!G120</f>
        <v>0</v>
      </c>
      <c r="D119" s="3">
        <f>シート1!I120</f>
        <v>0</v>
      </c>
      <c r="E119" s="3">
        <f>シート1!K120</f>
        <v>0</v>
      </c>
      <c r="F119" s="3">
        <f t="shared" ref="F119:Z119" ca="1" si="121">IF($E123="","", IF(AND(ROW()&gt;$AB$1,F$1&lt;=$AB$1),(F$1-_xlfn.RANK.AVG(OFFSET($E123,1-F$1,),OFFSET($E123,1-$AB$1,,$AB$1,1)))^2,""))</f>
        <v>100</v>
      </c>
      <c r="G119" s="3">
        <f t="shared" ca="1" si="121"/>
        <v>81</v>
      </c>
      <c r="H119" s="3">
        <f t="shared" ca="1" si="121"/>
        <v>64</v>
      </c>
      <c r="I119" s="3">
        <f t="shared" ca="1" si="121"/>
        <v>49</v>
      </c>
      <c r="J119" s="3">
        <f t="shared" ca="1" si="121"/>
        <v>36</v>
      </c>
      <c r="K119" s="3">
        <f t="shared" ca="1" si="121"/>
        <v>25</v>
      </c>
      <c r="L119" s="3">
        <f t="shared" ca="1" si="121"/>
        <v>16</v>
      </c>
      <c r="M119" s="3">
        <f t="shared" ca="1" si="121"/>
        <v>9</v>
      </c>
      <c r="N119" s="3">
        <f t="shared" ca="1" si="121"/>
        <v>4</v>
      </c>
      <c r="O119" s="3">
        <f t="shared" ca="1" si="121"/>
        <v>1</v>
      </c>
      <c r="P119" s="3">
        <f t="shared" ca="1" si="121"/>
        <v>0</v>
      </c>
      <c r="Q119" s="3">
        <f t="shared" ca="1" si="121"/>
        <v>1</v>
      </c>
      <c r="R119" s="3">
        <f t="shared" ca="1" si="121"/>
        <v>4</v>
      </c>
      <c r="S119" s="3">
        <f t="shared" ca="1" si="121"/>
        <v>9</v>
      </c>
      <c r="T119" s="3">
        <f t="shared" ca="1" si="121"/>
        <v>16</v>
      </c>
      <c r="U119" s="3">
        <f t="shared" ca="1" si="121"/>
        <v>25</v>
      </c>
      <c r="V119" s="3">
        <f t="shared" ca="1" si="121"/>
        <v>36</v>
      </c>
      <c r="W119" s="3">
        <f t="shared" ca="1" si="121"/>
        <v>49</v>
      </c>
      <c r="X119" s="3">
        <f t="shared" ca="1" si="121"/>
        <v>64</v>
      </c>
      <c r="Y119" s="3">
        <f t="shared" ca="1" si="121"/>
        <v>81</v>
      </c>
      <c r="Z119" s="3">
        <f t="shared" ca="1" si="121"/>
        <v>100</v>
      </c>
      <c r="AA119" s="3">
        <f t="shared" ca="1" si="5"/>
        <v>770</v>
      </c>
      <c r="AB119" s="29">
        <f t="shared" ca="1" si="24"/>
        <v>50</v>
      </c>
    </row>
    <row r="120" spans="1:28" customFormat="false" ht="13">
      <c r="A120" s="18">
        <f>シート1!B121</f>
        <v>0</v>
      </c>
      <c r="B120" s="3">
        <f>シート1!E121</f>
        <v>0</v>
      </c>
      <c r="C120" s="19">
        <f>シート1!G121</f>
        <v>0</v>
      </c>
      <c r="D120" s="3">
        <f>シート1!I121</f>
        <v>0</v>
      </c>
      <c r="E120" s="3">
        <f>シート1!K121</f>
        <v>0</v>
      </c>
      <c r="F120" s="3">
        <f t="shared" ref="F120:Z120" ca="1" si="122">IF($E124="","", IF(AND(ROW()&gt;$AB$1,F$1&lt;=$AB$1),(F$1-_xlfn.RANK.AVG(OFFSET($E124,1-F$1,),OFFSET($E124,1-$AB$1,,$AB$1,1)))^2,""))</f>
        <v>100</v>
      </c>
      <c r="G120" s="3">
        <f t="shared" ca="1" si="122"/>
        <v>81</v>
      </c>
      <c r="H120" s="3">
        <f t="shared" ca="1" si="122"/>
        <v>64</v>
      </c>
      <c r="I120" s="3">
        <f t="shared" ca="1" si="122"/>
        <v>49</v>
      </c>
      <c r="J120" s="3">
        <f t="shared" ca="1" si="122"/>
        <v>36</v>
      </c>
      <c r="K120" s="3">
        <f t="shared" ca="1" si="122"/>
        <v>25</v>
      </c>
      <c r="L120" s="3">
        <f t="shared" ca="1" si="122"/>
        <v>16</v>
      </c>
      <c r="M120" s="3">
        <f t="shared" ca="1" si="122"/>
        <v>9</v>
      </c>
      <c r="N120" s="3">
        <f t="shared" ca="1" si="122"/>
        <v>4</v>
      </c>
      <c r="O120" s="3">
        <f t="shared" ca="1" si="122"/>
        <v>1</v>
      </c>
      <c r="P120" s="3">
        <f t="shared" ca="1" si="122"/>
        <v>0</v>
      </c>
      <c r="Q120" s="3">
        <f t="shared" ca="1" si="122"/>
        <v>1</v>
      </c>
      <c r="R120" s="3">
        <f t="shared" ca="1" si="122"/>
        <v>4</v>
      </c>
      <c r="S120" s="3">
        <f t="shared" ca="1" si="122"/>
        <v>9</v>
      </c>
      <c r="T120" s="3">
        <f t="shared" ca="1" si="122"/>
        <v>16</v>
      </c>
      <c r="U120" s="3">
        <f t="shared" ca="1" si="122"/>
        <v>25</v>
      </c>
      <c r="V120" s="3">
        <f t="shared" ca="1" si="122"/>
        <v>36</v>
      </c>
      <c r="W120" s="3">
        <f t="shared" ca="1" si="122"/>
        <v>49</v>
      </c>
      <c r="X120" s="3">
        <f t="shared" ca="1" si="122"/>
        <v>64</v>
      </c>
      <c r="Y120" s="3">
        <f t="shared" ca="1" si="122"/>
        <v>81</v>
      </c>
      <c r="Z120" s="3">
        <f t="shared" ca="1" si="122"/>
        <v>100</v>
      </c>
      <c r="AA120" s="3">
        <f t="shared" ca="1" si="5"/>
        <v>770</v>
      </c>
      <c r="AB120" s="29">
        <f t="shared" ca="1" si="24"/>
        <v>50</v>
      </c>
    </row>
    <row r="121" spans="1:28" customFormat="false" ht="13">
      <c r="A121" s="18">
        <f>シート1!B122</f>
        <v>0</v>
      </c>
      <c r="B121" s="3">
        <f>シート1!E122</f>
        <v>0</v>
      </c>
      <c r="C121" s="19">
        <f>シート1!G122</f>
        <v>0</v>
      </c>
      <c r="D121" s="3">
        <f>シート1!I122</f>
        <v>0</v>
      </c>
      <c r="E121" s="3">
        <f>シート1!K122</f>
        <v>0</v>
      </c>
      <c r="F121" s="3">
        <f t="shared" ref="F121:Z121" ca="1" si="123">IF($E125="","", IF(AND(ROW()&gt;$AB$1,F$1&lt;=$AB$1),(F$1-_xlfn.RANK.AVG(OFFSET($E125,1-F$1,),OFFSET($E125,1-$AB$1,,$AB$1,1)))^2,""))</f>
        <v>100</v>
      </c>
      <c r="G121" s="3">
        <f t="shared" ca="1" si="123"/>
        <v>81</v>
      </c>
      <c r="H121" s="3">
        <f t="shared" ca="1" si="123"/>
        <v>64</v>
      </c>
      <c r="I121" s="3">
        <f t="shared" ca="1" si="123"/>
        <v>49</v>
      </c>
      <c r="J121" s="3">
        <f t="shared" ca="1" si="123"/>
        <v>36</v>
      </c>
      <c r="K121" s="3">
        <f t="shared" ca="1" si="123"/>
        <v>25</v>
      </c>
      <c r="L121" s="3">
        <f t="shared" ca="1" si="123"/>
        <v>16</v>
      </c>
      <c r="M121" s="3">
        <f t="shared" ca="1" si="123"/>
        <v>9</v>
      </c>
      <c r="N121" s="3">
        <f t="shared" ca="1" si="123"/>
        <v>4</v>
      </c>
      <c r="O121" s="3">
        <f t="shared" ca="1" si="123"/>
        <v>1</v>
      </c>
      <c r="P121" s="3">
        <f t="shared" ca="1" si="123"/>
        <v>0</v>
      </c>
      <c r="Q121" s="3">
        <f t="shared" ca="1" si="123"/>
        <v>1</v>
      </c>
      <c r="R121" s="3">
        <f t="shared" ca="1" si="123"/>
        <v>4</v>
      </c>
      <c r="S121" s="3">
        <f t="shared" ca="1" si="123"/>
        <v>9</v>
      </c>
      <c r="T121" s="3">
        <f t="shared" ca="1" si="123"/>
        <v>16</v>
      </c>
      <c r="U121" s="3">
        <f t="shared" ca="1" si="123"/>
        <v>25</v>
      </c>
      <c r="V121" s="3">
        <f t="shared" ca="1" si="123"/>
        <v>36</v>
      </c>
      <c r="W121" s="3">
        <f t="shared" ca="1" si="123"/>
        <v>49</v>
      </c>
      <c r="X121" s="3">
        <f t="shared" ca="1" si="123"/>
        <v>64</v>
      </c>
      <c r="Y121" s="3">
        <f t="shared" ca="1" si="123"/>
        <v>81</v>
      </c>
      <c r="Z121" s="3">
        <f t="shared" ca="1" si="123"/>
        <v>100</v>
      </c>
      <c r="AA121" s="3">
        <f t="shared" ca="1" si="5"/>
        <v>770</v>
      </c>
      <c r="AB121" s="29">
        <f t="shared" ca="1" si="24"/>
        <v>50</v>
      </c>
    </row>
    <row r="122" spans="1:28" customFormat="false" ht="13">
      <c r="A122" s="18">
        <f>シート1!B123</f>
        <v>0</v>
      </c>
      <c r="B122" s="3">
        <f>シート1!E123</f>
        <v>0</v>
      </c>
      <c r="C122" s="19">
        <f>シート1!G123</f>
        <v>0</v>
      </c>
      <c r="D122" s="3">
        <f>シート1!I123</f>
        <v>0</v>
      </c>
      <c r="E122" s="3">
        <f>シート1!K123</f>
        <v>0</v>
      </c>
      <c r="F122" s="3">
        <f t="shared" ref="F122:Z122" ca="1" si="124">IF($E126="","", IF(AND(ROW()&gt;$AB$1,F$1&lt;=$AB$1),(F$1-_xlfn.RANK.AVG(OFFSET($E126,1-F$1,),OFFSET($E126,1-$AB$1,,$AB$1,1)))^2,""))</f>
        <v>100</v>
      </c>
      <c r="G122" s="3">
        <f t="shared" ca="1" si="124"/>
        <v>81</v>
      </c>
      <c r="H122" s="3">
        <f t="shared" ca="1" si="124"/>
        <v>64</v>
      </c>
      <c r="I122" s="3">
        <f t="shared" ca="1" si="124"/>
        <v>49</v>
      </c>
      <c r="J122" s="3">
        <f t="shared" ca="1" si="124"/>
        <v>36</v>
      </c>
      <c r="K122" s="3">
        <f t="shared" ca="1" si="124"/>
        <v>25</v>
      </c>
      <c r="L122" s="3">
        <f t="shared" ca="1" si="124"/>
        <v>16</v>
      </c>
      <c r="M122" s="3">
        <f t="shared" ca="1" si="124"/>
        <v>9</v>
      </c>
      <c r="N122" s="3">
        <f t="shared" ca="1" si="124"/>
        <v>4</v>
      </c>
      <c r="O122" s="3">
        <f t="shared" ca="1" si="124"/>
        <v>1</v>
      </c>
      <c r="P122" s="3">
        <f t="shared" ca="1" si="124"/>
        <v>0</v>
      </c>
      <c r="Q122" s="3">
        <f t="shared" ca="1" si="124"/>
        <v>1</v>
      </c>
      <c r="R122" s="3">
        <f t="shared" ca="1" si="124"/>
        <v>4</v>
      </c>
      <c r="S122" s="3">
        <f t="shared" ca="1" si="124"/>
        <v>9</v>
      </c>
      <c r="T122" s="3">
        <f t="shared" ca="1" si="124"/>
        <v>16</v>
      </c>
      <c r="U122" s="3">
        <f t="shared" ca="1" si="124"/>
        <v>25</v>
      </c>
      <c r="V122" s="3">
        <f t="shared" ca="1" si="124"/>
        <v>36</v>
      </c>
      <c r="W122" s="3">
        <f t="shared" ca="1" si="124"/>
        <v>49</v>
      </c>
      <c r="X122" s="3">
        <f t="shared" ca="1" si="124"/>
        <v>64</v>
      </c>
      <c r="Y122" s="3">
        <f t="shared" ca="1" si="124"/>
        <v>81</v>
      </c>
      <c r="Z122" s="3">
        <f t="shared" ca="1" si="124"/>
        <v>100</v>
      </c>
      <c r="AA122" s="3">
        <f t="shared" ca="1" si="5"/>
        <v>770</v>
      </c>
      <c r="AB122" s="29">
        <f t="shared" ca="1" si="24"/>
        <v>50</v>
      </c>
    </row>
    <row r="123" spans="1:28" customFormat="false" ht="13">
      <c r="A123" s="18">
        <f>シート1!B124</f>
        <v>0</v>
      </c>
      <c r="B123" s="3">
        <f>シート1!E124</f>
        <v>0</v>
      </c>
      <c r="C123" s="19">
        <f>シート1!G124</f>
        <v>0</v>
      </c>
      <c r="D123" s="3">
        <f>シート1!I124</f>
        <v>0</v>
      </c>
      <c r="E123" s="3">
        <f>シート1!K124</f>
        <v>0</v>
      </c>
      <c r="F123" s="3">
        <f t="shared" ref="F123:Z123" ca="1" si="125">IF($E127="","", IF(AND(ROW()&gt;$AB$1,F$1&lt;=$AB$1),(F$1-_xlfn.RANK.AVG(OFFSET($E127,1-F$1,),OFFSET($E127,1-$AB$1,,$AB$1,1)))^2,""))</f>
        <v>100</v>
      </c>
      <c r="G123" s="3">
        <f t="shared" ca="1" si="125"/>
        <v>81</v>
      </c>
      <c r="H123" s="3">
        <f t="shared" ca="1" si="125"/>
        <v>64</v>
      </c>
      <c r="I123" s="3">
        <f t="shared" ca="1" si="125"/>
        <v>49</v>
      </c>
      <c r="J123" s="3">
        <f t="shared" ca="1" si="125"/>
        <v>36</v>
      </c>
      <c r="K123" s="3">
        <f t="shared" ca="1" si="125"/>
        <v>25</v>
      </c>
      <c r="L123" s="3">
        <f t="shared" ca="1" si="125"/>
        <v>16</v>
      </c>
      <c r="M123" s="3">
        <f t="shared" ca="1" si="125"/>
        <v>9</v>
      </c>
      <c r="N123" s="3">
        <f t="shared" ca="1" si="125"/>
        <v>4</v>
      </c>
      <c r="O123" s="3">
        <f t="shared" ca="1" si="125"/>
        <v>1</v>
      </c>
      <c r="P123" s="3">
        <f t="shared" ca="1" si="125"/>
        <v>0</v>
      </c>
      <c r="Q123" s="3">
        <f t="shared" ca="1" si="125"/>
        <v>1</v>
      </c>
      <c r="R123" s="3">
        <f t="shared" ca="1" si="125"/>
        <v>4</v>
      </c>
      <c r="S123" s="3">
        <f t="shared" ca="1" si="125"/>
        <v>9</v>
      </c>
      <c r="T123" s="3">
        <f t="shared" ca="1" si="125"/>
        <v>16</v>
      </c>
      <c r="U123" s="3">
        <f t="shared" ca="1" si="125"/>
        <v>25</v>
      </c>
      <c r="V123" s="3">
        <f t="shared" ca="1" si="125"/>
        <v>36</v>
      </c>
      <c r="W123" s="3">
        <f t="shared" ca="1" si="125"/>
        <v>49</v>
      </c>
      <c r="X123" s="3">
        <f t="shared" ca="1" si="125"/>
        <v>64</v>
      </c>
      <c r="Y123" s="3">
        <f t="shared" ca="1" si="125"/>
        <v>81</v>
      </c>
      <c r="Z123" s="3">
        <f t="shared" ca="1" si="125"/>
        <v>100</v>
      </c>
      <c r="AA123" s="3">
        <f t="shared" ca="1" si="5"/>
        <v>770</v>
      </c>
      <c r="AB123" s="29">
        <f t="shared" ca="1" si="24"/>
        <v>50</v>
      </c>
    </row>
    <row r="124" spans="1:28" customFormat="false" ht="13">
      <c r="A124" s="18">
        <f>シート1!B125</f>
        <v>0</v>
      </c>
      <c r="B124" s="3">
        <f>シート1!E125</f>
        <v>0</v>
      </c>
      <c r="C124" s="19">
        <f>シート1!G125</f>
        <v>0</v>
      </c>
      <c r="D124" s="3">
        <f>シート1!I125</f>
        <v>0</v>
      </c>
      <c r="E124" s="3">
        <f>シート1!K125</f>
        <v>0</v>
      </c>
      <c r="F124" s="3">
        <f t="shared" ref="F124:Z124" ca="1" si="126">IF($E128="","", IF(AND(ROW()&gt;$AB$1,F$1&lt;=$AB$1),(F$1-_xlfn.RANK.AVG(OFFSET($E128,1-F$1,),OFFSET($E128,1-$AB$1,,$AB$1,1)))^2,""))</f>
        <v>100</v>
      </c>
      <c r="G124" s="3">
        <f t="shared" ca="1" si="126"/>
        <v>81</v>
      </c>
      <c r="H124" s="3">
        <f t="shared" ca="1" si="126"/>
        <v>64</v>
      </c>
      <c r="I124" s="3">
        <f t="shared" ca="1" si="126"/>
        <v>49</v>
      </c>
      <c r="J124" s="3">
        <f t="shared" ca="1" si="126"/>
        <v>36</v>
      </c>
      <c r="K124" s="3">
        <f t="shared" ca="1" si="126"/>
        <v>25</v>
      </c>
      <c r="L124" s="3">
        <f t="shared" ca="1" si="126"/>
        <v>16</v>
      </c>
      <c r="M124" s="3">
        <f t="shared" ca="1" si="126"/>
        <v>9</v>
      </c>
      <c r="N124" s="3">
        <f t="shared" ca="1" si="126"/>
        <v>4</v>
      </c>
      <c r="O124" s="3">
        <f t="shared" ca="1" si="126"/>
        <v>1</v>
      </c>
      <c r="P124" s="3">
        <f t="shared" ca="1" si="126"/>
        <v>0</v>
      </c>
      <c r="Q124" s="3">
        <f t="shared" ca="1" si="126"/>
        <v>1</v>
      </c>
      <c r="R124" s="3">
        <f t="shared" ca="1" si="126"/>
        <v>4</v>
      </c>
      <c r="S124" s="3">
        <f t="shared" ca="1" si="126"/>
        <v>9</v>
      </c>
      <c r="T124" s="3">
        <f t="shared" ca="1" si="126"/>
        <v>16</v>
      </c>
      <c r="U124" s="3">
        <f t="shared" ca="1" si="126"/>
        <v>25</v>
      </c>
      <c r="V124" s="3">
        <f t="shared" ca="1" si="126"/>
        <v>36</v>
      </c>
      <c r="W124" s="3">
        <f t="shared" ca="1" si="126"/>
        <v>49</v>
      </c>
      <c r="X124" s="3">
        <f t="shared" ca="1" si="126"/>
        <v>64</v>
      </c>
      <c r="Y124" s="3">
        <f t="shared" ca="1" si="126"/>
        <v>81</v>
      </c>
      <c r="Z124" s="3">
        <f t="shared" ca="1" si="126"/>
        <v>100</v>
      </c>
      <c r="AA124" s="3">
        <f t="shared" ca="1" si="5"/>
        <v>770</v>
      </c>
      <c r="AB124" s="29">
        <f t="shared" ca="1" si="24"/>
        <v>50</v>
      </c>
    </row>
    <row r="125" spans="1:28" customFormat="false" ht="13">
      <c r="A125" s="18">
        <f>シート1!B126</f>
        <v>0</v>
      </c>
      <c r="B125" s="3">
        <f>シート1!E126</f>
        <v>0</v>
      </c>
      <c r="C125" s="19">
        <f>シート1!G126</f>
        <v>0</v>
      </c>
      <c r="D125" s="3">
        <f>シート1!I126</f>
        <v>0</v>
      </c>
      <c r="E125" s="3">
        <f>シート1!K126</f>
        <v>0</v>
      </c>
      <c r="F125" s="3">
        <f t="shared" ref="F125:Z125" ca="1" si="127">IF($E129="","", IF(AND(ROW()&gt;$AB$1,F$1&lt;=$AB$1),(F$1-_xlfn.RANK.AVG(OFFSET($E129,1-F$1,),OFFSET($E129,1-$AB$1,,$AB$1,1)))^2,""))</f>
        <v>100</v>
      </c>
      <c r="G125" s="3">
        <f t="shared" ca="1" si="127"/>
        <v>81</v>
      </c>
      <c r="H125" s="3">
        <f t="shared" ca="1" si="127"/>
        <v>64</v>
      </c>
      <c r="I125" s="3">
        <f t="shared" ca="1" si="127"/>
        <v>49</v>
      </c>
      <c r="J125" s="3">
        <f t="shared" ca="1" si="127"/>
        <v>36</v>
      </c>
      <c r="K125" s="3">
        <f t="shared" ca="1" si="127"/>
        <v>25</v>
      </c>
      <c r="L125" s="3">
        <f t="shared" ca="1" si="127"/>
        <v>16</v>
      </c>
      <c r="M125" s="3">
        <f t="shared" ca="1" si="127"/>
        <v>9</v>
      </c>
      <c r="N125" s="3">
        <f t="shared" ca="1" si="127"/>
        <v>4</v>
      </c>
      <c r="O125" s="3">
        <f t="shared" ca="1" si="127"/>
        <v>1</v>
      </c>
      <c r="P125" s="3">
        <f t="shared" ca="1" si="127"/>
        <v>0</v>
      </c>
      <c r="Q125" s="3">
        <f t="shared" ca="1" si="127"/>
        <v>1</v>
      </c>
      <c r="R125" s="3">
        <f t="shared" ca="1" si="127"/>
        <v>4</v>
      </c>
      <c r="S125" s="3">
        <f t="shared" ca="1" si="127"/>
        <v>9</v>
      </c>
      <c r="T125" s="3">
        <f t="shared" ca="1" si="127"/>
        <v>16</v>
      </c>
      <c r="U125" s="3">
        <f t="shared" ca="1" si="127"/>
        <v>25</v>
      </c>
      <c r="V125" s="3">
        <f t="shared" ca="1" si="127"/>
        <v>36</v>
      </c>
      <c r="W125" s="3">
        <f t="shared" ca="1" si="127"/>
        <v>49</v>
      </c>
      <c r="X125" s="3">
        <f t="shared" ca="1" si="127"/>
        <v>64</v>
      </c>
      <c r="Y125" s="3">
        <f t="shared" ca="1" si="127"/>
        <v>81</v>
      </c>
      <c r="Z125" s="3">
        <f t="shared" ca="1" si="127"/>
        <v>100</v>
      </c>
      <c r="AA125" s="3">
        <f t="shared" ca="1" si="5"/>
        <v>770</v>
      </c>
      <c r="AB125" s="29">
        <f t="shared" ca="1" si="24"/>
        <v>50</v>
      </c>
    </row>
    <row r="126" spans="1:28" customFormat="false" ht="13">
      <c r="A126" s="18">
        <f>シート1!B127</f>
        <v>0</v>
      </c>
      <c r="B126" s="3">
        <f>シート1!E127</f>
        <v>0</v>
      </c>
      <c r="C126" s="19">
        <f>シート1!G127</f>
        <v>0</v>
      </c>
      <c r="D126" s="3">
        <f>シート1!I127</f>
        <v>0</v>
      </c>
      <c r="E126" s="3">
        <f>シート1!K127</f>
        <v>0</v>
      </c>
      <c r="F126" s="3">
        <f t="shared" ref="F126:Z126" ca="1" si="128">IF($E130="","", IF(AND(ROW()&gt;$AB$1,F$1&lt;=$AB$1),(F$1-_xlfn.RANK.AVG(OFFSET($E130,1-F$1,),OFFSET($E130,1-$AB$1,,$AB$1,1)))^2,""))</f>
        <v>100</v>
      </c>
      <c r="G126" s="3">
        <f t="shared" ca="1" si="128"/>
        <v>81</v>
      </c>
      <c r="H126" s="3">
        <f t="shared" ca="1" si="128"/>
        <v>64</v>
      </c>
      <c r="I126" s="3">
        <f t="shared" ca="1" si="128"/>
        <v>49</v>
      </c>
      <c r="J126" s="3">
        <f t="shared" ca="1" si="128"/>
        <v>36</v>
      </c>
      <c r="K126" s="3">
        <f t="shared" ca="1" si="128"/>
        <v>25</v>
      </c>
      <c r="L126" s="3">
        <f t="shared" ca="1" si="128"/>
        <v>16</v>
      </c>
      <c r="M126" s="3">
        <f t="shared" ca="1" si="128"/>
        <v>9</v>
      </c>
      <c r="N126" s="3">
        <f t="shared" ca="1" si="128"/>
        <v>4</v>
      </c>
      <c r="O126" s="3">
        <f t="shared" ca="1" si="128"/>
        <v>1</v>
      </c>
      <c r="P126" s="3">
        <f t="shared" ca="1" si="128"/>
        <v>0</v>
      </c>
      <c r="Q126" s="3">
        <f t="shared" ca="1" si="128"/>
        <v>1</v>
      </c>
      <c r="R126" s="3">
        <f t="shared" ca="1" si="128"/>
        <v>4</v>
      </c>
      <c r="S126" s="3">
        <f t="shared" ca="1" si="128"/>
        <v>9</v>
      </c>
      <c r="T126" s="3">
        <f t="shared" ca="1" si="128"/>
        <v>16</v>
      </c>
      <c r="U126" s="3">
        <f t="shared" ca="1" si="128"/>
        <v>25</v>
      </c>
      <c r="V126" s="3">
        <f t="shared" ca="1" si="128"/>
        <v>36</v>
      </c>
      <c r="W126" s="3">
        <f t="shared" ca="1" si="128"/>
        <v>49</v>
      </c>
      <c r="X126" s="3">
        <f t="shared" ca="1" si="128"/>
        <v>64</v>
      </c>
      <c r="Y126" s="3">
        <f t="shared" ca="1" si="128"/>
        <v>81</v>
      </c>
      <c r="Z126" s="3">
        <f t="shared" ca="1" si="128"/>
        <v>100</v>
      </c>
      <c r="AA126" s="3">
        <f t="shared" ca="1" si="5"/>
        <v>770</v>
      </c>
      <c r="AB126" s="29">
        <f t="shared" ca="1" si="24"/>
        <v>50</v>
      </c>
    </row>
    <row r="127" spans="1:28" customFormat="false" ht="13">
      <c r="A127" s="18">
        <f>シート1!B128</f>
        <v>0</v>
      </c>
      <c r="B127" s="3">
        <f>シート1!E128</f>
        <v>0</v>
      </c>
      <c r="C127" s="19">
        <f>シート1!G128</f>
        <v>0</v>
      </c>
      <c r="D127" s="3">
        <f>シート1!I128</f>
        <v>0</v>
      </c>
      <c r="E127" s="3">
        <f>シート1!K128</f>
        <v>0</v>
      </c>
      <c r="F127" s="3">
        <f t="shared" ref="F127:Z127" ca="1" si="129">IF($E131="","", IF(AND(ROW()&gt;$AB$1,F$1&lt;=$AB$1),(F$1-_xlfn.RANK.AVG(OFFSET($E131,1-F$1,),OFFSET($E131,1-$AB$1,,$AB$1,1)))^2,""))</f>
        <v>100</v>
      </c>
      <c r="G127" s="3">
        <f t="shared" ca="1" si="129"/>
        <v>81</v>
      </c>
      <c r="H127" s="3">
        <f t="shared" ca="1" si="129"/>
        <v>64</v>
      </c>
      <c r="I127" s="3">
        <f t="shared" ca="1" si="129"/>
        <v>49</v>
      </c>
      <c r="J127" s="3">
        <f t="shared" ca="1" si="129"/>
        <v>36</v>
      </c>
      <c r="K127" s="3">
        <f t="shared" ca="1" si="129"/>
        <v>25</v>
      </c>
      <c r="L127" s="3">
        <f t="shared" ca="1" si="129"/>
        <v>16</v>
      </c>
      <c r="M127" s="3">
        <f t="shared" ca="1" si="129"/>
        <v>9</v>
      </c>
      <c r="N127" s="3">
        <f t="shared" ca="1" si="129"/>
        <v>4</v>
      </c>
      <c r="O127" s="3">
        <f t="shared" ca="1" si="129"/>
        <v>1</v>
      </c>
      <c r="P127" s="3">
        <f t="shared" ca="1" si="129"/>
        <v>0</v>
      </c>
      <c r="Q127" s="3">
        <f t="shared" ca="1" si="129"/>
        <v>1</v>
      </c>
      <c r="R127" s="3">
        <f t="shared" ca="1" si="129"/>
        <v>4</v>
      </c>
      <c r="S127" s="3">
        <f t="shared" ca="1" si="129"/>
        <v>9</v>
      </c>
      <c r="T127" s="3">
        <f t="shared" ca="1" si="129"/>
        <v>16</v>
      </c>
      <c r="U127" s="3">
        <f t="shared" ca="1" si="129"/>
        <v>25</v>
      </c>
      <c r="V127" s="3">
        <f t="shared" ca="1" si="129"/>
        <v>36</v>
      </c>
      <c r="W127" s="3">
        <f t="shared" ca="1" si="129"/>
        <v>49</v>
      </c>
      <c r="X127" s="3">
        <f t="shared" ca="1" si="129"/>
        <v>64</v>
      </c>
      <c r="Y127" s="3">
        <f t="shared" ca="1" si="129"/>
        <v>81</v>
      </c>
      <c r="Z127" s="3">
        <f t="shared" ca="1" si="129"/>
        <v>100</v>
      </c>
      <c r="AA127" s="3">
        <f t="shared" ca="1" si="5"/>
        <v>770</v>
      </c>
      <c r="AB127" s="29">
        <f t="shared" ca="1" si="24"/>
        <v>50</v>
      </c>
    </row>
    <row r="128" spans="1:28" customFormat="false" ht="13">
      <c r="A128" s="18">
        <f>シート1!B129</f>
        <v>0</v>
      </c>
      <c r="B128" s="3">
        <f>シート1!E129</f>
        <v>0</v>
      </c>
      <c r="C128" s="19">
        <f>シート1!G129</f>
        <v>0</v>
      </c>
      <c r="D128" s="3">
        <f>シート1!I129</f>
        <v>0</v>
      </c>
      <c r="E128" s="3">
        <f>シート1!K129</f>
        <v>0</v>
      </c>
      <c r="F128" s="3">
        <f t="shared" ref="F128:Z128" ca="1" si="130">IF($E132="","", IF(AND(ROW()&gt;$AB$1,F$1&lt;=$AB$1),(F$1-_xlfn.RANK.AVG(OFFSET($E132,1-F$1,),OFFSET($E132,1-$AB$1,,$AB$1,1)))^2,""))</f>
        <v>100</v>
      </c>
      <c r="G128" s="3">
        <f t="shared" ca="1" si="130"/>
        <v>81</v>
      </c>
      <c r="H128" s="3">
        <f t="shared" ca="1" si="130"/>
        <v>64</v>
      </c>
      <c r="I128" s="3">
        <f t="shared" ca="1" si="130"/>
        <v>49</v>
      </c>
      <c r="J128" s="3">
        <f t="shared" ca="1" si="130"/>
        <v>36</v>
      </c>
      <c r="K128" s="3">
        <f t="shared" ca="1" si="130"/>
        <v>25</v>
      </c>
      <c r="L128" s="3">
        <f t="shared" ca="1" si="130"/>
        <v>16</v>
      </c>
      <c r="M128" s="3">
        <f t="shared" ca="1" si="130"/>
        <v>9</v>
      </c>
      <c r="N128" s="3">
        <f t="shared" ca="1" si="130"/>
        <v>4</v>
      </c>
      <c r="O128" s="3">
        <f t="shared" ca="1" si="130"/>
        <v>1</v>
      </c>
      <c r="P128" s="3">
        <f t="shared" ca="1" si="130"/>
        <v>0</v>
      </c>
      <c r="Q128" s="3">
        <f t="shared" ca="1" si="130"/>
        <v>1</v>
      </c>
      <c r="R128" s="3">
        <f t="shared" ca="1" si="130"/>
        <v>4</v>
      </c>
      <c r="S128" s="3">
        <f t="shared" ca="1" si="130"/>
        <v>9</v>
      </c>
      <c r="T128" s="3">
        <f t="shared" ca="1" si="130"/>
        <v>16</v>
      </c>
      <c r="U128" s="3">
        <f t="shared" ca="1" si="130"/>
        <v>25</v>
      </c>
      <c r="V128" s="3">
        <f t="shared" ca="1" si="130"/>
        <v>36</v>
      </c>
      <c r="W128" s="3">
        <f t="shared" ca="1" si="130"/>
        <v>49</v>
      </c>
      <c r="X128" s="3">
        <f t="shared" ca="1" si="130"/>
        <v>64</v>
      </c>
      <c r="Y128" s="3">
        <f t="shared" ca="1" si="130"/>
        <v>81</v>
      </c>
      <c r="Z128" s="3">
        <f t="shared" ca="1" si="130"/>
        <v>100</v>
      </c>
      <c r="AA128" s="3">
        <f t="shared" ca="1" si="5"/>
        <v>770</v>
      </c>
      <c r="AB128" s="29">
        <f t="shared" ca="1" si="24"/>
        <v>50</v>
      </c>
    </row>
    <row r="129" spans="1:28" customFormat="false" ht="13">
      <c r="A129" s="18">
        <f>シート1!B130</f>
        <v>0</v>
      </c>
      <c r="B129" s="3">
        <f>シート1!E130</f>
        <v>0</v>
      </c>
      <c r="C129" s="19">
        <f>シート1!G130</f>
        <v>0</v>
      </c>
      <c r="D129" s="3">
        <f>シート1!I130</f>
        <v>0</v>
      </c>
      <c r="E129" s="3">
        <f>シート1!K130</f>
        <v>0</v>
      </c>
      <c r="F129" s="3">
        <f t="shared" ref="F129:Z129" ca="1" si="131">IF($E133="","", IF(AND(ROW()&gt;$AB$1,F$1&lt;=$AB$1),(F$1-_xlfn.RANK.AVG(OFFSET($E133,1-F$1,),OFFSET($E133,1-$AB$1,,$AB$1,1)))^2,""))</f>
        <v>100</v>
      </c>
      <c r="G129" s="3">
        <f t="shared" ca="1" si="131"/>
        <v>81</v>
      </c>
      <c r="H129" s="3">
        <f t="shared" ca="1" si="131"/>
        <v>64</v>
      </c>
      <c r="I129" s="3">
        <f t="shared" ca="1" si="131"/>
        <v>49</v>
      </c>
      <c r="J129" s="3">
        <f t="shared" ca="1" si="131"/>
        <v>36</v>
      </c>
      <c r="K129" s="3">
        <f t="shared" ca="1" si="131"/>
        <v>25</v>
      </c>
      <c r="L129" s="3">
        <f t="shared" ca="1" si="131"/>
        <v>16</v>
      </c>
      <c r="M129" s="3">
        <f t="shared" ca="1" si="131"/>
        <v>9</v>
      </c>
      <c r="N129" s="3">
        <f t="shared" ca="1" si="131"/>
        <v>4</v>
      </c>
      <c r="O129" s="3">
        <f t="shared" ca="1" si="131"/>
        <v>1</v>
      </c>
      <c r="P129" s="3">
        <f t="shared" ca="1" si="131"/>
        <v>0</v>
      </c>
      <c r="Q129" s="3">
        <f t="shared" ca="1" si="131"/>
        <v>1</v>
      </c>
      <c r="R129" s="3">
        <f t="shared" ca="1" si="131"/>
        <v>4</v>
      </c>
      <c r="S129" s="3">
        <f t="shared" ca="1" si="131"/>
        <v>9</v>
      </c>
      <c r="T129" s="3">
        <f t="shared" ca="1" si="131"/>
        <v>16</v>
      </c>
      <c r="U129" s="3">
        <f t="shared" ca="1" si="131"/>
        <v>25</v>
      </c>
      <c r="V129" s="3">
        <f t="shared" ca="1" si="131"/>
        <v>36</v>
      </c>
      <c r="W129" s="3">
        <f t="shared" ca="1" si="131"/>
        <v>49</v>
      </c>
      <c r="X129" s="3">
        <f t="shared" ca="1" si="131"/>
        <v>64</v>
      </c>
      <c r="Y129" s="3">
        <f t="shared" ca="1" si="131"/>
        <v>81</v>
      </c>
      <c r="Z129" s="3">
        <f t="shared" ca="1" si="131"/>
        <v>100</v>
      </c>
      <c r="AA129" s="3">
        <f t="shared" ca="1" si="5"/>
        <v>770</v>
      </c>
      <c r="AB129" s="29">
        <f t="shared" ca="1" si="24"/>
        <v>50</v>
      </c>
    </row>
    <row r="130" spans="1:28" customFormat="false" ht="13">
      <c r="A130" s="18">
        <f>シート1!B131</f>
        <v>0</v>
      </c>
      <c r="B130" s="3">
        <f>シート1!E131</f>
        <v>0</v>
      </c>
      <c r="C130" s="19">
        <f>シート1!G131</f>
        <v>0</v>
      </c>
      <c r="D130" s="3">
        <f>シート1!I131</f>
        <v>0</v>
      </c>
      <c r="E130" s="3">
        <f>シート1!K131</f>
        <v>0</v>
      </c>
      <c r="F130" s="3">
        <f t="shared" ref="F130:Z130" ca="1" si="132">IF($E134="","", IF(AND(ROW()&gt;$AB$1,F$1&lt;=$AB$1),(F$1-_xlfn.RANK.AVG(OFFSET($E134,1-F$1,),OFFSET($E134,1-$AB$1,,$AB$1,1)))^2,""))</f>
        <v>100</v>
      </c>
      <c r="G130" s="3">
        <f t="shared" ca="1" si="132"/>
        <v>81</v>
      </c>
      <c r="H130" s="3">
        <f t="shared" ca="1" si="132"/>
        <v>64</v>
      </c>
      <c r="I130" s="3">
        <f t="shared" ca="1" si="132"/>
        <v>49</v>
      </c>
      <c r="J130" s="3">
        <f t="shared" ca="1" si="132"/>
        <v>36</v>
      </c>
      <c r="K130" s="3">
        <f t="shared" ca="1" si="132"/>
        <v>25</v>
      </c>
      <c r="L130" s="3">
        <f t="shared" ca="1" si="132"/>
        <v>16</v>
      </c>
      <c r="M130" s="3">
        <f t="shared" ca="1" si="132"/>
        <v>9</v>
      </c>
      <c r="N130" s="3">
        <f t="shared" ca="1" si="132"/>
        <v>4</v>
      </c>
      <c r="O130" s="3">
        <f t="shared" ca="1" si="132"/>
        <v>1</v>
      </c>
      <c r="P130" s="3">
        <f t="shared" ca="1" si="132"/>
        <v>0</v>
      </c>
      <c r="Q130" s="3">
        <f t="shared" ca="1" si="132"/>
        <v>1</v>
      </c>
      <c r="R130" s="3">
        <f t="shared" ca="1" si="132"/>
        <v>4</v>
      </c>
      <c r="S130" s="3">
        <f t="shared" ca="1" si="132"/>
        <v>9</v>
      </c>
      <c r="T130" s="3">
        <f t="shared" ca="1" si="132"/>
        <v>16</v>
      </c>
      <c r="U130" s="3">
        <f t="shared" ca="1" si="132"/>
        <v>25</v>
      </c>
      <c r="V130" s="3">
        <f t="shared" ca="1" si="132"/>
        <v>36</v>
      </c>
      <c r="W130" s="3">
        <f t="shared" ca="1" si="132"/>
        <v>49</v>
      </c>
      <c r="X130" s="3">
        <f t="shared" ca="1" si="132"/>
        <v>64</v>
      </c>
      <c r="Y130" s="3">
        <f t="shared" ca="1" si="132"/>
        <v>81</v>
      </c>
      <c r="Z130" s="3">
        <f t="shared" ca="1" si="132"/>
        <v>100</v>
      </c>
      <c r="AA130" s="3">
        <f t="shared" ca="1" si="5"/>
        <v>770</v>
      </c>
      <c r="AB130" s="29">
        <f t="shared" ca="1" si="24"/>
        <v>50</v>
      </c>
    </row>
    <row r="131" spans="1:28" customFormat="false" ht="13">
      <c r="A131" s="3">
        <f>シート1!B132</f>
        <v>0</v>
      </c>
      <c r="B131" s="3">
        <f>シート1!E132</f>
        <v>0</v>
      </c>
      <c r="C131" s="19">
        <f>シート1!G132</f>
        <v>0</v>
      </c>
      <c r="D131" s="3">
        <f>シート1!I132</f>
        <v>0</v>
      </c>
      <c r="E131" s="3">
        <f>シート1!K132</f>
        <v>0</v>
      </c>
      <c r="F131" s="3">
        <f t="shared" ref="F131:Z131" ca="1" si="133">IF($E135="","", IF(AND(ROW()&gt;$AB$1,F$1&lt;=$AB$1),(F$1-_xlfn.RANK.AVG(OFFSET($E135,1-F$1,),OFFSET($E135,1-$AB$1,,$AB$1,1)))^2,""))</f>
        <v>100</v>
      </c>
      <c r="G131" s="3">
        <f t="shared" ca="1" si="133"/>
        <v>81</v>
      </c>
      <c r="H131" s="3">
        <f t="shared" ca="1" si="133"/>
        <v>64</v>
      </c>
      <c r="I131" s="3">
        <f t="shared" ca="1" si="133"/>
        <v>49</v>
      </c>
      <c r="J131" s="3">
        <f t="shared" ca="1" si="133"/>
        <v>36</v>
      </c>
      <c r="K131" s="3">
        <f t="shared" ca="1" si="133"/>
        <v>25</v>
      </c>
      <c r="L131" s="3">
        <f t="shared" ca="1" si="133"/>
        <v>16</v>
      </c>
      <c r="M131" s="3">
        <f t="shared" ca="1" si="133"/>
        <v>9</v>
      </c>
      <c r="N131" s="3">
        <f t="shared" ca="1" si="133"/>
        <v>4</v>
      </c>
      <c r="O131" s="3">
        <f t="shared" ca="1" si="133"/>
        <v>1</v>
      </c>
      <c r="P131" s="3">
        <f t="shared" ca="1" si="133"/>
        <v>0</v>
      </c>
      <c r="Q131" s="3">
        <f t="shared" ca="1" si="133"/>
        <v>1</v>
      </c>
      <c r="R131" s="3">
        <f t="shared" ca="1" si="133"/>
        <v>4</v>
      </c>
      <c r="S131" s="3">
        <f t="shared" ca="1" si="133"/>
        <v>9</v>
      </c>
      <c r="T131" s="3">
        <f t="shared" ca="1" si="133"/>
        <v>16</v>
      </c>
      <c r="U131" s="3">
        <f t="shared" ca="1" si="133"/>
        <v>25</v>
      </c>
      <c r="V131" s="3">
        <f t="shared" ca="1" si="133"/>
        <v>36</v>
      </c>
      <c r="W131" s="3">
        <f t="shared" ca="1" si="133"/>
        <v>49</v>
      </c>
      <c r="X131" s="3">
        <f t="shared" ca="1" si="133"/>
        <v>64</v>
      </c>
      <c r="Y131" s="3">
        <f t="shared" ca="1" si="133"/>
        <v>81</v>
      </c>
      <c r="Z131" s="3">
        <f t="shared" ca="1" si="133"/>
        <v>100</v>
      </c>
      <c r="AA131" s="3">
        <f t="shared" ca="1" si="5"/>
        <v>770</v>
      </c>
      <c r="AB131" s="29">
        <f t="shared" ca="1" si="24"/>
        <v>50</v>
      </c>
    </row>
    <row r="132" spans="1:28" customFormat="false" ht="13">
      <c r="A132" s="3">
        <f>シート1!B133</f>
        <v>0</v>
      </c>
      <c r="B132" s="3">
        <f>シート1!E133</f>
        <v>0</v>
      </c>
      <c r="C132" s="19">
        <f>シート1!G133</f>
        <v>0</v>
      </c>
      <c r="D132" s="3">
        <f>シート1!I133</f>
        <v>0</v>
      </c>
      <c r="E132" s="3">
        <f>シート1!K133</f>
        <v>0</v>
      </c>
      <c r="F132" s="3">
        <f t="shared" ref="F132:Z132" ca="1" si="134">IF($E136="","", IF(AND(ROW()&gt;$AB$1,F$1&lt;=$AB$1),(F$1-_xlfn.RANK.AVG(OFFSET($E136,1-F$1,),OFFSET($E136,1-$AB$1,,$AB$1,1)))^2,""))</f>
        <v>100</v>
      </c>
      <c r="G132" s="3">
        <f t="shared" ca="1" si="134"/>
        <v>81</v>
      </c>
      <c r="H132" s="3">
        <f t="shared" ca="1" si="134"/>
        <v>64</v>
      </c>
      <c r="I132" s="3">
        <f t="shared" ca="1" si="134"/>
        <v>49</v>
      </c>
      <c r="J132" s="3">
        <f t="shared" ca="1" si="134"/>
        <v>36</v>
      </c>
      <c r="K132" s="3">
        <f t="shared" ca="1" si="134"/>
        <v>25</v>
      </c>
      <c r="L132" s="3">
        <f t="shared" ca="1" si="134"/>
        <v>16</v>
      </c>
      <c r="M132" s="3">
        <f t="shared" ca="1" si="134"/>
        <v>9</v>
      </c>
      <c r="N132" s="3">
        <f t="shared" ca="1" si="134"/>
        <v>4</v>
      </c>
      <c r="O132" s="3">
        <f t="shared" ca="1" si="134"/>
        <v>1</v>
      </c>
      <c r="P132" s="3">
        <f t="shared" ca="1" si="134"/>
        <v>0</v>
      </c>
      <c r="Q132" s="3">
        <f t="shared" ca="1" si="134"/>
        <v>1</v>
      </c>
      <c r="R132" s="3">
        <f t="shared" ca="1" si="134"/>
        <v>4</v>
      </c>
      <c r="S132" s="3">
        <f t="shared" ca="1" si="134"/>
        <v>9</v>
      </c>
      <c r="T132" s="3">
        <f t="shared" ca="1" si="134"/>
        <v>16</v>
      </c>
      <c r="U132" s="3">
        <f t="shared" ca="1" si="134"/>
        <v>25</v>
      </c>
      <c r="V132" s="3">
        <f t="shared" ca="1" si="134"/>
        <v>36</v>
      </c>
      <c r="W132" s="3">
        <f t="shared" ca="1" si="134"/>
        <v>49</v>
      </c>
      <c r="X132" s="3">
        <f t="shared" ca="1" si="134"/>
        <v>64</v>
      </c>
      <c r="Y132" s="3">
        <f t="shared" ca="1" si="134"/>
        <v>81</v>
      </c>
      <c r="Z132" s="3">
        <f t="shared" ca="1" si="134"/>
        <v>100</v>
      </c>
      <c r="AA132" s="3">
        <f t="shared" ca="1" si="5"/>
        <v>770</v>
      </c>
      <c r="AB132" s="29">
        <f t="shared" ca="1" si="24"/>
        <v>50</v>
      </c>
    </row>
    <row r="133" spans="1:28" customFormat="false" ht="13">
      <c r="A133" s="3">
        <f>シート1!B134</f>
        <v>0</v>
      </c>
      <c r="B133" s="3">
        <f>シート1!E134</f>
        <v>0</v>
      </c>
      <c r="C133" s="19">
        <f>シート1!G134</f>
        <v>0</v>
      </c>
      <c r="D133" s="3">
        <f>シート1!I134</f>
        <v>0</v>
      </c>
      <c r="E133" s="3">
        <f>シート1!K134</f>
        <v>0</v>
      </c>
      <c r="F133" s="3">
        <f t="shared" ref="F133:Z133" ca="1" si="135">IF($E137="","", IF(AND(ROW()&gt;$AB$1,F$1&lt;=$AB$1),(F$1-_xlfn.RANK.AVG(OFFSET($E137,1-F$1,),OFFSET($E137,1-$AB$1,,$AB$1,1)))^2,""))</f>
        <v>100</v>
      </c>
      <c r="G133" s="3">
        <f t="shared" ca="1" si="135"/>
        <v>81</v>
      </c>
      <c r="H133" s="3">
        <f t="shared" ca="1" si="135"/>
        <v>64</v>
      </c>
      <c r="I133" s="3">
        <f t="shared" ca="1" si="135"/>
        <v>49</v>
      </c>
      <c r="J133" s="3">
        <f t="shared" ca="1" si="135"/>
        <v>36</v>
      </c>
      <c r="K133" s="3">
        <f t="shared" ca="1" si="135"/>
        <v>25</v>
      </c>
      <c r="L133" s="3">
        <f t="shared" ca="1" si="135"/>
        <v>16</v>
      </c>
      <c r="M133" s="3">
        <f t="shared" ca="1" si="135"/>
        <v>9</v>
      </c>
      <c r="N133" s="3">
        <f t="shared" ca="1" si="135"/>
        <v>4</v>
      </c>
      <c r="O133" s="3">
        <f t="shared" ca="1" si="135"/>
        <v>1</v>
      </c>
      <c r="P133" s="3">
        <f t="shared" ca="1" si="135"/>
        <v>0</v>
      </c>
      <c r="Q133" s="3">
        <f t="shared" ca="1" si="135"/>
        <v>1</v>
      </c>
      <c r="R133" s="3">
        <f t="shared" ca="1" si="135"/>
        <v>4</v>
      </c>
      <c r="S133" s="3">
        <f t="shared" ca="1" si="135"/>
        <v>9</v>
      </c>
      <c r="T133" s="3">
        <f t="shared" ca="1" si="135"/>
        <v>16</v>
      </c>
      <c r="U133" s="3">
        <f t="shared" ca="1" si="135"/>
        <v>25</v>
      </c>
      <c r="V133" s="3">
        <f t="shared" ca="1" si="135"/>
        <v>36</v>
      </c>
      <c r="W133" s="3">
        <f t="shared" ca="1" si="135"/>
        <v>49</v>
      </c>
      <c r="X133" s="3">
        <f t="shared" ca="1" si="135"/>
        <v>64</v>
      </c>
      <c r="Y133" s="3">
        <f t="shared" ca="1" si="135"/>
        <v>81</v>
      </c>
      <c r="Z133" s="3">
        <f t="shared" ca="1" si="135"/>
        <v>100</v>
      </c>
      <c r="AA133" s="3">
        <f t="shared" ca="1" si="5"/>
        <v>770</v>
      </c>
      <c r="AB133" s="29">
        <f t="shared" ca="1" si="24"/>
        <v>50</v>
      </c>
    </row>
    <row r="134" spans="1:28" customFormat="false" ht="13">
      <c r="A134" s="3">
        <f>シート1!B135</f>
        <v>0</v>
      </c>
      <c r="B134" s="3">
        <f>シート1!E135</f>
        <v>0</v>
      </c>
      <c r="C134" s="19">
        <f>シート1!G135</f>
        <v>0</v>
      </c>
      <c r="D134" s="3">
        <f>シート1!I135</f>
        <v>0</v>
      </c>
      <c r="E134" s="3">
        <f>シート1!K135</f>
        <v>0</v>
      </c>
      <c r="F134" s="3">
        <f t="shared" ref="F134:Z134" ca="1" si="136">IF($E138="","", IF(AND(ROW()&gt;$AB$1,F$1&lt;=$AB$1),(F$1-_xlfn.RANK.AVG(OFFSET($E138,1-F$1,),OFFSET($E138,1-$AB$1,,$AB$1,1)))^2,""))</f>
        <v>100</v>
      </c>
      <c r="G134" s="3">
        <f t="shared" ca="1" si="136"/>
        <v>81</v>
      </c>
      <c r="H134" s="3">
        <f t="shared" ca="1" si="136"/>
        <v>64</v>
      </c>
      <c r="I134" s="3">
        <f t="shared" ca="1" si="136"/>
        <v>49</v>
      </c>
      <c r="J134" s="3">
        <f t="shared" ca="1" si="136"/>
        <v>36</v>
      </c>
      <c r="K134" s="3">
        <f t="shared" ca="1" si="136"/>
        <v>25</v>
      </c>
      <c r="L134" s="3">
        <f t="shared" ca="1" si="136"/>
        <v>16</v>
      </c>
      <c r="M134" s="3">
        <f t="shared" ca="1" si="136"/>
        <v>9</v>
      </c>
      <c r="N134" s="3">
        <f t="shared" ca="1" si="136"/>
        <v>4</v>
      </c>
      <c r="O134" s="3">
        <f t="shared" ca="1" si="136"/>
        <v>1</v>
      </c>
      <c r="P134" s="3">
        <f t="shared" ca="1" si="136"/>
        <v>0</v>
      </c>
      <c r="Q134" s="3">
        <f t="shared" ca="1" si="136"/>
        <v>1</v>
      </c>
      <c r="R134" s="3">
        <f t="shared" ca="1" si="136"/>
        <v>4</v>
      </c>
      <c r="S134" s="3">
        <f t="shared" ca="1" si="136"/>
        <v>9</v>
      </c>
      <c r="T134" s="3">
        <f t="shared" ca="1" si="136"/>
        <v>16</v>
      </c>
      <c r="U134" s="3">
        <f t="shared" ca="1" si="136"/>
        <v>25</v>
      </c>
      <c r="V134" s="3">
        <f t="shared" ca="1" si="136"/>
        <v>36</v>
      </c>
      <c r="W134" s="3">
        <f t="shared" ca="1" si="136"/>
        <v>49</v>
      </c>
      <c r="X134" s="3">
        <f t="shared" ca="1" si="136"/>
        <v>64</v>
      </c>
      <c r="Y134" s="3">
        <f t="shared" ca="1" si="136"/>
        <v>81</v>
      </c>
      <c r="Z134" s="3">
        <f t="shared" ca="1" si="136"/>
        <v>100</v>
      </c>
      <c r="AA134" s="3">
        <f t="shared" ca="1" si="5"/>
        <v>770</v>
      </c>
      <c r="AB134" s="29">
        <f t="shared" ca="1" si="24"/>
        <v>50</v>
      </c>
    </row>
    <row r="135" spans="1:28" customFormat="false" ht="13">
      <c r="A135" s="3">
        <f>シート1!B136</f>
        <v>0</v>
      </c>
      <c r="B135" s="3">
        <f>シート1!E136</f>
        <v>0</v>
      </c>
      <c r="C135" s="19">
        <f>シート1!G136</f>
        <v>0</v>
      </c>
      <c r="D135" s="3">
        <f>シート1!I136</f>
        <v>0</v>
      </c>
      <c r="E135" s="3">
        <f>シート1!K136</f>
        <v>0</v>
      </c>
      <c r="F135" s="3">
        <f t="shared" ref="F135:Z135" ca="1" si="137">IF($E139="","", IF(AND(ROW()&gt;$AB$1,F$1&lt;=$AB$1),(F$1-_xlfn.RANK.AVG(OFFSET($E139,1-F$1,),OFFSET($E139,1-$AB$1,,$AB$1,1)))^2,""))</f>
        <v>100</v>
      </c>
      <c r="G135" s="3">
        <f t="shared" ca="1" si="137"/>
        <v>81</v>
      </c>
      <c r="H135" s="3">
        <f t="shared" ca="1" si="137"/>
        <v>64</v>
      </c>
      <c r="I135" s="3">
        <f t="shared" ca="1" si="137"/>
        <v>49</v>
      </c>
      <c r="J135" s="3">
        <f t="shared" ca="1" si="137"/>
        <v>36</v>
      </c>
      <c r="K135" s="3">
        <f t="shared" ca="1" si="137"/>
        <v>25</v>
      </c>
      <c r="L135" s="3">
        <f t="shared" ca="1" si="137"/>
        <v>16</v>
      </c>
      <c r="M135" s="3">
        <f t="shared" ca="1" si="137"/>
        <v>9</v>
      </c>
      <c r="N135" s="3">
        <f t="shared" ca="1" si="137"/>
        <v>4</v>
      </c>
      <c r="O135" s="3">
        <f t="shared" ca="1" si="137"/>
        <v>1</v>
      </c>
      <c r="P135" s="3">
        <f t="shared" ca="1" si="137"/>
        <v>0</v>
      </c>
      <c r="Q135" s="3">
        <f t="shared" ca="1" si="137"/>
        <v>1</v>
      </c>
      <c r="R135" s="3">
        <f t="shared" ca="1" si="137"/>
        <v>4</v>
      </c>
      <c r="S135" s="3">
        <f t="shared" ca="1" si="137"/>
        <v>9</v>
      </c>
      <c r="T135" s="3">
        <f t="shared" ca="1" si="137"/>
        <v>16</v>
      </c>
      <c r="U135" s="3">
        <f t="shared" ca="1" si="137"/>
        <v>25</v>
      </c>
      <c r="V135" s="3">
        <f t="shared" ca="1" si="137"/>
        <v>36</v>
      </c>
      <c r="W135" s="3">
        <f t="shared" ca="1" si="137"/>
        <v>49</v>
      </c>
      <c r="X135" s="3">
        <f t="shared" ca="1" si="137"/>
        <v>64</v>
      </c>
      <c r="Y135" s="3">
        <f t="shared" ca="1" si="137"/>
        <v>81</v>
      </c>
      <c r="Z135" s="3">
        <f t="shared" ca="1" si="137"/>
        <v>100</v>
      </c>
      <c r="AA135" s="3">
        <f t="shared" ca="1" si="5"/>
        <v>770</v>
      </c>
      <c r="AB135" s="29">
        <f t="shared" ca="1" si="24"/>
        <v>50</v>
      </c>
    </row>
    <row r="136" spans="1:28" customFormat="false" ht="13">
      <c r="A136" s="3">
        <f>シート1!B137</f>
        <v>0</v>
      </c>
      <c r="B136" s="3">
        <f>シート1!E137</f>
        <v>0</v>
      </c>
      <c r="C136" s="19">
        <f>シート1!G137</f>
        <v>0</v>
      </c>
      <c r="D136" s="3">
        <f>シート1!I137</f>
        <v>0</v>
      </c>
      <c r="E136" s="3">
        <f>シート1!K137</f>
        <v>0</v>
      </c>
      <c r="F136" s="3">
        <f t="shared" ref="F136:Z136" ca="1" si="138">IF($E140="","", IF(AND(ROW()&gt;$AB$1,F$1&lt;=$AB$1),(F$1-_xlfn.RANK.AVG(OFFSET($E140,1-F$1,),OFFSET($E140,1-$AB$1,,$AB$1,1)))^2,""))</f>
        <v>100</v>
      </c>
      <c r="G136" s="3">
        <f t="shared" ca="1" si="138"/>
        <v>81</v>
      </c>
      <c r="H136" s="3">
        <f t="shared" ca="1" si="138"/>
        <v>64</v>
      </c>
      <c r="I136" s="3">
        <f t="shared" ca="1" si="138"/>
        <v>49</v>
      </c>
      <c r="J136" s="3">
        <f t="shared" ca="1" si="138"/>
        <v>36</v>
      </c>
      <c r="K136" s="3">
        <f t="shared" ca="1" si="138"/>
        <v>25</v>
      </c>
      <c r="L136" s="3">
        <f t="shared" ca="1" si="138"/>
        <v>16</v>
      </c>
      <c r="M136" s="3">
        <f t="shared" ca="1" si="138"/>
        <v>9</v>
      </c>
      <c r="N136" s="3">
        <f t="shared" ca="1" si="138"/>
        <v>4</v>
      </c>
      <c r="O136" s="3">
        <f t="shared" ca="1" si="138"/>
        <v>1</v>
      </c>
      <c r="P136" s="3">
        <f t="shared" ca="1" si="138"/>
        <v>0</v>
      </c>
      <c r="Q136" s="3">
        <f t="shared" ca="1" si="138"/>
        <v>1</v>
      </c>
      <c r="R136" s="3">
        <f t="shared" ca="1" si="138"/>
        <v>4</v>
      </c>
      <c r="S136" s="3">
        <f t="shared" ca="1" si="138"/>
        <v>9</v>
      </c>
      <c r="T136" s="3">
        <f t="shared" ca="1" si="138"/>
        <v>16</v>
      </c>
      <c r="U136" s="3">
        <f t="shared" ca="1" si="138"/>
        <v>25</v>
      </c>
      <c r="V136" s="3">
        <f t="shared" ca="1" si="138"/>
        <v>36</v>
      </c>
      <c r="W136" s="3">
        <f t="shared" ca="1" si="138"/>
        <v>49</v>
      </c>
      <c r="X136" s="3">
        <f t="shared" ca="1" si="138"/>
        <v>64</v>
      </c>
      <c r="Y136" s="3">
        <f t="shared" ca="1" si="138"/>
        <v>81</v>
      </c>
      <c r="Z136" s="3">
        <f t="shared" ca="1" si="138"/>
        <v>100</v>
      </c>
      <c r="AA136" s="3">
        <f t="shared" ca="1" si="5"/>
        <v>770</v>
      </c>
      <c r="AB136" s="29">
        <f t="shared" ca="1" si="24"/>
        <v>50</v>
      </c>
    </row>
    <row r="137" spans="1:28" customFormat="false" ht="13">
      <c r="A137" s="3">
        <f>シート1!B138</f>
        <v>0</v>
      </c>
      <c r="B137" s="3">
        <f>シート1!E138</f>
        <v>0</v>
      </c>
      <c r="C137" s="19">
        <f>シート1!G138</f>
        <v>0</v>
      </c>
      <c r="D137" s="3">
        <f>シート1!I138</f>
        <v>0</v>
      </c>
      <c r="E137" s="3">
        <f>シート1!K138</f>
        <v>0</v>
      </c>
      <c r="F137" s="3">
        <f t="shared" ref="F137:Z137" ca="1" si="139">IF($E141="","", IF(AND(ROW()&gt;$AB$1,F$1&lt;=$AB$1),(F$1-_xlfn.RANK.AVG(OFFSET($E141,1-F$1,),OFFSET($E141,1-$AB$1,,$AB$1,1)))^2,""))</f>
        <v>100</v>
      </c>
      <c r="G137" s="3">
        <f t="shared" ca="1" si="139"/>
        <v>81</v>
      </c>
      <c r="H137" s="3">
        <f t="shared" ca="1" si="139"/>
        <v>64</v>
      </c>
      <c r="I137" s="3">
        <f t="shared" ca="1" si="139"/>
        <v>49</v>
      </c>
      <c r="J137" s="3">
        <f t="shared" ca="1" si="139"/>
        <v>36</v>
      </c>
      <c r="K137" s="3">
        <f t="shared" ca="1" si="139"/>
        <v>25</v>
      </c>
      <c r="L137" s="3">
        <f t="shared" ca="1" si="139"/>
        <v>16</v>
      </c>
      <c r="M137" s="3">
        <f t="shared" ca="1" si="139"/>
        <v>9</v>
      </c>
      <c r="N137" s="3">
        <f t="shared" ca="1" si="139"/>
        <v>4</v>
      </c>
      <c r="O137" s="3">
        <f t="shared" ca="1" si="139"/>
        <v>1</v>
      </c>
      <c r="P137" s="3">
        <f t="shared" ca="1" si="139"/>
        <v>0</v>
      </c>
      <c r="Q137" s="3">
        <f t="shared" ca="1" si="139"/>
        <v>1</v>
      </c>
      <c r="R137" s="3">
        <f t="shared" ca="1" si="139"/>
        <v>4</v>
      </c>
      <c r="S137" s="3">
        <f t="shared" ca="1" si="139"/>
        <v>9</v>
      </c>
      <c r="T137" s="3">
        <f t="shared" ca="1" si="139"/>
        <v>16</v>
      </c>
      <c r="U137" s="3">
        <f t="shared" ca="1" si="139"/>
        <v>25</v>
      </c>
      <c r="V137" s="3">
        <f t="shared" ca="1" si="139"/>
        <v>36</v>
      </c>
      <c r="W137" s="3">
        <f t="shared" ca="1" si="139"/>
        <v>49</v>
      </c>
      <c r="X137" s="3">
        <f t="shared" ca="1" si="139"/>
        <v>64</v>
      </c>
      <c r="Y137" s="3">
        <f t="shared" ca="1" si="139"/>
        <v>81</v>
      </c>
      <c r="Z137" s="3">
        <f t="shared" ca="1" si="139"/>
        <v>100</v>
      </c>
      <c r="AA137" s="3">
        <f t="shared" ca="1" si="5"/>
        <v>770</v>
      </c>
      <c r="AB137" s="29">
        <f t="shared" ca="1" si="24"/>
        <v>50</v>
      </c>
    </row>
    <row r="138" spans="1:28" customFormat="false" ht="13">
      <c r="A138" s="3">
        <f>シート1!B139</f>
        <v>0</v>
      </c>
      <c r="B138" s="3">
        <f>シート1!E139</f>
        <v>0</v>
      </c>
      <c r="C138" s="19">
        <f>シート1!G139</f>
        <v>0</v>
      </c>
      <c r="D138" s="3">
        <f>シート1!I139</f>
        <v>0</v>
      </c>
      <c r="E138" s="3">
        <f>シート1!K139</f>
        <v>0</v>
      </c>
      <c r="F138" s="3">
        <f t="shared" ref="F138:Z138" ca="1" si="140">IF($E142="","", IF(AND(ROW()&gt;$AB$1,F$1&lt;=$AB$1),(F$1-_xlfn.RANK.AVG(OFFSET($E142,1-F$1,),OFFSET($E142,1-$AB$1,,$AB$1,1)))^2,""))</f>
        <v>100</v>
      </c>
      <c r="G138" s="3">
        <f t="shared" ca="1" si="140"/>
        <v>81</v>
      </c>
      <c r="H138" s="3">
        <f t="shared" ca="1" si="140"/>
        <v>64</v>
      </c>
      <c r="I138" s="3">
        <f t="shared" ca="1" si="140"/>
        <v>49</v>
      </c>
      <c r="J138" s="3">
        <f t="shared" ca="1" si="140"/>
        <v>36</v>
      </c>
      <c r="K138" s="3">
        <f t="shared" ca="1" si="140"/>
        <v>25</v>
      </c>
      <c r="L138" s="3">
        <f t="shared" ca="1" si="140"/>
        <v>16</v>
      </c>
      <c r="M138" s="3">
        <f t="shared" ca="1" si="140"/>
        <v>9</v>
      </c>
      <c r="N138" s="3">
        <f t="shared" ca="1" si="140"/>
        <v>4</v>
      </c>
      <c r="O138" s="3">
        <f t="shared" ca="1" si="140"/>
        <v>1</v>
      </c>
      <c r="P138" s="3">
        <f t="shared" ca="1" si="140"/>
        <v>0</v>
      </c>
      <c r="Q138" s="3">
        <f t="shared" ca="1" si="140"/>
        <v>1</v>
      </c>
      <c r="R138" s="3">
        <f t="shared" ca="1" si="140"/>
        <v>4</v>
      </c>
      <c r="S138" s="3">
        <f t="shared" ca="1" si="140"/>
        <v>9</v>
      </c>
      <c r="T138" s="3">
        <f t="shared" ca="1" si="140"/>
        <v>16</v>
      </c>
      <c r="U138" s="3">
        <f t="shared" ca="1" si="140"/>
        <v>25</v>
      </c>
      <c r="V138" s="3">
        <f t="shared" ca="1" si="140"/>
        <v>36</v>
      </c>
      <c r="W138" s="3">
        <f t="shared" ca="1" si="140"/>
        <v>49</v>
      </c>
      <c r="X138" s="3">
        <f t="shared" ca="1" si="140"/>
        <v>64</v>
      </c>
      <c r="Y138" s="3">
        <f t="shared" ca="1" si="140"/>
        <v>81</v>
      </c>
      <c r="Z138" s="3">
        <f t="shared" ca="1" si="140"/>
        <v>100</v>
      </c>
      <c r="AA138" s="3">
        <f t="shared" ca="1" si="5"/>
        <v>770</v>
      </c>
      <c r="AB138" s="29">
        <f t="shared" ca="1" si="24"/>
        <v>50</v>
      </c>
    </row>
    <row r="139" spans="1:28" customFormat="false" ht="13">
      <c r="A139" s="3">
        <f>シート1!B140</f>
        <v>0</v>
      </c>
      <c r="B139" s="3">
        <f>シート1!E140</f>
        <v>0</v>
      </c>
      <c r="C139" s="19">
        <f>シート1!G140</f>
        <v>0</v>
      </c>
      <c r="D139" s="3">
        <f>シート1!I140</f>
        <v>0</v>
      </c>
      <c r="E139" s="3">
        <f>シート1!K140</f>
        <v>0</v>
      </c>
      <c r="F139" s="3">
        <f t="shared" ref="F139:Z139" ca="1" si="141">IF($E143="","", IF(AND(ROW()&gt;$AB$1,F$1&lt;=$AB$1),(F$1-_xlfn.RANK.AVG(OFFSET($E143,1-F$1,),OFFSET($E143,1-$AB$1,,$AB$1,1)))^2,""))</f>
        <v>100</v>
      </c>
      <c r="G139" s="3">
        <f t="shared" ca="1" si="141"/>
        <v>81</v>
      </c>
      <c r="H139" s="3">
        <f t="shared" ca="1" si="141"/>
        <v>64</v>
      </c>
      <c r="I139" s="3">
        <f t="shared" ca="1" si="141"/>
        <v>49</v>
      </c>
      <c r="J139" s="3">
        <f t="shared" ca="1" si="141"/>
        <v>36</v>
      </c>
      <c r="K139" s="3">
        <f t="shared" ca="1" si="141"/>
        <v>25</v>
      </c>
      <c r="L139" s="3">
        <f t="shared" ca="1" si="141"/>
        <v>16</v>
      </c>
      <c r="M139" s="3">
        <f t="shared" ca="1" si="141"/>
        <v>9</v>
      </c>
      <c r="N139" s="3">
        <f t="shared" ca="1" si="141"/>
        <v>4</v>
      </c>
      <c r="O139" s="3">
        <f t="shared" ca="1" si="141"/>
        <v>1</v>
      </c>
      <c r="P139" s="3">
        <f t="shared" ca="1" si="141"/>
        <v>0</v>
      </c>
      <c r="Q139" s="3">
        <f t="shared" ca="1" si="141"/>
        <v>1</v>
      </c>
      <c r="R139" s="3">
        <f t="shared" ca="1" si="141"/>
        <v>4</v>
      </c>
      <c r="S139" s="3">
        <f t="shared" ca="1" si="141"/>
        <v>9</v>
      </c>
      <c r="T139" s="3">
        <f t="shared" ca="1" si="141"/>
        <v>16</v>
      </c>
      <c r="U139" s="3">
        <f t="shared" ca="1" si="141"/>
        <v>25</v>
      </c>
      <c r="V139" s="3">
        <f t="shared" ca="1" si="141"/>
        <v>36</v>
      </c>
      <c r="W139" s="3">
        <f t="shared" ca="1" si="141"/>
        <v>49</v>
      </c>
      <c r="X139" s="3">
        <f t="shared" ca="1" si="141"/>
        <v>64</v>
      </c>
      <c r="Y139" s="3">
        <f t="shared" ca="1" si="141"/>
        <v>81</v>
      </c>
      <c r="Z139" s="3">
        <f t="shared" ca="1" si="141"/>
        <v>100</v>
      </c>
      <c r="AA139" s="3">
        <f t="shared" ca="1" si="5"/>
        <v>770</v>
      </c>
      <c r="AB139" s="29">
        <f t="shared" ca="1" si="24"/>
        <v>50</v>
      </c>
    </row>
    <row r="140" spans="1:28" customFormat="false" ht="13">
      <c r="A140" s="3">
        <f>シート1!B141</f>
        <v>0</v>
      </c>
      <c r="B140" s="3">
        <f>シート1!E141</f>
        <v>0</v>
      </c>
      <c r="C140" s="19">
        <f>シート1!G141</f>
        <v>0</v>
      </c>
      <c r="D140" s="3">
        <f>シート1!I141</f>
        <v>0</v>
      </c>
      <c r="E140" s="3">
        <f>シート1!K141</f>
        <v>0</v>
      </c>
      <c r="F140" s="3">
        <f t="shared" ref="F140:Z140" ca="1" si="142">IF($E144="","", IF(AND(ROW()&gt;$AB$1,F$1&lt;=$AB$1),(F$1-_xlfn.RANK.AVG(OFFSET($E144,1-F$1,),OFFSET($E144,1-$AB$1,,$AB$1,1)))^2,""))</f>
        <v>100</v>
      </c>
      <c r="G140" s="3">
        <f t="shared" ca="1" si="142"/>
        <v>81</v>
      </c>
      <c r="H140" s="3">
        <f t="shared" ca="1" si="142"/>
        <v>64</v>
      </c>
      <c r="I140" s="3">
        <f t="shared" ca="1" si="142"/>
        <v>49</v>
      </c>
      <c r="J140" s="3">
        <f t="shared" ca="1" si="142"/>
        <v>36</v>
      </c>
      <c r="K140" s="3">
        <f t="shared" ca="1" si="142"/>
        <v>25</v>
      </c>
      <c r="L140" s="3">
        <f t="shared" ca="1" si="142"/>
        <v>16</v>
      </c>
      <c r="M140" s="3">
        <f t="shared" ca="1" si="142"/>
        <v>9</v>
      </c>
      <c r="N140" s="3">
        <f t="shared" ca="1" si="142"/>
        <v>4</v>
      </c>
      <c r="O140" s="3">
        <f t="shared" ca="1" si="142"/>
        <v>1</v>
      </c>
      <c r="P140" s="3">
        <f t="shared" ca="1" si="142"/>
        <v>0</v>
      </c>
      <c r="Q140" s="3">
        <f t="shared" ca="1" si="142"/>
        <v>1</v>
      </c>
      <c r="R140" s="3">
        <f t="shared" ca="1" si="142"/>
        <v>4</v>
      </c>
      <c r="S140" s="3">
        <f t="shared" ca="1" si="142"/>
        <v>9</v>
      </c>
      <c r="T140" s="3">
        <f t="shared" ca="1" si="142"/>
        <v>16</v>
      </c>
      <c r="U140" s="3">
        <f t="shared" ca="1" si="142"/>
        <v>25</v>
      </c>
      <c r="V140" s="3">
        <f t="shared" ca="1" si="142"/>
        <v>36</v>
      </c>
      <c r="W140" s="3">
        <f t="shared" ca="1" si="142"/>
        <v>49</v>
      </c>
      <c r="X140" s="3">
        <f t="shared" ca="1" si="142"/>
        <v>64</v>
      </c>
      <c r="Y140" s="3">
        <f t="shared" ca="1" si="142"/>
        <v>81</v>
      </c>
      <c r="Z140" s="3">
        <f t="shared" ca="1" si="142"/>
        <v>100</v>
      </c>
      <c r="AA140" s="3">
        <f t="shared" ca="1" si="5"/>
        <v>770</v>
      </c>
      <c r="AB140" s="29">
        <f t="shared" ca="1" si="24"/>
        <v>50</v>
      </c>
    </row>
    <row r="141" spans="1:28" customFormat="false" ht="13">
      <c r="A141" s="3">
        <f>シート1!B142</f>
        <v>0</v>
      </c>
      <c r="B141" s="3">
        <f>シート1!E142</f>
        <v>0</v>
      </c>
      <c r="C141" s="19">
        <f>シート1!G142</f>
        <v>0</v>
      </c>
      <c r="D141" s="3">
        <f>シート1!I142</f>
        <v>0</v>
      </c>
      <c r="E141" s="3">
        <f>シート1!K142</f>
        <v>0</v>
      </c>
      <c r="F141" s="3">
        <f t="shared" ref="F141:Z141" ca="1" si="143">IF($E145="","", IF(AND(ROW()&gt;$AB$1,F$1&lt;=$AB$1),(F$1-_xlfn.RANK.AVG(OFFSET($E145,1-F$1,),OFFSET($E145,1-$AB$1,,$AB$1,1)))^2,""))</f>
        <v>100</v>
      </c>
      <c r="G141" s="3">
        <f t="shared" ca="1" si="143"/>
        <v>81</v>
      </c>
      <c r="H141" s="3">
        <f t="shared" ca="1" si="143"/>
        <v>64</v>
      </c>
      <c r="I141" s="3">
        <f t="shared" ca="1" si="143"/>
        <v>49</v>
      </c>
      <c r="J141" s="3">
        <f t="shared" ca="1" si="143"/>
        <v>36</v>
      </c>
      <c r="K141" s="3">
        <f t="shared" ca="1" si="143"/>
        <v>25</v>
      </c>
      <c r="L141" s="3">
        <f t="shared" ca="1" si="143"/>
        <v>16</v>
      </c>
      <c r="M141" s="3">
        <f t="shared" ca="1" si="143"/>
        <v>9</v>
      </c>
      <c r="N141" s="3">
        <f t="shared" ca="1" si="143"/>
        <v>4</v>
      </c>
      <c r="O141" s="3">
        <f t="shared" ca="1" si="143"/>
        <v>1</v>
      </c>
      <c r="P141" s="3">
        <f t="shared" ca="1" si="143"/>
        <v>0</v>
      </c>
      <c r="Q141" s="3">
        <f t="shared" ca="1" si="143"/>
        <v>1</v>
      </c>
      <c r="R141" s="3">
        <f t="shared" ca="1" si="143"/>
        <v>4</v>
      </c>
      <c r="S141" s="3">
        <f t="shared" ca="1" si="143"/>
        <v>9</v>
      </c>
      <c r="T141" s="3">
        <f t="shared" ca="1" si="143"/>
        <v>16</v>
      </c>
      <c r="U141" s="3">
        <f t="shared" ca="1" si="143"/>
        <v>25</v>
      </c>
      <c r="V141" s="3">
        <f t="shared" ca="1" si="143"/>
        <v>36</v>
      </c>
      <c r="W141" s="3">
        <f t="shared" ca="1" si="143"/>
        <v>49</v>
      </c>
      <c r="X141" s="3">
        <f t="shared" ca="1" si="143"/>
        <v>64</v>
      </c>
      <c r="Y141" s="3">
        <f t="shared" ca="1" si="143"/>
        <v>81</v>
      </c>
      <c r="Z141" s="3">
        <f t="shared" ca="1" si="143"/>
        <v>100</v>
      </c>
      <c r="AA141" s="3">
        <f t="shared" ca="1" si="5"/>
        <v>770</v>
      </c>
      <c r="AB141" s="29">
        <f t="shared" ca="1" si="24"/>
        <v>50</v>
      </c>
    </row>
    <row r="142" spans="1:28" customFormat="false" ht="13">
      <c r="A142" s="3">
        <f>シート1!B143</f>
        <v>0</v>
      </c>
      <c r="B142" s="3">
        <f>シート1!E143</f>
        <v>0</v>
      </c>
      <c r="C142" s="19">
        <f>シート1!G143</f>
        <v>0</v>
      </c>
      <c r="D142" s="3">
        <f>シート1!I143</f>
        <v>0</v>
      </c>
      <c r="E142" s="3">
        <f>シート1!K143</f>
        <v>0</v>
      </c>
      <c r="F142" s="3">
        <f t="shared" ref="F142:Z142" ca="1" si="144">IF($E146="","", IF(AND(ROW()&gt;$AB$1,F$1&lt;=$AB$1),(F$1-_xlfn.RANK.AVG(OFFSET($E146,1-F$1,),OFFSET($E146,1-$AB$1,,$AB$1,1)))^2,""))</f>
        <v>100</v>
      </c>
      <c r="G142" s="3">
        <f t="shared" ca="1" si="144"/>
        <v>81</v>
      </c>
      <c r="H142" s="3">
        <f t="shared" ca="1" si="144"/>
        <v>64</v>
      </c>
      <c r="I142" s="3">
        <f t="shared" ca="1" si="144"/>
        <v>49</v>
      </c>
      <c r="J142" s="3">
        <f t="shared" ca="1" si="144"/>
        <v>36</v>
      </c>
      <c r="K142" s="3">
        <f t="shared" ca="1" si="144"/>
        <v>25</v>
      </c>
      <c r="L142" s="3">
        <f t="shared" ca="1" si="144"/>
        <v>16</v>
      </c>
      <c r="M142" s="3">
        <f t="shared" ca="1" si="144"/>
        <v>9</v>
      </c>
      <c r="N142" s="3">
        <f t="shared" ca="1" si="144"/>
        <v>4</v>
      </c>
      <c r="O142" s="3">
        <f t="shared" ca="1" si="144"/>
        <v>1</v>
      </c>
      <c r="P142" s="3">
        <f t="shared" ca="1" si="144"/>
        <v>0</v>
      </c>
      <c r="Q142" s="3">
        <f t="shared" ca="1" si="144"/>
        <v>1</v>
      </c>
      <c r="R142" s="3">
        <f t="shared" ca="1" si="144"/>
        <v>4</v>
      </c>
      <c r="S142" s="3">
        <f t="shared" ca="1" si="144"/>
        <v>9</v>
      </c>
      <c r="T142" s="3">
        <f t="shared" ca="1" si="144"/>
        <v>16</v>
      </c>
      <c r="U142" s="3">
        <f t="shared" ca="1" si="144"/>
        <v>25</v>
      </c>
      <c r="V142" s="3">
        <f t="shared" ca="1" si="144"/>
        <v>36</v>
      </c>
      <c r="W142" s="3">
        <f t="shared" ca="1" si="144"/>
        <v>49</v>
      </c>
      <c r="X142" s="3">
        <f t="shared" ca="1" si="144"/>
        <v>64</v>
      </c>
      <c r="Y142" s="3">
        <f t="shared" ca="1" si="144"/>
        <v>81</v>
      </c>
      <c r="Z142" s="3">
        <f t="shared" ca="1" si="144"/>
        <v>100</v>
      </c>
      <c r="AA142" s="3">
        <f t="shared" ca="1" si="5"/>
        <v>770</v>
      </c>
      <c r="AB142" s="29">
        <f t="shared" ca="1" si="24"/>
        <v>50</v>
      </c>
    </row>
    <row r="143" spans="1:28" customFormat="false" ht="13">
      <c r="A143" s="3">
        <f>シート1!B144</f>
        <v>0</v>
      </c>
      <c r="B143" s="3">
        <f>シート1!E144</f>
        <v>0</v>
      </c>
      <c r="C143" s="19">
        <f>シート1!G144</f>
        <v>0</v>
      </c>
      <c r="D143" s="3">
        <f>シート1!I144</f>
        <v>0</v>
      </c>
      <c r="E143" s="3">
        <f>シート1!K144</f>
        <v>0</v>
      </c>
      <c r="F143" s="3">
        <f t="shared" ref="F143:Z143" ca="1" si="145">IF($E147="","", IF(AND(ROW()&gt;$AB$1,F$1&lt;=$AB$1),(F$1-_xlfn.RANK.AVG(OFFSET($E147,1-F$1,),OFFSET($E147,1-$AB$1,,$AB$1,1)))^2,""))</f>
        <v>100</v>
      </c>
      <c r="G143" s="3">
        <f t="shared" ca="1" si="145"/>
        <v>81</v>
      </c>
      <c r="H143" s="3">
        <f t="shared" ca="1" si="145"/>
        <v>64</v>
      </c>
      <c r="I143" s="3">
        <f t="shared" ca="1" si="145"/>
        <v>49</v>
      </c>
      <c r="J143" s="3">
        <f t="shared" ca="1" si="145"/>
        <v>36</v>
      </c>
      <c r="K143" s="3">
        <f t="shared" ca="1" si="145"/>
        <v>25</v>
      </c>
      <c r="L143" s="3">
        <f t="shared" ca="1" si="145"/>
        <v>16</v>
      </c>
      <c r="M143" s="3">
        <f t="shared" ca="1" si="145"/>
        <v>9</v>
      </c>
      <c r="N143" s="3">
        <f t="shared" ca="1" si="145"/>
        <v>4</v>
      </c>
      <c r="O143" s="3">
        <f t="shared" ca="1" si="145"/>
        <v>1</v>
      </c>
      <c r="P143" s="3">
        <f t="shared" ca="1" si="145"/>
        <v>0</v>
      </c>
      <c r="Q143" s="3">
        <f t="shared" ca="1" si="145"/>
        <v>1</v>
      </c>
      <c r="R143" s="3">
        <f t="shared" ca="1" si="145"/>
        <v>4</v>
      </c>
      <c r="S143" s="3">
        <f t="shared" ca="1" si="145"/>
        <v>9</v>
      </c>
      <c r="T143" s="3">
        <f t="shared" ca="1" si="145"/>
        <v>16</v>
      </c>
      <c r="U143" s="3">
        <f t="shared" ca="1" si="145"/>
        <v>25</v>
      </c>
      <c r="V143" s="3">
        <f t="shared" ca="1" si="145"/>
        <v>36</v>
      </c>
      <c r="W143" s="3">
        <f t="shared" ca="1" si="145"/>
        <v>49</v>
      </c>
      <c r="X143" s="3">
        <f t="shared" ca="1" si="145"/>
        <v>64</v>
      </c>
      <c r="Y143" s="3">
        <f t="shared" ca="1" si="145"/>
        <v>81</v>
      </c>
      <c r="Z143" s="3">
        <f t="shared" ca="1" si="145"/>
        <v>100</v>
      </c>
      <c r="AA143" s="3">
        <f t="shared" ca="1" si="5"/>
        <v>770</v>
      </c>
      <c r="AB143" s="29">
        <f t="shared" ca="1" si="24"/>
        <v>50</v>
      </c>
    </row>
    <row r="144" spans="1:28" customFormat="false" ht="13">
      <c r="A144" s="3">
        <f>シート1!B145</f>
        <v>0</v>
      </c>
      <c r="B144" s="3">
        <f>シート1!E145</f>
        <v>0</v>
      </c>
      <c r="C144" s="19">
        <f>シート1!G145</f>
        <v>0</v>
      </c>
      <c r="D144" s="3">
        <f>シート1!I145</f>
        <v>0</v>
      </c>
      <c r="E144" s="3">
        <f>シート1!K145</f>
        <v>0</v>
      </c>
      <c r="F144" s="3">
        <f t="shared" ref="F144:Z144" ca="1" si="146">IF($E148="","", IF(AND(ROW()&gt;$AB$1,F$1&lt;=$AB$1),(F$1-_xlfn.RANK.AVG(OFFSET($E148,1-F$1,),OFFSET($E148,1-$AB$1,,$AB$1,1)))^2,""))</f>
        <v>100</v>
      </c>
      <c r="G144" s="3">
        <f t="shared" ca="1" si="146"/>
        <v>81</v>
      </c>
      <c r="H144" s="3">
        <f t="shared" ca="1" si="146"/>
        <v>64</v>
      </c>
      <c r="I144" s="3">
        <f t="shared" ca="1" si="146"/>
        <v>49</v>
      </c>
      <c r="J144" s="3">
        <f t="shared" ca="1" si="146"/>
        <v>36</v>
      </c>
      <c r="K144" s="3">
        <f t="shared" ca="1" si="146"/>
        <v>25</v>
      </c>
      <c r="L144" s="3">
        <f t="shared" ca="1" si="146"/>
        <v>16</v>
      </c>
      <c r="M144" s="3">
        <f t="shared" ca="1" si="146"/>
        <v>9</v>
      </c>
      <c r="N144" s="3">
        <f t="shared" ca="1" si="146"/>
        <v>4</v>
      </c>
      <c r="O144" s="3">
        <f t="shared" ca="1" si="146"/>
        <v>1</v>
      </c>
      <c r="P144" s="3">
        <f t="shared" ca="1" si="146"/>
        <v>0</v>
      </c>
      <c r="Q144" s="3">
        <f t="shared" ca="1" si="146"/>
        <v>1</v>
      </c>
      <c r="R144" s="3">
        <f t="shared" ca="1" si="146"/>
        <v>4</v>
      </c>
      <c r="S144" s="3">
        <f t="shared" ca="1" si="146"/>
        <v>9</v>
      </c>
      <c r="T144" s="3">
        <f t="shared" ca="1" si="146"/>
        <v>16</v>
      </c>
      <c r="U144" s="3">
        <f t="shared" ca="1" si="146"/>
        <v>25</v>
      </c>
      <c r="V144" s="3">
        <f t="shared" ca="1" si="146"/>
        <v>36</v>
      </c>
      <c r="W144" s="3">
        <f t="shared" ca="1" si="146"/>
        <v>49</v>
      </c>
      <c r="X144" s="3">
        <f t="shared" ca="1" si="146"/>
        <v>64</v>
      </c>
      <c r="Y144" s="3">
        <f t="shared" ca="1" si="146"/>
        <v>81</v>
      </c>
      <c r="Z144" s="3">
        <f t="shared" ca="1" si="146"/>
        <v>100</v>
      </c>
      <c r="AA144" s="3">
        <f t="shared" ca="1" si="5"/>
        <v>770</v>
      </c>
      <c r="AB144" s="29">
        <f t="shared" ca="1" si="24"/>
        <v>50</v>
      </c>
    </row>
    <row r="145" spans="1:28" customFormat="false" ht="13">
      <c r="A145" s="3">
        <f>シート1!B146</f>
        <v>0</v>
      </c>
      <c r="B145" s="3">
        <f>シート1!E146</f>
        <v>0</v>
      </c>
      <c r="C145" s="19">
        <f>シート1!G146</f>
        <v>0</v>
      </c>
      <c r="D145" s="3">
        <f>シート1!I146</f>
        <v>0</v>
      </c>
      <c r="E145" s="3">
        <f>シート1!K146</f>
        <v>0</v>
      </c>
      <c r="F145" s="3">
        <f t="shared" ref="F145:Z145" ca="1" si="147">IF($E149="","", IF(AND(ROW()&gt;$AB$1,F$1&lt;=$AB$1),(F$1-_xlfn.RANK.AVG(OFFSET($E149,1-F$1,),OFFSET($E149,1-$AB$1,,$AB$1,1)))^2,""))</f>
        <v>100</v>
      </c>
      <c r="G145" s="3">
        <f t="shared" ca="1" si="147"/>
        <v>81</v>
      </c>
      <c r="H145" s="3">
        <f t="shared" ca="1" si="147"/>
        <v>64</v>
      </c>
      <c r="I145" s="3">
        <f t="shared" ca="1" si="147"/>
        <v>49</v>
      </c>
      <c r="J145" s="3">
        <f t="shared" ca="1" si="147"/>
        <v>36</v>
      </c>
      <c r="K145" s="3">
        <f t="shared" ca="1" si="147"/>
        <v>25</v>
      </c>
      <c r="L145" s="3">
        <f t="shared" ca="1" si="147"/>
        <v>16</v>
      </c>
      <c r="M145" s="3">
        <f t="shared" ca="1" si="147"/>
        <v>9</v>
      </c>
      <c r="N145" s="3">
        <f t="shared" ca="1" si="147"/>
        <v>4</v>
      </c>
      <c r="O145" s="3">
        <f t="shared" ca="1" si="147"/>
        <v>1</v>
      </c>
      <c r="P145" s="3">
        <f t="shared" ca="1" si="147"/>
        <v>0</v>
      </c>
      <c r="Q145" s="3">
        <f t="shared" ca="1" si="147"/>
        <v>1</v>
      </c>
      <c r="R145" s="3">
        <f t="shared" ca="1" si="147"/>
        <v>4</v>
      </c>
      <c r="S145" s="3">
        <f t="shared" ca="1" si="147"/>
        <v>9</v>
      </c>
      <c r="T145" s="3">
        <f t="shared" ca="1" si="147"/>
        <v>16</v>
      </c>
      <c r="U145" s="3">
        <f t="shared" ca="1" si="147"/>
        <v>25</v>
      </c>
      <c r="V145" s="3">
        <f t="shared" ca="1" si="147"/>
        <v>36</v>
      </c>
      <c r="W145" s="3">
        <f t="shared" ca="1" si="147"/>
        <v>49</v>
      </c>
      <c r="X145" s="3">
        <f t="shared" ca="1" si="147"/>
        <v>64</v>
      </c>
      <c r="Y145" s="3">
        <f t="shared" ca="1" si="147"/>
        <v>81</v>
      </c>
      <c r="Z145" s="3">
        <f t="shared" ca="1" si="147"/>
        <v>100</v>
      </c>
      <c r="AA145" s="3">
        <f t="shared" ca="1" si="5"/>
        <v>770</v>
      </c>
      <c r="AB145" s="29">
        <f t="shared" ca="1" si="24"/>
        <v>50</v>
      </c>
    </row>
    <row r="146" spans="1:28" customFormat="false" ht="13">
      <c r="A146" s="3">
        <f>シート1!B147</f>
        <v>0</v>
      </c>
      <c r="B146" s="3">
        <f>シート1!E147</f>
        <v>0</v>
      </c>
      <c r="C146" s="19">
        <f>シート1!G147</f>
        <v>0</v>
      </c>
      <c r="D146" s="3">
        <f>シート1!I147</f>
        <v>0</v>
      </c>
      <c r="E146" s="3">
        <f>シート1!K147</f>
        <v>0</v>
      </c>
      <c r="F146" s="3">
        <f t="shared" ref="F146:Z146" ca="1" si="148">IF($E150="","", IF(AND(ROW()&gt;$AB$1,F$1&lt;=$AB$1),(F$1-_xlfn.RANK.AVG(OFFSET($E150,1-F$1,),OFFSET($E150,1-$AB$1,,$AB$1,1)))^2,""))</f>
        <v>100</v>
      </c>
      <c r="G146" s="3">
        <f t="shared" ca="1" si="148"/>
        <v>81</v>
      </c>
      <c r="H146" s="3">
        <f t="shared" ca="1" si="148"/>
        <v>64</v>
      </c>
      <c r="I146" s="3">
        <f t="shared" ca="1" si="148"/>
        <v>49</v>
      </c>
      <c r="J146" s="3">
        <f t="shared" ca="1" si="148"/>
        <v>36</v>
      </c>
      <c r="K146" s="3">
        <f t="shared" ca="1" si="148"/>
        <v>25</v>
      </c>
      <c r="L146" s="3">
        <f t="shared" ca="1" si="148"/>
        <v>16</v>
      </c>
      <c r="M146" s="3">
        <f t="shared" ca="1" si="148"/>
        <v>9</v>
      </c>
      <c r="N146" s="3">
        <f t="shared" ca="1" si="148"/>
        <v>4</v>
      </c>
      <c r="O146" s="3">
        <f t="shared" ca="1" si="148"/>
        <v>1</v>
      </c>
      <c r="P146" s="3">
        <f t="shared" ca="1" si="148"/>
        <v>0</v>
      </c>
      <c r="Q146" s="3">
        <f t="shared" ca="1" si="148"/>
        <v>1</v>
      </c>
      <c r="R146" s="3">
        <f t="shared" ca="1" si="148"/>
        <v>4</v>
      </c>
      <c r="S146" s="3">
        <f t="shared" ca="1" si="148"/>
        <v>9</v>
      </c>
      <c r="T146" s="3">
        <f t="shared" ca="1" si="148"/>
        <v>16</v>
      </c>
      <c r="U146" s="3">
        <f t="shared" ca="1" si="148"/>
        <v>25</v>
      </c>
      <c r="V146" s="3">
        <f t="shared" ca="1" si="148"/>
        <v>36</v>
      </c>
      <c r="W146" s="3">
        <f t="shared" ca="1" si="148"/>
        <v>49</v>
      </c>
      <c r="X146" s="3">
        <f t="shared" ca="1" si="148"/>
        <v>64</v>
      </c>
      <c r="Y146" s="3">
        <f t="shared" ca="1" si="148"/>
        <v>81</v>
      </c>
      <c r="Z146" s="3">
        <f t="shared" ca="1" si="148"/>
        <v>100</v>
      </c>
      <c r="AA146" s="3">
        <f t="shared" ca="1" si="5"/>
        <v>770</v>
      </c>
      <c r="AB146" s="29">
        <f t="shared" ca="1" si="24"/>
        <v>50</v>
      </c>
    </row>
    <row r="147" spans="1:28" customFormat="false" ht="13">
      <c r="A147" s="3">
        <f>シート1!B148</f>
        <v>0</v>
      </c>
      <c r="B147" s="3">
        <f>シート1!E148</f>
        <v>0</v>
      </c>
      <c r="C147" s="19">
        <f>シート1!G148</f>
        <v>0</v>
      </c>
      <c r="D147" s="3">
        <f>シート1!I148</f>
        <v>0</v>
      </c>
      <c r="E147" s="3">
        <f>シート1!K148</f>
        <v>0</v>
      </c>
      <c r="F147" s="3">
        <f t="shared" ref="F147:Z147" ca="1" si="149">IF($E151="","", IF(AND(ROW()&gt;$AB$1,F$1&lt;=$AB$1),(F$1-_xlfn.RANK.AVG(OFFSET($E151,1-F$1,),OFFSET($E151,1-$AB$1,,$AB$1,1)))^2,""))</f>
        <v>100</v>
      </c>
      <c r="G147" s="3">
        <f t="shared" ca="1" si="149"/>
        <v>81</v>
      </c>
      <c r="H147" s="3">
        <f t="shared" ca="1" si="149"/>
        <v>64</v>
      </c>
      <c r="I147" s="3">
        <f t="shared" ca="1" si="149"/>
        <v>49</v>
      </c>
      <c r="J147" s="3">
        <f t="shared" ca="1" si="149"/>
        <v>36</v>
      </c>
      <c r="K147" s="3">
        <f t="shared" ca="1" si="149"/>
        <v>25</v>
      </c>
      <c r="L147" s="3">
        <f t="shared" ca="1" si="149"/>
        <v>16</v>
      </c>
      <c r="M147" s="3">
        <f t="shared" ca="1" si="149"/>
        <v>9</v>
      </c>
      <c r="N147" s="3">
        <f t="shared" ca="1" si="149"/>
        <v>4</v>
      </c>
      <c r="O147" s="3">
        <f t="shared" ca="1" si="149"/>
        <v>1</v>
      </c>
      <c r="P147" s="3">
        <f t="shared" ca="1" si="149"/>
        <v>0</v>
      </c>
      <c r="Q147" s="3">
        <f t="shared" ca="1" si="149"/>
        <v>1</v>
      </c>
      <c r="R147" s="3">
        <f t="shared" ca="1" si="149"/>
        <v>4</v>
      </c>
      <c r="S147" s="3">
        <f t="shared" ca="1" si="149"/>
        <v>9</v>
      </c>
      <c r="T147" s="3">
        <f t="shared" ca="1" si="149"/>
        <v>16</v>
      </c>
      <c r="U147" s="3">
        <f t="shared" ca="1" si="149"/>
        <v>25</v>
      </c>
      <c r="V147" s="3">
        <f t="shared" ca="1" si="149"/>
        <v>36</v>
      </c>
      <c r="W147" s="3">
        <f t="shared" ca="1" si="149"/>
        <v>49</v>
      </c>
      <c r="X147" s="3">
        <f t="shared" ca="1" si="149"/>
        <v>64</v>
      </c>
      <c r="Y147" s="3">
        <f t="shared" ca="1" si="149"/>
        <v>81</v>
      </c>
      <c r="Z147" s="3">
        <f t="shared" ca="1" si="149"/>
        <v>100</v>
      </c>
      <c r="AA147" s="3">
        <f t="shared" ca="1" si="5"/>
        <v>770</v>
      </c>
      <c r="AB147" s="29">
        <f t="shared" ca="1" si="24"/>
        <v>50</v>
      </c>
    </row>
    <row r="148" spans="1:28" customFormat="false" ht="13">
      <c r="A148" s="3">
        <f>シート1!B149</f>
        <v>0</v>
      </c>
      <c r="B148" s="3">
        <f>シート1!E149</f>
        <v>0</v>
      </c>
      <c r="C148" s="19">
        <f>シート1!G149</f>
        <v>0</v>
      </c>
      <c r="D148" s="3">
        <f>シート1!I149</f>
        <v>0</v>
      </c>
      <c r="E148" s="3">
        <f>シート1!K149</f>
        <v>0</v>
      </c>
      <c r="F148" s="3">
        <f t="shared" ref="F148:Z148" ca="1" si="150">IF($E152="","", IF(AND(ROW()&gt;$AB$1,F$1&lt;=$AB$1),(F$1-_xlfn.RANK.AVG(OFFSET($E152,1-F$1,),OFFSET($E152,1-$AB$1,,$AB$1,1)))^2,""))</f>
        <v>100</v>
      </c>
      <c r="G148" s="3">
        <f t="shared" ca="1" si="150"/>
        <v>81</v>
      </c>
      <c r="H148" s="3">
        <f t="shared" ca="1" si="150"/>
        <v>64</v>
      </c>
      <c r="I148" s="3">
        <f t="shared" ca="1" si="150"/>
        <v>49</v>
      </c>
      <c r="J148" s="3">
        <f t="shared" ca="1" si="150"/>
        <v>36</v>
      </c>
      <c r="K148" s="3">
        <f t="shared" ca="1" si="150"/>
        <v>25</v>
      </c>
      <c r="L148" s="3">
        <f t="shared" ca="1" si="150"/>
        <v>16</v>
      </c>
      <c r="M148" s="3">
        <f t="shared" ca="1" si="150"/>
        <v>9</v>
      </c>
      <c r="N148" s="3">
        <f t="shared" ca="1" si="150"/>
        <v>4</v>
      </c>
      <c r="O148" s="3">
        <f t="shared" ca="1" si="150"/>
        <v>1</v>
      </c>
      <c r="P148" s="3">
        <f t="shared" ca="1" si="150"/>
        <v>0</v>
      </c>
      <c r="Q148" s="3">
        <f t="shared" ca="1" si="150"/>
        <v>1</v>
      </c>
      <c r="R148" s="3">
        <f t="shared" ca="1" si="150"/>
        <v>4</v>
      </c>
      <c r="S148" s="3">
        <f t="shared" ca="1" si="150"/>
        <v>9</v>
      </c>
      <c r="T148" s="3">
        <f t="shared" ca="1" si="150"/>
        <v>16</v>
      </c>
      <c r="U148" s="3">
        <f t="shared" ca="1" si="150"/>
        <v>25</v>
      </c>
      <c r="V148" s="3">
        <f t="shared" ca="1" si="150"/>
        <v>36</v>
      </c>
      <c r="W148" s="3">
        <f t="shared" ca="1" si="150"/>
        <v>49</v>
      </c>
      <c r="X148" s="3">
        <f t="shared" ca="1" si="150"/>
        <v>64</v>
      </c>
      <c r="Y148" s="3">
        <f t="shared" ca="1" si="150"/>
        <v>81</v>
      </c>
      <c r="Z148" s="3">
        <f t="shared" ca="1" si="150"/>
        <v>100</v>
      </c>
      <c r="AA148" s="3">
        <f t="shared" ca="1" si="5"/>
        <v>770</v>
      </c>
      <c r="AB148" s="29">
        <f t="shared" ca="1" si="24"/>
        <v>50</v>
      </c>
    </row>
    <row r="149" spans="1:28" customFormat="false" ht="13">
      <c r="A149" s="3">
        <f>シート1!B150</f>
        <v>0</v>
      </c>
      <c r="B149" s="3">
        <f>シート1!E150</f>
        <v>0</v>
      </c>
      <c r="C149" s="19">
        <f>シート1!G150</f>
        <v>0</v>
      </c>
      <c r="D149" s="3">
        <f>シート1!I150</f>
        <v>0</v>
      </c>
      <c r="E149" s="3">
        <f>シート1!K150</f>
        <v>0</v>
      </c>
      <c r="F149" s="3">
        <f t="shared" ref="F149:Z149" ca="1" si="151">IF($E153="","", IF(AND(ROW()&gt;$AB$1,F$1&lt;=$AB$1),(F$1-_xlfn.RANK.AVG(OFFSET($E153,1-F$1,),OFFSET($E153,1-$AB$1,,$AB$1,1)))^2,""))</f>
        <v>100</v>
      </c>
      <c r="G149" s="3">
        <f t="shared" ca="1" si="151"/>
        <v>81</v>
      </c>
      <c r="H149" s="3">
        <f t="shared" ca="1" si="151"/>
        <v>64</v>
      </c>
      <c r="I149" s="3">
        <f t="shared" ca="1" si="151"/>
        <v>49</v>
      </c>
      <c r="J149" s="3">
        <f t="shared" ca="1" si="151"/>
        <v>36</v>
      </c>
      <c r="K149" s="3">
        <f t="shared" ca="1" si="151"/>
        <v>25</v>
      </c>
      <c r="L149" s="3">
        <f t="shared" ca="1" si="151"/>
        <v>16</v>
      </c>
      <c r="M149" s="3">
        <f t="shared" ca="1" si="151"/>
        <v>9</v>
      </c>
      <c r="N149" s="3">
        <f t="shared" ca="1" si="151"/>
        <v>4</v>
      </c>
      <c r="O149" s="3">
        <f t="shared" ca="1" si="151"/>
        <v>1</v>
      </c>
      <c r="P149" s="3">
        <f t="shared" ca="1" si="151"/>
        <v>0</v>
      </c>
      <c r="Q149" s="3">
        <f t="shared" ca="1" si="151"/>
        <v>1</v>
      </c>
      <c r="R149" s="3">
        <f t="shared" ca="1" si="151"/>
        <v>4</v>
      </c>
      <c r="S149" s="3">
        <f t="shared" ca="1" si="151"/>
        <v>9</v>
      </c>
      <c r="T149" s="3">
        <f t="shared" ca="1" si="151"/>
        <v>16</v>
      </c>
      <c r="U149" s="3">
        <f t="shared" ca="1" si="151"/>
        <v>25</v>
      </c>
      <c r="V149" s="3">
        <f t="shared" ca="1" si="151"/>
        <v>36</v>
      </c>
      <c r="W149" s="3">
        <f t="shared" ca="1" si="151"/>
        <v>49</v>
      </c>
      <c r="X149" s="3">
        <f t="shared" ca="1" si="151"/>
        <v>64</v>
      </c>
      <c r="Y149" s="3">
        <f t="shared" ca="1" si="151"/>
        <v>81</v>
      </c>
      <c r="Z149" s="3">
        <f t="shared" ca="1" si="151"/>
        <v>100</v>
      </c>
      <c r="AA149" s="3">
        <f t="shared" ca="1" si="5"/>
        <v>770</v>
      </c>
      <c r="AB149" s="29">
        <f t="shared" ca="1" si="24"/>
        <v>50</v>
      </c>
    </row>
    <row r="150" spans="1:28" customFormat="false" ht="13">
      <c r="A150" s="3">
        <f>シート1!B151</f>
        <v>0</v>
      </c>
      <c r="B150" s="3">
        <f>シート1!E151</f>
        <v>0</v>
      </c>
      <c r="C150" s="19">
        <f>シート1!G151</f>
        <v>0</v>
      </c>
      <c r="D150" s="3">
        <f>シート1!I151</f>
        <v>0</v>
      </c>
      <c r="E150" s="3">
        <f>シート1!K151</f>
        <v>0</v>
      </c>
      <c r="F150" s="3">
        <f t="shared" ref="F150:Z150" ca="1" si="152">IF($E154="","", IF(AND(ROW()&gt;$AB$1,F$1&lt;=$AB$1),(F$1-_xlfn.RANK.AVG(OFFSET($E154,1-F$1,),OFFSET($E154,1-$AB$1,,$AB$1,1)))^2,""))</f>
        <v>100</v>
      </c>
      <c r="G150" s="3">
        <f t="shared" ca="1" si="152"/>
        <v>81</v>
      </c>
      <c r="H150" s="3">
        <f t="shared" ca="1" si="152"/>
        <v>64</v>
      </c>
      <c r="I150" s="3">
        <f t="shared" ca="1" si="152"/>
        <v>49</v>
      </c>
      <c r="J150" s="3">
        <f t="shared" ca="1" si="152"/>
        <v>36</v>
      </c>
      <c r="K150" s="3">
        <f t="shared" ca="1" si="152"/>
        <v>25</v>
      </c>
      <c r="L150" s="3">
        <f t="shared" ca="1" si="152"/>
        <v>16</v>
      </c>
      <c r="M150" s="3">
        <f t="shared" ca="1" si="152"/>
        <v>9</v>
      </c>
      <c r="N150" s="3">
        <f t="shared" ca="1" si="152"/>
        <v>4</v>
      </c>
      <c r="O150" s="3">
        <f t="shared" ca="1" si="152"/>
        <v>1</v>
      </c>
      <c r="P150" s="3">
        <f t="shared" ca="1" si="152"/>
        <v>0</v>
      </c>
      <c r="Q150" s="3">
        <f t="shared" ca="1" si="152"/>
        <v>1</v>
      </c>
      <c r="R150" s="3">
        <f t="shared" ca="1" si="152"/>
        <v>4</v>
      </c>
      <c r="S150" s="3">
        <f t="shared" ca="1" si="152"/>
        <v>9</v>
      </c>
      <c r="T150" s="3">
        <f t="shared" ca="1" si="152"/>
        <v>16</v>
      </c>
      <c r="U150" s="3">
        <f t="shared" ca="1" si="152"/>
        <v>25</v>
      </c>
      <c r="V150" s="3">
        <f t="shared" ca="1" si="152"/>
        <v>36</v>
      </c>
      <c r="W150" s="3">
        <f t="shared" ca="1" si="152"/>
        <v>49</v>
      </c>
      <c r="X150" s="3">
        <f t="shared" ca="1" si="152"/>
        <v>64</v>
      </c>
      <c r="Y150" s="3">
        <f t="shared" ca="1" si="152"/>
        <v>81</v>
      </c>
      <c r="Z150" s="3">
        <f t="shared" ca="1" si="152"/>
        <v>100</v>
      </c>
      <c r="AA150" s="3">
        <f t="shared" ca="1" si="5"/>
        <v>770</v>
      </c>
      <c r="AB150" s="29">
        <f t="shared" ca="1" si="24"/>
        <v>50</v>
      </c>
    </row>
    <row r="151" spans="1:28" customFormat="false" ht="13">
      <c r="A151" s="3">
        <f>シート1!B152</f>
        <v>0</v>
      </c>
      <c r="B151" s="3">
        <f>シート1!E152</f>
        <v>0</v>
      </c>
      <c r="C151" s="19">
        <f>シート1!G152</f>
        <v>0</v>
      </c>
      <c r="D151" s="3">
        <f>シート1!I152</f>
        <v>0</v>
      </c>
      <c r="E151" s="3">
        <f>シート1!K152</f>
        <v>0</v>
      </c>
      <c r="F151" s="3">
        <f t="shared" ref="F151:Z151" ca="1" si="153">IF($E155="","", IF(AND(ROW()&gt;$AB$1,F$1&lt;=$AB$1),(F$1-_xlfn.RANK.AVG(OFFSET($E155,1-F$1,),OFFSET($E155,1-$AB$1,,$AB$1,1)))^2,""))</f>
        <v>100</v>
      </c>
      <c r="G151" s="3">
        <f t="shared" ca="1" si="153"/>
        <v>81</v>
      </c>
      <c r="H151" s="3">
        <f t="shared" ca="1" si="153"/>
        <v>64</v>
      </c>
      <c r="I151" s="3">
        <f t="shared" ca="1" si="153"/>
        <v>49</v>
      </c>
      <c r="J151" s="3">
        <f t="shared" ca="1" si="153"/>
        <v>36</v>
      </c>
      <c r="K151" s="3">
        <f t="shared" ca="1" si="153"/>
        <v>25</v>
      </c>
      <c r="L151" s="3">
        <f t="shared" ca="1" si="153"/>
        <v>16</v>
      </c>
      <c r="M151" s="3">
        <f t="shared" ca="1" si="153"/>
        <v>9</v>
      </c>
      <c r="N151" s="3">
        <f t="shared" ca="1" si="153"/>
        <v>4</v>
      </c>
      <c r="O151" s="3">
        <f t="shared" ca="1" si="153"/>
        <v>1</v>
      </c>
      <c r="P151" s="3">
        <f t="shared" ca="1" si="153"/>
        <v>0</v>
      </c>
      <c r="Q151" s="3">
        <f t="shared" ca="1" si="153"/>
        <v>1</v>
      </c>
      <c r="R151" s="3">
        <f t="shared" ca="1" si="153"/>
        <v>4</v>
      </c>
      <c r="S151" s="3">
        <f t="shared" ca="1" si="153"/>
        <v>9</v>
      </c>
      <c r="T151" s="3">
        <f t="shared" ca="1" si="153"/>
        <v>16</v>
      </c>
      <c r="U151" s="3">
        <f t="shared" ca="1" si="153"/>
        <v>25</v>
      </c>
      <c r="V151" s="3">
        <f t="shared" ca="1" si="153"/>
        <v>36</v>
      </c>
      <c r="W151" s="3">
        <f t="shared" ca="1" si="153"/>
        <v>49</v>
      </c>
      <c r="X151" s="3">
        <f t="shared" ca="1" si="153"/>
        <v>64</v>
      </c>
      <c r="Y151" s="3">
        <f t="shared" ca="1" si="153"/>
        <v>81</v>
      </c>
      <c r="Z151" s="3">
        <f t="shared" ca="1" si="153"/>
        <v>100</v>
      </c>
      <c r="AA151" s="3">
        <f t="shared" ca="1" si="5"/>
        <v>770</v>
      </c>
      <c r="AB151" s="29">
        <f t="shared" ca="1" si="24"/>
        <v>50</v>
      </c>
    </row>
    <row r="152" spans="1:28" customFormat="false" ht="13">
      <c r="A152" s="3">
        <f>シート1!B153</f>
        <v>0</v>
      </c>
      <c r="B152" s="3">
        <f>シート1!E153</f>
        <v>0</v>
      </c>
      <c r="C152" s="19">
        <f>シート1!G153</f>
        <v>0</v>
      </c>
      <c r="D152" s="3">
        <f>シート1!I153</f>
        <v>0</v>
      </c>
      <c r="E152" s="3">
        <f>シート1!K153</f>
        <v>0</v>
      </c>
      <c r="F152" s="3">
        <f t="shared" ref="F152:Z152" ca="1" si="154">IF($E156="","", IF(AND(ROW()&gt;$AB$1,F$1&lt;=$AB$1),(F$1-_xlfn.RANK.AVG(OFFSET($E156,1-F$1,),OFFSET($E156,1-$AB$1,,$AB$1,1)))^2,""))</f>
        <v>100</v>
      </c>
      <c r="G152" s="3">
        <f t="shared" ca="1" si="154"/>
        <v>81</v>
      </c>
      <c r="H152" s="3">
        <f t="shared" ca="1" si="154"/>
        <v>64</v>
      </c>
      <c r="I152" s="3">
        <f t="shared" ca="1" si="154"/>
        <v>49</v>
      </c>
      <c r="J152" s="3">
        <f t="shared" ca="1" si="154"/>
        <v>36</v>
      </c>
      <c r="K152" s="3">
        <f t="shared" ca="1" si="154"/>
        <v>25</v>
      </c>
      <c r="L152" s="3">
        <f t="shared" ca="1" si="154"/>
        <v>16</v>
      </c>
      <c r="M152" s="3">
        <f t="shared" ca="1" si="154"/>
        <v>9</v>
      </c>
      <c r="N152" s="3">
        <f t="shared" ca="1" si="154"/>
        <v>4</v>
      </c>
      <c r="O152" s="3">
        <f t="shared" ca="1" si="154"/>
        <v>1</v>
      </c>
      <c r="P152" s="3">
        <f t="shared" ca="1" si="154"/>
        <v>0</v>
      </c>
      <c r="Q152" s="3">
        <f t="shared" ca="1" si="154"/>
        <v>1</v>
      </c>
      <c r="R152" s="3">
        <f t="shared" ca="1" si="154"/>
        <v>4</v>
      </c>
      <c r="S152" s="3">
        <f t="shared" ca="1" si="154"/>
        <v>9</v>
      </c>
      <c r="T152" s="3">
        <f t="shared" ca="1" si="154"/>
        <v>16</v>
      </c>
      <c r="U152" s="3">
        <f t="shared" ca="1" si="154"/>
        <v>25</v>
      </c>
      <c r="V152" s="3">
        <f t="shared" ca="1" si="154"/>
        <v>36</v>
      </c>
      <c r="W152" s="3">
        <f t="shared" ca="1" si="154"/>
        <v>49</v>
      </c>
      <c r="X152" s="3">
        <f t="shared" ca="1" si="154"/>
        <v>64</v>
      </c>
      <c r="Y152" s="3">
        <f t="shared" ca="1" si="154"/>
        <v>81</v>
      </c>
      <c r="Z152" s="3">
        <f t="shared" ca="1" si="154"/>
        <v>100</v>
      </c>
      <c r="AA152" s="3">
        <f t="shared" ca="1" si="5"/>
        <v>770</v>
      </c>
      <c r="AB152" s="29">
        <f t="shared" ca="1" si="24"/>
        <v>50</v>
      </c>
    </row>
    <row r="153" spans="1:28" customFormat="false" ht="13">
      <c r="A153" s="3">
        <f>シート1!B154</f>
        <v>0</v>
      </c>
      <c r="B153" s="3">
        <f>シート1!E154</f>
        <v>0</v>
      </c>
      <c r="C153" s="19">
        <f>シート1!G154</f>
        <v>0</v>
      </c>
      <c r="D153" s="3">
        <f>シート1!I154</f>
        <v>0</v>
      </c>
      <c r="E153" s="3">
        <f>シート1!K154</f>
        <v>0</v>
      </c>
      <c r="F153" s="3">
        <f t="shared" ref="F153:Z153" ca="1" si="155">IF($E157="","", IF(AND(ROW()&gt;$AB$1,F$1&lt;=$AB$1),(F$1-_xlfn.RANK.AVG(OFFSET($E157,1-F$1,),OFFSET($E157,1-$AB$1,,$AB$1,1)))^2,""))</f>
        <v>100</v>
      </c>
      <c r="G153" s="3">
        <f t="shared" ca="1" si="155"/>
        <v>81</v>
      </c>
      <c r="H153" s="3">
        <f t="shared" ca="1" si="155"/>
        <v>64</v>
      </c>
      <c r="I153" s="3">
        <f t="shared" ca="1" si="155"/>
        <v>49</v>
      </c>
      <c r="J153" s="3">
        <f t="shared" ca="1" si="155"/>
        <v>36</v>
      </c>
      <c r="K153" s="3">
        <f t="shared" ca="1" si="155"/>
        <v>25</v>
      </c>
      <c r="L153" s="3">
        <f t="shared" ca="1" si="155"/>
        <v>16</v>
      </c>
      <c r="M153" s="3">
        <f t="shared" ca="1" si="155"/>
        <v>9</v>
      </c>
      <c r="N153" s="3">
        <f t="shared" ca="1" si="155"/>
        <v>4</v>
      </c>
      <c r="O153" s="3">
        <f t="shared" ca="1" si="155"/>
        <v>1</v>
      </c>
      <c r="P153" s="3">
        <f t="shared" ca="1" si="155"/>
        <v>0</v>
      </c>
      <c r="Q153" s="3">
        <f t="shared" ca="1" si="155"/>
        <v>1</v>
      </c>
      <c r="R153" s="3">
        <f t="shared" ca="1" si="155"/>
        <v>4</v>
      </c>
      <c r="S153" s="3">
        <f t="shared" ca="1" si="155"/>
        <v>9</v>
      </c>
      <c r="T153" s="3">
        <f t="shared" ca="1" si="155"/>
        <v>16</v>
      </c>
      <c r="U153" s="3">
        <f t="shared" ca="1" si="155"/>
        <v>25</v>
      </c>
      <c r="V153" s="3">
        <f t="shared" ca="1" si="155"/>
        <v>36</v>
      </c>
      <c r="W153" s="3">
        <f t="shared" ca="1" si="155"/>
        <v>49</v>
      </c>
      <c r="X153" s="3">
        <f t="shared" ca="1" si="155"/>
        <v>64</v>
      </c>
      <c r="Y153" s="3">
        <f t="shared" ca="1" si="155"/>
        <v>81</v>
      </c>
      <c r="Z153" s="3">
        <f t="shared" ca="1" si="155"/>
        <v>100</v>
      </c>
      <c r="AA153" s="3">
        <f t="shared" ca="1" si="5"/>
        <v>770</v>
      </c>
      <c r="AB153" s="29">
        <f t="shared" ca="1" si="24"/>
        <v>50</v>
      </c>
    </row>
    <row r="154" spans="1:28" customFormat="false" ht="13">
      <c r="A154" s="3">
        <f>シート1!B155</f>
        <v>0</v>
      </c>
      <c r="B154" s="3">
        <f>シート1!E155</f>
        <v>0</v>
      </c>
      <c r="C154" s="19">
        <f>シート1!G155</f>
        <v>0</v>
      </c>
      <c r="D154" s="3">
        <f>シート1!I155</f>
        <v>0</v>
      </c>
      <c r="E154" s="3">
        <f>シート1!K155</f>
        <v>0</v>
      </c>
      <c r="F154" s="3">
        <f t="shared" ref="F154:Z154" ca="1" si="156">IF($E158="","", IF(AND(ROW()&gt;$AB$1,F$1&lt;=$AB$1),(F$1-_xlfn.RANK.AVG(OFFSET($E158,1-F$1,),OFFSET($E158,1-$AB$1,,$AB$1,1)))^2,""))</f>
        <v>100</v>
      </c>
      <c r="G154" s="3">
        <f t="shared" ca="1" si="156"/>
        <v>81</v>
      </c>
      <c r="H154" s="3">
        <f t="shared" ca="1" si="156"/>
        <v>64</v>
      </c>
      <c r="I154" s="3">
        <f t="shared" ca="1" si="156"/>
        <v>49</v>
      </c>
      <c r="J154" s="3">
        <f t="shared" ca="1" si="156"/>
        <v>36</v>
      </c>
      <c r="K154" s="3">
        <f t="shared" ca="1" si="156"/>
        <v>25</v>
      </c>
      <c r="L154" s="3">
        <f t="shared" ca="1" si="156"/>
        <v>16</v>
      </c>
      <c r="M154" s="3">
        <f t="shared" ca="1" si="156"/>
        <v>9</v>
      </c>
      <c r="N154" s="3">
        <f t="shared" ca="1" si="156"/>
        <v>4</v>
      </c>
      <c r="O154" s="3">
        <f t="shared" ca="1" si="156"/>
        <v>1</v>
      </c>
      <c r="P154" s="3">
        <f t="shared" ca="1" si="156"/>
        <v>0</v>
      </c>
      <c r="Q154" s="3">
        <f t="shared" ca="1" si="156"/>
        <v>1</v>
      </c>
      <c r="R154" s="3">
        <f t="shared" ca="1" si="156"/>
        <v>4</v>
      </c>
      <c r="S154" s="3">
        <f t="shared" ca="1" si="156"/>
        <v>9</v>
      </c>
      <c r="T154" s="3">
        <f t="shared" ca="1" si="156"/>
        <v>16</v>
      </c>
      <c r="U154" s="3">
        <f t="shared" ca="1" si="156"/>
        <v>25</v>
      </c>
      <c r="V154" s="3">
        <f t="shared" ca="1" si="156"/>
        <v>36</v>
      </c>
      <c r="W154" s="3">
        <f t="shared" ca="1" si="156"/>
        <v>49</v>
      </c>
      <c r="X154" s="3">
        <f t="shared" ca="1" si="156"/>
        <v>64</v>
      </c>
      <c r="Y154" s="3">
        <f t="shared" ca="1" si="156"/>
        <v>81</v>
      </c>
      <c r="Z154" s="3">
        <f t="shared" ca="1" si="156"/>
        <v>100</v>
      </c>
      <c r="AA154" s="3">
        <f t="shared" ca="1" si="5"/>
        <v>770</v>
      </c>
      <c r="AB154" s="29">
        <f t="shared" ca="1" si="24"/>
        <v>50</v>
      </c>
    </row>
    <row r="155" spans="1:28" customFormat="false" ht="13">
      <c r="A155" s="3">
        <f>シート1!B156</f>
        <v>0</v>
      </c>
      <c r="B155" s="3">
        <f>シート1!E156</f>
        <v>0</v>
      </c>
      <c r="C155" s="19">
        <f>シート1!G156</f>
        <v>0</v>
      </c>
      <c r="D155" s="3">
        <f>シート1!I156</f>
        <v>0</v>
      </c>
      <c r="E155" s="3">
        <f>シート1!K156</f>
        <v>0</v>
      </c>
      <c r="F155" s="3">
        <f t="shared" ref="F155:Z155" ca="1" si="157">IF($E159="","", IF(AND(ROW()&gt;$AB$1,F$1&lt;=$AB$1),(F$1-_xlfn.RANK.AVG(OFFSET($E159,1-F$1,),OFFSET($E159,1-$AB$1,,$AB$1,1)))^2,""))</f>
        <v>100</v>
      </c>
      <c r="G155" s="3">
        <f t="shared" ca="1" si="157"/>
        <v>81</v>
      </c>
      <c r="H155" s="3">
        <f t="shared" ca="1" si="157"/>
        <v>64</v>
      </c>
      <c r="I155" s="3">
        <f t="shared" ca="1" si="157"/>
        <v>49</v>
      </c>
      <c r="J155" s="3">
        <f t="shared" ca="1" si="157"/>
        <v>36</v>
      </c>
      <c r="K155" s="3">
        <f t="shared" ca="1" si="157"/>
        <v>25</v>
      </c>
      <c r="L155" s="3">
        <f t="shared" ca="1" si="157"/>
        <v>16</v>
      </c>
      <c r="M155" s="3">
        <f t="shared" ca="1" si="157"/>
        <v>9</v>
      </c>
      <c r="N155" s="3">
        <f t="shared" ca="1" si="157"/>
        <v>4</v>
      </c>
      <c r="O155" s="3">
        <f t="shared" ca="1" si="157"/>
        <v>1</v>
      </c>
      <c r="P155" s="3">
        <f t="shared" ca="1" si="157"/>
        <v>0</v>
      </c>
      <c r="Q155" s="3">
        <f t="shared" ca="1" si="157"/>
        <v>1</v>
      </c>
      <c r="R155" s="3">
        <f t="shared" ca="1" si="157"/>
        <v>4</v>
      </c>
      <c r="S155" s="3">
        <f t="shared" ca="1" si="157"/>
        <v>9</v>
      </c>
      <c r="T155" s="3">
        <f t="shared" ca="1" si="157"/>
        <v>16</v>
      </c>
      <c r="U155" s="3">
        <f t="shared" ca="1" si="157"/>
        <v>25</v>
      </c>
      <c r="V155" s="3">
        <f t="shared" ca="1" si="157"/>
        <v>36</v>
      </c>
      <c r="W155" s="3">
        <f t="shared" ca="1" si="157"/>
        <v>49</v>
      </c>
      <c r="X155" s="3">
        <f t="shared" ca="1" si="157"/>
        <v>64</v>
      </c>
      <c r="Y155" s="3">
        <f t="shared" ca="1" si="157"/>
        <v>81</v>
      </c>
      <c r="Z155" s="3">
        <f t="shared" ca="1" si="157"/>
        <v>100</v>
      </c>
      <c r="AA155" s="3">
        <f t="shared" ca="1" si="5"/>
        <v>770</v>
      </c>
      <c r="AB155" s="29">
        <f t="shared" ca="1" si="24"/>
        <v>50</v>
      </c>
    </row>
    <row r="156" spans="1:28" customFormat="false" ht="13">
      <c r="A156" s="3">
        <f>シート1!B157</f>
        <v>0</v>
      </c>
      <c r="B156" s="3">
        <f>シート1!E157</f>
        <v>0</v>
      </c>
      <c r="C156" s="19">
        <f>シート1!G157</f>
        <v>0</v>
      </c>
      <c r="D156" s="3">
        <f>シート1!I157</f>
        <v>0</v>
      </c>
      <c r="E156" s="3">
        <f>シート1!K157</f>
        <v>0</v>
      </c>
      <c r="F156" s="3">
        <f t="shared" ref="F156:Z156" ca="1" si="158">IF($E160="","", IF(AND(ROW()&gt;$AB$1,F$1&lt;=$AB$1),(F$1-_xlfn.RANK.AVG(OFFSET($E160,1-F$1,),OFFSET($E160,1-$AB$1,,$AB$1,1)))^2,""))</f>
        <v>100</v>
      </c>
      <c r="G156" s="3">
        <f t="shared" ca="1" si="158"/>
        <v>81</v>
      </c>
      <c r="H156" s="3">
        <f t="shared" ca="1" si="158"/>
        <v>64</v>
      </c>
      <c r="I156" s="3">
        <f t="shared" ca="1" si="158"/>
        <v>49</v>
      </c>
      <c r="J156" s="3">
        <f t="shared" ca="1" si="158"/>
        <v>36</v>
      </c>
      <c r="K156" s="3">
        <f t="shared" ca="1" si="158"/>
        <v>25</v>
      </c>
      <c r="L156" s="3">
        <f t="shared" ca="1" si="158"/>
        <v>16</v>
      </c>
      <c r="M156" s="3">
        <f t="shared" ca="1" si="158"/>
        <v>9</v>
      </c>
      <c r="N156" s="3">
        <f t="shared" ca="1" si="158"/>
        <v>4</v>
      </c>
      <c r="O156" s="3">
        <f t="shared" ca="1" si="158"/>
        <v>1</v>
      </c>
      <c r="P156" s="3">
        <f t="shared" ca="1" si="158"/>
        <v>0</v>
      </c>
      <c r="Q156" s="3">
        <f t="shared" ca="1" si="158"/>
        <v>1</v>
      </c>
      <c r="R156" s="3">
        <f t="shared" ca="1" si="158"/>
        <v>4</v>
      </c>
      <c r="S156" s="3">
        <f t="shared" ca="1" si="158"/>
        <v>9</v>
      </c>
      <c r="T156" s="3">
        <f t="shared" ca="1" si="158"/>
        <v>16</v>
      </c>
      <c r="U156" s="3">
        <f t="shared" ca="1" si="158"/>
        <v>25</v>
      </c>
      <c r="V156" s="3">
        <f t="shared" ca="1" si="158"/>
        <v>36</v>
      </c>
      <c r="W156" s="3">
        <f t="shared" ca="1" si="158"/>
        <v>49</v>
      </c>
      <c r="X156" s="3">
        <f t="shared" ca="1" si="158"/>
        <v>64</v>
      </c>
      <c r="Y156" s="3">
        <f t="shared" ca="1" si="158"/>
        <v>81</v>
      </c>
      <c r="Z156" s="3">
        <f t="shared" ca="1" si="158"/>
        <v>100</v>
      </c>
      <c r="AA156" s="3">
        <f t="shared" ca="1" si="5"/>
        <v>770</v>
      </c>
      <c r="AB156" s="29">
        <f t="shared" ca="1" si="24"/>
        <v>50</v>
      </c>
    </row>
    <row r="157" spans="1:28" customFormat="false" ht="13">
      <c r="A157" s="3">
        <f>シート1!B158</f>
        <v>0</v>
      </c>
      <c r="B157" s="3">
        <f>シート1!E158</f>
        <v>0</v>
      </c>
      <c r="C157" s="19">
        <f>シート1!G158</f>
        <v>0</v>
      </c>
      <c r="D157" s="3">
        <f>シート1!I158</f>
        <v>0</v>
      </c>
      <c r="E157" s="3">
        <f>シート1!K158</f>
        <v>0</v>
      </c>
      <c r="F157" s="3">
        <f t="shared" ref="F157:Z157" ca="1" si="159">IF($E161="","", IF(AND(ROW()&gt;$AB$1,F$1&lt;=$AB$1),(F$1-_xlfn.RANK.AVG(OFFSET($E161,1-F$1,),OFFSET($E161,1-$AB$1,,$AB$1,1)))^2,""))</f>
        <v>100</v>
      </c>
      <c r="G157" s="3">
        <f t="shared" ca="1" si="159"/>
        <v>81</v>
      </c>
      <c r="H157" s="3">
        <f t="shared" ca="1" si="159"/>
        <v>64</v>
      </c>
      <c r="I157" s="3">
        <f t="shared" ca="1" si="159"/>
        <v>49</v>
      </c>
      <c r="J157" s="3">
        <f t="shared" ca="1" si="159"/>
        <v>36</v>
      </c>
      <c r="K157" s="3">
        <f t="shared" ca="1" si="159"/>
        <v>25</v>
      </c>
      <c r="L157" s="3">
        <f t="shared" ca="1" si="159"/>
        <v>16</v>
      </c>
      <c r="M157" s="3">
        <f t="shared" ca="1" si="159"/>
        <v>9</v>
      </c>
      <c r="N157" s="3">
        <f t="shared" ca="1" si="159"/>
        <v>4</v>
      </c>
      <c r="O157" s="3">
        <f t="shared" ca="1" si="159"/>
        <v>1</v>
      </c>
      <c r="P157" s="3">
        <f t="shared" ca="1" si="159"/>
        <v>0</v>
      </c>
      <c r="Q157" s="3">
        <f t="shared" ca="1" si="159"/>
        <v>1</v>
      </c>
      <c r="R157" s="3">
        <f t="shared" ca="1" si="159"/>
        <v>4</v>
      </c>
      <c r="S157" s="3">
        <f t="shared" ca="1" si="159"/>
        <v>9</v>
      </c>
      <c r="T157" s="3">
        <f t="shared" ca="1" si="159"/>
        <v>16</v>
      </c>
      <c r="U157" s="3">
        <f t="shared" ca="1" si="159"/>
        <v>25</v>
      </c>
      <c r="V157" s="3">
        <f t="shared" ca="1" si="159"/>
        <v>36</v>
      </c>
      <c r="W157" s="3">
        <f t="shared" ca="1" si="159"/>
        <v>49</v>
      </c>
      <c r="X157" s="3">
        <f t="shared" ca="1" si="159"/>
        <v>64</v>
      </c>
      <c r="Y157" s="3">
        <f t="shared" ca="1" si="159"/>
        <v>81</v>
      </c>
      <c r="Z157" s="3">
        <f t="shared" ca="1" si="159"/>
        <v>100</v>
      </c>
      <c r="AA157" s="3">
        <f t="shared" ca="1" si="5"/>
        <v>770</v>
      </c>
      <c r="AB157" s="29">
        <f t="shared" ca="1" si="24"/>
        <v>50</v>
      </c>
    </row>
    <row r="158" spans="1:28" customFormat="false" ht="13">
      <c r="A158" s="3">
        <f>シート1!B159</f>
        <v>0</v>
      </c>
      <c r="B158" s="3">
        <f>シート1!E159</f>
        <v>0</v>
      </c>
      <c r="C158" s="19">
        <f>シート1!G159</f>
        <v>0</v>
      </c>
      <c r="D158" s="3">
        <f>シート1!I159</f>
        <v>0</v>
      </c>
      <c r="E158" s="3">
        <f>シート1!K159</f>
        <v>0</v>
      </c>
      <c r="F158" s="3">
        <f t="shared" ref="F158:Z158" ca="1" si="160">IF($E162="","", IF(AND(ROW()&gt;$AB$1,F$1&lt;=$AB$1),(F$1-_xlfn.RANK.AVG(OFFSET($E162,1-F$1,),OFFSET($E162,1-$AB$1,,$AB$1,1)))^2,""))</f>
        <v>100</v>
      </c>
      <c r="G158" s="3">
        <f t="shared" ca="1" si="160"/>
        <v>81</v>
      </c>
      <c r="H158" s="3">
        <f t="shared" ca="1" si="160"/>
        <v>64</v>
      </c>
      <c r="I158" s="3">
        <f t="shared" ca="1" si="160"/>
        <v>49</v>
      </c>
      <c r="J158" s="3">
        <f t="shared" ca="1" si="160"/>
        <v>36</v>
      </c>
      <c r="K158" s="3">
        <f t="shared" ca="1" si="160"/>
        <v>25</v>
      </c>
      <c r="L158" s="3">
        <f t="shared" ca="1" si="160"/>
        <v>16</v>
      </c>
      <c r="M158" s="3">
        <f t="shared" ca="1" si="160"/>
        <v>9</v>
      </c>
      <c r="N158" s="3">
        <f t="shared" ca="1" si="160"/>
        <v>4</v>
      </c>
      <c r="O158" s="3">
        <f t="shared" ca="1" si="160"/>
        <v>1</v>
      </c>
      <c r="P158" s="3">
        <f t="shared" ca="1" si="160"/>
        <v>0</v>
      </c>
      <c r="Q158" s="3">
        <f t="shared" ca="1" si="160"/>
        <v>1</v>
      </c>
      <c r="R158" s="3">
        <f t="shared" ca="1" si="160"/>
        <v>4</v>
      </c>
      <c r="S158" s="3">
        <f t="shared" ca="1" si="160"/>
        <v>9</v>
      </c>
      <c r="T158" s="3">
        <f t="shared" ca="1" si="160"/>
        <v>16</v>
      </c>
      <c r="U158" s="3">
        <f t="shared" ca="1" si="160"/>
        <v>25</v>
      </c>
      <c r="V158" s="3">
        <f t="shared" ca="1" si="160"/>
        <v>36</v>
      </c>
      <c r="W158" s="3">
        <f t="shared" ca="1" si="160"/>
        <v>49</v>
      </c>
      <c r="X158" s="3">
        <f t="shared" ca="1" si="160"/>
        <v>64</v>
      </c>
      <c r="Y158" s="3">
        <f t="shared" ca="1" si="160"/>
        <v>81</v>
      </c>
      <c r="Z158" s="3">
        <f t="shared" ca="1" si="160"/>
        <v>100</v>
      </c>
      <c r="AA158" s="3">
        <f t="shared" ca="1" si="5"/>
        <v>770</v>
      </c>
      <c r="AB158" s="29">
        <f t="shared" ca="1" si="24"/>
        <v>50</v>
      </c>
    </row>
    <row r="159" spans="1:28" customFormat="false" ht="13">
      <c r="A159" s="3">
        <f>シート1!B160</f>
        <v>0</v>
      </c>
      <c r="B159" s="3">
        <f>シート1!E160</f>
        <v>0</v>
      </c>
      <c r="C159" s="19">
        <f>シート1!G160</f>
        <v>0</v>
      </c>
      <c r="D159" s="3">
        <f>シート1!I160</f>
        <v>0</v>
      </c>
      <c r="E159" s="3">
        <f>シート1!K160</f>
        <v>0</v>
      </c>
      <c r="F159" s="3">
        <f t="shared" ref="F159:Z159" ca="1" si="161">IF($E163="","", IF(AND(ROW()&gt;$AB$1,F$1&lt;=$AB$1),(F$1-_xlfn.RANK.AVG(OFFSET($E163,1-F$1,),OFFSET($E163,1-$AB$1,,$AB$1,1)))^2,""))</f>
        <v>100</v>
      </c>
      <c r="G159" s="3">
        <f t="shared" ca="1" si="161"/>
        <v>81</v>
      </c>
      <c r="H159" s="3">
        <f t="shared" ca="1" si="161"/>
        <v>64</v>
      </c>
      <c r="I159" s="3">
        <f t="shared" ca="1" si="161"/>
        <v>49</v>
      </c>
      <c r="J159" s="3">
        <f t="shared" ca="1" si="161"/>
        <v>36</v>
      </c>
      <c r="K159" s="3">
        <f t="shared" ca="1" si="161"/>
        <v>25</v>
      </c>
      <c r="L159" s="3">
        <f t="shared" ca="1" si="161"/>
        <v>16</v>
      </c>
      <c r="M159" s="3">
        <f t="shared" ca="1" si="161"/>
        <v>9</v>
      </c>
      <c r="N159" s="3">
        <f t="shared" ca="1" si="161"/>
        <v>4</v>
      </c>
      <c r="O159" s="3">
        <f t="shared" ca="1" si="161"/>
        <v>1</v>
      </c>
      <c r="P159" s="3">
        <f t="shared" ca="1" si="161"/>
        <v>0</v>
      </c>
      <c r="Q159" s="3">
        <f t="shared" ca="1" si="161"/>
        <v>1</v>
      </c>
      <c r="R159" s="3">
        <f t="shared" ca="1" si="161"/>
        <v>4</v>
      </c>
      <c r="S159" s="3">
        <f t="shared" ca="1" si="161"/>
        <v>9</v>
      </c>
      <c r="T159" s="3">
        <f t="shared" ca="1" si="161"/>
        <v>16</v>
      </c>
      <c r="U159" s="3">
        <f t="shared" ca="1" si="161"/>
        <v>25</v>
      </c>
      <c r="V159" s="3">
        <f t="shared" ca="1" si="161"/>
        <v>36</v>
      </c>
      <c r="W159" s="3">
        <f t="shared" ca="1" si="161"/>
        <v>49</v>
      </c>
      <c r="X159" s="3">
        <f t="shared" ca="1" si="161"/>
        <v>64</v>
      </c>
      <c r="Y159" s="3">
        <f t="shared" ca="1" si="161"/>
        <v>81</v>
      </c>
      <c r="Z159" s="3">
        <f t="shared" ca="1" si="161"/>
        <v>100</v>
      </c>
      <c r="AA159" s="3">
        <f t="shared" ca="1" si="5"/>
        <v>770</v>
      </c>
      <c r="AB159" s="29">
        <f t="shared" ca="1" si="24"/>
        <v>50</v>
      </c>
    </row>
    <row r="160" spans="1:28" customFormat="false" ht="13">
      <c r="A160" s="3">
        <f>シート1!B161</f>
        <v>0</v>
      </c>
      <c r="B160" s="3">
        <f>シート1!E161</f>
        <v>0</v>
      </c>
      <c r="C160" s="19">
        <f>シート1!G161</f>
        <v>0</v>
      </c>
      <c r="D160" s="3">
        <f>シート1!I161</f>
        <v>0</v>
      </c>
      <c r="E160" s="3">
        <f>シート1!K161</f>
        <v>0</v>
      </c>
      <c r="F160" s="3">
        <f t="shared" ref="F160:Z160" ca="1" si="162">IF($E164="","", IF(AND(ROW()&gt;$AB$1,F$1&lt;=$AB$1),(F$1-_xlfn.RANK.AVG(OFFSET($E164,1-F$1,),OFFSET($E164,1-$AB$1,,$AB$1,1)))^2,""))</f>
        <v>100</v>
      </c>
      <c r="G160" s="3">
        <f t="shared" ca="1" si="162"/>
        <v>81</v>
      </c>
      <c r="H160" s="3">
        <f t="shared" ca="1" si="162"/>
        <v>64</v>
      </c>
      <c r="I160" s="3">
        <f t="shared" ca="1" si="162"/>
        <v>49</v>
      </c>
      <c r="J160" s="3">
        <f t="shared" ca="1" si="162"/>
        <v>36</v>
      </c>
      <c r="K160" s="3">
        <f t="shared" ca="1" si="162"/>
        <v>25</v>
      </c>
      <c r="L160" s="3">
        <f t="shared" ca="1" si="162"/>
        <v>16</v>
      </c>
      <c r="M160" s="3">
        <f t="shared" ca="1" si="162"/>
        <v>9</v>
      </c>
      <c r="N160" s="3">
        <f t="shared" ca="1" si="162"/>
        <v>4</v>
      </c>
      <c r="O160" s="3">
        <f t="shared" ca="1" si="162"/>
        <v>1</v>
      </c>
      <c r="P160" s="3">
        <f t="shared" ca="1" si="162"/>
        <v>0</v>
      </c>
      <c r="Q160" s="3">
        <f t="shared" ca="1" si="162"/>
        <v>1</v>
      </c>
      <c r="R160" s="3">
        <f t="shared" ca="1" si="162"/>
        <v>4</v>
      </c>
      <c r="S160" s="3">
        <f t="shared" ca="1" si="162"/>
        <v>9</v>
      </c>
      <c r="T160" s="3">
        <f t="shared" ca="1" si="162"/>
        <v>16</v>
      </c>
      <c r="U160" s="3">
        <f t="shared" ca="1" si="162"/>
        <v>25</v>
      </c>
      <c r="V160" s="3">
        <f t="shared" ca="1" si="162"/>
        <v>36</v>
      </c>
      <c r="W160" s="3">
        <f t="shared" ca="1" si="162"/>
        <v>49</v>
      </c>
      <c r="X160" s="3">
        <f t="shared" ca="1" si="162"/>
        <v>64</v>
      </c>
      <c r="Y160" s="3">
        <f t="shared" ca="1" si="162"/>
        <v>81</v>
      </c>
      <c r="Z160" s="3">
        <f t="shared" ca="1" si="162"/>
        <v>100</v>
      </c>
      <c r="AA160" s="3">
        <f t="shared" ca="1" si="5"/>
        <v>770</v>
      </c>
      <c r="AB160" s="29">
        <f t="shared" ca="1" si="24"/>
        <v>50</v>
      </c>
    </row>
    <row r="161" spans="1:28" customFormat="false" ht="13">
      <c r="A161" s="3">
        <f>シート1!B162</f>
        <v>0</v>
      </c>
      <c r="B161" s="3">
        <f>シート1!E162</f>
        <v>0</v>
      </c>
      <c r="C161" s="19">
        <f>シート1!G162</f>
        <v>0</v>
      </c>
      <c r="D161" s="3">
        <f>シート1!I162</f>
        <v>0</v>
      </c>
      <c r="E161" s="3">
        <f>シート1!K162</f>
        <v>0</v>
      </c>
      <c r="F161" s="3">
        <f t="shared" ref="F161:Z161" ca="1" si="163">IF($E165="","", IF(AND(ROW()&gt;$AB$1,F$1&lt;=$AB$1),(F$1-_xlfn.RANK.AVG(OFFSET($E165,1-F$1,),OFFSET($E165,1-$AB$1,,$AB$1,1)))^2,""))</f>
        <v>100</v>
      </c>
      <c r="G161" s="3">
        <f t="shared" ca="1" si="163"/>
        <v>81</v>
      </c>
      <c r="H161" s="3">
        <f t="shared" ca="1" si="163"/>
        <v>64</v>
      </c>
      <c r="I161" s="3">
        <f t="shared" ca="1" si="163"/>
        <v>49</v>
      </c>
      <c r="J161" s="3">
        <f t="shared" ca="1" si="163"/>
        <v>36</v>
      </c>
      <c r="K161" s="3">
        <f t="shared" ca="1" si="163"/>
        <v>25</v>
      </c>
      <c r="L161" s="3">
        <f t="shared" ca="1" si="163"/>
        <v>16</v>
      </c>
      <c r="M161" s="3">
        <f t="shared" ca="1" si="163"/>
        <v>9</v>
      </c>
      <c r="N161" s="3">
        <f t="shared" ca="1" si="163"/>
        <v>4</v>
      </c>
      <c r="O161" s="3">
        <f t="shared" ca="1" si="163"/>
        <v>1</v>
      </c>
      <c r="P161" s="3">
        <f t="shared" ca="1" si="163"/>
        <v>0</v>
      </c>
      <c r="Q161" s="3">
        <f t="shared" ca="1" si="163"/>
        <v>1</v>
      </c>
      <c r="R161" s="3">
        <f t="shared" ca="1" si="163"/>
        <v>4</v>
      </c>
      <c r="S161" s="3">
        <f t="shared" ca="1" si="163"/>
        <v>9</v>
      </c>
      <c r="T161" s="3">
        <f t="shared" ca="1" si="163"/>
        <v>16</v>
      </c>
      <c r="U161" s="3">
        <f t="shared" ca="1" si="163"/>
        <v>25</v>
      </c>
      <c r="V161" s="3">
        <f t="shared" ca="1" si="163"/>
        <v>36</v>
      </c>
      <c r="W161" s="3">
        <f t="shared" ca="1" si="163"/>
        <v>49</v>
      </c>
      <c r="X161" s="3">
        <f t="shared" ca="1" si="163"/>
        <v>64</v>
      </c>
      <c r="Y161" s="3">
        <f t="shared" ca="1" si="163"/>
        <v>81</v>
      </c>
      <c r="Z161" s="3">
        <f t="shared" ca="1" si="163"/>
        <v>100</v>
      </c>
      <c r="AA161" s="3">
        <f t="shared" ca="1" si="5"/>
        <v>770</v>
      </c>
      <c r="AB161" s="29">
        <f t="shared" ca="1" si="24"/>
        <v>50</v>
      </c>
    </row>
    <row r="162" spans="1:28" customFormat="false" ht="13">
      <c r="A162" s="3">
        <f>シート1!B163</f>
        <v>0</v>
      </c>
      <c r="B162" s="3">
        <f>シート1!E163</f>
        <v>0</v>
      </c>
      <c r="C162" s="19">
        <f>シート1!G163</f>
        <v>0</v>
      </c>
      <c r="D162" s="3">
        <f>シート1!I163</f>
        <v>0</v>
      </c>
      <c r="E162" s="3">
        <f>シート1!K163</f>
        <v>0</v>
      </c>
      <c r="F162" s="3">
        <f t="shared" ref="F162:Z162" ca="1" si="164">IF($E166="","", IF(AND(ROW()&gt;$AB$1,F$1&lt;=$AB$1),(F$1-_xlfn.RANK.AVG(OFFSET($E166,1-F$1,),OFFSET($E166,1-$AB$1,,$AB$1,1)))^2,""))</f>
        <v>100</v>
      </c>
      <c r="G162" s="3">
        <f t="shared" ca="1" si="164"/>
        <v>81</v>
      </c>
      <c r="H162" s="3">
        <f t="shared" ca="1" si="164"/>
        <v>64</v>
      </c>
      <c r="I162" s="3">
        <f t="shared" ca="1" si="164"/>
        <v>49</v>
      </c>
      <c r="J162" s="3">
        <f t="shared" ca="1" si="164"/>
        <v>36</v>
      </c>
      <c r="K162" s="3">
        <f t="shared" ca="1" si="164"/>
        <v>25</v>
      </c>
      <c r="L162" s="3">
        <f t="shared" ca="1" si="164"/>
        <v>16</v>
      </c>
      <c r="M162" s="3">
        <f t="shared" ca="1" si="164"/>
        <v>9</v>
      </c>
      <c r="N162" s="3">
        <f t="shared" ca="1" si="164"/>
        <v>4</v>
      </c>
      <c r="O162" s="3">
        <f t="shared" ca="1" si="164"/>
        <v>1</v>
      </c>
      <c r="P162" s="3">
        <f t="shared" ca="1" si="164"/>
        <v>0</v>
      </c>
      <c r="Q162" s="3">
        <f t="shared" ca="1" si="164"/>
        <v>1</v>
      </c>
      <c r="R162" s="3">
        <f t="shared" ca="1" si="164"/>
        <v>4</v>
      </c>
      <c r="S162" s="3">
        <f t="shared" ca="1" si="164"/>
        <v>9</v>
      </c>
      <c r="T162" s="3">
        <f t="shared" ca="1" si="164"/>
        <v>16</v>
      </c>
      <c r="U162" s="3">
        <f t="shared" ca="1" si="164"/>
        <v>25</v>
      </c>
      <c r="V162" s="3">
        <f t="shared" ca="1" si="164"/>
        <v>36</v>
      </c>
      <c r="W162" s="3">
        <f t="shared" ca="1" si="164"/>
        <v>49</v>
      </c>
      <c r="X162" s="3">
        <f t="shared" ca="1" si="164"/>
        <v>64</v>
      </c>
      <c r="Y162" s="3">
        <f t="shared" ca="1" si="164"/>
        <v>81</v>
      </c>
      <c r="Z162" s="3">
        <f t="shared" ca="1" si="164"/>
        <v>100</v>
      </c>
      <c r="AA162" s="3">
        <f t="shared" ca="1" si="5"/>
        <v>770</v>
      </c>
      <c r="AB162" s="29">
        <f t="shared" ca="1" si="24"/>
        <v>50</v>
      </c>
    </row>
    <row r="163" spans="1:28" customFormat="false" ht="13">
      <c r="A163" s="3">
        <f>シート1!B164</f>
        <v>0</v>
      </c>
      <c r="B163" s="3">
        <f>シート1!E164</f>
        <v>0</v>
      </c>
      <c r="C163" s="19">
        <f>シート1!G164</f>
        <v>0</v>
      </c>
      <c r="D163" s="3">
        <f>シート1!I164</f>
        <v>0</v>
      </c>
      <c r="E163" s="3">
        <f>シート1!K164</f>
        <v>0</v>
      </c>
      <c r="F163" s="3">
        <f t="shared" ref="F163:Z163" ca="1" si="165">IF($E167="","", IF(AND(ROW()&gt;$AB$1,F$1&lt;=$AB$1),(F$1-_xlfn.RANK.AVG(OFFSET($E167,1-F$1,),OFFSET($E167,1-$AB$1,,$AB$1,1)))^2,""))</f>
        <v>100</v>
      </c>
      <c r="G163" s="3">
        <f t="shared" ca="1" si="165"/>
        <v>81</v>
      </c>
      <c r="H163" s="3">
        <f t="shared" ca="1" si="165"/>
        <v>64</v>
      </c>
      <c r="I163" s="3">
        <f t="shared" ca="1" si="165"/>
        <v>49</v>
      </c>
      <c r="J163" s="3">
        <f t="shared" ca="1" si="165"/>
        <v>36</v>
      </c>
      <c r="K163" s="3">
        <f t="shared" ca="1" si="165"/>
        <v>25</v>
      </c>
      <c r="L163" s="3">
        <f t="shared" ca="1" si="165"/>
        <v>16</v>
      </c>
      <c r="M163" s="3">
        <f t="shared" ca="1" si="165"/>
        <v>9</v>
      </c>
      <c r="N163" s="3">
        <f t="shared" ca="1" si="165"/>
        <v>4</v>
      </c>
      <c r="O163" s="3">
        <f t="shared" ca="1" si="165"/>
        <v>1</v>
      </c>
      <c r="P163" s="3">
        <f t="shared" ca="1" si="165"/>
        <v>0</v>
      </c>
      <c r="Q163" s="3">
        <f t="shared" ca="1" si="165"/>
        <v>1</v>
      </c>
      <c r="R163" s="3">
        <f t="shared" ca="1" si="165"/>
        <v>4</v>
      </c>
      <c r="S163" s="3">
        <f t="shared" ca="1" si="165"/>
        <v>9</v>
      </c>
      <c r="T163" s="3">
        <f t="shared" ca="1" si="165"/>
        <v>16</v>
      </c>
      <c r="U163" s="3">
        <f t="shared" ca="1" si="165"/>
        <v>25</v>
      </c>
      <c r="V163" s="3">
        <f t="shared" ca="1" si="165"/>
        <v>36</v>
      </c>
      <c r="W163" s="3">
        <f t="shared" ca="1" si="165"/>
        <v>49</v>
      </c>
      <c r="X163" s="3">
        <f t="shared" ca="1" si="165"/>
        <v>64</v>
      </c>
      <c r="Y163" s="3">
        <f t="shared" ca="1" si="165"/>
        <v>81</v>
      </c>
      <c r="Z163" s="3">
        <f t="shared" ca="1" si="165"/>
        <v>100</v>
      </c>
      <c r="AA163" s="3">
        <f t="shared" ca="1" si="5"/>
        <v>770</v>
      </c>
      <c r="AB163" s="29">
        <f t="shared" ca="1" si="24"/>
        <v>50</v>
      </c>
    </row>
    <row r="164" spans="1:28" customFormat="false" ht="13">
      <c r="A164" s="3">
        <f>シート1!B165</f>
        <v>0</v>
      </c>
      <c r="B164" s="3">
        <f>シート1!E165</f>
        <v>0</v>
      </c>
      <c r="C164" s="19">
        <f>シート1!G165</f>
        <v>0</v>
      </c>
      <c r="D164" s="3">
        <f>シート1!I165</f>
        <v>0</v>
      </c>
      <c r="E164" s="3">
        <f>シート1!K165</f>
        <v>0</v>
      </c>
      <c r="F164" s="3">
        <f t="shared" ref="F164:Z164" ca="1" si="166">IF($E168="","", IF(AND(ROW()&gt;$AB$1,F$1&lt;=$AB$1),(F$1-_xlfn.RANK.AVG(OFFSET($E168,1-F$1,),OFFSET($E168,1-$AB$1,,$AB$1,1)))^2,""))</f>
        <v>100</v>
      </c>
      <c r="G164" s="3">
        <f t="shared" ca="1" si="166"/>
        <v>81</v>
      </c>
      <c r="H164" s="3">
        <f t="shared" ca="1" si="166"/>
        <v>64</v>
      </c>
      <c r="I164" s="3">
        <f t="shared" ca="1" si="166"/>
        <v>49</v>
      </c>
      <c r="J164" s="3">
        <f t="shared" ca="1" si="166"/>
        <v>36</v>
      </c>
      <c r="K164" s="3">
        <f t="shared" ca="1" si="166"/>
        <v>25</v>
      </c>
      <c r="L164" s="3">
        <f t="shared" ca="1" si="166"/>
        <v>16</v>
      </c>
      <c r="M164" s="3">
        <f t="shared" ca="1" si="166"/>
        <v>9</v>
      </c>
      <c r="N164" s="3">
        <f t="shared" ca="1" si="166"/>
        <v>4</v>
      </c>
      <c r="O164" s="3">
        <f t="shared" ca="1" si="166"/>
        <v>1</v>
      </c>
      <c r="P164" s="3">
        <f t="shared" ca="1" si="166"/>
        <v>0</v>
      </c>
      <c r="Q164" s="3">
        <f t="shared" ca="1" si="166"/>
        <v>1</v>
      </c>
      <c r="R164" s="3">
        <f t="shared" ca="1" si="166"/>
        <v>4</v>
      </c>
      <c r="S164" s="3">
        <f t="shared" ca="1" si="166"/>
        <v>9</v>
      </c>
      <c r="T164" s="3">
        <f t="shared" ca="1" si="166"/>
        <v>16</v>
      </c>
      <c r="U164" s="3">
        <f t="shared" ca="1" si="166"/>
        <v>25</v>
      </c>
      <c r="V164" s="3">
        <f t="shared" ca="1" si="166"/>
        <v>36</v>
      </c>
      <c r="W164" s="3">
        <f t="shared" ca="1" si="166"/>
        <v>49</v>
      </c>
      <c r="X164" s="3">
        <f t="shared" ca="1" si="166"/>
        <v>64</v>
      </c>
      <c r="Y164" s="3">
        <f t="shared" ca="1" si="166"/>
        <v>81</v>
      </c>
      <c r="Z164" s="3">
        <f t="shared" ca="1" si="166"/>
        <v>100</v>
      </c>
      <c r="AA164" s="3">
        <f t="shared" ca="1" si="5"/>
        <v>770</v>
      </c>
      <c r="AB164" s="29">
        <f t="shared" ca="1" si="24"/>
        <v>50</v>
      </c>
    </row>
    <row r="165" spans="1:28" customFormat="false" ht="13">
      <c r="A165" s="3">
        <f>シート1!B166</f>
        <v>0</v>
      </c>
      <c r="B165" s="3">
        <f>シート1!E166</f>
        <v>0</v>
      </c>
      <c r="C165" s="19">
        <f>シート1!G166</f>
        <v>0</v>
      </c>
      <c r="D165" s="3">
        <f>シート1!I166</f>
        <v>0</v>
      </c>
      <c r="E165" s="3">
        <f>シート1!K166</f>
        <v>0</v>
      </c>
      <c r="F165" s="3">
        <f t="shared" ref="F165:Z165" ca="1" si="167">IF($E169="","", IF(AND(ROW()&gt;$AB$1,F$1&lt;=$AB$1),(F$1-_xlfn.RANK.AVG(OFFSET($E169,1-F$1,),OFFSET($E169,1-$AB$1,,$AB$1,1)))^2,""))</f>
        <v>100</v>
      </c>
      <c r="G165" s="3">
        <f t="shared" ca="1" si="167"/>
        <v>81</v>
      </c>
      <c r="H165" s="3">
        <f t="shared" ca="1" si="167"/>
        <v>64</v>
      </c>
      <c r="I165" s="3">
        <f t="shared" ca="1" si="167"/>
        <v>49</v>
      </c>
      <c r="J165" s="3">
        <f t="shared" ca="1" si="167"/>
        <v>36</v>
      </c>
      <c r="K165" s="3">
        <f t="shared" ca="1" si="167"/>
        <v>25</v>
      </c>
      <c r="L165" s="3">
        <f t="shared" ca="1" si="167"/>
        <v>16</v>
      </c>
      <c r="M165" s="3">
        <f t="shared" ca="1" si="167"/>
        <v>9</v>
      </c>
      <c r="N165" s="3">
        <f t="shared" ca="1" si="167"/>
        <v>4</v>
      </c>
      <c r="O165" s="3">
        <f t="shared" ca="1" si="167"/>
        <v>1</v>
      </c>
      <c r="P165" s="3">
        <f t="shared" ca="1" si="167"/>
        <v>0</v>
      </c>
      <c r="Q165" s="3">
        <f t="shared" ca="1" si="167"/>
        <v>1</v>
      </c>
      <c r="R165" s="3">
        <f t="shared" ca="1" si="167"/>
        <v>4</v>
      </c>
      <c r="S165" s="3">
        <f t="shared" ca="1" si="167"/>
        <v>9</v>
      </c>
      <c r="T165" s="3">
        <f t="shared" ca="1" si="167"/>
        <v>16</v>
      </c>
      <c r="U165" s="3">
        <f t="shared" ca="1" si="167"/>
        <v>25</v>
      </c>
      <c r="V165" s="3">
        <f t="shared" ca="1" si="167"/>
        <v>36</v>
      </c>
      <c r="W165" s="3">
        <f t="shared" ca="1" si="167"/>
        <v>49</v>
      </c>
      <c r="X165" s="3">
        <f t="shared" ca="1" si="167"/>
        <v>64</v>
      </c>
      <c r="Y165" s="3">
        <f t="shared" ca="1" si="167"/>
        <v>81</v>
      </c>
      <c r="Z165" s="3">
        <f t="shared" ca="1" si="167"/>
        <v>100</v>
      </c>
      <c r="AA165" s="3">
        <f t="shared" ca="1" si="5"/>
        <v>770</v>
      </c>
      <c r="AB165" s="29">
        <f t="shared" ca="1" si="24"/>
        <v>50</v>
      </c>
    </row>
    <row r="166" spans="1:28" customFormat="false" ht="13">
      <c r="A166" s="3">
        <f>シート1!B167</f>
        <v>0</v>
      </c>
      <c r="B166" s="3">
        <f>シート1!E167</f>
        <v>0</v>
      </c>
      <c r="C166" s="19">
        <f>シート1!G167</f>
        <v>0</v>
      </c>
      <c r="D166" s="3">
        <f>シート1!I167</f>
        <v>0</v>
      </c>
      <c r="E166" s="3">
        <f>シート1!K167</f>
        <v>0</v>
      </c>
      <c r="F166" s="3">
        <f t="shared" ref="F166:Z166" ca="1" si="168">IF($E170="","", IF(AND(ROW()&gt;$AB$1,F$1&lt;=$AB$1),(F$1-_xlfn.RANK.AVG(OFFSET($E170,1-F$1,),OFFSET($E170,1-$AB$1,,$AB$1,1)))^2,""))</f>
        <v>100</v>
      </c>
      <c r="G166" s="3">
        <f t="shared" ca="1" si="168"/>
        <v>81</v>
      </c>
      <c r="H166" s="3">
        <f t="shared" ca="1" si="168"/>
        <v>64</v>
      </c>
      <c r="I166" s="3">
        <f t="shared" ca="1" si="168"/>
        <v>49</v>
      </c>
      <c r="J166" s="3">
        <f t="shared" ca="1" si="168"/>
        <v>36</v>
      </c>
      <c r="K166" s="3">
        <f t="shared" ca="1" si="168"/>
        <v>25</v>
      </c>
      <c r="L166" s="3">
        <f t="shared" ca="1" si="168"/>
        <v>16</v>
      </c>
      <c r="M166" s="3">
        <f t="shared" ca="1" si="168"/>
        <v>9</v>
      </c>
      <c r="N166" s="3">
        <f t="shared" ca="1" si="168"/>
        <v>4</v>
      </c>
      <c r="O166" s="3">
        <f t="shared" ca="1" si="168"/>
        <v>1</v>
      </c>
      <c r="P166" s="3">
        <f t="shared" ca="1" si="168"/>
        <v>0</v>
      </c>
      <c r="Q166" s="3">
        <f t="shared" ca="1" si="168"/>
        <v>1</v>
      </c>
      <c r="R166" s="3">
        <f t="shared" ca="1" si="168"/>
        <v>4</v>
      </c>
      <c r="S166" s="3">
        <f t="shared" ca="1" si="168"/>
        <v>9</v>
      </c>
      <c r="T166" s="3">
        <f t="shared" ca="1" si="168"/>
        <v>16</v>
      </c>
      <c r="U166" s="3">
        <f t="shared" ca="1" si="168"/>
        <v>25</v>
      </c>
      <c r="V166" s="3">
        <f t="shared" ca="1" si="168"/>
        <v>36</v>
      </c>
      <c r="W166" s="3">
        <f t="shared" ca="1" si="168"/>
        <v>49</v>
      </c>
      <c r="X166" s="3">
        <f t="shared" ca="1" si="168"/>
        <v>64</v>
      </c>
      <c r="Y166" s="3">
        <f t="shared" ca="1" si="168"/>
        <v>81</v>
      </c>
      <c r="Z166" s="3">
        <f t="shared" ca="1" si="168"/>
        <v>100</v>
      </c>
      <c r="AA166" s="3">
        <f t="shared" ca="1" si="5"/>
        <v>770</v>
      </c>
      <c r="AB166" s="29">
        <f t="shared" ca="1" si="24"/>
        <v>50</v>
      </c>
    </row>
    <row r="167" spans="1:28" customFormat="false" ht="13">
      <c r="A167" s="3">
        <f>シート1!B168</f>
        <v>0</v>
      </c>
      <c r="B167" s="3">
        <f>シート1!E168</f>
        <v>0</v>
      </c>
      <c r="C167" s="19">
        <f>シート1!G168</f>
        <v>0</v>
      </c>
      <c r="D167" s="3">
        <f>シート1!I168</f>
        <v>0</v>
      </c>
      <c r="E167" s="3">
        <f>シート1!K168</f>
        <v>0</v>
      </c>
      <c r="F167" s="3">
        <f t="shared" ref="F167:Z167" ca="1" si="169">IF($E171="","", IF(AND(ROW()&gt;$AB$1,F$1&lt;=$AB$1),(F$1-_xlfn.RANK.AVG(OFFSET($E171,1-F$1,),OFFSET($E171,1-$AB$1,,$AB$1,1)))^2,""))</f>
        <v>100</v>
      </c>
      <c r="G167" s="3">
        <f t="shared" ca="1" si="169"/>
        <v>81</v>
      </c>
      <c r="H167" s="3">
        <f t="shared" ca="1" si="169"/>
        <v>64</v>
      </c>
      <c r="I167" s="3">
        <f t="shared" ca="1" si="169"/>
        <v>49</v>
      </c>
      <c r="J167" s="3">
        <f t="shared" ca="1" si="169"/>
        <v>36</v>
      </c>
      <c r="K167" s="3">
        <f t="shared" ca="1" si="169"/>
        <v>25</v>
      </c>
      <c r="L167" s="3">
        <f t="shared" ca="1" si="169"/>
        <v>16</v>
      </c>
      <c r="M167" s="3">
        <f t="shared" ca="1" si="169"/>
        <v>9</v>
      </c>
      <c r="N167" s="3">
        <f t="shared" ca="1" si="169"/>
        <v>4</v>
      </c>
      <c r="O167" s="3">
        <f t="shared" ca="1" si="169"/>
        <v>1</v>
      </c>
      <c r="P167" s="3">
        <f t="shared" ca="1" si="169"/>
        <v>0</v>
      </c>
      <c r="Q167" s="3">
        <f t="shared" ca="1" si="169"/>
        <v>1</v>
      </c>
      <c r="R167" s="3">
        <f t="shared" ca="1" si="169"/>
        <v>4</v>
      </c>
      <c r="S167" s="3">
        <f t="shared" ca="1" si="169"/>
        <v>9</v>
      </c>
      <c r="T167" s="3">
        <f t="shared" ca="1" si="169"/>
        <v>16</v>
      </c>
      <c r="U167" s="3">
        <f t="shared" ca="1" si="169"/>
        <v>25</v>
      </c>
      <c r="V167" s="3">
        <f t="shared" ca="1" si="169"/>
        <v>36</v>
      </c>
      <c r="W167" s="3">
        <f t="shared" ca="1" si="169"/>
        <v>49</v>
      </c>
      <c r="X167" s="3">
        <f t="shared" ca="1" si="169"/>
        <v>64</v>
      </c>
      <c r="Y167" s="3">
        <f t="shared" ca="1" si="169"/>
        <v>81</v>
      </c>
      <c r="Z167" s="3">
        <f t="shared" ca="1" si="169"/>
        <v>100</v>
      </c>
      <c r="AA167" s="3">
        <f t="shared" ca="1" si="5"/>
        <v>770</v>
      </c>
      <c r="AB167" s="29">
        <f t="shared" ca="1" si="24"/>
        <v>50</v>
      </c>
    </row>
    <row r="168" spans="1:28" customFormat="false" ht="13">
      <c r="A168" s="3">
        <f>シート1!B169</f>
        <v>0</v>
      </c>
      <c r="B168" s="3">
        <f>シート1!E169</f>
        <v>0</v>
      </c>
      <c r="C168" s="19">
        <f>シート1!G169</f>
        <v>0</v>
      </c>
      <c r="D168" s="3">
        <f>シート1!I169</f>
        <v>0</v>
      </c>
      <c r="E168" s="3">
        <f>シート1!K169</f>
        <v>0</v>
      </c>
      <c r="F168" s="3">
        <f t="shared" ref="F168:Z168" ca="1" si="170">IF($E172="","", IF(AND(ROW()&gt;$AB$1,F$1&lt;=$AB$1),(F$1-_xlfn.RANK.AVG(OFFSET($E172,1-F$1,),OFFSET($E172,1-$AB$1,,$AB$1,1)))^2,""))</f>
        <v>100</v>
      </c>
      <c r="G168" s="3">
        <f t="shared" ca="1" si="170"/>
        <v>81</v>
      </c>
      <c r="H168" s="3">
        <f t="shared" ca="1" si="170"/>
        <v>64</v>
      </c>
      <c r="I168" s="3">
        <f t="shared" ca="1" si="170"/>
        <v>49</v>
      </c>
      <c r="J168" s="3">
        <f t="shared" ca="1" si="170"/>
        <v>36</v>
      </c>
      <c r="K168" s="3">
        <f t="shared" ca="1" si="170"/>
        <v>25</v>
      </c>
      <c r="L168" s="3">
        <f t="shared" ca="1" si="170"/>
        <v>16</v>
      </c>
      <c r="M168" s="3">
        <f t="shared" ca="1" si="170"/>
        <v>9</v>
      </c>
      <c r="N168" s="3">
        <f t="shared" ca="1" si="170"/>
        <v>4</v>
      </c>
      <c r="O168" s="3">
        <f t="shared" ca="1" si="170"/>
        <v>1</v>
      </c>
      <c r="P168" s="3">
        <f t="shared" ca="1" si="170"/>
        <v>0</v>
      </c>
      <c r="Q168" s="3">
        <f t="shared" ca="1" si="170"/>
        <v>1</v>
      </c>
      <c r="R168" s="3">
        <f t="shared" ca="1" si="170"/>
        <v>4</v>
      </c>
      <c r="S168" s="3">
        <f t="shared" ca="1" si="170"/>
        <v>9</v>
      </c>
      <c r="T168" s="3">
        <f t="shared" ca="1" si="170"/>
        <v>16</v>
      </c>
      <c r="U168" s="3">
        <f t="shared" ca="1" si="170"/>
        <v>25</v>
      </c>
      <c r="V168" s="3">
        <f t="shared" ca="1" si="170"/>
        <v>36</v>
      </c>
      <c r="W168" s="3">
        <f t="shared" ca="1" si="170"/>
        <v>49</v>
      </c>
      <c r="X168" s="3">
        <f t="shared" ca="1" si="170"/>
        <v>64</v>
      </c>
      <c r="Y168" s="3">
        <f t="shared" ca="1" si="170"/>
        <v>81</v>
      </c>
      <c r="Z168" s="3">
        <f t="shared" ca="1" si="170"/>
        <v>100</v>
      </c>
      <c r="AA168" s="3">
        <f t="shared" ca="1" si="5"/>
        <v>770</v>
      </c>
      <c r="AB168" s="29">
        <f t="shared" ca="1" si="24"/>
        <v>50</v>
      </c>
    </row>
    <row r="169" spans="1:28" customFormat="false" ht="13">
      <c r="A169" s="3">
        <f>シート1!B170</f>
        <v>0</v>
      </c>
      <c r="B169" s="3">
        <f>シート1!E170</f>
        <v>0</v>
      </c>
      <c r="C169" s="19">
        <f>シート1!G170</f>
        <v>0</v>
      </c>
      <c r="D169" s="3">
        <f>シート1!I170</f>
        <v>0</v>
      </c>
      <c r="E169" s="3">
        <f>シート1!K170</f>
        <v>0</v>
      </c>
      <c r="F169" s="3">
        <f t="shared" ref="F169:Z169" ca="1" si="171">IF($E173="","", IF(AND(ROW()&gt;$AB$1,F$1&lt;=$AB$1),(F$1-_xlfn.RANK.AVG(OFFSET($E173,1-F$1,),OFFSET($E173,1-$AB$1,,$AB$1,1)))^2,""))</f>
        <v>100</v>
      </c>
      <c r="G169" s="3">
        <f t="shared" ca="1" si="171"/>
        <v>81</v>
      </c>
      <c r="H169" s="3">
        <f t="shared" ca="1" si="171"/>
        <v>64</v>
      </c>
      <c r="I169" s="3">
        <f t="shared" ca="1" si="171"/>
        <v>49</v>
      </c>
      <c r="J169" s="3">
        <f t="shared" ca="1" si="171"/>
        <v>36</v>
      </c>
      <c r="K169" s="3">
        <f t="shared" ca="1" si="171"/>
        <v>25</v>
      </c>
      <c r="L169" s="3">
        <f t="shared" ca="1" si="171"/>
        <v>16</v>
      </c>
      <c r="M169" s="3">
        <f t="shared" ca="1" si="171"/>
        <v>9</v>
      </c>
      <c r="N169" s="3">
        <f t="shared" ca="1" si="171"/>
        <v>4</v>
      </c>
      <c r="O169" s="3">
        <f t="shared" ca="1" si="171"/>
        <v>1</v>
      </c>
      <c r="P169" s="3">
        <f t="shared" ca="1" si="171"/>
        <v>0</v>
      </c>
      <c r="Q169" s="3">
        <f t="shared" ca="1" si="171"/>
        <v>1</v>
      </c>
      <c r="R169" s="3">
        <f t="shared" ca="1" si="171"/>
        <v>4</v>
      </c>
      <c r="S169" s="3">
        <f t="shared" ca="1" si="171"/>
        <v>9</v>
      </c>
      <c r="T169" s="3">
        <f t="shared" ca="1" si="171"/>
        <v>16</v>
      </c>
      <c r="U169" s="3">
        <f t="shared" ca="1" si="171"/>
        <v>25</v>
      </c>
      <c r="V169" s="3">
        <f t="shared" ca="1" si="171"/>
        <v>36</v>
      </c>
      <c r="W169" s="3">
        <f t="shared" ca="1" si="171"/>
        <v>49</v>
      </c>
      <c r="X169" s="3">
        <f t="shared" ca="1" si="171"/>
        <v>64</v>
      </c>
      <c r="Y169" s="3">
        <f t="shared" ca="1" si="171"/>
        <v>81</v>
      </c>
      <c r="Z169" s="3">
        <f t="shared" ca="1" si="171"/>
        <v>100</v>
      </c>
      <c r="AA169" s="3">
        <f t="shared" ca="1" si="5"/>
        <v>770</v>
      </c>
      <c r="AB169" s="29">
        <f t="shared" ca="1" si="24"/>
        <v>50</v>
      </c>
    </row>
    <row r="170" spans="1:28" customFormat="false" ht="13">
      <c r="A170" s="3">
        <f>シート1!B171</f>
        <v>0</v>
      </c>
      <c r="B170" s="3">
        <f>シート1!E171</f>
        <v>0</v>
      </c>
      <c r="C170" s="19">
        <f>シート1!G171</f>
        <v>0</v>
      </c>
      <c r="D170" s="3">
        <f>シート1!I171</f>
        <v>0</v>
      </c>
      <c r="E170" s="3">
        <f>シート1!K171</f>
        <v>0</v>
      </c>
      <c r="F170" s="3">
        <f t="shared" ref="F170:Z170" ca="1" si="172">IF($E174="","", IF(AND(ROW()&gt;$AB$1,F$1&lt;=$AB$1),(F$1-_xlfn.RANK.AVG(OFFSET($E174,1-F$1,),OFFSET($E174,1-$AB$1,,$AB$1,1)))^2,""))</f>
        <v>100</v>
      </c>
      <c r="G170" s="3">
        <f t="shared" ca="1" si="172"/>
        <v>81</v>
      </c>
      <c r="H170" s="3">
        <f t="shared" ca="1" si="172"/>
        <v>64</v>
      </c>
      <c r="I170" s="3">
        <f t="shared" ca="1" si="172"/>
        <v>49</v>
      </c>
      <c r="J170" s="3">
        <f t="shared" ca="1" si="172"/>
        <v>36</v>
      </c>
      <c r="K170" s="3">
        <f t="shared" ca="1" si="172"/>
        <v>25</v>
      </c>
      <c r="L170" s="3">
        <f t="shared" ca="1" si="172"/>
        <v>16</v>
      </c>
      <c r="M170" s="3">
        <f t="shared" ca="1" si="172"/>
        <v>9</v>
      </c>
      <c r="N170" s="3">
        <f t="shared" ca="1" si="172"/>
        <v>4</v>
      </c>
      <c r="O170" s="3">
        <f t="shared" ca="1" si="172"/>
        <v>1</v>
      </c>
      <c r="P170" s="3">
        <f t="shared" ca="1" si="172"/>
        <v>0</v>
      </c>
      <c r="Q170" s="3">
        <f t="shared" ca="1" si="172"/>
        <v>1</v>
      </c>
      <c r="R170" s="3">
        <f t="shared" ca="1" si="172"/>
        <v>4</v>
      </c>
      <c r="S170" s="3">
        <f t="shared" ca="1" si="172"/>
        <v>9</v>
      </c>
      <c r="T170" s="3">
        <f t="shared" ca="1" si="172"/>
        <v>16</v>
      </c>
      <c r="U170" s="3">
        <f t="shared" ca="1" si="172"/>
        <v>25</v>
      </c>
      <c r="V170" s="3">
        <f t="shared" ca="1" si="172"/>
        <v>36</v>
      </c>
      <c r="W170" s="3">
        <f t="shared" ca="1" si="172"/>
        <v>49</v>
      </c>
      <c r="X170" s="3">
        <f t="shared" ca="1" si="172"/>
        <v>64</v>
      </c>
      <c r="Y170" s="3">
        <f t="shared" ca="1" si="172"/>
        <v>81</v>
      </c>
      <c r="Z170" s="3">
        <f t="shared" ca="1" si="172"/>
        <v>100</v>
      </c>
      <c r="AA170" s="3">
        <f t="shared" ca="1" si="5"/>
        <v>770</v>
      </c>
      <c r="AB170" s="29">
        <f t="shared" ca="1" si="24"/>
        <v>50</v>
      </c>
    </row>
    <row r="171" spans="1:28" customFormat="false" ht="13">
      <c r="A171" s="3">
        <f>シート1!B172</f>
        <v>0</v>
      </c>
      <c r="B171" s="3">
        <f>シート1!E172</f>
        <v>0</v>
      </c>
      <c r="C171" s="19">
        <f>シート1!G172</f>
        <v>0</v>
      </c>
      <c r="D171" s="3">
        <f>シート1!I172</f>
        <v>0</v>
      </c>
      <c r="E171" s="3">
        <f>シート1!K172</f>
        <v>0</v>
      </c>
      <c r="F171" s="3">
        <f t="shared" ref="F171:Z171" ca="1" si="173">IF($E175="","", IF(AND(ROW()&gt;$AB$1,F$1&lt;=$AB$1),(F$1-_xlfn.RANK.AVG(OFFSET($E175,1-F$1,),OFFSET($E175,1-$AB$1,,$AB$1,1)))^2,""))</f>
        <v>100</v>
      </c>
      <c r="G171" s="3">
        <f t="shared" ca="1" si="173"/>
        <v>81</v>
      </c>
      <c r="H171" s="3">
        <f t="shared" ca="1" si="173"/>
        <v>64</v>
      </c>
      <c r="I171" s="3">
        <f t="shared" ca="1" si="173"/>
        <v>49</v>
      </c>
      <c r="J171" s="3">
        <f t="shared" ca="1" si="173"/>
        <v>36</v>
      </c>
      <c r="K171" s="3">
        <f t="shared" ca="1" si="173"/>
        <v>25</v>
      </c>
      <c r="L171" s="3">
        <f t="shared" ca="1" si="173"/>
        <v>16</v>
      </c>
      <c r="M171" s="3">
        <f t="shared" ca="1" si="173"/>
        <v>9</v>
      </c>
      <c r="N171" s="3">
        <f t="shared" ca="1" si="173"/>
        <v>4</v>
      </c>
      <c r="O171" s="3">
        <f t="shared" ca="1" si="173"/>
        <v>1</v>
      </c>
      <c r="P171" s="3">
        <f t="shared" ca="1" si="173"/>
        <v>0</v>
      </c>
      <c r="Q171" s="3">
        <f t="shared" ca="1" si="173"/>
        <v>1</v>
      </c>
      <c r="R171" s="3">
        <f t="shared" ca="1" si="173"/>
        <v>4</v>
      </c>
      <c r="S171" s="3">
        <f t="shared" ca="1" si="173"/>
        <v>9</v>
      </c>
      <c r="T171" s="3">
        <f t="shared" ca="1" si="173"/>
        <v>16</v>
      </c>
      <c r="U171" s="3">
        <f t="shared" ca="1" si="173"/>
        <v>25</v>
      </c>
      <c r="V171" s="3">
        <f t="shared" ca="1" si="173"/>
        <v>36</v>
      </c>
      <c r="W171" s="3">
        <f t="shared" ca="1" si="173"/>
        <v>49</v>
      </c>
      <c r="X171" s="3">
        <f t="shared" ca="1" si="173"/>
        <v>64</v>
      </c>
      <c r="Y171" s="3">
        <f t="shared" ca="1" si="173"/>
        <v>81</v>
      </c>
      <c r="Z171" s="3">
        <f t="shared" ca="1" si="173"/>
        <v>100</v>
      </c>
      <c r="AA171" s="3">
        <f t="shared" ca="1" si="5"/>
        <v>770</v>
      </c>
      <c r="AB171" s="29">
        <f t="shared" ca="1" si="24"/>
        <v>50</v>
      </c>
    </row>
    <row r="172" spans="1:28" customFormat="false" ht="13">
      <c r="A172" s="3">
        <f>シート1!B173</f>
        <v>0</v>
      </c>
      <c r="B172" s="3">
        <f>シート1!E173</f>
        <v>0</v>
      </c>
      <c r="C172" s="19">
        <f>シート1!G173</f>
        <v>0</v>
      </c>
      <c r="D172" s="3">
        <f>シート1!I173</f>
        <v>0</v>
      </c>
      <c r="E172" s="3">
        <f>シート1!K173</f>
        <v>0</v>
      </c>
      <c r="F172" s="3">
        <f t="shared" ref="F172:Z172" ca="1" si="174">IF($E176="","", IF(AND(ROW()&gt;$AB$1,F$1&lt;=$AB$1),(F$1-_xlfn.RANK.AVG(OFFSET($E176,1-F$1,),OFFSET($E176,1-$AB$1,,$AB$1,1)))^2,""))</f>
        <v>100</v>
      </c>
      <c r="G172" s="3">
        <f t="shared" ca="1" si="174"/>
        <v>81</v>
      </c>
      <c r="H172" s="3">
        <f t="shared" ca="1" si="174"/>
        <v>64</v>
      </c>
      <c r="I172" s="3">
        <f t="shared" ca="1" si="174"/>
        <v>49</v>
      </c>
      <c r="J172" s="3">
        <f t="shared" ca="1" si="174"/>
        <v>36</v>
      </c>
      <c r="K172" s="3">
        <f t="shared" ca="1" si="174"/>
        <v>25</v>
      </c>
      <c r="L172" s="3">
        <f t="shared" ca="1" si="174"/>
        <v>16</v>
      </c>
      <c r="M172" s="3">
        <f t="shared" ca="1" si="174"/>
        <v>9</v>
      </c>
      <c r="N172" s="3">
        <f t="shared" ca="1" si="174"/>
        <v>4</v>
      </c>
      <c r="O172" s="3">
        <f t="shared" ca="1" si="174"/>
        <v>1</v>
      </c>
      <c r="P172" s="3">
        <f t="shared" ca="1" si="174"/>
        <v>0</v>
      </c>
      <c r="Q172" s="3">
        <f t="shared" ca="1" si="174"/>
        <v>1</v>
      </c>
      <c r="R172" s="3">
        <f t="shared" ca="1" si="174"/>
        <v>4</v>
      </c>
      <c r="S172" s="3">
        <f t="shared" ca="1" si="174"/>
        <v>9</v>
      </c>
      <c r="T172" s="3">
        <f t="shared" ca="1" si="174"/>
        <v>16</v>
      </c>
      <c r="U172" s="3">
        <f t="shared" ca="1" si="174"/>
        <v>25</v>
      </c>
      <c r="V172" s="3">
        <f t="shared" ca="1" si="174"/>
        <v>36</v>
      </c>
      <c r="W172" s="3">
        <f t="shared" ca="1" si="174"/>
        <v>49</v>
      </c>
      <c r="X172" s="3">
        <f t="shared" ca="1" si="174"/>
        <v>64</v>
      </c>
      <c r="Y172" s="3">
        <f t="shared" ca="1" si="174"/>
        <v>81</v>
      </c>
      <c r="Z172" s="3">
        <f t="shared" ca="1" si="174"/>
        <v>100</v>
      </c>
      <c r="AA172" s="3">
        <f t="shared" ca="1" si="5"/>
        <v>770</v>
      </c>
      <c r="AB172" s="29">
        <f t="shared" ca="1" si="24"/>
        <v>50</v>
      </c>
    </row>
    <row r="173" spans="1:28" customFormat="false" ht="13">
      <c r="A173" s="3">
        <f>シート1!B174</f>
        <v>0</v>
      </c>
      <c r="B173" s="3">
        <f>シート1!E174</f>
        <v>0</v>
      </c>
      <c r="C173" s="19">
        <f>シート1!G174</f>
        <v>0</v>
      </c>
      <c r="D173" s="3">
        <f>シート1!I174</f>
        <v>0</v>
      </c>
      <c r="E173" s="3">
        <f>シート1!K174</f>
        <v>0</v>
      </c>
      <c r="F173" s="3">
        <f t="shared" ref="F173:Z173" ca="1" si="175">IF($E177="","", IF(AND(ROW()&gt;$AB$1,F$1&lt;=$AB$1),(F$1-_xlfn.RANK.AVG(OFFSET($E177,1-F$1,),OFFSET($E177,1-$AB$1,,$AB$1,1)))^2,""))</f>
        <v>100</v>
      </c>
      <c r="G173" s="3">
        <f t="shared" ca="1" si="175"/>
        <v>81</v>
      </c>
      <c r="H173" s="3">
        <f t="shared" ca="1" si="175"/>
        <v>64</v>
      </c>
      <c r="I173" s="3">
        <f t="shared" ca="1" si="175"/>
        <v>49</v>
      </c>
      <c r="J173" s="3">
        <f t="shared" ca="1" si="175"/>
        <v>36</v>
      </c>
      <c r="K173" s="3">
        <f t="shared" ca="1" si="175"/>
        <v>25</v>
      </c>
      <c r="L173" s="3">
        <f t="shared" ca="1" si="175"/>
        <v>16</v>
      </c>
      <c r="M173" s="3">
        <f t="shared" ca="1" si="175"/>
        <v>9</v>
      </c>
      <c r="N173" s="3">
        <f t="shared" ca="1" si="175"/>
        <v>4</v>
      </c>
      <c r="O173" s="3">
        <f t="shared" ca="1" si="175"/>
        <v>1</v>
      </c>
      <c r="P173" s="3">
        <f t="shared" ca="1" si="175"/>
        <v>0</v>
      </c>
      <c r="Q173" s="3">
        <f t="shared" ca="1" si="175"/>
        <v>1</v>
      </c>
      <c r="R173" s="3">
        <f t="shared" ca="1" si="175"/>
        <v>4</v>
      </c>
      <c r="S173" s="3">
        <f t="shared" ca="1" si="175"/>
        <v>9</v>
      </c>
      <c r="T173" s="3">
        <f t="shared" ca="1" si="175"/>
        <v>16</v>
      </c>
      <c r="U173" s="3">
        <f t="shared" ca="1" si="175"/>
        <v>25</v>
      </c>
      <c r="V173" s="3">
        <f t="shared" ca="1" si="175"/>
        <v>36</v>
      </c>
      <c r="W173" s="3">
        <f t="shared" ca="1" si="175"/>
        <v>49</v>
      </c>
      <c r="X173" s="3">
        <f t="shared" ca="1" si="175"/>
        <v>64</v>
      </c>
      <c r="Y173" s="3">
        <f t="shared" ca="1" si="175"/>
        <v>81</v>
      </c>
      <c r="Z173" s="3">
        <f t="shared" ca="1" si="175"/>
        <v>100</v>
      </c>
      <c r="AA173" s="3">
        <f t="shared" ca="1" si="5"/>
        <v>770</v>
      </c>
      <c r="AB173" s="29">
        <f t="shared" ca="1" si="24"/>
        <v>50</v>
      </c>
    </row>
    <row r="174" spans="1:28" customFormat="false" ht="13">
      <c r="A174" s="3">
        <f>シート1!B175</f>
        <v>0</v>
      </c>
      <c r="B174" s="3">
        <f>シート1!E175</f>
        <v>0</v>
      </c>
      <c r="C174" s="19">
        <f>シート1!G175</f>
        <v>0</v>
      </c>
      <c r="D174" s="3">
        <f>シート1!I175</f>
        <v>0</v>
      </c>
      <c r="E174" s="3">
        <f>シート1!K175</f>
        <v>0</v>
      </c>
      <c r="F174" s="3">
        <f t="shared" ref="F174:Z174" ca="1" si="176">IF($E178="","", IF(AND(ROW()&gt;$AB$1,F$1&lt;=$AB$1),(F$1-_xlfn.RANK.AVG(OFFSET($E178,1-F$1,),OFFSET($E178,1-$AB$1,,$AB$1,1)))^2,""))</f>
        <v>100</v>
      </c>
      <c r="G174" s="3">
        <f t="shared" ca="1" si="176"/>
        <v>81</v>
      </c>
      <c r="H174" s="3">
        <f t="shared" ca="1" si="176"/>
        <v>64</v>
      </c>
      <c r="I174" s="3">
        <f t="shared" ca="1" si="176"/>
        <v>49</v>
      </c>
      <c r="J174" s="3">
        <f t="shared" ca="1" si="176"/>
        <v>36</v>
      </c>
      <c r="K174" s="3">
        <f t="shared" ca="1" si="176"/>
        <v>25</v>
      </c>
      <c r="L174" s="3">
        <f t="shared" ca="1" si="176"/>
        <v>16</v>
      </c>
      <c r="M174" s="3">
        <f t="shared" ca="1" si="176"/>
        <v>9</v>
      </c>
      <c r="N174" s="3">
        <f t="shared" ca="1" si="176"/>
        <v>4</v>
      </c>
      <c r="O174" s="3">
        <f t="shared" ca="1" si="176"/>
        <v>1</v>
      </c>
      <c r="P174" s="3">
        <f t="shared" ca="1" si="176"/>
        <v>0</v>
      </c>
      <c r="Q174" s="3">
        <f t="shared" ca="1" si="176"/>
        <v>1</v>
      </c>
      <c r="R174" s="3">
        <f t="shared" ca="1" si="176"/>
        <v>4</v>
      </c>
      <c r="S174" s="3">
        <f t="shared" ca="1" si="176"/>
        <v>9</v>
      </c>
      <c r="T174" s="3">
        <f t="shared" ca="1" si="176"/>
        <v>16</v>
      </c>
      <c r="U174" s="3">
        <f t="shared" ca="1" si="176"/>
        <v>25</v>
      </c>
      <c r="V174" s="3">
        <f t="shared" ca="1" si="176"/>
        <v>36</v>
      </c>
      <c r="W174" s="3">
        <f t="shared" ca="1" si="176"/>
        <v>49</v>
      </c>
      <c r="X174" s="3">
        <f t="shared" ca="1" si="176"/>
        <v>64</v>
      </c>
      <c r="Y174" s="3">
        <f t="shared" ca="1" si="176"/>
        <v>81</v>
      </c>
      <c r="Z174" s="3">
        <f t="shared" ca="1" si="176"/>
        <v>100</v>
      </c>
      <c r="AA174" s="3">
        <f t="shared" ca="1" si="5"/>
        <v>770</v>
      </c>
      <c r="AB174" s="29">
        <f t="shared" ca="1" si="24"/>
        <v>50</v>
      </c>
    </row>
    <row r="175" spans="1:28" customFormat="false" ht="13">
      <c r="A175" s="3">
        <f>シート1!B176</f>
        <v>0</v>
      </c>
      <c r="B175" s="3">
        <f>シート1!E176</f>
        <v>0</v>
      </c>
      <c r="C175" s="19">
        <f>シート1!G176</f>
        <v>0</v>
      </c>
      <c r="D175" s="3">
        <f>シート1!I176</f>
        <v>0</v>
      </c>
      <c r="E175" s="3">
        <f>シート1!K176</f>
        <v>0</v>
      </c>
      <c r="F175" s="3">
        <f t="shared" ref="F175:Z175" ca="1" si="177">IF($E179="","", IF(AND(ROW()&gt;$AB$1,F$1&lt;=$AB$1),(F$1-_xlfn.RANK.AVG(OFFSET($E179,1-F$1,),OFFSET($E179,1-$AB$1,,$AB$1,1)))^2,""))</f>
        <v>100</v>
      </c>
      <c r="G175" s="3">
        <f t="shared" ca="1" si="177"/>
        <v>81</v>
      </c>
      <c r="H175" s="3">
        <f t="shared" ca="1" si="177"/>
        <v>64</v>
      </c>
      <c r="I175" s="3">
        <f t="shared" ca="1" si="177"/>
        <v>49</v>
      </c>
      <c r="J175" s="3">
        <f t="shared" ca="1" si="177"/>
        <v>36</v>
      </c>
      <c r="K175" s="3">
        <f t="shared" ca="1" si="177"/>
        <v>25</v>
      </c>
      <c r="L175" s="3">
        <f t="shared" ca="1" si="177"/>
        <v>16</v>
      </c>
      <c r="M175" s="3">
        <f t="shared" ca="1" si="177"/>
        <v>9</v>
      </c>
      <c r="N175" s="3">
        <f t="shared" ca="1" si="177"/>
        <v>4</v>
      </c>
      <c r="O175" s="3">
        <f t="shared" ca="1" si="177"/>
        <v>1</v>
      </c>
      <c r="P175" s="3">
        <f t="shared" ca="1" si="177"/>
        <v>0</v>
      </c>
      <c r="Q175" s="3">
        <f t="shared" ca="1" si="177"/>
        <v>1</v>
      </c>
      <c r="R175" s="3">
        <f t="shared" ca="1" si="177"/>
        <v>4</v>
      </c>
      <c r="S175" s="3">
        <f t="shared" ca="1" si="177"/>
        <v>9</v>
      </c>
      <c r="T175" s="3">
        <f t="shared" ca="1" si="177"/>
        <v>16</v>
      </c>
      <c r="U175" s="3">
        <f t="shared" ca="1" si="177"/>
        <v>25</v>
      </c>
      <c r="V175" s="3">
        <f t="shared" ca="1" si="177"/>
        <v>36</v>
      </c>
      <c r="W175" s="3">
        <f t="shared" ca="1" si="177"/>
        <v>49</v>
      </c>
      <c r="X175" s="3">
        <f t="shared" ca="1" si="177"/>
        <v>64</v>
      </c>
      <c r="Y175" s="3">
        <f t="shared" ca="1" si="177"/>
        <v>81</v>
      </c>
      <c r="Z175" s="3">
        <f t="shared" ca="1" si="177"/>
        <v>100</v>
      </c>
      <c r="AA175" s="3">
        <f t="shared" ca="1" si="5"/>
        <v>770</v>
      </c>
      <c r="AB175" s="29">
        <f t="shared" ca="1" si="24"/>
        <v>50</v>
      </c>
    </row>
    <row r="176" spans="1:28" customFormat="false" ht="13">
      <c r="A176" s="3">
        <f>シート1!B177</f>
        <v>0</v>
      </c>
      <c r="B176" s="3">
        <f>シート1!E177</f>
        <v>0</v>
      </c>
      <c r="C176" s="19">
        <f>シート1!G177</f>
        <v>0</v>
      </c>
      <c r="D176" s="3">
        <f>シート1!I177</f>
        <v>0</v>
      </c>
      <c r="E176" s="3">
        <f>シート1!K177</f>
        <v>0</v>
      </c>
      <c r="F176" s="3">
        <f t="shared" ref="F176:Z176" ca="1" si="178">IF($E180="","", IF(AND(ROW()&gt;$AB$1,F$1&lt;=$AB$1),(F$1-_xlfn.RANK.AVG(OFFSET($E180,1-F$1,),OFFSET($E180,1-$AB$1,,$AB$1,1)))^2,""))</f>
        <v>100</v>
      </c>
      <c r="G176" s="3">
        <f t="shared" ca="1" si="178"/>
        <v>81</v>
      </c>
      <c r="H176" s="3">
        <f t="shared" ca="1" si="178"/>
        <v>64</v>
      </c>
      <c r="I176" s="3">
        <f t="shared" ca="1" si="178"/>
        <v>49</v>
      </c>
      <c r="J176" s="3">
        <f t="shared" ca="1" si="178"/>
        <v>36</v>
      </c>
      <c r="K176" s="3">
        <f t="shared" ca="1" si="178"/>
        <v>25</v>
      </c>
      <c r="L176" s="3">
        <f t="shared" ca="1" si="178"/>
        <v>16</v>
      </c>
      <c r="M176" s="3">
        <f t="shared" ca="1" si="178"/>
        <v>9</v>
      </c>
      <c r="N176" s="3">
        <f t="shared" ca="1" si="178"/>
        <v>4</v>
      </c>
      <c r="O176" s="3">
        <f t="shared" ca="1" si="178"/>
        <v>1</v>
      </c>
      <c r="P176" s="3">
        <f t="shared" ca="1" si="178"/>
        <v>0</v>
      </c>
      <c r="Q176" s="3">
        <f t="shared" ca="1" si="178"/>
        <v>1</v>
      </c>
      <c r="R176" s="3">
        <f t="shared" ca="1" si="178"/>
        <v>4</v>
      </c>
      <c r="S176" s="3">
        <f t="shared" ca="1" si="178"/>
        <v>9</v>
      </c>
      <c r="T176" s="3">
        <f t="shared" ca="1" si="178"/>
        <v>16</v>
      </c>
      <c r="U176" s="3">
        <f t="shared" ca="1" si="178"/>
        <v>25</v>
      </c>
      <c r="V176" s="3">
        <f t="shared" ca="1" si="178"/>
        <v>36</v>
      </c>
      <c r="W176" s="3">
        <f t="shared" ca="1" si="178"/>
        <v>49</v>
      </c>
      <c r="X176" s="3">
        <f t="shared" ca="1" si="178"/>
        <v>64</v>
      </c>
      <c r="Y176" s="3">
        <f t="shared" ca="1" si="178"/>
        <v>81</v>
      </c>
      <c r="Z176" s="3">
        <f t="shared" ca="1" si="178"/>
        <v>100</v>
      </c>
      <c r="AA176" s="3">
        <f t="shared" ca="1" si="5"/>
        <v>770</v>
      </c>
      <c r="AB176" s="29">
        <f t="shared" ca="1" si="24"/>
        <v>50</v>
      </c>
    </row>
    <row r="177" spans="1:28" customFormat="false" ht="13">
      <c r="A177" s="3">
        <f>シート1!B178</f>
        <v>0</v>
      </c>
      <c r="B177" s="3">
        <f>シート1!E178</f>
        <v>0</v>
      </c>
      <c r="C177" s="19">
        <f>シート1!G178</f>
        <v>0</v>
      </c>
      <c r="D177" s="3">
        <f>シート1!I178</f>
        <v>0</v>
      </c>
      <c r="E177" s="3">
        <f>シート1!K178</f>
        <v>0</v>
      </c>
      <c r="F177" s="3">
        <f t="shared" ref="F177:Z177" ca="1" si="179">IF($E181="","", IF(AND(ROW()&gt;$AB$1,F$1&lt;=$AB$1),(F$1-_xlfn.RANK.AVG(OFFSET($E181,1-F$1,),OFFSET($E181,1-$AB$1,,$AB$1,1)))^2,""))</f>
        <v>100</v>
      </c>
      <c r="G177" s="3">
        <f t="shared" ca="1" si="179"/>
        <v>81</v>
      </c>
      <c r="H177" s="3">
        <f t="shared" ca="1" si="179"/>
        <v>64</v>
      </c>
      <c r="I177" s="3">
        <f t="shared" ca="1" si="179"/>
        <v>49</v>
      </c>
      <c r="J177" s="3">
        <f t="shared" ca="1" si="179"/>
        <v>36</v>
      </c>
      <c r="K177" s="3">
        <f t="shared" ca="1" si="179"/>
        <v>25</v>
      </c>
      <c r="L177" s="3">
        <f t="shared" ca="1" si="179"/>
        <v>16</v>
      </c>
      <c r="M177" s="3">
        <f t="shared" ca="1" si="179"/>
        <v>9</v>
      </c>
      <c r="N177" s="3">
        <f t="shared" ca="1" si="179"/>
        <v>4</v>
      </c>
      <c r="O177" s="3">
        <f t="shared" ca="1" si="179"/>
        <v>1</v>
      </c>
      <c r="P177" s="3">
        <f t="shared" ca="1" si="179"/>
        <v>0</v>
      </c>
      <c r="Q177" s="3">
        <f t="shared" ca="1" si="179"/>
        <v>1</v>
      </c>
      <c r="R177" s="3">
        <f t="shared" ca="1" si="179"/>
        <v>4</v>
      </c>
      <c r="S177" s="3">
        <f t="shared" ca="1" si="179"/>
        <v>9</v>
      </c>
      <c r="T177" s="3">
        <f t="shared" ca="1" si="179"/>
        <v>16</v>
      </c>
      <c r="U177" s="3">
        <f t="shared" ca="1" si="179"/>
        <v>25</v>
      </c>
      <c r="V177" s="3">
        <f t="shared" ca="1" si="179"/>
        <v>36</v>
      </c>
      <c r="W177" s="3">
        <f t="shared" ca="1" si="179"/>
        <v>49</v>
      </c>
      <c r="X177" s="3">
        <f t="shared" ca="1" si="179"/>
        <v>64</v>
      </c>
      <c r="Y177" s="3">
        <f t="shared" ca="1" si="179"/>
        <v>81</v>
      </c>
      <c r="Z177" s="3">
        <f t="shared" ca="1" si="179"/>
        <v>100</v>
      </c>
      <c r="AA177" s="3">
        <f t="shared" ca="1" si="5"/>
        <v>770</v>
      </c>
      <c r="AB177" s="29">
        <f t="shared" ca="1" si="24"/>
        <v>50</v>
      </c>
    </row>
    <row r="178" spans="1:28" customFormat="false" ht="13">
      <c r="A178" s="3">
        <f>シート1!B179</f>
        <v>0</v>
      </c>
      <c r="B178" s="3">
        <f>シート1!E179</f>
        <v>0</v>
      </c>
      <c r="C178" s="19">
        <f>シート1!G179</f>
        <v>0</v>
      </c>
      <c r="D178" s="3">
        <f>シート1!I179</f>
        <v>0</v>
      </c>
      <c r="E178" s="3">
        <f>シート1!K179</f>
        <v>0</v>
      </c>
      <c r="F178" s="3">
        <f t="shared" ref="F178:Z178" ca="1" si="180">IF($E182="","", IF(AND(ROW()&gt;$AB$1,F$1&lt;=$AB$1),(F$1-_xlfn.RANK.AVG(OFFSET($E182,1-F$1,),OFFSET($E182,1-$AB$1,,$AB$1,1)))^2,""))</f>
        <v>100</v>
      </c>
      <c r="G178" s="3">
        <f t="shared" ca="1" si="180"/>
        <v>81</v>
      </c>
      <c r="H178" s="3">
        <f t="shared" ca="1" si="180"/>
        <v>64</v>
      </c>
      <c r="I178" s="3">
        <f t="shared" ca="1" si="180"/>
        <v>49</v>
      </c>
      <c r="J178" s="3">
        <f t="shared" ca="1" si="180"/>
        <v>36</v>
      </c>
      <c r="K178" s="3">
        <f t="shared" ca="1" si="180"/>
        <v>25</v>
      </c>
      <c r="L178" s="3">
        <f t="shared" ca="1" si="180"/>
        <v>16</v>
      </c>
      <c r="M178" s="3">
        <f t="shared" ca="1" si="180"/>
        <v>9</v>
      </c>
      <c r="N178" s="3">
        <f t="shared" ca="1" si="180"/>
        <v>4</v>
      </c>
      <c r="O178" s="3">
        <f t="shared" ca="1" si="180"/>
        <v>1</v>
      </c>
      <c r="P178" s="3">
        <f t="shared" ca="1" si="180"/>
        <v>0</v>
      </c>
      <c r="Q178" s="3">
        <f t="shared" ca="1" si="180"/>
        <v>1</v>
      </c>
      <c r="R178" s="3">
        <f t="shared" ca="1" si="180"/>
        <v>4</v>
      </c>
      <c r="S178" s="3">
        <f t="shared" ca="1" si="180"/>
        <v>9</v>
      </c>
      <c r="T178" s="3">
        <f t="shared" ca="1" si="180"/>
        <v>16</v>
      </c>
      <c r="U178" s="3">
        <f t="shared" ca="1" si="180"/>
        <v>25</v>
      </c>
      <c r="V178" s="3">
        <f t="shared" ca="1" si="180"/>
        <v>36</v>
      </c>
      <c r="W178" s="3">
        <f t="shared" ca="1" si="180"/>
        <v>49</v>
      </c>
      <c r="X178" s="3">
        <f t="shared" ca="1" si="180"/>
        <v>64</v>
      </c>
      <c r="Y178" s="3">
        <f t="shared" ca="1" si="180"/>
        <v>81</v>
      </c>
      <c r="Z178" s="3">
        <f t="shared" ca="1" si="180"/>
        <v>100</v>
      </c>
      <c r="AA178" s="3">
        <f t="shared" ca="1" si="5"/>
        <v>770</v>
      </c>
      <c r="AB178" s="29">
        <f t="shared" ca="1" si="24"/>
        <v>50</v>
      </c>
    </row>
    <row r="179" spans="1:28" customFormat="false" ht="13">
      <c r="A179" s="3">
        <f>シート1!B180</f>
        <v>0</v>
      </c>
      <c r="B179" s="3">
        <f>シート1!E180</f>
        <v>0</v>
      </c>
      <c r="C179" s="19">
        <f>シート1!G180</f>
        <v>0</v>
      </c>
      <c r="D179" s="3">
        <f>シート1!I180</f>
        <v>0</v>
      </c>
      <c r="E179" s="3">
        <f>シート1!K180</f>
        <v>0</v>
      </c>
      <c r="F179" s="3">
        <f t="shared" ref="F179:Z179" ca="1" si="181">IF($E183="","", IF(AND(ROW()&gt;$AB$1,F$1&lt;=$AB$1),(F$1-_xlfn.RANK.AVG(OFFSET($E183,1-F$1,),OFFSET($E183,1-$AB$1,,$AB$1,1)))^2,""))</f>
        <v>100</v>
      </c>
      <c r="G179" s="3">
        <f t="shared" ca="1" si="181"/>
        <v>81</v>
      </c>
      <c r="H179" s="3">
        <f t="shared" ca="1" si="181"/>
        <v>64</v>
      </c>
      <c r="I179" s="3">
        <f t="shared" ca="1" si="181"/>
        <v>49</v>
      </c>
      <c r="J179" s="3">
        <f t="shared" ca="1" si="181"/>
        <v>36</v>
      </c>
      <c r="K179" s="3">
        <f t="shared" ca="1" si="181"/>
        <v>25</v>
      </c>
      <c r="L179" s="3">
        <f t="shared" ca="1" si="181"/>
        <v>16</v>
      </c>
      <c r="M179" s="3">
        <f t="shared" ca="1" si="181"/>
        <v>9</v>
      </c>
      <c r="N179" s="3">
        <f t="shared" ca="1" si="181"/>
        <v>4</v>
      </c>
      <c r="O179" s="3">
        <f t="shared" ca="1" si="181"/>
        <v>1</v>
      </c>
      <c r="P179" s="3">
        <f t="shared" ca="1" si="181"/>
        <v>0</v>
      </c>
      <c r="Q179" s="3">
        <f t="shared" ca="1" si="181"/>
        <v>1</v>
      </c>
      <c r="R179" s="3">
        <f t="shared" ca="1" si="181"/>
        <v>4</v>
      </c>
      <c r="S179" s="3">
        <f t="shared" ca="1" si="181"/>
        <v>9</v>
      </c>
      <c r="T179" s="3">
        <f t="shared" ca="1" si="181"/>
        <v>16</v>
      </c>
      <c r="U179" s="3">
        <f t="shared" ca="1" si="181"/>
        <v>25</v>
      </c>
      <c r="V179" s="3">
        <f t="shared" ca="1" si="181"/>
        <v>36</v>
      </c>
      <c r="W179" s="3">
        <f t="shared" ca="1" si="181"/>
        <v>49</v>
      </c>
      <c r="X179" s="3">
        <f t="shared" ca="1" si="181"/>
        <v>64</v>
      </c>
      <c r="Y179" s="3">
        <f t="shared" ca="1" si="181"/>
        <v>81</v>
      </c>
      <c r="Z179" s="3">
        <f t="shared" ca="1" si="181"/>
        <v>100</v>
      </c>
      <c r="AA179" s="3">
        <f t="shared" ca="1" si="5"/>
        <v>770</v>
      </c>
      <c r="AB179" s="29">
        <f t="shared" ca="1" si="24"/>
        <v>50</v>
      </c>
    </row>
    <row r="180" spans="1:28" customFormat="false" ht="13">
      <c r="A180" s="3">
        <f>シート1!B181</f>
        <v>0</v>
      </c>
      <c r="B180" s="3">
        <f>シート1!E181</f>
        <v>0</v>
      </c>
      <c r="C180" s="19">
        <f>シート1!G181</f>
        <v>0</v>
      </c>
      <c r="D180" s="3">
        <f>シート1!I181</f>
        <v>0</v>
      </c>
      <c r="E180" s="3">
        <f>シート1!K181</f>
        <v>0</v>
      </c>
      <c r="F180" s="3">
        <f t="shared" ref="F180:Z180" ca="1" si="182">IF($E184="","", IF(AND(ROW()&gt;$AB$1,F$1&lt;=$AB$1),(F$1-_xlfn.RANK.AVG(OFFSET($E184,1-F$1,),OFFSET($E184,1-$AB$1,,$AB$1,1)))^2,""))</f>
        <v>100</v>
      </c>
      <c r="G180" s="3">
        <f t="shared" ca="1" si="182"/>
        <v>81</v>
      </c>
      <c r="H180" s="3">
        <f t="shared" ca="1" si="182"/>
        <v>64</v>
      </c>
      <c r="I180" s="3">
        <f t="shared" ca="1" si="182"/>
        <v>49</v>
      </c>
      <c r="J180" s="3">
        <f t="shared" ca="1" si="182"/>
        <v>36</v>
      </c>
      <c r="K180" s="3">
        <f t="shared" ca="1" si="182"/>
        <v>25</v>
      </c>
      <c r="L180" s="3">
        <f t="shared" ca="1" si="182"/>
        <v>16</v>
      </c>
      <c r="M180" s="3">
        <f t="shared" ca="1" si="182"/>
        <v>9</v>
      </c>
      <c r="N180" s="3">
        <f t="shared" ca="1" si="182"/>
        <v>4</v>
      </c>
      <c r="O180" s="3">
        <f t="shared" ca="1" si="182"/>
        <v>1</v>
      </c>
      <c r="P180" s="3">
        <f t="shared" ca="1" si="182"/>
        <v>0</v>
      </c>
      <c r="Q180" s="3">
        <f t="shared" ca="1" si="182"/>
        <v>1</v>
      </c>
      <c r="R180" s="3">
        <f t="shared" ca="1" si="182"/>
        <v>4</v>
      </c>
      <c r="S180" s="3">
        <f t="shared" ca="1" si="182"/>
        <v>9</v>
      </c>
      <c r="T180" s="3">
        <f t="shared" ca="1" si="182"/>
        <v>16</v>
      </c>
      <c r="U180" s="3">
        <f t="shared" ca="1" si="182"/>
        <v>25</v>
      </c>
      <c r="V180" s="3">
        <f t="shared" ca="1" si="182"/>
        <v>36</v>
      </c>
      <c r="W180" s="3">
        <f t="shared" ca="1" si="182"/>
        <v>49</v>
      </c>
      <c r="X180" s="3">
        <f t="shared" ca="1" si="182"/>
        <v>64</v>
      </c>
      <c r="Y180" s="3">
        <f t="shared" ca="1" si="182"/>
        <v>81</v>
      </c>
      <c r="Z180" s="3">
        <f t="shared" ca="1" si="182"/>
        <v>100</v>
      </c>
      <c r="AA180" s="3">
        <f t="shared" ca="1" si="5"/>
        <v>770</v>
      </c>
      <c r="AB180" s="29">
        <f t="shared" ca="1" si="24"/>
        <v>50</v>
      </c>
    </row>
    <row r="181" spans="1:28" customFormat="false" ht="13">
      <c r="A181" s="3">
        <f>シート1!B182</f>
        <v>0</v>
      </c>
      <c r="B181" s="3">
        <f>シート1!E182</f>
        <v>0</v>
      </c>
      <c r="C181" s="19">
        <f>シート1!G182</f>
        <v>0</v>
      </c>
      <c r="D181" s="3">
        <f>シート1!I182</f>
        <v>0</v>
      </c>
      <c r="E181" s="3">
        <f>シート1!K182</f>
        <v>0</v>
      </c>
      <c r="F181" s="3">
        <f t="shared" ref="F181:Z181" ca="1" si="183">IF($E185="","", IF(AND(ROW()&gt;$AB$1,F$1&lt;=$AB$1),(F$1-_xlfn.RANK.AVG(OFFSET($E185,1-F$1,),OFFSET($E185,1-$AB$1,,$AB$1,1)))^2,""))</f>
        <v>100</v>
      </c>
      <c r="G181" s="3">
        <f t="shared" ca="1" si="183"/>
        <v>81</v>
      </c>
      <c r="H181" s="3">
        <f t="shared" ca="1" si="183"/>
        <v>64</v>
      </c>
      <c r="I181" s="3">
        <f t="shared" ca="1" si="183"/>
        <v>49</v>
      </c>
      <c r="J181" s="3">
        <f t="shared" ca="1" si="183"/>
        <v>36</v>
      </c>
      <c r="K181" s="3">
        <f t="shared" ca="1" si="183"/>
        <v>25</v>
      </c>
      <c r="L181" s="3">
        <f t="shared" ca="1" si="183"/>
        <v>16</v>
      </c>
      <c r="M181" s="3">
        <f t="shared" ca="1" si="183"/>
        <v>9</v>
      </c>
      <c r="N181" s="3">
        <f t="shared" ca="1" si="183"/>
        <v>4</v>
      </c>
      <c r="O181" s="3">
        <f t="shared" ca="1" si="183"/>
        <v>1</v>
      </c>
      <c r="P181" s="3">
        <f t="shared" ca="1" si="183"/>
        <v>0</v>
      </c>
      <c r="Q181" s="3">
        <f t="shared" ca="1" si="183"/>
        <v>1</v>
      </c>
      <c r="R181" s="3">
        <f t="shared" ca="1" si="183"/>
        <v>4</v>
      </c>
      <c r="S181" s="3">
        <f t="shared" ca="1" si="183"/>
        <v>9</v>
      </c>
      <c r="T181" s="3">
        <f t="shared" ca="1" si="183"/>
        <v>16</v>
      </c>
      <c r="U181" s="3">
        <f t="shared" ca="1" si="183"/>
        <v>25</v>
      </c>
      <c r="V181" s="3">
        <f t="shared" ca="1" si="183"/>
        <v>36</v>
      </c>
      <c r="W181" s="3">
        <f t="shared" ca="1" si="183"/>
        <v>49</v>
      </c>
      <c r="X181" s="3">
        <f t="shared" ca="1" si="183"/>
        <v>64</v>
      </c>
      <c r="Y181" s="3">
        <f t="shared" ca="1" si="183"/>
        <v>81</v>
      </c>
      <c r="Z181" s="3">
        <f t="shared" ca="1" si="183"/>
        <v>100</v>
      </c>
      <c r="AA181" s="3">
        <f t="shared" ca="1" si="5"/>
        <v>770</v>
      </c>
      <c r="AB181" s="29">
        <f t="shared" ca="1" si="24"/>
        <v>50</v>
      </c>
    </row>
    <row r="182" spans="1:28" customFormat="false" ht="13">
      <c r="A182" s="3">
        <f>シート1!B183</f>
        <v>0</v>
      </c>
      <c r="B182" s="3">
        <f>シート1!E183</f>
        <v>0</v>
      </c>
      <c r="C182" s="19">
        <f>シート1!G183</f>
        <v>0</v>
      </c>
      <c r="D182" s="3">
        <f>シート1!I183</f>
        <v>0</v>
      </c>
      <c r="E182" s="3">
        <f>シート1!K183</f>
        <v>0</v>
      </c>
      <c r="F182" s="3">
        <f t="shared" ref="F182:Z182" ca="1" si="184">IF($E186="","", IF(AND(ROW()&gt;$AB$1,F$1&lt;=$AB$1),(F$1-_xlfn.RANK.AVG(OFFSET($E186,1-F$1,),OFFSET($E186,1-$AB$1,,$AB$1,1)))^2,""))</f>
        <v>100</v>
      </c>
      <c r="G182" s="3">
        <f t="shared" ca="1" si="184"/>
        <v>81</v>
      </c>
      <c r="H182" s="3">
        <f t="shared" ca="1" si="184"/>
        <v>64</v>
      </c>
      <c r="I182" s="3">
        <f t="shared" ca="1" si="184"/>
        <v>49</v>
      </c>
      <c r="J182" s="3">
        <f t="shared" ca="1" si="184"/>
        <v>36</v>
      </c>
      <c r="K182" s="3">
        <f t="shared" ca="1" si="184"/>
        <v>25</v>
      </c>
      <c r="L182" s="3">
        <f t="shared" ca="1" si="184"/>
        <v>16</v>
      </c>
      <c r="M182" s="3">
        <f t="shared" ca="1" si="184"/>
        <v>9</v>
      </c>
      <c r="N182" s="3">
        <f t="shared" ca="1" si="184"/>
        <v>4</v>
      </c>
      <c r="O182" s="3">
        <f t="shared" ca="1" si="184"/>
        <v>1</v>
      </c>
      <c r="P182" s="3">
        <f t="shared" ca="1" si="184"/>
        <v>0</v>
      </c>
      <c r="Q182" s="3">
        <f t="shared" ca="1" si="184"/>
        <v>1</v>
      </c>
      <c r="R182" s="3">
        <f t="shared" ca="1" si="184"/>
        <v>4</v>
      </c>
      <c r="S182" s="3">
        <f t="shared" ca="1" si="184"/>
        <v>9</v>
      </c>
      <c r="T182" s="3">
        <f t="shared" ca="1" si="184"/>
        <v>16</v>
      </c>
      <c r="U182" s="3">
        <f t="shared" ca="1" si="184"/>
        <v>25</v>
      </c>
      <c r="V182" s="3">
        <f t="shared" ca="1" si="184"/>
        <v>36</v>
      </c>
      <c r="W182" s="3">
        <f t="shared" ca="1" si="184"/>
        <v>49</v>
      </c>
      <c r="X182" s="3">
        <f t="shared" ca="1" si="184"/>
        <v>64</v>
      </c>
      <c r="Y182" s="3">
        <f t="shared" ca="1" si="184"/>
        <v>81</v>
      </c>
      <c r="Z182" s="3">
        <f t="shared" ca="1" si="184"/>
        <v>100</v>
      </c>
      <c r="AA182" s="3">
        <f t="shared" ca="1" si="5"/>
        <v>770</v>
      </c>
      <c r="AB182" s="29">
        <f t="shared" ca="1" si="24"/>
        <v>50</v>
      </c>
    </row>
    <row r="183" spans="1:28" customFormat="false" ht="13">
      <c r="A183" s="3">
        <f>シート1!B184</f>
        <v>0</v>
      </c>
      <c r="B183" s="3">
        <f>シート1!E184</f>
        <v>0</v>
      </c>
      <c r="C183" s="19">
        <f>シート1!G184</f>
        <v>0</v>
      </c>
      <c r="D183" s="3">
        <f>シート1!I184</f>
        <v>0</v>
      </c>
      <c r="E183" s="3">
        <f>シート1!K184</f>
        <v>0</v>
      </c>
      <c r="F183" s="3">
        <f t="shared" ref="F183:Z183" ca="1" si="185">IF($E187="","", IF(AND(ROW()&gt;$AB$1,F$1&lt;=$AB$1),(F$1-_xlfn.RANK.AVG(OFFSET($E187,1-F$1,),OFFSET($E187,1-$AB$1,,$AB$1,1)))^2,""))</f>
        <v>100</v>
      </c>
      <c r="G183" s="3">
        <f t="shared" ca="1" si="185"/>
        <v>81</v>
      </c>
      <c r="H183" s="3">
        <f t="shared" ca="1" si="185"/>
        <v>64</v>
      </c>
      <c r="I183" s="3">
        <f t="shared" ca="1" si="185"/>
        <v>49</v>
      </c>
      <c r="J183" s="3">
        <f t="shared" ca="1" si="185"/>
        <v>36</v>
      </c>
      <c r="K183" s="3">
        <f t="shared" ca="1" si="185"/>
        <v>25</v>
      </c>
      <c r="L183" s="3">
        <f t="shared" ca="1" si="185"/>
        <v>16</v>
      </c>
      <c r="M183" s="3">
        <f t="shared" ca="1" si="185"/>
        <v>9</v>
      </c>
      <c r="N183" s="3">
        <f t="shared" ca="1" si="185"/>
        <v>4</v>
      </c>
      <c r="O183" s="3">
        <f t="shared" ca="1" si="185"/>
        <v>1</v>
      </c>
      <c r="P183" s="3">
        <f t="shared" ca="1" si="185"/>
        <v>0</v>
      </c>
      <c r="Q183" s="3">
        <f t="shared" ca="1" si="185"/>
        <v>1</v>
      </c>
      <c r="R183" s="3">
        <f t="shared" ca="1" si="185"/>
        <v>4</v>
      </c>
      <c r="S183" s="3">
        <f t="shared" ca="1" si="185"/>
        <v>9</v>
      </c>
      <c r="T183" s="3">
        <f t="shared" ca="1" si="185"/>
        <v>16</v>
      </c>
      <c r="U183" s="3">
        <f t="shared" ca="1" si="185"/>
        <v>25</v>
      </c>
      <c r="V183" s="3">
        <f t="shared" ca="1" si="185"/>
        <v>36</v>
      </c>
      <c r="W183" s="3">
        <f t="shared" ca="1" si="185"/>
        <v>49</v>
      </c>
      <c r="X183" s="3">
        <f t="shared" ca="1" si="185"/>
        <v>64</v>
      </c>
      <c r="Y183" s="3">
        <f t="shared" ca="1" si="185"/>
        <v>81</v>
      </c>
      <c r="Z183" s="3">
        <f t="shared" ca="1" si="185"/>
        <v>100</v>
      </c>
      <c r="AA183" s="3">
        <f t="shared" ca="1" si="5"/>
        <v>770</v>
      </c>
      <c r="AB183" s="29">
        <f t="shared" ca="1" si="24"/>
        <v>50</v>
      </c>
    </row>
    <row r="184" spans="1:28" customFormat="false" ht="13">
      <c r="A184" s="3">
        <f>シート1!B185</f>
        <v>0</v>
      </c>
      <c r="B184" s="3">
        <f>シート1!E185</f>
        <v>0</v>
      </c>
      <c r="C184" s="19">
        <f>シート1!G185</f>
        <v>0</v>
      </c>
      <c r="D184" s="3">
        <f>シート1!I185</f>
        <v>0</v>
      </c>
      <c r="E184" s="3">
        <f>シート1!K185</f>
        <v>0</v>
      </c>
      <c r="F184" s="3">
        <f t="shared" ref="F184:Z184" ca="1" si="186">IF($E188="","", IF(AND(ROW()&gt;$AB$1,F$1&lt;=$AB$1),(F$1-_xlfn.RANK.AVG(OFFSET($E188,1-F$1,),OFFSET($E188,1-$AB$1,,$AB$1,1)))^2,""))</f>
        <v>100</v>
      </c>
      <c r="G184" s="3">
        <f t="shared" ca="1" si="186"/>
        <v>81</v>
      </c>
      <c r="H184" s="3">
        <f t="shared" ca="1" si="186"/>
        <v>64</v>
      </c>
      <c r="I184" s="3">
        <f t="shared" ca="1" si="186"/>
        <v>49</v>
      </c>
      <c r="J184" s="3">
        <f t="shared" ca="1" si="186"/>
        <v>36</v>
      </c>
      <c r="K184" s="3">
        <f t="shared" ca="1" si="186"/>
        <v>25</v>
      </c>
      <c r="L184" s="3">
        <f t="shared" ca="1" si="186"/>
        <v>16</v>
      </c>
      <c r="M184" s="3">
        <f t="shared" ca="1" si="186"/>
        <v>9</v>
      </c>
      <c r="N184" s="3">
        <f t="shared" ca="1" si="186"/>
        <v>4</v>
      </c>
      <c r="O184" s="3">
        <f t="shared" ca="1" si="186"/>
        <v>1</v>
      </c>
      <c r="P184" s="3">
        <f t="shared" ca="1" si="186"/>
        <v>0</v>
      </c>
      <c r="Q184" s="3">
        <f t="shared" ca="1" si="186"/>
        <v>1</v>
      </c>
      <c r="R184" s="3">
        <f t="shared" ca="1" si="186"/>
        <v>4</v>
      </c>
      <c r="S184" s="3">
        <f t="shared" ca="1" si="186"/>
        <v>9</v>
      </c>
      <c r="T184" s="3">
        <f t="shared" ca="1" si="186"/>
        <v>16</v>
      </c>
      <c r="U184" s="3">
        <f t="shared" ca="1" si="186"/>
        <v>25</v>
      </c>
      <c r="V184" s="3">
        <f t="shared" ca="1" si="186"/>
        <v>36</v>
      </c>
      <c r="W184" s="3">
        <f t="shared" ca="1" si="186"/>
        <v>49</v>
      </c>
      <c r="X184" s="3">
        <f t="shared" ca="1" si="186"/>
        <v>64</v>
      </c>
      <c r="Y184" s="3">
        <f t="shared" ca="1" si="186"/>
        <v>81</v>
      </c>
      <c r="Z184" s="3">
        <f t="shared" ca="1" si="186"/>
        <v>100</v>
      </c>
      <c r="AA184" s="3">
        <f t="shared" ca="1" si="5"/>
        <v>770</v>
      </c>
      <c r="AB184" s="29">
        <f t="shared" ca="1" si="24"/>
        <v>50</v>
      </c>
    </row>
    <row r="185" spans="1:28" customFormat="false" ht="13">
      <c r="A185" s="3">
        <f>シート1!B186</f>
        <v>0</v>
      </c>
      <c r="B185" s="3">
        <f>シート1!E186</f>
        <v>0</v>
      </c>
      <c r="C185" s="19">
        <f>シート1!G186</f>
        <v>0</v>
      </c>
      <c r="D185" s="3">
        <f>シート1!I186</f>
        <v>0</v>
      </c>
      <c r="E185" s="3">
        <f>シート1!K186</f>
        <v>0</v>
      </c>
      <c r="F185" s="3">
        <f t="shared" ref="F185:Z185" ca="1" si="187">IF($E189="","", IF(AND(ROW()&gt;$AB$1,F$1&lt;=$AB$1),(F$1-_xlfn.RANK.AVG(OFFSET($E189,1-F$1,),OFFSET($E189,1-$AB$1,,$AB$1,1)))^2,""))</f>
        <v>100</v>
      </c>
      <c r="G185" s="3">
        <f t="shared" ca="1" si="187"/>
        <v>81</v>
      </c>
      <c r="H185" s="3">
        <f t="shared" ca="1" si="187"/>
        <v>64</v>
      </c>
      <c r="I185" s="3">
        <f t="shared" ca="1" si="187"/>
        <v>49</v>
      </c>
      <c r="J185" s="3">
        <f t="shared" ca="1" si="187"/>
        <v>36</v>
      </c>
      <c r="K185" s="3">
        <f t="shared" ca="1" si="187"/>
        <v>25</v>
      </c>
      <c r="L185" s="3">
        <f t="shared" ca="1" si="187"/>
        <v>16</v>
      </c>
      <c r="M185" s="3">
        <f t="shared" ca="1" si="187"/>
        <v>9</v>
      </c>
      <c r="N185" s="3">
        <f t="shared" ca="1" si="187"/>
        <v>4</v>
      </c>
      <c r="O185" s="3">
        <f t="shared" ca="1" si="187"/>
        <v>1</v>
      </c>
      <c r="P185" s="3">
        <f t="shared" ca="1" si="187"/>
        <v>0</v>
      </c>
      <c r="Q185" s="3">
        <f t="shared" ca="1" si="187"/>
        <v>1</v>
      </c>
      <c r="R185" s="3">
        <f t="shared" ca="1" si="187"/>
        <v>4</v>
      </c>
      <c r="S185" s="3">
        <f t="shared" ca="1" si="187"/>
        <v>9</v>
      </c>
      <c r="T185" s="3">
        <f t="shared" ca="1" si="187"/>
        <v>16</v>
      </c>
      <c r="U185" s="3">
        <f t="shared" ca="1" si="187"/>
        <v>25</v>
      </c>
      <c r="V185" s="3">
        <f t="shared" ca="1" si="187"/>
        <v>36</v>
      </c>
      <c r="W185" s="3">
        <f t="shared" ca="1" si="187"/>
        <v>49</v>
      </c>
      <c r="X185" s="3">
        <f t="shared" ca="1" si="187"/>
        <v>64</v>
      </c>
      <c r="Y185" s="3">
        <f t="shared" ca="1" si="187"/>
        <v>81</v>
      </c>
      <c r="Z185" s="3">
        <f t="shared" ca="1" si="187"/>
        <v>100</v>
      </c>
      <c r="AA185" s="3">
        <f t="shared" ca="1" si="5"/>
        <v>770</v>
      </c>
      <c r="AB185" s="29">
        <f t="shared" ca="1" si="24"/>
        <v>50</v>
      </c>
    </row>
    <row r="186" spans="1:28" customFormat="false" ht="13">
      <c r="A186" s="3">
        <f>シート1!B187</f>
        <v>0</v>
      </c>
      <c r="B186" s="3">
        <f>シート1!E187</f>
        <v>0</v>
      </c>
      <c r="C186" s="19">
        <f>シート1!G187</f>
        <v>0</v>
      </c>
      <c r="D186" s="3">
        <f>シート1!I187</f>
        <v>0</v>
      </c>
      <c r="E186" s="3">
        <f>シート1!K187</f>
        <v>0</v>
      </c>
      <c r="F186" s="3">
        <f t="shared" ref="F186:Z186" ca="1" si="188">IF($E190="","", IF(AND(ROW()&gt;$AB$1,F$1&lt;=$AB$1),(F$1-_xlfn.RANK.AVG(OFFSET($E190,1-F$1,),OFFSET($E190,1-$AB$1,,$AB$1,1)))^2,""))</f>
        <v>100</v>
      </c>
      <c r="G186" s="3">
        <f t="shared" ca="1" si="188"/>
        <v>81</v>
      </c>
      <c r="H186" s="3">
        <f t="shared" ca="1" si="188"/>
        <v>64</v>
      </c>
      <c r="I186" s="3">
        <f t="shared" ca="1" si="188"/>
        <v>49</v>
      </c>
      <c r="J186" s="3">
        <f t="shared" ca="1" si="188"/>
        <v>36</v>
      </c>
      <c r="K186" s="3">
        <f t="shared" ca="1" si="188"/>
        <v>25</v>
      </c>
      <c r="L186" s="3">
        <f t="shared" ca="1" si="188"/>
        <v>16</v>
      </c>
      <c r="M186" s="3">
        <f t="shared" ca="1" si="188"/>
        <v>9</v>
      </c>
      <c r="N186" s="3">
        <f t="shared" ca="1" si="188"/>
        <v>4</v>
      </c>
      <c r="O186" s="3">
        <f t="shared" ca="1" si="188"/>
        <v>1</v>
      </c>
      <c r="P186" s="3">
        <f t="shared" ca="1" si="188"/>
        <v>0</v>
      </c>
      <c r="Q186" s="3">
        <f t="shared" ca="1" si="188"/>
        <v>1</v>
      </c>
      <c r="R186" s="3">
        <f t="shared" ca="1" si="188"/>
        <v>4</v>
      </c>
      <c r="S186" s="3">
        <f t="shared" ca="1" si="188"/>
        <v>9</v>
      </c>
      <c r="T186" s="3">
        <f t="shared" ca="1" si="188"/>
        <v>16</v>
      </c>
      <c r="U186" s="3">
        <f t="shared" ca="1" si="188"/>
        <v>25</v>
      </c>
      <c r="V186" s="3">
        <f t="shared" ca="1" si="188"/>
        <v>36</v>
      </c>
      <c r="W186" s="3">
        <f t="shared" ca="1" si="188"/>
        <v>49</v>
      </c>
      <c r="X186" s="3">
        <f t="shared" ca="1" si="188"/>
        <v>64</v>
      </c>
      <c r="Y186" s="3">
        <f t="shared" ca="1" si="188"/>
        <v>81</v>
      </c>
      <c r="Z186" s="3">
        <f t="shared" ca="1" si="188"/>
        <v>100</v>
      </c>
      <c r="AA186" s="3">
        <f t="shared" ca="1" si="5"/>
        <v>770</v>
      </c>
      <c r="AB186" s="29">
        <f t="shared" ca="1" si="24"/>
        <v>50</v>
      </c>
    </row>
    <row r="187" spans="1:28" customFormat="false" ht="13">
      <c r="A187" s="3">
        <f>シート1!B188</f>
        <v>0</v>
      </c>
      <c r="B187" s="3">
        <f>シート1!E188</f>
        <v>0</v>
      </c>
      <c r="C187" s="19">
        <f>シート1!G188</f>
        <v>0</v>
      </c>
      <c r="D187" s="3">
        <f>シート1!I188</f>
        <v>0</v>
      </c>
      <c r="E187" s="3">
        <f>シート1!K188</f>
        <v>0</v>
      </c>
      <c r="F187" s="3">
        <f t="shared" ref="F187:Z187" ca="1" si="189">IF($E191="","", IF(AND(ROW()&gt;$AB$1,F$1&lt;=$AB$1),(F$1-_xlfn.RANK.AVG(OFFSET($E191,1-F$1,),OFFSET($E191,1-$AB$1,,$AB$1,1)))^2,""))</f>
        <v>100</v>
      </c>
      <c r="G187" s="3">
        <f t="shared" ca="1" si="189"/>
        <v>81</v>
      </c>
      <c r="H187" s="3">
        <f t="shared" ca="1" si="189"/>
        <v>64</v>
      </c>
      <c r="I187" s="3">
        <f t="shared" ca="1" si="189"/>
        <v>49</v>
      </c>
      <c r="J187" s="3">
        <f t="shared" ca="1" si="189"/>
        <v>36</v>
      </c>
      <c r="K187" s="3">
        <f t="shared" ca="1" si="189"/>
        <v>25</v>
      </c>
      <c r="L187" s="3">
        <f t="shared" ca="1" si="189"/>
        <v>16</v>
      </c>
      <c r="M187" s="3">
        <f t="shared" ca="1" si="189"/>
        <v>9</v>
      </c>
      <c r="N187" s="3">
        <f t="shared" ca="1" si="189"/>
        <v>4</v>
      </c>
      <c r="O187" s="3">
        <f t="shared" ca="1" si="189"/>
        <v>1</v>
      </c>
      <c r="P187" s="3">
        <f t="shared" ca="1" si="189"/>
        <v>0</v>
      </c>
      <c r="Q187" s="3">
        <f t="shared" ca="1" si="189"/>
        <v>1</v>
      </c>
      <c r="R187" s="3">
        <f t="shared" ca="1" si="189"/>
        <v>4</v>
      </c>
      <c r="S187" s="3">
        <f t="shared" ca="1" si="189"/>
        <v>9</v>
      </c>
      <c r="T187" s="3">
        <f t="shared" ca="1" si="189"/>
        <v>16</v>
      </c>
      <c r="U187" s="3">
        <f t="shared" ca="1" si="189"/>
        <v>25</v>
      </c>
      <c r="V187" s="3">
        <f t="shared" ca="1" si="189"/>
        <v>36</v>
      </c>
      <c r="W187" s="3">
        <f t="shared" ca="1" si="189"/>
        <v>49</v>
      </c>
      <c r="X187" s="3">
        <f t="shared" ca="1" si="189"/>
        <v>64</v>
      </c>
      <c r="Y187" s="3">
        <f t="shared" ca="1" si="189"/>
        <v>81</v>
      </c>
      <c r="Z187" s="3">
        <f t="shared" ca="1" si="189"/>
        <v>100</v>
      </c>
      <c r="AA187" s="3">
        <f t="shared" ca="1" si="5"/>
        <v>770</v>
      </c>
      <c r="AB187" s="29">
        <f t="shared" ca="1" si="24"/>
        <v>50</v>
      </c>
    </row>
    <row r="188" spans="1:28" customFormat="false" ht="13">
      <c r="A188" s="3">
        <f>シート1!B189</f>
        <v>0</v>
      </c>
      <c r="B188" s="3">
        <f>シート1!E189</f>
        <v>0</v>
      </c>
      <c r="C188" s="19">
        <f>シート1!G189</f>
        <v>0</v>
      </c>
      <c r="D188" s="3">
        <f>シート1!I189</f>
        <v>0</v>
      </c>
      <c r="E188" s="3">
        <f>シート1!K189</f>
        <v>0</v>
      </c>
      <c r="F188" s="3">
        <f t="shared" ref="F188:Z188" ca="1" si="190">IF($E192="","", IF(AND(ROW()&gt;$AB$1,F$1&lt;=$AB$1),(F$1-_xlfn.RANK.AVG(OFFSET($E192,1-F$1,),OFFSET($E192,1-$AB$1,,$AB$1,1)))^2,""))</f>
        <v>100</v>
      </c>
      <c r="G188" s="3">
        <f t="shared" ca="1" si="190"/>
        <v>81</v>
      </c>
      <c r="H188" s="3">
        <f t="shared" ca="1" si="190"/>
        <v>64</v>
      </c>
      <c r="I188" s="3">
        <f t="shared" ca="1" si="190"/>
        <v>49</v>
      </c>
      <c r="J188" s="3">
        <f t="shared" ca="1" si="190"/>
        <v>36</v>
      </c>
      <c r="K188" s="3">
        <f t="shared" ca="1" si="190"/>
        <v>25</v>
      </c>
      <c r="L188" s="3">
        <f t="shared" ca="1" si="190"/>
        <v>16</v>
      </c>
      <c r="M188" s="3">
        <f t="shared" ca="1" si="190"/>
        <v>9</v>
      </c>
      <c r="N188" s="3">
        <f t="shared" ca="1" si="190"/>
        <v>4</v>
      </c>
      <c r="O188" s="3">
        <f t="shared" ca="1" si="190"/>
        <v>1</v>
      </c>
      <c r="P188" s="3">
        <f t="shared" ca="1" si="190"/>
        <v>0</v>
      </c>
      <c r="Q188" s="3">
        <f t="shared" ca="1" si="190"/>
        <v>1</v>
      </c>
      <c r="R188" s="3">
        <f t="shared" ca="1" si="190"/>
        <v>4</v>
      </c>
      <c r="S188" s="3">
        <f t="shared" ca="1" si="190"/>
        <v>9</v>
      </c>
      <c r="T188" s="3">
        <f t="shared" ca="1" si="190"/>
        <v>16</v>
      </c>
      <c r="U188" s="3">
        <f t="shared" ca="1" si="190"/>
        <v>25</v>
      </c>
      <c r="V188" s="3">
        <f t="shared" ca="1" si="190"/>
        <v>36</v>
      </c>
      <c r="W188" s="3">
        <f t="shared" ca="1" si="190"/>
        <v>49</v>
      </c>
      <c r="X188" s="3">
        <f t="shared" ca="1" si="190"/>
        <v>64</v>
      </c>
      <c r="Y188" s="3">
        <f t="shared" ca="1" si="190"/>
        <v>81</v>
      </c>
      <c r="Z188" s="3">
        <f t="shared" ca="1" si="190"/>
        <v>100</v>
      </c>
      <c r="AA188" s="3">
        <f t="shared" ca="1" si="5"/>
        <v>770</v>
      </c>
      <c r="AB188" s="29">
        <f t="shared" ca="1" si="24"/>
        <v>50</v>
      </c>
    </row>
    <row r="189" spans="1:28" customFormat="false" ht="13">
      <c r="A189" s="3">
        <f>シート1!B190</f>
        <v>0</v>
      </c>
      <c r="B189" s="3">
        <f>シート1!E190</f>
        <v>0</v>
      </c>
      <c r="C189" s="19">
        <f>シート1!G190</f>
        <v>0</v>
      </c>
      <c r="D189" s="3">
        <f>シート1!I190</f>
        <v>0</v>
      </c>
      <c r="E189" s="3">
        <f>シート1!K190</f>
        <v>0</v>
      </c>
      <c r="F189" s="3">
        <f t="shared" ref="F189:Z189" ca="1" si="191">IF($E193="","", IF(AND(ROW()&gt;$AB$1,F$1&lt;=$AB$1),(F$1-_xlfn.RANK.AVG(OFFSET($E193,1-F$1,),OFFSET($E193,1-$AB$1,,$AB$1,1)))^2,""))</f>
        <v>100</v>
      </c>
      <c r="G189" s="3">
        <f t="shared" ca="1" si="191"/>
        <v>81</v>
      </c>
      <c r="H189" s="3">
        <f t="shared" ca="1" si="191"/>
        <v>64</v>
      </c>
      <c r="I189" s="3">
        <f t="shared" ca="1" si="191"/>
        <v>49</v>
      </c>
      <c r="J189" s="3">
        <f t="shared" ca="1" si="191"/>
        <v>36</v>
      </c>
      <c r="K189" s="3">
        <f t="shared" ca="1" si="191"/>
        <v>25</v>
      </c>
      <c r="L189" s="3">
        <f t="shared" ca="1" si="191"/>
        <v>16</v>
      </c>
      <c r="M189" s="3">
        <f t="shared" ca="1" si="191"/>
        <v>9</v>
      </c>
      <c r="N189" s="3">
        <f t="shared" ca="1" si="191"/>
        <v>4</v>
      </c>
      <c r="O189" s="3">
        <f t="shared" ca="1" si="191"/>
        <v>1</v>
      </c>
      <c r="P189" s="3">
        <f t="shared" ca="1" si="191"/>
        <v>0</v>
      </c>
      <c r="Q189" s="3">
        <f t="shared" ca="1" si="191"/>
        <v>1</v>
      </c>
      <c r="R189" s="3">
        <f t="shared" ca="1" si="191"/>
        <v>4</v>
      </c>
      <c r="S189" s="3">
        <f t="shared" ca="1" si="191"/>
        <v>9</v>
      </c>
      <c r="T189" s="3">
        <f t="shared" ca="1" si="191"/>
        <v>16</v>
      </c>
      <c r="U189" s="3">
        <f t="shared" ca="1" si="191"/>
        <v>25</v>
      </c>
      <c r="V189" s="3">
        <f t="shared" ca="1" si="191"/>
        <v>36</v>
      </c>
      <c r="W189" s="3">
        <f t="shared" ca="1" si="191"/>
        <v>49</v>
      </c>
      <c r="X189" s="3">
        <f t="shared" ca="1" si="191"/>
        <v>64</v>
      </c>
      <c r="Y189" s="3">
        <f t="shared" ca="1" si="191"/>
        <v>81</v>
      </c>
      <c r="Z189" s="3">
        <f t="shared" ca="1" si="191"/>
        <v>100</v>
      </c>
      <c r="AA189" s="3">
        <f t="shared" ca="1" si="5"/>
        <v>770</v>
      </c>
      <c r="AB189" s="29">
        <f t="shared" ca="1" si="24"/>
        <v>50</v>
      </c>
    </row>
    <row r="190" spans="1:28" customFormat="false" ht="13">
      <c r="A190" s="3">
        <f>シート1!B191</f>
        <v>0</v>
      </c>
      <c r="B190" s="3">
        <f>シート1!E191</f>
        <v>0</v>
      </c>
      <c r="C190" s="19">
        <f>シート1!G191</f>
        <v>0</v>
      </c>
      <c r="D190" s="3">
        <f>シート1!I191</f>
        <v>0</v>
      </c>
      <c r="E190" s="3">
        <f>シート1!K191</f>
        <v>0</v>
      </c>
      <c r="F190" s="3">
        <f t="shared" ref="F190:Z190" ca="1" si="192">IF($E194="","", IF(AND(ROW()&gt;$AB$1,F$1&lt;=$AB$1),(F$1-_xlfn.RANK.AVG(OFFSET($E194,1-F$1,),OFFSET($E194,1-$AB$1,,$AB$1,1)))^2,""))</f>
        <v>100</v>
      </c>
      <c r="G190" s="3">
        <f t="shared" ca="1" si="192"/>
        <v>81</v>
      </c>
      <c r="H190" s="3">
        <f t="shared" ca="1" si="192"/>
        <v>64</v>
      </c>
      <c r="I190" s="3">
        <f t="shared" ca="1" si="192"/>
        <v>49</v>
      </c>
      <c r="J190" s="3">
        <f t="shared" ca="1" si="192"/>
        <v>36</v>
      </c>
      <c r="K190" s="3">
        <f t="shared" ca="1" si="192"/>
        <v>25</v>
      </c>
      <c r="L190" s="3">
        <f t="shared" ca="1" si="192"/>
        <v>16</v>
      </c>
      <c r="M190" s="3">
        <f t="shared" ca="1" si="192"/>
        <v>9</v>
      </c>
      <c r="N190" s="3">
        <f t="shared" ca="1" si="192"/>
        <v>4</v>
      </c>
      <c r="O190" s="3">
        <f t="shared" ca="1" si="192"/>
        <v>1</v>
      </c>
      <c r="P190" s="3">
        <f t="shared" ca="1" si="192"/>
        <v>0</v>
      </c>
      <c r="Q190" s="3">
        <f t="shared" ca="1" si="192"/>
        <v>1</v>
      </c>
      <c r="R190" s="3">
        <f t="shared" ca="1" si="192"/>
        <v>4</v>
      </c>
      <c r="S190" s="3">
        <f t="shared" ca="1" si="192"/>
        <v>9</v>
      </c>
      <c r="T190" s="3">
        <f t="shared" ca="1" si="192"/>
        <v>16</v>
      </c>
      <c r="U190" s="3">
        <f t="shared" ca="1" si="192"/>
        <v>25</v>
      </c>
      <c r="V190" s="3">
        <f t="shared" ca="1" si="192"/>
        <v>36</v>
      </c>
      <c r="W190" s="3">
        <f t="shared" ca="1" si="192"/>
        <v>49</v>
      </c>
      <c r="X190" s="3">
        <f t="shared" ca="1" si="192"/>
        <v>64</v>
      </c>
      <c r="Y190" s="3">
        <f t="shared" ca="1" si="192"/>
        <v>81</v>
      </c>
      <c r="Z190" s="3">
        <f t="shared" ca="1" si="192"/>
        <v>100</v>
      </c>
      <c r="AA190" s="3">
        <f t="shared" ca="1" si="5"/>
        <v>770</v>
      </c>
      <c r="AB190" s="29">
        <f t="shared" ca="1" si="24"/>
        <v>50</v>
      </c>
    </row>
    <row r="191" spans="1:28" customFormat="false" ht="13">
      <c r="A191" s="3">
        <f>シート1!B192</f>
        <v>0</v>
      </c>
      <c r="B191" s="3">
        <f>シート1!E192</f>
        <v>0</v>
      </c>
      <c r="C191" s="19">
        <f>シート1!G192</f>
        <v>0</v>
      </c>
      <c r="D191" s="3">
        <f>シート1!I192</f>
        <v>0</v>
      </c>
      <c r="E191" s="3">
        <f>シート1!K192</f>
        <v>0</v>
      </c>
      <c r="F191" s="3">
        <f t="shared" ref="F191:Z191" ca="1" si="193">IF($E195="","", IF(AND(ROW()&gt;$AB$1,F$1&lt;=$AB$1),(F$1-_xlfn.RANK.AVG(OFFSET($E195,1-F$1,),OFFSET($E195,1-$AB$1,,$AB$1,1)))^2,""))</f>
        <v>100</v>
      </c>
      <c r="G191" s="3">
        <f t="shared" ca="1" si="193"/>
        <v>81</v>
      </c>
      <c r="H191" s="3">
        <f t="shared" ca="1" si="193"/>
        <v>64</v>
      </c>
      <c r="I191" s="3">
        <f t="shared" ca="1" si="193"/>
        <v>49</v>
      </c>
      <c r="J191" s="3">
        <f t="shared" ca="1" si="193"/>
        <v>36</v>
      </c>
      <c r="K191" s="3">
        <f t="shared" ca="1" si="193"/>
        <v>25</v>
      </c>
      <c r="L191" s="3">
        <f t="shared" ca="1" si="193"/>
        <v>16</v>
      </c>
      <c r="M191" s="3">
        <f t="shared" ca="1" si="193"/>
        <v>9</v>
      </c>
      <c r="N191" s="3">
        <f t="shared" ca="1" si="193"/>
        <v>4</v>
      </c>
      <c r="O191" s="3">
        <f t="shared" ca="1" si="193"/>
        <v>1</v>
      </c>
      <c r="P191" s="3">
        <f t="shared" ca="1" si="193"/>
        <v>0</v>
      </c>
      <c r="Q191" s="3">
        <f t="shared" ca="1" si="193"/>
        <v>1</v>
      </c>
      <c r="R191" s="3">
        <f t="shared" ca="1" si="193"/>
        <v>4</v>
      </c>
      <c r="S191" s="3">
        <f t="shared" ca="1" si="193"/>
        <v>9</v>
      </c>
      <c r="T191" s="3">
        <f t="shared" ca="1" si="193"/>
        <v>16</v>
      </c>
      <c r="U191" s="3">
        <f t="shared" ca="1" si="193"/>
        <v>25</v>
      </c>
      <c r="V191" s="3">
        <f t="shared" ca="1" si="193"/>
        <v>36</v>
      </c>
      <c r="W191" s="3">
        <f t="shared" ca="1" si="193"/>
        <v>49</v>
      </c>
      <c r="X191" s="3">
        <f t="shared" ca="1" si="193"/>
        <v>64</v>
      </c>
      <c r="Y191" s="3">
        <f t="shared" ca="1" si="193"/>
        <v>81</v>
      </c>
      <c r="Z191" s="3">
        <f t="shared" ca="1" si="193"/>
        <v>100</v>
      </c>
      <c r="AA191" s="3">
        <f t="shared" ca="1" si="5"/>
        <v>770</v>
      </c>
      <c r="AB191" s="29">
        <f t="shared" ca="1" si="24"/>
        <v>50</v>
      </c>
    </row>
    <row r="192" spans="1:28" customFormat="false" ht="13">
      <c r="A192" s="3">
        <f>シート1!B193</f>
        <v>0</v>
      </c>
      <c r="B192" s="3">
        <f>シート1!E193</f>
        <v>0</v>
      </c>
      <c r="C192" s="19">
        <f>シート1!G193</f>
        <v>0</v>
      </c>
      <c r="D192" s="3">
        <f>シート1!I193</f>
        <v>0</v>
      </c>
      <c r="E192" s="3">
        <f>シート1!K193</f>
        <v>0</v>
      </c>
      <c r="F192" s="3">
        <f t="shared" ref="F192:Z192" ca="1" si="194">IF($E196="","", IF(AND(ROW()&gt;$AB$1,F$1&lt;=$AB$1),(F$1-_xlfn.RANK.AVG(OFFSET($E196,1-F$1,),OFFSET($E196,1-$AB$1,,$AB$1,1)))^2,""))</f>
        <v>100</v>
      </c>
      <c r="G192" s="3">
        <f t="shared" ca="1" si="194"/>
        <v>81</v>
      </c>
      <c r="H192" s="3">
        <f t="shared" ca="1" si="194"/>
        <v>64</v>
      </c>
      <c r="I192" s="3">
        <f t="shared" ca="1" si="194"/>
        <v>49</v>
      </c>
      <c r="J192" s="3">
        <f t="shared" ca="1" si="194"/>
        <v>36</v>
      </c>
      <c r="K192" s="3">
        <f t="shared" ca="1" si="194"/>
        <v>25</v>
      </c>
      <c r="L192" s="3">
        <f t="shared" ca="1" si="194"/>
        <v>16</v>
      </c>
      <c r="M192" s="3">
        <f t="shared" ca="1" si="194"/>
        <v>9</v>
      </c>
      <c r="N192" s="3">
        <f t="shared" ca="1" si="194"/>
        <v>4</v>
      </c>
      <c r="O192" s="3">
        <f t="shared" ca="1" si="194"/>
        <v>1</v>
      </c>
      <c r="P192" s="3">
        <f t="shared" ca="1" si="194"/>
        <v>0</v>
      </c>
      <c r="Q192" s="3">
        <f t="shared" ca="1" si="194"/>
        <v>1</v>
      </c>
      <c r="R192" s="3">
        <f t="shared" ca="1" si="194"/>
        <v>4</v>
      </c>
      <c r="S192" s="3">
        <f t="shared" ca="1" si="194"/>
        <v>9</v>
      </c>
      <c r="T192" s="3">
        <f t="shared" ca="1" si="194"/>
        <v>16</v>
      </c>
      <c r="U192" s="3">
        <f t="shared" ca="1" si="194"/>
        <v>25</v>
      </c>
      <c r="V192" s="3">
        <f t="shared" ca="1" si="194"/>
        <v>36</v>
      </c>
      <c r="W192" s="3">
        <f t="shared" ca="1" si="194"/>
        <v>49</v>
      </c>
      <c r="X192" s="3">
        <f t="shared" ca="1" si="194"/>
        <v>64</v>
      </c>
      <c r="Y192" s="3">
        <f t="shared" ca="1" si="194"/>
        <v>81</v>
      </c>
      <c r="Z192" s="3">
        <f t="shared" ca="1" si="194"/>
        <v>100</v>
      </c>
      <c r="AA192" s="3">
        <f t="shared" ca="1" si="5"/>
        <v>770</v>
      </c>
      <c r="AB192" s="29">
        <f t="shared" ca="1" si="24"/>
        <v>50</v>
      </c>
    </row>
    <row r="193" spans="1:28" customFormat="false" ht="13">
      <c r="A193" s="3">
        <f>シート1!B194</f>
        <v>0</v>
      </c>
      <c r="B193" s="3">
        <f>シート1!E194</f>
        <v>0</v>
      </c>
      <c r="C193" s="19">
        <f>シート1!G194</f>
        <v>0</v>
      </c>
      <c r="D193" s="3">
        <f>シート1!I194</f>
        <v>0</v>
      </c>
      <c r="E193" s="3">
        <f>シート1!K194</f>
        <v>0</v>
      </c>
      <c r="F193" s="3">
        <f t="shared" ref="F193:Z193" ca="1" si="195">IF($E197="","", IF(AND(ROW()&gt;$AB$1,F$1&lt;=$AB$1),(F$1-_xlfn.RANK.AVG(OFFSET($E197,1-F$1,),OFFSET($E197,1-$AB$1,,$AB$1,1)))^2,""))</f>
        <v>100</v>
      </c>
      <c r="G193" s="3">
        <f t="shared" ca="1" si="195"/>
        <v>81</v>
      </c>
      <c r="H193" s="3">
        <f t="shared" ca="1" si="195"/>
        <v>64</v>
      </c>
      <c r="I193" s="3">
        <f t="shared" ca="1" si="195"/>
        <v>49</v>
      </c>
      <c r="J193" s="3">
        <f t="shared" ca="1" si="195"/>
        <v>36</v>
      </c>
      <c r="K193" s="3">
        <f t="shared" ca="1" si="195"/>
        <v>25</v>
      </c>
      <c r="L193" s="3">
        <f t="shared" ca="1" si="195"/>
        <v>16</v>
      </c>
      <c r="M193" s="3">
        <f t="shared" ca="1" si="195"/>
        <v>9</v>
      </c>
      <c r="N193" s="3">
        <f t="shared" ca="1" si="195"/>
        <v>4</v>
      </c>
      <c r="O193" s="3">
        <f t="shared" ca="1" si="195"/>
        <v>1</v>
      </c>
      <c r="P193" s="3">
        <f t="shared" ca="1" si="195"/>
        <v>0</v>
      </c>
      <c r="Q193" s="3">
        <f t="shared" ca="1" si="195"/>
        <v>1</v>
      </c>
      <c r="R193" s="3">
        <f t="shared" ca="1" si="195"/>
        <v>4</v>
      </c>
      <c r="S193" s="3">
        <f t="shared" ca="1" si="195"/>
        <v>9</v>
      </c>
      <c r="T193" s="3">
        <f t="shared" ca="1" si="195"/>
        <v>16</v>
      </c>
      <c r="U193" s="3">
        <f t="shared" ca="1" si="195"/>
        <v>25</v>
      </c>
      <c r="V193" s="3">
        <f t="shared" ca="1" si="195"/>
        <v>36</v>
      </c>
      <c r="W193" s="3">
        <f t="shared" ca="1" si="195"/>
        <v>49</v>
      </c>
      <c r="X193" s="3">
        <f t="shared" ca="1" si="195"/>
        <v>64</v>
      </c>
      <c r="Y193" s="3">
        <f t="shared" ca="1" si="195"/>
        <v>81</v>
      </c>
      <c r="Z193" s="3">
        <f t="shared" ca="1" si="195"/>
        <v>100</v>
      </c>
      <c r="AA193" s="3">
        <f t="shared" ca="1" si="5"/>
        <v>770</v>
      </c>
      <c r="AB193" s="29">
        <f t="shared" ca="1" si="24"/>
        <v>50</v>
      </c>
    </row>
    <row r="194" spans="1:28" customFormat="false" ht="13">
      <c r="A194" s="3">
        <f>シート1!B195</f>
        <v>0</v>
      </c>
      <c r="B194" s="3">
        <f>シート1!E195</f>
        <v>0</v>
      </c>
      <c r="C194" s="19">
        <f>シート1!G195</f>
        <v>0</v>
      </c>
      <c r="D194" s="3">
        <f>シート1!I195</f>
        <v>0</v>
      </c>
      <c r="E194" s="3">
        <f>シート1!K195</f>
        <v>0</v>
      </c>
      <c r="F194" s="3">
        <f t="shared" ref="F194:Z194" ca="1" si="196">IF($E198="","", IF(AND(ROW()&gt;$AB$1,F$1&lt;=$AB$1),(F$1-_xlfn.RANK.AVG(OFFSET($E198,1-F$1,),OFFSET($E198,1-$AB$1,,$AB$1,1)))^2,""))</f>
        <v>100</v>
      </c>
      <c r="G194" s="3">
        <f t="shared" ca="1" si="196"/>
        <v>81</v>
      </c>
      <c r="H194" s="3">
        <f t="shared" ca="1" si="196"/>
        <v>64</v>
      </c>
      <c r="I194" s="3">
        <f t="shared" ca="1" si="196"/>
        <v>49</v>
      </c>
      <c r="J194" s="3">
        <f t="shared" ca="1" si="196"/>
        <v>36</v>
      </c>
      <c r="K194" s="3">
        <f t="shared" ca="1" si="196"/>
        <v>25</v>
      </c>
      <c r="L194" s="3">
        <f t="shared" ca="1" si="196"/>
        <v>16</v>
      </c>
      <c r="M194" s="3">
        <f t="shared" ca="1" si="196"/>
        <v>9</v>
      </c>
      <c r="N194" s="3">
        <f t="shared" ca="1" si="196"/>
        <v>4</v>
      </c>
      <c r="O194" s="3">
        <f t="shared" ca="1" si="196"/>
        <v>1</v>
      </c>
      <c r="P194" s="3">
        <f t="shared" ca="1" si="196"/>
        <v>0</v>
      </c>
      <c r="Q194" s="3">
        <f t="shared" ca="1" si="196"/>
        <v>1</v>
      </c>
      <c r="R194" s="3">
        <f t="shared" ca="1" si="196"/>
        <v>4</v>
      </c>
      <c r="S194" s="3">
        <f t="shared" ca="1" si="196"/>
        <v>9</v>
      </c>
      <c r="T194" s="3">
        <f t="shared" ca="1" si="196"/>
        <v>16</v>
      </c>
      <c r="U194" s="3">
        <f t="shared" ca="1" si="196"/>
        <v>25</v>
      </c>
      <c r="V194" s="3">
        <f t="shared" ca="1" si="196"/>
        <v>36</v>
      </c>
      <c r="W194" s="3">
        <f t="shared" ca="1" si="196"/>
        <v>49</v>
      </c>
      <c r="X194" s="3">
        <f t="shared" ca="1" si="196"/>
        <v>64</v>
      </c>
      <c r="Y194" s="3">
        <f t="shared" ca="1" si="196"/>
        <v>81</v>
      </c>
      <c r="Z194" s="3">
        <f t="shared" ca="1" si="196"/>
        <v>100</v>
      </c>
      <c r="AA194" s="3">
        <f t="shared" ca="1" si="5"/>
        <v>770</v>
      </c>
      <c r="AB194" s="29">
        <f t="shared" ca="1" si="24"/>
        <v>50</v>
      </c>
    </row>
    <row r="195" spans="1:28" customFormat="false" ht="13">
      <c r="A195" s="3">
        <f>シート1!B196</f>
        <v>0</v>
      </c>
      <c r="B195" s="3">
        <f>シート1!E196</f>
        <v>0</v>
      </c>
      <c r="C195" s="19">
        <f>シート1!G196</f>
        <v>0</v>
      </c>
      <c r="D195" s="3">
        <f>シート1!I196</f>
        <v>0</v>
      </c>
      <c r="E195" s="3">
        <f>シート1!K196</f>
        <v>0</v>
      </c>
      <c r="F195" s="3">
        <f t="shared" ref="F195:Z195" ca="1" si="197">IF($E199="","", IF(AND(ROW()&gt;$AB$1,F$1&lt;=$AB$1),(F$1-_xlfn.RANK.AVG(OFFSET($E199,1-F$1,),OFFSET($E199,1-$AB$1,,$AB$1,1)))^2,""))</f>
        <v>100</v>
      </c>
      <c r="G195" s="3">
        <f t="shared" ca="1" si="197"/>
        <v>81</v>
      </c>
      <c r="H195" s="3">
        <f t="shared" ca="1" si="197"/>
        <v>64</v>
      </c>
      <c r="I195" s="3">
        <f t="shared" ca="1" si="197"/>
        <v>49</v>
      </c>
      <c r="J195" s="3">
        <f t="shared" ca="1" si="197"/>
        <v>36</v>
      </c>
      <c r="K195" s="3">
        <f t="shared" ca="1" si="197"/>
        <v>25</v>
      </c>
      <c r="L195" s="3">
        <f t="shared" ca="1" si="197"/>
        <v>16</v>
      </c>
      <c r="M195" s="3">
        <f t="shared" ca="1" si="197"/>
        <v>9</v>
      </c>
      <c r="N195" s="3">
        <f t="shared" ca="1" si="197"/>
        <v>4</v>
      </c>
      <c r="O195" s="3">
        <f t="shared" ca="1" si="197"/>
        <v>1</v>
      </c>
      <c r="P195" s="3">
        <f t="shared" ca="1" si="197"/>
        <v>0</v>
      </c>
      <c r="Q195" s="3">
        <f t="shared" ca="1" si="197"/>
        <v>1</v>
      </c>
      <c r="R195" s="3">
        <f t="shared" ca="1" si="197"/>
        <v>4</v>
      </c>
      <c r="S195" s="3">
        <f t="shared" ca="1" si="197"/>
        <v>9</v>
      </c>
      <c r="T195" s="3">
        <f t="shared" ca="1" si="197"/>
        <v>16</v>
      </c>
      <c r="U195" s="3">
        <f t="shared" ca="1" si="197"/>
        <v>25</v>
      </c>
      <c r="V195" s="3">
        <f t="shared" ca="1" si="197"/>
        <v>36</v>
      </c>
      <c r="W195" s="3">
        <f t="shared" ca="1" si="197"/>
        <v>49</v>
      </c>
      <c r="X195" s="3">
        <f t="shared" ca="1" si="197"/>
        <v>64</v>
      </c>
      <c r="Y195" s="3">
        <f t="shared" ca="1" si="197"/>
        <v>81</v>
      </c>
      <c r="Z195" s="3">
        <f t="shared" ca="1" si="197"/>
        <v>100</v>
      </c>
      <c r="AA195" s="3">
        <f t="shared" ca="1" si="5"/>
        <v>770</v>
      </c>
      <c r="AB195" s="29">
        <f t="shared" ca="1" si="24"/>
        <v>50</v>
      </c>
    </row>
    <row r="196" spans="1:28" customFormat="false" ht="13">
      <c r="A196" s="3">
        <f>シート1!B197</f>
        <v>0</v>
      </c>
      <c r="B196" s="3">
        <f>シート1!E197</f>
        <v>0</v>
      </c>
      <c r="C196" s="19">
        <f>シート1!G197</f>
        <v>0</v>
      </c>
      <c r="D196" s="3">
        <f>シート1!I197</f>
        <v>0</v>
      </c>
      <c r="E196" s="3">
        <f>シート1!K197</f>
        <v>0</v>
      </c>
      <c r="F196" s="3">
        <f t="shared" ref="F196:Z196" ca="1" si="198">IF($E200="","", IF(AND(ROW()&gt;$AB$1,F$1&lt;=$AB$1),(F$1-_xlfn.RANK.AVG(OFFSET($E200,1-F$1,),OFFSET($E200,1-$AB$1,,$AB$1,1)))^2,""))</f>
        <v>100</v>
      </c>
      <c r="G196" s="3">
        <f t="shared" ca="1" si="198"/>
        <v>81</v>
      </c>
      <c r="H196" s="3">
        <f t="shared" ca="1" si="198"/>
        <v>64</v>
      </c>
      <c r="I196" s="3">
        <f t="shared" ca="1" si="198"/>
        <v>49</v>
      </c>
      <c r="J196" s="3">
        <f t="shared" ca="1" si="198"/>
        <v>36</v>
      </c>
      <c r="K196" s="3">
        <f t="shared" ca="1" si="198"/>
        <v>25</v>
      </c>
      <c r="L196" s="3">
        <f t="shared" ca="1" si="198"/>
        <v>16</v>
      </c>
      <c r="M196" s="3">
        <f t="shared" ca="1" si="198"/>
        <v>9</v>
      </c>
      <c r="N196" s="3">
        <f t="shared" ca="1" si="198"/>
        <v>4</v>
      </c>
      <c r="O196" s="3">
        <f t="shared" ca="1" si="198"/>
        <v>1</v>
      </c>
      <c r="P196" s="3">
        <f t="shared" ca="1" si="198"/>
        <v>0</v>
      </c>
      <c r="Q196" s="3">
        <f t="shared" ca="1" si="198"/>
        <v>1</v>
      </c>
      <c r="R196" s="3">
        <f t="shared" ca="1" si="198"/>
        <v>4</v>
      </c>
      <c r="S196" s="3">
        <f t="shared" ca="1" si="198"/>
        <v>9</v>
      </c>
      <c r="T196" s="3">
        <f t="shared" ca="1" si="198"/>
        <v>16</v>
      </c>
      <c r="U196" s="3">
        <f t="shared" ca="1" si="198"/>
        <v>25</v>
      </c>
      <c r="V196" s="3">
        <f t="shared" ca="1" si="198"/>
        <v>36</v>
      </c>
      <c r="W196" s="3">
        <f t="shared" ca="1" si="198"/>
        <v>49</v>
      </c>
      <c r="X196" s="3">
        <f t="shared" ca="1" si="198"/>
        <v>64</v>
      </c>
      <c r="Y196" s="3">
        <f t="shared" ca="1" si="198"/>
        <v>81</v>
      </c>
      <c r="Z196" s="3">
        <f t="shared" ca="1" si="198"/>
        <v>100</v>
      </c>
      <c r="AA196" s="3">
        <f t="shared" ca="1" si="5"/>
        <v>770</v>
      </c>
      <c r="AB196" s="29">
        <f t="shared" ca="1" si="24"/>
        <v>50</v>
      </c>
    </row>
    <row r="197" spans="1:28" customFormat="false" ht="13">
      <c r="A197" s="3">
        <f>シート1!B198</f>
        <v>0</v>
      </c>
      <c r="B197" s="3">
        <f>シート1!E198</f>
        <v>0</v>
      </c>
      <c r="C197" s="19">
        <f>シート1!G198</f>
        <v>0</v>
      </c>
      <c r="D197" s="3">
        <f>シート1!I198</f>
        <v>0</v>
      </c>
      <c r="E197" s="3">
        <f>シート1!K198</f>
        <v>0</v>
      </c>
      <c r="F197" s="3">
        <f t="shared" ref="F197:Z197" ca="1" si="199">IF($E201="","", IF(AND(ROW()&gt;$AB$1,F$1&lt;=$AB$1),(F$1-_xlfn.RANK.AVG(OFFSET($E201,1-F$1,),OFFSET($E201,1-$AB$1,,$AB$1,1)))^2,""))</f>
        <v>100</v>
      </c>
      <c r="G197" s="3">
        <f t="shared" ca="1" si="199"/>
        <v>81</v>
      </c>
      <c r="H197" s="3">
        <f t="shared" ca="1" si="199"/>
        <v>64</v>
      </c>
      <c r="I197" s="3">
        <f t="shared" ca="1" si="199"/>
        <v>49</v>
      </c>
      <c r="J197" s="3">
        <f t="shared" ca="1" si="199"/>
        <v>36</v>
      </c>
      <c r="K197" s="3">
        <f t="shared" ca="1" si="199"/>
        <v>25</v>
      </c>
      <c r="L197" s="3">
        <f t="shared" ca="1" si="199"/>
        <v>16</v>
      </c>
      <c r="M197" s="3">
        <f t="shared" ca="1" si="199"/>
        <v>9</v>
      </c>
      <c r="N197" s="3">
        <f t="shared" ca="1" si="199"/>
        <v>4</v>
      </c>
      <c r="O197" s="3">
        <f t="shared" ca="1" si="199"/>
        <v>1</v>
      </c>
      <c r="P197" s="3">
        <f t="shared" ca="1" si="199"/>
        <v>0</v>
      </c>
      <c r="Q197" s="3">
        <f t="shared" ca="1" si="199"/>
        <v>1</v>
      </c>
      <c r="R197" s="3">
        <f t="shared" ca="1" si="199"/>
        <v>4</v>
      </c>
      <c r="S197" s="3">
        <f t="shared" ca="1" si="199"/>
        <v>9</v>
      </c>
      <c r="T197" s="3">
        <f t="shared" ca="1" si="199"/>
        <v>16</v>
      </c>
      <c r="U197" s="3">
        <f t="shared" ca="1" si="199"/>
        <v>25</v>
      </c>
      <c r="V197" s="3">
        <f t="shared" ca="1" si="199"/>
        <v>36</v>
      </c>
      <c r="W197" s="3">
        <f t="shared" ca="1" si="199"/>
        <v>49</v>
      </c>
      <c r="X197" s="3">
        <f t="shared" ca="1" si="199"/>
        <v>64</v>
      </c>
      <c r="Y197" s="3">
        <f t="shared" ca="1" si="199"/>
        <v>81</v>
      </c>
      <c r="Z197" s="3">
        <f t="shared" ca="1" si="199"/>
        <v>100</v>
      </c>
      <c r="AA197" s="3">
        <f t="shared" ca="1" si="5"/>
        <v>770</v>
      </c>
      <c r="AB197" s="29">
        <f t="shared" ca="1" si="24"/>
        <v>50</v>
      </c>
    </row>
    <row r="198" spans="1:28" customFormat="false" ht="13">
      <c r="A198" s="3">
        <f>シート1!B199</f>
        <v>0</v>
      </c>
      <c r="B198" s="3">
        <f>シート1!E199</f>
        <v>0</v>
      </c>
      <c r="C198" s="19">
        <f>シート1!G199</f>
        <v>0</v>
      </c>
      <c r="D198" s="3">
        <f>シート1!I199</f>
        <v>0</v>
      </c>
      <c r="E198" s="3">
        <f>シート1!K199</f>
        <v>0</v>
      </c>
      <c r="F198" s="3">
        <f t="shared" ref="F198:Z198" ca="1" si="200">IF($E202="","", IF(AND(ROW()&gt;$AB$1,F$1&lt;=$AB$1),(F$1-_xlfn.RANK.AVG(OFFSET($E202,1-F$1,),OFFSET($E202,1-$AB$1,,$AB$1,1)))^2,""))</f>
        <v>100</v>
      </c>
      <c r="G198" s="3">
        <f t="shared" ca="1" si="200"/>
        <v>81</v>
      </c>
      <c r="H198" s="3">
        <f t="shared" ca="1" si="200"/>
        <v>64</v>
      </c>
      <c r="I198" s="3">
        <f t="shared" ca="1" si="200"/>
        <v>49</v>
      </c>
      <c r="J198" s="3">
        <f t="shared" ca="1" si="200"/>
        <v>36</v>
      </c>
      <c r="K198" s="3">
        <f t="shared" ca="1" si="200"/>
        <v>25</v>
      </c>
      <c r="L198" s="3">
        <f t="shared" ca="1" si="200"/>
        <v>16</v>
      </c>
      <c r="M198" s="3">
        <f t="shared" ca="1" si="200"/>
        <v>9</v>
      </c>
      <c r="N198" s="3">
        <f t="shared" ca="1" si="200"/>
        <v>4</v>
      </c>
      <c r="O198" s="3">
        <f t="shared" ca="1" si="200"/>
        <v>1</v>
      </c>
      <c r="P198" s="3">
        <f t="shared" ca="1" si="200"/>
        <v>0</v>
      </c>
      <c r="Q198" s="3">
        <f t="shared" ca="1" si="200"/>
        <v>1</v>
      </c>
      <c r="R198" s="3">
        <f t="shared" ca="1" si="200"/>
        <v>4</v>
      </c>
      <c r="S198" s="3">
        <f t="shared" ca="1" si="200"/>
        <v>9</v>
      </c>
      <c r="T198" s="3">
        <f t="shared" ca="1" si="200"/>
        <v>16</v>
      </c>
      <c r="U198" s="3">
        <f t="shared" ca="1" si="200"/>
        <v>25</v>
      </c>
      <c r="V198" s="3">
        <f t="shared" ca="1" si="200"/>
        <v>36</v>
      </c>
      <c r="W198" s="3">
        <f t="shared" ca="1" si="200"/>
        <v>49</v>
      </c>
      <c r="X198" s="3">
        <f t="shared" ca="1" si="200"/>
        <v>64</v>
      </c>
      <c r="Y198" s="3">
        <f t="shared" ca="1" si="200"/>
        <v>81</v>
      </c>
      <c r="Z198" s="3">
        <f t="shared" ca="1" si="200"/>
        <v>100</v>
      </c>
      <c r="AA198" s="3">
        <f t="shared" ca="1" si="5"/>
        <v>770</v>
      </c>
      <c r="AB198" s="29">
        <f t="shared" ca="1" si="24"/>
        <v>50</v>
      </c>
    </row>
    <row r="199" spans="1:28" customFormat="false" ht="13">
      <c r="A199" s="3">
        <f>シート1!B200</f>
        <v>0</v>
      </c>
      <c r="B199" s="3">
        <f>シート1!E200</f>
        <v>0</v>
      </c>
      <c r="C199" s="19">
        <f>シート1!G200</f>
        <v>0</v>
      </c>
      <c r="D199" s="3">
        <f>シート1!I200</f>
        <v>0</v>
      </c>
      <c r="E199" s="3">
        <f>シート1!K200</f>
        <v>0</v>
      </c>
      <c r="F199" s="3">
        <f t="shared" ref="F199:Z199" ca="1" si="201">IF($E203="","", IF(AND(ROW()&gt;$AB$1,F$1&lt;=$AB$1),(F$1-_xlfn.RANK.AVG(OFFSET($E203,1-F$1,),OFFSET($E203,1-$AB$1,,$AB$1,1)))^2,""))</f>
        <v>100</v>
      </c>
      <c r="G199" s="3">
        <f t="shared" ca="1" si="201"/>
        <v>81</v>
      </c>
      <c r="H199" s="3">
        <f t="shared" ca="1" si="201"/>
        <v>64</v>
      </c>
      <c r="I199" s="3">
        <f t="shared" ca="1" si="201"/>
        <v>49</v>
      </c>
      <c r="J199" s="3">
        <f t="shared" ca="1" si="201"/>
        <v>36</v>
      </c>
      <c r="K199" s="3">
        <f t="shared" ca="1" si="201"/>
        <v>25</v>
      </c>
      <c r="L199" s="3">
        <f t="shared" ca="1" si="201"/>
        <v>16</v>
      </c>
      <c r="M199" s="3">
        <f t="shared" ca="1" si="201"/>
        <v>9</v>
      </c>
      <c r="N199" s="3">
        <f t="shared" ca="1" si="201"/>
        <v>4</v>
      </c>
      <c r="O199" s="3">
        <f t="shared" ca="1" si="201"/>
        <v>1</v>
      </c>
      <c r="P199" s="3">
        <f t="shared" ca="1" si="201"/>
        <v>0</v>
      </c>
      <c r="Q199" s="3">
        <f t="shared" ca="1" si="201"/>
        <v>1</v>
      </c>
      <c r="R199" s="3">
        <f t="shared" ca="1" si="201"/>
        <v>4</v>
      </c>
      <c r="S199" s="3">
        <f t="shared" ca="1" si="201"/>
        <v>9</v>
      </c>
      <c r="T199" s="3">
        <f t="shared" ca="1" si="201"/>
        <v>16</v>
      </c>
      <c r="U199" s="3">
        <f t="shared" ca="1" si="201"/>
        <v>25</v>
      </c>
      <c r="V199" s="3">
        <f t="shared" ca="1" si="201"/>
        <v>36</v>
      </c>
      <c r="W199" s="3">
        <f t="shared" ca="1" si="201"/>
        <v>49</v>
      </c>
      <c r="X199" s="3">
        <f t="shared" ca="1" si="201"/>
        <v>64</v>
      </c>
      <c r="Y199" s="3">
        <f t="shared" ca="1" si="201"/>
        <v>81</v>
      </c>
      <c r="Z199" s="3">
        <f t="shared" ca="1" si="201"/>
        <v>100</v>
      </c>
      <c r="AA199" s="3">
        <f t="shared" ca="1" si="5"/>
        <v>770</v>
      </c>
      <c r="AB199" s="29">
        <f t="shared" ca="1" si="24"/>
        <v>50</v>
      </c>
    </row>
    <row r="200" spans="1:28" customFormat="false" ht="13">
      <c r="A200" s="3">
        <f>シート1!B201</f>
        <v>0</v>
      </c>
      <c r="B200" s="3">
        <f>シート1!E201</f>
        <v>0</v>
      </c>
      <c r="C200" s="19">
        <f>シート1!G201</f>
        <v>0</v>
      </c>
      <c r="D200" s="3">
        <f>シート1!I201</f>
        <v>0</v>
      </c>
      <c r="E200" s="3">
        <f>シート1!K201</f>
        <v>0</v>
      </c>
      <c r="F200" s="3">
        <f t="shared" ref="F200:Z200" ca="1" si="202">IF($E204="","", IF(AND(ROW()&gt;$AB$1,F$1&lt;=$AB$1),(F$1-_xlfn.RANK.AVG(OFFSET($E204,1-F$1,),OFFSET($E204,1-$AB$1,,$AB$1,1)))^2,""))</f>
        <v>100</v>
      </c>
      <c r="G200" s="3">
        <f t="shared" ca="1" si="202"/>
        <v>81</v>
      </c>
      <c r="H200" s="3">
        <f t="shared" ca="1" si="202"/>
        <v>64</v>
      </c>
      <c r="I200" s="3">
        <f t="shared" ca="1" si="202"/>
        <v>49</v>
      </c>
      <c r="J200" s="3">
        <f t="shared" ca="1" si="202"/>
        <v>36</v>
      </c>
      <c r="K200" s="3">
        <f t="shared" ca="1" si="202"/>
        <v>25</v>
      </c>
      <c r="L200" s="3">
        <f t="shared" ca="1" si="202"/>
        <v>16</v>
      </c>
      <c r="M200" s="3">
        <f t="shared" ca="1" si="202"/>
        <v>9</v>
      </c>
      <c r="N200" s="3">
        <f t="shared" ca="1" si="202"/>
        <v>4</v>
      </c>
      <c r="O200" s="3">
        <f t="shared" ca="1" si="202"/>
        <v>1</v>
      </c>
      <c r="P200" s="3">
        <f t="shared" ca="1" si="202"/>
        <v>0</v>
      </c>
      <c r="Q200" s="3">
        <f t="shared" ca="1" si="202"/>
        <v>1</v>
      </c>
      <c r="R200" s="3">
        <f t="shared" ca="1" si="202"/>
        <v>4</v>
      </c>
      <c r="S200" s="3">
        <f t="shared" ca="1" si="202"/>
        <v>9</v>
      </c>
      <c r="T200" s="3">
        <f t="shared" ca="1" si="202"/>
        <v>16</v>
      </c>
      <c r="U200" s="3">
        <f t="shared" ca="1" si="202"/>
        <v>25</v>
      </c>
      <c r="V200" s="3">
        <f t="shared" ca="1" si="202"/>
        <v>36</v>
      </c>
      <c r="W200" s="3">
        <f t="shared" ca="1" si="202"/>
        <v>49</v>
      </c>
      <c r="X200" s="3">
        <f t="shared" ca="1" si="202"/>
        <v>64</v>
      </c>
      <c r="Y200" s="3">
        <f t="shared" ca="1" si="202"/>
        <v>81</v>
      </c>
      <c r="Z200" s="3">
        <f t="shared" ca="1" si="202"/>
        <v>100</v>
      </c>
      <c r="AA200" s="3">
        <f t="shared" ca="1" si="5"/>
        <v>770</v>
      </c>
      <c r="AB200" s="29">
        <f t="shared" ca="1" si="24"/>
        <v>50</v>
      </c>
    </row>
    <row r="201" spans="1:28" customFormat="false" ht="13">
      <c r="A201" s="3">
        <f>シート1!B202</f>
        <v>0</v>
      </c>
      <c r="B201" s="3">
        <f>シート1!E202</f>
        <v>0</v>
      </c>
      <c r="C201" s="19">
        <f>シート1!G202</f>
        <v>0</v>
      </c>
      <c r="D201" s="3">
        <f>シート1!I202</f>
        <v>0</v>
      </c>
      <c r="E201" s="3">
        <f>シート1!K202</f>
        <v>0</v>
      </c>
      <c r="F201" s="3">
        <f t="shared" ref="F201:Z201" ca="1" si="203">IF($E205="","", IF(AND(ROW()&gt;$AB$1,F$1&lt;=$AB$1),(F$1-_xlfn.RANK.AVG(OFFSET($E205,1-F$1,),OFFSET($E205,1-$AB$1,,$AB$1,1)))^2,""))</f>
        <v>100</v>
      </c>
      <c r="G201" s="3">
        <f t="shared" ca="1" si="203"/>
        <v>81</v>
      </c>
      <c r="H201" s="3">
        <f t="shared" ca="1" si="203"/>
        <v>64</v>
      </c>
      <c r="I201" s="3">
        <f t="shared" ca="1" si="203"/>
        <v>49</v>
      </c>
      <c r="J201" s="3">
        <f t="shared" ca="1" si="203"/>
        <v>36</v>
      </c>
      <c r="K201" s="3">
        <f t="shared" ca="1" si="203"/>
        <v>25</v>
      </c>
      <c r="L201" s="3">
        <f t="shared" ca="1" si="203"/>
        <v>16</v>
      </c>
      <c r="M201" s="3">
        <f t="shared" ca="1" si="203"/>
        <v>9</v>
      </c>
      <c r="N201" s="3">
        <f t="shared" ca="1" si="203"/>
        <v>4</v>
      </c>
      <c r="O201" s="3">
        <f t="shared" ca="1" si="203"/>
        <v>1</v>
      </c>
      <c r="P201" s="3">
        <f t="shared" ca="1" si="203"/>
        <v>0</v>
      </c>
      <c r="Q201" s="3">
        <f t="shared" ca="1" si="203"/>
        <v>1</v>
      </c>
      <c r="R201" s="3">
        <f t="shared" ca="1" si="203"/>
        <v>4</v>
      </c>
      <c r="S201" s="3">
        <f t="shared" ca="1" si="203"/>
        <v>9</v>
      </c>
      <c r="T201" s="3">
        <f t="shared" ca="1" si="203"/>
        <v>16</v>
      </c>
      <c r="U201" s="3">
        <f t="shared" ca="1" si="203"/>
        <v>25</v>
      </c>
      <c r="V201" s="3">
        <f t="shared" ca="1" si="203"/>
        <v>36</v>
      </c>
      <c r="W201" s="3">
        <f t="shared" ca="1" si="203"/>
        <v>49</v>
      </c>
      <c r="X201" s="3">
        <f t="shared" ca="1" si="203"/>
        <v>64</v>
      </c>
      <c r="Y201" s="3">
        <f t="shared" ca="1" si="203"/>
        <v>81</v>
      </c>
      <c r="Z201" s="3">
        <f t="shared" ca="1" si="203"/>
        <v>100</v>
      </c>
      <c r="AA201" s="3">
        <f t="shared" ca="1" si="5"/>
        <v>770</v>
      </c>
      <c r="AB201" s="29">
        <f t="shared" ca="1" si="24"/>
        <v>50</v>
      </c>
    </row>
    <row r="202" spans="1:28" customFormat="false" ht="13">
      <c r="A202" s="3">
        <f>シート1!B203</f>
        <v>0</v>
      </c>
      <c r="B202" s="3">
        <f>シート1!E203</f>
        <v>0</v>
      </c>
      <c r="C202" s="19">
        <f>シート1!G203</f>
        <v>0</v>
      </c>
      <c r="D202" s="3">
        <f>シート1!I203</f>
        <v>0</v>
      </c>
      <c r="E202" s="3">
        <f>シート1!K203</f>
        <v>0</v>
      </c>
      <c r="F202" s="3">
        <f t="shared" ref="F202:Z202" ca="1" si="204">IF($E206="","", IF(AND(ROW()&gt;$AB$1,F$1&lt;=$AB$1),(F$1-_xlfn.RANK.AVG(OFFSET($E206,1-F$1,),OFFSET($E206,1-$AB$1,,$AB$1,1)))^2,""))</f>
        <v>100</v>
      </c>
      <c r="G202" s="3">
        <f t="shared" ca="1" si="204"/>
        <v>81</v>
      </c>
      <c r="H202" s="3">
        <f t="shared" ca="1" si="204"/>
        <v>64</v>
      </c>
      <c r="I202" s="3">
        <f t="shared" ca="1" si="204"/>
        <v>49</v>
      </c>
      <c r="J202" s="3">
        <f t="shared" ca="1" si="204"/>
        <v>36</v>
      </c>
      <c r="K202" s="3">
        <f t="shared" ca="1" si="204"/>
        <v>25</v>
      </c>
      <c r="L202" s="3">
        <f t="shared" ca="1" si="204"/>
        <v>16</v>
      </c>
      <c r="M202" s="3">
        <f t="shared" ca="1" si="204"/>
        <v>9</v>
      </c>
      <c r="N202" s="3">
        <f t="shared" ca="1" si="204"/>
        <v>4</v>
      </c>
      <c r="O202" s="3">
        <f t="shared" ca="1" si="204"/>
        <v>1</v>
      </c>
      <c r="P202" s="3">
        <f t="shared" ca="1" si="204"/>
        <v>0</v>
      </c>
      <c r="Q202" s="3">
        <f t="shared" ca="1" si="204"/>
        <v>1</v>
      </c>
      <c r="R202" s="3">
        <f t="shared" ca="1" si="204"/>
        <v>4</v>
      </c>
      <c r="S202" s="3">
        <f t="shared" ca="1" si="204"/>
        <v>9</v>
      </c>
      <c r="T202" s="3">
        <f t="shared" ca="1" si="204"/>
        <v>16</v>
      </c>
      <c r="U202" s="3">
        <f t="shared" ca="1" si="204"/>
        <v>25</v>
      </c>
      <c r="V202" s="3">
        <f t="shared" ca="1" si="204"/>
        <v>36</v>
      </c>
      <c r="W202" s="3">
        <f t="shared" ca="1" si="204"/>
        <v>49</v>
      </c>
      <c r="X202" s="3">
        <f t="shared" ca="1" si="204"/>
        <v>64</v>
      </c>
      <c r="Y202" s="3">
        <f t="shared" ca="1" si="204"/>
        <v>81</v>
      </c>
      <c r="Z202" s="3">
        <f t="shared" ca="1" si="204"/>
        <v>100</v>
      </c>
      <c r="AA202" s="3">
        <f t="shared" ca="1" si="5"/>
        <v>770</v>
      </c>
      <c r="AB202" s="29">
        <f t="shared" ca="1" si="24"/>
        <v>50</v>
      </c>
    </row>
    <row r="203" spans="1:28" customFormat="false" ht="13">
      <c r="A203" s="3">
        <f>シート1!B204</f>
        <v>0</v>
      </c>
      <c r="B203" s="3">
        <f>シート1!E204</f>
        <v>0</v>
      </c>
      <c r="C203" s="19">
        <f>シート1!G204</f>
        <v>0</v>
      </c>
      <c r="D203" s="3">
        <f>シート1!I204</f>
        <v>0</v>
      </c>
      <c r="E203" s="3">
        <f>シート1!K204</f>
        <v>0</v>
      </c>
      <c r="F203" s="3">
        <f t="shared" ref="F203:Z203" ca="1" si="205">IF($E207="","", IF(AND(ROW()&gt;$AB$1,F$1&lt;=$AB$1),(F$1-_xlfn.RANK.AVG(OFFSET($E207,1-F$1,),OFFSET($E207,1-$AB$1,,$AB$1,1)))^2,""))</f>
        <v>100</v>
      </c>
      <c r="G203" s="3">
        <f t="shared" ca="1" si="205"/>
        <v>81</v>
      </c>
      <c r="H203" s="3">
        <f t="shared" ca="1" si="205"/>
        <v>64</v>
      </c>
      <c r="I203" s="3">
        <f t="shared" ca="1" si="205"/>
        <v>49</v>
      </c>
      <c r="J203" s="3">
        <f t="shared" ca="1" si="205"/>
        <v>36</v>
      </c>
      <c r="K203" s="3">
        <f t="shared" ca="1" si="205"/>
        <v>25</v>
      </c>
      <c r="L203" s="3">
        <f t="shared" ca="1" si="205"/>
        <v>16</v>
      </c>
      <c r="M203" s="3">
        <f t="shared" ca="1" si="205"/>
        <v>9</v>
      </c>
      <c r="N203" s="3">
        <f t="shared" ca="1" si="205"/>
        <v>4</v>
      </c>
      <c r="O203" s="3">
        <f t="shared" ca="1" si="205"/>
        <v>1</v>
      </c>
      <c r="P203" s="3">
        <f t="shared" ca="1" si="205"/>
        <v>0</v>
      </c>
      <c r="Q203" s="3">
        <f t="shared" ca="1" si="205"/>
        <v>1</v>
      </c>
      <c r="R203" s="3">
        <f t="shared" ca="1" si="205"/>
        <v>4</v>
      </c>
      <c r="S203" s="3">
        <f t="shared" ca="1" si="205"/>
        <v>9</v>
      </c>
      <c r="T203" s="3">
        <f t="shared" ca="1" si="205"/>
        <v>16</v>
      </c>
      <c r="U203" s="3">
        <f t="shared" ca="1" si="205"/>
        <v>25</v>
      </c>
      <c r="V203" s="3">
        <f t="shared" ca="1" si="205"/>
        <v>36</v>
      </c>
      <c r="W203" s="3">
        <f t="shared" ca="1" si="205"/>
        <v>49</v>
      </c>
      <c r="X203" s="3">
        <f t="shared" ca="1" si="205"/>
        <v>64</v>
      </c>
      <c r="Y203" s="3">
        <f t="shared" ca="1" si="205"/>
        <v>81</v>
      </c>
      <c r="Z203" s="3">
        <f t="shared" ca="1" si="205"/>
        <v>100</v>
      </c>
      <c r="AA203" s="3">
        <f t="shared" ca="1" si="5"/>
        <v>770</v>
      </c>
      <c r="AB203" s="29">
        <f t="shared" ca="1" si="24"/>
        <v>50</v>
      </c>
    </row>
    <row r="204" spans="1:28" customFormat="false" ht="13">
      <c r="A204" s="3">
        <f>シート1!B205</f>
        <v>0</v>
      </c>
      <c r="B204" s="3">
        <f>シート1!E205</f>
        <v>0</v>
      </c>
      <c r="C204" s="19">
        <f>シート1!G205</f>
        <v>0</v>
      </c>
      <c r="D204" s="3">
        <f>シート1!I205</f>
        <v>0</v>
      </c>
      <c r="E204" s="3">
        <f>シート1!K205</f>
        <v>0</v>
      </c>
      <c r="F204" s="3">
        <f t="shared" ref="F204:Z204" ca="1" si="206">IF($E208="","", IF(AND(ROW()&gt;$AB$1,F$1&lt;=$AB$1),(F$1-_xlfn.RANK.AVG(OFFSET($E208,1-F$1,),OFFSET($E208,1-$AB$1,,$AB$1,1)))^2,""))</f>
        <v>100</v>
      </c>
      <c r="G204" s="3">
        <f t="shared" ca="1" si="206"/>
        <v>81</v>
      </c>
      <c r="H204" s="3">
        <f t="shared" ca="1" si="206"/>
        <v>64</v>
      </c>
      <c r="I204" s="3">
        <f t="shared" ca="1" si="206"/>
        <v>49</v>
      </c>
      <c r="J204" s="3">
        <f t="shared" ca="1" si="206"/>
        <v>36</v>
      </c>
      <c r="K204" s="3">
        <f t="shared" ca="1" si="206"/>
        <v>25</v>
      </c>
      <c r="L204" s="3">
        <f t="shared" ca="1" si="206"/>
        <v>16</v>
      </c>
      <c r="M204" s="3">
        <f t="shared" ca="1" si="206"/>
        <v>9</v>
      </c>
      <c r="N204" s="3">
        <f t="shared" ca="1" si="206"/>
        <v>4</v>
      </c>
      <c r="O204" s="3">
        <f t="shared" ca="1" si="206"/>
        <v>1</v>
      </c>
      <c r="P204" s="3">
        <f t="shared" ca="1" si="206"/>
        <v>0</v>
      </c>
      <c r="Q204" s="3">
        <f t="shared" ca="1" si="206"/>
        <v>1</v>
      </c>
      <c r="R204" s="3">
        <f t="shared" ca="1" si="206"/>
        <v>4</v>
      </c>
      <c r="S204" s="3">
        <f t="shared" ca="1" si="206"/>
        <v>9</v>
      </c>
      <c r="T204" s="3">
        <f t="shared" ca="1" si="206"/>
        <v>16</v>
      </c>
      <c r="U204" s="3">
        <f t="shared" ca="1" si="206"/>
        <v>25</v>
      </c>
      <c r="V204" s="3">
        <f t="shared" ca="1" si="206"/>
        <v>36</v>
      </c>
      <c r="W204" s="3">
        <f t="shared" ca="1" si="206"/>
        <v>49</v>
      </c>
      <c r="X204" s="3">
        <f t="shared" ca="1" si="206"/>
        <v>64</v>
      </c>
      <c r="Y204" s="3">
        <f t="shared" ca="1" si="206"/>
        <v>81</v>
      </c>
      <c r="Z204" s="3">
        <f t="shared" ca="1" si="206"/>
        <v>100</v>
      </c>
      <c r="AA204" s="3">
        <f t="shared" ca="1" si="5"/>
        <v>770</v>
      </c>
      <c r="AB204" s="29">
        <f t="shared" ca="1" si="24"/>
        <v>50</v>
      </c>
    </row>
    <row r="205" spans="1:28" customFormat="false" ht="13">
      <c r="A205" s="3">
        <f>シート1!B206</f>
        <v>0</v>
      </c>
      <c r="B205" s="3">
        <f>シート1!E206</f>
        <v>0</v>
      </c>
      <c r="C205" s="19">
        <f>シート1!G206</f>
        <v>0</v>
      </c>
      <c r="D205" s="3">
        <f>シート1!I206</f>
        <v>0</v>
      </c>
      <c r="E205" s="3">
        <f>シート1!K206</f>
        <v>0</v>
      </c>
      <c r="F205" s="3">
        <f t="shared" ref="F205:Z205" ca="1" si="207">IF($E209="","", IF(AND(ROW()&gt;$AB$1,F$1&lt;=$AB$1),(F$1-_xlfn.RANK.AVG(OFFSET($E209,1-F$1,),OFFSET($E209,1-$AB$1,,$AB$1,1)))^2,""))</f>
        <v>100</v>
      </c>
      <c r="G205" s="3">
        <f t="shared" ca="1" si="207"/>
        <v>81</v>
      </c>
      <c r="H205" s="3">
        <f t="shared" ca="1" si="207"/>
        <v>64</v>
      </c>
      <c r="I205" s="3">
        <f t="shared" ca="1" si="207"/>
        <v>49</v>
      </c>
      <c r="J205" s="3">
        <f t="shared" ca="1" si="207"/>
        <v>36</v>
      </c>
      <c r="K205" s="3">
        <f t="shared" ca="1" si="207"/>
        <v>25</v>
      </c>
      <c r="L205" s="3">
        <f t="shared" ca="1" si="207"/>
        <v>16</v>
      </c>
      <c r="M205" s="3">
        <f t="shared" ca="1" si="207"/>
        <v>9</v>
      </c>
      <c r="N205" s="3">
        <f t="shared" ca="1" si="207"/>
        <v>4</v>
      </c>
      <c r="O205" s="3">
        <f t="shared" ca="1" si="207"/>
        <v>1</v>
      </c>
      <c r="P205" s="3">
        <f t="shared" ca="1" si="207"/>
        <v>0</v>
      </c>
      <c r="Q205" s="3">
        <f t="shared" ca="1" si="207"/>
        <v>1</v>
      </c>
      <c r="R205" s="3">
        <f t="shared" ca="1" si="207"/>
        <v>4</v>
      </c>
      <c r="S205" s="3">
        <f t="shared" ca="1" si="207"/>
        <v>9</v>
      </c>
      <c r="T205" s="3">
        <f t="shared" ca="1" si="207"/>
        <v>16</v>
      </c>
      <c r="U205" s="3">
        <f t="shared" ca="1" si="207"/>
        <v>25</v>
      </c>
      <c r="V205" s="3">
        <f t="shared" ca="1" si="207"/>
        <v>36</v>
      </c>
      <c r="W205" s="3">
        <f t="shared" ca="1" si="207"/>
        <v>49</v>
      </c>
      <c r="X205" s="3">
        <f t="shared" ca="1" si="207"/>
        <v>64</v>
      </c>
      <c r="Y205" s="3">
        <f t="shared" ca="1" si="207"/>
        <v>81</v>
      </c>
      <c r="Z205" s="3">
        <f t="shared" ca="1" si="207"/>
        <v>100</v>
      </c>
      <c r="AA205" s="3">
        <f t="shared" ca="1" si="5"/>
        <v>770</v>
      </c>
      <c r="AB205" s="29">
        <f t="shared" ca="1" si="24"/>
        <v>50</v>
      </c>
    </row>
    <row r="206" spans="1:28" customFormat="false" ht="13">
      <c r="A206" s="3">
        <f>シート1!B207</f>
        <v>0</v>
      </c>
      <c r="B206" s="3">
        <f>シート1!E207</f>
        <v>0</v>
      </c>
      <c r="C206" s="19">
        <f>シート1!G207</f>
        <v>0</v>
      </c>
      <c r="D206" s="3">
        <f>シート1!I207</f>
        <v>0</v>
      </c>
      <c r="E206" s="3">
        <f>シート1!K207</f>
        <v>0</v>
      </c>
      <c r="F206" s="3">
        <f t="shared" ref="F206:Z206" ca="1" si="208">IF($E210="","", IF(AND(ROW()&gt;$AB$1,F$1&lt;=$AB$1),(F$1-_xlfn.RANK.AVG(OFFSET($E210,1-F$1,),OFFSET($E210,1-$AB$1,,$AB$1,1)))^2,""))</f>
        <v>100</v>
      </c>
      <c r="G206" s="3">
        <f t="shared" ca="1" si="208"/>
        <v>81</v>
      </c>
      <c r="H206" s="3">
        <f t="shared" ca="1" si="208"/>
        <v>64</v>
      </c>
      <c r="I206" s="3">
        <f t="shared" ca="1" si="208"/>
        <v>49</v>
      </c>
      <c r="J206" s="3">
        <f t="shared" ca="1" si="208"/>
        <v>36</v>
      </c>
      <c r="K206" s="3">
        <f t="shared" ca="1" si="208"/>
        <v>25</v>
      </c>
      <c r="L206" s="3">
        <f t="shared" ca="1" si="208"/>
        <v>16</v>
      </c>
      <c r="M206" s="3">
        <f t="shared" ca="1" si="208"/>
        <v>9</v>
      </c>
      <c r="N206" s="3">
        <f t="shared" ca="1" si="208"/>
        <v>4</v>
      </c>
      <c r="O206" s="3">
        <f t="shared" ca="1" si="208"/>
        <v>1</v>
      </c>
      <c r="P206" s="3">
        <f t="shared" ca="1" si="208"/>
        <v>0</v>
      </c>
      <c r="Q206" s="3">
        <f t="shared" ca="1" si="208"/>
        <v>1</v>
      </c>
      <c r="R206" s="3">
        <f t="shared" ca="1" si="208"/>
        <v>4</v>
      </c>
      <c r="S206" s="3">
        <f t="shared" ca="1" si="208"/>
        <v>9</v>
      </c>
      <c r="T206" s="3">
        <f t="shared" ca="1" si="208"/>
        <v>16</v>
      </c>
      <c r="U206" s="3">
        <f t="shared" ca="1" si="208"/>
        <v>25</v>
      </c>
      <c r="V206" s="3">
        <f t="shared" ca="1" si="208"/>
        <v>36</v>
      </c>
      <c r="W206" s="3">
        <f t="shared" ca="1" si="208"/>
        <v>49</v>
      </c>
      <c r="X206" s="3">
        <f t="shared" ca="1" si="208"/>
        <v>64</v>
      </c>
      <c r="Y206" s="3">
        <f t="shared" ca="1" si="208"/>
        <v>81</v>
      </c>
      <c r="Z206" s="3">
        <f t="shared" ca="1" si="208"/>
        <v>100</v>
      </c>
      <c r="AA206" s="3">
        <f t="shared" ca="1" si="5"/>
        <v>770</v>
      </c>
      <c r="AB206" s="29">
        <f t="shared" ca="1" si="24"/>
        <v>50</v>
      </c>
    </row>
    <row r="207" spans="1:28" customFormat="false" ht="13">
      <c r="A207" s="3">
        <f>シート1!B208</f>
        <v>0</v>
      </c>
      <c r="B207" s="3">
        <f>シート1!E208</f>
        <v>0</v>
      </c>
      <c r="C207" s="19">
        <f>シート1!G208</f>
        <v>0</v>
      </c>
      <c r="D207" s="3">
        <f>シート1!I208</f>
        <v>0</v>
      </c>
      <c r="E207" s="3">
        <f>シート1!K208</f>
        <v>0</v>
      </c>
      <c r="F207" s="3">
        <f t="shared" ref="F207:Z207" ca="1" si="209">IF($E211="","", IF(AND(ROW()&gt;$AB$1,F$1&lt;=$AB$1),(F$1-_xlfn.RANK.AVG(OFFSET($E211,1-F$1,),OFFSET($E211,1-$AB$1,,$AB$1,1)))^2,""))</f>
        <v>100</v>
      </c>
      <c r="G207" s="3">
        <f t="shared" ca="1" si="209"/>
        <v>81</v>
      </c>
      <c r="H207" s="3">
        <f t="shared" ca="1" si="209"/>
        <v>64</v>
      </c>
      <c r="I207" s="3">
        <f t="shared" ca="1" si="209"/>
        <v>49</v>
      </c>
      <c r="J207" s="3">
        <f t="shared" ca="1" si="209"/>
        <v>36</v>
      </c>
      <c r="K207" s="3">
        <f t="shared" ca="1" si="209"/>
        <v>25</v>
      </c>
      <c r="L207" s="3">
        <f t="shared" ca="1" si="209"/>
        <v>16</v>
      </c>
      <c r="M207" s="3">
        <f t="shared" ca="1" si="209"/>
        <v>9</v>
      </c>
      <c r="N207" s="3">
        <f t="shared" ca="1" si="209"/>
        <v>4</v>
      </c>
      <c r="O207" s="3">
        <f t="shared" ca="1" si="209"/>
        <v>1</v>
      </c>
      <c r="P207" s="3">
        <f t="shared" ca="1" si="209"/>
        <v>0</v>
      </c>
      <c r="Q207" s="3">
        <f t="shared" ca="1" si="209"/>
        <v>1</v>
      </c>
      <c r="R207" s="3">
        <f t="shared" ca="1" si="209"/>
        <v>4</v>
      </c>
      <c r="S207" s="3">
        <f t="shared" ca="1" si="209"/>
        <v>9</v>
      </c>
      <c r="T207" s="3">
        <f t="shared" ca="1" si="209"/>
        <v>16</v>
      </c>
      <c r="U207" s="3">
        <f t="shared" ca="1" si="209"/>
        <v>25</v>
      </c>
      <c r="V207" s="3">
        <f t="shared" ca="1" si="209"/>
        <v>36</v>
      </c>
      <c r="W207" s="3">
        <f t="shared" ca="1" si="209"/>
        <v>49</v>
      </c>
      <c r="X207" s="3">
        <f t="shared" ca="1" si="209"/>
        <v>64</v>
      </c>
      <c r="Y207" s="3">
        <f t="shared" ca="1" si="209"/>
        <v>81</v>
      </c>
      <c r="Z207" s="3">
        <f t="shared" ca="1" si="209"/>
        <v>100</v>
      </c>
      <c r="AA207" s="3">
        <f t="shared" ca="1" si="5"/>
        <v>770</v>
      </c>
      <c r="AB207" s="29">
        <f t="shared" ca="1" si="24"/>
        <v>50</v>
      </c>
    </row>
    <row r="208" spans="1:28" customFormat="false" ht="13">
      <c r="A208" s="3">
        <f>シート1!B209</f>
        <v>0</v>
      </c>
      <c r="B208" s="3">
        <f>シート1!E209</f>
        <v>0</v>
      </c>
      <c r="C208" s="19">
        <f>シート1!G209</f>
        <v>0</v>
      </c>
      <c r="D208" s="3">
        <f>シート1!I209</f>
        <v>0</v>
      </c>
      <c r="E208" s="3">
        <f>シート1!K209</f>
        <v>0</v>
      </c>
      <c r="F208" s="3">
        <f t="shared" ref="F208:Z208" ca="1" si="210">IF($E212="","", IF(AND(ROW()&gt;$AB$1,F$1&lt;=$AB$1),(F$1-_xlfn.RANK.AVG(OFFSET($E212,1-F$1,),OFFSET($E212,1-$AB$1,,$AB$1,1)))^2,""))</f>
        <v>100</v>
      </c>
      <c r="G208" s="3">
        <f t="shared" ca="1" si="210"/>
        <v>81</v>
      </c>
      <c r="H208" s="3">
        <f t="shared" ca="1" si="210"/>
        <v>64</v>
      </c>
      <c r="I208" s="3">
        <f t="shared" ca="1" si="210"/>
        <v>49</v>
      </c>
      <c r="J208" s="3">
        <f t="shared" ca="1" si="210"/>
        <v>36</v>
      </c>
      <c r="K208" s="3">
        <f t="shared" ca="1" si="210"/>
        <v>25</v>
      </c>
      <c r="L208" s="3">
        <f t="shared" ca="1" si="210"/>
        <v>16</v>
      </c>
      <c r="M208" s="3">
        <f t="shared" ca="1" si="210"/>
        <v>9</v>
      </c>
      <c r="N208" s="3">
        <f t="shared" ca="1" si="210"/>
        <v>4</v>
      </c>
      <c r="O208" s="3">
        <f t="shared" ca="1" si="210"/>
        <v>1</v>
      </c>
      <c r="P208" s="3">
        <f t="shared" ca="1" si="210"/>
        <v>0</v>
      </c>
      <c r="Q208" s="3">
        <f t="shared" ca="1" si="210"/>
        <v>1</v>
      </c>
      <c r="R208" s="3">
        <f t="shared" ca="1" si="210"/>
        <v>4</v>
      </c>
      <c r="S208" s="3">
        <f t="shared" ca="1" si="210"/>
        <v>9</v>
      </c>
      <c r="T208" s="3">
        <f t="shared" ca="1" si="210"/>
        <v>16</v>
      </c>
      <c r="U208" s="3">
        <f t="shared" ca="1" si="210"/>
        <v>25</v>
      </c>
      <c r="V208" s="3">
        <f t="shared" ca="1" si="210"/>
        <v>36</v>
      </c>
      <c r="W208" s="3">
        <f t="shared" ca="1" si="210"/>
        <v>49</v>
      </c>
      <c r="X208" s="3">
        <f t="shared" ca="1" si="210"/>
        <v>64</v>
      </c>
      <c r="Y208" s="3">
        <f t="shared" ca="1" si="210"/>
        <v>81</v>
      </c>
      <c r="Z208" s="3">
        <f t="shared" ca="1" si="210"/>
        <v>100</v>
      </c>
      <c r="AA208" s="3">
        <f t="shared" ca="1" si="5"/>
        <v>770</v>
      </c>
      <c r="AB208" s="29">
        <f t="shared" ca="1" si="24"/>
        <v>50</v>
      </c>
    </row>
    <row r="209" spans="1:28" customFormat="false" ht="13">
      <c r="A209" s="3">
        <f>シート1!B210</f>
        <v>0</v>
      </c>
      <c r="B209" s="3">
        <f>シート1!E210</f>
        <v>0</v>
      </c>
      <c r="C209" s="19">
        <f>シート1!G210</f>
        <v>0</v>
      </c>
      <c r="D209" s="3">
        <f>シート1!I210</f>
        <v>0</v>
      </c>
      <c r="E209" s="3">
        <f>シート1!K210</f>
        <v>0</v>
      </c>
      <c r="F209" s="3">
        <f t="shared" ref="F209:Z209" ca="1" si="211">IF($E213="","", IF(AND(ROW()&gt;$AB$1,F$1&lt;=$AB$1),(F$1-_xlfn.RANK.AVG(OFFSET($E213,1-F$1,),OFFSET($E213,1-$AB$1,,$AB$1,1)))^2,""))</f>
        <v>100</v>
      </c>
      <c r="G209" s="3">
        <f t="shared" ca="1" si="211"/>
        <v>81</v>
      </c>
      <c r="H209" s="3">
        <f t="shared" ca="1" si="211"/>
        <v>64</v>
      </c>
      <c r="I209" s="3">
        <f t="shared" ca="1" si="211"/>
        <v>49</v>
      </c>
      <c r="J209" s="3">
        <f t="shared" ca="1" si="211"/>
        <v>36</v>
      </c>
      <c r="K209" s="3">
        <f t="shared" ca="1" si="211"/>
        <v>25</v>
      </c>
      <c r="L209" s="3">
        <f t="shared" ca="1" si="211"/>
        <v>16</v>
      </c>
      <c r="M209" s="3">
        <f t="shared" ca="1" si="211"/>
        <v>9</v>
      </c>
      <c r="N209" s="3">
        <f t="shared" ca="1" si="211"/>
        <v>4</v>
      </c>
      <c r="O209" s="3">
        <f t="shared" ca="1" si="211"/>
        <v>1</v>
      </c>
      <c r="P209" s="3">
        <f t="shared" ca="1" si="211"/>
        <v>0</v>
      </c>
      <c r="Q209" s="3">
        <f t="shared" ca="1" si="211"/>
        <v>1</v>
      </c>
      <c r="R209" s="3">
        <f t="shared" ca="1" si="211"/>
        <v>4</v>
      </c>
      <c r="S209" s="3">
        <f t="shared" ca="1" si="211"/>
        <v>9</v>
      </c>
      <c r="T209" s="3">
        <f t="shared" ca="1" si="211"/>
        <v>16</v>
      </c>
      <c r="U209" s="3">
        <f t="shared" ca="1" si="211"/>
        <v>25</v>
      </c>
      <c r="V209" s="3">
        <f t="shared" ca="1" si="211"/>
        <v>36</v>
      </c>
      <c r="W209" s="3">
        <f t="shared" ca="1" si="211"/>
        <v>49</v>
      </c>
      <c r="X209" s="3">
        <f t="shared" ca="1" si="211"/>
        <v>64</v>
      </c>
      <c r="Y209" s="3">
        <f t="shared" ca="1" si="211"/>
        <v>81</v>
      </c>
      <c r="Z209" s="3">
        <f t="shared" ca="1" si="211"/>
        <v>100</v>
      </c>
      <c r="AA209" s="3">
        <f t="shared" ca="1" si="5"/>
        <v>770</v>
      </c>
      <c r="AB209" s="29">
        <f t="shared" ca="1" si="24"/>
        <v>50</v>
      </c>
    </row>
    <row r="210" spans="1:28" customFormat="false" ht="13">
      <c r="A210" s="3">
        <f>シート1!B211</f>
        <v>0</v>
      </c>
      <c r="B210" s="3">
        <f>シート1!E211</f>
        <v>0</v>
      </c>
      <c r="C210" s="19">
        <f>シート1!G211</f>
        <v>0</v>
      </c>
      <c r="D210" s="3">
        <f>シート1!I211</f>
        <v>0</v>
      </c>
      <c r="E210" s="3">
        <f>シート1!K211</f>
        <v>0</v>
      </c>
      <c r="F210" s="3">
        <f t="shared" ref="F210:Z210" ca="1" si="212">IF($E214="","", IF(AND(ROW()&gt;$AB$1,F$1&lt;=$AB$1),(F$1-_xlfn.RANK.AVG(OFFSET($E214,1-F$1,),OFFSET($E214,1-$AB$1,,$AB$1,1)))^2,""))</f>
        <v>100</v>
      </c>
      <c r="G210" s="3">
        <f t="shared" ca="1" si="212"/>
        <v>81</v>
      </c>
      <c r="H210" s="3">
        <f t="shared" ca="1" si="212"/>
        <v>64</v>
      </c>
      <c r="I210" s="3">
        <f t="shared" ca="1" si="212"/>
        <v>49</v>
      </c>
      <c r="J210" s="3">
        <f t="shared" ca="1" si="212"/>
        <v>36</v>
      </c>
      <c r="K210" s="3">
        <f t="shared" ca="1" si="212"/>
        <v>25</v>
      </c>
      <c r="L210" s="3">
        <f t="shared" ca="1" si="212"/>
        <v>16</v>
      </c>
      <c r="M210" s="3">
        <f t="shared" ca="1" si="212"/>
        <v>9</v>
      </c>
      <c r="N210" s="3">
        <f t="shared" ca="1" si="212"/>
        <v>4</v>
      </c>
      <c r="O210" s="3">
        <f t="shared" ca="1" si="212"/>
        <v>1</v>
      </c>
      <c r="P210" s="3">
        <f t="shared" ca="1" si="212"/>
        <v>0</v>
      </c>
      <c r="Q210" s="3">
        <f t="shared" ca="1" si="212"/>
        <v>1</v>
      </c>
      <c r="R210" s="3">
        <f t="shared" ca="1" si="212"/>
        <v>4</v>
      </c>
      <c r="S210" s="3">
        <f t="shared" ca="1" si="212"/>
        <v>9</v>
      </c>
      <c r="T210" s="3">
        <f t="shared" ca="1" si="212"/>
        <v>16</v>
      </c>
      <c r="U210" s="3">
        <f t="shared" ca="1" si="212"/>
        <v>25</v>
      </c>
      <c r="V210" s="3">
        <f t="shared" ca="1" si="212"/>
        <v>36</v>
      </c>
      <c r="W210" s="3">
        <f t="shared" ca="1" si="212"/>
        <v>49</v>
      </c>
      <c r="X210" s="3">
        <f t="shared" ca="1" si="212"/>
        <v>64</v>
      </c>
      <c r="Y210" s="3">
        <f t="shared" ca="1" si="212"/>
        <v>81</v>
      </c>
      <c r="Z210" s="3">
        <f t="shared" ca="1" si="212"/>
        <v>100</v>
      </c>
      <c r="AA210" s="3">
        <f t="shared" ca="1" si="5"/>
        <v>770</v>
      </c>
      <c r="AB210" s="29">
        <f t="shared" ca="1" si="24"/>
        <v>50</v>
      </c>
    </row>
    <row r="211" spans="1:28" customFormat="false" ht="13">
      <c r="A211" s="3">
        <f>シート1!B212</f>
        <v>0</v>
      </c>
      <c r="B211" s="3">
        <f>シート1!E212</f>
        <v>0</v>
      </c>
      <c r="C211" s="19">
        <f>シート1!G212</f>
        <v>0</v>
      </c>
      <c r="D211" s="3">
        <f>シート1!I212</f>
        <v>0</v>
      </c>
      <c r="E211" s="3">
        <f>シート1!K212</f>
        <v>0</v>
      </c>
      <c r="F211" s="3">
        <f t="shared" ref="F211:Z211" ca="1" si="213">IF($E215="","", IF(AND(ROW()&gt;$AB$1,F$1&lt;=$AB$1),(F$1-_xlfn.RANK.AVG(OFFSET($E215,1-F$1,),OFFSET($E215,1-$AB$1,,$AB$1,1)))^2,""))</f>
        <v>100</v>
      </c>
      <c r="G211" s="3">
        <f t="shared" ca="1" si="213"/>
        <v>81</v>
      </c>
      <c r="H211" s="3">
        <f t="shared" ca="1" si="213"/>
        <v>64</v>
      </c>
      <c r="I211" s="3">
        <f t="shared" ca="1" si="213"/>
        <v>49</v>
      </c>
      <c r="J211" s="3">
        <f t="shared" ca="1" si="213"/>
        <v>36</v>
      </c>
      <c r="K211" s="3">
        <f t="shared" ca="1" si="213"/>
        <v>25</v>
      </c>
      <c r="L211" s="3">
        <f t="shared" ca="1" si="213"/>
        <v>16</v>
      </c>
      <c r="M211" s="3">
        <f t="shared" ca="1" si="213"/>
        <v>9</v>
      </c>
      <c r="N211" s="3">
        <f t="shared" ca="1" si="213"/>
        <v>4</v>
      </c>
      <c r="O211" s="3">
        <f t="shared" ca="1" si="213"/>
        <v>1</v>
      </c>
      <c r="P211" s="3">
        <f t="shared" ca="1" si="213"/>
        <v>0</v>
      </c>
      <c r="Q211" s="3">
        <f t="shared" ca="1" si="213"/>
        <v>1</v>
      </c>
      <c r="R211" s="3">
        <f t="shared" ca="1" si="213"/>
        <v>4</v>
      </c>
      <c r="S211" s="3">
        <f t="shared" ca="1" si="213"/>
        <v>9</v>
      </c>
      <c r="T211" s="3">
        <f t="shared" ca="1" si="213"/>
        <v>16</v>
      </c>
      <c r="U211" s="3">
        <f t="shared" ca="1" si="213"/>
        <v>25</v>
      </c>
      <c r="V211" s="3">
        <f t="shared" ca="1" si="213"/>
        <v>36</v>
      </c>
      <c r="W211" s="3">
        <f t="shared" ca="1" si="213"/>
        <v>49</v>
      </c>
      <c r="X211" s="3">
        <f t="shared" ca="1" si="213"/>
        <v>64</v>
      </c>
      <c r="Y211" s="3">
        <f t="shared" ca="1" si="213"/>
        <v>81</v>
      </c>
      <c r="Z211" s="3">
        <f t="shared" ca="1" si="213"/>
        <v>100</v>
      </c>
      <c r="AA211" s="3">
        <f t="shared" ca="1" si="5"/>
        <v>770</v>
      </c>
      <c r="AB211" s="29">
        <f t="shared" ca="1" si="24"/>
        <v>50</v>
      </c>
    </row>
    <row r="212" spans="1:28" customFormat="false" ht="13">
      <c r="A212" s="3">
        <f>シート1!B213</f>
        <v>0</v>
      </c>
      <c r="B212" s="3">
        <f>シート1!E213</f>
        <v>0</v>
      </c>
      <c r="C212" s="19">
        <f>シート1!G213</f>
        <v>0</v>
      </c>
      <c r="D212" s="3">
        <f>シート1!I213</f>
        <v>0</v>
      </c>
      <c r="E212" s="3">
        <f>シート1!K213</f>
        <v>0</v>
      </c>
      <c r="F212" s="3">
        <f t="shared" ref="F212:Z212" ca="1" si="214">IF($E216="","", IF(AND(ROW()&gt;$AB$1,F$1&lt;=$AB$1),(F$1-_xlfn.RANK.AVG(OFFSET($E216,1-F$1,),OFFSET($E216,1-$AB$1,,$AB$1,1)))^2,""))</f>
        <v>100</v>
      </c>
      <c r="G212" s="3">
        <f t="shared" ca="1" si="214"/>
        <v>81</v>
      </c>
      <c r="H212" s="3">
        <f t="shared" ca="1" si="214"/>
        <v>64</v>
      </c>
      <c r="I212" s="3">
        <f t="shared" ca="1" si="214"/>
        <v>49</v>
      </c>
      <c r="J212" s="3">
        <f t="shared" ca="1" si="214"/>
        <v>36</v>
      </c>
      <c r="K212" s="3">
        <f t="shared" ca="1" si="214"/>
        <v>25</v>
      </c>
      <c r="L212" s="3">
        <f t="shared" ca="1" si="214"/>
        <v>16</v>
      </c>
      <c r="M212" s="3">
        <f t="shared" ca="1" si="214"/>
        <v>9</v>
      </c>
      <c r="N212" s="3">
        <f t="shared" ca="1" si="214"/>
        <v>4</v>
      </c>
      <c r="O212" s="3">
        <f t="shared" ca="1" si="214"/>
        <v>1</v>
      </c>
      <c r="P212" s="3">
        <f t="shared" ca="1" si="214"/>
        <v>0</v>
      </c>
      <c r="Q212" s="3">
        <f t="shared" ca="1" si="214"/>
        <v>1</v>
      </c>
      <c r="R212" s="3">
        <f t="shared" ca="1" si="214"/>
        <v>4</v>
      </c>
      <c r="S212" s="3">
        <f t="shared" ca="1" si="214"/>
        <v>9</v>
      </c>
      <c r="T212" s="3">
        <f t="shared" ca="1" si="214"/>
        <v>16</v>
      </c>
      <c r="U212" s="3">
        <f t="shared" ca="1" si="214"/>
        <v>25</v>
      </c>
      <c r="V212" s="3">
        <f t="shared" ca="1" si="214"/>
        <v>36</v>
      </c>
      <c r="W212" s="3">
        <f t="shared" ca="1" si="214"/>
        <v>49</v>
      </c>
      <c r="X212" s="3">
        <f t="shared" ca="1" si="214"/>
        <v>64</v>
      </c>
      <c r="Y212" s="3">
        <f t="shared" ca="1" si="214"/>
        <v>81</v>
      </c>
      <c r="Z212" s="3">
        <f t="shared" ca="1" si="214"/>
        <v>100</v>
      </c>
      <c r="AA212" s="3">
        <f t="shared" ca="1" si="5"/>
        <v>770</v>
      </c>
      <c r="AB212" s="29">
        <f t="shared" ca="1" si="24"/>
        <v>50</v>
      </c>
    </row>
    <row r="213" spans="1:28" customFormat="false" ht="13">
      <c r="A213" s="3">
        <f>シート1!B214</f>
        <v>0</v>
      </c>
      <c r="B213" s="3">
        <f>シート1!E214</f>
        <v>0</v>
      </c>
      <c r="C213" s="19">
        <f>シート1!G214</f>
        <v>0</v>
      </c>
      <c r="D213" s="3">
        <f>シート1!I214</f>
        <v>0</v>
      </c>
      <c r="E213" s="3">
        <f>シート1!K214</f>
        <v>0</v>
      </c>
      <c r="F213" s="3">
        <f t="shared" ref="F213:Z213" ca="1" si="215">IF($E217="","", IF(AND(ROW()&gt;$AB$1,F$1&lt;=$AB$1),(F$1-_xlfn.RANK.AVG(OFFSET($E217,1-F$1,),OFFSET($E217,1-$AB$1,,$AB$1,1)))^2,""))</f>
        <v>100</v>
      </c>
      <c r="G213" s="3">
        <f t="shared" ca="1" si="215"/>
        <v>81</v>
      </c>
      <c r="H213" s="3">
        <f t="shared" ca="1" si="215"/>
        <v>64</v>
      </c>
      <c r="I213" s="3">
        <f t="shared" ca="1" si="215"/>
        <v>49</v>
      </c>
      <c r="J213" s="3">
        <f t="shared" ca="1" si="215"/>
        <v>36</v>
      </c>
      <c r="K213" s="3">
        <f t="shared" ca="1" si="215"/>
        <v>25</v>
      </c>
      <c r="L213" s="3">
        <f t="shared" ca="1" si="215"/>
        <v>16</v>
      </c>
      <c r="M213" s="3">
        <f t="shared" ca="1" si="215"/>
        <v>9</v>
      </c>
      <c r="N213" s="3">
        <f t="shared" ca="1" si="215"/>
        <v>4</v>
      </c>
      <c r="O213" s="3">
        <f t="shared" ca="1" si="215"/>
        <v>1</v>
      </c>
      <c r="P213" s="3">
        <f t="shared" ca="1" si="215"/>
        <v>0</v>
      </c>
      <c r="Q213" s="3">
        <f t="shared" ca="1" si="215"/>
        <v>1</v>
      </c>
      <c r="R213" s="3">
        <f t="shared" ca="1" si="215"/>
        <v>4</v>
      </c>
      <c r="S213" s="3">
        <f t="shared" ca="1" si="215"/>
        <v>9</v>
      </c>
      <c r="T213" s="3">
        <f t="shared" ca="1" si="215"/>
        <v>16</v>
      </c>
      <c r="U213" s="3">
        <f t="shared" ca="1" si="215"/>
        <v>25</v>
      </c>
      <c r="V213" s="3">
        <f t="shared" ca="1" si="215"/>
        <v>36</v>
      </c>
      <c r="W213" s="3">
        <f t="shared" ca="1" si="215"/>
        <v>49</v>
      </c>
      <c r="X213" s="3">
        <f t="shared" ca="1" si="215"/>
        <v>64</v>
      </c>
      <c r="Y213" s="3">
        <f t="shared" ca="1" si="215"/>
        <v>81</v>
      </c>
      <c r="Z213" s="3">
        <f t="shared" ca="1" si="215"/>
        <v>100</v>
      </c>
      <c r="AA213" s="3">
        <f t="shared" ca="1" si="5"/>
        <v>770</v>
      </c>
      <c r="AB213" s="29">
        <f t="shared" ca="1" si="24"/>
        <v>50</v>
      </c>
    </row>
    <row r="214" spans="1:28" customFormat="false" ht="13">
      <c r="A214" s="3">
        <f>シート1!B215</f>
        <v>0</v>
      </c>
      <c r="B214" s="3">
        <f>シート1!E215</f>
        <v>0</v>
      </c>
      <c r="C214" s="19">
        <f>シート1!G215</f>
        <v>0</v>
      </c>
      <c r="D214" s="3">
        <f>シート1!I215</f>
        <v>0</v>
      </c>
      <c r="E214" s="3">
        <f>シート1!K215</f>
        <v>0</v>
      </c>
      <c r="F214" s="3">
        <f t="shared" ref="F214:Z214" ca="1" si="216">IF($E218="","", IF(AND(ROW()&gt;$AB$1,F$1&lt;=$AB$1),(F$1-_xlfn.RANK.AVG(OFFSET($E218,1-F$1,),OFFSET($E218,1-$AB$1,,$AB$1,1)))^2,""))</f>
        <v>100</v>
      </c>
      <c r="G214" s="3">
        <f t="shared" ca="1" si="216"/>
        <v>81</v>
      </c>
      <c r="H214" s="3">
        <f t="shared" ca="1" si="216"/>
        <v>64</v>
      </c>
      <c r="I214" s="3">
        <f t="shared" ca="1" si="216"/>
        <v>49</v>
      </c>
      <c r="J214" s="3">
        <f t="shared" ca="1" si="216"/>
        <v>36</v>
      </c>
      <c r="K214" s="3">
        <f t="shared" ca="1" si="216"/>
        <v>25</v>
      </c>
      <c r="L214" s="3">
        <f t="shared" ca="1" si="216"/>
        <v>16</v>
      </c>
      <c r="M214" s="3">
        <f t="shared" ca="1" si="216"/>
        <v>9</v>
      </c>
      <c r="N214" s="3">
        <f t="shared" ca="1" si="216"/>
        <v>4</v>
      </c>
      <c r="O214" s="3">
        <f t="shared" ca="1" si="216"/>
        <v>1</v>
      </c>
      <c r="P214" s="3">
        <f t="shared" ca="1" si="216"/>
        <v>0</v>
      </c>
      <c r="Q214" s="3">
        <f t="shared" ca="1" si="216"/>
        <v>1</v>
      </c>
      <c r="R214" s="3">
        <f t="shared" ca="1" si="216"/>
        <v>4</v>
      </c>
      <c r="S214" s="3">
        <f t="shared" ca="1" si="216"/>
        <v>9</v>
      </c>
      <c r="T214" s="3">
        <f t="shared" ca="1" si="216"/>
        <v>16</v>
      </c>
      <c r="U214" s="3">
        <f t="shared" ca="1" si="216"/>
        <v>25</v>
      </c>
      <c r="V214" s="3">
        <f t="shared" ca="1" si="216"/>
        <v>36</v>
      </c>
      <c r="W214" s="3">
        <f t="shared" ca="1" si="216"/>
        <v>49</v>
      </c>
      <c r="X214" s="3">
        <f t="shared" ca="1" si="216"/>
        <v>64</v>
      </c>
      <c r="Y214" s="3">
        <f t="shared" ca="1" si="216"/>
        <v>81</v>
      </c>
      <c r="Z214" s="3">
        <f t="shared" ca="1" si="216"/>
        <v>100</v>
      </c>
      <c r="AA214" s="3">
        <f t="shared" ca="1" si="5"/>
        <v>770</v>
      </c>
      <c r="AB214" s="29">
        <f t="shared" ca="1" si="24"/>
        <v>50</v>
      </c>
    </row>
    <row r="215" spans="1:28" customFormat="false" ht="13">
      <c r="A215" s="3">
        <f>シート1!B216</f>
        <v>0</v>
      </c>
      <c r="B215" s="3">
        <f>シート1!E216</f>
        <v>0</v>
      </c>
      <c r="C215" s="19">
        <f>シート1!G216</f>
        <v>0</v>
      </c>
      <c r="D215" s="3">
        <f>シート1!I216</f>
        <v>0</v>
      </c>
      <c r="E215" s="3">
        <f>シート1!K216</f>
        <v>0</v>
      </c>
      <c r="F215" s="3">
        <f t="shared" ref="F215:Z215" ca="1" si="217">IF($E219="","", IF(AND(ROW()&gt;$AB$1,F$1&lt;=$AB$1),(F$1-_xlfn.RANK.AVG(OFFSET($E219,1-F$1,),OFFSET($E219,1-$AB$1,,$AB$1,1)))^2,""))</f>
        <v>100</v>
      </c>
      <c r="G215" s="3">
        <f t="shared" ca="1" si="217"/>
        <v>81</v>
      </c>
      <c r="H215" s="3">
        <f t="shared" ca="1" si="217"/>
        <v>64</v>
      </c>
      <c r="I215" s="3">
        <f t="shared" ca="1" si="217"/>
        <v>49</v>
      </c>
      <c r="J215" s="3">
        <f t="shared" ca="1" si="217"/>
        <v>36</v>
      </c>
      <c r="K215" s="3">
        <f t="shared" ca="1" si="217"/>
        <v>25</v>
      </c>
      <c r="L215" s="3">
        <f t="shared" ca="1" si="217"/>
        <v>16</v>
      </c>
      <c r="M215" s="3">
        <f t="shared" ca="1" si="217"/>
        <v>9</v>
      </c>
      <c r="N215" s="3">
        <f t="shared" ca="1" si="217"/>
        <v>4</v>
      </c>
      <c r="O215" s="3">
        <f t="shared" ca="1" si="217"/>
        <v>1</v>
      </c>
      <c r="P215" s="3">
        <f t="shared" ca="1" si="217"/>
        <v>0</v>
      </c>
      <c r="Q215" s="3">
        <f t="shared" ca="1" si="217"/>
        <v>1</v>
      </c>
      <c r="R215" s="3">
        <f t="shared" ca="1" si="217"/>
        <v>4</v>
      </c>
      <c r="S215" s="3">
        <f t="shared" ca="1" si="217"/>
        <v>9</v>
      </c>
      <c r="T215" s="3">
        <f t="shared" ca="1" si="217"/>
        <v>16</v>
      </c>
      <c r="U215" s="3">
        <f t="shared" ca="1" si="217"/>
        <v>25</v>
      </c>
      <c r="V215" s="3">
        <f t="shared" ca="1" si="217"/>
        <v>36</v>
      </c>
      <c r="W215" s="3">
        <f t="shared" ca="1" si="217"/>
        <v>49</v>
      </c>
      <c r="X215" s="3">
        <f t="shared" ca="1" si="217"/>
        <v>64</v>
      </c>
      <c r="Y215" s="3">
        <f t="shared" ca="1" si="217"/>
        <v>81</v>
      </c>
      <c r="Z215" s="3">
        <f t="shared" ca="1" si="217"/>
        <v>100</v>
      </c>
      <c r="AA215" s="3">
        <f t="shared" ca="1" si="5"/>
        <v>770</v>
      </c>
      <c r="AB215" s="29">
        <f t="shared" ca="1" si="24"/>
        <v>50</v>
      </c>
    </row>
    <row r="216" spans="1:28" customFormat="false" ht="13">
      <c r="A216" s="3">
        <f>シート1!B217</f>
        <v>0</v>
      </c>
      <c r="B216" s="3">
        <f>シート1!E217</f>
        <v>0</v>
      </c>
      <c r="C216" s="19">
        <f>シート1!G217</f>
        <v>0</v>
      </c>
      <c r="D216" s="3">
        <f>シート1!I217</f>
        <v>0</v>
      </c>
      <c r="E216" s="3">
        <f>シート1!K217</f>
        <v>0</v>
      </c>
      <c r="F216" s="3">
        <f t="shared" ref="F216:Z216" ca="1" si="218">IF($E220="","", IF(AND(ROW()&gt;$AB$1,F$1&lt;=$AB$1),(F$1-_xlfn.RANK.AVG(OFFSET($E220,1-F$1,),OFFSET($E220,1-$AB$1,,$AB$1,1)))^2,""))</f>
        <v>100</v>
      </c>
      <c r="G216" s="3">
        <f t="shared" ca="1" si="218"/>
        <v>81</v>
      </c>
      <c r="H216" s="3">
        <f t="shared" ca="1" si="218"/>
        <v>64</v>
      </c>
      <c r="I216" s="3">
        <f t="shared" ca="1" si="218"/>
        <v>49</v>
      </c>
      <c r="J216" s="3">
        <f t="shared" ca="1" si="218"/>
        <v>36</v>
      </c>
      <c r="K216" s="3">
        <f t="shared" ca="1" si="218"/>
        <v>25</v>
      </c>
      <c r="L216" s="3">
        <f t="shared" ca="1" si="218"/>
        <v>16</v>
      </c>
      <c r="M216" s="3">
        <f t="shared" ca="1" si="218"/>
        <v>9</v>
      </c>
      <c r="N216" s="3">
        <f t="shared" ca="1" si="218"/>
        <v>4</v>
      </c>
      <c r="O216" s="3">
        <f t="shared" ca="1" si="218"/>
        <v>1</v>
      </c>
      <c r="P216" s="3">
        <f t="shared" ca="1" si="218"/>
        <v>0</v>
      </c>
      <c r="Q216" s="3">
        <f t="shared" ca="1" si="218"/>
        <v>1</v>
      </c>
      <c r="R216" s="3">
        <f t="shared" ca="1" si="218"/>
        <v>4</v>
      </c>
      <c r="S216" s="3">
        <f t="shared" ca="1" si="218"/>
        <v>9</v>
      </c>
      <c r="T216" s="3">
        <f t="shared" ca="1" si="218"/>
        <v>16</v>
      </c>
      <c r="U216" s="3">
        <f t="shared" ca="1" si="218"/>
        <v>25</v>
      </c>
      <c r="V216" s="3">
        <f t="shared" ca="1" si="218"/>
        <v>36</v>
      </c>
      <c r="W216" s="3">
        <f t="shared" ca="1" si="218"/>
        <v>49</v>
      </c>
      <c r="X216" s="3">
        <f t="shared" ca="1" si="218"/>
        <v>64</v>
      </c>
      <c r="Y216" s="3">
        <f t="shared" ca="1" si="218"/>
        <v>81</v>
      </c>
      <c r="Z216" s="3">
        <f t="shared" ca="1" si="218"/>
        <v>100</v>
      </c>
      <c r="AA216" s="3">
        <f t="shared" ca="1" si="5"/>
        <v>770</v>
      </c>
      <c r="AB216" s="29">
        <f t="shared" ca="1" si="24"/>
        <v>50</v>
      </c>
    </row>
    <row r="217" spans="1:28" customFormat="false" ht="13">
      <c r="A217" s="3">
        <f>シート1!B218</f>
        <v>0</v>
      </c>
      <c r="B217" s="3">
        <f>シート1!E218</f>
        <v>0</v>
      </c>
      <c r="C217" s="19">
        <f>シート1!G218</f>
        <v>0</v>
      </c>
      <c r="D217" s="3">
        <f>シート1!I218</f>
        <v>0</v>
      </c>
      <c r="E217" s="3">
        <f>シート1!K218</f>
        <v>0</v>
      </c>
      <c r="F217" s="3">
        <f t="shared" ref="F217:Z217" ca="1" si="219">IF($E221="","", IF(AND(ROW()&gt;$AB$1,F$1&lt;=$AB$1),(F$1-_xlfn.RANK.AVG(OFFSET($E221,1-F$1,),OFFSET($E221,1-$AB$1,,$AB$1,1)))^2,""))</f>
        <v>100</v>
      </c>
      <c r="G217" s="3">
        <f t="shared" ca="1" si="219"/>
        <v>81</v>
      </c>
      <c r="H217" s="3">
        <f t="shared" ca="1" si="219"/>
        <v>64</v>
      </c>
      <c r="I217" s="3">
        <f t="shared" ca="1" si="219"/>
        <v>49</v>
      </c>
      <c r="J217" s="3">
        <f t="shared" ca="1" si="219"/>
        <v>36</v>
      </c>
      <c r="K217" s="3">
        <f t="shared" ca="1" si="219"/>
        <v>25</v>
      </c>
      <c r="L217" s="3">
        <f t="shared" ca="1" si="219"/>
        <v>16</v>
      </c>
      <c r="M217" s="3">
        <f t="shared" ca="1" si="219"/>
        <v>9</v>
      </c>
      <c r="N217" s="3">
        <f t="shared" ca="1" si="219"/>
        <v>4</v>
      </c>
      <c r="O217" s="3">
        <f t="shared" ca="1" si="219"/>
        <v>1</v>
      </c>
      <c r="P217" s="3">
        <f t="shared" ca="1" si="219"/>
        <v>0</v>
      </c>
      <c r="Q217" s="3">
        <f t="shared" ca="1" si="219"/>
        <v>1</v>
      </c>
      <c r="R217" s="3">
        <f t="shared" ca="1" si="219"/>
        <v>4</v>
      </c>
      <c r="S217" s="3">
        <f t="shared" ca="1" si="219"/>
        <v>9</v>
      </c>
      <c r="T217" s="3">
        <f t="shared" ca="1" si="219"/>
        <v>16</v>
      </c>
      <c r="U217" s="3">
        <f t="shared" ca="1" si="219"/>
        <v>25</v>
      </c>
      <c r="V217" s="3">
        <f t="shared" ca="1" si="219"/>
        <v>36</v>
      </c>
      <c r="W217" s="3">
        <f t="shared" ca="1" si="219"/>
        <v>49</v>
      </c>
      <c r="X217" s="3">
        <f t="shared" ca="1" si="219"/>
        <v>64</v>
      </c>
      <c r="Y217" s="3">
        <f t="shared" ca="1" si="219"/>
        <v>81</v>
      </c>
      <c r="Z217" s="3">
        <f t="shared" ca="1" si="219"/>
        <v>100</v>
      </c>
      <c r="AA217" s="3">
        <f t="shared" ca="1" si="5"/>
        <v>770</v>
      </c>
      <c r="AB217" s="29">
        <f t="shared" ca="1" si="24"/>
        <v>50</v>
      </c>
    </row>
    <row r="218" spans="1:28" customFormat="false" ht="13">
      <c r="A218" s="3">
        <f>シート1!B219</f>
        <v>0</v>
      </c>
      <c r="B218" s="3">
        <f>シート1!E219</f>
        <v>0</v>
      </c>
      <c r="C218" s="19">
        <f>シート1!G219</f>
        <v>0</v>
      </c>
      <c r="D218" s="3">
        <f>シート1!I219</f>
        <v>0</v>
      </c>
      <c r="E218" s="3">
        <f>シート1!K219</f>
        <v>0</v>
      </c>
      <c r="F218" s="3">
        <f t="shared" ref="F218:Z218" ca="1" si="220">IF($E222="","", IF(AND(ROW()&gt;$AB$1,F$1&lt;=$AB$1),(F$1-_xlfn.RANK.AVG(OFFSET($E222,1-F$1,),OFFSET($E222,1-$AB$1,,$AB$1,1)))^2,""))</f>
        <v>100</v>
      </c>
      <c r="G218" s="3">
        <f t="shared" ca="1" si="220"/>
        <v>81</v>
      </c>
      <c r="H218" s="3">
        <f t="shared" ca="1" si="220"/>
        <v>64</v>
      </c>
      <c r="I218" s="3">
        <f t="shared" ca="1" si="220"/>
        <v>49</v>
      </c>
      <c r="J218" s="3">
        <f t="shared" ca="1" si="220"/>
        <v>36</v>
      </c>
      <c r="K218" s="3">
        <f t="shared" ca="1" si="220"/>
        <v>25</v>
      </c>
      <c r="L218" s="3">
        <f t="shared" ca="1" si="220"/>
        <v>16</v>
      </c>
      <c r="M218" s="3">
        <f t="shared" ca="1" si="220"/>
        <v>9</v>
      </c>
      <c r="N218" s="3">
        <f t="shared" ca="1" si="220"/>
        <v>4</v>
      </c>
      <c r="O218" s="3">
        <f t="shared" ca="1" si="220"/>
        <v>1</v>
      </c>
      <c r="P218" s="3">
        <f t="shared" ca="1" si="220"/>
        <v>0</v>
      </c>
      <c r="Q218" s="3">
        <f t="shared" ca="1" si="220"/>
        <v>1</v>
      </c>
      <c r="R218" s="3">
        <f t="shared" ca="1" si="220"/>
        <v>4</v>
      </c>
      <c r="S218" s="3">
        <f t="shared" ca="1" si="220"/>
        <v>9</v>
      </c>
      <c r="T218" s="3">
        <f t="shared" ca="1" si="220"/>
        <v>16</v>
      </c>
      <c r="U218" s="3">
        <f t="shared" ca="1" si="220"/>
        <v>25</v>
      </c>
      <c r="V218" s="3">
        <f t="shared" ca="1" si="220"/>
        <v>36</v>
      </c>
      <c r="W218" s="3">
        <f t="shared" ca="1" si="220"/>
        <v>49</v>
      </c>
      <c r="X218" s="3">
        <f t="shared" ca="1" si="220"/>
        <v>64</v>
      </c>
      <c r="Y218" s="3">
        <f t="shared" ca="1" si="220"/>
        <v>81</v>
      </c>
      <c r="Z218" s="3">
        <f t="shared" ca="1" si="220"/>
        <v>100</v>
      </c>
      <c r="AA218" s="3">
        <f t="shared" ca="1" si="5"/>
        <v>770</v>
      </c>
      <c r="AB218" s="29">
        <f t="shared" ca="1" si="24"/>
        <v>50</v>
      </c>
    </row>
    <row r="219" spans="1:28" customFormat="false" ht="13">
      <c r="A219" s="3">
        <f>シート1!B220</f>
        <v>0</v>
      </c>
      <c r="B219" s="3">
        <f>シート1!E220</f>
        <v>0</v>
      </c>
      <c r="C219" s="19">
        <f>シート1!G220</f>
        <v>0</v>
      </c>
      <c r="D219" s="3">
        <f>シート1!I220</f>
        <v>0</v>
      </c>
      <c r="E219" s="3">
        <f>シート1!K220</f>
        <v>0</v>
      </c>
      <c r="F219" s="3">
        <f t="shared" ref="F219:Z219" ca="1" si="221">IF($E223="","", IF(AND(ROW()&gt;$AB$1,F$1&lt;=$AB$1),(F$1-_xlfn.RANK.AVG(OFFSET($E223,1-F$1,),OFFSET($E223,1-$AB$1,,$AB$1,1)))^2,""))</f>
        <v>100</v>
      </c>
      <c r="G219" s="3">
        <f t="shared" ca="1" si="221"/>
        <v>81</v>
      </c>
      <c r="H219" s="3">
        <f t="shared" ca="1" si="221"/>
        <v>64</v>
      </c>
      <c r="I219" s="3">
        <f t="shared" ca="1" si="221"/>
        <v>49</v>
      </c>
      <c r="J219" s="3">
        <f t="shared" ca="1" si="221"/>
        <v>36</v>
      </c>
      <c r="K219" s="3">
        <f t="shared" ca="1" si="221"/>
        <v>25</v>
      </c>
      <c r="L219" s="3">
        <f t="shared" ca="1" si="221"/>
        <v>16</v>
      </c>
      <c r="M219" s="3">
        <f t="shared" ca="1" si="221"/>
        <v>9</v>
      </c>
      <c r="N219" s="3">
        <f t="shared" ca="1" si="221"/>
        <v>4</v>
      </c>
      <c r="O219" s="3">
        <f t="shared" ca="1" si="221"/>
        <v>1</v>
      </c>
      <c r="P219" s="3">
        <f t="shared" ca="1" si="221"/>
        <v>0</v>
      </c>
      <c r="Q219" s="3">
        <f t="shared" ca="1" si="221"/>
        <v>1</v>
      </c>
      <c r="R219" s="3">
        <f t="shared" ca="1" si="221"/>
        <v>4</v>
      </c>
      <c r="S219" s="3">
        <f t="shared" ca="1" si="221"/>
        <v>9</v>
      </c>
      <c r="T219" s="3">
        <f t="shared" ca="1" si="221"/>
        <v>16</v>
      </c>
      <c r="U219" s="3">
        <f t="shared" ca="1" si="221"/>
        <v>25</v>
      </c>
      <c r="V219" s="3">
        <f t="shared" ca="1" si="221"/>
        <v>36</v>
      </c>
      <c r="W219" s="3">
        <f t="shared" ca="1" si="221"/>
        <v>49</v>
      </c>
      <c r="X219" s="3">
        <f t="shared" ca="1" si="221"/>
        <v>64</v>
      </c>
      <c r="Y219" s="3">
        <f t="shared" ca="1" si="221"/>
        <v>81</v>
      </c>
      <c r="Z219" s="3">
        <f t="shared" ca="1" si="221"/>
        <v>100</v>
      </c>
      <c r="AA219" s="3">
        <f t="shared" ca="1" si="5"/>
        <v>770</v>
      </c>
      <c r="AB219" s="29">
        <f t="shared" ca="1" si="24"/>
        <v>50</v>
      </c>
    </row>
    <row r="220" spans="1:28" customFormat="false" ht="13">
      <c r="A220" s="3">
        <f>シート1!B221</f>
        <v>0</v>
      </c>
      <c r="B220" s="3">
        <f>シート1!E221</f>
        <v>0</v>
      </c>
      <c r="C220" s="19">
        <f>シート1!G221</f>
        <v>0</v>
      </c>
      <c r="D220" s="3">
        <f>シート1!I221</f>
        <v>0</v>
      </c>
      <c r="E220" s="3">
        <f>シート1!K221</f>
        <v>0</v>
      </c>
      <c r="F220" s="3">
        <f t="shared" ref="F220:Z220" ca="1" si="222">IF($E224="","", IF(AND(ROW()&gt;$AB$1,F$1&lt;=$AB$1),(F$1-_xlfn.RANK.AVG(OFFSET($E224,1-F$1,),OFFSET($E224,1-$AB$1,,$AB$1,1)))^2,""))</f>
        <v>100</v>
      </c>
      <c r="G220" s="3">
        <f t="shared" ca="1" si="222"/>
        <v>81</v>
      </c>
      <c r="H220" s="3">
        <f t="shared" ca="1" si="222"/>
        <v>64</v>
      </c>
      <c r="I220" s="3">
        <f t="shared" ca="1" si="222"/>
        <v>49</v>
      </c>
      <c r="J220" s="3">
        <f t="shared" ca="1" si="222"/>
        <v>36</v>
      </c>
      <c r="K220" s="3">
        <f t="shared" ca="1" si="222"/>
        <v>25</v>
      </c>
      <c r="L220" s="3">
        <f t="shared" ca="1" si="222"/>
        <v>16</v>
      </c>
      <c r="M220" s="3">
        <f t="shared" ca="1" si="222"/>
        <v>9</v>
      </c>
      <c r="N220" s="3">
        <f t="shared" ca="1" si="222"/>
        <v>4</v>
      </c>
      <c r="O220" s="3">
        <f t="shared" ca="1" si="222"/>
        <v>1</v>
      </c>
      <c r="P220" s="3">
        <f t="shared" ca="1" si="222"/>
        <v>0</v>
      </c>
      <c r="Q220" s="3">
        <f t="shared" ca="1" si="222"/>
        <v>1</v>
      </c>
      <c r="R220" s="3">
        <f t="shared" ca="1" si="222"/>
        <v>4</v>
      </c>
      <c r="S220" s="3">
        <f t="shared" ca="1" si="222"/>
        <v>9</v>
      </c>
      <c r="T220" s="3">
        <f t="shared" ca="1" si="222"/>
        <v>16</v>
      </c>
      <c r="U220" s="3">
        <f t="shared" ca="1" si="222"/>
        <v>25</v>
      </c>
      <c r="V220" s="3">
        <f t="shared" ca="1" si="222"/>
        <v>36</v>
      </c>
      <c r="W220" s="3">
        <f t="shared" ca="1" si="222"/>
        <v>49</v>
      </c>
      <c r="X220" s="3">
        <f t="shared" ca="1" si="222"/>
        <v>64</v>
      </c>
      <c r="Y220" s="3">
        <f t="shared" ca="1" si="222"/>
        <v>81</v>
      </c>
      <c r="Z220" s="3">
        <f t="shared" ca="1" si="222"/>
        <v>100</v>
      </c>
      <c r="AA220" s="3">
        <f t="shared" ca="1" si="5"/>
        <v>770</v>
      </c>
      <c r="AB220" s="29">
        <f t="shared" ca="1" si="24"/>
        <v>50</v>
      </c>
    </row>
    <row r="221" spans="1:28" customFormat="false" ht="13">
      <c r="A221" s="3">
        <f>シート1!B222</f>
        <v>0</v>
      </c>
      <c r="B221" s="3">
        <f>シート1!E222</f>
        <v>0</v>
      </c>
      <c r="C221" s="19">
        <f>シート1!G222</f>
        <v>0</v>
      </c>
      <c r="D221" s="3">
        <f>シート1!I222</f>
        <v>0</v>
      </c>
      <c r="E221" s="3">
        <f>シート1!K222</f>
        <v>0</v>
      </c>
      <c r="F221" s="3">
        <f t="shared" ref="F221:Z221" ca="1" si="223">IF($E225="","", IF(AND(ROW()&gt;$AB$1,F$1&lt;=$AB$1),(F$1-_xlfn.RANK.AVG(OFFSET($E225,1-F$1,),OFFSET($E225,1-$AB$1,,$AB$1,1)))^2,""))</f>
        <v>100</v>
      </c>
      <c r="G221" s="3">
        <f t="shared" ca="1" si="223"/>
        <v>81</v>
      </c>
      <c r="H221" s="3">
        <f t="shared" ca="1" si="223"/>
        <v>64</v>
      </c>
      <c r="I221" s="3">
        <f t="shared" ca="1" si="223"/>
        <v>49</v>
      </c>
      <c r="J221" s="3">
        <f t="shared" ca="1" si="223"/>
        <v>36</v>
      </c>
      <c r="K221" s="3">
        <f t="shared" ca="1" si="223"/>
        <v>25</v>
      </c>
      <c r="L221" s="3">
        <f t="shared" ca="1" si="223"/>
        <v>16</v>
      </c>
      <c r="M221" s="3">
        <f t="shared" ca="1" si="223"/>
        <v>9</v>
      </c>
      <c r="N221" s="3">
        <f t="shared" ca="1" si="223"/>
        <v>4</v>
      </c>
      <c r="O221" s="3">
        <f t="shared" ca="1" si="223"/>
        <v>1</v>
      </c>
      <c r="P221" s="3">
        <f t="shared" ca="1" si="223"/>
        <v>0</v>
      </c>
      <c r="Q221" s="3">
        <f t="shared" ca="1" si="223"/>
        <v>1</v>
      </c>
      <c r="R221" s="3">
        <f t="shared" ca="1" si="223"/>
        <v>4</v>
      </c>
      <c r="S221" s="3">
        <f t="shared" ca="1" si="223"/>
        <v>9</v>
      </c>
      <c r="T221" s="3">
        <f t="shared" ca="1" si="223"/>
        <v>16</v>
      </c>
      <c r="U221" s="3">
        <f t="shared" ca="1" si="223"/>
        <v>25</v>
      </c>
      <c r="V221" s="3">
        <f t="shared" ca="1" si="223"/>
        <v>36</v>
      </c>
      <c r="W221" s="3">
        <f t="shared" ca="1" si="223"/>
        <v>49</v>
      </c>
      <c r="X221" s="3">
        <f t="shared" ca="1" si="223"/>
        <v>64</v>
      </c>
      <c r="Y221" s="3">
        <f t="shared" ca="1" si="223"/>
        <v>81</v>
      </c>
      <c r="Z221" s="3">
        <f t="shared" ca="1" si="223"/>
        <v>100</v>
      </c>
      <c r="AA221" s="3">
        <f t="shared" ca="1" si="5"/>
        <v>770</v>
      </c>
      <c r="AB221" s="29">
        <f t="shared" ca="1" si="24"/>
        <v>50</v>
      </c>
    </row>
    <row r="222" spans="1:28" customFormat="false" ht="13">
      <c r="A222" s="3">
        <f>シート1!B223</f>
        <v>0</v>
      </c>
      <c r="B222" s="3">
        <f>シート1!E223</f>
        <v>0</v>
      </c>
      <c r="C222" s="19">
        <f>シート1!G223</f>
        <v>0</v>
      </c>
      <c r="D222" s="3">
        <f>シート1!I223</f>
        <v>0</v>
      </c>
      <c r="E222" s="3">
        <f>シート1!K223</f>
        <v>0</v>
      </c>
      <c r="F222" s="3">
        <f t="shared" ref="F222:Z222" ca="1" si="224">IF($E226="","", IF(AND(ROW()&gt;$AB$1,F$1&lt;=$AB$1),(F$1-_xlfn.RANK.AVG(OFFSET($E226,1-F$1,),OFFSET($E226,1-$AB$1,,$AB$1,1)))^2,""))</f>
        <v>100</v>
      </c>
      <c r="G222" s="3">
        <f t="shared" ca="1" si="224"/>
        <v>81</v>
      </c>
      <c r="H222" s="3">
        <f t="shared" ca="1" si="224"/>
        <v>64</v>
      </c>
      <c r="I222" s="3">
        <f t="shared" ca="1" si="224"/>
        <v>49</v>
      </c>
      <c r="J222" s="3">
        <f t="shared" ca="1" si="224"/>
        <v>36</v>
      </c>
      <c r="K222" s="3">
        <f t="shared" ca="1" si="224"/>
        <v>25</v>
      </c>
      <c r="L222" s="3">
        <f t="shared" ca="1" si="224"/>
        <v>16</v>
      </c>
      <c r="M222" s="3">
        <f t="shared" ca="1" si="224"/>
        <v>9</v>
      </c>
      <c r="N222" s="3">
        <f t="shared" ca="1" si="224"/>
        <v>4</v>
      </c>
      <c r="O222" s="3">
        <f t="shared" ca="1" si="224"/>
        <v>1</v>
      </c>
      <c r="P222" s="3">
        <f t="shared" ca="1" si="224"/>
        <v>0</v>
      </c>
      <c r="Q222" s="3">
        <f t="shared" ca="1" si="224"/>
        <v>1</v>
      </c>
      <c r="R222" s="3">
        <f t="shared" ca="1" si="224"/>
        <v>4</v>
      </c>
      <c r="S222" s="3">
        <f t="shared" ca="1" si="224"/>
        <v>9</v>
      </c>
      <c r="T222" s="3">
        <f t="shared" ca="1" si="224"/>
        <v>16</v>
      </c>
      <c r="U222" s="3">
        <f t="shared" ca="1" si="224"/>
        <v>25</v>
      </c>
      <c r="V222" s="3">
        <f t="shared" ca="1" si="224"/>
        <v>36</v>
      </c>
      <c r="W222" s="3">
        <f t="shared" ca="1" si="224"/>
        <v>49</v>
      </c>
      <c r="X222" s="3">
        <f t="shared" ca="1" si="224"/>
        <v>64</v>
      </c>
      <c r="Y222" s="3">
        <f t="shared" ca="1" si="224"/>
        <v>81</v>
      </c>
      <c r="Z222" s="3">
        <f t="shared" ca="1" si="224"/>
        <v>100</v>
      </c>
      <c r="AA222" s="3">
        <f t="shared" ca="1" si="5"/>
        <v>770</v>
      </c>
      <c r="AB222" s="29">
        <f t="shared" ca="1" si="24"/>
        <v>50</v>
      </c>
    </row>
    <row r="223" spans="1:28" customFormat="false" ht="13">
      <c r="A223" s="3">
        <f>シート1!B224</f>
        <v>0</v>
      </c>
      <c r="B223" s="3">
        <f>シート1!E224</f>
        <v>0</v>
      </c>
      <c r="C223" s="19">
        <f>シート1!G224</f>
        <v>0</v>
      </c>
      <c r="D223" s="3">
        <f>シート1!I224</f>
        <v>0</v>
      </c>
      <c r="E223" s="3">
        <f>シート1!K224</f>
        <v>0</v>
      </c>
      <c r="F223" s="3">
        <f t="shared" ref="F223:Z223" ca="1" si="225">IF($E227="","", IF(AND(ROW()&gt;$AB$1,F$1&lt;=$AB$1),(F$1-_xlfn.RANK.AVG(OFFSET($E227,1-F$1,),OFFSET($E227,1-$AB$1,,$AB$1,1)))^2,""))</f>
        <v>100</v>
      </c>
      <c r="G223" s="3">
        <f t="shared" ca="1" si="225"/>
        <v>81</v>
      </c>
      <c r="H223" s="3">
        <f t="shared" ca="1" si="225"/>
        <v>64</v>
      </c>
      <c r="I223" s="3">
        <f t="shared" ca="1" si="225"/>
        <v>49</v>
      </c>
      <c r="J223" s="3">
        <f t="shared" ca="1" si="225"/>
        <v>36</v>
      </c>
      <c r="K223" s="3">
        <f t="shared" ca="1" si="225"/>
        <v>25</v>
      </c>
      <c r="L223" s="3">
        <f t="shared" ca="1" si="225"/>
        <v>16</v>
      </c>
      <c r="M223" s="3">
        <f t="shared" ca="1" si="225"/>
        <v>9</v>
      </c>
      <c r="N223" s="3">
        <f t="shared" ca="1" si="225"/>
        <v>4</v>
      </c>
      <c r="O223" s="3">
        <f t="shared" ca="1" si="225"/>
        <v>1</v>
      </c>
      <c r="P223" s="3">
        <f t="shared" ca="1" si="225"/>
        <v>0</v>
      </c>
      <c r="Q223" s="3">
        <f t="shared" ca="1" si="225"/>
        <v>1</v>
      </c>
      <c r="R223" s="3">
        <f t="shared" ca="1" si="225"/>
        <v>4</v>
      </c>
      <c r="S223" s="3">
        <f t="shared" ca="1" si="225"/>
        <v>9</v>
      </c>
      <c r="T223" s="3">
        <f t="shared" ca="1" si="225"/>
        <v>16</v>
      </c>
      <c r="U223" s="3">
        <f t="shared" ca="1" si="225"/>
        <v>25</v>
      </c>
      <c r="V223" s="3">
        <f t="shared" ca="1" si="225"/>
        <v>36</v>
      </c>
      <c r="W223" s="3">
        <f t="shared" ca="1" si="225"/>
        <v>49</v>
      </c>
      <c r="X223" s="3">
        <f t="shared" ca="1" si="225"/>
        <v>64</v>
      </c>
      <c r="Y223" s="3">
        <f t="shared" ca="1" si="225"/>
        <v>81</v>
      </c>
      <c r="Z223" s="3">
        <f t="shared" ca="1" si="225"/>
        <v>100</v>
      </c>
      <c r="AA223" s="3">
        <f t="shared" ca="1" si="5"/>
        <v>770</v>
      </c>
      <c r="AB223" s="29">
        <f t="shared" ca="1" si="24"/>
        <v>50</v>
      </c>
    </row>
    <row r="224" spans="1:28" customFormat="false" ht="13">
      <c r="A224" s="3">
        <f>シート1!B225</f>
        <v>0</v>
      </c>
      <c r="B224" s="3">
        <f>シート1!E225</f>
        <v>0</v>
      </c>
      <c r="C224" s="19">
        <f>シート1!G225</f>
        <v>0</v>
      </c>
      <c r="D224" s="3">
        <f>シート1!I225</f>
        <v>0</v>
      </c>
      <c r="E224" s="3">
        <f>シート1!K225</f>
        <v>0</v>
      </c>
      <c r="F224" s="3">
        <f t="shared" ref="F224:Z224" ca="1" si="226">IF($E228="","", IF(AND(ROW()&gt;$AB$1,F$1&lt;=$AB$1),(F$1-_xlfn.RANK.AVG(OFFSET($E228,1-F$1,),OFFSET($E228,1-$AB$1,,$AB$1,1)))^2,""))</f>
        <v>100</v>
      </c>
      <c r="G224" s="3">
        <f t="shared" ca="1" si="226"/>
        <v>81</v>
      </c>
      <c r="H224" s="3">
        <f t="shared" ca="1" si="226"/>
        <v>64</v>
      </c>
      <c r="I224" s="3">
        <f t="shared" ca="1" si="226"/>
        <v>49</v>
      </c>
      <c r="J224" s="3">
        <f t="shared" ca="1" si="226"/>
        <v>36</v>
      </c>
      <c r="K224" s="3">
        <f t="shared" ca="1" si="226"/>
        <v>25</v>
      </c>
      <c r="L224" s="3">
        <f t="shared" ca="1" si="226"/>
        <v>16</v>
      </c>
      <c r="M224" s="3">
        <f t="shared" ca="1" si="226"/>
        <v>9</v>
      </c>
      <c r="N224" s="3">
        <f t="shared" ca="1" si="226"/>
        <v>4</v>
      </c>
      <c r="O224" s="3">
        <f t="shared" ca="1" si="226"/>
        <v>1</v>
      </c>
      <c r="P224" s="3">
        <f t="shared" ca="1" si="226"/>
        <v>0</v>
      </c>
      <c r="Q224" s="3">
        <f t="shared" ca="1" si="226"/>
        <v>1</v>
      </c>
      <c r="R224" s="3">
        <f t="shared" ca="1" si="226"/>
        <v>4</v>
      </c>
      <c r="S224" s="3">
        <f t="shared" ca="1" si="226"/>
        <v>9</v>
      </c>
      <c r="T224" s="3">
        <f t="shared" ca="1" si="226"/>
        <v>16</v>
      </c>
      <c r="U224" s="3">
        <f t="shared" ca="1" si="226"/>
        <v>25</v>
      </c>
      <c r="V224" s="3">
        <f t="shared" ca="1" si="226"/>
        <v>36</v>
      </c>
      <c r="W224" s="3">
        <f t="shared" ca="1" si="226"/>
        <v>49</v>
      </c>
      <c r="X224" s="3">
        <f t="shared" ca="1" si="226"/>
        <v>64</v>
      </c>
      <c r="Y224" s="3">
        <f t="shared" ca="1" si="226"/>
        <v>81</v>
      </c>
      <c r="Z224" s="3">
        <f t="shared" ca="1" si="226"/>
        <v>100</v>
      </c>
      <c r="AA224" s="3">
        <f t="shared" ca="1" si="5"/>
        <v>770</v>
      </c>
      <c r="AB224" s="29">
        <f t="shared" ca="1" si="24"/>
        <v>50</v>
      </c>
    </row>
    <row r="225" spans="1:28" customFormat="false" ht="13">
      <c r="A225" s="3">
        <f>シート1!B226</f>
        <v>0</v>
      </c>
      <c r="B225" s="3">
        <f>シート1!E226</f>
        <v>0</v>
      </c>
      <c r="C225" s="19">
        <f>シート1!G226</f>
        <v>0</v>
      </c>
      <c r="D225" s="3">
        <f>シート1!I226</f>
        <v>0</v>
      </c>
      <c r="E225" s="3">
        <f>シート1!K226</f>
        <v>0</v>
      </c>
      <c r="F225" s="3">
        <f t="shared" ref="F225:Z225" ca="1" si="227">IF($E229="","", IF(AND(ROW()&gt;$AB$1,F$1&lt;=$AB$1),(F$1-_xlfn.RANK.AVG(OFFSET($E229,1-F$1,),OFFSET($E229,1-$AB$1,,$AB$1,1)))^2,""))</f>
        <v>100</v>
      </c>
      <c r="G225" s="3">
        <f t="shared" ca="1" si="227"/>
        <v>81</v>
      </c>
      <c r="H225" s="3">
        <f t="shared" ca="1" si="227"/>
        <v>64</v>
      </c>
      <c r="I225" s="3">
        <f t="shared" ca="1" si="227"/>
        <v>49</v>
      </c>
      <c r="J225" s="3">
        <f t="shared" ca="1" si="227"/>
        <v>36</v>
      </c>
      <c r="K225" s="3">
        <f t="shared" ca="1" si="227"/>
        <v>25</v>
      </c>
      <c r="L225" s="3">
        <f t="shared" ca="1" si="227"/>
        <v>16</v>
      </c>
      <c r="M225" s="3">
        <f t="shared" ca="1" si="227"/>
        <v>9</v>
      </c>
      <c r="N225" s="3">
        <f t="shared" ca="1" si="227"/>
        <v>4</v>
      </c>
      <c r="O225" s="3">
        <f t="shared" ca="1" si="227"/>
        <v>1</v>
      </c>
      <c r="P225" s="3">
        <f t="shared" ca="1" si="227"/>
        <v>0</v>
      </c>
      <c r="Q225" s="3">
        <f t="shared" ca="1" si="227"/>
        <v>1</v>
      </c>
      <c r="R225" s="3">
        <f t="shared" ca="1" si="227"/>
        <v>4</v>
      </c>
      <c r="S225" s="3">
        <f t="shared" ca="1" si="227"/>
        <v>9</v>
      </c>
      <c r="T225" s="3">
        <f t="shared" ca="1" si="227"/>
        <v>16</v>
      </c>
      <c r="U225" s="3">
        <f t="shared" ca="1" si="227"/>
        <v>25</v>
      </c>
      <c r="V225" s="3">
        <f t="shared" ca="1" si="227"/>
        <v>36</v>
      </c>
      <c r="W225" s="3">
        <f t="shared" ca="1" si="227"/>
        <v>49</v>
      </c>
      <c r="X225" s="3">
        <f t="shared" ca="1" si="227"/>
        <v>64</v>
      </c>
      <c r="Y225" s="3">
        <f t="shared" ca="1" si="227"/>
        <v>81</v>
      </c>
      <c r="Z225" s="3">
        <f t="shared" ca="1" si="227"/>
        <v>100</v>
      </c>
      <c r="AA225" s="3">
        <f t="shared" ca="1" si="5"/>
        <v>770</v>
      </c>
      <c r="AB225" s="29">
        <f t="shared" ca="1" si="24"/>
        <v>50</v>
      </c>
    </row>
    <row r="226" spans="1:28" customFormat="false" ht="13">
      <c r="A226" s="3">
        <f>シート1!B227</f>
        <v>0</v>
      </c>
      <c r="B226" s="3">
        <f>シート1!E227</f>
        <v>0</v>
      </c>
      <c r="C226" s="19">
        <f>シート1!G227</f>
        <v>0</v>
      </c>
      <c r="D226" s="3">
        <f>シート1!I227</f>
        <v>0</v>
      </c>
      <c r="E226" s="3">
        <f>シート1!K227</f>
        <v>0</v>
      </c>
      <c r="F226" s="3">
        <f t="shared" ref="F226:Z226" ca="1" si="228">IF($E230="","", IF(AND(ROW()&gt;$AB$1,F$1&lt;=$AB$1),(F$1-_xlfn.RANK.AVG(OFFSET($E230,1-F$1,),OFFSET($E230,1-$AB$1,,$AB$1,1)))^2,""))</f>
        <v>100</v>
      </c>
      <c r="G226" s="3">
        <f t="shared" ca="1" si="228"/>
        <v>81</v>
      </c>
      <c r="H226" s="3">
        <f t="shared" ca="1" si="228"/>
        <v>64</v>
      </c>
      <c r="I226" s="3">
        <f t="shared" ca="1" si="228"/>
        <v>49</v>
      </c>
      <c r="J226" s="3">
        <f t="shared" ca="1" si="228"/>
        <v>36</v>
      </c>
      <c r="K226" s="3">
        <f t="shared" ca="1" si="228"/>
        <v>25</v>
      </c>
      <c r="L226" s="3">
        <f t="shared" ca="1" si="228"/>
        <v>16</v>
      </c>
      <c r="M226" s="3">
        <f t="shared" ca="1" si="228"/>
        <v>9</v>
      </c>
      <c r="N226" s="3">
        <f t="shared" ca="1" si="228"/>
        <v>4</v>
      </c>
      <c r="O226" s="3">
        <f t="shared" ca="1" si="228"/>
        <v>1</v>
      </c>
      <c r="P226" s="3">
        <f t="shared" ca="1" si="228"/>
        <v>0</v>
      </c>
      <c r="Q226" s="3">
        <f t="shared" ca="1" si="228"/>
        <v>1</v>
      </c>
      <c r="R226" s="3">
        <f t="shared" ca="1" si="228"/>
        <v>4</v>
      </c>
      <c r="S226" s="3">
        <f t="shared" ca="1" si="228"/>
        <v>9</v>
      </c>
      <c r="T226" s="3">
        <f t="shared" ca="1" si="228"/>
        <v>16</v>
      </c>
      <c r="U226" s="3">
        <f t="shared" ca="1" si="228"/>
        <v>25</v>
      </c>
      <c r="V226" s="3">
        <f t="shared" ca="1" si="228"/>
        <v>36</v>
      </c>
      <c r="W226" s="3">
        <f t="shared" ca="1" si="228"/>
        <v>49</v>
      </c>
      <c r="X226" s="3">
        <f t="shared" ca="1" si="228"/>
        <v>64</v>
      </c>
      <c r="Y226" s="3">
        <f t="shared" ca="1" si="228"/>
        <v>81</v>
      </c>
      <c r="Z226" s="3">
        <f t="shared" ca="1" si="228"/>
        <v>100</v>
      </c>
      <c r="AA226" s="3">
        <f t="shared" ca="1" si="5"/>
        <v>770</v>
      </c>
      <c r="AB226" s="29">
        <f t="shared" ca="1" si="24"/>
        <v>50</v>
      </c>
    </row>
    <row r="227" spans="1:28" customFormat="false" ht="13">
      <c r="A227" s="3">
        <f>シート1!B228</f>
        <v>0</v>
      </c>
      <c r="B227" s="3">
        <f>シート1!E228</f>
        <v>0</v>
      </c>
      <c r="C227" s="19">
        <f>シート1!G228</f>
        <v>0</v>
      </c>
      <c r="D227" s="3">
        <f>シート1!I228</f>
        <v>0</v>
      </c>
      <c r="E227" s="3">
        <f>シート1!K228</f>
        <v>0</v>
      </c>
      <c r="F227" s="3">
        <f t="shared" ref="F227:Z227" ca="1" si="229">IF($E231="","", IF(AND(ROW()&gt;$AB$1,F$1&lt;=$AB$1),(F$1-_xlfn.RANK.AVG(OFFSET($E231,1-F$1,),OFFSET($E231,1-$AB$1,,$AB$1,1)))^2,""))</f>
        <v>100</v>
      </c>
      <c r="G227" s="3">
        <f t="shared" ca="1" si="229"/>
        <v>81</v>
      </c>
      <c r="H227" s="3">
        <f t="shared" ca="1" si="229"/>
        <v>64</v>
      </c>
      <c r="I227" s="3">
        <f t="shared" ca="1" si="229"/>
        <v>49</v>
      </c>
      <c r="J227" s="3">
        <f t="shared" ca="1" si="229"/>
        <v>36</v>
      </c>
      <c r="K227" s="3">
        <f t="shared" ca="1" si="229"/>
        <v>25</v>
      </c>
      <c r="L227" s="3">
        <f t="shared" ca="1" si="229"/>
        <v>16</v>
      </c>
      <c r="M227" s="3">
        <f t="shared" ca="1" si="229"/>
        <v>9</v>
      </c>
      <c r="N227" s="3">
        <f t="shared" ca="1" si="229"/>
        <v>4</v>
      </c>
      <c r="O227" s="3">
        <f t="shared" ca="1" si="229"/>
        <v>1</v>
      </c>
      <c r="P227" s="3">
        <f t="shared" ca="1" si="229"/>
        <v>0</v>
      </c>
      <c r="Q227" s="3">
        <f t="shared" ca="1" si="229"/>
        <v>1</v>
      </c>
      <c r="R227" s="3">
        <f t="shared" ca="1" si="229"/>
        <v>4</v>
      </c>
      <c r="S227" s="3">
        <f t="shared" ca="1" si="229"/>
        <v>9</v>
      </c>
      <c r="T227" s="3">
        <f t="shared" ca="1" si="229"/>
        <v>16</v>
      </c>
      <c r="U227" s="3">
        <f t="shared" ca="1" si="229"/>
        <v>25</v>
      </c>
      <c r="V227" s="3">
        <f t="shared" ca="1" si="229"/>
        <v>36</v>
      </c>
      <c r="W227" s="3">
        <f t="shared" ca="1" si="229"/>
        <v>49</v>
      </c>
      <c r="X227" s="3">
        <f t="shared" ca="1" si="229"/>
        <v>64</v>
      </c>
      <c r="Y227" s="3">
        <f t="shared" ca="1" si="229"/>
        <v>81</v>
      </c>
      <c r="Z227" s="3">
        <f t="shared" ca="1" si="229"/>
        <v>100</v>
      </c>
      <c r="AA227" s="3">
        <f t="shared" ca="1" si="5"/>
        <v>770</v>
      </c>
      <c r="AB227" s="29">
        <f t="shared" ca="1" si="24"/>
        <v>50</v>
      </c>
    </row>
    <row r="228" spans="1:28" customFormat="false" ht="13">
      <c r="A228" s="3">
        <f>シート1!B229</f>
        <v>0</v>
      </c>
      <c r="B228" s="3">
        <f>シート1!E229</f>
        <v>0</v>
      </c>
      <c r="C228" s="19">
        <f>シート1!G229</f>
        <v>0</v>
      </c>
      <c r="D228" s="3">
        <f>シート1!I229</f>
        <v>0</v>
      </c>
      <c r="E228" s="3">
        <f>シート1!K229</f>
        <v>0</v>
      </c>
      <c r="F228" s="3">
        <f t="shared" ref="F228:Z228" ca="1" si="230">IF($E232="","", IF(AND(ROW()&gt;$AB$1,F$1&lt;=$AB$1),(F$1-_xlfn.RANK.AVG(OFFSET($E232,1-F$1,),OFFSET($E232,1-$AB$1,,$AB$1,1)))^2,""))</f>
        <v>100</v>
      </c>
      <c r="G228" s="3">
        <f t="shared" ca="1" si="230"/>
        <v>81</v>
      </c>
      <c r="H228" s="3">
        <f t="shared" ca="1" si="230"/>
        <v>64</v>
      </c>
      <c r="I228" s="3">
        <f t="shared" ca="1" si="230"/>
        <v>49</v>
      </c>
      <c r="J228" s="3">
        <f t="shared" ca="1" si="230"/>
        <v>36</v>
      </c>
      <c r="K228" s="3">
        <f t="shared" ca="1" si="230"/>
        <v>25</v>
      </c>
      <c r="L228" s="3">
        <f t="shared" ca="1" si="230"/>
        <v>16</v>
      </c>
      <c r="M228" s="3">
        <f t="shared" ca="1" si="230"/>
        <v>9</v>
      </c>
      <c r="N228" s="3">
        <f t="shared" ca="1" si="230"/>
        <v>4</v>
      </c>
      <c r="O228" s="3">
        <f t="shared" ca="1" si="230"/>
        <v>1</v>
      </c>
      <c r="P228" s="3">
        <f t="shared" ca="1" si="230"/>
        <v>0</v>
      </c>
      <c r="Q228" s="3">
        <f t="shared" ca="1" si="230"/>
        <v>1</v>
      </c>
      <c r="R228" s="3">
        <f t="shared" ca="1" si="230"/>
        <v>4</v>
      </c>
      <c r="S228" s="3">
        <f t="shared" ca="1" si="230"/>
        <v>9</v>
      </c>
      <c r="T228" s="3">
        <f t="shared" ca="1" si="230"/>
        <v>16</v>
      </c>
      <c r="U228" s="3">
        <f t="shared" ca="1" si="230"/>
        <v>25</v>
      </c>
      <c r="V228" s="3">
        <f t="shared" ca="1" si="230"/>
        <v>36</v>
      </c>
      <c r="W228" s="3">
        <f t="shared" ca="1" si="230"/>
        <v>49</v>
      </c>
      <c r="X228" s="3">
        <f t="shared" ca="1" si="230"/>
        <v>64</v>
      </c>
      <c r="Y228" s="3">
        <f t="shared" ca="1" si="230"/>
        <v>81</v>
      </c>
      <c r="Z228" s="3">
        <f t="shared" ca="1" si="230"/>
        <v>100</v>
      </c>
      <c r="AA228" s="3">
        <f t="shared" ca="1" si="5"/>
        <v>770</v>
      </c>
      <c r="AB228" s="29">
        <f t="shared" ca="1" si="24"/>
        <v>50</v>
      </c>
    </row>
    <row r="229" spans="1:28" customFormat="false" ht="13">
      <c r="A229" s="3">
        <f>シート1!B230</f>
        <v>0</v>
      </c>
      <c r="B229" s="3">
        <f>シート1!E230</f>
        <v>0</v>
      </c>
      <c r="C229" s="19">
        <f>シート1!G230</f>
        <v>0</v>
      </c>
      <c r="D229" s="3">
        <f>シート1!I230</f>
        <v>0</v>
      </c>
      <c r="E229" s="3">
        <f>シート1!K230</f>
        <v>0</v>
      </c>
      <c r="F229" s="3">
        <f t="shared" ref="F229:Z229" ca="1" si="231">IF($E233="","", IF(AND(ROW()&gt;$AB$1,F$1&lt;=$AB$1),(F$1-_xlfn.RANK.AVG(OFFSET($E233,1-F$1,),OFFSET($E233,1-$AB$1,,$AB$1,1)))^2,""))</f>
        <v>100</v>
      </c>
      <c r="G229" s="3">
        <f t="shared" ca="1" si="231"/>
        <v>81</v>
      </c>
      <c r="H229" s="3">
        <f t="shared" ca="1" si="231"/>
        <v>64</v>
      </c>
      <c r="I229" s="3">
        <f t="shared" ca="1" si="231"/>
        <v>49</v>
      </c>
      <c r="J229" s="3">
        <f t="shared" ca="1" si="231"/>
        <v>36</v>
      </c>
      <c r="K229" s="3">
        <f t="shared" ca="1" si="231"/>
        <v>25</v>
      </c>
      <c r="L229" s="3">
        <f t="shared" ca="1" si="231"/>
        <v>16</v>
      </c>
      <c r="M229" s="3">
        <f t="shared" ca="1" si="231"/>
        <v>9</v>
      </c>
      <c r="N229" s="3">
        <f t="shared" ca="1" si="231"/>
        <v>4</v>
      </c>
      <c r="O229" s="3">
        <f t="shared" ca="1" si="231"/>
        <v>1</v>
      </c>
      <c r="P229" s="3">
        <f t="shared" ca="1" si="231"/>
        <v>0</v>
      </c>
      <c r="Q229" s="3">
        <f t="shared" ca="1" si="231"/>
        <v>1</v>
      </c>
      <c r="R229" s="3">
        <f t="shared" ca="1" si="231"/>
        <v>4</v>
      </c>
      <c r="S229" s="3">
        <f t="shared" ca="1" si="231"/>
        <v>9</v>
      </c>
      <c r="T229" s="3">
        <f t="shared" ca="1" si="231"/>
        <v>16</v>
      </c>
      <c r="U229" s="3">
        <f t="shared" ca="1" si="231"/>
        <v>25</v>
      </c>
      <c r="V229" s="3">
        <f t="shared" ca="1" si="231"/>
        <v>36</v>
      </c>
      <c r="W229" s="3">
        <f t="shared" ca="1" si="231"/>
        <v>49</v>
      </c>
      <c r="X229" s="3">
        <f t="shared" ca="1" si="231"/>
        <v>64</v>
      </c>
      <c r="Y229" s="3">
        <f t="shared" ca="1" si="231"/>
        <v>81</v>
      </c>
      <c r="Z229" s="3">
        <f t="shared" ca="1" si="231"/>
        <v>100</v>
      </c>
      <c r="AA229" s="3">
        <f t="shared" ca="1" si="5"/>
        <v>770</v>
      </c>
      <c r="AB229" s="29">
        <f t="shared" ca="1" si="24"/>
        <v>50</v>
      </c>
    </row>
    <row r="230" spans="1:28" customFormat="false" ht="13">
      <c r="A230" s="3">
        <f>シート1!B231</f>
        <v>0</v>
      </c>
      <c r="B230" s="3">
        <f>シート1!E231</f>
        <v>0</v>
      </c>
      <c r="C230" s="19">
        <f>シート1!G231</f>
        <v>0</v>
      </c>
      <c r="D230" s="3">
        <f>シート1!I231</f>
        <v>0</v>
      </c>
      <c r="E230" s="3">
        <f>シート1!K231</f>
        <v>0</v>
      </c>
      <c r="F230" s="3">
        <f t="shared" ref="F230:Z230" ca="1" si="232">IF($E234="","", IF(AND(ROW()&gt;$AB$1,F$1&lt;=$AB$1),(F$1-_xlfn.RANK.AVG(OFFSET($E234,1-F$1,),OFFSET($E234,1-$AB$1,,$AB$1,1)))^2,""))</f>
        <v>100</v>
      </c>
      <c r="G230" s="3">
        <f t="shared" ca="1" si="232"/>
        <v>81</v>
      </c>
      <c r="H230" s="3">
        <f t="shared" ca="1" si="232"/>
        <v>64</v>
      </c>
      <c r="I230" s="3">
        <f t="shared" ca="1" si="232"/>
        <v>49</v>
      </c>
      <c r="J230" s="3">
        <f t="shared" ca="1" si="232"/>
        <v>36</v>
      </c>
      <c r="K230" s="3">
        <f t="shared" ca="1" si="232"/>
        <v>25</v>
      </c>
      <c r="L230" s="3">
        <f t="shared" ca="1" si="232"/>
        <v>16</v>
      </c>
      <c r="M230" s="3">
        <f t="shared" ca="1" si="232"/>
        <v>9</v>
      </c>
      <c r="N230" s="3">
        <f t="shared" ca="1" si="232"/>
        <v>4</v>
      </c>
      <c r="O230" s="3">
        <f t="shared" ca="1" si="232"/>
        <v>1</v>
      </c>
      <c r="P230" s="3">
        <f t="shared" ca="1" si="232"/>
        <v>0</v>
      </c>
      <c r="Q230" s="3">
        <f t="shared" ca="1" si="232"/>
        <v>1</v>
      </c>
      <c r="R230" s="3">
        <f t="shared" ca="1" si="232"/>
        <v>4</v>
      </c>
      <c r="S230" s="3">
        <f t="shared" ca="1" si="232"/>
        <v>9</v>
      </c>
      <c r="T230" s="3">
        <f t="shared" ca="1" si="232"/>
        <v>16</v>
      </c>
      <c r="U230" s="3">
        <f t="shared" ca="1" si="232"/>
        <v>25</v>
      </c>
      <c r="V230" s="3">
        <f t="shared" ca="1" si="232"/>
        <v>36</v>
      </c>
      <c r="W230" s="3">
        <f t="shared" ca="1" si="232"/>
        <v>49</v>
      </c>
      <c r="X230" s="3">
        <f t="shared" ca="1" si="232"/>
        <v>64</v>
      </c>
      <c r="Y230" s="3">
        <f t="shared" ca="1" si="232"/>
        <v>81</v>
      </c>
      <c r="Z230" s="3">
        <f t="shared" ca="1" si="232"/>
        <v>100</v>
      </c>
      <c r="AA230" s="3">
        <f t="shared" ca="1" si="5"/>
        <v>770</v>
      </c>
      <c r="AB230" s="29">
        <f t="shared" ca="1" si="24"/>
        <v>50</v>
      </c>
    </row>
    <row r="231" spans="1:28" customFormat="false" ht="13">
      <c r="A231" s="3">
        <f>シート1!B232</f>
        <v>0</v>
      </c>
      <c r="B231" s="3">
        <f>シート1!E232</f>
        <v>0</v>
      </c>
      <c r="C231" s="19">
        <f>シート1!G232</f>
        <v>0</v>
      </c>
      <c r="D231" s="3">
        <f>シート1!I232</f>
        <v>0</v>
      </c>
      <c r="E231" s="3">
        <f>シート1!K232</f>
        <v>0</v>
      </c>
      <c r="F231" s="3">
        <f t="shared" ref="F231:Z231" ca="1" si="233">IF($E235="","", IF(AND(ROW()&gt;$AB$1,F$1&lt;=$AB$1),(F$1-_xlfn.RANK.AVG(OFFSET($E235,1-F$1,),OFFSET($E235,1-$AB$1,,$AB$1,1)))^2,""))</f>
        <v>100</v>
      </c>
      <c r="G231" s="3">
        <f t="shared" ca="1" si="233"/>
        <v>81</v>
      </c>
      <c r="H231" s="3">
        <f t="shared" ca="1" si="233"/>
        <v>64</v>
      </c>
      <c r="I231" s="3">
        <f t="shared" ca="1" si="233"/>
        <v>49</v>
      </c>
      <c r="J231" s="3">
        <f t="shared" ca="1" si="233"/>
        <v>36</v>
      </c>
      <c r="K231" s="3">
        <f t="shared" ca="1" si="233"/>
        <v>25</v>
      </c>
      <c r="L231" s="3">
        <f t="shared" ca="1" si="233"/>
        <v>16</v>
      </c>
      <c r="M231" s="3">
        <f t="shared" ca="1" si="233"/>
        <v>9</v>
      </c>
      <c r="N231" s="3">
        <f t="shared" ca="1" si="233"/>
        <v>4</v>
      </c>
      <c r="O231" s="3">
        <f t="shared" ca="1" si="233"/>
        <v>1</v>
      </c>
      <c r="P231" s="3">
        <f t="shared" ca="1" si="233"/>
        <v>0</v>
      </c>
      <c r="Q231" s="3">
        <f t="shared" ca="1" si="233"/>
        <v>1</v>
      </c>
      <c r="R231" s="3">
        <f t="shared" ca="1" si="233"/>
        <v>4</v>
      </c>
      <c r="S231" s="3">
        <f t="shared" ca="1" si="233"/>
        <v>9</v>
      </c>
      <c r="T231" s="3">
        <f t="shared" ca="1" si="233"/>
        <v>16</v>
      </c>
      <c r="U231" s="3">
        <f t="shared" ca="1" si="233"/>
        <v>25</v>
      </c>
      <c r="V231" s="3">
        <f t="shared" ca="1" si="233"/>
        <v>36</v>
      </c>
      <c r="W231" s="3">
        <f t="shared" ca="1" si="233"/>
        <v>49</v>
      </c>
      <c r="X231" s="3">
        <f t="shared" ca="1" si="233"/>
        <v>64</v>
      </c>
      <c r="Y231" s="3">
        <f t="shared" ca="1" si="233"/>
        <v>81</v>
      </c>
      <c r="Z231" s="3">
        <f t="shared" ca="1" si="233"/>
        <v>100</v>
      </c>
      <c r="AA231" s="3">
        <f t="shared" ca="1" si="5"/>
        <v>770</v>
      </c>
      <c r="AB231" s="29">
        <f t="shared" ca="1" si="24"/>
        <v>50</v>
      </c>
    </row>
    <row r="232" spans="1:28" customFormat="false" ht="13">
      <c r="A232" s="3">
        <f>シート1!B233</f>
        <v>0</v>
      </c>
      <c r="B232" s="3">
        <f>シート1!E233</f>
        <v>0</v>
      </c>
      <c r="C232" s="19">
        <f>シート1!G233</f>
        <v>0</v>
      </c>
      <c r="D232" s="3">
        <f>シート1!I233</f>
        <v>0</v>
      </c>
      <c r="E232" s="3">
        <f>シート1!K233</f>
        <v>0</v>
      </c>
      <c r="F232" s="3">
        <f t="shared" ref="F232:Z232" ca="1" si="234">IF($E236="","", IF(AND(ROW()&gt;$AB$1,F$1&lt;=$AB$1),(F$1-_xlfn.RANK.AVG(OFFSET($E236,1-F$1,),OFFSET($E236,1-$AB$1,,$AB$1,1)))^2,""))</f>
        <v>100</v>
      </c>
      <c r="G232" s="3">
        <f t="shared" ca="1" si="234"/>
        <v>81</v>
      </c>
      <c r="H232" s="3">
        <f t="shared" ca="1" si="234"/>
        <v>64</v>
      </c>
      <c r="I232" s="3">
        <f t="shared" ca="1" si="234"/>
        <v>49</v>
      </c>
      <c r="J232" s="3">
        <f t="shared" ca="1" si="234"/>
        <v>36</v>
      </c>
      <c r="K232" s="3">
        <f t="shared" ca="1" si="234"/>
        <v>25</v>
      </c>
      <c r="L232" s="3">
        <f t="shared" ca="1" si="234"/>
        <v>16</v>
      </c>
      <c r="M232" s="3">
        <f t="shared" ca="1" si="234"/>
        <v>9</v>
      </c>
      <c r="N232" s="3">
        <f t="shared" ca="1" si="234"/>
        <v>4</v>
      </c>
      <c r="O232" s="3">
        <f t="shared" ca="1" si="234"/>
        <v>1</v>
      </c>
      <c r="P232" s="3">
        <f t="shared" ca="1" si="234"/>
        <v>0</v>
      </c>
      <c r="Q232" s="3">
        <f t="shared" ca="1" si="234"/>
        <v>1</v>
      </c>
      <c r="R232" s="3">
        <f t="shared" ca="1" si="234"/>
        <v>4</v>
      </c>
      <c r="S232" s="3">
        <f t="shared" ca="1" si="234"/>
        <v>9</v>
      </c>
      <c r="T232" s="3">
        <f t="shared" ca="1" si="234"/>
        <v>16</v>
      </c>
      <c r="U232" s="3">
        <f t="shared" ca="1" si="234"/>
        <v>25</v>
      </c>
      <c r="V232" s="3">
        <f t="shared" ca="1" si="234"/>
        <v>36</v>
      </c>
      <c r="W232" s="3">
        <f t="shared" ca="1" si="234"/>
        <v>49</v>
      </c>
      <c r="X232" s="3">
        <f t="shared" ca="1" si="234"/>
        <v>64</v>
      </c>
      <c r="Y232" s="3">
        <f t="shared" ca="1" si="234"/>
        <v>81</v>
      </c>
      <c r="Z232" s="3">
        <f t="shared" ca="1" si="234"/>
        <v>100</v>
      </c>
      <c r="AA232" s="3">
        <f t="shared" ca="1" si="5"/>
        <v>770</v>
      </c>
      <c r="AB232" s="29">
        <f t="shared" ca="1" si="24"/>
        <v>50</v>
      </c>
    </row>
    <row r="233" spans="1:28" customFormat="false" ht="13">
      <c r="A233" s="3">
        <f>シート1!B234</f>
        <v>0</v>
      </c>
      <c r="B233" s="3">
        <f>シート1!E234</f>
        <v>0</v>
      </c>
      <c r="C233" s="19">
        <f>シート1!G234</f>
        <v>0</v>
      </c>
      <c r="D233" s="3">
        <f>シート1!I234</f>
        <v>0</v>
      </c>
      <c r="E233" s="3">
        <f>シート1!K234</f>
        <v>0</v>
      </c>
      <c r="F233" s="3">
        <f t="shared" ref="F233:Z233" ca="1" si="235">IF($E237="","", IF(AND(ROW()&gt;$AB$1,F$1&lt;=$AB$1),(F$1-_xlfn.RANK.AVG(OFFSET($E237,1-F$1,),OFFSET($E237,1-$AB$1,,$AB$1,1)))^2,""))</f>
        <v>100</v>
      </c>
      <c r="G233" s="3">
        <f t="shared" ca="1" si="235"/>
        <v>81</v>
      </c>
      <c r="H233" s="3">
        <f t="shared" ca="1" si="235"/>
        <v>64</v>
      </c>
      <c r="I233" s="3">
        <f t="shared" ca="1" si="235"/>
        <v>49</v>
      </c>
      <c r="J233" s="3">
        <f t="shared" ca="1" si="235"/>
        <v>36</v>
      </c>
      <c r="K233" s="3">
        <f t="shared" ca="1" si="235"/>
        <v>25</v>
      </c>
      <c r="L233" s="3">
        <f t="shared" ca="1" si="235"/>
        <v>16</v>
      </c>
      <c r="M233" s="3">
        <f t="shared" ca="1" si="235"/>
        <v>9</v>
      </c>
      <c r="N233" s="3">
        <f t="shared" ca="1" si="235"/>
        <v>4</v>
      </c>
      <c r="O233" s="3">
        <f t="shared" ca="1" si="235"/>
        <v>1</v>
      </c>
      <c r="P233" s="3">
        <f t="shared" ca="1" si="235"/>
        <v>0</v>
      </c>
      <c r="Q233" s="3">
        <f t="shared" ca="1" si="235"/>
        <v>1</v>
      </c>
      <c r="R233" s="3">
        <f t="shared" ca="1" si="235"/>
        <v>4</v>
      </c>
      <c r="S233" s="3">
        <f t="shared" ca="1" si="235"/>
        <v>9</v>
      </c>
      <c r="T233" s="3">
        <f t="shared" ca="1" si="235"/>
        <v>16</v>
      </c>
      <c r="U233" s="3">
        <f t="shared" ca="1" si="235"/>
        <v>25</v>
      </c>
      <c r="V233" s="3">
        <f t="shared" ca="1" si="235"/>
        <v>36</v>
      </c>
      <c r="W233" s="3">
        <f t="shared" ca="1" si="235"/>
        <v>49</v>
      </c>
      <c r="X233" s="3">
        <f t="shared" ca="1" si="235"/>
        <v>64</v>
      </c>
      <c r="Y233" s="3">
        <f t="shared" ca="1" si="235"/>
        <v>81</v>
      </c>
      <c r="Z233" s="3">
        <f t="shared" ca="1" si="235"/>
        <v>100</v>
      </c>
      <c r="AA233" s="3">
        <f t="shared" ca="1" si="5"/>
        <v>770</v>
      </c>
      <c r="AB233" s="29">
        <f t="shared" ca="1" si="24"/>
        <v>50</v>
      </c>
    </row>
    <row r="234" spans="1:28" customFormat="false" ht="13">
      <c r="A234" s="3">
        <f>シート1!B235</f>
        <v>0</v>
      </c>
      <c r="B234" s="3">
        <f>シート1!E235</f>
        <v>0</v>
      </c>
      <c r="C234" s="19">
        <f>シート1!G235</f>
        <v>0</v>
      </c>
      <c r="D234" s="3">
        <f>シート1!I235</f>
        <v>0</v>
      </c>
      <c r="E234" s="3">
        <f>シート1!K235</f>
        <v>0</v>
      </c>
      <c r="F234" s="3">
        <f t="shared" ref="F234:Z234" ca="1" si="236">IF($E238="","", IF(AND(ROW()&gt;$AB$1,F$1&lt;=$AB$1),(F$1-_xlfn.RANK.AVG(OFFSET($E238,1-F$1,),OFFSET($E238,1-$AB$1,,$AB$1,1)))^2,""))</f>
        <v>100</v>
      </c>
      <c r="G234" s="3">
        <f t="shared" ca="1" si="236"/>
        <v>81</v>
      </c>
      <c r="H234" s="3">
        <f t="shared" ca="1" si="236"/>
        <v>64</v>
      </c>
      <c r="I234" s="3">
        <f t="shared" ca="1" si="236"/>
        <v>49</v>
      </c>
      <c r="J234" s="3">
        <f t="shared" ca="1" si="236"/>
        <v>36</v>
      </c>
      <c r="K234" s="3">
        <f t="shared" ca="1" si="236"/>
        <v>25</v>
      </c>
      <c r="L234" s="3">
        <f t="shared" ca="1" si="236"/>
        <v>16</v>
      </c>
      <c r="M234" s="3">
        <f t="shared" ca="1" si="236"/>
        <v>9</v>
      </c>
      <c r="N234" s="3">
        <f t="shared" ca="1" si="236"/>
        <v>4</v>
      </c>
      <c r="O234" s="3">
        <f t="shared" ca="1" si="236"/>
        <v>1</v>
      </c>
      <c r="P234" s="3">
        <f t="shared" ca="1" si="236"/>
        <v>0</v>
      </c>
      <c r="Q234" s="3">
        <f t="shared" ca="1" si="236"/>
        <v>1</v>
      </c>
      <c r="R234" s="3">
        <f t="shared" ca="1" si="236"/>
        <v>4</v>
      </c>
      <c r="S234" s="3">
        <f t="shared" ca="1" si="236"/>
        <v>9</v>
      </c>
      <c r="T234" s="3">
        <f t="shared" ca="1" si="236"/>
        <v>16</v>
      </c>
      <c r="U234" s="3">
        <f t="shared" ca="1" si="236"/>
        <v>25</v>
      </c>
      <c r="V234" s="3">
        <f t="shared" ca="1" si="236"/>
        <v>36</v>
      </c>
      <c r="W234" s="3">
        <f t="shared" ca="1" si="236"/>
        <v>49</v>
      </c>
      <c r="X234" s="3">
        <f t="shared" ca="1" si="236"/>
        <v>64</v>
      </c>
      <c r="Y234" s="3">
        <f t="shared" ca="1" si="236"/>
        <v>81</v>
      </c>
      <c r="Z234" s="3">
        <f t="shared" ca="1" si="236"/>
        <v>100</v>
      </c>
      <c r="AA234" s="3">
        <f t="shared" ca="1" si="5"/>
        <v>770</v>
      </c>
      <c r="AB234" s="29">
        <f t="shared" ca="1" si="24"/>
        <v>50</v>
      </c>
    </row>
    <row r="235" spans="1:28" customFormat="false" ht="13">
      <c r="A235" s="3">
        <f>シート1!B236</f>
        <v>0</v>
      </c>
      <c r="B235" s="3">
        <f>シート1!E236</f>
        <v>0</v>
      </c>
      <c r="C235" s="19">
        <f>シート1!G236</f>
        <v>0</v>
      </c>
      <c r="D235" s="3">
        <f>シート1!I236</f>
        <v>0</v>
      </c>
      <c r="E235" s="3">
        <f>シート1!K236</f>
        <v>0</v>
      </c>
      <c r="F235" s="3">
        <f t="shared" ref="F235:Z235" ca="1" si="237">IF($E239="","", IF(AND(ROW()&gt;$AB$1,F$1&lt;=$AB$1),(F$1-_xlfn.RANK.AVG(OFFSET($E239,1-F$1,),OFFSET($E239,1-$AB$1,,$AB$1,1)))^2,""))</f>
        <v>100</v>
      </c>
      <c r="G235" s="3">
        <f t="shared" ca="1" si="237"/>
        <v>81</v>
      </c>
      <c r="H235" s="3">
        <f t="shared" ca="1" si="237"/>
        <v>64</v>
      </c>
      <c r="I235" s="3">
        <f t="shared" ca="1" si="237"/>
        <v>49</v>
      </c>
      <c r="J235" s="3">
        <f t="shared" ca="1" si="237"/>
        <v>36</v>
      </c>
      <c r="K235" s="3">
        <f t="shared" ca="1" si="237"/>
        <v>25</v>
      </c>
      <c r="L235" s="3">
        <f t="shared" ca="1" si="237"/>
        <v>16</v>
      </c>
      <c r="M235" s="3">
        <f t="shared" ca="1" si="237"/>
        <v>9</v>
      </c>
      <c r="N235" s="3">
        <f t="shared" ca="1" si="237"/>
        <v>4</v>
      </c>
      <c r="O235" s="3">
        <f t="shared" ca="1" si="237"/>
        <v>1</v>
      </c>
      <c r="P235" s="3">
        <f t="shared" ca="1" si="237"/>
        <v>0</v>
      </c>
      <c r="Q235" s="3">
        <f t="shared" ca="1" si="237"/>
        <v>1</v>
      </c>
      <c r="R235" s="3">
        <f t="shared" ca="1" si="237"/>
        <v>4</v>
      </c>
      <c r="S235" s="3">
        <f t="shared" ca="1" si="237"/>
        <v>9</v>
      </c>
      <c r="T235" s="3">
        <f t="shared" ca="1" si="237"/>
        <v>16</v>
      </c>
      <c r="U235" s="3">
        <f t="shared" ca="1" si="237"/>
        <v>25</v>
      </c>
      <c r="V235" s="3">
        <f t="shared" ca="1" si="237"/>
        <v>36</v>
      </c>
      <c r="W235" s="3">
        <f t="shared" ca="1" si="237"/>
        <v>49</v>
      </c>
      <c r="X235" s="3">
        <f t="shared" ca="1" si="237"/>
        <v>64</v>
      </c>
      <c r="Y235" s="3">
        <f t="shared" ca="1" si="237"/>
        <v>81</v>
      </c>
      <c r="Z235" s="3">
        <f t="shared" ca="1" si="237"/>
        <v>100</v>
      </c>
      <c r="AA235" s="3">
        <f t="shared" ca="1" si="5"/>
        <v>770</v>
      </c>
      <c r="AB235" s="29">
        <f t="shared" ca="1" si="24"/>
        <v>50</v>
      </c>
    </row>
    <row r="236" spans="1:28" customFormat="false" ht="13">
      <c r="A236" s="3">
        <f>シート1!B237</f>
        <v>0</v>
      </c>
      <c r="B236" s="3">
        <f>シート1!E237</f>
        <v>0</v>
      </c>
      <c r="C236" s="19">
        <f>シート1!G237</f>
        <v>0</v>
      </c>
      <c r="D236" s="3">
        <f>シート1!I237</f>
        <v>0</v>
      </c>
      <c r="E236" s="3">
        <f>シート1!K237</f>
        <v>0</v>
      </c>
      <c r="F236" s="3">
        <f t="shared" ref="F236:Z236" ca="1" si="238">IF($E240="","", IF(AND(ROW()&gt;$AB$1,F$1&lt;=$AB$1),(F$1-_xlfn.RANK.AVG(OFFSET($E240,1-F$1,),OFFSET($E240,1-$AB$1,,$AB$1,1)))^2,""))</f>
        <v>100</v>
      </c>
      <c r="G236" s="3">
        <f t="shared" ca="1" si="238"/>
        <v>81</v>
      </c>
      <c r="H236" s="3">
        <f t="shared" ca="1" si="238"/>
        <v>64</v>
      </c>
      <c r="I236" s="3">
        <f t="shared" ca="1" si="238"/>
        <v>49</v>
      </c>
      <c r="J236" s="3">
        <f t="shared" ca="1" si="238"/>
        <v>36</v>
      </c>
      <c r="K236" s="3">
        <f t="shared" ca="1" si="238"/>
        <v>25</v>
      </c>
      <c r="L236" s="3">
        <f t="shared" ca="1" si="238"/>
        <v>16</v>
      </c>
      <c r="M236" s="3">
        <f t="shared" ca="1" si="238"/>
        <v>9</v>
      </c>
      <c r="N236" s="3">
        <f t="shared" ca="1" si="238"/>
        <v>4</v>
      </c>
      <c r="O236" s="3">
        <f t="shared" ca="1" si="238"/>
        <v>1</v>
      </c>
      <c r="P236" s="3">
        <f t="shared" ca="1" si="238"/>
        <v>0</v>
      </c>
      <c r="Q236" s="3">
        <f t="shared" ca="1" si="238"/>
        <v>1</v>
      </c>
      <c r="R236" s="3">
        <f t="shared" ca="1" si="238"/>
        <v>4</v>
      </c>
      <c r="S236" s="3">
        <f t="shared" ca="1" si="238"/>
        <v>9</v>
      </c>
      <c r="T236" s="3">
        <f t="shared" ca="1" si="238"/>
        <v>16</v>
      </c>
      <c r="U236" s="3">
        <f t="shared" ca="1" si="238"/>
        <v>25</v>
      </c>
      <c r="V236" s="3">
        <f t="shared" ca="1" si="238"/>
        <v>36</v>
      </c>
      <c r="W236" s="3">
        <f t="shared" ca="1" si="238"/>
        <v>49</v>
      </c>
      <c r="X236" s="3">
        <f t="shared" ca="1" si="238"/>
        <v>64</v>
      </c>
      <c r="Y236" s="3">
        <f t="shared" ca="1" si="238"/>
        <v>81</v>
      </c>
      <c r="Z236" s="3">
        <f t="shared" ca="1" si="238"/>
        <v>100</v>
      </c>
      <c r="AA236" s="3">
        <f t="shared" ca="1" si="5"/>
        <v>770</v>
      </c>
      <c r="AB236" s="29">
        <f t="shared" ca="1" si="24"/>
        <v>50</v>
      </c>
    </row>
    <row r="237" spans="1:28" customFormat="false" ht="13">
      <c r="A237" s="3">
        <f>シート1!B238</f>
        <v>0</v>
      </c>
      <c r="B237" s="3">
        <f>シート1!E238</f>
        <v>0</v>
      </c>
      <c r="C237" s="19">
        <f>シート1!G238</f>
        <v>0</v>
      </c>
      <c r="D237" s="3">
        <f>シート1!I238</f>
        <v>0</v>
      </c>
      <c r="E237" s="3">
        <f>シート1!K238</f>
        <v>0</v>
      </c>
      <c r="F237" s="3">
        <f t="shared" ref="F237:Z237" ca="1" si="239">IF($E241="","", IF(AND(ROW()&gt;$AB$1,F$1&lt;=$AB$1),(F$1-_xlfn.RANK.AVG(OFFSET($E241,1-F$1,),OFFSET($E241,1-$AB$1,,$AB$1,1)))^2,""))</f>
        <v>100</v>
      </c>
      <c r="G237" s="3">
        <f t="shared" ca="1" si="239"/>
        <v>81</v>
      </c>
      <c r="H237" s="3">
        <f t="shared" ca="1" si="239"/>
        <v>64</v>
      </c>
      <c r="I237" s="3">
        <f t="shared" ca="1" si="239"/>
        <v>49</v>
      </c>
      <c r="J237" s="3">
        <f t="shared" ca="1" si="239"/>
        <v>36</v>
      </c>
      <c r="K237" s="3">
        <f t="shared" ca="1" si="239"/>
        <v>25</v>
      </c>
      <c r="L237" s="3">
        <f t="shared" ca="1" si="239"/>
        <v>16</v>
      </c>
      <c r="M237" s="3">
        <f t="shared" ca="1" si="239"/>
        <v>9</v>
      </c>
      <c r="N237" s="3">
        <f t="shared" ca="1" si="239"/>
        <v>4</v>
      </c>
      <c r="O237" s="3">
        <f t="shared" ca="1" si="239"/>
        <v>1</v>
      </c>
      <c r="P237" s="3">
        <f t="shared" ca="1" si="239"/>
        <v>0</v>
      </c>
      <c r="Q237" s="3">
        <f t="shared" ca="1" si="239"/>
        <v>1</v>
      </c>
      <c r="R237" s="3">
        <f t="shared" ca="1" si="239"/>
        <v>4</v>
      </c>
      <c r="S237" s="3">
        <f t="shared" ca="1" si="239"/>
        <v>9</v>
      </c>
      <c r="T237" s="3">
        <f t="shared" ca="1" si="239"/>
        <v>16</v>
      </c>
      <c r="U237" s="3">
        <f t="shared" ca="1" si="239"/>
        <v>25</v>
      </c>
      <c r="V237" s="3">
        <f t="shared" ca="1" si="239"/>
        <v>36</v>
      </c>
      <c r="W237" s="3">
        <f t="shared" ca="1" si="239"/>
        <v>49</v>
      </c>
      <c r="X237" s="3">
        <f t="shared" ca="1" si="239"/>
        <v>64</v>
      </c>
      <c r="Y237" s="3">
        <f t="shared" ca="1" si="239"/>
        <v>81</v>
      </c>
      <c r="Z237" s="3">
        <f t="shared" ca="1" si="239"/>
        <v>100</v>
      </c>
      <c r="AA237" s="3">
        <f t="shared" ca="1" si="5"/>
        <v>770</v>
      </c>
      <c r="AB237" s="29">
        <f t="shared" ca="1" si="24"/>
        <v>50</v>
      </c>
    </row>
    <row r="238" spans="1:28" customFormat="false" ht="13">
      <c r="A238" s="3">
        <f>シート1!B239</f>
        <v>0</v>
      </c>
      <c r="B238" s="3">
        <f>シート1!E239</f>
        <v>0</v>
      </c>
      <c r="C238" s="19">
        <f>シート1!G239</f>
        <v>0</v>
      </c>
      <c r="D238" s="3">
        <f>シート1!I239</f>
        <v>0</v>
      </c>
      <c r="E238" s="3">
        <f>シート1!K239</f>
        <v>0</v>
      </c>
      <c r="F238" s="3">
        <f t="shared" ref="F238:Z238" ca="1" si="240">IF($E242="","", IF(AND(ROW()&gt;$AB$1,F$1&lt;=$AB$1),(F$1-_xlfn.RANK.AVG(OFFSET($E242,1-F$1,),OFFSET($E242,1-$AB$1,,$AB$1,1)))^2,""))</f>
        <v>100</v>
      </c>
      <c r="G238" s="3">
        <f t="shared" ca="1" si="240"/>
        <v>81</v>
      </c>
      <c r="H238" s="3">
        <f t="shared" ca="1" si="240"/>
        <v>64</v>
      </c>
      <c r="I238" s="3">
        <f t="shared" ca="1" si="240"/>
        <v>49</v>
      </c>
      <c r="J238" s="3">
        <f t="shared" ca="1" si="240"/>
        <v>36</v>
      </c>
      <c r="K238" s="3">
        <f t="shared" ca="1" si="240"/>
        <v>25</v>
      </c>
      <c r="L238" s="3">
        <f t="shared" ca="1" si="240"/>
        <v>16</v>
      </c>
      <c r="M238" s="3">
        <f t="shared" ca="1" si="240"/>
        <v>9</v>
      </c>
      <c r="N238" s="3">
        <f t="shared" ca="1" si="240"/>
        <v>4</v>
      </c>
      <c r="O238" s="3">
        <f t="shared" ca="1" si="240"/>
        <v>1</v>
      </c>
      <c r="P238" s="3">
        <f t="shared" ca="1" si="240"/>
        <v>0</v>
      </c>
      <c r="Q238" s="3">
        <f t="shared" ca="1" si="240"/>
        <v>1</v>
      </c>
      <c r="R238" s="3">
        <f t="shared" ca="1" si="240"/>
        <v>4</v>
      </c>
      <c r="S238" s="3">
        <f t="shared" ca="1" si="240"/>
        <v>9</v>
      </c>
      <c r="T238" s="3">
        <f t="shared" ca="1" si="240"/>
        <v>16</v>
      </c>
      <c r="U238" s="3">
        <f t="shared" ca="1" si="240"/>
        <v>25</v>
      </c>
      <c r="V238" s="3">
        <f t="shared" ca="1" si="240"/>
        <v>36</v>
      </c>
      <c r="W238" s="3">
        <f t="shared" ca="1" si="240"/>
        <v>49</v>
      </c>
      <c r="X238" s="3">
        <f t="shared" ca="1" si="240"/>
        <v>64</v>
      </c>
      <c r="Y238" s="3">
        <f t="shared" ca="1" si="240"/>
        <v>81</v>
      </c>
      <c r="Z238" s="3">
        <f t="shared" ca="1" si="240"/>
        <v>100</v>
      </c>
      <c r="AA238" s="3">
        <f t="shared" ca="1" si="5"/>
        <v>770</v>
      </c>
      <c r="AB238" s="29">
        <f t="shared" ca="1" si="24"/>
        <v>50</v>
      </c>
    </row>
    <row r="239" spans="1:28" customFormat="false" ht="13">
      <c r="A239" s="3">
        <f>シート1!B240</f>
        <v>0</v>
      </c>
      <c r="B239" s="3">
        <f>シート1!E240</f>
        <v>0</v>
      </c>
      <c r="C239" s="19">
        <f>シート1!G240</f>
        <v>0</v>
      </c>
      <c r="D239" s="3">
        <f>シート1!I240</f>
        <v>0</v>
      </c>
      <c r="E239" s="3">
        <f>シート1!K240</f>
        <v>0</v>
      </c>
      <c r="F239" s="3">
        <f t="shared" ref="F239:Z239" ca="1" si="241">IF($E243="","", IF(AND(ROW()&gt;$AB$1,F$1&lt;=$AB$1),(F$1-_xlfn.RANK.AVG(OFFSET($E243,1-F$1,),OFFSET($E243,1-$AB$1,,$AB$1,1)))^2,""))</f>
        <v>100</v>
      </c>
      <c r="G239" s="3">
        <f t="shared" ca="1" si="241"/>
        <v>81</v>
      </c>
      <c r="H239" s="3">
        <f t="shared" ca="1" si="241"/>
        <v>64</v>
      </c>
      <c r="I239" s="3">
        <f t="shared" ca="1" si="241"/>
        <v>49</v>
      </c>
      <c r="J239" s="3">
        <f t="shared" ca="1" si="241"/>
        <v>36</v>
      </c>
      <c r="K239" s="3">
        <f t="shared" ca="1" si="241"/>
        <v>25</v>
      </c>
      <c r="L239" s="3">
        <f t="shared" ca="1" si="241"/>
        <v>16</v>
      </c>
      <c r="M239" s="3">
        <f t="shared" ca="1" si="241"/>
        <v>9</v>
      </c>
      <c r="N239" s="3">
        <f t="shared" ca="1" si="241"/>
        <v>4</v>
      </c>
      <c r="O239" s="3">
        <f t="shared" ca="1" si="241"/>
        <v>1</v>
      </c>
      <c r="P239" s="3">
        <f t="shared" ca="1" si="241"/>
        <v>0</v>
      </c>
      <c r="Q239" s="3">
        <f t="shared" ca="1" si="241"/>
        <v>1</v>
      </c>
      <c r="R239" s="3">
        <f t="shared" ca="1" si="241"/>
        <v>4</v>
      </c>
      <c r="S239" s="3">
        <f t="shared" ca="1" si="241"/>
        <v>9</v>
      </c>
      <c r="T239" s="3">
        <f t="shared" ca="1" si="241"/>
        <v>16</v>
      </c>
      <c r="U239" s="3">
        <f t="shared" ca="1" si="241"/>
        <v>25</v>
      </c>
      <c r="V239" s="3">
        <f t="shared" ca="1" si="241"/>
        <v>36</v>
      </c>
      <c r="W239" s="3">
        <f t="shared" ca="1" si="241"/>
        <v>49</v>
      </c>
      <c r="X239" s="3">
        <f t="shared" ca="1" si="241"/>
        <v>64</v>
      </c>
      <c r="Y239" s="3">
        <f t="shared" ca="1" si="241"/>
        <v>81</v>
      </c>
      <c r="Z239" s="3">
        <f t="shared" ca="1" si="241"/>
        <v>100</v>
      </c>
      <c r="AA239" s="3">
        <f t="shared" ca="1" si="5"/>
        <v>770</v>
      </c>
      <c r="AB239" s="29">
        <f t="shared" ca="1" si="24"/>
        <v>50</v>
      </c>
    </row>
    <row r="240" spans="1:28" customFormat="false" ht="13">
      <c r="A240" s="3">
        <f>シート1!B241</f>
        <v>0</v>
      </c>
      <c r="B240" s="3">
        <f>シート1!E241</f>
        <v>0</v>
      </c>
      <c r="C240" s="19">
        <f>シート1!G241</f>
        <v>0</v>
      </c>
      <c r="D240" s="3">
        <f>シート1!I241</f>
        <v>0</v>
      </c>
      <c r="E240" s="3">
        <f>シート1!K241</f>
        <v>0</v>
      </c>
      <c r="F240" s="3">
        <f t="shared" ref="F240:Z240" ca="1" si="242">IF($E244="","", IF(AND(ROW()&gt;$AB$1,F$1&lt;=$AB$1),(F$1-_xlfn.RANK.AVG(OFFSET($E244,1-F$1,),OFFSET($E244,1-$AB$1,,$AB$1,1)))^2,""))</f>
        <v>100</v>
      </c>
      <c r="G240" s="3">
        <f t="shared" ca="1" si="242"/>
        <v>81</v>
      </c>
      <c r="H240" s="3">
        <f t="shared" ca="1" si="242"/>
        <v>64</v>
      </c>
      <c r="I240" s="3">
        <f t="shared" ca="1" si="242"/>
        <v>49</v>
      </c>
      <c r="J240" s="3">
        <f t="shared" ca="1" si="242"/>
        <v>36</v>
      </c>
      <c r="K240" s="3">
        <f t="shared" ca="1" si="242"/>
        <v>25</v>
      </c>
      <c r="L240" s="3">
        <f t="shared" ca="1" si="242"/>
        <v>16</v>
      </c>
      <c r="M240" s="3">
        <f t="shared" ca="1" si="242"/>
        <v>9</v>
      </c>
      <c r="N240" s="3">
        <f t="shared" ca="1" si="242"/>
        <v>4</v>
      </c>
      <c r="O240" s="3">
        <f t="shared" ca="1" si="242"/>
        <v>1</v>
      </c>
      <c r="P240" s="3">
        <f t="shared" ca="1" si="242"/>
        <v>0</v>
      </c>
      <c r="Q240" s="3">
        <f t="shared" ca="1" si="242"/>
        <v>1</v>
      </c>
      <c r="R240" s="3">
        <f t="shared" ca="1" si="242"/>
        <v>4</v>
      </c>
      <c r="S240" s="3">
        <f t="shared" ca="1" si="242"/>
        <v>9</v>
      </c>
      <c r="T240" s="3">
        <f t="shared" ca="1" si="242"/>
        <v>16</v>
      </c>
      <c r="U240" s="3">
        <f t="shared" ca="1" si="242"/>
        <v>25</v>
      </c>
      <c r="V240" s="3">
        <f t="shared" ca="1" si="242"/>
        <v>36</v>
      </c>
      <c r="W240" s="3">
        <f t="shared" ca="1" si="242"/>
        <v>49</v>
      </c>
      <c r="X240" s="3">
        <f t="shared" ca="1" si="242"/>
        <v>64</v>
      </c>
      <c r="Y240" s="3">
        <f t="shared" ca="1" si="242"/>
        <v>81</v>
      </c>
      <c r="Z240" s="3">
        <f t="shared" ca="1" si="242"/>
        <v>100</v>
      </c>
      <c r="AA240" s="3">
        <f t="shared" ca="1" si="5"/>
        <v>770</v>
      </c>
      <c r="AB240" s="29">
        <f t="shared" ca="1" si="24"/>
        <v>50</v>
      </c>
    </row>
    <row r="241" spans="1:28" customFormat="false" ht="13">
      <c r="A241" s="3">
        <f>シート1!B242</f>
        <v>0</v>
      </c>
      <c r="B241" s="3">
        <f>シート1!E242</f>
        <v>0</v>
      </c>
      <c r="C241" s="19">
        <f>シート1!G242</f>
        <v>0</v>
      </c>
      <c r="D241" s="3">
        <f>シート1!I242</f>
        <v>0</v>
      </c>
      <c r="E241" s="3">
        <f>シート1!K242</f>
        <v>0</v>
      </c>
      <c r="F241" s="3">
        <f t="shared" ref="F241:Z241" ca="1" si="243">IF($E245="","", IF(AND(ROW()&gt;$AB$1,F$1&lt;=$AB$1),(F$1-_xlfn.RANK.AVG(OFFSET($E245,1-F$1,),OFFSET($E245,1-$AB$1,,$AB$1,1)))^2,""))</f>
        <v>100</v>
      </c>
      <c r="G241" s="3">
        <f t="shared" ca="1" si="243"/>
        <v>81</v>
      </c>
      <c r="H241" s="3">
        <f t="shared" ca="1" si="243"/>
        <v>64</v>
      </c>
      <c r="I241" s="3">
        <f t="shared" ca="1" si="243"/>
        <v>49</v>
      </c>
      <c r="J241" s="3">
        <f t="shared" ca="1" si="243"/>
        <v>36</v>
      </c>
      <c r="K241" s="3">
        <f t="shared" ca="1" si="243"/>
        <v>25</v>
      </c>
      <c r="L241" s="3">
        <f t="shared" ca="1" si="243"/>
        <v>16</v>
      </c>
      <c r="M241" s="3">
        <f t="shared" ca="1" si="243"/>
        <v>9</v>
      </c>
      <c r="N241" s="3">
        <f t="shared" ca="1" si="243"/>
        <v>4</v>
      </c>
      <c r="O241" s="3">
        <f t="shared" ca="1" si="243"/>
        <v>1</v>
      </c>
      <c r="P241" s="3">
        <f t="shared" ca="1" si="243"/>
        <v>0</v>
      </c>
      <c r="Q241" s="3">
        <f t="shared" ca="1" si="243"/>
        <v>1</v>
      </c>
      <c r="R241" s="3">
        <f t="shared" ca="1" si="243"/>
        <v>4</v>
      </c>
      <c r="S241" s="3">
        <f t="shared" ca="1" si="243"/>
        <v>9</v>
      </c>
      <c r="T241" s="3">
        <f t="shared" ca="1" si="243"/>
        <v>16</v>
      </c>
      <c r="U241" s="3">
        <f t="shared" ca="1" si="243"/>
        <v>25</v>
      </c>
      <c r="V241" s="3">
        <f t="shared" ca="1" si="243"/>
        <v>36</v>
      </c>
      <c r="W241" s="3">
        <f t="shared" ca="1" si="243"/>
        <v>49</v>
      </c>
      <c r="X241" s="3">
        <f t="shared" ca="1" si="243"/>
        <v>64</v>
      </c>
      <c r="Y241" s="3">
        <f t="shared" ca="1" si="243"/>
        <v>81</v>
      </c>
      <c r="Z241" s="3">
        <f t="shared" ca="1" si="243"/>
        <v>100</v>
      </c>
      <c r="AA241" s="3">
        <f t="shared" ca="1" si="5"/>
        <v>770</v>
      </c>
      <c r="AB241" s="29">
        <f t="shared" ca="1" si="24"/>
        <v>50</v>
      </c>
    </row>
    <row r="242" spans="1:28" customFormat="false" ht="13">
      <c r="A242" s="3">
        <f>シート1!B243</f>
        <v>0</v>
      </c>
      <c r="B242" s="3">
        <f>シート1!E243</f>
        <v>0</v>
      </c>
      <c r="C242" s="19">
        <f>シート1!G243</f>
        <v>0</v>
      </c>
      <c r="D242" s="3">
        <f>シート1!I243</f>
        <v>0</v>
      </c>
      <c r="E242" s="3">
        <f>シート1!K243</f>
        <v>0</v>
      </c>
      <c r="F242" s="3">
        <f t="shared" ref="F242:Z242" ca="1" si="244">IF($E246="","", IF(AND(ROW()&gt;$AB$1,F$1&lt;=$AB$1),(F$1-_xlfn.RANK.AVG(OFFSET($E246,1-F$1,),OFFSET($E246,1-$AB$1,,$AB$1,1)))^2,""))</f>
        <v>100</v>
      </c>
      <c r="G242" s="3">
        <f t="shared" ca="1" si="244"/>
        <v>81</v>
      </c>
      <c r="H242" s="3">
        <f t="shared" ca="1" si="244"/>
        <v>64</v>
      </c>
      <c r="I242" s="3">
        <f t="shared" ca="1" si="244"/>
        <v>49</v>
      </c>
      <c r="J242" s="3">
        <f t="shared" ca="1" si="244"/>
        <v>36</v>
      </c>
      <c r="K242" s="3">
        <f t="shared" ca="1" si="244"/>
        <v>25</v>
      </c>
      <c r="L242" s="3">
        <f t="shared" ca="1" si="244"/>
        <v>16</v>
      </c>
      <c r="M242" s="3">
        <f t="shared" ca="1" si="244"/>
        <v>9</v>
      </c>
      <c r="N242" s="3">
        <f t="shared" ca="1" si="244"/>
        <v>4</v>
      </c>
      <c r="O242" s="3">
        <f t="shared" ca="1" si="244"/>
        <v>1</v>
      </c>
      <c r="P242" s="3">
        <f t="shared" ca="1" si="244"/>
        <v>0</v>
      </c>
      <c r="Q242" s="3">
        <f t="shared" ca="1" si="244"/>
        <v>1</v>
      </c>
      <c r="R242" s="3">
        <f t="shared" ca="1" si="244"/>
        <v>4</v>
      </c>
      <c r="S242" s="3">
        <f t="shared" ca="1" si="244"/>
        <v>9</v>
      </c>
      <c r="T242" s="3">
        <f t="shared" ca="1" si="244"/>
        <v>16</v>
      </c>
      <c r="U242" s="3">
        <f t="shared" ca="1" si="244"/>
        <v>25</v>
      </c>
      <c r="V242" s="3">
        <f t="shared" ca="1" si="244"/>
        <v>36</v>
      </c>
      <c r="W242" s="3">
        <f t="shared" ca="1" si="244"/>
        <v>49</v>
      </c>
      <c r="X242" s="3">
        <f t="shared" ca="1" si="244"/>
        <v>64</v>
      </c>
      <c r="Y242" s="3">
        <f t="shared" ca="1" si="244"/>
        <v>81</v>
      </c>
      <c r="Z242" s="3">
        <f t="shared" ca="1" si="244"/>
        <v>100</v>
      </c>
      <c r="AA242" s="3">
        <f t="shared" ca="1" si="5"/>
        <v>770</v>
      </c>
      <c r="AB242" s="29">
        <f t="shared" ca="1" si="24"/>
        <v>50</v>
      </c>
    </row>
    <row r="243" spans="1:28" customFormat="false" ht="13">
      <c r="A243" s="3">
        <f>シート1!B244</f>
        <v>0</v>
      </c>
      <c r="B243" s="3">
        <f>シート1!E244</f>
        <v>0</v>
      </c>
      <c r="C243" s="19">
        <f>シート1!G244</f>
        <v>0</v>
      </c>
      <c r="D243" s="3">
        <f>シート1!I244</f>
        <v>0</v>
      </c>
      <c r="E243" s="3">
        <f>シート1!K244</f>
        <v>0</v>
      </c>
      <c r="F243" s="3">
        <f t="shared" ref="F243:Z243" ca="1" si="245">IF($E247="","", IF(AND(ROW()&gt;$AB$1,F$1&lt;=$AB$1),(F$1-_xlfn.RANK.AVG(OFFSET($E247,1-F$1,),OFFSET($E247,1-$AB$1,,$AB$1,1)))^2,""))</f>
        <v>100</v>
      </c>
      <c r="G243" s="3">
        <f t="shared" ca="1" si="245"/>
        <v>81</v>
      </c>
      <c r="H243" s="3">
        <f t="shared" ca="1" si="245"/>
        <v>64</v>
      </c>
      <c r="I243" s="3">
        <f t="shared" ca="1" si="245"/>
        <v>49</v>
      </c>
      <c r="J243" s="3">
        <f t="shared" ca="1" si="245"/>
        <v>36</v>
      </c>
      <c r="K243" s="3">
        <f t="shared" ca="1" si="245"/>
        <v>25</v>
      </c>
      <c r="L243" s="3">
        <f t="shared" ca="1" si="245"/>
        <v>16</v>
      </c>
      <c r="M243" s="3">
        <f t="shared" ca="1" si="245"/>
        <v>9</v>
      </c>
      <c r="N243" s="3">
        <f t="shared" ca="1" si="245"/>
        <v>4</v>
      </c>
      <c r="O243" s="3">
        <f t="shared" ca="1" si="245"/>
        <v>1</v>
      </c>
      <c r="P243" s="3">
        <f t="shared" ca="1" si="245"/>
        <v>0</v>
      </c>
      <c r="Q243" s="3">
        <f t="shared" ca="1" si="245"/>
        <v>1</v>
      </c>
      <c r="R243" s="3">
        <f t="shared" ca="1" si="245"/>
        <v>4</v>
      </c>
      <c r="S243" s="3">
        <f t="shared" ca="1" si="245"/>
        <v>9</v>
      </c>
      <c r="T243" s="3">
        <f t="shared" ca="1" si="245"/>
        <v>16</v>
      </c>
      <c r="U243" s="3">
        <f t="shared" ca="1" si="245"/>
        <v>25</v>
      </c>
      <c r="V243" s="3">
        <f t="shared" ca="1" si="245"/>
        <v>36</v>
      </c>
      <c r="W243" s="3">
        <f t="shared" ca="1" si="245"/>
        <v>49</v>
      </c>
      <c r="X243" s="3">
        <f t="shared" ca="1" si="245"/>
        <v>64</v>
      </c>
      <c r="Y243" s="3">
        <f t="shared" ca="1" si="245"/>
        <v>81</v>
      </c>
      <c r="Z243" s="3">
        <f t="shared" ca="1" si="245"/>
        <v>100</v>
      </c>
      <c r="AA243" s="3">
        <f t="shared" ca="1" si="5"/>
        <v>770</v>
      </c>
      <c r="AB243" s="29">
        <f t="shared" ca="1" si="24"/>
        <v>50</v>
      </c>
    </row>
    <row r="244" spans="1:28" customFormat="false" ht="13">
      <c r="A244" s="3">
        <f>シート1!B245</f>
        <v>0</v>
      </c>
      <c r="B244" s="3">
        <f>シート1!E245</f>
        <v>0</v>
      </c>
      <c r="C244" s="19">
        <f>シート1!G245</f>
        <v>0</v>
      </c>
      <c r="D244" s="3">
        <f>シート1!I245</f>
        <v>0</v>
      </c>
      <c r="E244" s="3">
        <f>シート1!K245</f>
        <v>0</v>
      </c>
      <c r="F244" s="3">
        <f t="shared" ref="F244:Z244" ca="1" si="246">IF($E248="","", IF(AND(ROW()&gt;$AB$1,F$1&lt;=$AB$1),(F$1-_xlfn.RANK.AVG(OFFSET($E248,1-F$1,),OFFSET($E248,1-$AB$1,,$AB$1,1)))^2,""))</f>
        <v>100</v>
      </c>
      <c r="G244" s="3">
        <f t="shared" ca="1" si="246"/>
        <v>81</v>
      </c>
      <c r="H244" s="3">
        <f t="shared" ca="1" si="246"/>
        <v>64</v>
      </c>
      <c r="I244" s="3">
        <f t="shared" ca="1" si="246"/>
        <v>49</v>
      </c>
      <c r="J244" s="3">
        <f t="shared" ca="1" si="246"/>
        <v>36</v>
      </c>
      <c r="K244" s="3">
        <f t="shared" ca="1" si="246"/>
        <v>25</v>
      </c>
      <c r="L244" s="3">
        <f t="shared" ca="1" si="246"/>
        <v>16</v>
      </c>
      <c r="M244" s="3">
        <f t="shared" ca="1" si="246"/>
        <v>9</v>
      </c>
      <c r="N244" s="3">
        <f t="shared" ca="1" si="246"/>
        <v>4</v>
      </c>
      <c r="O244" s="3">
        <f t="shared" ca="1" si="246"/>
        <v>1</v>
      </c>
      <c r="P244" s="3">
        <f t="shared" ca="1" si="246"/>
        <v>0</v>
      </c>
      <c r="Q244" s="3">
        <f t="shared" ca="1" si="246"/>
        <v>1</v>
      </c>
      <c r="R244" s="3">
        <f t="shared" ca="1" si="246"/>
        <v>4</v>
      </c>
      <c r="S244" s="3">
        <f t="shared" ca="1" si="246"/>
        <v>9</v>
      </c>
      <c r="T244" s="3">
        <f t="shared" ca="1" si="246"/>
        <v>16</v>
      </c>
      <c r="U244" s="3">
        <f t="shared" ca="1" si="246"/>
        <v>25</v>
      </c>
      <c r="V244" s="3">
        <f t="shared" ca="1" si="246"/>
        <v>36</v>
      </c>
      <c r="W244" s="3">
        <f t="shared" ca="1" si="246"/>
        <v>49</v>
      </c>
      <c r="X244" s="3">
        <f t="shared" ca="1" si="246"/>
        <v>64</v>
      </c>
      <c r="Y244" s="3">
        <f t="shared" ca="1" si="246"/>
        <v>81</v>
      </c>
      <c r="Z244" s="3">
        <f t="shared" ca="1" si="246"/>
        <v>100</v>
      </c>
      <c r="AA244" s="3">
        <f t="shared" ca="1" si="5"/>
        <v>770</v>
      </c>
      <c r="AB244" s="29">
        <f t="shared" ca="1" si="24"/>
        <v>50</v>
      </c>
    </row>
    <row r="245" spans="1:28" customFormat="false" ht="13">
      <c r="A245" s="3">
        <f>シート1!B246</f>
        <v>0</v>
      </c>
      <c r="B245" s="3">
        <f>シート1!E246</f>
        <v>0</v>
      </c>
      <c r="C245" s="19">
        <f>シート1!G246</f>
        <v>0</v>
      </c>
      <c r="D245" s="3">
        <f>シート1!I246</f>
        <v>0</v>
      </c>
      <c r="E245" s="3">
        <f>シート1!K246</f>
        <v>0</v>
      </c>
      <c r="F245" s="3">
        <f t="shared" ref="F245:Z245" ca="1" si="247">IF($E249="","", IF(AND(ROW()&gt;$AB$1,F$1&lt;=$AB$1),(F$1-_xlfn.RANK.AVG(OFFSET($E249,1-F$1,),OFFSET($E249,1-$AB$1,,$AB$1,1)))^2,""))</f>
        <v>100</v>
      </c>
      <c r="G245" s="3">
        <f t="shared" ca="1" si="247"/>
        <v>81</v>
      </c>
      <c r="H245" s="3">
        <f t="shared" ca="1" si="247"/>
        <v>64</v>
      </c>
      <c r="I245" s="3">
        <f t="shared" ca="1" si="247"/>
        <v>49</v>
      </c>
      <c r="J245" s="3">
        <f t="shared" ca="1" si="247"/>
        <v>36</v>
      </c>
      <c r="K245" s="3">
        <f t="shared" ca="1" si="247"/>
        <v>25</v>
      </c>
      <c r="L245" s="3">
        <f t="shared" ca="1" si="247"/>
        <v>16</v>
      </c>
      <c r="M245" s="3">
        <f t="shared" ca="1" si="247"/>
        <v>9</v>
      </c>
      <c r="N245" s="3">
        <f t="shared" ca="1" si="247"/>
        <v>4</v>
      </c>
      <c r="O245" s="3">
        <f t="shared" ca="1" si="247"/>
        <v>1</v>
      </c>
      <c r="P245" s="3">
        <f t="shared" ca="1" si="247"/>
        <v>0</v>
      </c>
      <c r="Q245" s="3">
        <f t="shared" ca="1" si="247"/>
        <v>1</v>
      </c>
      <c r="R245" s="3">
        <f t="shared" ca="1" si="247"/>
        <v>4</v>
      </c>
      <c r="S245" s="3">
        <f t="shared" ca="1" si="247"/>
        <v>9</v>
      </c>
      <c r="T245" s="3">
        <f t="shared" ca="1" si="247"/>
        <v>16</v>
      </c>
      <c r="U245" s="3">
        <f t="shared" ca="1" si="247"/>
        <v>25</v>
      </c>
      <c r="V245" s="3">
        <f t="shared" ca="1" si="247"/>
        <v>36</v>
      </c>
      <c r="W245" s="3">
        <f t="shared" ca="1" si="247"/>
        <v>49</v>
      </c>
      <c r="X245" s="3">
        <f t="shared" ca="1" si="247"/>
        <v>64</v>
      </c>
      <c r="Y245" s="3">
        <f t="shared" ca="1" si="247"/>
        <v>81</v>
      </c>
      <c r="Z245" s="3">
        <f t="shared" ca="1" si="247"/>
        <v>100</v>
      </c>
      <c r="AA245" s="3">
        <f t="shared" ca="1" si="5"/>
        <v>770</v>
      </c>
      <c r="AB245" s="29">
        <f t="shared" ca="1" si="24"/>
        <v>50</v>
      </c>
    </row>
    <row r="246" spans="1:28" customFormat="false" ht="13">
      <c r="A246" s="3">
        <f>シート1!B247</f>
        <v>0</v>
      </c>
      <c r="B246" s="3">
        <f>シート1!E247</f>
        <v>0</v>
      </c>
      <c r="C246" s="19">
        <f>シート1!G247</f>
        <v>0</v>
      </c>
      <c r="D246" s="3">
        <f>シート1!I247</f>
        <v>0</v>
      </c>
      <c r="E246" s="3">
        <f>シート1!K247</f>
        <v>0</v>
      </c>
      <c r="F246" s="3">
        <f t="shared" ref="F246:Z246" ca="1" si="248">IF($E250="","", IF(AND(ROW()&gt;$AB$1,F$1&lt;=$AB$1),(F$1-_xlfn.RANK.AVG(OFFSET($E250,1-F$1,),OFFSET($E250,1-$AB$1,,$AB$1,1)))^2,""))</f>
        <v>100</v>
      </c>
      <c r="G246" s="3">
        <f t="shared" ca="1" si="248"/>
        <v>81</v>
      </c>
      <c r="H246" s="3">
        <f t="shared" ca="1" si="248"/>
        <v>64</v>
      </c>
      <c r="I246" s="3">
        <f t="shared" ca="1" si="248"/>
        <v>49</v>
      </c>
      <c r="J246" s="3">
        <f t="shared" ca="1" si="248"/>
        <v>36</v>
      </c>
      <c r="K246" s="3">
        <f t="shared" ca="1" si="248"/>
        <v>25</v>
      </c>
      <c r="L246" s="3">
        <f t="shared" ca="1" si="248"/>
        <v>16</v>
      </c>
      <c r="M246" s="3">
        <f t="shared" ca="1" si="248"/>
        <v>9</v>
      </c>
      <c r="N246" s="3">
        <f t="shared" ca="1" si="248"/>
        <v>4</v>
      </c>
      <c r="O246" s="3">
        <f t="shared" ca="1" si="248"/>
        <v>1</v>
      </c>
      <c r="P246" s="3">
        <f t="shared" ca="1" si="248"/>
        <v>0</v>
      </c>
      <c r="Q246" s="3">
        <f t="shared" ca="1" si="248"/>
        <v>1</v>
      </c>
      <c r="R246" s="3">
        <f t="shared" ca="1" si="248"/>
        <v>4</v>
      </c>
      <c r="S246" s="3">
        <f t="shared" ca="1" si="248"/>
        <v>9</v>
      </c>
      <c r="T246" s="3">
        <f t="shared" ca="1" si="248"/>
        <v>16</v>
      </c>
      <c r="U246" s="3">
        <f t="shared" ca="1" si="248"/>
        <v>25</v>
      </c>
      <c r="V246" s="3">
        <f t="shared" ca="1" si="248"/>
        <v>36</v>
      </c>
      <c r="W246" s="3">
        <f t="shared" ca="1" si="248"/>
        <v>49</v>
      </c>
      <c r="X246" s="3">
        <f t="shared" ca="1" si="248"/>
        <v>64</v>
      </c>
      <c r="Y246" s="3">
        <f t="shared" ca="1" si="248"/>
        <v>81</v>
      </c>
      <c r="Z246" s="3">
        <f t="shared" ca="1" si="248"/>
        <v>100</v>
      </c>
      <c r="AA246" s="3">
        <f t="shared" ca="1" si="5"/>
        <v>770</v>
      </c>
      <c r="AB246" s="29">
        <f t="shared" ca="1" si="24"/>
        <v>50</v>
      </c>
    </row>
    <row r="247" spans="1:28" customFormat="false" ht="13">
      <c r="A247" s="3">
        <f>シート1!B248</f>
        <v>0</v>
      </c>
      <c r="B247" s="3">
        <f>シート1!E248</f>
        <v>0</v>
      </c>
      <c r="C247" s="19">
        <f>シート1!G248</f>
        <v>0</v>
      </c>
      <c r="D247" s="3">
        <f>シート1!I248</f>
        <v>0</v>
      </c>
      <c r="E247" s="3">
        <f>シート1!K248</f>
        <v>0</v>
      </c>
      <c r="F247" s="3">
        <f t="shared" ref="F247:Z247" ca="1" si="249">IF($E251="","", IF(AND(ROW()&gt;$AB$1,F$1&lt;=$AB$1),(F$1-_xlfn.RANK.AVG(OFFSET($E251,1-F$1,),OFFSET($E251,1-$AB$1,,$AB$1,1)))^2,""))</f>
        <v>100</v>
      </c>
      <c r="G247" s="3">
        <f t="shared" ca="1" si="249"/>
        <v>81</v>
      </c>
      <c r="H247" s="3">
        <f t="shared" ca="1" si="249"/>
        <v>64</v>
      </c>
      <c r="I247" s="3">
        <f t="shared" ca="1" si="249"/>
        <v>49</v>
      </c>
      <c r="J247" s="3">
        <f t="shared" ca="1" si="249"/>
        <v>36</v>
      </c>
      <c r="K247" s="3">
        <f t="shared" ca="1" si="249"/>
        <v>25</v>
      </c>
      <c r="L247" s="3">
        <f t="shared" ca="1" si="249"/>
        <v>16</v>
      </c>
      <c r="M247" s="3">
        <f t="shared" ca="1" si="249"/>
        <v>9</v>
      </c>
      <c r="N247" s="3">
        <f t="shared" ca="1" si="249"/>
        <v>4</v>
      </c>
      <c r="O247" s="3">
        <f t="shared" ca="1" si="249"/>
        <v>1</v>
      </c>
      <c r="P247" s="3">
        <f t="shared" ca="1" si="249"/>
        <v>0</v>
      </c>
      <c r="Q247" s="3">
        <f t="shared" ca="1" si="249"/>
        <v>1</v>
      </c>
      <c r="R247" s="3">
        <f t="shared" ca="1" si="249"/>
        <v>4</v>
      </c>
      <c r="S247" s="3">
        <f t="shared" ca="1" si="249"/>
        <v>9</v>
      </c>
      <c r="T247" s="3">
        <f t="shared" ca="1" si="249"/>
        <v>16</v>
      </c>
      <c r="U247" s="3">
        <f t="shared" ca="1" si="249"/>
        <v>25</v>
      </c>
      <c r="V247" s="3">
        <f t="shared" ca="1" si="249"/>
        <v>36</v>
      </c>
      <c r="W247" s="3">
        <f t="shared" ca="1" si="249"/>
        <v>49</v>
      </c>
      <c r="X247" s="3">
        <f t="shared" ca="1" si="249"/>
        <v>64</v>
      </c>
      <c r="Y247" s="3">
        <f t="shared" ca="1" si="249"/>
        <v>81</v>
      </c>
      <c r="Z247" s="3">
        <f t="shared" ca="1" si="249"/>
        <v>100</v>
      </c>
      <c r="AA247" s="3">
        <f t="shared" ca="1" si="5"/>
        <v>770</v>
      </c>
      <c r="AB247" s="29">
        <f t="shared" ca="1" si="24"/>
        <v>50</v>
      </c>
    </row>
    <row r="248" spans="1:28" customFormat="false" ht="13">
      <c r="A248" s="3">
        <f>シート1!B249</f>
        <v>0</v>
      </c>
      <c r="B248" s="3">
        <f>シート1!E249</f>
        <v>0</v>
      </c>
      <c r="C248" s="19">
        <f>シート1!G249</f>
        <v>0</v>
      </c>
      <c r="D248" s="3">
        <f>シート1!I249</f>
        <v>0</v>
      </c>
      <c r="E248" s="3">
        <f>シート1!K249</f>
        <v>0</v>
      </c>
      <c r="F248" s="3">
        <f t="shared" ref="F248:Z248" ca="1" si="250">IF($E252="","", IF(AND(ROW()&gt;$AB$1,F$1&lt;=$AB$1),(F$1-_xlfn.RANK.AVG(OFFSET($E252,1-F$1,),OFFSET($E252,1-$AB$1,,$AB$1,1)))^2,""))</f>
        <v>100</v>
      </c>
      <c r="G248" s="3">
        <f t="shared" ca="1" si="250"/>
        <v>81</v>
      </c>
      <c r="H248" s="3">
        <f t="shared" ca="1" si="250"/>
        <v>64</v>
      </c>
      <c r="I248" s="3">
        <f t="shared" ca="1" si="250"/>
        <v>49</v>
      </c>
      <c r="J248" s="3">
        <f t="shared" ca="1" si="250"/>
        <v>36</v>
      </c>
      <c r="K248" s="3">
        <f t="shared" ca="1" si="250"/>
        <v>25</v>
      </c>
      <c r="L248" s="3">
        <f t="shared" ca="1" si="250"/>
        <v>16</v>
      </c>
      <c r="M248" s="3">
        <f t="shared" ca="1" si="250"/>
        <v>9</v>
      </c>
      <c r="N248" s="3">
        <f t="shared" ca="1" si="250"/>
        <v>4</v>
      </c>
      <c r="O248" s="3">
        <f t="shared" ca="1" si="250"/>
        <v>1</v>
      </c>
      <c r="P248" s="3">
        <f t="shared" ca="1" si="250"/>
        <v>0</v>
      </c>
      <c r="Q248" s="3">
        <f t="shared" ca="1" si="250"/>
        <v>1</v>
      </c>
      <c r="R248" s="3">
        <f t="shared" ca="1" si="250"/>
        <v>4</v>
      </c>
      <c r="S248" s="3">
        <f t="shared" ca="1" si="250"/>
        <v>9</v>
      </c>
      <c r="T248" s="3">
        <f t="shared" ca="1" si="250"/>
        <v>16</v>
      </c>
      <c r="U248" s="3">
        <f t="shared" ca="1" si="250"/>
        <v>25</v>
      </c>
      <c r="V248" s="3">
        <f t="shared" ca="1" si="250"/>
        <v>36</v>
      </c>
      <c r="W248" s="3">
        <f t="shared" ca="1" si="250"/>
        <v>49</v>
      </c>
      <c r="X248" s="3">
        <f t="shared" ca="1" si="250"/>
        <v>64</v>
      </c>
      <c r="Y248" s="3">
        <f t="shared" ca="1" si="250"/>
        <v>81</v>
      </c>
      <c r="Z248" s="3">
        <f t="shared" ca="1" si="250"/>
        <v>100</v>
      </c>
      <c r="AA248" s="3">
        <f t="shared" ca="1" si="5"/>
        <v>770</v>
      </c>
      <c r="AB248" s="29">
        <f t="shared" ca="1" si="24"/>
        <v>50</v>
      </c>
    </row>
    <row r="249" spans="1:28" customFormat="false" ht="13">
      <c r="A249" s="3">
        <f>シート1!B250</f>
        <v>0</v>
      </c>
      <c r="B249" s="3">
        <f>シート1!E250</f>
        <v>0</v>
      </c>
      <c r="C249" s="19">
        <f>シート1!G250</f>
        <v>0</v>
      </c>
      <c r="D249" s="3">
        <f>シート1!I250</f>
        <v>0</v>
      </c>
      <c r="E249" s="3">
        <f>シート1!K250</f>
        <v>0</v>
      </c>
      <c r="F249" s="3">
        <f t="shared" ref="F249:Z249" ca="1" si="251">IF($E253="","", IF(AND(ROW()&gt;$AB$1,F$1&lt;=$AB$1),(F$1-_xlfn.RANK.AVG(OFFSET($E253,1-F$1,),OFFSET($E253,1-$AB$1,,$AB$1,1)))^2,""))</f>
        <v>100</v>
      </c>
      <c r="G249" s="3">
        <f t="shared" ca="1" si="251"/>
        <v>81</v>
      </c>
      <c r="H249" s="3">
        <f t="shared" ca="1" si="251"/>
        <v>64</v>
      </c>
      <c r="I249" s="3">
        <f t="shared" ca="1" si="251"/>
        <v>49</v>
      </c>
      <c r="J249" s="3">
        <f t="shared" ca="1" si="251"/>
        <v>36</v>
      </c>
      <c r="K249" s="3">
        <f t="shared" ca="1" si="251"/>
        <v>25</v>
      </c>
      <c r="L249" s="3">
        <f t="shared" ca="1" si="251"/>
        <v>16</v>
      </c>
      <c r="M249" s="3">
        <f t="shared" ca="1" si="251"/>
        <v>9</v>
      </c>
      <c r="N249" s="3">
        <f t="shared" ca="1" si="251"/>
        <v>4</v>
      </c>
      <c r="O249" s="3">
        <f t="shared" ca="1" si="251"/>
        <v>1</v>
      </c>
      <c r="P249" s="3">
        <f t="shared" ca="1" si="251"/>
        <v>0</v>
      </c>
      <c r="Q249" s="3">
        <f t="shared" ca="1" si="251"/>
        <v>1</v>
      </c>
      <c r="R249" s="3">
        <f t="shared" ca="1" si="251"/>
        <v>4</v>
      </c>
      <c r="S249" s="3">
        <f t="shared" ca="1" si="251"/>
        <v>9</v>
      </c>
      <c r="T249" s="3">
        <f t="shared" ca="1" si="251"/>
        <v>16</v>
      </c>
      <c r="U249" s="3">
        <f t="shared" ca="1" si="251"/>
        <v>25</v>
      </c>
      <c r="V249" s="3">
        <f t="shared" ca="1" si="251"/>
        <v>36</v>
      </c>
      <c r="W249" s="3">
        <f t="shared" ca="1" si="251"/>
        <v>49</v>
      </c>
      <c r="X249" s="3">
        <f t="shared" ca="1" si="251"/>
        <v>64</v>
      </c>
      <c r="Y249" s="3">
        <f t="shared" ca="1" si="251"/>
        <v>81</v>
      </c>
      <c r="Z249" s="3">
        <f t="shared" ca="1" si="251"/>
        <v>100</v>
      </c>
      <c r="AA249" s="3">
        <f t="shared" ca="1" si="5"/>
        <v>770</v>
      </c>
      <c r="AB249" s="29">
        <f t="shared" ca="1" si="24"/>
        <v>50</v>
      </c>
    </row>
    <row r="250" spans="1:28" customFormat="false" ht="13">
      <c r="A250" s="3">
        <f>シート1!B251</f>
        <v>0</v>
      </c>
      <c r="B250" s="3">
        <f>シート1!E251</f>
        <v>0</v>
      </c>
      <c r="C250" s="19">
        <f>シート1!G251</f>
        <v>0</v>
      </c>
      <c r="D250" s="3">
        <f>シート1!I251</f>
        <v>0</v>
      </c>
      <c r="E250" s="3">
        <f>シート1!K251</f>
        <v>0</v>
      </c>
      <c r="F250" s="3">
        <f t="shared" ref="F250:Z250" ca="1" si="252">IF($E254="","", IF(AND(ROW()&gt;$AB$1,F$1&lt;=$AB$1),(F$1-_xlfn.RANK.AVG(OFFSET($E254,1-F$1,),OFFSET($E254,1-$AB$1,,$AB$1,1)))^2,""))</f>
        <v>100</v>
      </c>
      <c r="G250" s="3">
        <f t="shared" ca="1" si="252"/>
        <v>81</v>
      </c>
      <c r="H250" s="3">
        <f t="shared" ca="1" si="252"/>
        <v>64</v>
      </c>
      <c r="I250" s="3">
        <f t="shared" ca="1" si="252"/>
        <v>49</v>
      </c>
      <c r="J250" s="3">
        <f t="shared" ca="1" si="252"/>
        <v>36</v>
      </c>
      <c r="K250" s="3">
        <f t="shared" ca="1" si="252"/>
        <v>25</v>
      </c>
      <c r="L250" s="3">
        <f t="shared" ca="1" si="252"/>
        <v>16</v>
      </c>
      <c r="M250" s="3">
        <f t="shared" ca="1" si="252"/>
        <v>9</v>
      </c>
      <c r="N250" s="3">
        <f t="shared" ca="1" si="252"/>
        <v>4</v>
      </c>
      <c r="O250" s="3">
        <f t="shared" ca="1" si="252"/>
        <v>1</v>
      </c>
      <c r="P250" s="3">
        <f t="shared" ca="1" si="252"/>
        <v>0</v>
      </c>
      <c r="Q250" s="3">
        <f t="shared" ca="1" si="252"/>
        <v>1</v>
      </c>
      <c r="R250" s="3">
        <f t="shared" ca="1" si="252"/>
        <v>4</v>
      </c>
      <c r="S250" s="3">
        <f t="shared" ca="1" si="252"/>
        <v>9</v>
      </c>
      <c r="T250" s="3">
        <f t="shared" ca="1" si="252"/>
        <v>16</v>
      </c>
      <c r="U250" s="3">
        <f t="shared" ca="1" si="252"/>
        <v>25</v>
      </c>
      <c r="V250" s="3">
        <f t="shared" ca="1" si="252"/>
        <v>36</v>
      </c>
      <c r="W250" s="3">
        <f t="shared" ca="1" si="252"/>
        <v>49</v>
      </c>
      <c r="X250" s="3">
        <f t="shared" ca="1" si="252"/>
        <v>64</v>
      </c>
      <c r="Y250" s="3">
        <f t="shared" ca="1" si="252"/>
        <v>81</v>
      </c>
      <c r="Z250" s="3">
        <f t="shared" ca="1" si="252"/>
        <v>100</v>
      </c>
      <c r="AA250" s="3">
        <f t="shared" ca="1" si="5"/>
        <v>770</v>
      </c>
      <c r="AB250" s="29">
        <f t="shared" ca="1" si="24"/>
        <v>50</v>
      </c>
    </row>
    <row r="251" spans="1:28" customFormat="false" ht="13">
      <c r="A251" s="3">
        <f>シート1!B252</f>
        <v>0</v>
      </c>
      <c r="B251" s="3">
        <f>シート1!E252</f>
        <v>0</v>
      </c>
      <c r="C251" s="19">
        <f>シート1!G252</f>
        <v>0</v>
      </c>
      <c r="D251" s="3">
        <f>シート1!I252</f>
        <v>0</v>
      </c>
      <c r="E251" s="3">
        <f>シート1!K252</f>
        <v>0</v>
      </c>
      <c r="F251" s="3">
        <f t="shared" ref="F251:Z251" ca="1" si="253">IF($E255="","", IF(AND(ROW()&gt;$AB$1,F$1&lt;=$AB$1),(F$1-_xlfn.RANK.AVG(OFFSET($E255,1-F$1,),OFFSET($E255,1-$AB$1,,$AB$1,1)))^2,""))</f>
        <v>100</v>
      </c>
      <c r="G251" s="3">
        <f t="shared" ca="1" si="253"/>
        <v>81</v>
      </c>
      <c r="H251" s="3">
        <f t="shared" ca="1" si="253"/>
        <v>64</v>
      </c>
      <c r="I251" s="3">
        <f t="shared" ca="1" si="253"/>
        <v>49</v>
      </c>
      <c r="J251" s="3">
        <f t="shared" ca="1" si="253"/>
        <v>36</v>
      </c>
      <c r="K251" s="3">
        <f t="shared" ca="1" si="253"/>
        <v>25</v>
      </c>
      <c r="L251" s="3">
        <f t="shared" ca="1" si="253"/>
        <v>16</v>
      </c>
      <c r="M251" s="3">
        <f t="shared" ca="1" si="253"/>
        <v>9</v>
      </c>
      <c r="N251" s="3">
        <f t="shared" ca="1" si="253"/>
        <v>4</v>
      </c>
      <c r="O251" s="3">
        <f t="shared" ca="1" si="253"/>
        <v>1</v>
      </c>
      <c r="P251" s="3">
        <f t="shared" ca="1" si="253"/>
        <v>0</v>
      </c>
      <c r="Q251" s="3">
        <f t="shared" ca="1" si="253"/>
        <v>1</v>
      </c>
      <c r="R251" s="3">
        <f t="shared" ca="1" si="253"/>
        <v>4</v>
      </c>
      <c r="S251" s="3">
        <f t="shared" ca="1" si="253"/>
        <v>9</v>
      </c>
      <c r="T251" s="3">
        <f t="shared" ca="1" si="253"/>
        <v>16</v>
      </c>
      <c r="U251" s="3">
        <f t="shared" ca="1" si="253"/>
        <v>25</v>
      </c>
      <c r="V251" s="3">
        <f t="shared" ca="1" si="253"/>
        <v>36</v>
      </c>
      <c r="W251" s="3">
        <f t="shared" ca="1" si="253"/>
        <v>49</v>
      </c>
      <c r="X251" s="3">
        <f t="shared" ca="1" si="253"/>
        <v>64</v>
      </c>
      <c r="Y251" s="3">
        <f t="shared" ca="1" si="253"/>
        <v>81</v>
      </c>
      <c r="Z251" s="3">
        <f t="shared" ca="1" si="253"/>
        <v>100</v>
      </c>
      <c r="AA251" s="3">
        <f t="shared" ca="1" si="5"/>
        <v>770</v>
      </c>
      <c r="AB251" s="29">
        <f t="shared" ca="1" si="24"/>
        <v>50</v>
      </c>
    </row>
    <row r="252" spans="1:28" customFormat="false" ht="13">
      <c r="A252" s="3">
        <f>シート1!B253</f>
        <v>0</v>
      </c>
      <c r="B252" s="3">
        <f>シート1!E253</f>
        <v>0</v>
      </c>
      <c r="C252" s="19">
        <f>シート1!G253</f>
        <v>0</v>
      </c>
      <c r="D252" s="3">
        <f>シート1!I253</f>
        <v>0</v>
      </c>
      <c r="E252" s="3">
        <f>シート1!K253</f>
        <v>0</v>
      </c>
      <c r="F252" s="3">
        <f t="shared" ref="F252:Z252" ca="1" si="254">IF($E256="","", IF(AND(ROW()&gt;$AB$1,F$1&lt;=$AB$1),(F$1-_xlfn.RANK.AVG(OFFSET($E256,1-F$1,),OFFSET($E256,1-$AB$1,,$AB$1,1)))^2,""))</f>
        <v>100</v>
      </c>
      <c r="G252" s="3">
        <f t="shared" ca="1" si="254"/>
        <v>81</v>
      </c>
      <c r="H252" s="3">
        <f t="shared" ca="1" si="254"/>
        <v>64</v>
      </c>
      <c r="I252" s="3">
        <f t="shared" ca="1" si="254"/>
        <v>49</v>
      </c>
      <c r="J252" s="3">
        <f t="shared" ca="1" si="254"/>
        <v>36</v>
      </c>
      <c r="K252" s="3">
        <f t="shared" ca="1" si="254"/>
        <v>25</v>
      </c>
      <c r="L252" s="3">
        <f t="shared" ca="1" si="254"/>
        <v>16</v>
      </c>
      <c r="M252" s="3">
        <f t="shared" ca="1" si="254"/>
        <v>9</v>
      </c>
      <c r="N252" s="3">
        <f t="shared" ca="1" si="254"/>
        <v>4</v>
      </c>
      <c r="O252" s="3">
        <f t="shared" ca="1" si="254"/>
        <v>1</v>
      </c>
      <c r="P252" s="3">
        <f t="shared" ca="1" si="254"/>
        <v>0</v>
      </c>
      <c r="Q252" s="3">
        <f t="shared" ca="1" si="254"/>
        <v>1</v>
      </c>
      <c r="R252" s="3">
        <f t="shared" ca="1" si="254"/>
        <v>4</v>
      </c>
      <c r="S252" s="3">
        <f t="shared" ca="1" si="254"/>
        <v>9</v>
      </c>
      <c r="T252" s="3">
        <f t="shared" ca="1" si="254"/>
        <v>16</v>
      </c>
      <c r="U252" s="3">
        <f t="shared" ca="1" si="254"/>
        <v>25</v>
      </c>
      <c r="V252" s="3">
        <f t="shared" ca="1" si="254"/>
        <v>36</v>
      </c>
      <c r="W252" s="3">
        <f t="shared" ca="1" si="254"/>
        <v>49</v>
      </c>
      <c r="X252" s="3">
        <f t="shared" ca="1" si="254"/>
        <v>64</v>
      </c>
      <c r="Y252" s="3">
        <f t="shared" ca="1" si="254"/>
        <v>81</v>
      </c>
      <c r="Z252" s="3">
        <f t="shared" ca="1" si="254"/>
        <v>100</v>
      </c>
      <c r="AA252" s="3">
        <f t="shared" ca="1" si="5"/>
        <v>770</v>
      </c>
      <c r="AB252" s="29">
        <f t="shared" ca="1" si="24"/>
        <v>50</v>
      </c>
    </row>
    <row r="253" spans="1:28" customFormat="false" ht="13">
      <c r="A253" s="3">
        <f>シート1!B254</f>
        <v>0</v>
      </c>
      <c r="B253" s="3">
        <f>シート1!E254</f>
        <v>0</v>
      </c>
      <c r="C253" s="19">
        <f>シート1!G254</f>
        <v>0</v>
      </c>
      <c r="D253" s="3">
        <f>シート1!I254</f>
        <v>0</v>
      </c>
      <c r="E253" s="3">
        <f>シート1!K254</f>
        <v>0</v>
      </c>
      <c r="F253" s="3">
        <f t="shared" ref="F253:Z253" ca="1" si="255">IF($E257="","", IF(AND(ROW()&gt;$AB$1,F$1&lt;=$AB$1),(F$1-_xlfn.RANK.AVG(OFFSET($E257,1-F$1,),OFFSET($E257,1-$AB$1,,$AB$1,1)))^2,""))</f>
        <v>100</v>
      </c>
      <c r="G253" s="3">
        <f t="shared" ca="1" si="255"/>
        <v>81</v>
      </c>
      <c r="H253" s="3">
        <f t="shared" ca="1" si="255"/>
        <v>64</v>
      </c>
      <c r="I253" s="3">
        <f t="shared" ca="1" si="255"/>
        <v>49</v>
      </c>
      <c r="J253" s="3">
        <f t="shared" ca="1" si="255"/>
        <v>36</v>
      </c>
      <c r="K253" s="3">
        <f t="shared" ca="1" si="255"/>
        <v>25</v>
      </c>
      <c r="L253" s="3">
        <f t="shared" ca="1" si="255"/>
        <v>16</v>
      </c>
      <c r="M253" s="3">
        <f t="shared" ca="1" si="255"/>
        <v>9</v>
      </c>
      <c r="N253" s="3">
        <f t="shared" ca="1" si="255"/>
        <v>4</v>
      </c>
      <c r="O253" s="3">
        <f t="shared" ca="1" si="255"/>
        <v>1</v>
      </c>
      <c r="P253" s="3">
        <f t="shared" ca="1" si="255"/>
        <v>0</v>
      </c>
      <c r="Q253" s="3">
        <f t="shared" ca="1" si="255"/>
        <v>1</v>
      </c>
      <c r="R253" s="3">
        <f t="shared" ca="1" si="255"/>
        <v>4</v>
      </c>
      <c r="S253" s="3">
        <f t="shared" ca="1" si="255"/>
        <v>9</v>
      </c>
      <c r="T253" s="3">
        <f t="shared" ca="1" si="255"/>
        <v>16</v>
      </c>
      <c r="U253" s="3">
        <f t="shared" ca="1" si="255"/>
        <v>25</v>
      </c>
      <c r="V253" s="3">
        <f t="shared" ca="1" si="255"/>
        <v>36</v>
      </c>
      <c r="W253" s="3">
        <f t="shared" ca="1" si="255"/>
        <v>49</v>
      </c>
      <c r="X253" s="3">
        <f t="shared" ca="1" si="255"/>
        <v>64</v>
      </c>
      <c r="Y253" s="3">
        <f t="shared" ca="1" si="255"/>
        <v>81</v>
      </c>
      <c r="Z253" s="3">
        <f t="shared" ca="1" si="255"/>
        <v>100</v>
      </c>
      <c r="AA253" s="3">
        <f t="shared" ca="1" si="5"/>
        <v>770</v>
      </c>
      <c r="AB253" s="29">
        <f t="shared" ca="1" si="24"/>
        <v>50</v>
      </c>
    </row>
    <row r="254" spans="1:28" customFormat="false" ht="13">
      <c r="A254" s="3">
        <f>シート1!B255</f>
        <v>0</v>
      </c>
      <c r="B254" s="3">
        <f>シート1!E255</f>
        <v>0</v>
      </c>
      <c r="C254" s="19">
        <f>シート1!G255</f>
        <v>0</v>
      </c>
      <c r="D254" s="3">
        <f>シート1!I255</f>
        <v>0</v>
      </c>
      <c r="E254" s="3">
        <f>シート1!K255</f>
        <v>0</v>
      </c>
      <c r="F254" s="3">
        <f t="shared" ref="F254:Z254" ca="1" si="256">IF($E258="","", IF(AND(ROW()&gt;$AB$1,F$1&lt;=$AB$1),(F$1-_xlfn.RANK.AVG(OFFSET($E258,1-F$1,),OFFSET($E258,1-$AB$1,,$AB$1,1)))^2,""))</f>
        <v>100</v>
      </c>
      <c r="G254" s="3">
        <f t="shared" ca="1" si="256"/>
        <v>81</v>
      </c>
      <c r="H254" s="3">
        <f t="shared" ca="1" si="256"/>
        <v>64</v>
      </c>
      <c r="I254" s="3">
        <f t="shared" ca="1" si="256"/>
        <v>49</v>
      </c>
      <c r="J254" s="3">
        <f t="shared" ca="1" si="256"/>
        <v>36</v>
      </c>
      <c r="K254" s="3">
        <f t="shared" ca="1" si="256"/>
        <v>25</v>
      </c>
      <c r="L254" s="3">
        <f t="shared" ca="1" si="256"/>
        <v>16</v>
      </c>
      <c r="M254" s="3">
        <f t="shared" ca="1" si="256"/>
        <v>9</v>
      </c>
      <c r="N254" s="3">
        <f t="shared" ca="1" si="256"/>
        <v>4</v>
      </c>
      <c r="O254" s="3">
        <f t="shared" ca="1" si="256"/>
        <v>1</v>
      </c>
      <c r="P254" s="3">
        <f t="shared" ca="1" si="256"/>
        <v>0</v>
      </c>
      <c r="Q254" s="3">
        <f t="shared" ca="1" si="256"/>
        <v>1</v>
      </c>
      <c r="R254" s="3">
        <f t="shared" ca="1" si="256"/>
        <v>4</v>
      </c>
      <c r="S254" s="3">
        <f t="shared" ca="1" si="256"/>
        <v>9</v>
      </c>
      <c r="T254" s="3">
        <f t="shared" ca="1" si="256"/>
        <v>16</v>
      </c>
      <c r="U254" s="3">
        <f t="shared" ca="1" si="256"/>
        <v>25</v>
      </c>
      <c r="V254" s="3">
        <f t="shared" ca="1" si="256"/>
        <v>36</v>
      </c>
      <c r="W254" s="3">
        <f t="shared" ca="1" si="256"/>
        <v>49</v>
      </c>
      <c r="X254" s="3">
        <f t="shared" ca="1" si="256"/>
        <v>64</v>
      </c>
      <c r="Y254" s="3">
        <f t="shared" ca="1" si="256"/>
        <v>81</v>
      </c>
      <c r="Z254" s="3">
        <f t="shared" ca="1" si="256"/>
        <v>100</v>
      </c>
      <c r="AA254" s="3">
        <f t="shared" ca="1" si="5"/>
        <v>770</v>
      </c>
      <c r="AB254" s="29">
        <f t="shared" ca="1" si="24"/>
        <v>50</v>
      </c>
    </row>
    <row r="255" spans="1:28" customFormat="false" ht="13">
      <c r="A255" s="3">
        <f>シート1!B256</f>
        <v>0</v>
      </c>
      <c r="B255" s="3">
        <f>シート1!E256</f>
        <v>0</v>
      </c>
      <c r="C255" s="19">
        <f>シート1!G256</f>
        <v>0</v>
      </c>
      <c r="D255" s="3">
        <f>シート1!I256</f>
        <v>0</v>
      </c>
      <c r="E255" s="3">
        <f>シート1!K256</f>
        <v>0</v>
      </c>
      <c r="F255" s="3">
        <f t="shared" ref="F255:Z255" ca="1" si="257">IF($E259="","", IF(AND(ROW()&gt;$AB$1,F$1&lt;=$AB$1),(F$1-_xlfn.RANK.AVG(OFFSET($E259,1-F$1,),OFFSET($E259,1-$AB$1,,$AB$1,1)))^2,""))</f>
        <v>100</v>
      </c>
      <c r="G255" s="3">
        <f t="shared" ca="1" si="257"/>
        <v>81</v>
      </c>
      <c r="H255" s="3">
        <f t="shared" ca="1" si="257"/>
        <v>64</v>
      </c>
      <c r="I255" s="3">
        <f t="shared" ca="1" si="257"/>
        <v>49</v>
      </c>
      <c r="J255" s="3">
        <f t="shared" ca="1" si="257"/>
        <v>36</v>
      </c>
      <c r="K255" s="3">
        <f t="shared" ca="1" si="257"/>
        <v>25</v>
      </c>
      <c r="L255" s="3">
        <f t="shared" ca="1" si="257"/>
        <v>16</v>
      </c>
      <c r="M255" s="3">
        <f t="shared" ca="1" si="257"/>
        <v>9</v>
      </c>
      <c r="N255" s="3">
        <f t="shared" ca="1" si="257"/>
        <v>4</v>
      </c>
      <c r="O255" s="3">
        <f t="shared" ca="1" si="257"/>
        <v>1</v>
      </c>
      <c r="P255" s="3">
        <f t="shared" ca="1" si="257"/>
        <v>0</v>
      </c>
      <c r="Q255" s="3">
        <f t="shared" ca="1" si="257"/>
        <v>1</v>
      </c>
      <c r="R255" s="3">
        <f t="shared" ca="1" si="257"/>
        <v>4</v>
      </c>
      <c r="S255" s="3">
        <f t="shared" ca="1" si="257"/>
        <v>9</v>
      </c>
      <c r="T255" s="3">
        <f t="shared" ca="1" si="257"/>
        <v>16</v>
      </c>
      <c r="U255" s="3">
        <f t="shared" ca="1" si="257"/>
        <v>25</v>
      </c>
      <c r="V255" s="3">
        <f t="shared" ca="1" si="257"/>
        <v>36</v>
      </c>
      <c r="W255" s="3">
        <f t="shared" ca="1" si="257"/>
        <v>49</v>
      </c>
      <c r="X255" s="3">
        <f t="shared" ca="1" si="257"/>
        <v>64</v>
      </c>
      <c r="Y255" s="3">
        <f t="shared" ca="1" si="257"/>
        <v>81</v>
      </c>
      <c r="Z255" s="3">
        <f t="shared" ca="1" si="257"/>
        <v>100</v>
      </c>
      <c r="AA255" s="3">
        <f t="shared" ca="1" si="5"/>
        <v>770</v>
      </c>
      <c r="AB255" s="29">
        <f t="shared" ca="1" si="24"/>
        <v>50</v>
      </c>
    </row>
    <row r="256" spans="1:28" customFormat="false" ht="13">
      <c r="A256" s="3">
        <f>シート1!B257</f>
        <v>0</v>
      </c>
      <c r="B256" s="3">
        <f>シート1!E257</f>
        <v>0</v>
      </c>
      <c r="C256" s="19">
        <f>シート1!G257</f>
        <v>0</v>
      </c>
      <c r="D256" s="3">
        <f>シート1!I257</f>
        <v>0</v>
      </c>
      <c r="E256" s="3">
        <f>シート1!K257</f>
        <v>0</v>
      </c>
      <c r="F256" s="3">
        <f t="shared" ref="F256:Z256" ca="1" si="258">IF($E260="","", IF(AND(ROW()&gt;$AB$1,F$1&lt;=$AB$1),(F$1-_xlfn.RANK.AVG(OFFSET($E260,1-F$1,),OFFSET($E260,1-$AB$1,,$AB$1,1)))^2,""))</f>
        <v>100</v>
      </c>
      <c r="G256" s="3">
        <f t="shared" ca="1" si="258"/>
        <v>81</v>
      </c>
      <c r="H256" s="3">
        <f t="shared" ca="1" si="258"/>
        <v>64</v>
      </c>
      <c r="I256" s="3">
        <f t="shared" ca="1" si="258"/>
        <v>49</v>
      </c>
      <c r="J256" s="3">
        <f t="shared" ca="1" si="258"/>
        <v>36</v>
      </c>
      <c r="K256" s="3">
        <f t="shared" ca="1" si="258"/>
        <v>25</v>
      </c>
      <c r="L256" s="3">
        <f t="shared" ca="1" si="258"/>
        <v>16</v>
      </c>
      <c r="M256" s="3">
        <f t="shared" ca="1" si="258"/>
        <v>9</v>
      </c>
      <c r="N256" s="3">
        <f t="shared" ca="1" si="258"/>
        <v>4</v>
      </c>
      <c r="O256" s="3">
        <f t="shared" ca="1" si="258"/>
        <v>1</v>
      </c>
      <c r="P256" s="3">
        <f t="shared" ca="1" si="258"/>
        <v>0</v>
      </c>
      <c r="Q256" s="3">
        <f t="shared" ca="1" si="258"/>
        <v>1</v>
      </c>
      <c r="R256" s="3">
        <f t="shared" ca="1" si="258"/>
        <v>4</v>
      </c>
      <c r="S256" s="3">
        <f t="shared" ca="1" si="258"/>
        <v>9</v>
      </c>
      <c r="T256" s="3">
        <f t="shared" ca="1" si="258"/>
        <v>16</v>
      </c>
      <c r="U256" s="3">
        <f t="shared" ca="1" si="258"/>
        <v>25</v>
      </c>
      <c r="V256" s="3">
        <f t="shared" ca="1" si="258"/>
        <v>36</v>
      </c>
      <c r="W256" s="3">
        <f t="shared" ca="1" si="258"/>
        <v>49</v>
      </c>
      <c r="X256" s="3">
        <f t="shared" ca="1" si="258"/>
        <v>64</v>
      </c>
      <c r="Y256" s="3">
        <f t="shared" ca="1" si="258"/>
        <v>81</v>
      </c>
      <c r="Z256" s="3">
        <f t="shared" ca="1" si="258"/>
        <v>100</v>
      </c>
      <c r="AA256" s="3">
        <f t="shared" ca="1" si="5"/>
        <v>770</v>
      </c>
      <c r="AB256" s="29">
        <f t="shared" ca="1" si="24"/>
        <v>50</v>
      </c>
    </row>
    <row r="257" spans="1:28" customFormat="false" ht="13">
      <c r="A257" s="3">
        <f>シート1!B258</f>
        <v>0</v>
      </c>
      <c r="B257" s="3">
        <f>シート1!E258</f>
        <v>0</v>
      </c>
      <c r="C257" s="19">
        <f>シート1!G258</f>
        <v>0</v>
      </c>
      <c r="D257" s="3">
        <f>シート1!I258</f>
        <v>0</v>
      </c>
      <c r="E257" s="3">
        <f>シート1!K258</f>
        <v>0</v>
      </c>
      <c r="F257" s="3">
        <f t="shared" ref="F257:Z257" ca="1" si="259">IF($E261="","", IF(AND(ROW()&gt;$AB$1,F$1&lt;=$AB$1),(F$1-_xlfn.RANK.AVG(OFFSET($E261,1-F$1,),OFFSET($E261,1-$AB$1,,$AB$1,1)))^2,""))</f>
        <v>100</v>
      </c>
      <c r="G257" s="3">
        <f t="shared" ca="1" si="259"/>
        <v>81</v>
      </c>
      <c r="H257" s="3">
        <f t="shared" ca="1" si="259"/>
        <v>64</v>
      </c>
      <c r="I257" s="3">
        <f t="shared" ca="1" si="259"/>
        <v>49</v>
      </c>
      <c r="J257" s="3">
        <f t="shared" ca="1" si="259"/>
        <v>36</v>
      </c>
      <c r="K257" s="3">
        <f t="shared" ca="1" si="259"/>
        <v>25</v>
      </c>
      <c r="L257" s="3">
        <f t="shared" ca="1" si="259"/>
        <v>16</v>
      </c>
      <c r="M257" s="3">
        <f t="shared" ca="1" si="259"/>
        <v>9</v>
      </c>
      <c r="N257" s="3">
        <f t="shared" ca="1" si="259"/>
        <v>4</v>
      </c>
      <c r="O257" s="3">
        <f t="shared" ca="1" si="259"/>
        <v>1</v>
      </c>
      <c r="P257" s="3">
        <f t="shared" ca="1" si="259"/>
        <v>0</v>
      </c>
      <c r="Q257" s="3">
        <f t="shared" ca="1" si="259"/>
        <v>1</v>
      </c>
      <c r="R257" s="3">
        <f t="shared" ca="1" si="259"/>
        <v>4</v>
      </c>
      <c r="S257" s="3">
        <f t="shared" ca="1" si="259"/>
        <v>9</v>
      </c>
      <c r="T257" s="3">
        <f t="shared" ca="1" si="259"/>
        <v>16</v>
      </c>
      <c r="U257" s="3">
        <f t="shared" ca="1" si="259"/>
        <v>25</v>
      </c>
      <c r="V257" s="3">
        <f t="shared" ca="1" si="259"/>
        <v>36</v>
      </c>
      <c r="W257" s="3">
        <f t="shared" ca="1" si="259"/>
        <v>49</v>
      </c>
      <c r="X257" s="3">
        <f t="shared" ca="1" si="259"/>
        <v>64</v>
      </c>
      <c r="Y257" s="3">
        <f t="shared" ca="1" si="259"/>
        <v>81</v>
      </c>
      <c r="Z257" s="3">
        <f t="shared" ca="1" si="259"/>
        <v>100</v>
      </c>
      <c r="AA257" s="3">
        <f t="shared" ca="1" si="5"/>
        <v>770</v>
      </c>
      <c r="AB257" s="29">
        <f t="shared" ca="1" si="24"/>
        <v>50</v>
      </c>
    </row>
    <row r="258" spans="1:28" customFormat="false" ht="13">
      <c r="A258" s="3">
        <f>シート1!B259</f>
        <v>0</v>
      </c>
      <c r="B258" s="3">
        <f>シート1!E259</f>
        <v>0</v>
      </c>
      <c r="C258" s="19">
        <f>シート1!G259</f>
        <v>0</v>
      </c>
      <c r="D258" s="3">
        <f>シート1!I259</f>
        <v>0</v>
      </c>
      <c r="E258" s="3">
        <f>シート1!K259</f>
        <v>0</v>
      </c>
      <c r="F258" s="3">
        <f t="shared" ref="F258:Z258" ca="1" si="260">IF($E262="","", IF(AND(ROW()&gt;$AB$1,F$1&lt;=$AB$1),(F$1-_xlfn.RANK.AVG(OFFSET($E262,1-F$1,),OFFSET($E262,1-$AB$1,,$AB$1,1)))^2,""))</f>
        <v>100</v>
      </c>
      <c r="G258" s="3">
        <f t="shared" ca="1" si="260"/>
        <v>81</v>
      </c>
      <c r="H258" s="3">
        <f t="shared" ca="1" si="260"/>
        <v>64</v>
      </c>
      <c r="I258" s="3">
        <f t="shared" ca="1" si="260"/>
        <v>49</v>
      </c>
      <c r="J258" s="3">
        <f t="shared" ca="1" si="260"/>
        <v>36</v>
      </c>
      <c r="K258" s="3">
        <f t="shared" ca="1" si="260"/>
        <v>25</v>
      </c>
      <c r="L258" s="3">
        <f t="shared" ca="1" si="260"/>
        <v>16</v>
      </c>
      <c r="M258" s="3">
        <f t="shared" ca="1" si="260"/>
        <v>9</v>
      </c>
      <c r="N258" s="3">
        <f t="shared" ca="1" si="260"/>
        <v>4</v>
      </c>
      <c r="O258" s="3">
        <f t="shared" ca="1" si="260"/>
        <v>1</v>
      </c>
      <c r="P258" s="3">
        <f t="shared" ca="1" si="260"/>
        <v>0</v>
      </c>
      <c r="Q258" s="3">
        <f t="shared" ca="1" si="260"/>
        <v>1</v>
      </c>
      <c r="R258" s="3">
        <f t="shared" ca="1" si="260"/>
        <v>4</v>
      </c>
      <c r="S258" s="3">
        <f t="shared" ca="1" si="260"/>
        <v>9</v>
      </c>
      <c r="T258" s="3">
        <f t="shared" ca="1" si="260"/>
        <v>16</v>
      </c>
      <c r="U258" s="3">
        <f t="shared" ca="1" si="260"/>
        <v>25</v>
      </c>
      <c r="V258" s="3">
        <f t="shared" ca="1" si="260"/>
        <v>36</v>
      </c>
      <c r="W258" s="3">
        <f t="shared" ca="1" si="260"/>
        <v>49</v>
      </c>
      <c r="X258" s="3">
        <f t="shared" ca="1" si="260"/>
        <v>64</v>
      </c>
      <c r="Y258" s="3">
        <f t="shared" ca="1" si="260"/>
        <v>81</v>
      </c>
      <c r="Z258" s="3">
        <f t="shared" ca="1" si="260"/>
        <v>100</v>
      </c>
      <c r="AA258" s="3">
        <f t="shared" ca="1" si="5"/>
        <v>770</v>
      </c>
      <c r="AB258" s="29">
        <f t="shared" ca="1" si="24"/>
        <v>50</v>
      </c>
    </row>
    <row r="259" spans="1:28" customFormat="false" ht="13">
      <c r="A259" s="3">
        <f>シート1!B260</f>
        <v>0</v>
      </c>
      <c r="B259" s="3">
        <f>シート1!E260</f>
        <v>0</v>
      </c>
      <c r="C259" s="19">
        <f>シート1!G260</f>
        <v>0</v>
      </c>
      <c r="D259" s="3">
        <f>シート1!I260</f>
        <v>0</v>
      </c>
      <c r="E259" s="3">
        <f>シート1!K260</f>
        <v>0</v>
      </c>
      <c r="F259" s="3">
        <f t="shared" ref="F259:Z259" ca="1" si="261">IF($E263="","", IF(AND(ROW()&gt;$AB$1,F$1&lt;=$AB$1),(F$1-_xlfn.RANK.AVG(OFFSET($E263,1-F$1,),OFFSET($E263,1-$AB$1,,$AB$1,1)))^2,""))</f>
        <v>100</v>
      </c>
      <c r="G259" s="3">
        <f t="shared" ca="1" si="261"/>
        <v>81</v>
      </c>
      <c r="H259" s="3">
        <f t="shared" ca="1" si="261"/>
        <v>64</v>
      </c>
      <c r="I259" s="3">
        <f t="shared" ca="1" si="261"/>
        <v>49</v>
      </c>
      <c r="J259" s="3">
        <f t="shared" ca="1" si="261"/>
        <v>36</v>
      </c>
      <c r="K259" s="3">
        <f t="shared" ca="1" si="261"/>
        <v>25</v>
      </c>
      <c r="L259" s="3">
        <f t="shared" ca="1" si="261"/>
        <v>16</v>
      </c>
      <c r="M259" s="3">
        <f t="shared" ca="1" si="261"/>
        <v>9</v>
      </c>
      <c r="N259" s="3">
        <f t="shared" ca="1" si="261"/>
        <v>4</v>
      </c>
      <c r="O259" s="3">
        <f t="shared" ca="1" si="261"/>
        <v>1</v>
      </c>
      <c r="P259" s="3">
        <f t="shared" ca="1" si="261"/>
        <v>0</v>
      </c>
      <c r="Q259" s="3">
        <f t="shared" ca="1" si="261"/>
        <v>1</v>
      </c>
      <c r="R259" s="3">
        <f t="shared" ca="1" si="261"/>
        <v>4</v>
      </c>
      <c r="S259" s="3">
        <f t="shared" ca="1" si="261"/>
        <v>9</v>
      </c>
      <c r="T259" s="3">
        <f t="shared" ca="1" si="261"/>
        <v>16</v>
      </c>
      <c r="U259" s="3">
        <f t="shared" ca="1" si="261"/>
        <v>25</v>
      </c>
      <c r="V259" s="3">
        <f t="shared" ca="1" si="261"/>
        <v>36</v>
      </c>
      <c r="W259" s="3">
        <f t="shared" ca="1" si="261"/>
        <v>49</v>
      </c>
      <c r="X259" s="3">
        <f t="shared" ca="1" si="261"/>
        <v>64</v>
      </c>
      <c r="Y259" s="3">
        <f t="shared" ca="1" si="261"/>
        <v>81</v>
      </c>
      <c r="Z259" s="3">
        <f t="shared" ca="1" si="261"/>
        <v>100</v>
      </c>
      <c r="AA259" s="3">
        <f t="shared" ca="1" si="5"/>
        <v>770</v>
      </c>
      <c r="AB259" s="29">
        <f t="shared" ca="1" si="24"/>
        <v>50</v>
      </c>
    </row>
    <row r="260" spans="1:28" customFormat="false" ht="13">
      <c r="A260" s="3">
        <f>シート1!B261</f>
        <v>0</v>
      </c>
      <c r="B260" s="3">
        <f>シート1!E261</f>
        <v>0</v>
      </c>
      <c r="C260" s="19">
        <f>シート1!G261</f>
        <v>0</v>
      </c>
      <c r="D260" s="3">
        <f>シート1!I261</f>
        <v>0</v>
      </c>
      <c r="E260" s="3">
        <f>シート1!K261</f>
        <v>0</v>
      </c>
      <c r="F260" s="3">
        <f t="shared" ref="F260:Z260" ca="1" si="262">IF($E264="","", IF(AND(ROW()&gt;$AB$1,F$1&lt;=$AB$1),(F$1-_xlfn.RANK.AVG(OFFSET($E264,1-F$1,),OFFSET($E264,1-$AB$1,,$AB$1,1)))^2,""))</f>
        <v>100</v>
      </c>
      <c r="G260" s="3">
        <f t="shared" ca="1" si="262"/>
        <v>81</v>
      </c>
      <c r="H260" s="3">
        <f t="shared" ca="1" si="262"/>
        <v>64</v>
      </c>
      <c r="I260" s="3">
        <f t="shared" ca="1" si="262"/>
        <v>49</v>
      </c>
      <c r="J260" s="3">
        <f t="shared" ca="1" si="262"/>
        <v>36</v>
      </c>
      <c r="K260" s="3">
        <f t="shared" ca="1" si="262"/>
        <v>25</v>
      </c>
      <c r="L260" s="3">
        <f t="shared" ca="1" si="262"/>
        <v>16</v>
      </c>
      <c r="M260" s="3">
        <f t="shared" ca="1" si="262"/>
        <v>9</v>
      </c>
      <c r="N260" s="3">
        <f t="shared" ca="1" si="262"/>
        <v>4</v>
      </c>
      <c r="O260" s="3">
        <f t="shared" ca="1" si="262"/>
        <v>1</v>
      </c>
      <c r="P260" s="3">
        <f t="shared" ca="1" si="262"/>
        <v>0</v>
      </c>
      <c r="Q260" s="3">
        <f t="shared" ca="1" si="262"/>
        <v>1</v>
      </c>
      <c r="R260" s="3">
        <f t="shared" ca="1" si="262"/>
        <v>4</v>
      </c>
      <c r="S260" s="3">
        <f t="shared" ca="1" si="262"/>
        <v>9</v>
      </c>
      <c r="T260" s="3">
        <f t="shared" ca="1" si="262"/>
        <v>16</v>
      </c>
      <c r="U260" s="3">
        <f t="shared" ca="1" si="262"/>
        <v>25</v>
      </c>
      <c r="V260" s="3">
        <f t="shared" ca="1" si="262"/>
        <v>36</v>
      </c>
      <c r="W260" s="3">
        <f t="shared" ca="1" si="262"/>
        <v>49</v>
      </c>
      <c r="X260" s="3">
        <f t="shared" ca="1" si="262"/>
        <v>64</v>
      </c>
      <c r="Y260" s="3">
        <f t="shared" ca="1" si="262"/>
        <v>81</v>
      </c>
      <c r="Z260" s="3">
        <f t="shared" ca="1" si="262"/>
        <v>100</v>
      </c>
      <c r="AA260" s="3">
        <f t="shared" ca="1" si="5"/>
        <v>770</v>
      </c>
      <c r="AB260" s="29">
        <f t="shared" ca="1" si="24"/>
        <v>50</v>
      </c>
    </row>
    <row r="261" spans="1:28" customFormat="false" ht="13">
      <c r="A261" s="3">
        <f>シート1!B262</f>
        <v>0</v>
      </c>
      <c r="B261" s="3">
        <f>シート1!E262</f>
        <v>0</v>
      </c>
      <c r="C261" s="19">
        <f>シート1!G262</f>
        <v>0</v>
      </c>
      <c r="D261" s="3">
        <f>シート1!I262</f>
        <v>0</v>
      </c>
      <c r="E261" s="3">
        <f>シート1!K262</f>
        <v>0</v>
      </c>
      <c r="F261" s="3">
        <f t="shared" ref="F261:Z261" ca="1" si="263">IF($E265="","", IF(AND(ROW()&gt;$AB$1,F$1&lt;=$AB$1),(F$1-_xlfn.RANK.AVG(OFFSET($E265,1-F$1,),OFFSET($E265,1-$AB$1,,$AB$1,1)))^2,""))</f>
        <v>100</v>
      </c>
      <c r="G261" s="3">
        <f t="shared" ca="1" si="263"/>
        <v>81</v>
      </c>
      <c r="H261" s="3">
        <f t="shared" ca="1" si="263"/>
        <v>64</v>
      </c>
      <c r="I261" s="3">
        <f t="shared" ca="1" si="263"/>
        <v>49</v>
      </c>
      <c r="J261" s="3">
        <f t="shared" ca="1" si="263"/>
        <v>36</v>
      </c>
      <c r="K261" s="3">
        <f t="shared" ca="1" si="263"/>
        <v>25</v>
      </c>
      <c r="L261" s="3">
        <f t="shared" ca="1" si="263"/>
        <v>16</v>
      </c>
      <c r="M261" s="3">
        <f t="shared" ca="1" si="263"/>
        <v>9</v>
      </c>
      <c r="N261" s="3">
        <f t="shared" ca="1" si="263"/>
        <v>4</v>
      </c>
      <c r="O261" s="3">
        <f t="shared" ca="1" si="263"/>
        <v>1</v>
      </c>
      <c r="P261" s="3">
        <f t="shared" ca="1" si="263"/>
        <v>0</v>
      </c>
      <c r="Q261" s="3">
        <f t="shared" ca="1" si="263"/>
        <v>1</v>
      </c>
      <c r="R261" s="3">
        <f t="shared" ca="1" si="263"/>
        <v>4</v>
      </c>
      <c r="S261" s="3">
        <f t="shared" ca="1" si="263"/>
        <v>9</v>
      </c>
      <c r="T261" s="3">
        <f t="shared" ca="1" si="263"/>
        <v>16</v>
      </c>
      <c r="U261" s="3">
        <f t="shared" ca="1" si="263"/>
        <v>25</v>
      </c>
      <c r="V261" s="3">
        <f t="shared" ca="1" si="263"/>
        <v>36</v>
      </c>
      <c r="W261" s="3">
        <f t="shared" ca="1" si="263"/>
        <v>49</v>
      </c>
      <c r="X261" s="3">
        <f t="shared" ca="1" si="263"/>
        <v>64</v>
      </c>
      <c r="Y261" s="3">
        <f t="shared" ca="1" si="263"/>
        <v>81</v>
      </c>
      <c r="Z261" s="3">
        <f t="shared" ca="1" si="263"/>
        <v>100</v>
      </c>
      <c r="AA261" s="3">
        <f t="shared" ca="1" si="5"/>
        <v>770</v>
      </c>
      <c r="AB261" s="29">
        <f t="shared" ca="1" si="24"/>
        <v>50</v>
      </c>
    </row>
    <row r="262" spans="1:28" customFormat="false" ht="13">
      <c r="A262" s="3">
        <f>シート1!B263</f>
        <v>0</v>
      </c>
      <c r="B262" s="3">
        <f>シート1!E263</f>
        <v>0</v>
      </c>
      <c r="C262" s="19">
        <f>シート1!G263</f>
        <v>0</v>
      </c>
      <c r="D262" s="3">
        <f>シート1!I263</f>
        <v>0</v>
      </c>
      <c r="E262" s="3">
        <f>シート1!K263</f>
        <v>0</v>
      </c>
      <c r="F262" s="3">
        <f t="shared" ref="F262:Z262" ca="1" si="264">IF($E266="","", IF(AND(ROW()&gt;$AB$1,F$1&lt;=$AB$1),(F$1-_xlfn.RANK.AVG(OFFSET($E266,1-F$1,),OFFSET($E266,1-$AB$1,,$AB$1,1)))^2,""))</f>
        <v>100</v>
      </c>
      <c r="G262" s="3">
        <f t="shared" ca="1" si="264"/>
        <v>81</v>
      </c>
      <c r="H262" s="3">
        <f t="shared" ca="1" si="264"/>
        <v>64</v>
      </c>
      <c r="I262" s="3">
        <f t="shared" ca="1" si="264"/>
        <v>49</v>
      </c>
      <c r="J262" s="3">
        <f t="shared" ca="1" si="264"/>
        <v>36</v>
      </c>
      <c r="K262" s="3">
        <f t="shared" ca="1" si="264"/>
        <v>25</v>
      </c>
      <c r="L262" s="3">
        <f t="shared" ca="1" si="264"/>
        <v>16</v>
      </c>
      <c r="M262" s="3">
        <f t="shared" ca="1" si="264"/>
        <v>9</v>
      </c>
      <c r="N262" s="3">
        <f t="shared" ca="1" si="264"/>
        <v>4</v>
      </c>
      <c r="O262" s="3">
        <f t="shared" ca="1" si="264"/>
        <v>1</v>
      </c>
      <c r="P262" s="3">
        <f t="shared" ca="1" si="264"/>
        <v>0</v>
      </c>
      <c r="Q262" s="3">
        <f t="shared" ca="1" si="264"/>
        <v>1</v>
      </c>
      <c r="R262" s="3">
        <f t="shared" ca="1" si="264"/>
        <v>4</v>
      </c>
      <c r="S262" s="3">
        <f t="shared" ca="1" si="264"/>
        <v>9</v>
      </c>
      <c r="T262" s="3">
        <f t="shared" ca="1" si="264"/>
        <v>16</v>
      </c>
      <c r="U262" s="3">
        <f t="shared" ca="1" si="264"/>
        <v>25</v>
      </c>
      <c r="V262" s="3">
        <f t="shared" ca="1" si="264"/>
        <v>36</v>
      </c>
      <c r="W262" s="3">
        <f t="shared" ca="1" si="264"/>
        <v>49</v>
      </c>
      <c r="X262" s="3">
        <f t="shared" ca="1" si="264"/>
        <v>64</v>
      </c>
      <c r="Y262" s="3">
        <f t="shared" ca="1" si="264"/>
        <v>81</v>
      </c>
      <c r="Z262" s="3">
        <f t="shared" ca="1" si="264"/>
        <v>100</v>
      </c>
      <c r="AA262" s="3">
        <f t="shared" ca="1" si="5"/>
        <v>770</v>
      </c>
      <c r="AB262" s="29">
        <f t="shared" ca="1" si="24"/>
        <v>50</v>
      </c>
    </row>
    <row r="263" spans="1:28" customFormat="false" ht="13">
      <c r="A263" s="3">
        <f>シート1!B264</f>
        <v>0</v>
      </c>
      <c r="B263" s="3">
        <f>シート1!E264</f>
        <v>0</v>
      </c>
      <c r="C263" s="19">
        <f>シート1!G264</f>
        <v>0</v>
      </c>
      <c r="D263" s="3">
        <f>シート1!I264</f>
        <v>0</v>
      </c>
      <c r="E263" s="3">
        <f>シート1!K264</f>
        <v>0</v>
      </c>
      <c r="F263" s="3">
        <f t="shared" ref="F263:Z263" ca="1" si="265">IF($E267="","", IF(AND(ROW()&gt;$AB$1,F$1&lt;=$AB$1),(F$1-_xlfn.RANK.AVG(OFFSET($E267,1-F$1,),OFFSET($E267,1-$AB$1,,$AB$1,1)))^2,""))</f>
        <v>100</v>
      </c>
      <c r="G263" s="3">
        <f t="shared" ca="1" si="265"/>
        <v>81</v>
      </c>
      <c r="H263" s="3">
        <f t="shared" ca="1" si="265"/>
        <v>64</v>
      </c>
      <c r="I263" s="3">
        <f t="shared" ca="1" si="265"/>
        <v>49</v>
      </c>
      <c r="J263" s="3">
        <f t="shared" ca="1" si="265"/>
        <v>36</v>
      </c>
      <c r="K263" s="3">
        <f t="shared" ca="1" si="265"/>
        <v>25</v>
      </c>
      <c r="L263" s="3">
        <f t="shared" ca="1" si="265"/>
        <v>16</v>
      </c>
      <c r="M263" s="3">
        <f t="shared" ca="1" si="265"/>
        <v>9</v>
      </c>
      <c r="N263" s="3">
        <f t="shared" ca="1" si="265"/>
        <v>4</v>
      </c>
      <c r="O263" s="3">
        <f t="shared" ca="1" si="265"/>
        <v>1</v>
      </c>
      <c r="P263" s="3">
        <f t="shared" ca="1" si="265"/>
        <v>0</v>
      </c>
      <c r="Q263" s="3">
        <f t="shared" ca="1" si="265"/>
        <v>1</v>
      </c>
      <c r="R263" s="3">
        <f t="shared" ca="1" si="265"/>
        <v>4</v>
      </c>
      <c r="S263" s="3">
        <f t="shared" ca="1" si="265"/>
        <v>9</v>
      </c>
      <c r="T263" s="3">
        <f t="shared" ca="1" si="265"/>
        <v>16</v>
      </c>
      <c r="U263" s="3">
        <f t="shared" ca="1" si="265"/>
        <v>25</v>
      </c>
      <c r="V263" s="3">
        <f t="shared" ca="1" si="265"/>
        <v>36</v>
      </c>
      <c r="W263" s="3">
        <f t="shared" ca="1" si="265"/>
        <v>49</v>
      </c>
      <c r="X263" s="3">
        <f t="shared" ca="1" si="265"/>
        <v>64</v>
      </c>
      <c r="Y263" s="3">
        <f t="shared" ca="1" si="265"/>
        <v>81</v>
      </c>
      <c r="Z263" s="3">
        <f t="shared" ca="1" si="265"/>
        <v>100</v>
      </c>
      <c r="AA263" s="3">
        <f t="shared" ca="1" si="5"/>
        <v>770</v>
      </c>
      <c r="AB263" s="29">
        <f t="shared" ca="1" si="24"/>
        <v>50</v>
      </c>
    </row>
    <row r="264" spans="1:28" customFormat="false" ht="13">
      <c r="A264" s="3">
        <f>シート1!B265</f>
        <v>0</v>
      </c>
      <c r="B264" s="3">
        <f>シート1!E265</f>
        <v>0</v>
      </c>
      <c r="C264" s="19">
        <f>シート1!G265</f>
        <v>0</v>
      </c>
      <c r="D264" s="3">
        <f>シート1!I265</f>
        <v>0</v>
      </c>
      <c r="E264" s="3">
        <f>シート1!K265</f>
        <v>0</v>
      </c>
      <c r="F264" s="3">
        <f t="shared" ref="F264:Z264" ca="1" si="266">IF($E268="","", IF(AND(ROW()&gt;$AB$1,F$1&lt;=$AB$1),(F$1-_xlfn.RANK.AVG(OFFSET($E268,1-F$1,),OFFSET($E268,1-$AB$1,,$AB$1,1)))^2,""))</f>
        <v>100</v>
      </c>
      <c r="G264" s="3">
        <f t="shared" ca="1" si="266"/>
        <v>81</v>
      </c>
      <c r="H264" s="3">
        <f t="shared" ca="1" si="266"/>
        <v>64</v>
      </c>
      <c r="I264" s="3">
        <f t="shared" ca="1" si="266"/>
        <v>49</v>
      </c>
      <c r="J264" s="3">
        <f t="shared" ca="1" si="266"/>
        <v>36</v>
      </c>
      <c r="K264" s="3">
        <f t="shared" ca="1" si="266"/>
        <v>25</v>
      </c>
      <c r="L264" s="3">
        <f t="shared" ca="1" si="266"/>
        <v>16</v>
      </c>
      <c r="M264" s="3">
        <f t="shared" ca="1" si="266"/>
        <v>9</v>
      </c>
      <c r="N264" s="3">
        <f t="shared" ca="1" si="266"/>
        <v>4</v>
      </c>
      <c r="O264" s="3">
        <f t="shared" ca="1" si="266"/>
        <v>1</v>
      </c>
      <c r="P264" s="3">
        <f t="shared" ca="1" si="266"/>
        <v>0</v>
      </c>
      <c r="Q264" s="3">
        <f t="shared" ca="1" si="266"/>
        <v>1</v>
      </c>
      <c r="R264" s="3">
        <f t="shared" ca="1" si="266"/>
        <v>4</v>
      </c>
      <c r="S264" s="3">
        <f t="shared" ca="1" si="266"/>
        <v>9</v>
      </c>
      <c r="T264" s="3">
        <f t="shared" ca="1" si="266"/>
        <v>16</v>
      </c>
      <c r="U264" s="3">
        <f t="shared" ca="1" si="266"/>
        <v>25</v>
      </c>
      <c r="V264" s="3">
        <f t="shared" ca="1" si="266"/>
        <v>36</v>
      </c>
      <c r="W264" s="3">
        <f t="shared" ca="1" si="266"/>
        <v>49</v>
      </c>
      <c r="X264" s="3">
        <f t="shared" ca="1" si="266"/>
        <v>64</v>
      </c>
      <c r="Y264" s="3">
        <f t="shared" ca="1" si="266"/>
        <v>81</v>
      </c>
      <c r="Z264" s="3">
        <f t="shared" ca="1" si="266"/>
        <v>100</v>
      </c>
      <c r="AA264" s="3">
        <f t="shared" ca="1" si="5"/>
        <v>770</v>
      </c>
      <c r="AB264" s="29">
        <f t="shared" ca="1" si="24"/>
        <v>50</v>
      </c>
    </row>
    <row r="265" spans="1:28" customFormat="false" ht="13">
      <c r="A265" s="3">
        <f>シート1!B266</f>
        <v>0</v>
      </c>
      <c r="B265" s="3">
        <f>シート1!E266</f>
        <v>0</v>
      </c>
      <c r="C265" s="19">
        <f>シート1!G266</f>
        <v>0</v>
      </c>
      <c r="D265" s="3">
        <f>シート1!I266</f>
        <v>0</v>
      </c>
      <c r="E265" s="3">
        <f>シート1!K266</f>
        <v>0</v>
      </c>
      <c r="F265" s="3">
        <f t="shared" ref="F265:Z265" ca="1" si="267">IF($E269="","", IF(AND(ROW()&gt;$AB$1,F$1&lt;=$AB$1),(F$1-_xlfn.RANK.AVG(OFFSET($E269,1-F$1,),OFFSET($E269,1-$AB$1,,$AB$1,1)))^2,""))</f>
        <v>100</v>
      </c>
      <c r="G265" s="3">
        <f t="shared" ca="1" si="267"/>
        <v>81</v>
      </c>
      <c r="H265" s="3">
        <f t="shared" ca="1" si="267"/>
        <v>64</v>
      </c>
      <c r="I265" s="3">
        <f t="shared" ca="1" si="267"/>
        <v>49</v>
      </c>
      <c r="J265" s="3">
        <f t="shared" ca="1" si="267"/>
        <v>36</v>
      </c>
      <c r="K265" s="3">
        <f t="shared" ca="1" si="267"/>
        <v>25</v>
      </c>
      <c r="L265" s="3">
        <f t="shared" ca="1" si="267"/>
        <v>16</v>
      </c>
      <c r="M265" s="3">
        <f t="shared" ca="1" si="267"/>
        <v>9</v>
      </c>
      <c r="N265" s="3">
        <f t="shared" ca="1" si="267"/>
        <v>4</v>
      </c>
      <c r="O265" s="3">
        <f t="shared" ca="1" si="267"/>
        <v>1</v>
      </c>
      <c r="P265" s="3">
        <f t="shared" ca="1" si="267"/>
        <v>0</v>
      </c>
      <c r="Q265" s="3">
        <f t="shared" ca="1" si="267"/>
        <v>1</v>
      </c>
      <c r="R265" s="3">
        <f t="shared" ca="1" si="267"/>
        <v>4</v>
      </c>
      <c r="S265" s="3">
        <f t="shared" ca="1" si="267"/>
        <v>9</v>
      </c>
      <c r="T265" s="3">
        <f t="shared" ca="1" si="267"/>
        <v>16</v>
      </c>
      <c r="U265" s="3">
        <f t="shared" ca="1" si="267"/>
        <v>25</v>
      </c>
      <c r="V265" s="3">
        <f t="shared" ca="1" si="267"/>
        <v>36</v>
      </c>
      <c r="W265" s="3">
        <f t="shared" ca="1" si="267"/>
        <v>49</v>
      </c>
      <c r="X265" s="3">
        <f t="shared" ca="1" si="267"/>
        <v>64</v>
      </c>
      <c r="Y265" s="3">
        <f t="shared" ca="1" si="267"/>
        <v>81</v>
      </c>
      <c r="Z265" s="3">
        <f t="shared" ca="1" si="267"/>
        <v>100</v>
      </c>
      <c r="AA265" s="3">
        <f t="shared" ca="1" si="5"/>
        <v>770</v>
      </c>
      <c r="AB265" s="29">
        <f t="shared" ca="1" si="24"/>
        <v>50</v>
      </c>
    </row>
    <row r="266" spans="1:28" customFormat="false" ht="13">
      <c r="A266" s="3">
        <f>シート1!B267</f>
        <v>0</v>
      </c>
      <c r="B266" s="3">
        <f>シート1!E267</f>
        <v>0</v>
      </c>
      <c r="C266" s="19">
        <f>シート1!G267</f>
        <v>0</v>
      </c>
      <c r="D266" s="3">
        <f>シート1!I267</f>
        <v>0</v>
      </c>
      <c r="E266" s="3">
        <f>シート1!K267</f>
        <v>0</v>
      </c>
      <c r="F266" s="3">
        <f t="shared" ref="F266:Z266" ca="1" si="268">IF($E270="","", IF(AND(ROW()&gt;$AB$1,F$1&lt;=$AB$1),(F$1-_xlfn.RANK.AVG(OFFSET($E270,1-F$1,),OFFSET($E270,1-$AB$1,,$AB$1,1)))^2,""))</f>
        <v>100</v>
      </c>
      <c r="G266" s="3">
        <f t="shared" ca="1" si="268"/>
        <v>81</v>
      </c>
      <c r="H266" s="3">
        <f t="shared" ca="1" si="268"/>
        <v>64</v>
      </c>
      <c r="I266" s="3">
        <f t="shared" ca="1" si="268"/>
        <v>49</v>
      </c>
      <c r="J266" s="3">
        <f t="shared" ca="1" si="268"/>
        <v>36</v>
      </c>
      <c r="K266" s="3">
        <f t="shared" ca="1" si="268"/>
        <v>25</v>
      </c>
      <c r="L266" s="3">
        <f t="shared" ca="1" si="268"/>
        <v>16</v>
      </c>
      <c r="M266" s="3">
        <f t="shared" ca="1" si="268"/>
        <v>9</v>
      </c>
      <c r="N266" s="3">
        <f t="shared" ca="1" si="268"/>
        <v>4</v>
      </c>
      <c r="O266" s="3">
        <f t="shared" ca="1" si="268"/>
        <v>1</v>
      </c>
      <c r="P266" s="3">
        <f t="shared" ca="1" si="268"/>
        <v>0</v>
      </c>
      <c r="Q266" s="3">
        <f t="shared" ca="1" si="268"/>
        <v>1</v>
      </c>
      <c r="R266" s="3">
        <f t="shared" ca="1" si="268"/>
        <v>4</v>
      </c>
      <c r="S266" s="3">
        <f t="shared" ca="1" si="268"/>
        <v>9</v>
      </c>
      <c r="T266" s="3">
        <f t="shared" ca="1" si="268"/>
        <v>16</v>
      </c>
      <c r="U266" s="3">
        <f t="shared" ca="1" si="268"/>
        <v>25</v>
      </c>
      <c r="V266" s="3">
        <f t="shared" ca="1" si="268"/>
        <v>36</v>
      </c>
      <c r="W266" s="3">
        <f t="shared" ca="1" si="268"/>
        <v>49</v>
      </c>
      <c r="X266" s="3">
        <f t="shared" ca="1" si="268"/>
        <v>64</v>
      </c>
      <c r="Y266" s="3">
        <f t="shared" ca="1" si="268"/>
        <v>81</v>
      </c>
      <c r="Z266" s="3">
        <f t="shared" ca="1" si="268"/>
        <v>100</v>
      </c>
      <c r="AA266" s="3">
        <f t="shared" ca="1" si="5"/>
        <v>770</v>
      </c>
      <c r="AB266" s="29">
        <f t="shared" ca="1" si="24"/>
        <v>50</v>
      </c>
    </row>
    <row r="267" spans="1:28" customFormat="false" ht="13">
      <c r="A267" s="3">
        <f>シート1!B268</f>
        <v>0</v>
      </c>
      <c r="B267" s="3">
        <f>シート1!E268</f>
        <v>0</v>
      </c>
      <c r="C267" s="19">
        <f>シート1!G268</f>
        <v>0</v>
      </c>
      <c r="D267" s="3">
        <f>シート1!I268</f>
        <v>0</v>
      </c>
      <c r="E267" s="3">
        <f>シート1!K268</f>
        <v>0</v>
      </c>
      <c r="F267" s="3">
        <f t="shared" ref="F267:Z267" ca="1" si="269">IF($E271="","", IF(AND(ROW()&gt;$AB$1,F$1&lt;=$AB$1),(F$1-_xlfn.RANK.AVG(OFFSET($E271,1-F$1,),OFFSET($E271,1-$AB$1,,$AB$1,1)))^2,""))</f>
        <v>100</v>
      </c>
      <c r="G267" s="3">
        <f t="shared" ca="1" si="269"/>
        <v>81</v>
      </c>
      <c r="H267" s="3">
        <f t="shared" ca="1" si="269"/>
        <v>64</v>
      </c>
      <c r="I267" s="3">
        <f t="shared" ca="1" si="269"/>
        <v>49</v>
      </c>
      <c r="J267" s="3">
        <f t="shared" ca="1" si="269"/>
        <v>36</v>
      </c>
      <c r="K267" s="3">
        <f t="shared" ca="1" si="269"/>
        <v>25</v>
      </c>
      <c r="L267" s="3">
        <f t="shared" ca="1" si="269"/>
        <v>16</v>
      </c>
      <c r="M267" s="3">
        <f t="shared" ca="1" si="269"/>
        <v>9</v>
      </c>
      <c r="N267" s="3">
        <f t="shared" ca="1" si="269"/>
        <v>4</v>
      </c>
      <c r="O267" s="3">
        <f t="shared" ca="1" si="269"/>
        <v>1</v>
      </c>
      <c r="P267" s="3">
        <f t="shared" ca="1" si="269"/>
        <v>0</v>
      </c>
      <c r="Q267" s="3">
        <f t="shared" ca="1" si="269"/>
        <v>1</v>
      </c>
      <c r="R267" s="3">
        <f t="shared" ca="1" si="269"/>
        <v>4</v>
      </c>
      <c r="S267" s="3">
        <f t="shared" ca="1" si="269"/>
        <v>9</v>
      </c>
      <c r="T267" s="3">
        <f t="shared" ca="1" si="269"/>
        <v>16</v>
      </c>
      <c r="U267" s="3">
        <f t="shared" ca="1" si="269"/>
        <v>25</v>
      </c>
      <c r="V267" s="3">
        <f t="shared" ca="1" si="269"/>
        <v>36</v>
      </c>
      <c r="W267" s="3">
        <f t="shared" ca="1" si="269"/>
        <v>49</v>
      </c>
      <c r="X267" s="3">
        <f t="shared" ca="1" si="269"/>
        <v>64</v>
      </c>
      <c r="Y267" s="3">
        <f t="shared" ca="1" si="269"/>
        <v>81</v>
      </c>
      <c r="Z267" s="3">
        <f t="shared" ca="1" si="269"/>
        <v>100</v>
      </c>
      <c r="AA267" s="3">
        <f t="shared" ca="1" si="5"/>
        <v>770</v>
      </c>
      <c r="AB267" s="29">
        <f t="shared" ca="1" si="24"/>
        <v>50</v>
      </c>
    </row>
    <row r="268" spans="1:28" customFormat="false" ht="13">
      <c r="A268" s="3">
        <f>シート1!B269</f>
        <v>0</v>
      </c>
      <c r="B268" s="3">
        <f>シート1!E269</f>
        <v>0</v>
      </c>
      <c r="C268" s="19">
        <f>シート1!G269</f>
        <v>0</v>
      </c>
      <c r="D268" s="3">
        <f>シート1!I269</f>
        <v>0</v>
      </c>
      <c r="E268" s="3">
        <f>シート1!K269</f>
        <v>0</v>
      </c>
      <c r="F268" s="3">
        <f t="shared" ref="F268:Z268" ca="1" si="270">IF($E272="","", IF(AND(ROW()&gt;$AB$1,F$1&lt;=$AB$1),(F$1-_xlfn.RANK.AVG(OFFSET($E272,1-F$1,),OFFSET($E272,1-$AB$1,,$AB$1,1)))^2,""))</f>
        <v>100</v>
      </c>
      <c r="G268" s="3">
        <f t="shared" ca="1" si="270"/>
        <v>81</v>
      </c>
      <c r="H268" s="3">
        <f t="shared" ca="1" si="270"/>
        <v>64</v>
      </c>
      <c r="I268" s="3">
        <f t="shared" ca="1" si="270"/>
        <v>49</v>
      </c>
      <c r="J268" s="3">
        <f t="shared" ca="1" si="270"/>
        <v>36</v>
      </c>
      <c r="K268" s="3">
        <f t="shared" ca="1" si="270"/>
        <v>25</v>
      </c>
      <c r="L268" s="3">
        <f t="shared" ca="1" si="270"/>
        <v>16</v>
      </c>
      <c r="M268" s="3">
        <f t="shared" ca="1" si="270"/>
        <v>9</v>
      </c>
      <c r="N268" s="3">
        <f t="shared" ca="1" si="270"/>
        <v>4</v>
      </c>
      <c r="O268" s="3">
        <f t="shared" ca="1" si="270"/>
        <v>1</v>
      </c>
      <c r="P268" s="3">
        <f t="shared" ca="1" si="270"/>
        <v>0</v>
      </c>
      <c r="Q268" s="3">
        <f t="shared" ca="1" si="270"/>
        <v>1</v>
      </c>
      <c r="R268" s="3">
        <f t="shared" ca="1" si="270"/>
        <v>4</v>
      </c>
      <c r="S268" s="3">
        <f t="shared" ca="1" si="270"/>
        <v>9</v>
      </c>
      <c r="T268" s="3">
        <f t="shared" ca="1" si="270"/>
        <v>16</v>
      </c>
      <c r="U268" s="3">
        <f t="shared" ca="1" si="270"/>
        <v>25</v>
      </c>
      <c r="V268" s="3">
        <f t="shared" ca="1" si="270"/>
        <v>36</v>
      </c>
      <c r="W268" s="3">
        <f t="shared" ca="1" si="270"/>
        <v>49</v>
      </c>
      <c r="X268" s="3">
        <f t="shared" ca="1" si="270"/>
        <v>64</v>
      </c>
      <c r="Y268" s="3">
        <f t="shared" ca="1" si="270"/>
        <v>81</v>
      </c>
      <c r="Z268" s="3">
        <f t="shared" ca="1" si="270"/>
        <v>100</v>
      </c>
      <c r="AA268" s="3">
        <f t="shared" ca="1" si="5"/>
        <v>770</v>
      </c>
      <c r="AB268" s="29">
        <f t="shared" ca="1" si="24"/>
        <v>50</v>
      </c>
    </row>
    <row r="269" spans="1:28" customFormat="false" ht="13">
      <c r="A269" s="3">
        <f>シート1!B270</f>
        <v>0</v>
      </c>
      <c r="B269" s="3">
        <f>シート1!E270</f>
        <v>0</v>
      </c>
      <c r="C269" s="19">
        <f>シート1!G270</f>
        <v>0</v>
      </c>
      <c r="D269" s="3">
        <f>シート1!I270</f>
        <v>0</v>
      </c>
      <c r="E269" s="3">
        <f>シート1!K270</f>
        <v>0</v>
      </c>
      <c r="F269" s="3">
        <f t="shared" ref="F269:Z269" ca="1" si="271">IF($E273="","", IF(AND(ROW()&gt;$AB$1,F$1&lt;=$AB$1),(F$1-_xlfn.RANK.AVG(OFFSET($E273,1-F$1,),OFFSET($E273,1-$AB$1,,$AB$1,1)))^2,""))</f>
        <v>100</v>
      </c>
      <c r="G269" s="3">
        <f t="shared" ca="1" si="271"/>
        <v>81</v>
      </c>
      <c r="H269" s="3">
        <f t="shared" ca="1" si="271"/>
        <v>64</v>
      </c>
      <c r="I269" s="3">
        <f t="shared" ca="1" si="271"/>
        <v>49</v>
      </c>
      <c r="J269" s="3">
        <f t="shared" ca="1" si="271"/>
        <v>36</v>
      </c>
      <c r="K269" s="3">
        <f t="shared" ca="1" si="271"/>
        <v>25</v>
      </c>
      <c r="L269" s="3">
        <f t="shared" ca="1" si="271"/>
        <v>16</v>
      </c>
      <c r="M269" s="3">
        <f t="shared" ca="1" si="271"/>
        <v>9</v>
      </c>
      <c r="N269" s="3">
        <f t="shared" ca="1" si="271"/>
        <v>4</v>
      </c>
      <c r="O269" s="3">
        <f t="shared" ca="1" si="271"/>
        <v>1</v>
      </c>
      <c r="P269" s="3">
        <f t="shared" ca="1" si="271"/>
        <v>0</v>
      </c>
      <c r="Q269" s="3">
        <f t="shared" ca="1" si="271"/>
        <v>1</v>
      </c>
      <c r="R269" s="3">
        <f t="shared" ca="1" si="271"/>
        <v>4</v>
      </c>
      <c r="S269" s="3">
        <f t="shared" ca="1" si="271"/>
        <v>9</v>
      </c>
      <c r="T269" s="3">
        <f t="shared" ca="1" si="271"/>
        <v>16</v>
      </c>
      <c r="U269" s="3">
        <f t="shared" ca="1" si="271"/>
        <v>25</v>
      </c>
      <c r="V269" s="3">
        <f t="shared" ca="1" si="271"/>
        <v>36</v>
      </c>
      <c r="W269" s="3">
        <f t="shared" ca="1" si="271"/>
        <v>49</v>
      </c>
      <c r="X269" s="3">
        <f t="shared" ca="1" si="271"/>
        <v>64</v>
      </c>
      <c r="Y269" s="3">
        <f t="shared" ca="1" si="271"/>
        <v>81</v>
      </c>
      <c r="Z269" s="3">
        <f t="shared" ca="1" si="271"/>
        <v>100</v>
      </c>
      <c r="AA269" s="3">
        <f t="shared" ca="1" si="5"/>
        <v>770</v>
      </c>
      <c r="AB269" s="29">
        <f t="shared" ca="1" si="24"/>
        <v>50</v>
      </c>
    </row>
    <row r="270" spans="1:28" customFormat="false" ht="13">
      <c r="A270" s="3">
        <f>シート1!B271</f>
        <v>0</v>
      </c>
      <c r="B270" s="3">
        <f>シート1!E271</f>
        <v>0</v>
      </c>
      <c r="C270" s="19">
        <f>シート1!G271</f>
        <v>0</v>
      </c>
      <c r="D270" s="3">
        <f>シート1!I271</f>
        <v>0</v>
      </c>
      <c r="E270" s="3">
        <f>シート1!K271</f>
        <v>0</v>
      </c>
      <c r="F270" s="3">
        <f t="shared" ref="F270:Z270" ca="1" si="272">IF($E274="","", IF(AND(ROW()&gt;$AB$1,F$1&lt;=$AB$1),(F$1-_xlfn.RANK.AVG(OFFSET($E274,1-F$1,),OFFSET($E274,1-$AB$1,,$AB$1,1)))^2,""))</f>
        <v>100</v>
      </c>
      <c r="G270" s="3">
        <f t="shared" ca="1" si="272"/>
        <v>81</v>
      </c>
      <c r="H270" s="3">
        <f t="shared" ca="1" si="272"/>
        <v>64</v>
      </c>
      <c r="I270" s="3">
        <f t="shared" ca="1" si="272"/>
        <v>49</v>
      </c>
      <c r="J270" s="3">
        <f t="shared" ca="1" si="272"/>
        <v>36</v>
      </c>
      <c r="K270" s="3">
        <f t="shared" ca="1" si="272"/>
        <v>25</v>
      </c>
      <c r="L270" s="3">
        <f t="shared" ca="1" si="272"/>
        <v>16</v>
      </c>
      <c r="M270" s="3">
        <f t="shared" ca="1" si="272"/>
        <v>9</v>
      </c>
      <c r="N270" s="3">
        <f t="shared" ca="1" si="272"/>
        <v>4</v>
      </c>
      <c r="O270" s="3">
        <f t="shared" ca="1" si="272"/>
        <v>1</v>
      </c>
      <c r="P270" s="3">
        <f t="shared" ca="1" si="272"/>
        <v>0</v>
      </c>
      <c r="Q270" s="3">
        <f t="shared" ca="1" si="272"/>
        <v>1</v>
      </c>
      <c r="R270" s="3">
        <f t="shared" ca="1" si="272"/>
        <v>4</v>
      </c>
      <c r="S270" s="3">
        <f t="shared" ca="1" si="272"/>
        <v>9</v>
      </c>
      <c r="T270" s="3">
        <f t="shared" ca="1" si="272"/>
        <v>16</v>
      </c>
      <c r="U270" s="3">
        <f t="shared" ca="1" si="272"/>
        <v>25</v>
      </c>
      <c r="V270" s="3">
        <f t="shared" ca="1" si="272"/>
        <v>36</v>
      </c>
      <c r="W270" s="3">
        <f t="shared" ca="1" si="272"/>
        <v>49</v>
      </c>
      <c r="X270" s="3">
        <f t="shared" ca="1" si="272"/>
        <v>64</v>
      </c>
      <c r="Y270" s="3">
        <f t="shared" ca="1" si="272"/>
        <v>81</v>
      </c>
      <c r="Z270" s="3">
        <f t="shared" ca="1" si="272"/>
        <v>100</v>
      </c>
      <c r="AA270" s="3">
        <f t="shared" ca="1" si="5"/>
        <v>770</v>
      </c>
      <c r="AB270" s="29">
        <f t="shared" ca="1" si="24"/>
        <v>50</v>
      </c>
    </row>
    <row r="271" spans="1:28" customFormat="false" ht="13">
      <c r="A271" s="3">
        <f>シート1!B272</f>
        <v>0</v>
      </c>
      <c r="B271" s="3">
        <f>シート1!E272</f>
        <v>0</v>
      </c>
      <c r="C271" s="19">
        <f>シート1!G272</f>
        <v>0</v>
      </c>
      <c r="D271" s="3">
        <f>シート1!I272</f>
        <v>0</v>
      </c>
      <c r="E271" s="3">
        <f>シート1!K272</f>
        <v>0</v>
      </c>
      <c r="F271" s="3">
        <f t="shared" ref="F271:Z271" ca="1" si="273">IF($E275="","", IF(AND(ROW()&gt;$AB$1,F$1&lt;=$AB$1),(F$1-_xlfn.RANK.AVG(OFFSET($E275,1-F$1,),OFFSET($E275,1-$AB$1,,$AB$1,1)))^2,""))</f>
        <v>100</v>
      </c>
      <c r="G271" s="3">
        <f t="shared" ca="1" si="273"/>
        <v>81</v>
      </c>
      <c r="H271" s="3">
        <f t="shared" ca="1" si="273"/>
        <v>64</v>
      </c>
      <c r="I271" s="3">
        <f t="shared" ca="1" si="273"/>
        <v>49</v>
      </c>
      <c r="J271" s="3">
        <f t="shared" ca="1" si="273"/>
        <v>36</v>
      </c>
      <c r="K271" s="3">
        <f t="shared" ca="1" si="273"/>
        <v>25</v>
      </c>
      <c r="L271" s="3">
        <f t="shared" ca="1" si="273"/>
        <v>16</v>
      </c>
      <c r="M271" s="3">
        <f t="shared" ca="1" si="273"/>
        <v>9</v>
      </c>
      <c r="N271" s="3">
        <f t="shared" ca="1" si="273"/>
        <v>4</v>
      </c>
      <c r="O271" s="3">
        <f t="shared" ca="1" si="273"/>
        <v>1</v>
      </c>
      <c r="P271" s="3">
        <f t="shared" ca="1" si="273"/>
        <v>0</v>
      </c>
      <c r="Q271" s="3">
        <f t="shared" ca="1" si="273"/>
        <v>1</v>
      </c>
      <c r="R271" s="3">
        <f t="shared" ca="1" si="273"/>
        <v>4</v>
      </c>
      <c r="S271" s="3">
        <f t="shared" ca="1" si="273"/>
        <v>9</v>
      </c>
      <c r="T271" s="3">
        <f t="shared" ca="1" si="273"/>
        <v>16</v>
      </c>
      <c r="U271" s="3">
        <f t="shared" ca="1" si="273"/>
        <v>25</v>
      </c>
      <c r="V271" s="3">
        <f t="shared" ca="1" si="273"/>
        <v>36</v>
      </c>
      <c r="W271" s="3">
        <f t="shared" ca="1" si="273"/>
        <v>49</v>
      </c>
      <c r="X271" s="3">
        <f t="shared" ca="1" si="273"/>
        <v>64</v>
      </c>
      <c r="Y271" s="3">
        <f t="shared" ca="1" si="273"/>
        <v>81</v>
      </c>
      <c r="Z271" s="3">
        <f t="shared" ca="1" si="273"/>
        <v>100</v>
      </c>
      <c r="AA271" s="3">
        <f t="shared" ca="1" si="5"/>
        <v>770</v>
      </c>
      <c r="AB271" s="29">
        <f t="shared" ca="1" si="24"/>
        <v>50</v>
      </c>
    </row>
    <row r="272" spans="1:28" customFormat="false" ht="13">
      <c r="A272" s="3">
        <f>シート1!B273</f>
        <v>0</v>
      </c>
      <c r="B272" s="3">
        <f>シート1!E273</f>
        <v>0</v>
      </c>
      <c r="C272" s="19">
        <f>シート1!G273</f>
        <v>0</v>
      </c>
      <c r="D272" s="3">
        <f>シート1!I273</f>
        <v>0</v>
      </c>
      <c r="E272" s="3">
        <f>シート1!K273</f>
        <v>0</v>
      </c>
      <c r="F272" s="3">
        <f t="shared" ref="F272:Z272" ca="1" si="274">IF($E276="","", IF(AND(ROW()&gt;$AB$1,F$1&lt;=$AB$1),(F$1-_xlfn.RANK.AVG(OFFSET($E276,1-F$1,),OFFSET($E276,1-$AB$1,,$AB$1,1)))^2,""))</f>
        <v>100</v>
      </c>
      <c r="G272" s="3">
        <f t="shared" ca="1" si="274"/>
        <v>81</v>
      </c>
      <c r="H272" s="3">
        <f t="shared" ca="1" si="274"/>
        <v>64</v>
      </c>
      <c r="I272" s="3">
        <f t="shared" ca="1" si="274"/>
        <v>49</v>
      </c>
      <c r="J272" s="3">
        <f t="shared" ca="1" si="274"/>
        <v>36</v>
      </c>
      <c r="K272" s="3">
        <f t="shared" ca="1" si="274"/>
        <v>25</v>
      </c>
      <c r="L272" s="3">
        <f t="shared" ca="1" si="274"/>
        <v>16</v>
      </c>
      <c r="M272" s="3">
        <f t="shared" ca="1" si="274"/>
        <v>9</v>
      </c>
      <c r="N272" s="3">
        <f t="shared" ca="1" si="274"/>
        <v>4</v>
      </c>
      <c r="O272" s="3">
        <f t="shared" ca="1" si="274"/>
        <v>1</v>
      </c>
      <c r="P272" s="3">
        <f t="shared" ca="1" si="274"/>
        <v>0</v>
      </c>
      <c r="Q272" s="3">
        <f t="shared" ca="1" si="274"/>
        <v>1</v>
      </c>
      <c r="R272" s="3">
        <f t="shared" ca="1" si="274"/>
        <v>4</v>
      </c>
      <c r="S272" s="3">
        <f t="shared" ca="1" si="274"/>
        <v>9</v>
      </c>
      <c r="T272" s="3">
        <f t="shared" ca="1" si="274"/>
        <v>16</v>
      </c>
      <c r="U272" s="3">
        <f t="shared" ca="1" si="274"/>
        <v>25</v>
      </c>
      <c r="V272" s="3">
        <f t="shared" ca="1" si="274"/>
        <v>36</v>
      </c>
      <c r="W272" s="3">
        <f t="shared" ca="1" si="274"/>
        <v>49</v>
      </c>
      <c r="X272" s="3">
        <f t="shared" ca="1" si="274"/>
        <v>64</v>
      </c>
      <c r="Y272" s="3">
        <f t="shared" ca="1" si="274"/>
        <v>81</v>
      </c>
      <c r="Z272" s="3">
        <f t="shared" ca="1" si="274"/>
        <v>100</v>
      </c>
      <c r="AA272" s="3">
        <f t="shared" ca="1" si="5"/>
        <v>770</v>
      </c>
      <c r="AB272" s="29">
        <f t="shared" ca="1" si="24"/>
        <v>50</v>
      </c>
    </row>
    <row r="273" spans="1:28" customFormat="false" ht="13">
      <c r="A273" s="3">
        <f>シート1!B274</f>
        <v>0</v>
      </c>
      <c r="B273" s="3">
        <f>シート1!E274</f>
        <v>0</v>
      </c>
      <c r="C273" s="19">
        <f>シート1!G274</f>
        <v>0</v>
      </c>
      <c r="D273" s="3">
        <f>シート1!I274</f>
        <v>0</v>
      </c>
      <c r="E273" s="3">
        <f>シート1!K274</f>
        <v>0</v>
      </c>
      <c r="F273" s="3">
        <f t="shared" ref="F273:Z273" ca="1" si="275">IF($E277="","", IF(AND(ROW()&gt;$AB$1,F$1&lt;=$AB$1),(F$1-_xlfn.RANK.AVG(OFFSET($E277,1-F$1,),OFFSET($E277,1-$AB$1,,$AB$1,1)))^2,""))</f>
        <v>100</v>
      </c>
      <c r="G273" s="3">
        <f t="shared" ca="1" si="275"/>
        <v>81</v>
      </c>
      <c r="H273" s="3">
        <f t="shared" ca="1" si="275"/>
        <v>64</v>
      </c>
      <c r="I273" s="3">
        <f t="shared" ca="1" si="275"/>
        <v>49</v>
      </c>
      <c r="J273" s="3">
        <f t="shared" ca="1" si="275"/>
        <v>36</v>
      </c>
      <c r="K273" s="3">
        <f t="shared" ca="1" si="275"/>
        <v>25</v>
      </c>
      <c r="L273" s="3">
        <f t="shared" ca="1" si="275"/>
        <v>16</v>
      </c>
      <c r="M273" s="3">
        <f t="shared" ca="1" si="275"/>
        <v>9</v>
      </c>
      <c r="N273" s="3">
        <f t="shared" ca="1" si="275"/>
        <v>4</v>
      </c>
      <c r="O273" s="3">
        <f t="shared" ca="1" si="275"/>
        <v>1</v>
      </c>
      <c r="P273" s="3">
        <f t="shared" ca="1" si="275"/>
        <v>0</v>
      </c>
      <c r="Q273" s="3">
        <f t="shared" ca="1" si="275"/>
        <v>1</v>
      </c>
      <c r="R273" s="3">
        <f t="shared" ca="1" si="275"/>
        <v>4</v>
      </c>
      <c r="S273" s="3">
        <f t="shared" ca="1" si="275"/>
        <v>9</v>
      </c>
      <c r="T273" s="3">
        <f t="shared" ca="1" si="275"/>
        <v>16</v>
      </c>
      <c r="U273" s="3">
        <f t="shared" ca="1" si="275"/>
        <v>25</v>
      </c>
      <c r="V273" s="3">
        <f t="shared" ca="1" si="275"/>
        <v>36</v>
      </c>
      <c r="W273" s="3">
        <f t="shared" ca="1" si="275"/>
        <v>49</v>
      </c>
      <c r="X273" s="3">
        <f t="shared" ca="1" si="275"/>
        <v>64</v>
      </c>
      <c r="Y273" s="3">
        <f t="shared" ca="1" si="275"/>
        <v>81</v>
      </c>
      <c r="Z273" s="3">
        <f t="shared" ca="1" si="275"/>
        <v>100</v>
      </c>
      <c r="AA273" s="3">
        <f t="shared" ca="1" si="5"/>
        <v>770</v>
      </c>
      <c r="AB273" s="29">
        <f t="shared" ca="1" si="24"/>
        <v>50</v>
      </c>
    </row>
    <row r="274" spans="1:28" customFormat="false" ht="13">
      <c r="A274" s="3">
        <f>シート1!B275</f>
        <v>0</v>
      </c>
      <c r="B274" s="3">
        <f>シート1!E275</f>
        <v>0</v>
      </c>
      <c r="C274" s="19">
        <f>シート1!G275</f>
        <v>0</v>
      </c>
      <c r="D274" s="3">
        <f>シート1!I275</f>
        <v>0</v>
      </c>
      <c r="E274" s="3">
        <f>シート1!K275</f>
        <v>0</v>
      </c>
      <c r="F274" s="3">
        <f t="shared" ref="F274:Z274" ca="1" si="276">IF($E278="","", IF(AND(ROW()&gt;$AB$1,F$1&lt;=$AB$1),(F$1-_xlfn.RANK.AVG(OFFSET($E278,1-F$1,),OFFSET($E278,1-$AB$1,,$AB$1,1)))^2,""))</f>
        <v>100</v>
      </c>
      <c r="G274" s="3">
        <f t="shared" ca="1" si="276"/>
        <v>81</v>
      </c>
      <c r="H274" s="3">
        <f t="shared" ca="1" si="276"/>
        <v>64</v>
      </c>
      <c r="I274" s="3">
        <f t="shared" ca="1" si="276"/>
        <v>49</v>
      </c>
      <c r="J274" s="3">
        <f t="shared" ca="1" si="276"/>
        <v>36</v>
      </c>
      <c r="K274" s="3">
        <f t="shared" ca="1" si="276"/>
        <v>25</v>
      </c>
      <c r="L274" s="3">
        <f t="shared" ca="1" si="276"/>
        <v>16</v>
      </c>
      <c r="M274" s="3">
        <f t="shared" ca="1" si="276"/>
        <v>9</v>
      </c>
      <c r="N274" s="3">
        <f t="shared" ca="1" si="276"/>
        <v>4</v>
      </c>
      <c r="O274" s="3">
        <f t="shared" ca="1" si="276"/>
        <v>1</v>
      </c>
      <c r="P274" s="3">
        <f t="shared" ca="1" si="276"/>
        <v>0</v>
      </c>
      <c r="Q274" s="3">
        <f t="shared" ca="1" si="276"/>
        <v>1</v>
      </c>
      <c r="R274" s="3">
        <f t="shared" ca="1" si="276"/>
        <v>4</v>
      </c>
      <c r="S274" s="3">
        <f t="shared" ca="1" si="276"/>
        <v>9</v>
      </c>
      <c r="T274" s="3">
        <f t="shared" ca="1" si="276"/>
        <v>16</v>
      </c>
      <c r="U274" s="3">
        <f t="shared" ca="1" si="276"/>
        <v>25</v>
      </c>
      <c r="V274" s="3">
        <f t="shared" ca="1" si="276"/>
        <v>36</v>
      </c>
      <c r="W274" s="3">
        <f t="shared" ca="1" si="276"/>
        <v>49</v>
      </c>
      <c r="X274" s="3">
        <f t="shared" ca="1" si="276"/>
        <v>64</v>
      </c>
      <c r="Y274" s="3">
        <f t="shared" ca="1" si="276"/>
        <v>81</v>
      </c>
      <c r="Z274" s="3">
        <f t="shared" ca="1" si="276"/>
        <v>100</v>
      </c>
      <c r="AA274" s="3">
        <f t="shared" ca="1" si="5"/>
        <v>770</v>
      </c>
      <c r="AB274" s="29">
        <f t="shared" ca="1" si="24"/>
        <v>50</v>
      </c>
    </row>
    <row r="275" spans="1:28" customFormat="false" ht="13">
      <c r="A275" s="3">
        <f>シート1!B276</f>
        <v>0</v>
      </c>
      <c r="B275" s="3">
        <f>シート1!E276</f>
        <v>0</v>
      </c>
      <c r="C275" s="19">
        <f>シート1!G276</f>
        <v>0</v>
      </c>
      <c r="D275" s="3">
        <f>シート1!I276</f>
        <v>0</v>
      </c>
      <c r="E275" s="3">
        <f>シート1!K276</f>
        <v>0</v>
      </c>
      <c r="F275" s="3">
        <f t="shared" ref="F275:Z275" ca="1" si="277">IF($E279="","", IF(AND(ROW()&gt;$AB$1,F$1&lt;=$AB$1),(F$1-_xlfn.RANK.AVG(OFFSET($E279,1-F$1,),OFFSET($E279,1-$AB$1,,$AB$1,1)))^2,""))</f>
        <v>100</v>
      </c>
      <c r="G275" s="3">
        <f t="shared" ca="1" si="277"/>
        <v>81</v>
      </c>
      <c r="H275" s="3">
        <f t="shared" ca="1" si="277"/>
        <v>64</v>
      </c>
      <c r="I275" s="3">
        <f t="shared" ca="1" si="277"/>
        <v>49</v>
      </c>
      <c r="J275" s="3">
        <f t="shared" ca="1" si="277"/>
        <v>36</v>
      </c>
      <c r="K275" s="3">
        <f t="shared" ca="1" si="277"/>
        <v>25</v>
      </c>
      <c r="L275" s="3">
        <f t="shared" ca="1" si="277"/>
        <v>16</v>
      </c>
      <c r="M275" s="3">
        <f t="shared" ca="1" si="277"/>
        <v>9</v>
      </c>
      <c r="N275" s="3">
        <f t="shared" ca="1" si="277"/>
        <v>4</v>
      </c>
      <c r="O275" s="3">
        <f t="shared" ca="1" si="277"/>
        <v>1</v>
      </c>
      <c r="P275" s="3">
        <f t="shared" ca="1" si="277"/>
        <v>0</v>
      </c>
      <c r="Q275" s="3">
        <f t="shared" ca="1" si="277"/>
        <v>1</v>
      </c>
      <c r="R275" s="3">
        <f t="shared" ca="1" si="277"/>
        <v>4</v>
      </c>
      <c r="S275" s="3">
        <f t="shared" ca="1" si="277"/>
        <v>9</v>
      </c>
      <c r="T275" s="3">
        <f t="shared" ca="1" si="277"/>
        <v>16</v>
      </c>
      <c r="U275" s="3">
        <f t="shared" ca="1" si="277"/>
        <v>25</v>
      </c>
      <c r="V275" s="3">
        <f t="shared" ca="1" si="277"/>
        <v>36</v>
      </c>
      <c r="W275" s="3">
        <f t="shared" ca="1" si="277"/>
        <v>49</v>
      </c>
      <c r="X275" s="3">
        <f t="shared" ca="1" si="277"/>
        <v>64</v>
      </c>
      <c r="Y275" s="3">
        <f t="shared" ca="1" si="277"/>
        <v>81</v>
      </c>
      <c r="Z275" s="3">
        <f t="shared" ca="1" si="277"/>
        <v>100</v>
      </c>
      <c r="AA275" s="3">
        <f t="shared" ca="1" si="5"/>
        <v>770</v>
      </c>
      <c r="AB275" s="29">
        <f t="shared" ca="1" si="24"/>
        <v>50</v>
      </c>
    </row>
    <row r="276" spans="1:28" customFormat="false" ht="13">
      <c r="A276" s="3">
        <f>シート1!B277</f>
        <v>0</v>
      </c>
      <c r="B276" s="3">
        <f>シート1!E277</f>
        <v>0</v>
      </c>
      <c r="C276" s="19">
        <f>シート1!G277</f>
        <v>0</v>
      </c>
      <c r="D276" s="3">
        <f>シート1!I277</f>
        <v>0</v>
      </c>
      <c r="E276" s="3">
        <f>シート1!K277</f>
        <v>0</v>
      </c>
      <c r="F276" s="3">
        <f t="shared" ref="F276:Z276" ca="1" si="278">IF($E280="","", IF(AND(ROW()&gt;$AB$1,F$1&lt;=$AB$1),(F$1-_xlfn.RANK.AVG(OFFSET($E280,1-F$1,),OFFSET($E280,1-$AB$1,,$AB$1,1)))^2,""))</f>
        <v>100</v>
      </c>
      <c r="G276" s="3">
        <f t="shared" ca="1" si="278"/>
        <v>81</v>
      </c>
      <c r="H276" s="3">
        <f t="shared" ca="1" si="278"/>
        <v>64</v>
      </c>
      <c r="I276" s="3">
        <f t="shared" ca="1" si="278"/>
        <v>49</v>
      </c>
      <c r="J276" s="3">
        <f t="shared" ca="1" si="278"/>
        <v>36</v>
      </c>
      <c r="K276" s="3">
        <f t="shared" ca="1" si="278"/>
        <v>25</v>
      </c>
      <c r="L276" s="3">
        <f t="shared" ca="1" si="278"/>
        <v>16</v>
      </c>
      <c r="M276" s="3">
        <f t="shared" ca="1" si="278"/>
        <v>9</v>
      </c>
      <c r="N276" s="3">
        <f t="shared" ca="1" si="278"/>
        <v>4</v>
      </c>
      <c r="O276" s="3">
        <f t="shared" ca="1" si="278"/>
        <v>1</v>
      </c>
      <c r="P276" s="3">
        <f t="shared" ca="1" si="278"/>
        <v>0</v>
      </c>
      <c r="Q276" s="3">
        <f t="shared" ca="1" si="278"/>
        <v>1</v>
      </c>
      <c r="R276" s="3">
        <f t="shared" ca="1" si="278"/>
        <v>4</v>
      </c>
      <c r="S276" s="3">
        <f t="shared" ca="1" si="278"/>
        <v>9</v>
      </c>
      <c r="T276" s="3">
        <f t="shared" ca="1" si="278"/>
        <v>16</v>
      </c>
      <c r="U276" s="3">
        <f t="shared" ca="1" si="278"/>
        <v>25</v>
      </c>
      <c r="V276" s="3">
        <f t="shared" ca="1" si="278"/>
        <v>36</v>
      </c>
      <c r="W276" s="3">
        <f t="shared" ca="1" si="278"/>
        <v>49</v>
      </c>
      <c r="X276" s="3">
        <f t="shared" ca="1" si="278"/>
        <v>64</v>
      </c>
      <c r="Y276" s="3">
        <f t="shared" ca="1" si="278"/>
        <v>81</v>
      </c>
      <c r="Z276" s="3">
        <f t="shared" ca="1" si="278"/>
        <v>100</v>
      </c>
      <c r="AA276" s="3">
        <f t="shared" ca="1" si="5"/>
        <v>770</v>
      </c>
      <c r="AB276" s="29">
        <f t="shared" ca="1" si="24"/>
        <v>50</v>
      </c>
    </row>
    <row r="277" spans="1:28" customFormat="false" ht="13">
      <c r="A277" s="3">
        <f>シート1!B278</f>
        <v>0</v>
      </c>
      <c r="B277" s="3">
        <f>シート1!E278</f>
        <v>0</v>
      </c>
      <c r="C277" s="19">
        <f>シート1!G278</f>
        <v>0</v>
      </c>
      <c r="D277" s="3">
        <f>シート1!I278</f>
        <v>0</v>
      </c>
      <c r="E277" s="3">
        <f>シート1!K278</f>
        <v>0</v>
      </c>
      <c r="F277" s="3">
        <f t="shared" ref="F277:Z277" ca="1" si="279">IF($E281="","", IF(AND(ROW()&gt;$AB$1,F$1&lt;=$AB$1),(F$1-_xlfn.RANK.AVG(OFFSET($E281,1-F$1,),OFFSET($E281,1-$AB$1,,$AB$1,1)))^2,""))</f>
        <v>100</v>
      </c>
      <c r="G277" s="3">
        <f t="shared" ca="1" si="279"/>
        <v>81</v>
      </c>
      <c r="H277" s="3">
        <f t="shared" ca="1" si="279"/>
        <v>64</v>
      </c>
      <c r="I277" s="3">
        <f t="shared" ca="1" si="279"/>
        <v>49</v>
      </c>
      <c r="J277" s="3">
        <f t="shared" ca="1" si="279"/>
        <v>36</v>
      </c>
      <c r="K277" s="3">
        <f t="shared" ca="1" si="279"/>
        <v>25</v>
      </c>
      <c r="L277" s="3">
        <f t="shared" ca="1" si="279"/>
        <v>16</v>
      </c>
      <c r="M277" s="3">
        <f t="shared" ca="1" si="279"/>
        <v>9</v>
      </c>
      <c r="N277" s="3">
        <f t="shared" ca="1" si="279"/>
        <v>4</v>
      </c>
      <c r="O277" s="3">
        <f t="shared" ca="1" si="279"/>
        <v>1</v>
      </c>
      <c r="P277" s="3">
        <f t="shared" ca="1" si="279"/>
        <v>0</v>
      </c>
      <c r="Q277" s="3">
        <f t="shared" ca="1" si="279"/>
        <v>1</v>
      </c>
      <c r="R277" s="3">
        <f t="shared" ca="1" si="279"/>
        <v>4</v>
      </c>
      <c r="S277" s="3">
        <f t="shared" ca="1" si="279"/>
        <v>9</v>
      </c>
      <c r="T277" s="3">
        <f t="shared" ca="1" si="279"/>
        <v>16</v>
      </c>
      <c r="U277" s="3">
        <f t="shared" ca="1" si="279"/>
        <v>25</v>
      </c>
      <c r="V277" s="3">
        <f t="shared" ca="1" si="279"/>
        <v>36</v>
      </c>
      <c r="W277" s="3">
        <f t="shared" ca="1" si="279"/>
        <v>49</v>
      </c>
      <c r="X277" s="3">
        <f t="shared" ca="1" si="279"/>
        <v>64</v>
      </c>
      <c r="Y277" s="3">
        <f t="shared" ca="1" si="279"/>
        <v>81</v>
      </c>
      <c r="Z277" s="3">
        <f t="shared" ca="1" si="279"/>
        <v>100</v>
      </c>
      <c r="AA277" s="3">
        <f t="shared" ca="1" si="5"/>
        <v>770</v>
      </c>
      <c r="AB277" s="29">
        <f t="shared" ca="1" si="24"/>
        <v>50</v>
      </c>
    </row>
    <row r="278" spans="1:28" customFormat="false" ht="13">
      <c r="A278" s="3">
        <f>シート1!B279</f>
        <v>0</v>
      </c>
      <c r="B278" s="3">
        <f>シート1!E279</f>
        <v>0</v>
      </c>
      <c r="C278" s="19">
        <f>シート1!G279</f>
        <v>0</v>
      </c>
      <c r="D278" s="3">
        <f>シート1!I279</f>
        <v>0</v>
      </c>
      <c r="E278" s="3">
        <f>シート1!K279</f>
        <v>0</v>
      </c>
      <c r="F278" s="3">
        <f t="shared" ref="F278:Z278" ca="1" si="280">IF($E282="","", IF(AND(ROW()&gt;$AB$1,F$1&lt;=$AB$1),(F$1-_xlfn.RANK.AVG(OFFSET($E282,1-F$1,),OFFSET($E282,1-$AB$1,,$AB$1,1)))^2,""))</f>
        <v>100</v>
      </c>
      <c r="G278" s="3">
        <f t="shared" ca="1" si="280"/>
        <v>81</v>
      </c>
      <c r="H278" s="3">
        <f t="shared" ca="1" si="280"/>
        <v>64</v>
      </c>
      <c r="I278" s="3">
        <f t="shared" ca="1" si="280"/>
        <v>49</v>
      </c>
      <c r="J278" s="3">
        <f t="shared" ca="1" si="280"/>
        <v>36</v>
      </c>
      <c r="K278" s="3">
        <f t="shared" ca="1" si="280"/>
        <v>25</v>
      </c>
      <c r="L278" s="3">
        <f t="shared" ca="1" si="280"/>
        <v>16</v>
      </c>
      <c r="M278" s="3">
        <f t="shared" ca="1" si="280"/>
        <v>9</v>
      </c>
      <c r="N278" s="3">
        <f t="shared" ca="1" si="280"/>
        <v>4</v>
      </c>
      <c r="O278" s="3">
        <f t="shared" ca="1" si="280"/>
        <v>1</v>
      </c>
      <c r="P278" s="3">
        <f t="shared" ca="1" si="280"/>
        <v>0</v>
      </c>
      <c r="Q278" s="3">
        <f t="shared" ca="1" si="280"/>
        <v>1</v>
      </c>
      <c r="R278" s="3">
        <f t="shared" ca="1" si="280"/>
        <v>4</v>
      </c>
      <c r="S278" s="3">
        <f t="shared" ca="1" si="280"/>
        <v>9</v>
      </c>
      <c r="T278" s="3">
        <f t="shared" ca="1" si="280"/>
        <v>16</v>
      </c>
      <c r="U278" s="3">
        <f t="shared" ca="1" si="280"/>
        <v>25</v>
      </c>
      <c r="V278" s="3">
        <f t="shared" ca="1" si="280"/>
        <v>36</v>
      </c>
      <c r="W278" s="3">
        <f t="shared" ca="1" si="280"/>
        <v>49</v>
      </c>
      <c r="X278" s="3">
        <f t="shared" ca="1" si="280"/>
        <v>64</v>
      </c>
      <c r="Y278" s="3">
        <f t="shared" ca="1" si="280"/>
        <v>81</v>
      </c>
      <c r="Z278" s="3">
        <f t="shared" ca="1" si="280"/>
        <v>100</v>
      </c>
      <c r="AA278" s="3">
        <f t="shared" ca="1" si="5"/>
        <v>770</v>
      </c>
      <c r="AB278" s="29">
        <f t="shared" ca="1" si="24"/>
        <v>50</v>
      </c>
    </row>
    <row r="279" spans="1:28" customFormat="false" ht="13">
      <c r="A279" s="3">
        <f>シート1!B280</f>
        <v>0</v>
      </c>
      <c r="B279" s="3">
        <f>シート1!E280</f>
        <v>0</v>
      </c>
      <c r="C279" s="19">
        <f>シート1!G280</f>
        <v>0</v>
      </c>
      <c r="D279" s="3">
        <f>シート1!I280</f>
        <v>0</v>
      </c>
      <c r="E279" s="3">
        <f>シート1!K280</f>
        <v>0</v>
      </c>
      <c r="F279" s="3">
        <f t="shared" ref="F279:Z279" ca="1" si="281">IF($E283="","", IF(AND(ROW()&gt;$AB$1,F$1&lt;=$AB$1),(F$1-_xlfn.RANK.AVG(OFFSET($E283,1-F$1,),OFFSET($E283,1-$AB$1,,$AB$1,1)))^2,""))</f>
        <v>100</v>
      </c>
      <c r="G279" s="3">
        <f t="shared" ca="1" si="281"/>
        <v>81</v>
      </c>
      <c r="H279" s="3">
        <f t="shared" ca="1" si="281"/>
        <v>64</v>
      </c>
      <c r="I279" s="3">
        <f t="shared" ca="1" si="281"/>
        <v>49</v>
      </c>
      <c r="J279" s="3">
        <f t="shared" ca="1" si="281"/>
        <v>36</v>
      </c>
      <c r="K279" s="3">
        <f t="shared" ca="1" si="281"/>
        <v>25</v>
      </c>
      <c r="L279" s="3">
        <f t="shared" ca="1" si="281"/>
        <v>16</v>
      </c>
      <c r="M279" s="3">
        <f t="shared" ca="1" si="281"/>
        <v>9</v>
      </c>
      <c r="N279" s="3">
        <f t="shared" ca="1" si="281"/>
        <v>4</v>
      </c>
      <c r="O279" s="3">
        <f t="shared" ca="1" si="281"/>
        <v>1</v>
      </c>
      <c r="P279" s="3">
        <f t="shared" ca="1" si="281"/>
        <v>0</v>
      </c>
      <c r="Q279" s="3">
        <f t="shared" ca="1" si="281"/>
        <v>1</v>
      </c>
      <c r="R279" s="3">
        <f t="shared" ca="1" si="281"/>
        <v>4</v>
      </c>
      <c r="S279" s="3">
        <f t="shared" ca="1" si="281"/>
        <v>9</v>
      </c>
      <c r="T279" s="3">
        <f t="shared" ca="1" si="281"/>
        <v>16</v>
      </c>
      <c r="U279" s="3">
        <f t="shared" ca="1" si="281"/>
        <v>25</v>
      </c>
      <c r="V279" s="3">
        <f t="shared" ca="1" si="281"/>
        <v>36</v>
      </c>
      <c r="W279" s="3">
        <f t="shared" ca="1" si="281"/>
        <v>49</v>
      </c>
      <c r="X279" s="3">
        <f t="shared" ca="1" si="281"/>
        <v>64</v>
      </c>
      <c r="Y279" s="3">
        <f t="shared" ca="1" si="281"/>
        <v>81</v>
      </c>
      <c r="Z279" s="3">
        <f t="shared" ca="1" si="281"/>
        <v>100</v>
      </c>
      <c r="AA279" s="3">
        <f t="shared" ca="1" si="5"/>
        <v>770</v>
      </c>
      <c r="AB279" s="29">
        <f t="shared" ca="1" si="24"/>
        <v>50</v>
      </c>
    </row>
    <row r="280" spans="1:28" customFormat="false" ht="13">
      <c r="A280" s="3">
        <f>シート1!B281</f>
        <v>0</v>
      </c>
      <c r="B280" s="3">
        <f>シート1!E281</f>
        <v>0</v>
      </c>
      <c r="C280" s="19">
        <f>シート1!G281</f>
        <v>0</v>
      </c>
      <c r="D280" s="3">
        <f>シート1!I281</f>
        <v>0</v>
      </c>
      <c r="E280" s="3">
        <f>シート1!K281</f>
        <v>0</v>
      </c>
      <c r="F280" s="3">
        <f t="shared" ref="F280:Z280" ca="1" si="282">IF($E284="","", IF(AND(ROW()&gt;$AB$1,F$1&lt;=$AB$1),(F$1-_xlfn.RANK.AVG(OFFSET($E284,1-F$1,),OFFSET($E284,1-$AB$1,,$AB$1,1)))^2,""))</f>
        <v>100</v>
      </c>
      <c r="G280" s="3">
        <f t="shared" ca="1" si="282"/>
        <v>81</v>
      </c>
      <c r="H280" s="3">
        <f t="shared" ca="1" si="282"/>
        <v>64</v>
      </c>
      <c r="I280" s="3">
        <f t="shared" ca="1" si="282"/>
        <v>49</v>
      </c>
      <c r="J280" s="3">
        <f t="shared" ca="1" si="282"/>
        <v>36</v>
      </c>
      <c r="K280" s="3">
        <f t="shared" ca="1" si="282"/>
        <v>25</v>
      </c>
      <c r="L280" s="3">
        <f t="shared" ca="1" si="282"/>
        <v>16</v>
      </c>
      <c r="M280" s="3">
        <f t="shared" ca="1" si="282"/>
        <v>9</v>
      </c>
      <c r="N280" s="3">
        <f t="shared" ca="1" si="282"/>
        <v>4</v>
      </c>
      <c r="O280" s="3">
        <f t="shared" ca="1" si="282"/>
        <v>1</v>
      </c>
      <c r="P280" s="3">
        <f t="shared" ca="1" si="282"/>
        <v>0</v>
      </c>
      <c r="Q280" s="3">
        <f t="shared" ca="1" si="282"/>
        <v>1</v>
      </c>
      <c r="R280" s="3">
        <f t="shared" ca="1" si="282"/>
        <v>4</v>
      </c>
      <c r="S280" s="3">
        <f t="shared" ca="1" si="282"/>
        <v>9</v>
      </c>
      <c r="T280" s="3">
        <f t="shared" ca="1" si="282"/>
        <v>16</v>
      </c>
      <c r="U280" s="3">
        <f t="shared" ca="1" si="282"/>
        <v>25</v>
      </c>
      <c r="V280" s="3">
        <f t="shared" ca="1" si="282"/>
        <v>36</v>
      </c>
      <c r="W280" s="3">
        <f t="shared" ca="1" si="282"/>
        <v>49</v>
      </c>
      <c r="X280" s="3">
        <f t="shared" ca="1" si="282"/>
        <v>64</v>
      </c>
      <c r="Y280" s="3">
        <f t="shared" ca="1" si="282"/>
        <v>81</v>
      </c>
      <c r="Z280" s="3">
        <f t="shared" ca="1" si="282"/>
        <v>100</v>
      </c>
      <c r="AA280" s="3">
        <f t="shared" ca="1" si="5"/>
        <v>770</v>
      </c>
      <c r="AB280" s="29">
        <f t="shared" ca="1" si="24"/>
        <v>50</v>
      </c>
    </row>
    <row r="281" spans="1:28" customFormat="false" ht="13">
      <c r="A281" s="3">
        <f>シート1!B282</f>
        <v>0</v>
      </c>
      <c r="B281" s="3">
        <f>シート1!E282</f>
        <v>0</v>
      </c>
      <c r="C281" s="19">
        <f>シート1!G282</f>
        <v>0</v>
      </c>
      <c r="D281" s="3">
        <f>シート1!I282</f>
        <v>0</v>
      </c>
      <c r="E281" s="3">
        <f>シート1!K282</f>
        <v>0</v>
      </c>
      <c r="F281" s="3">
        <f t="shared" ref="F281:Z281" ca="1" si="283">IF($E285="","", IF(AND(ROW()&gt;$AB$1,F$1&lt;=$AB$1),(F$1-_xlfn.RANK.AVG(OFFSET($E285,1-F$1,),OFFSET($E285,1-$AB$1,,$AB$1,1)))^2,""))</f>
        <v>100</v>
      </c>
      <c r="G281" s="3">
        <f t="shared" ca="1" si="283"/>
        <v>81</v>
      </c>
      <c r="H281" s="3">
        <f t="shared" ca="1" si="283"/>
        <v>64</v>
      </c>
      <c r="I281" s="3">
        <f t="shared" ca="1" si="283"/>
        <v>49</v>
      </c>
      <c r="J281" s="3">
        <f t="shared" ca="1" si="283"/>
        <v>36</v>
      </c>
      <c r="K281" s="3">
        <f t="shared" ca="1" si="283"/>
        <v>25</v>
      </c>
      <c r="L281" s="3">
        <f t="shared" ca="1" si="283"/>
        <v>16</v>
      </c>
      <c r="M281" s="3">
        <f t="shared" ca="1" si="283"/>
        <v>9</v>
      </c>
      <c r="N281" s="3">
        <f t="shared" ca="1" si="283"/>
        <v>4</v>
      </c>
      <c r="O281" s="3">
        <f t="shared" ca="1" si="283"/>
        <v>1</v>
      </c>
      <c r="P281" s="3">
        <f t="shared" ca="1" si="283"/>
        <v>0</v>
      </c>
      <c r="Q281" s="3">
        <f t="shared" ca="1" si="283"/>
        <v>1</v>
      </c>
      <c r="R281" s="3">
        <f t="shared" ca="1" si="283"/>
        <v>4</v>
      </c>
      <c r="S281" s="3">
        <f t="shared" ca="1" si="283"/>
        <v>9</v>
      </c>
      <c r="T281" s="3">
        <f t="shared" ca="1" si="283"/>
        <v>16</v>
      </c>
      <c r="U281" s="3">
        <f t="shared" ca="1" si="283"/>
        <v>25</v>
      </c>
      <c r="V281" s="3">
        <f t="shared" ca="1" si="283"/>
        <v>36</v>
      </c>
      <c r="W281" s="3">
        <f t="shared" ca="1" si="283"/>
        <v>49</v>
      </c>
      <c r="X281" s="3">
        <f t="shared" ca="1" si="283"/>
        <v>64</v>
      </c>
      <c r="Y281" s="3">
        <f t="shared" ca="1" si="283"/>
        <v>81</v>
      </c>
      <c r="Z281" s="3">
        <f t="shared" ca="1" si="283"/>
        <v>100</v>
      </c>
      <c r="AA281" s="3">
        <f t="shared" ca="1" si="5"/>
        <v>770</v>
      </c>
      <c r="AB281" s="29">
        <f t="shared" ca="1" si="24"/>
        <v>50</v>
      </c>
    </row>
    <row r="282" spans="1:28" customFormat="false" ht="13">
      <c r="A282" s="3">
        <f>シート1!B283</f>
        <v>0</v>
      </c>
      <c r="B282" s="3">
        <f>シート1!E283</f>
        <v>0</v>
      </c>
      <c r="C282" s="19">
        <f>シート1!G283</f>
        <v>0</v>
      </c>
      <c r="D282" s="3">
        <f>シート1!I283</f>
        <v>0</v>
      </c>
      <c r="E282" s="3">
        <f>シート1!K283</f>
        <v>0</v>
      </c>
      <c r="F282" s="3">
        <f t="shared" ref="F282:Z282" ca="1" si="284">IF($E286="","", IF(AND(ROW()&gt;$AB$1,F$1&lt;=$AB$1),(F$1-_xlfn.RANK.AVG(OFFSET($E286,1-F$1,),OFFSET($E286,1-$AB$1,,$AB$1,1)))^2,""))</f>
        <v>100</v>
      </c>
      <c r="G282" s="3">
        <f t="shared" ca="1" si="284"/>
        <v>81</v>
      </c>
      <c r="H282" s="3">
        <f t="shared" ca="1" si="284"/>
        <v>64</v>
      </c>
      <c r="I282" s="3">
        <f t="shared" ca="1" si="284"/>
        <v>49</v>
      </c>
      <c r="J282" s="3">
        <f t="shared" ca="1" si="284"/>
        <v>36</v>
      </c>
      <c r="K282" s="3">
        <f t="shared" ca="1" si="284"/>
        <v>25</v>
      </c>
      <c r="L282" s="3">
        <f t="shared" ca="1" si="284"/>
        <v>16</v>
      </c>
      <c r="M282" s="3">
        <f t="shared" ca="1" si="284"/>
        <v>9</v>
      </c>
      <c r="N282" s="3">
        <f t="shared" ca="1" si="284"/>
        <v>4</v>
      </c>
      <c r="O282" s="3">
        <f t="shared" ca="1" si="284"/>
        <v>1</v>
      </c>
      <c r="P282" s="3">
        <f t="shared" ca="1" si="284"/>
        <v>0</v>
      </c>
      <c r="Q282" s="3">
        <f t="shared" ca="1" si="284"/>
        <v>1</v>
      </c>
      <c r="R282" s="3">
        <f t="shared" ca="1" si="284"/>
        <v>4</v>
      </c>
      <c r="S282" s="3">
        <f t="shared" ca="1" si="284"/>
        <v>9</v>
      </c>
      <c r="T282" s="3">
        <f t="shared" ca="1" si="284"/>
        <v>16</v>
      </c>
      <c r="U282" s="3">
        <f t="shared" ca="1" si="284"/>
        <v>25</v>
      </c>
      <c r="V282" s="3">
        <f t="shared" ca="1" si="284"/>
        <v>36</v>
      </c>
      <c r="W282" s="3">
        <f t="shared" ca="1" si="284"/>
        <v>49</v>
      </c>
      <c r="X282" s="3">
        <f t="shared" ca="1" si="284"/>
        <v>64</v>
      </c>
      <c r="Y282" s="3">
        <f t="shared" ca="1" si="284"/>
        <v>81</v>
      </c>
      <c r="Z282" s="3">
        <f t="shared" ca="1" si="284"/>
        <v>100</v>
      </c>
      <c r="AA282" s="3">
        <f t="shared" ca="1" si="5"/>
        <v>770</v>
      </c>
      <c r="AB282" s="29">
        <f t="shared" ca="1" si="24"/>
        <v>50</v>
      </c>
    </row>
    <row r="283" spans="1:28" customFormat="false" ht="13">
      <c r="A283" s="3">
        <f>シート1!B284</f>
        <v>0</v>
      </c>
      <c r="B283" s="3">
        <f>シート1!E284</f>
        <v>0</v>
      </c>
      <c r="C283" s="19">
        <f>シート1!G284</f>
        <v>0</v>
      </c>
      <c r="D283" s="3">
        <f>シート1!I284</f>
        <v>0</v>
      </c>
      <c r="E283" s="3">
        <f>シート1!K284</f>
        <v>0</v>
      </c>
      <c r="F283" s="3">
        <f t="shared" ref="F283:Z283" ca="1" si="285">IF($E287="","", IF(AND(ROW()&gt;$AB$1,F$1&lt;=$AB$1),(F$1-_xlfn.RANK.AVG(OFFSET($E287,1-F$1,),OFFSET($E287,1-$AB$1,,$AB$1,1)))^2,""))</f>
        <v>100</v>
      </c>
      <c r="G283" s="3">
        <f t="shared" ca="1" si="285"/>
        <v>81</v>
      </c>
      <c r="H283" s="3">
        <f t="shared" ca="1" si="285"/>
        <v>64</v>
      </c>
      <c r="I283" s="3">
        <f t="shared" ca="1" si="285"/>
        <v>49</v>
      </c>
      <c r="J283" s="3">
        <f t="shared" ca="1" si="285"/>
        <v>36</v>
      </c>
      <c r="K283" s="3">
        <f t="shared" ca="1" si="285"/>
        <v>25</v>
      </c>
      <c r="L283" s="3">
        <f t="shared" ca="1" si="285"/>
        <v>16</v>
      </c>
      <c r="M283" s="3">
        <f t="shared" ca="1" si="285"/>
        <v>9</v>
      </c>
      <c r="N283" s="3">
        <f t="shared" ca="1" si="285"/>
        <v>4</v>
      </c>
      <c r="O283" s="3">
        <f t="shared" ca="1" si="285"/>
        <v>1</v>
      </c>
      <c r="P283" s="3">
        <f t="shared" ca="1" si="285"/>
        <v>0</v>
      </c>
      <c r="Q283" s="3">
        <f t="shared" ca="1" si="285"/>
        <v>1</v>
      </c>
      <c r="R283" s="3">
        <f t="shared" ca="1" si="285"/>
        <v>4</v>
      </c>
      <c r="S283" s="3">
        <f t="shared" ca="1" si="285"/>
        <v>9</v>
      </c>
      <c r="T283" s="3">
        <f t="shared" ca="1" si="285"/>
        <v>16</v>
      </c>
      <c r="U283" s="3">
        <f t="shared" ca="1" si="285"/>
        <v>25</v>
      </c>
      <c r="V283" s="3">
        <f t="shared" ca="1" si="285"/>
        <v>36</v>
      </c>
      <c r="W283" s="3">
        <f t="shared" ca="1" si="285"/>
        <v>49</v>
      </c>
      <c r="X283" s="3">
        <f t="shared" ca="1" si="285"/>
        <v>64</v>
      </c>
      <c r="Y283" s="3">
        <f t="shared" ca="1" si="285"/>
        <v>81</v>
      </c>
      <c r="Z283" s="3">
        <f t="shared" ca="1" si="285"/>
        <v>100</v>
      </c>
      <c r="AA283" s="3">
        <f t="shared" ca="1" si="5"/>
        <v>770</v>
      </c>
      <c r="AB283" s="29">
        <f t="shared" ca="1" si="24"/>
        <v>50</v>
      </c>
    </row>
    <row r="284" spans="1:28" customFormat="false" ht="13">
      <c r="A284" s="3">
        <f>シート1!B285</f>
        <v>0</v>
      </c>
      <c r="B284" s="3">
        <f>シート1!E285</f>
        <v>0</v>
      </c>
      <c r="C284" s="19">
        <f>シート1!G285</f>
        <v>0</v>
      </c>
      <c r="D284" s="3">
        <f>シート1!I285</f>
        <v>0</v>
      </c>
      <c r="E284" s="3">
        <f>シート1!K285</f>
        <v>0</v>
      </c>
      <c r="F284" s="3">
        <f t="shared" ref="F284:Z284" ca="1" si="286">IF($E288="","", IF(AND(ROW()&gt;$AB$1,F$1&lt;=$AB$1),(F$1-_xlfn.RANK.AVG(OFFSET($E288,1-F$1,),OFFSET($E288,1-$AB$1,,$AB$1,1)))^2,""))</f>
        <v>100</v>
      </c>
      <c r="G284" s="3">
        <f t="shared" ca="1" si="286"/>
        <v>81</v>
      </c>
      <c r="H284" s="3">
        <f t="shared" ca="1" si="286"/>
        <v>64</v>
      </c>
      <c r="I284" s="3">
        <f t="shared" ca="1" si="286"/>
        <v>49</v>
      </c>
      <c r="J284" s="3">
        <f t="shared" ca="1" si="286"/>
        <v>36</v>
      </c>
      <c r="K284" s="3">
        <f t="shared" ca="1" si="286"/>
        <v>25</v>
      </c>
      <c r="L284" s="3">
        <f t="shared" ca="1" si="286"/>
        <v>16</v>
      </c>
      <c r="M284" s="3">
        <f t="shared" ca="1" si="286"/>
        <v>9</v>
      </c>
      <c r="N284" s="3">
        <f t="shared" ca="1" si="286"/>
        <v>4</v>
      </c>
      <c r="O284" s="3">
        <f t="shared" ca="1" si="286"/>
        <v>1</v>
      </c>
      <c r="P284" s="3">
        <f t="shared" ca="1" si="286"/>
        <v>0</v>
      </c>
      <c r="Q284" s="3">
        <f t="shared" ca="1" si="286"/>
        <v>1</v>
      </c>
      <c r="R284" s="3">
        <f t="shared" ca="1" si="286"/>
        <v>4</v>
      </c>
      <c r="S284" s="3">
        <f t="shared" ca="1" si="286"/>
        <v>9</v>
      </c>
      <c r="T284" s="3">
        <f t="shared" ca="1" si="286"/>
        <v>16</v>
      </c>
      <c r="U284" s="3">
        <f t="shared" ca="1" si="286"/>
        <v>25</v>
      </c>
      <c r="V284" s="3">
        <f t="shared" ca="1" si="286"/>
        <v>36</v>
      </c>
      <c r="W284" s="3">
        <f t="shared" ca="1" si="286"/>
        <v>49</v>
      </c>
      <c r="X284" s="3">
        <f t="shared" ca="1" si="286"/>
        <v>64</v>
      </c>
      <c r="Y284" s="3">
        <f t="shared" ca="1" si="286"/>
        <v>81</v>
      </c>
      <c r="Z284" s="3">
        <f t="shared" ca="1" si="286"/>
        <v>100</v>
      </c>
      <c r="AA284" s="3">
        <f t="shared" ca="1" si="5"/>
        <v>770</v>
      </c>
      <c r="AB284" s="29">
        <f t="shared" ca="1" si="24"/>
        <v>50</v>
      </c>
    </row>
    <row r="285" spans="1:28" customFormat="false" ht="13">
      <c r="A285" s="3">
        <f>シート1!B286</f>
        <v>0</v>
      </c>
      <c r="B285" s="3">
        <f>シート1!E286</f>
        <v>0</v>
      </c>
      <c r="C285" s="19">
        <f>シート1!G286</f>
        <v>0</v>
      </c>
      <c r="D285" s="3">
        <f>シート1!I286</f>
        <v>0</v>
      </c>
      <c r="E285" s="3">
        <f>シート1!K286</f>
        <v>0</v>
      </c>
      <c r="F285" s="3">
        <f t="shared" ref="F285:Z285" ca="1" si="287">IF($E289="","", IF(AND(ROW()&gt;$AB$1,F$1&lt;=$AB$1),(F$1-_xlfn.RANK.AVG(OFFSET($E289,1-F$1,),OFFSET($E289,1-$AB$1,,$AB$1,1)))^2,""))</f>
        <v>100</v>
      </c>
      <c r="G285" s="3">
        <f t="shared" ca="1" si="287"/>
        <v>81</v>
      </c>
      <c r="H285" s="3">
        <f t="shared" ca="1" si="287"/>
        <v>64</v>
      </c>
      <c r="I285" s="3">
        <f t="shared" ca="1" si="287"/>
        <v>49</v>
      </c>
      <c r="J285" s="3">
        <f t="shared" ca="1" si="287"/>
        <v>36</v>
      </c>
      <c r="K285" s="3">
        <f t="shared" ca="1" si="287"/>
        <v>25</v>
      </c>
      <c r="L285" s="3">
        <f t="shared" ca="1" si="287"/>
        <v>16</v>
      </c>
      <c r="M285" s="3">
        <f t="shared" ca="1" si="287"/>
        <v>9</v>
      </c>
      <c r="N285" s="3">
        <f t="shared" ca="1" si="287"/>
        <v>4</v>
      </c>
      <c r="O285" s="3">
        <f t="shared" ca="1" si="287"/>
        <v>1</v>
      </c>
      <c r="P285" s="3">
        <f t="shared" ca="1" si="287"/>
        <v>0</v>
      </c>
      <c r="Q285" s="3">
        <f t="shared" ca="1" si="287"/>
        <v>1</v>
      </c>
      <c r="R285" s="3">
        <f t="shared" ca="1" si="287"/>
        <v>4</v>
      </c>
      <c r="S285" s="3">
        <f t="shared" ca="1" si="287"/>
        <v>9</v>
      </c>
      <c r="T285" s="3">
        <f t="shared" ca="1" si="287"/>
        <v>16</v>
      </c>
      <c r="U285" s="3">
        <f t="shared" ca="1" si="287"/>
        <v>25</v>
      </c>
      <c r="V285" s="3">
        <f t="shared" ca="1" si="287"/>
        <v>36</v>
      </c>
      <c r="W285" s="3">
        <f t="shared" ca="1" si="287"/>
        <v>49</v>
      </c>
      <c r="X285" s="3">
        <f t="shared" ca="1" si="287"/>
        <v>64</v>
      </c>
      <c r="Y285" s="3">
        <f t="shared" ca="1" si="287"/>
        <v>81</v>
      </c>
      <c r="Z285" s="3">
        <f t="shared" ca="1" si="287"/>
        <v>100</v>
      </c>
      <c r="AA285" s="3">
        <f t="shared" ca="1" si="5"/>
        <v>770</v>
      </c>
      <c r="AB285" s="29">
        <f t="shared" ca="1" si="24"/>
        <v>50</v>
      </c>
    </row>
    <row r="286" spans="1:28" customFormat="false" ht="13">
      <c r="A286" s="3">
        <f>シート1!B287</f>
        <v>0</v>
      </c>
      <c r="B286" s="3">
        <f>シート1!E287</f>
        <v>0</v>
      </c>
      <c r="C286" s="19">
        <f>シート1!G287</f>
        <v>0</v>
      </c>
      <c r="D286" s="3">
        <f>シート1!I287</f>
        <v>0</v>
      </c>
      <c r="E286" s="3">
        <f>シート1!K287</f>
        <v>0</v>
      </c>
      <c r="F286" s="3">
        <f t="shared" ref="F286:Z286" ca="1" si="288">IF($E290="","", IF(AND(ROW()&gt;$AB$1,F$1&lt;=$AB$1),(F$1-_xlfn.RANK.AVG(OFFSET($E290,1-F$1,),OFFSET($E290,1-$AB$1,,$AB$1,1)))^2,""))</f>
        <v>100</v>
      </c>
      <c r="G286" s="3">
        <f t="shared" ca="1" si="288"/>
        <v>81</v>
      </c>
      <c r="H286" s="3">
        <f t="shared" ca="1" si="288"/>
        <v>64</v>
      </c>
      <c r="I286" s="3">
        <f t="shared" ca="1" si="288"/>
        <v>49</v>
      </c>
      <c r="J286" s="3">
        <f t="shared" ca="1" si="288"/>
        <v>36</v>
      </c>
      <c r="K286" s="3">
        <f t="shared" ca="1" si="288"/>
        <v>25</v>
      </c>
      <c r="L286" s="3">
        <f t="shared" ca="1" si="288"/>
        <v>16</v>
      </c>
      <c r="M286" s="3">
        <f t="shared" ca="1" si="288"/>
        <v>9</v>
      </c>
      <c r="N286" s="3">
        <f t="shared" ca="1" si="288"/>
        <v>4</v>
      </c>
      <c r="O286" s="3">
        <f t="shared" ca="1" si="288"/>
        <v>1</v>
      </c>
      <c r="P286" s="3">
        <f t="shared" ca="1" si="288"/>
        <v>0</v>
      </c>
      <c r="Q286" s="3">
        <f t="shared" ca="1" si="288"/>
        <v>1</v>
      </c>
      <c r="R286" s="3">
        <f t="shared" ca="1" si="288"/>
        <v>4</v>
      </c>
      <c r="S286" s="3">
        <f t="shared" ca="1" si="288"/>
        <v>9</v>
      </c>
      <c r="T286" s="3">
        <f t="shared" ca="1" si="288"/>
        <v>16</v>
      </c>
      <c r="U286" s="3">
        <f t="shared" ca="1" si="288"/>
        <v>25</v>
      </c>
      <c r="V286" s="3">
        <f t="shared" ca="1" si="288"/>
        <v>36</v>
      </c>
      <c r="W286" s="3">
        <f t="shared" ca="1" si="288"/>
        <v>49</v>
      </c>
      <c r="X286" s="3">
        <f t="shared" ca="1" si="288"/>
        <v>64</v>
      </c>
      <c r="Y286" s="3">
        <f t="shared" ca="1" si="288"/>
        <v>81</v>
      </c>
      <c r="Z286" s="3">
        <f t="shared" ca="1" si="288"/>
        <v>100</v>
      </c>
      <c r="AA286" s="3">
        <f t="shared" ca="1" si="5"/>
        <v>770</v>
      </c>
      <c r="AB286" s="29">
        <f t="shared" ca="1" si="24"/>
        <v>50</v>
      </c>
    </row>
    <row r="287" spans="1:28" customFormat="false" ht="13">
      <c r="A287" s="3">
        <f>シート1!B288</f>
        <v>0</v>
      </c>
      <c r="B287" s="3">
        <f>シート1!E288</f>
        <v>0</v>
      </c>
      <c r="C287" s="19">
        <f>シート1!G288</f>
        <v>0</v>
      </c>
      <c r="D287" s="3">
        <f>シート1!I288</f>
        <v>0</v>
      </c>
      <c r="E287" s="3">
        <f>シート1!K288</f>
        <v>0</v>
      </c>
      <c r="F287" s="3">
        <f t="shared" ref="F287:Z287" ca="1" si="289">IF($E291="","", IF(AND(ROW()&gt;$AB$1,F$1&lt;=$AB$1),(F$1-_xlfn.RANK.AVG(OFFSET($E291,1-F$1,),OFFSET($E291,1-$AB$1,,$AB$1,1)))^2,""))</f>
        <v>100</v>
      </c>
      <c r="G287" s="3">
        <f t="shared" ca="1" si="289"/>
        <v>81</v>
      </c>
      <c r="H287" s="3">
        <f t="shared" ca="1" si="289"/>
        <v>64</v>
      </c>
      <c r="I287" s="3">
        <f t="shared" ca="1" si="289"/>
        <v>49</v>
      </c>
      <c r="J287" s="3">
        <f t="shared" ca="1" si="289"/>
        <v>36</v>
      </c>
      <c r="K287" s="3">
        <f t="shared" ca="1" si="289"/>
        <v>25</v>
      </c>
      <c r="L287" s="3">
        <f t="shared" ca="1" si="289"/>
        <v>16</v>
      </c>
      <c r="M287" s="3">
        <f t="shared" ca="1" si="289"/>
        <v>9</v>
      </c>
      <c r="N287" s="3">
        <f t="shared" ca="1" si="289"/>
        <v>4</v>
      </c>
      <c r="O287" s="3">
        <f t="shared" ca="1" si="289"/>
        <v>1</v>
      </c>
      <c r="P287" s="3">
        <f t="shared" ca="1" si="289"/>
        <v>0</v>
      </c>
      <c r="Q287" s="3">
        <f t="shared" ca="1" si="289"/>
        <v>1</v>
      </c>
      <c r="R287" s="3">
        <f t="shared" ca="1" si="289"/>
        <v>4</v>
      </c>
      <c r="S287" s="3">
        <f t="shared" ca="1" si="289"/>
        <v>9</v>
      </c>
      <c r="T287" s="3">
        <f t="shared" ca="1" si="289"/>
        <v>16</v>
      </c>
      <c r="U287" s="3">
        <f t="shared" ca="1" si="289"/>
        <v>25</v>
      </c>
      <c r="V287" s="3">
        <f t="shared" ca="1" si="289"/>
        <v>36</v>
      </c>
      <c r="W287" s="3">
        <f t="shared" ca="1" si="289"/>
        <v>49</v>
      </c>
      <c r="X287" s="3">
        <f t="shared" ca="1" si="289"/>
        <v>64</v>
      </c>
      <c r="Y287" s="3">
        <f t="shared" ca="1" si="289"/>
        <v>81</v>
      </c>
      <c r="Z287" s="3">
        <f t="shared" ca="1" si="289"/>
        <v>100</v>
      </c>
      <c r="AA287" s="3">
        <f t="shared" ca="1" si="5"/>
        <v>770</v>
      </c>
      <c r="AB287" s="29">
        <f t="shared" ca="1" si="24"/>
        <v>50</v>
      </c>
    </row>
    <row r="288" spans="1:28" customFormat="false" ht="13">
      <c r="A288" s="3">
        <f>シート1!B289</f>
        <v>0</v>
      </c>
      <c r="B288" s="3">
        <f>シート1!E289</f>
        <v>0</v>
      </c>
      <c r="C288" s="19">
        <f>シート1!G289</f>
        <v>0</v>
      </c>
      <c r="D288" s="3">
        <f>シート1!I289</f>
        <v>0</v>
      </c>
      <c r="E288" s="3">
        <f>シート1!K289</f>
        <v>0</v>
      </c>
      <c r="F288" s="3">
        <f t="shared" ref="F288:Z288" ca="1" si="290">IF($E292="","", IF(AND(ROW()&gt;$AB$1,F$1&lt;=$AB$1),(F$1-_xlfn.RANK.AVG(OFFSET($E292,1-F$1,),OFFSET($E292,1-$AB$1,,$AB$1,1)))^2,""))</f>
        <v>100</v>
      </c>
      <c r="G288" s="3">
        <f t="shared" ca="1" si="290"/>
        <v>81</v>
      </c>
      <c r="H288" s="3">
        <f t="shared" ca="1" si="290"/>
        <v>64</v>
      </c>
      <c r="I288" s="3">
        <f t="shared" ca="1" si="290"/>
        <v>49</v>
      </c>
      <c r="J288" s="3">
        <f t="shared" ca="1" si="290"/>
        <v>36</v>
      </c>
      <c r="K288" s="3">
        <f t="shared" ca="1" si="290"/>
        <v>25</v>
      </c>
      <c r="L288" s="3">
        <f t="shared" ca="1" si="290"/>
        <v>16</v>
      </c>
      <c r="M288" s="3">
        <f t="shared" ca="1" si="290"/>
        <v>9</v>
      </c>
      <c r="N288" s="3">
        <f t="shared" ca="1" si="290"/>
        <v>4</v>
      </c>
      <c r="O288" s="3">
        <f t="shared" ca="1" si="290"/>
        <v>1</v>
      </c>
      <c r="P288" s="3">
        <f t="shared" ca="1" si="290"/>
        <v>0</v>
      </c>
      <c r="Q288" s="3">
        <f t="shared" ca="1" si="290"/>
        <v>1</v>
      </c>
      <c r="R288" s="3">
        <f t="shared" ca="1" si="290"/>
        <v>4</v>
      </c>
      <c r="S288" s="3">
        <f t="shared" ca="1" si="290"/>
        <v>9</v>
      </c>
      <c r="T288" s="3">
        <f t="shared" ca="1" si="290"/>
        <v>16</v>
      </c>
      <c r="U288" s="3">
        <f t="shared" ca="1" si="290"/>
        <v>25</v>
      </c>
      <c r="V288" s="3">
        <f t="shared" ca="1" si="290"/>
        <v>36</v>
      </c>
      <c r="W288" s="3">
        <f t="shared" ca="1" si="290"/>
        <v>49</v>
      </c>
      <c r="X288" s="3">
        <f t="shared" ca="1" si="290"/>
        <v>64</v>
      </c>
      <c r="Y288" s="3">
        <f t="shared" ca="1" si="290"/>
        <v>81</v>
      </c>
      <c r="Z288" s="3">
        <f t="shared" ca="1" si="290"/>
        <v>100</v>
      </c>
      <c r="AA288" s="3">
        <f t="shared" ca="1" si="5"/>
        <v>770</v>
      </c>
      <c r="AB288" s="29">
        <f t="shared" ca="1" si="24"/>
        <v>50</v>
      </c>
    </row>
    <row r="289" spans="1:28" customFormat="false" ht="13">
      <c r="A289" s="3">
        <f>シート1!B290</f>
        <v>0</v>
      </c>
      <c r="B289" s="3">
        <f>シート1!E290</f>
        <v>0</v>
      </c>
      <c r="C289" s="19">
        <f>シート1!G290</f>
        <v>0</v>
      </c>
      <c r="D289" s="3">
        <f>シート1!I290</f>
        <v>0</v>
      </c>
      <c r="E289" s="3">
        <f>シート1!K290</f>
        <v>0</v>
      </c>
      <c r="F289" s="3">
        <f t="shared" ref="F289:Z289" ca="1" si="291">IF($E293="","", IF(AND(ROW()&gt;$AB$1,F$1&lt;=$AB$1),(F$1-_xlfn.RANK.AVG(OFFSET($E293,1-F$1,),OFFSET($E293,1-$AB$1,,$AB$1,1)))^2,""))</f>
        <v>100</v>
      </c>
      <c r="G289" s="3">
        <f t="shared" ca="1" si="291"/>
        <v>81</v>
      </c>
      <c r="H289" s="3">
        <f t="shared" ca="1" si="291"/>
        <v>64</v>
      </c>
      <c r="I289" s="3">
        <f t="shared" ca="1" si="291"/>
        <v>49</v>
      </c>
      <c r="J289" s="3">
        <f t="shared" ca="1" si="291"/>
        <v>36</v>
      </c>
      <c r="K289" s="3">
        <f t="shared" ca="1" si="291"/>
        <v>25</v>
      </c>
      <c r="L289" s="3">
        <f t="shared" ca="1" si="291"/>
        <v>16</v>
      </c>
      <c r="M289" s="3">
        <f t="shared" ca="1" si="291"/>
        <v>9</v>
      </c>
      <c r="N289" s="3">
        <f t="shared" ca="1" si="291"/>
        <v>4</v>
      </c>
      <c r="O289" s="3">
        <f t="shared" ca="1" si="291"/>
        <v>1</v>
      </c>
      <c r="P289" s="3">
        <f t="shared" ca="1" si="291"/>
        <v>0</v>
      </c>
      <c r="Q289" s="3">
        <f t="shared" ca="1" si="291"/>
        <v>1</v>
      </c>
      <c r="R289" s="3">
        <f t="shared" ca="1" si="291"/>
        <v>4</v>
      </c>
      <c r="S289" s="3">
        <f t="shared" ca="1" si="291"/>
        <v>9</v>
      </c>
      <c r="T289" s="3">
        <f t="shared" ca="1" si="291"/>
        <v>16</v>
      </c>
      <c r="U289" s="3">
        <f t="shared" ca="1" si="291"/>
        <v>25</v>
      </c>
      <c r="V289" s="3">
        <f t="shared" ca="1" si="291"/>
        <v>36</v>
      </c>
      <c r="W289" s="3">
        <f t="shared" ca="1" si="291"/>
        <v>49</v>
      </c>
      <c r="X289" s="3">
        <f t="shared" ca="1" si="291"/>
        <v>64</v>
      </c>
      <c r="Y289" s="3">
        <f t="shared" ca="1" si="291"/>
        <v>81</v>
      </c>
      <c r="Z289" s="3">
        <f t="shared" ca="1" si="291"/>
        <v>100</v>
      </c>
      <c r="AA289" s="3">
        <f t="shared" ca="1" si="5"/>
        <v>770</v>
      </c>
      <c r="AB289" s="29">
        <f t="shared" ca="1" si="24"/>
        <v>50</v>
      </c>
    </row>
    <row r="290" spans="1:28" customFormat="false" ht="13">
      <c r="A290" s="3">
        <f>シート1!B291</f>
        <v>0</v>
      </c>
      <c r="B290" s="3">
        <f>シート1!E291</f>
        <v>0</v>
      </c>
      <c r="C290" s="19">
        <f>シート1!G291</f>
        <v>0</v>
      </c>
      <c r="D290" s="3">
        <f>シート1!I291</f>
        <v>0</v>
      </c>
      <c r="E290" s="3">
        <f>シート1!K291</f>
        <v>0</v>
      </c>
      <c r="F290" s="3">
        <f t="shared" ref="F290:Z290" ca="1" si="292">IF($E294="","", IF(AND(ROW()&gt;$AB$1,F$1&lt;=$AB$1),(F$1-_xlfn.RANK.AVG(OFFSET($E294,1-F$1,),OFFSET($E294,1-$AB$1,,$AB$1,1)))^2,""))</f>
        <v>100</v>
      </c>
      <c r="G290" s="3">
        <f t="shared" ca="1" si="292"/>
        <v>81</v>
      </c>
      <c r="H290" s="3">
        <f t="shared" ca="1" si="292"/>
        <v>64</v>
      </c>
      <c r="I290" s="3">
        <f t="shared" ca="1" si="292"/>
        <v>49</v>
      </c>
      <c r="J290" s="3">
        <f t="shared" ca="1" si="292"/>
        <v>36</v>
      </c>
      <c r="K290" s="3">
        <f t="shared" ca="1" si="292"/>
        <v>25</v>
      </c>
      <c r="L290" s="3">
        <f t="shared" ca="1" si="292"/>
        <v>16</v>
      </c>
      <c r="M290" s="3">
        <f t="shared" ca="1" si="292"/>
        <v>9</v>
      </c>
      <c r="N290" s="3">
        <f t="shared" ca="1" si="292"/>
        <v>4</v>
      </c>
      <c r="O290" s="3">
        <f t="shared" ca="1" si="292"/>
        <v>1</v>
      </c>
      <c r="P290" s="3">
        <f t="shared" ca="1" si="292"/>
        <v>0</v>
      </c>
      <c r="Q290" s="3">
        <f t="shared" ca="1" si="292"/>
        <v>1</v>
      </c>
      <c r="R290" s="3">
        <f t="shared" ca="1" si="292"/>
        <v>4</v>
      </c>
      <c r="S290" s="3">
        <f t="shared" ca="1" si="292"/>
        <v>9</v>
      </c>
      <c r="T290" s="3">
        <f t="shared" ca="1" si="292"/>
        <v>16</v>
      </c>
      <c r="U290" s="3">
        <f t="shared" ca="1" si="292"/>
        <v>25</v>
      </c>
      <c r="V290" s="3">
        <f t="shared" ca="1" si="292"/>
        <v>36</v>
      </c>
      <c r="W290" s="3">
        <f t="shared" ca="1" si="292"/>
        <v>49</v>
      </c>
      <c r="X290" s="3">
        <f t="shared" ca="1" si="292"/>
        <v>64</v>
      </c>
      <c r="Y290" s="3">
        <f t="shared" ca="1" si="292"/>
        <v>81</v>
      </c>
      <c r="Z290" s="3">
        <f t="shared" ca="1" si="292"/>
        <v>100</v>
      </c>
      <c r="AA290" s="3">
        <f t="shared" ca="1" si="5"/>
        <v>770</v>
      </c>
      <c r="AB290" s="29">
        <f t="shared" ca="1" si="24"/>
        <v>50</v>
      </c>
    </row>
    <row r="291" spans="1:28" customFormat="false" ht="13">
      <c r="A291" s="3">
        <f>シート1!B292</f>
        <v>0</v>
      </c>
      <c r="B291" s="3">
        <f>シート1!E292</f>
        <v>0</v>
      </c>
      <c r="C291" s="19">
        <f>シート1!G292</f>
        <v>0</v>
      </c>
      <c r="D291" s="3">
        <f>シート1!I292</f>
        <v>0</v>
      </c>
      <c r="E291" s="3">
        <f>シート1!K292</f>
        <v>0</v>
      </c>
      <c r="F291" s="3">
        <f t="shared" ref="F291:Z291" ca="1" si="293">IF($E295="","", IF(AND(ROW()&gt;$AB$1,F$1&lt;=$AB$1),(F$1-_xlfn.RANK.AVG(OFFSET($E295,1-F$1,),OFFSET($E295,1-$AB$1,,$AB$1,1)))^2,""))</f>
        <v>100</v>
      </c>
      <c r="G291" s="3">
        <f t="shared" ca="1" si="293"/>
        <v>81</v>
      </c>
      <c r="H291" s="3">
        <f t="shared" ca="1" si="293"/>
        <v>64</v>
      </c>
      <c r="I291" s="3">
        <f t="shared" ca="1" si="293"/>
        <v>49</v>
      </c>
      <c r="J291" s="3">
        <f t="shared" ca="1" si="293"/>
        <v>36</v>
      </c>
      <c r="K291" s="3">
        <f t="shared" ca="1" si="293"/>
        <v>25</v>
      </c>
      <c r="L291" s="3">
        <f t="shared" ca="1" si="293"/>
        <v>16</v>
      </c>
      <c r="M291" s="3">
        <f t="shared" ca="1" si="293"/>
        <v>9</v>
      </c>
      <c r="N291" s="3">
        <f t="shared" ca="1" si="293"/>
        <v>4</v>
      </c>
      <c r="O291" s="3">
        <f t="shared" ca="1" si="293"/>
        <v>1</v>
      </c>
      <c r="P291" s="3">
        <f t="shared" ca="1" si="293"/>
        <v>0</v>
      </c>
      <c r="Q291" s="3">
        <f t="shared" ca="1" si="293"/>
        <v>1</v>
      </c>
      <c r="R291" s="3">
        <f t="shared" ca="1" si="293"/>
        <v>4</v>
      </c>
      <c r="S291" s="3">
        <f t="shared" ca="1" si="293"/>
        <v>9</v>
      </c>
      <c r="T291" s="3">
        <f t="shared" ca="1" si="293"/>
        <v>16</v>
      </c>
      <c r="U291" s="3">
        <f t="shared" ca="1" si="293"/>
        <v>25</v>
      </c>
      <c r="V291" s="3">
        <f t="shared" ca="1" si="293"/>
        <v>36</v>
      </c>
      <c r="W291" s="3">
        <f t="shared" ca="1" si="293"/>
        <v>49</v>
      </c>
      <c r="X291" s="3">
        <f t="shared" ca="1" si="293"/>
        <v>64</v>
      </c>
      <c r="Y291" s="3">
        <f t="shared" ca="1" si="293"/>
        <v>81</v>
      </c>
      <c r="Z291" s="3">
        <f t="shared" ca="1" si="293"/>
        <v>100</v>
      </c>
      <c r="AA291" s="3">
        <f t="shared" ca="1" si="5"/>
        <v>770</v>
      </c>
      <c r="AB291" s="29">
        <f t="shared" ca="1" si="24"/>
        <v>50</v>
      </c>
    </row>
    <row r="292" spans="1:28" customFormat="false" ht="13">
      <c r="A292" s="3">
        <f>シート1!B293</f>
        <v>0</v>
      </c>
      <c r="B292" s="3">
        <f>シート1!E293</f>
        <v>0</v>
      </c>
      <c r="C292" s="19">
        <f>シート1!G293</f>
        <v>0</v>
      </c>
      <c r="D292" s="3">
        <f>シート1!I293</f>
        <v>0</v>
      </c>
      <c r="E292" s="3">
        <f>シート1!K293</f>
        <v>0</v>
      </c>
      <c r="F292" s="3">
        <f t="shared" ref="F292:Z292" ca="1" si="294">IF($E296="","", IF(AND(ROW()&gt;$AB$1,F$1&lt;=$AB$1),(F$1-_xlfn.RANK.AVG(OFFSET($E296,1-F$1,),OFFSET($E296,1-$AB$1,,$AB$1,1)))^2,""))</f>
        <v>100</v>
      </c>
      <c r="G292" s="3">
        <f t="shared" ca="1" si="294"/>
        <v>81</v>
      </c>
      <c r="H292" s="3">
        <f t="shared" ca="1" si="294"/>
        <v>64</v>
      </c>
      <c r="I292" s="3">
        <f t="shared" ca="1" si="294"/>
        <v>49</v>
      </c>
      <c r="J292" s="3">
        <f t="shared" ca="1" si="294"/>
        <v>36</v>
      </c>
      <c r="K292" s="3">
        <f t="shared" ca="1" si="294"/>
        <v>25</v>
      </c>
      <c r="L292" s="3">
        <f t="shared" ca="1" si="294"/>
        <v>16</v>
      </c>
      <c r="M292" s="3">
        <f t="shared" ca="1" si="294"/>
        <v>9</v>
      </c>
      <c r="N292" s="3">
        <f t="shared" ca="1" si="294"/>
        <v>4</v>
      </c>
      <c r="O292" s="3">
        <f t="shared" ca="1" si="294"/>
        <v>1</v>
      </c>
      <c r="P292" s="3">
        <f t="shared" ca="1" si="294"/>
        <v>0</v>
      </c>
      <c r="Q292" s="3">
        <f t="shared" ca="1" si="294"/>
        <v>1</v>
      </c>
      <c r="R292" s="3">
        <f t="shared" ca="1" si="294"/>
        <v>4</v>
      </c>
      <c r="S292" s="3">
        <f t="shared" ca="1" si="294"/>
        <v>9</v>
      </c>
      <c r="T292" s="3">
        <f t="shared" ca="1" si="294"/>
        <v>16</v>
      </c>
      <c r="U292" s="3">
        <f t="shared" ca="1" si="294"/>
        <v>25</v>
      </c>
      <c r="V292" s="3">
        <f t="shared" ca="1" si="294"/>
        <v>36</v>
      </c>
      <c r="W292" s="3">
        <f t="shared" ca="1" si="294"/>
        <v>49</v>
      </c>
      <c r="X292" s="3">
        <f t="shared" ca="1" si="294"/>
        <v>64</v>
      </c>
      <c r="Y292" s="3">
        <f t="shared" ca="1" si="294"/>
        <v>81</v>
      </c>
      <c r="Z292" s="3">
        <f t="shared" ca="1" si="294"/>
        <v>100</v>
      </c>
      <c r="AA292" s="3">
        <f t="shared" ca="1" si="5"/>
        <v>770</v>
      </c>
      <c r="AB292" s="29">
        <f t="shared" ca="1" si="24"/>
        <v>50</v>
      </c>
    </row>
    <row r="293" spans="1:28" customFormat="false" ht="13">
      <c r="A293" s="3">
        <f>シート1!B294</f>
        <v>0</v>
      </c>
      <c r="B293" s="3">
        <f>シート1!E294</f>
        <v>0</v>
      </c>
      <c r="C293" s="19">
        <f>シート1!G294</f>
        <v>0</v>
      </c>
      <c r="D293" s="3">
        <f>シート1!I294</f>
        <v>0</v>
      </c>
      <c r="E293" s="3">
        <f>シート1!K294</f>
        <v>0</v>
      </c>
      <c r="F293" s="3">
        <f t="shared" ref="F293:Z293" ca="1" si="295">IF($E297="","", IF(AND(ROW()&gt;$AB$1,F$1&lt;=$AB$1),(F$1-_xlfn.RANK.AVG(OFFSET($E297,1-F$1,),OFFSET($E297,1-$AB$1,,$AB$1,1)))^2,""))</f>
        <v>100</v>
      </c>
      <c r="G293" s="3">
        <f t="shared" ca="1" si="295"/>
        <v>81</v>
      </c>
      <c r="H293" s="3">
        <f t="shared" ca="1" si="295"/>
        <v>64</v>
      </c>
      <c r="I293" s="3">
        <f t="shared" ca="1" si="295"/>
        <v>49</v>
      </c>
      <c r="J293" s="3">
        <f t="shared" ca="1" si="295"/>
        <v>36</v>
      </c>
      <c r="K293" s="3">
        <f t="shared" ca="1" si="295"/>
        <v>25</v>
      </c>
      <c r="L293" s="3">
        <f t="shared" ca="1" si="295"/>
        <v>16</v>
      </c>
      <c r="M293" s="3">
        <f t="shared" ca="1" si="295"/>
        <v>9</v>
      </c>
      <c r="N293" s="3">
        <f t="shared" ca="1" si="295"/>
        <v>4</v>
      </c>
      <c r="O293" s="3">
        <f t="shared" ca="1" si="295"/>
        <v>1</v>
      </c>
      <c r="P293" s="3">
        <f t="shared" ca="1" si="295"/>
        <v>0</v>
      </c>
      <c r="Q293" s="3">
        <f t="shared" ca="1" si="295"/>
        <v>1</v>
      </c>
      <c r="R293" s="3">
        <f t="shared" ca="1" si="295"/>
        <v>4</v>
      </c>
      <c r="S293" s="3">
        <f t="shared" ca="1" si="295"/>
        <v>9</v>
      </c>
      <c r="T293" s="3">
        <f t="shared" ca="1" si="295"/>
        <v>16</v>
      </c>
      <c r="U293" s="3">
        <f t="shared" ca="1" si="295"/>
        <v>25</v>
      </c>
      <c r="V293" s="3">
        <f t="shared" ca="1" si="295"/>
        <v>36</v>
      </c>
      <c r="W293" s="3">
        <f t="shared" ca="1" si="295"/>
        <v>49</v>
      </c>
      <c r="X293" s="3">
        <f t="shared" ca="1" si="295"/>
        <v>64</v>
      </c>
      <c r="Y293" s="3">
        <f t="shared" ca="1" si="295"/>
        <v>81</v>
      </c>
      <c r="Z293" s="3">
        <f t="shared" ca="1" si="295"/>
        <v>100</v>
      </c>
      <c r="AA293" s="3">
        <f t="shared" ca="1" si="5"/>
        <v>770</v>
      </c>
      <c r="AB293" s="29">
        <f t="shared" ca="1" si="24"/>
        <v>50</v>
      </c>
    </row>
    <row r="294" spans="1:28" customFormat="false" ht="13">
      <c r="A294" s="3">
        <f>シート1!B295</f>
        <v>0</v>
      </c>
      <c r="B294" s="3">
        <f>シート1!E295</f>
        <v>0</v>
      </c>
      <c r="C294" s="19">
        <f>シート1!G295</f>
        <v>0</v>
      </c>
      <c r="D294" s="3">
        <f>シート1!I295</f>
        <v>0</v>
      </c>
      <c r="E294" s="3">
        <f>シート1!K295</f>
        <v>0</v>
      </c>
      <c r="F294" s="3">
        <f t="shared" ref="F294:Z294" ca="1" si="296">IF($E298="","", IF(AND(ROW()&gt;$AB$1,F$1&lt;=$AB$1),(F$1-_xlfn.RANK.AVG(OFFSET($E298,1-F$1,),OFFSET($E298,1-$AB$1,,$AB$1,1)))^2,""))</f>
        <v>100</v>
      </c>
      <c r="G294" s="3">
        <f t="shared" ca="1" si="296"/>
        <v>81</v>
      </c>
      <c r="H294" s="3">
        <f t="shared" ca="1" si="296"/>
        <v>64</v>
      </c>
      <c r="I294" s="3">
        <f t="shared" ca="1" si="296"/>
        <v>49</v>
      </c>
      <c r="J294" s="3">
        <f t="shared" ca="1" si="296"/>
        <v>36</v>
      </c>
      <c r="K294" s="3">
        <f t="shared" ca="1" si="296"/>
        <v>25</v>
      </c>
      <c r="L294" s="3">
        <f t="shared" ca="1" si="296"/>
        <v>16</v>
      </c>
      <c r="M294" s="3">
        <f t="shared" ca="1" si="296"/>
        <v>9</v>
      </c>
      <c r="N294" s="3">
        <f t="shared" ca="1" si="296"/>
        <v>4</v>
      </c>
      <c r="O294" s="3">
        <f t="shared" ca="1" si="296"/>
        <v>1</v>
      </c>
      <c r="P294" s="3">
        <f t="shared" ca="1" si="296"/>
        <v>0</v>
      </c>
      <c r="Q294" s="3">
        <f t="shared" ca="1" si="296"/>
        <v>1</v>
      </c>
      <c r="R294" s="3">
        <f t="shared" ca="1" si="296"/>
        <v>4</v>
      </c>
      <c r="S294" s="3">
        <f t="shared" ca="1" si="296"/>
        <v>9</v>
      </c>
      <c r="T294" s="3">
        <f t="shared" ca="1" si="296"/>
        <v>16</v>
      </c>
      <c r="U294" s="3">
        <f t="shared" ca="1" si="296"/>
        <v>25</v>
      </c>
      <c r="V294" s="3">
        <f t="shared" ca="1" si="296"/>
        <v>36</v>
      </c>
      <c r="W294" s="3">
        <f t="shared" ca="1" si="296"/>
        <v>49</v>
      </c>
      <c r="X294" s="3">
        <f t="shared" ca="1" si="296"/>
        <v>64</v>
      </c>
      <c r="Y294" s="3">
        <f t="shared" ca="1" si="296"/>
        <v>81</v>
      </c>
      <c r="Z294" s="3">
        <f t="shared" ca="1" si="296"/>
        <v>100</v>
      </c>
      <c r="AA294" s="3">
        <f t="shared" ca="1" si="5"/>
        <v>770</v>
      </c>
      <c r="AB294" s="29">
        <f t="shared" ca="1" si="24"/>
        <v>50</v>
      </c>
    </row>
    <row r="295" spans="1:28" customFormat="false" ht="13">
      <c r="A295" s="3">
        <f>シート1!B296</f>
        <v>0</v>
      </c>
      <c r="B295" s="3">
        <f>シート1!E296</f>
        <v>0</v>
      </c>
      <c r="C295" s="19">
        <f>シート1!G296</f>
        <v>0</v>
      </c>
      <c r="D295" s="3">
        <f>シート1!I296</f>
        <v>0</v>
      </c>
      <c r="E295" s="3">
        <f>シート1!K296</f>
        <v>0</v>
      </c>
      <c r="F295" s="3">
        <f t="shared" ref="F295:Z295" ca="1" si="297">IF($E299="","", IF(AND(ROW()&gt;$AB$1,F$1&lt;=$AB$1),(F$1-_xlfn.RANK.AVG(OFFSET($E299,1-F$1,),OFFSET($E299,1-$AB$1,,$AB$1,1)))^2,""))</f>
        <v>100</v>
      </c>
      <c r="G295" s="3">
        <f t="shared" ca="1" si="297"/>
        <v>81</v>
      </c>
      <c r="H295" s="3">
        <f t="shared" ca="1" si="297"/>
        <v>64</v>
      </c>
      <c r="I295" s="3">
        <f t="shared" ca="1" si="297"/>
        <v>49</v>
      </c>
      <c r="J295" s="3">
        <f t="shared" ca="1" si="297"/>
        <v>36</v>
      </c>
      <c r="K295" s="3">
        <f t="shared" ca="1" si="297"/>
        <v>25</v>
      </c>
      <c r="L295" s="3">
        <f t="shared" ca="1" si="297"/>
        <v>16</v>
      </c>
      <c r="M295" s="3">
        <f t="shared" ca="1" si="297"/>
        <v>9</v>
      </c>
      <c r="N295" s="3">
        <f t="shared" ca="1" si="297"/>
        <v>4</v>
      </c>
      <c r="O295" s="3">
        <f t="shared" ca="1" si="297"/>
        <v>1</v>
      </c>
      <c r="P295" s="3">
        <f t="shared" ca="1" si="297"/>
        <v>0</v>
      </c>
      <c r="Q295" s="3">
        <f t="shared" ca="1" si="297"/>
        <v>1</v>
      </c>
      <c r="R295" s="3">
        <f t="shared" ca="1" si="297"/>
        <v>4</v>
      </c>
      <c r="S295" s="3">
        <f t="shared" ca="1" si="297"/>
        <v>9</v>
      </c>
      <c r="T295" s="3">
        <f t="shared" ca="1" si="297"/>
        <v>16</v>
      </c>
      <c r="U295" s="3">
        <f t="shared" ca="1" si="297"/>
        <v>25</v>
      </c>
      <c r="V295" s="3">
        <f t="shared" ca="1" si="297"/>
        <v>36</v>
      </c>
      <c r="W295" s="3">
        <f t="shared" ca="1" si="297"/>
        <v>49</v>
      </c>
      <c r="X295" s="3">
        <f t="shared" ca="1" si="297"/>
        <v>64</v>
      </c>
      <c r="Y295" s="3">
        <f t="shared" ca="1" si="297"/>
        <v>81</v>
      </c>
      <c r="Z295" s="3">
        <f t="shared" ca="1" si="297"/>
        <v>100</v>
      </c>
      <c r="AA295" s="3">
        <f t="shared" ca="1" si="5"/>
        <v>770</v>
      </c>
      <c r="AB295" s="29">
        <f t="shared" ca="1" si="24"/>
        <v>50</v>
      </c>
    </row>
    <row r="296" spans="1:28" customFormat="false" ht="13">
      <c r="A296" s="3">
        <f>シート1!B297</f>
        <v>0</v>
      </c>
      <c r="B296" s="3">
        <f>シート1!E297</f>
        <v>0</v>
      </c>
      <c r="C296" s="19">
        <f>シート1!G297</f>
        <v>0</v>
      </c>
      <c r="D296" s="3">
        <f>シート1!I297</f>
        <v>0</v>
      </c>
      <c r="E296" s="3">
        <f>シート1!K297</f>
        <v>0</v>
      </c>
      <c r="F296" s="3">
        <f t="shared" ref="F296:Z296" ca="1" si="298">IF($E300="","", IF(AND(ROW()&gt;$AB$1,F$1&lt;=$AB$1),(F$1-_xlfn.RANK.AVG(OFFSET($E300,1-F$1,),OFFSET($E300,1-$AB$1,,$AB$1,1)))^2,""))</f>
        <v>100</v>
      </c>
      <c r="G296" s="3">
        <f t="shared" ca="1" si="298"/>
        <v>81</v>
      </c>
      <c r="H296" s="3">
        <f t="shared" ca="1" si="298"/>
        <v>64</v>
      </c>
      <c r="I296" s="3">
        <f t="shared" ca="1" si="298"/>
        <v>49</v>
      </c>
      <c r="J296" s="3">
        <f t="shared" ca="1" si="298"/>
        <v>36</v>
      </c>
      <c r="K296" s="3">
        <f t="shared" ca="1" si="298"/>
        <v>25</v>
      </c>
      <c r="L296" s="3">
        <f t="shared" ca="1" si="298"/>
        <v>16</v>
      </c>
      <c r="M296" s="3">
        <f t="shared" ca="1" si="298"/>
        <v>9</v>
      </c>
      <c r="N296" s="3">
        <f t="shared" ca="1" si="298"/>
        <v>4</v>
      </c>
      <c r="O296" s="3">
        <f t="shared" ca="1" si="298"/>
        <v>1</v>
      </c>
      <c r="P296" s="3">
        <f t="shared" ca="1" si="298"/>
        <v>0</v>
      </c>
      <c r="Q296" s="3">
        <f t="shared" ca="1" si="298"/>
        <v>1</v>
      </c>
      <c r="R296" s="3">
        <f t="shared" ca="1" si="298"/>
        <v>4</v>
      </c>
      <c r="S296" s="3">
        <f t="shared" ca="1" si="298"/>
        <v>9</v>
      </c>
      <c r="T296" s="3">
        <f t="shared" ca="1" si="298"/>
        <v>16</v>
      </c>
      <c r="U296" s="3">
        <f t="shared" ca="1" si="298"/>
        <v>25</v>
      </c>
      <c r="V296" s="3">
        <f t="shared" ca="1" si="298"/>
        <v>36</v>
      </c>
      <c r="W296" s="3">
        <f t="shared" ca="1" si="298"/>
        <v>49</v>
      </c>
      <c r="X296" s="3">
        <f t="shared" ca="1" si="298"/>
        <v>64</v>
      </c>
      <c r="Y296" s="3">
        <f t="shared" ca="1" si="298"/>
        <v>81</v>
      </c>
      <c r="Z296" s="3">
        <f t="shared" ca="1" si="298"/>
        <v>100</v>
      </c>
      <c r="AA296" s="3">
        <f t="shared" ca="1" si="5"/>
        <v>770</v>
      </c>
      <c r="AB296" s="29">
        <f t="shared" ca="1" si="24"/>
        <v>50</v>
      </c>
    </row>
    <row r="297" spans="1:28" customFormat="false" ht="13">
      <c r="A297" s="3">
        <f>シート1!B298</f>
        <v>0</v>
      </c>
      <c r="B297" s="3">
        <f>シート1!E298</f>
        <v>0</v>
      </c>
      <c r="C297" s="19">
        <f>シート1!G298</f>
        <v>0</v>
      </c>
      <c r="D297" s="3">
        <f>シート1!I298</f>
        <v>0</v>
      </c>
      <c r="E297" s="3">
        <f>シート1!K298</f>
        <v>0</v>
      </c>
      <c r="F297" s="3">
        <f t="shared" ref="F297:Z297" ca="1" si="299">IF($E301="","", IF(AND(ROW()&gt;$AB$1,F$1&lt;=$AB$1),(F$1-_xlfn.RANK.AVG(OFFSET($E301,1-F$1,),OFFSET($E301,1-$AB$1,,$AB$1,1)))^2,""))</f>
        <v>100</v>
      </c>
      <c r="G297" s="3">
        <f t="shared" ca="1" si="299"/>
        <v>81</v>
      </c>
      <c r="H297" s="3">
        <f t="shared" ca="1" si="299"/>
        <v>64</v>
      </c>
      <c r="I297" s="3">
        <f t="shared" ca="1" si="299"/>
        <v>49</v>
      </c>
      <c r="J297" s="3">
        <f t="shared" ca="1" si="299"/>
        <v>36</v>
      </c>
      <c r="K297" s="3">
        <f t="shared" ca="1" si="299"/>
        <v>25</v>
      </c>
      <c r="L297" s="3">
        <f t="shared" ca="1" si="299"/>
        <v>16</v>
      </c>
      <c r="M297" s="3">
        <f t="shared" ca="1" si="299"/>
        <v>9</v>
      </c>
      <c r="N297" s="3">
        <f t="shared" ca="1" si="299"/>
        <v>4</v>
      </c>
      <c r="O297" s="3">
        <f t="shared" ca="1" si="299"/>
        <v>1</v>
      </c>
      <c r="P297" s="3">
        <f t="shared" ca="1" si="299"/>
        <v>0</v>
      </c>
      <c r="Q297" s="3">
        <f t="shared" ca="1" si="299"/>
        <v>1</v>
      </c>
      <c r="R297" s="3">
        <f t="shared" ca="1" si="299"/>
        <v>4</v>
      </c>
      <c r="S297" s="3">
        <f t="shared" ca="1" si="299"/>
        <v>9</v>
      </c>
      <c r="T297" s="3">
        <f t="shared" ca="1" si="299"/>
        <v>16</v>
      </c>
      <c r="U297" s="3">
        <f t="shared" ca="1" si="299"/>
        <v>25</v>
      </c>
      <c r="V297" s="3">
        <f t="shared" ca="1" si="299"/>
        <v>36</v>
      </c>
      <c r="W297" s="3">
        <f t="shared" ca="1" si="299"/>
        <v>49</v>
      </c>
      <c r="X297" s="3">
        <f t="shared" ca="1" si="299"/>
        <v>64</v>
      </c>
      <c r="Y297" s="3">
        <f t="shared" ca="1" si="299"/>
        <v>81</v>
      </c>
      <c r="Z297" s="3">
        <f t="shared" ca="1" si="299"/>
        <v>100</v>
      </c>
      <c r="AA297" s="3">
        <f t="shared" ca="1" si="5"/>
        <v>770</v>
      </c>
      <c r="AB297" s="29">
        <f t="shared" ca="1" si="24"/>
        <v>50</v>
      </c>
    </row>
    <row r="298" spans="1:28" customFormat="false" ht="13">
      <c r="A298" s="3">
        <f>シート1!B299</f>
        <v>0</v>
      </c>
      <c r="B298" s="3">
        <f>シート1!E299</f>
        <v>0</v>
      </c>
      <c r="C298" s="19">
        <f>シート1!G299</f>
        <v>0</v>
      </c>
      <c r="D298" s="3">
        <f>シート1!I299</f>
        <v>0</v>
      </c>
      <c r="E298" s="3">
        <f>シート1!K299</f>
        <v>0</v>
      </c>
      <c r="F298" s="3">
        <f t="shared" ref="F298:Z298" ca="1" si="300">IF($E302="","", IF(AND(ROW()&gt;$AB$1,F$1&lt;=$AB$1),(F$1-_xlfn.RANK.AVG(OFFSET($E302,1-F$1,),OFFSET($E302,1-$AB$1,,$AB$1,1)))^2,""))</f>
        <v>100</v>
      </c>
      <c r="G298" s="3">
        <f t="shared" ca="1" si="300"/>
        <v>81</v>
      </c>
      <c r="H298" s="3">
        <f t="shared" ca="1" si="300"/>
        <v>64</v>
      </c>
      <c r="I298" s="3">
        <f t="shared" ca="1" si="300"/>
        <v>49</v>
      </c>
      <c r="J298" s="3">
        <f t="shared" ca="1" si="300"/>
        <v>36</v>
      </c>
      <c r="K298" s="3">
        <f t="shared" ca="1" si="300"/>
        <v>25</v>
      </c>
      <c r="L298" s="3">
        <f t="shared" ca="1" si="300"/>
        <v>16</v>
      </c>
      <c r="M298" s="3">
        <f t="shared" ca="1" si="300"/>
        <v>9</v>
      </c>
      <c r="N298" s="3">
        <f t="shared" ca="1" si="300"/>
        <v>4</v>
      </c>
      <c r="O298" s="3">
        <f t="shared" ca="1" si="300"/>
        <v>1</v>
      </c>
      <c r="P298" s="3">
        <f t="shared" ca="1" si="300"/>
        <v>0</v>
      </c>
      <c r="Q298" s="3">
        <f t="shared" ca="1" si="300"/>
        <v>1</v>
      </c>
      <c r="R298" s="3">
        <f t="shared" ca="1" si="300"/>
        <v>4</v>
      </c>
      <c r="S298" s="3">
        <f t="shared" ca="1" si="300"/>
        <v>9</v>
      </c>
      <c r="T298" s="3">
        <f t="shared" ca="1" si="300"/>
        <v>16</v>
      </c>
      <c r="U298" s="3">
        <f t="shared" ca="1" si="300"/>
        <v>25</v>
      </c>
      <c r="V298" s="3">
        <f t="shared" ca="1" si="300"/>
        <v>36</v>
      </c>
      <c r="W298" s="3">
        <f t="shared" ca="1" si="300"/>
        <v>49</v>
      </c>
      <c r="X298" s="3">
        <f t="shared" ca="1" si="300"/>
        <v>64</v>
      </c>
      <c r="Y298" s="3">
        <f t="shared" ca="1" si="300"/>
        <v>81</v>
      </c>
      <c r="Z298" s="3">
        <f t="shared" ca="1" si="300"/>
        <v>100</v>
      </c>
      <c r="AA298" s="3">
        <f t="shared" ca="1" si="5"/>
        <v>770</v>
      </c>
      <c r="AB298" s="29">
        <f t="shared" ca="1" si="24"/>
        <v>50</v>
      </c>
    </row>
    <row r="299" spans="1:28" customFormat="false" ht="13">
      <c r="A299" s="3">
        <f>シート1!B300</f>
        <v>0</v>
      </c>
      <c r="B299" s="3">
        <f>シート1!E300</f>
        <v>0</v>
      </c>
      <c r="C299" s="19">
        <f>シート1!G300</f>
        <v>0</v>
      </c>
      <c r="D299" s="3">
        <f>シート1!I300</f>
        <v>0</v>
      </c>
      <c r="E299" s="3">
        <f>シート1!K300</f>
        <v>0</v>
      </c>
      <c r="F299" s="3">
        <f t="shared" ref="F299:Z299" ca="1" si="301">IF($E303="","", IF(AND(ROW()&gt;$AB$1,F$1&lt;=$AB$1),(F$1-_xlfn.RANK.AVG(OFFSET($E303,1-F$1,),OFFSET($E303,1-$AB$1,,$AB$1,1)))^2,""))</f>
        <v>100</v>
      </c>
      <c r="G299" s="3">
        <f t="shared" ca="1" si="301"/>
        <v>81</v>
      </c>
      <c r="H299" s="3">
        <f t="shared" ca="1" si="301"/>
        <v>64</v>
      </c>
      <c r="I299" s="3">
        <f t="shared" ca="1" si="301"/>
        <v>49</v>
      </c>
      <c r="J299" s="3">
        <f t="shared" ca="1" si="301"/>
        <v>36</v>
      </c>
      <c r="K299" s="3">
        <f t="shared" ca="1" si="301"/>
        <v>25</v>
      </c>
      <c r="L299" s="3">
        <f t="shared" ca="1" si="301"/>
        <v>16</v>
      </c>
      <c r="M299" s="3">
        <f t="shared" ca="1" si="301"/>
        <v>9</v>
      </c>
      <c r="N299" s="3">
        <f t="shared" ca="1" si="301"/>
        <v>4</v>
      </c>
      <c r="O299" s="3">
        <f t="shared" ca="1" si="301"/>
        <v>1</v>
      </c>
      <c r="P299" s="3">
        <f t="shared" ca="1" si="301"/>
        <v>0</v>
      </c>
      <c r="Q299" s="3">
        <f t="shared" ca="1" si="301"/>
        <v>1</v>
      </c>
      <c r="R299" s="3">
        <f t="shared" ca="1" si="301"/>
        <v>4</v>
      </c>
      <c r="S299" s="3">
        <f t="shared" ca="1" si="301"/>
        <v>9</v>
      </c>
      <c r="T299" s="3">
        <f t="shared" ca="1" si="301"/>
        <v>16</v>
      </c>
      <c r="U299" s="3">
        <f t="shared" ca="1" si="301"/>
        <v>25</v>
      </c>
      <c r="V299" s="3">
        <f t="shared" ca="1" si="301"/>
        <v>36</v>
      </c>
      <c r="W299" s="3">
        <f t="shared" ca="1" si="301"/>
        <v>49</v>
      </c>
      <c r="X299" s="3">
        <f t="shared" ca="1" si="301"/>
        <v>64</v>
      </c>
      <c r="Y299" s="3">
        <f t="shared" ca="1" si="301"/>
        <v>81</v>
      </c>
      <c r="Z299" s="3">
        <f t="shared" ca="1" si="301"/>
        <v>100</v>
      </c>
      <c r="AA299" s="3">
        <f t="shared" ca="1" si="5"/>
        <v>770</v>
      </c>
      <c r="AB299" s="29">
        <f t="shared" ca="1" si="24"/>
        <v>50</v>
      </c>
    </row>
    <row r="300" spans="1:28" customFormat="false" ht="13">
      <c r="A300" s="3">
        <f>シート1!B301</f>
        <v>0</v>
      </c>
      <c r="B300" s="3">
        <f>シート1!E301</f>
        <v>0</v>
      </c>
      <c r="C300" s="19">
        <f>シート1!G301</f>
        <v>0</v>
      </c>
      <c r="D300" s="3">
        <f>シート1!I301</f>
        <v>0</v>
      </c>
      <c r="E300" s="3">
        <f>シート1!K301</f>
        <v>0</v>
      </c>
      <c r="F300" s="3">
        <f t="shared" ref="F300:Z300" ca="1" si="302">IF($E304="","", IF(AND(ROW()&gt;$AB$1,F$1&lt;=$AB$1),(F$1-_xlfn.RANK.AVG(OFFSET($E304,1-F$1,),OFFSET($E304,1-$AB$1,,$AB$1,1)))^2,""))</f>
        <v>100</v>
      </c>
      <c r="G300" s="3">
        <f t="shared" ca="1" si="302"/>
        <v>81</v>
      </c>
      <c r="H300" s="3">
        <f t="shared" ca="1" si="302"/>
        <v>64</v>
      </c>
      <c r="I300" s="3">
        <f t="shared" ca="1" si="302"/>
        <v>49</v>
      </c>
      <c r="J300" s="3">
        <f t="shared" ca="1" si="302"/>
        <v>36</v>
      </c>
      <c r="K300" s="3">
        <f t="shared" ca="1" si="302"/>
        <v>25</v>
      </c>
      <c r="L300" s="3">
        <f t="shared" ca="1" si="302"/>
        <v>16</v>
      </c>
      <c r="M300" s="3">
        <f t="shared" ca="1" si="302"/>
        <v>9</v>
      </c>
      <c r="N300" s="3">
        <f t="shared" ca="1" si="302"/>
        <v>4</v>
      </c>
      <c r="O300" s="3">
        <f t="shared" ca="1" si="302"/>
        <v>1</v>
      </c>
      <c r="P300" s="3">
        <f t="shared" ca="1" si="302"/>
        <v>0</v>
      </c>
      <c r="Q300" s="3">
        <f t="shared" ca="1" si="302"/>
        <v>1</v>
      </c>
      <c r="R300" s="3">
        <f t="shared" ca="1" si="302"/>
        <v>4</v>
      </c>
      <c r="S300" s="3">
        <f t="shared" ca="1" si="302"/>
        <v>9</v>
      </c>
      <c r="T300" s="3">
        <f t="shared" ca="1" si="302"/>
        <v>16</v>
      </c>
      <c r="U300" s="3">
        <f t="shared" ca="1" si="302"/>
        <v>25</v>
      </c>
      <c r="V300" s="3">
        <f t="shared" ca="1" si="302"/>
        <v>36</v>
      </c>
      <c r="W300" s="3">
        <f t="shared" ca="1" si="302"/>
        <v>49</v>
      </c>
      <c r="X300" s="3">
        <f t="shared" ca="1" si="302"/>
        <v>64</v>
      </c>
      <c r="Y300" s="3">
        <f t="shared" ca="1" si="302"/>
        <v>81</v>
      </c>
      <c r="Z300" s="3">
        <f t="shared" ca="1" si="302"/>
        <v>100</v>
      </c>
      <c r="AA300" s="3">
        <f t="shared" ca="1" si="5"/>
        <v>770</v>
      </c>
      <c r="AB300" s="29">
        <f t="shared" ca="1" si="24"/>
        <v>50</v>
      </c>
    </row>
    <row r="301" spans="1:28" customFormat="false" ht="13">
      <c r="A301" s="3">
        <f>シート1!B302</f>
        <v>0</v>
      </c>
      <c r="B301" s="3">
        <f>シート1!E302</f>
        <v>0</v>
      </c>
      <c r="C301" s="19">
        <f>シート1!G302</f>
        <v>0</v>
      </c>
      <c r="D301" s="3">
        <f>シート1!I302</f>
        <v>0</v>
      </c>
      <c r="E301" s="3">
        <f>シート1!K302</f>
        <v>0</v>
      </c>
      <c r="F301" s="3">
        <f t="shared" ref="F301:Z301" ca="1" si="303">IF($E305="","", IF(AND(ROW()&gt;$AB$1,F$1&lt;=$AB$1),(F$1-_xlfn.RANK.AVG(OFFSET($E305,1-F$1,),OFFSET($E305,1-$AB$1,,$AB$1,1)))^2,""))</f>
        <v>100</v>
      </c>
      <c r="G301" s="3">
        <f t="shared" ca="1" si="303"/>
        <v>81</v>
      </c>
      <c r="H301" s="3">
        <f t="shared" ca="1" si="303"/>
        <v>64</v>
      </c>
      <c r="I301" s="3">
        <f t="shared" ca="1" si="303"/>
        <v>49</v>
      </c>
      <c r="J301" s="3">
        <f t="shared" ca="1" si="303"/>
        <v>36</v>
      </c>
      <c r="K301" s="3">
        <f t="shared" ca="1" si="303"/>
        <v>25</v>
      </c>
      <c r="L301" s="3">
        <f t="shared" ca="1" si="303"/>
        <v>16</v>
      </c>
      <c r="M301" s="3">
        <f t="shared" ca="1" si="303"/>
        <v>9</v>
      </c>
      <c r="N301" s="3">
        <f t="shared" ca="1" si="303"/>
        <v>4</v>
      </c>
      <c r="O301" s="3">
        <f t="shared" ca="1" si="303"/>
        <v>1</v>
      </c>
      <c r="P301" s="3">
        <f t="shared" ca="1" si="303"/>
        <v>0</v>
      </c>
      <c r="Q301" s="3">
        <f t="shared" ca="1" si="303"/>
        <v>1</v>
      </c>
      <c r="R301" s="3">
        <f t="shared" ca="1" si="303"/>
        <v>4</v>
      </c>
      <c r="S301" s="3">
        <f t="shared" ca="1" si="303"/>
        <v>9</v>
      </c>
      <c r="T301" s="3">
        <f t="shared" ca="1" si="303"/>
        <v>16</v>
      </c>
      <c r="U301" s="3">
        <f t="shared" ca="1" si="303"/>
        <v>25</v>
      </c>
      <c r="V301" s="3">
        <f t="shared" ca="1" si="303"/>
        <v>36</v>
      </c>
      <c r="W301" s="3">
        <f t="shared" ca="1" si="303"/>
        <v>49</v>
      </c>
      <c r="X301" s="3">
        <f t="shared" ca="1" si="303"/>
        <v>64</v>
      </c>
      <c r="Y301" s="3">
        <f t="shared" ca="1" si="303"/>
        <v>81</v>
      </c>
      <c r="Z301" s="3">
        <f t="shared" ca="1" si="303"/>
        <v>100</v>
      </c>
      <c r="AA301" s="3">
        <f t="shared" ca="1" si="5"/>
        <v>770</v>
      </c>
      <c r="AB301" s="29">
        <f t="shared" ca="1" si="24"/>
        <v>50</v>
      </c>
    </row>
    <row r="302" spans="1:28" customFormat="false" ht="13">
      <c r="A302" s="3">
        <f>シート1!B303</f>
        <v>0</v>
      </c>
      <c r="B302" s="3">
        <f>シート1!E303</f>
        <v>0</v>
      </c>
      <c r="C302" s="19">
        <f>シート1!G303</f>
        <v>0</v>
      </c>
      <c r="D302" s="3">
        <f>シート1!I303</f>
        <v>0</v>
      </c>
      <c r="E302" s="3">
        <f>シート1!K303</f>
        <v>0</v>
      </c>
      <c r="F302" s="3">
        <f t="shared" ref="F302:Z302" ca="1" si="304">IF($E306="","", IF(AND(ROW()&gt;$AB$1,F$1&lt;=$AB$1),(F$1-_xlfn.RANK.AVG(OFFSET($E306,1-F$1,),OFFSET($E306,1-$AB$1,,$AB$1,1)))^2,""))</f>
        <v>100</v>
      </c>
      <c r="G302" s="3">
        <f t="shared" ca="1" si="304"/>
        <v>81</v>
      </c>
      <c r="H302" s="3">
        <f t="shared" ca="1" si="304"/>
        <v>64</v>
      </c>
      <c r="I302" s="3">
        <f t="shared" ca="1" si="304"/>
        <v>49</v>
      </c>
      <c r="J302" s="3">
        <f t="shared" ca="1" si="304"/>
        <v>36</v>
      </c>
      <c r="K302" s="3">
        <f t="shared" ca="1" si="304"/>
        <v>25</v>
      </c>
      <c r="L302" s="3">
        <f t="shared" ca="1" si="304"/>
        <v>16</v>
      </c>
      <c r="M302" s="3">
        <f t="shared" ca="1" si="304"/>
        <v>9</v>
      </c>
      <c r="N302" s="3">
        <f t="shared" ca="1" si="304"/>
        <v>4</v>
      </c>
      <c r="O302" s="3">
        <f t="shared" ca="1" si="304"/>
        <v>1</v>
      </c>
      <c r="P302" s="3">
        <f t="shared" ca="1" si="304"/>
        <v>0</v>
      </c>
      <c r="Q302" s="3">
        <f t="shared" ca="1" si="304"/>
        <v>1</v>
      </c>
      <c r="R302" s="3">
        <f t="shared" ca="1" si="304"/>
        <v>4</v>
      </c>
      <c r="S302" s="3">
        <f t="shared" ca="1" si="304"/>
        <v>9</v>
      </c>
      <c r="T302" s="3">
        <f t="shared" ca="1" si="304"/>
        <v>16</v>
      </c>
      <c r="U302" s="3">
        <f t="shared" ca="1" si="304"/>
        <v>25</v>
      </c>
      <c r="V302" s="3">
        <f t="shared" ca="1" si="304"/>
        <v>36</v>
      </c>
      <c r="W302" s="3">
        <f t="shared" ca="1" si="304"/>
        <v>49</v>
      </c>
      <c r="X302" s="3">
        <f t="shared" ca="1" si="304"/>
        <v>64</v>
      </c>
      <c r="Y302" s="3">
        <f t="shared" ca="1" si="304"/>
        <v>81</v>
      </c>
      <c r="Z302" s="3">
        <f t="shared" ca="1" si="304"/>
        <v>100</v>
      </c>
      <c r="AA302" s="3">
        <f t="shared" ca="1" si="5"/>
        <v>770</v>
      </c>
      <c r="AB302" s="29">
        <f t="shared" ca="1" si="24"/>
        <v>50</v>
      </c>
    </row>
    <row r="303" spans="1:28" customFormat="false" ht="13">
      <c r="A303" s="3">
        <f>シート1!B304</f>
        <v>0</v>
      </c>
      <c r="B303" s="3">
        <f>シート1!E304</f>
        <v>0</v>
      </c>
      <c r="C303" s="19">
        <f>シート1!G304</f>
        <v>0</v>
      </c>
      <c r="D303" s="3">
        <f>シート1!I304</f>
        <v>0</v>
      </c>
      <c r="E303" s="3">
        <f>シート1!K304</f>
        <v>0</v>
      </c>
      <c r="F303" s="3">
        <f t="shared" ref="F303:Z303" ca="1" si="305">IF($E307="","", IF(AND(ROW()&gt;$AB$1,F$1&lt;=$AB$1),(F$1-_xlfn.RANK.AVG(OFFSET($E307,1-F$1,),OFFSET($E307,1-$AB$1,,$AB$1,1)))^2,""))</f>
        <v>100</v>
      </c>
      <c r="G303" s="3">
        <f t="shared" ca="1" si="305"/>
        <v>81</v>
      </c>
      <c r="H303" s="3">
        <f t="shared" ca="1" si="305"/>
        <v>64</v>
      </c>
      <c r="I303" s="3">
        <f t="shared" ca="1" si="305"/>
        <v>49</v>
      </c>
      <c r="J303" s="3">
        <f t="shared" ca="1" si="305"/>
        <v>36</v>
      </c>
      <c r="K303" s="3">
        <f t="shared" ca="1" si="305"/>
        <v>25</v>
      </c>
      <c r="L303" s="3">
        <f t="shared" ca="1" si="305"/>
        <v>16</v>
      </c>
      <c r="M303" s="3">
        <f t="shared" ca="1" si="305"/>
        <v>9</v>
      </c>
      <c r="N303" s="3">
        <f t="shared" ca="1" si="305"/>
        <v>4</v>
      </c>
      <c r="O303" s="3">
        <f t="shared" ca="1" si="305"/>
        <v>1</v>
      </c>
      <c r="P303" s="3">
        <f t="shared" ca="1" si="305"/>
        <v>0</v>
      </c>
      <c r="Q303" s="3">
        <f t="shared" ca="1" si="305"/>
        <v>1</v>
      </c>
      <c r="R303" s="3">
        <f t="shared" ca="1" si="305"/>
        <v>4</v>
      </c>
      <c r="S303" s="3">
        <f t="shared" ca="1" si="305"/>
        <v>9</v>
      </c>
      <c r="T303" s="3">
        <f t="shared" ca="1" si="305"/>
        <v>16</v>
      </c>
      <c r="U303" s="3">
        <f t="shared" ca="1" si="305"/>
        <v>25</v>
      </c>
      <c r="V303" s="3">
        <f t="shared" ca="1" si="305"/>
        <v>36</v>
      </c>
      <c r="W303" s="3">
        <f t="shared" ca="1" si="305"/>
        <v>49</v>
      </c>
      <c r="X303" s="3">
        <f t="shared" ca="1" si="305"/>
        <v>64</v>
      </c>
      <c r="Y303" s="3">
        <f t="shared" ca="1" si="305"/>
        <v>81</v>
      </c>
      <c r="Z303" s="3">
        <f t="shared" ca="1" si="305"/>
        <v>100</v>
      </c>
      <c r="AA303" s="3">
        <f t="shared" ca="1" si="5"/>
        <v>770</v>
      </c>
      <c r="AB303" s="29">
        <f t="shared" ca="1" si="24"/>
        <v>50</v>
      </c>
    </row>
    <row r="304" spans="1:28" customFormat="false" ht="13">
      <c r="A304" s="3">
        <f>シート1!B305</f>
        <v>0</v>
      </c>
      <c r="B304" s="3">
        <f>シート1!E305</f>
        <v>0</v>
      </c>
      <c r="C304" s="19">
        <f>シート1!G305</f>
        <v>0</v>
      </c>
      <c r="D304" s="3">
        <f>シート1!I305</f>
        <v>0</v>
      </c>
      <c r="E304" s="3">
        <f>シート1!K305</f>
        <v>0</v>
      </c>
      <c r="F304" s="3">
        <f t="shared" ref="F304:Z304" ca="1" si="306">IF($E308="","", IF(AND(ROW()&gt;$AB$1,F$1&lt;=$AB$1),(F$1-_xlfn.RANK.AVG(OFFSET($E308,1-F$1,),OFFSET($E308,1-$AB$1,,$AB$1,1)))^2,""))</f>
        <v>100</v>
      </c>
      <c r="G304" s="3">
        <f t="shared" ca="1" si="306"/>
        <v>81</v>
      </c>
      <c r="H304" s="3">
        <f t="shared" ca="1" si="306"/>
        <v>64</v>
      </c>
      <c r="I304" s="3">
        <f t="shared" ca="1" si="306"/>
        <v>49</v>
      </c>
      <c r="J304" s="3">
        <f t="shared" ca="1" si="306"/>
        <v>36</v>
      </c>
      <c r="K304" s="3">
        <f t="shared" ca="1" si="306"/>
        <v>25</v>
      </c>
      <c r="L304" s="3">
        <f t="shared" ca="1" si="306"/>
        <v>16</v>
      </c>
      <c r="M304" s="3">
        <f t="shared" ca="1" si="306"/>
        <v>9</v>
      </c>
      <c r="N304" s="3">
        <f t="shared" ca="1" si="306"/>
        <v>4</v>
      </c>
      <c r="O304" s="3">
        <f t="shared" ca="1" si="306"/>
        <v>1</v>
      </c>
      <c r="P304" s="3">
        <f t="shared" ca="1" si="306"/>
        <v>0</v>
      </c>
      <c r="Q304" s="3">
        <f t="shared" ca="1" si="306"/>
        <v>1</v>
      </c>
      <c r="R304" s="3">
        <f t="shared" ca="1" si="306"/>
        <v>4</v>
      </c>
      <c r="S304" s="3">
        <f t="shared" ca="1" si="306"/>
        <v>9</v>
      </c>
      <c r="T304" s="3">
        <f t="shared" ca="1" si="306"/>
        <v>16</v>
      </c>
      <c r="U304" s="3">
        <f t="shared" ca="1" si="306"/>
        <v>25</v>
      </c>
      <c r="V304" s="3">
        <f t="shared" ca="1" si="306"/>
        <v>36</v>
      </c>
      <c r="W304" s="3">
        <f t="shared" ca="1" si="306"/>
        <v>49</v>
      </c>
      <c r="X304" s="3">
        <f t="shared" ca="1" si="306"/>
        <v>64</v>
      </c>
      <c r="Y304" s="3">
        <f t="shared" ca="1" si="306"/>
        <v>81</v>
      </c>
      <c r="Z304" s="3">
        <f t="shared" ca="1" si="306"/>
        <v>100</v>
      </c>
      <c r="AA304" s="3">
        <f t="shared" ca="1" si="5"/>
        <v>770</v>
      </c>
      <c r="AB304" s="29">
        <f t="shared" ca="1" si="24"/>
        <v>50</v>
      </c>
    </row>
    <row r="305" spans="1:28" customFormat="false" ht="13">
      <c r="A305" s="3">
        <f>シート1!B306</f>
        <v>0</v>
      </c>
      <c r="B305" s="3">
        <f>シート1!E306</f>
        <v>0</v>
      </c>
      <c r="C305" s="19">
        <f>シート1!G306</f>
        <v>0</v>
      </c>
      <c r="D305" s="3">
        <f>シート1!I306</f>
        <v>0</v>
      </c>
      <c r="E305" s="3">
        <f>シート1!K306</f>
        <v>0</v>
      </c>
      <c r="F305" s="3">
        <f t="shared" ref="F305:Z305" ca="1" si="307">IF($E309="","", IF(AND(ROW()&gt;$AB$1,F$1&lt;=$AB$1),(F$1-_xlfn.RANK.AVG(OFFSET($E309,1-F$1,),OFFSET($E309,1-$AB$1,,$AB$1,1)))^2,""))</f>
        <v>100</v>
      </c>
      <c r="G305" s="3">
        <f t="shared" ca="1" si="307"/>
        <v>81</v>
      </c>
      <c r="H305" s="3">
        <f t="shared" ca="1" si="307"/>
        <v>64</v>
      </c>
      <c r="I305" s="3">
        <f t="shared" ca="1" si="307"/>
        <v>49</v>
      </c>
      <c r="J305" s="3">
        <f t="shared" ca="1" si="307"/>
        <v>36</v>
      </c>
      <c r="K305" s="3">
        <f t="shared" ca="1" si="307"/>
        <v>25</v>
      </c>
      <c r="L305" s="3">
        <f t="shared" ca="1" si="307"/>
        <v>16</v>
      </c>
      <c r="M305" s="3">
        <f t="shared" ca="1" si="307"/>
        <v>9</v>
      </c>
      <c r="N305" s="3">
        <f t="shared" ca="1" si="307"/>
        <v>4</v>
      </c>
      <c r="O305" s="3">
        <f t="shared" ca="1" si="307"/>
        <v>1</v>
      </c>
      <c r="P305" s="3">
        <f t="shared" ca="1" si="307"/>
        <v>0</v>
      </c>
      <c r="Q305" s="3">
        <f t="shared" ca="1" si="307"/>
        <v>1</v>
      </c>
      <c r="R305" s="3">
        <f t="shared" ca="1" si="307"/>
        <v>4</v>
      </c>
      <c r="S305" s="3">
        <f t="shared" ca="1" si="307"/>
        <v>9</v>
      </c>
      <c r="T305" s="3">
        <f t="shared" ca="1" si="307"/>
        <v>16</v>
      </c>
      <c r="U305" s="3">
        <f t="shared" ca="1" si="307"/>
        <v>25</v>
      </c>
      <c r="V305" s="3">
        <f t="shared" ca="1" si="307"/>
        <v>36</v>
      </c>
      <c r="W305" s="3">
        <f t="shared" ca="1" si="307"/>
        <v>49</v>
      </c>
      <c r="X305" s="3">
        <f t="shared" ca="1" si="307"/>
        <v>64</v>
      </c>
      <c r="Y305" s="3">
        <f t="shared" ca="1" si="307"/>
        <v>81</v>
      </c>
      <c r="Z305" s="3">
        <f t="shared" ca="1" si="307"/>
        <v>100</v>
      </c>
      <c r="AA305" s="3">
        <f t="shared" ca="1" si="5"/>
        <v>770</v>
      </c>
      <c r="AB305" s="29">
        <f t="shared" ca="1" si="24"/>
        <v>50</v>
      </c>
    </row>
    <row r="306" spans="1:28" customFormat="false" ht="13">
      <c r="A306" s="3">
        <f>シート1!B307</f>
        <v>0</v>
      </c>
      <c r="B306" s="3">
        <f>シート1!E307</f>
        <v>0</v>
      </c>
      <c r="C306" s="19">
        <f>シート1!G307</f>
        <v>0</v>
      </c>
      <c r="D306" s="3">
        <f>シート1!I307</f>
        <v>0</v>
      </c>
      <c r="E306" s="3">
        <f>シート1!K307</f>
        <v>0</v>
      </c>
      <c r="F306" s="3">
        <f t="shared" ref="F306:Z306" ca="1" si="308">IF($E310="","", IF(AND(ROW()&gt;$AB$1,F$1&lt;=$AB$1),(F$1-_xlfn.RANK.AVG(OFFSET($E310,1-F$1,),OFFSET($E310,1-$AB$1,,$AB$1,1)))^2,""))</f>
        <v>100</v>
      </c>
      <c r="G306" s="3">
        <f t="shared" ca="1" si="308"/>
        <v>81</v>
      </c>
      <c r="H306" s="3">
        <f t="shared" ca="1" si="308"/>
        <v>64</v>
      </c>
      <c r="I306" s="3">
        <f t="shared" ca="1" si="308"/>
        <v>49</v>
      </c>
      <c r="J306" s="3">
        <f t="shared" ca="1" si="308"/>
        <v>36</v>
      </c>
      <c r="K306" s="3">
        <f t="shared" ca="1" si="308"/>
        <v>25</v>
      </c>
      <c r="L306" s="3">
        <f t="shared" ca="1" si="308"/>
        <v>16</v>
      </c>
      <c r="M306" s="3">
        <f t="shared" ca="1" si="308"/>
        <v>9</v>
      </c>
      <c r="N306" s="3">
        <f t="shared" ca="1" si="308"/>
        <v>4</v>
      </c>
      <c r="O306" s="3">
        <f t="shared" ca="1" si="308"/>
        <v>1</v>
      </c>
      <c r="P306" s="3">
        <f t="shared" ca="1" si="308"/>
        <v>0</v>
      </c>
      <c r="Q306" s="3">
        <f t="shared" ca="1" si="308"/>
        <v>1</v>
      </c>
      <c r="R306" s="3">
        <f t="shared" ca="1" si="308"/>
        <v>4</v>
      </c>
      <c r="S306" s="3">
        <f t="shared" ca="1" si="308"/>
        <v>9</v>
      </c>
      <c r="T306" s="3">
        <f t="shared" ca="1" si="308"/>
        <v>16</v>
      </c>
      <c r="U306" s="3">
        <f t="shared" ca="1" si="308"/>
        <v>25</v>
      </c>
      <c r="V306" s="3">
        <f t="shared" ca="1" si="308"/>
        <v>36</v>
      </c>
      <c r="W306" s="3">
        <f t="shared" ca="1" si="308"/>
        <v>49</v>
      </c>
      <c r="X306" s="3">
        <f t="shared" ca="1" si="308"/>
        <v>64</v>
      </c>
      <c r="Y306" s="3">
        <f t="shared" ca="1" si="308"/>
        <v>81</v>
      </c>
      <c r="Z306" s="3">
        <f t="shared" ca="1" si="308"/>
        <v>100</v>
      </c>
      <c r="AA306" s="3">
        <f t="shared" ca="1" si="5"/>
        <v>770</v>
      </c>
      <c r="AB306" s="29">
        <f t="shared" ca="1" si="24"/>
        <v>50</v>
      </c>
    </row>
    <row r="307" spans="1:28" customFormat="false" ht="13">
      <c r="A307" s="3">
        <f>シート1!B308</f>
        <v>0</v>
      </c>
      <c r="B307" s="3">
        <f>シート1!E308</f>
        <v>0</v>
      </c>
      <c r="C307" s="19">
        <f>シート1!G308</f>
        <v>0</v>
      </c>
      <c r="D307" s="3">
        <f>シート1!I308</f>
        <v>0</v>
      </c>
      <c r="E307" s="3">
        <f>シート1!K308</f>
        <v>0</v>
      </c>
      <c r="F307" s="3">
        <f t="shared" ref="F307:Z307" ca="1" si="309">IF($E311="","", IF(AND(ROW()&gt;$AB$1,F$1&lt;=$AB$1),(F$1-_xlfn.RANK.AVG(OFFSET($E311,1-F$1,),OFFSET($E311,1-$AB$1,,$AB$1,1)))^2,""))</f>
        <v>100</v>
      </c>
      <c r="G307" s="3">
        <f t="shared" ca="1" si="309"/>
        <v>81</v>
      </c>
      <c r="H307" s="3">
        <f t="shared" ca="1" si="309"/>
        <v>64</v>
      </c>
      <c r="I307" s="3">
        <f t="shared" ca="1" si="309"/>
        <v>49</v>
      </c>
      <c r="J307" s="3">
        <f t="shared" ca="1" si="309"/>
        <v>36</v>
      </c>
      <c r="K307" s="3">
        <f t="shared" ca="1" si="309"/>
        <v>25</v>
      </c>
      <c r="L307" s="3">
        <f t="shared" ca="1" si="309"/>
        <v>16</v>
      </c>
      <c r="M307" s="3">
        <f t="shared" ca="1" si="309"/>
        <v>9</v>
      </c>
      <c r="N307" s="3">
        <f t="shared" ca="1" si="309"/>
        <v>4</v>
      </c>
      <c r="O307" s="3">
        <f t="shared" ca="1" si="309"/>
        <v>1</v>
      </c>
      <c r="P307" s="3">
        <f t="shared" ca="1" si="309"/>
        <v>0</v>
      </c>
      <c r="Q307" s="3">
        <f t="shared" ca="1" si="309"/>
        <v>1</v>
      </c>
      <c r="R307" s="3">
        <f t="shared" ca="1" si="309"/>
        <v>4</v>
      </c>
      <c r="S307" s="3">
        <f t="shared" ca="1" si="309"/>
        <v>9</v>
      </c>
      <c r="T307" s="3">
        <f t="shared" ca="1" si="309"/>
        <v>16</v>
      </c>
      <c r="U307" s="3">
        <f t="shared" ca="1" si="309"/>
        <v>25</v>
      </c>
      <c r="V307" s="3">
        <f t="shared" ca="1" si="309"/>
        <v>36</v>
      </c>
      <c r="W307" s="3">
        <f t="shared" ca="1" si="309"/>
        <v>49</v>
      </c>
      <c r="X307" s="3">
        <f t="shared" ca="1" si="309"/>
        <v>64</v>
      </c>
      <c r="Y307" s="3">
        <f t="shared" ca="1" si="309"/>
        <v>81</v>
      </c>
      <c r="Z307" s="3">
        <f t="shared" ca="1" si="309"/>
        <v>100</v>
      </c>
      <c r="AA307" s="3">
        <f t="shared" ca="1" si="5"/>
        <v>770</v>
      </c>
      <c r="AB307" s="29">
        <f t="shared" ca="1" si="24"/>
        <v>50</v>
      </c>
    </row>
    <row r="308" spans="1:28" customFormat="false" ht="13">
      <c r="A308" s="3">
        <f>シート1!B309</f>
        <v>0</v>
      </c>
      <c r="B308" s="3">
        <f>シート1!E309</f>
        <v>0</v>
      </c>
      <c r="C308" s="19">
        <f>シート1!G309</f>
        <v>0</v>
      </c>
      <c r="D308" s="3">
        <f>シート1!I309</f>
        <v>0</v>
      </c>
      <c r="E308" s="3">
        <f>シート1!K309</f>
        <v>0</v>
      </c>
      <c r="F308" s="3">
        <f t="shared" ref="F308:Z308" ca="1" si="310">IF($E312="","", IF(AND(ROW()&gt;$AB$1,F$1&lt;=$AB$1),(F$1-_xlfn.RANK.AVG(OFFSET($E312,1-F$1,),OFFSET($E312,1-$AB$1,,$AB$1,1)))^2,""))</f>
        <v>100</v>
      </c>
      <c r="G308" s="3">
        <f t="shared" ca="1" si="310"/>
        <v>81</v>
      </c>
      <c r="H308" s="3">
        <f t="shared" ca="1" si="310"/>
        <v>64</v>
      </c>
      <c r="I308" s="3">
        <f t="shared" ca="1" si="310"/>
        <v>49</v>
      </c>
      <c r="J308" s="3">
        <f t="shared" ca="1" si="310"/>
        <v>36</v>
      </c>
      <c r="K308" s="3">
        <f t="shared" ca="1" si="310"/>
        <v>25</v>
      </c>
      <c r="L308" s="3">
        <f t="shared" ca="1" si="310"/>
        <v>16</v>
      </c>
      <c r="M308" s="3">
        <f t="shared" ca="1" si="310"/>
        <v>9</v>
      </c>
      <c r="N308" s="3">
        <f t="shared" ca="1" si="310"/>
        <v>4</v>
      </c>
      <c r="O308" s="3">
        <f t="shared" ca="1" si="310"/>
        <v>1</v>
      </c>
      <c r="P308" s="3">
        <f t="shared" ca="1" si="310"/>
        <v>0</v>
      </c>
      <c r="Q308" s="3">
        <f t="shared" ca="1" si="310"/>
        <v>1</v>
      </c>
      <c r="R308" s="3">
        <f t="shared" ca="1" si="310"/>
        <v>4</v>
      </c>
      <c r="S308" s="3">
        <f t="shared" ca="1" si="310"/>
        <v>9</v>
      </c>
      <c r="T308" s="3">
        <f t="shared" ca="1" si="310"/>
        <v>16</v>
      </c>
      <c r="U308" s="3">
        <f t="shared" ca="1" si="310"/>
        <v>25</v>
      </c>
      <c r="V308" s="3">
        <f t="shared" ca="1" si="310"/>
        <v>36</v>
      </c>
      <c r="W308" s="3">
        <f t="shared" ca="1" si="310"/>
        <v>49</v>
      </c>
      <c r="X308" s="3">
        <f t="shared" ca="1" si="310"/>
        <v>64</v>
      </c>
      <c r="Y308" s="3">
        <f t="shared" ca="1" si="310"/>
        <v>81</v>
      </c>
      <c r="Z308" s="3">
        <f t="shared" ca="1" si="310"/>
        <v>100</v>
      </c>
      <c r="AA308" s="3">
        <f t="shared" ca="1" si="5"/>
        <v>770</v>
      </c>
      <c r="AB308" s="29">
        <f t="shared" ca="1" si="24"/>
        <v>50</v>
      </c>
    </row>
    <row r="309" spans="1:28" customFormat="false" ht="13">
      <c r="A309" s="3">
        <f>シート1!B310</f>
        <v>0</v>
      </c>
      <c r="B309" s="3">
        <f>シート1!E310</f>
        <v>0</v>
      </c>
      <c r="C309" s="19">
        <f>シート1!G310</f>
        <v>0</v>
      </c>
      <c r="D309" s="3">
        <f>シート1!I310</f>
        <v>0</v>
      </c>
      <c r="E309" s="3">
        <f>シート1!K310</f>
        <v>0</v>
      </c>
      <c r="F309" s="3">
        <f t="shared" ref="F309:Z309" ca="1" si="311">IF($E313="","", IF(AND(ROW()&gt;$AB$1,F$1&lt;=$AB$1),(F$1-_xlfn.RANK.AVG(OFFSET($E313,1-F$1,),OFFSET($E313,1-$AB$1,,$AB$1,1)))^2,""))</f>
        <v>100</v>
      </c>
      <c r="G309" s="3">
        <f t="shared" ca="1" si="311"/>
        <v>81</v>
      </c>
      <c r="H309" s="3">
        <f t="shared" ca="1" si="311"/>
        <v>64</v>
      </c>
      <c r="I309" s="3">
        <f t="shared" ca="1" si="311"/>
        <v>49</v>
      </c>
      <c r="J309" s="3">
        <f t="shared" ca="1" si="311"/>
        <v>36</v>
      </c>
      <c r="K309" s="3">
        <f t="shared" ca="1" si="311"/>
        <v>25</v>
      </c>
      <c r="L309" s="3">
        <f t="shared" ca="1" si="311"/>
        <v>16</v>
      </c>
      <c r="M309" s="3">
        <f t="shared" ca="1" si="311"/>
        <v>9</v>
      </c>
      <c r="N309" s="3">
        <f t="shared" ca="1" si="311"/>
        <v>4</v>
      </c>
      <c r="O309" s="3">
        <f t="shared" ca="1" si="311"/>
        <v>1</v>
      </c>
      <c r="P309" s="3">
        <f t="shared" ca="1" si="311"/>
        <v>0</v>
      </c>
      <c r="Q309" s="3">
        <f t="shared" ca="1" si="311"/>
        <v>1</v>
      </c>
      <c r="R309" s="3">
        <f t="shared" ca="1" si="311"/>
        <v>4</v>
      </c>
      <c r="S309" s="3">
        <f t="shared" ca="1" si="311"/>
        <v>9</v>
      </c>
      <c r="T309" s="3">
        <f t="shared" ca="1" si="311"/>
        <v>16</v>
      </c>
      <c r="U309" s="3">
        <f t="shared" ca="1" si="311"/>
        <v>25</v>
      </c>
      <c r="V309" s="3">
        <f t="shared" ca="1" si="311"/>
        <v>36</v>
      </c>
      <c r="W309" s="3">
        <f t="shared" ca="1" si="311"/>
        <v>49</v>
      </c>
      <c r="X309" s="3">
        <f t="shared" ca="1" si="311"/>
        <v>64</v>
      </c>
      <c r="Y309" s="3">
        <f t="shared" ca="1" si="311"/>
        <v>81</v>
      </c>
      <c r="Z309" s="3">
        <f t="shared" ca="1" si="311"/>
        <v>100</v>
      </c>
      <c r="AA309" s="3">
        <f t="shared" ca="1" si="5"/>
        <v>770</v>
      </c>
      <c r="AB309" s="29">
        <f t="shared" ca="1" si="24"/>
        <v>50</v>
      </c>
    </row>
    <row r="310" spans="1:28" customFormat="false" ht="13">
      <c r="A310" s="3">
        <f>シート1!B311</f>
        <v>0</v>
      </c>
      <c r="B310" s="3">
        <f>シート1!E311</f>
        <v>0</v>
      </c>
      <c r="C310" s="19">
        <f>シート1!G311</f>
        <v>0</v>
      </c>
      <c r="D310" s="3">
        <f>シート1!I311</f>
        <v>0</v>
      </c>
      <c r="E310" s="3">
        <f>シート1!K311</f>
        <v>0</v>
      </c>
      <c r="F310" s="3">
        <f t="shared" ref="F310:Z310" ca="1" si="312">IF($E314="","", IF(AND(ROW()&gt;$AB$1,F$1&lt;=$AB$1),(F$1-_xlfn.RANK.AVG(OFFSET($E314,1-F$1,),OFFSET($E314,1-$AB$1,,$AB$1,1)))^2,""))</f>
        <v>100</v>
      </c>
      <c r="G310" s="3">
        <f t="shared" ca="1" si="312"/>
        <v>81</v>
      </c>
      <c r="H310" s="3">
        <f t="shared" ca="1" si="312"/>
        <v>64</v>
      </c>
      <c r="I310" s="3">
        <f t="shared" ca="1" si="312"/>
        <v>49</v>
      </c>
      <c r="J310" s="3">
        <f t="shared" ca="1" si="312"/>
        <v>36</v>
      </c>
      <c r="K310" s="3">
        <f t="shared" ca="1" si="312"/>
        <v>25</v>
      </c>
      <c r="L310" s="3">
        <f t="shared" ca="1" si="312"/>
        <v>16</v>
      </c>
      <c r="M310" s="3">
        <f t="shared" ca="1" si="312"/>
        <v>9</v>
      </c>
      <c r="N310" s="3">
        <f t="shared" ca="1" si="312"/>
        <v>4</v>
      </c>
      <c r="O310" s="3">
        <f t="shared" ca="1" si="312"/>
        <v>1</v>
      </c>
      <c r="P310" s="3">
        <f t="shared" ca="1" si="312"/>
        <v>0</v>
      </c>
      <c r="Q310" s="3">
        <f t="shared" ca="1" si="312"/>
        <v>1</v>
      </c>
      <c r="R310" s="3">
        <f t="shared" ca="1" si="312"/>
        <v>4</v>
      </c>
      <c r="S310" s="3">
        <f t="shared" ca="1" si="312"/>
        <v>9</v>
      </c>
      <c r="T310" s="3">
        <f t="shared" ca="1" si="312"/>
        <v>16</v>
      </c>
      <c r="U310" s="3">
        <f t="shared" ca="1" si="312"/>
        <v>25</v>
      </c>
      <c r="V310" s="3">
        <f t="shared" ca="1" si="312"/>
        <v>36</v>
      </c>
      <c r="W310" s="3">
        <f t="shared" ca="1" si="312"/>
        <v>49</v>
      </c>
      <c r="X310" s="3">
        <f t="shared" ca="1" si="312"/>
        <v>64</v>
      </c>
      <c r="Y310" s="3">
        <f t="shared" ca="1" si="312"/>
        <v>81</v>
      </c>
      <c r="Z310" s="3">
        <f t="shared" ca="1" si="312"/>
        <v>100</v>
      </c>
      <c r="AA310" s="3">
        <f t="shared" ca="1" si="5"/>
        <v>770</v>
      </c>
      <c r="AB310" s="29">
        <f t="shared" ca="1" si="24"/>
        <v>50</v>
      </c>
    </row>
    <row r="311" spans="1:28" customFormat="false" ht="13">
      <c r="A311" s="3">
        <f>シート1!B312</f>
        <v>0</v>
      </c>
      <c r="B311" s="3">
        <f>シート1!E312</f>
        <v>0</v>
      </c>
      <c r="C311" s="19">
        <f>シート1!G312</f>
        <v>0</v>
      </c>
      <c r="D311" s="3">
        <f>シート1!I312</f>
        <v>0</v>
      </c>
      <c r="E311" s="3">
        <f>シート1!K312</f>
        <v>0</v>
      </c>
      <c r="F311" s="3">
        <f t="shared" ref="F311:Z311" ca="1" si="313">IF($E315="","", IF(AND(ROW()&gt;$AB$1,F$1&lt;=$AB$1),(F$1-_xlfn.RANK.AVG(OFFSET($E315,1-F$1,),OFFSET($E315,1-$AB$1,,$AB$1,1)))^2,""))</f>
        <v>100</v>
      </c>
      <c r="G311" s="3">
        <f t="shared" ca="1" si="313"/>
        <v>81</v>
      </c>
      <c r="H311" s="3">
        <f t="shared" ca="1" si="313"/>
        <v>64</v>
      </c>
      <c r="I311" s="3">
        <f t="shared" ca="1" si="313"/>
        <v>49</v>
      </c>
      <c r="J311" s="3">
        <f t="shared" ca="1" si="313"/>
        <v>36</v>
      </c>
      <c r="K311" s="3">
        <f t="shared" ca="1" si="313"/>
        <v>25</v>
      </c>
      <c r="L311" s="3">
        <f t="shared" ca="1" si="313"/>
        <v>16</v>
      </c>
      <c r="M311" s="3">
        <f t="shared" ca="1" si="313"/>
        <v>9</v>
      </c>
      <c r="N311" s="3">
        <f t="shared" ca="1" si="313"/>
        <v>4</v>
      </c>
      <c r="O311" s="3">
        <f t="shared" ca="1" si="313"/>
        <v>1</v>
      </c>
      <c r="P311" s="3">
        <f t="shared" ca="1" si="313"/>
        <v>0</v>
      </c>
      <c r="Q311" s="3">
        <f t="shared" ca="1" si="313"/>
        <v>1</v>
      </c>
      <c r="R311" s="3">
        <f t="shared" ca="1" si="313"/>
        <v>4</v>
      </c>
      <c r="S311" s="3">
        <f t="shared" ca="1" si="313"/>
        <v>9</v>
      </c>
      <c r="T311" s="3">
        <f t="shared" ca="1" si="313"/>
        <v>16</v>
      </c>
      <c r="U311" s="3">
        <f t="shared" ca="1" si="313"/>
        <v>25</v>
      </c>
      <c r="V311" s="3">
        <f t="shared" ca="1" si="313"/>
        <v>36</v>
      </c>
      <c r="W311" s="3">
        <f t="shared" ca="1" si="313"/>
        <v>49</v>
      </c>
      <c r="X311" s="3">
        <f t="shared" ca="1" si="313"/>
        <v>64</v>
      </c>
      <c r="Y311" s="3">
        <f t="shared" ca="1" si="313"/>
        <v>81</v>
      </c>
      <c r="Z311" s="3">
        <f t="shared" ca="1" si="313"/>
        <v>100</v>
      </c>
      <c r="AA311" s="3">
        <f t="shared" ca="1" si="5"/>
        <v>770</v>
      </c>
      <c r="AB311" s="29">
        <f t="shared" ca="1" si="24"/>
        <v>50</v>
      </c>
    </row>
    <row r="312" spans="1:28" customFormat="false" ht="13">
      <c r="A312" s="3">
        <f>シート1!B313</f>
        <v>0</v>
      </c>
      <c r="B312" s="3">
        <f>シート1!E313</f>
        <v>0</v>
      </c>
      <c r="C312" s="19">
        <f>シート1!G313</f>
        <v>0</v>
      </c>
      <c r="D312" s="3">
        <f>シート1!I313</f>
        <v>0</v>
      </c>
      <c r="E312" s="3">
        <f>シート1!K313</f>
        <v>0</v>
      </c>
      <c r="F312" s="3">
        <f t="shared" ref="F312:Z312" ca="1" si="314">IF($E316="","", IF(AND(ROW()&gt;$AB$1,F$1&lt;=$AB$1),(F$1-_xlfn.RANK.AVG(OFFSET($E316,1-F$1,),OFFSET($E316,1-$AB$1,,$AB$1,1)))^2,""))</f>
        <v>100</v>
      </c>
      <c r="G312" s="3">
        <f t="shared" ca="1" si="314"/>
        <v>81</v>
      </c>
      <c r="H312" s="3">
        <f t="shared" ca="1" si="314"/>
        <v>64</v>
      </c>
      <c r="I312" s="3">
        <f t="shared" ca="1" si="314"/>
        <v>49</v>
      </c>
      <c r="J312" s="3">
        <f t="shared" ca="1" si="314"/>
        <v>36</v>
      </c>
      <c r="K312" s="3">
        <f t="shared" ca="1" si="314"/>
        <v>25</v>
      </c>
      <c r="L312" s="3">
        <f t="shared" ca="1" si="314"/>
        <v>16</v>
      </c>
      <c r="M312" s="3">
        <f t="shared" ca="1" si="314"/>
        <v>9</v>
      </c>
      <c r="N312" s="3">
        <f t="shared" ca="1" si="314"/>
        <v>4</v>
      </c>
      <c r="O312" s="3">
        <f t="shared" ca="1" si="314"/>
        <v>1</v>
      </c>
      <c r="P312" s="3">
        <f t="shared" ca="1" si="314"/>
        <v>0</v>
      </c>
      <c r="Q312" s="3">
        <f t="shared" ca="1" si="314"/>
        <v>1</v>
      </c>
      <c r="R312" s="3">
        <f t="shared" ca="1" si="314"/>
        <v>4</v>
      </c>
      <c r="S312" s="3">
        <f t="shared" ca="1" si="314"/>
        <v>9</v>
      </c>
      <c r="T312" s="3">
        <f t="shared" ca="1" si="314"/>
        <v>16</v>
      </c>
      <c r="U312" s="3">
        <f t="shared" ca="1" si="314"/>
        <v>25</v>
      </c>
      <c r="V312" s="3">
        <f t="shared" ca="1" si="314"/>
        <v>36</v>
      </c>
      <c r="W312" s="3">
        <f t="shared" ca="1" si="314"/>
        <v>49</v>
      </c>
      <c r="X312" s="3">
        <f t="shared" ca="1" si="314"/>
        <v>64</v>
      </c>
      <c r="Y312" s="3">
        <f t="shared" ca="1" si="314"/>
        <v>81</v>
      </c>
      <c r="Z312" s="3">
        <f t="shared" ca="1" si="314"/>
        <v>100</v>
      </c>
      <c r="AA312" s="3">
        <f t="shared" ca="1" si="5"/>
        <v>770</v>
      </c>
      <c r="AB312" s="29">
        <f t="shared" ca="1" si="24"/>
        <v>50</v>
      </c>
    </row>
    <row r="313" spans="1:28" customFormat="false" ht="13">
      <c r="A313" s="3">
        <f>シート1!B314</f>
        <v>0</v>
      </c>
      <c r="B313" s="3">
        <f>シート1!E314</f>
        <v>0</v>
      </c>
      <c r="C313" s="19">
        <f>シート1!G314</f>
        <v>0</v>
      </c>
      <c r="D313" s="3">
        <f>シート1!I314</f>
        <v>0</v>
      </c>
      <c r="E313" s="3">
        <f>シート1!K314</f>
        <v>0</v>
      </c>
      <c r="F313" s="3">
        <f t="shared" ref="F313:Z313" ca="1" si="315">IF($E317="","", IF(AND(ROW()&gt;$AB$1,F$1&lt;=$AB$1),(F$1-_xlfn.RANK.AVG(OFFSET($E317,1-F$1,),OFFSET($E317,1-$AB$1,,$AB$1,1)))^2,""))</f>
        <v>100</v>
      </c>
      <c r="G313" s="3">
        <f t="shared" ca="1" si="315"/>
        <v>81</v>
      </c>
      <c r="H313" s="3">
        <f t="shared" ca="1" si="315"/>
        <v>64</v>
      </c>
      <c r="I313" s="3">
        <f t="shared" ca="1" si="315"/>
        <v>49</v>
      </c>
      <c r="J313" s="3">
        <f t="shared" ca="1" si="315"/>
        <v>36</v>
      </c>
      <c r="K313" s="3">
        <f t="shared" ca="1" si="315"/>
        <v>25</v>
      </c>
      <c r="L313" s="3">
        <f t="shared" ca="1" si="315"/>
        <v>16</v>
      </c>
      <c r="M313" s="3">
        <f t="shared" ca="1" si="315"/>
        <v>9</v>
      </c>
      <c r="N313" s="3">
        <f t="shared" ca="1" si="315"/>
        <v>4</v>
      </c>
      <c r="O313" s="3">
        <f t="shared" ca="1" si="315"/>
        <v>1</v>
      </c>
      <c r="P313" s="3">
        <f t="shared" ca="1" si="315"/>
        <v>0</v>
      </c>
      <c r="Q313" s="3">
        <f t="shared" ca="1" si="315"/>
        <v>1</v>
      </c>
      <c r="R313" s="3">
        <f t="shared" ca="1" si="315"/>
        <v>4</v>
      </c>
      <c r="S313" s="3">
        <f t="shared" ca="1" si="315"/>
        <v>9</v>
      </c>
      <c r="T313" s="3">
        <f t="shared" ca="1" si="315"/>
        <v>16</v>
      </c>
      <c r="U313" s="3">
        <f t="shared" ca="1" si="315"/>
        <v>25</v>
      </c>
      <c r="V313" s="3">
        <f t="shared" ca="1" si="315"/>
        <v>36</v>
      </c>
      <c r="W313" s="3">
        <f t="shared" ca="1" si="315"/>
        <v>49</v>
      </c>
      <c r="X313" s="3">
        <f t="shared" ca="1" si="315"/>
        <v>64</v>
      </c>
      <c r="Y313" s="3">
        <f t="shared" ca="1" si="315"/>
        <v>81</v>
      </c>
      <c r="Z313" s="3">
        <f t="shared" ca="1" si="315"/>
        <v>100</v>
      </c>
      <c r="AA313" s="3">
        <f t="shared" ca="1" si="5"/>
        <v>770</v>
      </c>
      <c r="AB313" s="29">
        <f t="shared" ca="1" si="24"/>
        <v>50</v>
      </c>
    </row>
    <row r="314" spans="1:28" customFormat="false" ht="13">
      <c r="A314" s="3">
        <f>シート1!B315</f>
        <v>0</v>
      </c>
      <c r="B314" s="3">
        <f>シート1!E315</f>
        <v>0</v>
      </c>
      <c r="C314" s="19">
        <f>シート1!G315</f>
        <v>0</v>
      </c>
      <c r="D314" s="3">
        <f>シート1!I315</f>
        <v>0</v>
      </c>
      <c r="E314" s="3">
        <f>シート1!K315</f>
        <v>0</v>
      </c>
      <c r="F314" s="3">
        <f t="shared" ref="F314:Z314" ca="1" si="316">IF($E318="","", IF(AND(ROW()&gt;$AB$1,F$1&lt;=$AB$1),(F$1-_xlfn.RANK.AVG(OFFSET($E318,1-F$1,),OFFSET($E318,1-$AB$1,,$AB$1,1)))^2,""))</f>
        <v>100</v>
      </c>
      <c r="G314" s="3">
        <f t="shared" ca="1" si="316"/>
        <v>81</v>
      </c>
      <c r="H314" s="3">
        <f t="shared" ca="1" si="316"/>
        <v>64</v>
      </c>
      <c r="I314" s="3">
        <f t="shared" ca="1" si="316"/>
        <v>49</v>
      </c>
      <c r="J314" s="3">
        <f t="shared" ca="1" si="316"/>
        <v>36</v>
      </c>
      <c r="K314" s="3">
        <f t="shared" ca="1" si="316"/>
        <v>25</v>
      </c>
      <c r="L314" s="3">
        <f t="shared" ca="1" si="316"/>
        <v>16</v>
      </c>
      <c r="M314" s="3">
        <f t="shared" ca="1" si="316"/>
        <v>9</v>
      </c>
      <c r="N314" s="3">
        <f t="shared" ca="1" si="316"/>
        <v>4</v>
      </c>
      <c r="O314" s="3">
        <f t="shared" ca="1" si="316"/>
        <v>1</v>
      </c>
      <c r="P314" s="3">
        <f t="shared" ca="1" si="316"/>
        <v>0</v>
      </c>
      <c r="Q314" s="3">
        <f t="shared" ca="1" si="316"/>
        <v>1</v>
      </c>
      <c r="R314" s="3">
        <f t="shared" ca="1" si="316"/>
        <v>4</v>
      </c>
      <c r="S314" s="3">
        <f t="shared" ca="1" si="316"/>
        <v>9</v>
      </c>
      <c r="T314" s="3">
        <f t="shared" ca="1" si="316"/>
        <v>16</v>
      </c>
      <c r="U314" s="3">
        <f t="shared" ca="1" si="316"/>
        <v>25</v>
      </c>
      <c r="V314" s="3">
        <f t="shared" ca="1" si="316"/>
        <v>36</v>
      </c>
      <c r="W314" s="3">
        <f t="shared" ca="1" si="316"/>
        <v>49</v>
      </c>
      <c r="X314" s="3">
        <f t="shared" ca="1" si="316"/>
        <v>64</v>
      </c>
      <c r="Y314" s="3">
        <f t="shared" ca="1" si="316"/>
        <v>81</v>
      </c>
      <c r="Z314" s="3">
        <f t="shared" ca="1" si="316"/>
        <v>100</v>
      </c>
      <c r="AA314" s="3">
        <f t="shared" ca="1" si="5"/>
        <v>770</v>
      </c>
      <c r="AB314" s="29">
        <f t="shared" ca="1" si="24"/>
        <v>50</v>
      </c>
    </row>
    <row r="315" spans="1:28" customFormat="false" ht="13">
      <c r="A315" s="3">
        <f>シート1!B316</f>
        <v>0</v>
      </c>
      <c r="B315" s="3">
        <f>シート1!E316</f>
        <v>0</v>
      </c>
      <c r="C315" s="19">
        <f>シート1!G316</f>
        <v>0</v>
      </c>
      <c r="D315" s="3">
        <f>シート1!I316</f>
        <v>0</v>
      </c>
      <c r="E315" s="3">
        <f>シート1!K316</f>
        <v>0</v>
      </c>
      <c r="F315" s="3">
        <f t="shared" ref="F315:Z315" ca="1" si="317">IF($E319="","", IF(AND(ROW()&gt;$AB$1,F$1&lt;=$AB$1),(F$1-_xlfn.RANK.AVG(OFFSET($E319,1-F$1,),OFFSET($E319,1-$AB$1,,$AB$1,1)))^2,""))</f>
        <v>100</v>
      </c>
      <c r="G315" s="3">
        <f t="shared" ca="1" si="317"/>
        <v>81</v>
      </c>
      <c r="H315" s="3">
        <f t="shared" ca="1" si="317"/>
        <v>64</v>
      </c>
      <c r="I315" s="3">
        <f t="shared" ca="1" si="317"/>
        <v>49</v>
      </c>
      <c r="J315" s="3">
        <f t="shared" ca="1" si="317"/>
        <v>36</v>
      </c>
      <c r="K315" s="3">
        <f t="shared" ca="1" si="317"/>
        <v>25</v>
      </c>
      <c r="L315" s="3">
        <f t="shared" ca="1" si="317"/>
        <v>16</v>
      </c>
      <c r="M315" s="3">
        <f t="shared" ca="1" si="317"/>
        <v>9</v>
      </c>
      <c r="N315" s="3">
        <f t="shared" ca="1" si="317"/>
        <v>4</v>
      </c>
      <c r="O315" s="3">
        <f t="shared" ca="1" si="317"/>
        <v>1</v>
      </c>
      <c r="P315" s="3">
        <f t="shared" ca="1" si="317"/>
        <v>0</v>
      </c>
      <c r="Q315" s="3">
        <f t="shared" ca="1" si="317"/>
        <v>1</v>
      </c>
      <c r="R315" s="3">
        <f t="shared" ca="1" si="317"/>
        <v>4</v>
      </c>
      <c r="S315" s="3">
        <f t="shared" ca="1" si="317"/>
        <v>9</v>
      </c>
      <c r="T315" s="3">
        <f t="shared" ca="1" si="317"/>
        <v>16</v>
      </c>
      <c r="U315" s="3">
        <f t="shared" ca="1" si="317"/>
        <v>25</v>
      </c>
      <c r="V315" s="3">
        <f t="shared" ca="1" si="317"/>
        <v>36</v>
      </c>
      <c r="W315" s="3">
        <f t="shared" ca="1" si="317"/>
        <v>49</v>
      </c>
      <c r="X315" s="3">
        <f t="shared" ca="1" si="317"/>
        <v>64</v>
      </c>
      <c r="Y315" s="3">
        <f t="shared" ca="1" si="317"/>
        <v>81</v>
      </c>
      <c r="Z315" s="3">
        <f t="shared" ca="1" si="317"/>
        <v>100</v>
      </c>
      <c r="AA315" s="3">
        <f t="shared" ca="1" si="5"/>
        <v>770</v>
      </c>
      <c r="AB315" s="29">
        <f t="shared" ca="1" si="24"/>
        <v>50</v>
      </c>
    </row>
    <row r="316" spans="1:28" customFormat="false" ht="13">
      <c r="A316" s="3">
        <f>シート1!B317</f>
        <v>0</v>
      </c>
      <c r="B316" s="3">
        <f>シート1!E317</f>
        <v>0</v>
      </c>
      <c r="C316" s="19">
        <f>シート1!G317</f>
        <v>0</v>
      </c>
      <c r="D316" s="3">
        <f>シート1!I317</f>
        <v>0</v>
      </c>
      <c r="E316" s="3">
        <f>シート1!K317</f>
        <v>0</v>
      </c>
      <c r="F316" s="3">
        <f t="shared" ref="F316:Z316" ca="1" si="318">IF($E320="","", IF(AND(ROW()&gt;$AB$1,F$1&lt;=$AB$1),(F$1-_xlfn.RANK.AVG(OFFSET($E320,1-F$1,),OFFSET($E320,1-$AB$1,,$AB$1,1)))^2,""))</f>
        <v>100</v>
      </c>
      <c r="G316" s="3">
        <f t="shared" ca="1" si="318"/>
        <v>81</v>
      </c>
      <c r="H316" s="3">
        <f t="shared" ca="1" si="318"/>
        <v>64</v>
      </c>
      <c r="I316" s="3">
        <f t="shared" ca="1" si="318"/>
        <v>49</v>
      </c>
      <c r="J316" s="3">
        <f t="shared" ca="1" si="318"/>
        <v>36</v>
      </c>
      <c r="K316" s="3">
        <f t="shared" ca="1" si="318"/>
        <v>25</v>
      </c>
      <c r="L316" s="3">
        <f t="shared" ca="1" si="318"/>
        <v>16</v>
      </c>
      <c r="M316" s="3">
        <f t="shared" ca="1" si="318"/>
        <v>9</v>
      </c>
      <c r="N316" s="3">
        <f t="shared" ca="1" si="318"/>
        <v>4</v>
      </c>
      <c r="O316" s="3">
        <f t="shared" ca="1" si="318"/>
        <v>1</v>
      </c>
      <c r="P316" s="3">
        <f t="shared" ca="1" si="318"/>
        <v>0</v>
      </c>
      <c r="Q316" s="3">
        <f t="shared" ca="1" si="318"/>
        <v>1</v>
      </c>
      <c r="R316" s="3">
        <f t="shared" ca="1" si="318"/>
        <v>4</v>
      </c>
      <c r="S316" s="3">
        <f t="shared" ca="1" si="318"/>
        <v>9</v>
      </c>
      <c r="T316" s="3">
        <f t="shared" ca="1" si="318"/>
        <v>16</v>
      </c>
      <c r="U316" s="3">
        <f t="shared" ca="1" si="318"/>
        <v>25</v>
      </c>
      <c r="V316" s="3">
        <f t="shared" ca="1" si="318"/>
        <v>36</v>
      </c>
      <c r="W316" s="3">
        <f t="shared" ca="1" si="318"/>
        <v>49</v>
      </c>
      <c r="X316" s="3">
        <f t="shared" ca="1" si="318"/>
        <v>64</v>
      </c>
      <c r="Y316" s="3">
        <f t="shared" ca="1" si="318"/>
        <v>81</v>
      </c>
      <c r="Z316" s="3">
        <f t="shared" ca="1" si="318"/>
        <v>100</v>
      </c>
      <c r="AA316" s="3">
        <f t="shared" ca="1" si="5"/>
        <v>770</v>
      </c>
      <c r="AB316" s="29">
        <f t="shared" ca="1" si="24"/>
        <v>50</v>
      </c>
    </row>
    <row r="317" spans="1:28" customFormat="false" ht="13">
      <c r="A317" s="3">
        <f>シート1!B318</f>
        <v>0</v>
      </c>
      <c r="B317" s="3">
        <f>シート1!E318</f>
        <v>0</v>
      </c>
      <c r="C317" s="19">
        <f>シート1!G318</f>
        <v>0</v>
      </c>
      <c r="D317" s="3">
        <f>シート1!I318</f>
        <v>0</v>
      </c>
      <c r="E317" s="3">
        <f>シート1!K318</f>
        <v>0</v>
      </c>
      <c r="F317" s="3">
        <f t="shared" ref="F317:Z317" ca="1" si="319">IF($E321="","", IF(AND(ROW()&gt;$AB$1,F$1&lt;=$AB$1),(F$1-_xlfn.RANK.AVG(OFFSET($E321,1-F$1,),OFFSET($E321,1-$AB$1,,$AB$1,1)))^2,""))</f>
        <v>100</v>
      </c>
      <c r="G317" s="3">
        <f t="shared" ca="1" si="319"/>
        <v>81</v>
      </c>
      <c r="H317" s="3">
        <f t="shared" ca="1" si="319"/>
        <v>64</v>
      </c>
      <c r="I317" s="3">
        <f t="shared" ca="1" si="319"/>
        <v>49</v>
      </c>
      <c r="J317" s="3">
        <f t="shared" ca="1" si="319"/>
        <v>36</v>
      </c>
      <c r="K317" s="3">
        <f t="shared" ca="1" si="319"/>
        <v>25</v>
      </c>
      <c r="L317" s="3">
        <f t="shared" ca="1" si="319"/>
        <v>16</v>
      </c>
      <c r="M317" s="3">
        <f t="shared" ca="1" si="319"/>
        <v>9</v>
      </c>
      <c r="N317" s="3">
        <f t="shared" ca="1" si="319"/>
        <v>4</v>
      </c>
      <c r="O317" s="3">
        <f t="shared" ca="1" si="319"/>
        <v>1</v>
      </c>
      <c r="P317" s="3">
        <f t="shared" ca="1" si="319"/>
        <v>0</v>
      </c>
      <c r="Q317" s="3">
        <f t="shared" ca="1" si="319"/>
        <v>1</v>
      </c>
      <c r="R317" s="3">
        <f t="shared" ca="1" si="319"/>
        <v>4</v>
      </c>
      <c r="S317" s="3">
        <f t="shared" ca="1" si="319"/>
        <v>9</v>
      </c>
      <c r="T317" s="3">
        <f t="shared" ca="1" si="319"/>
        <v>16</v>
      </c>
      <c r="U317" s="3">
        <f t="shared" ca="1" si="319"/>
        <v>25</v>
      </c>
      <c r="V317" s="3">
        <f t="shared" ca="1" si="319"/>
        <v>36</v>
      </c>
      <c r="W317" s="3">
        <f t="shared" ca="1" si="319"/>
        <v>49</v>
      </c>
      <c r="X317" s="3">
        <f t="shared" ca="1" si="319"/>
        <v>64</v>
      </c>
      <c r="Y317" s="3">
        <f t="shared" ca="1" si="319"/>
        <v>81</v>
      </c>
      <c r="Z317" s="3">
        <f t="shared" ca="1" si="319"/>
        <v>100</v>
      </c>
      <c r="AA317" s="3">
        <f t="shared" ca="1" si="5"/>
        <v>770</v>
      </c>
      <c r="AB317" s="29">
        <f t="shared" ca="1" si="24"/>
        <v>50</v>
      </c>
    </row>
    <row r="318" spans="1:28" customFormat="false" ht="13">
      <c r="A318" s="3">
        <f>シート1!B319</f>
        <v>0</v>
      </c>
      <c r="B318" s="3">
        <f>シート1!E319</f>
        <v>0</v>
      </c>
      <c r="C318" s="19">
        <f>シート1!G319</f>
        <v>0</v>
      </c>
      <c r="D318" s="3">
        <f>シート1!I319</f>
        <v>0</v>
      </c>
      <c r="E318" s="3">
        <f>シート1!K319</f>
        <v>0</v>
      </c>
      <c r="F318" s="3">
        <f t="shared" ref="F318:Z318" ca="1" si="320">IF($E322="","", IF(AND(ROW()&gt;$AB$1,F$1&lt;=$AB$1),(F$1-_xlfn.RANK.AVG(OFFSET($E322,1-F$1,),OFFSET($E322,1-$AB$1,,$AB$1,1)))^2,""))</f>
        <v>100</v>
      </c>
      <c r="G318" s="3">
        <f t="shared" ca="1" si="320"/>
        <v>81</v>
      </c>
      <c r="H318" s="3">
        <f t="shared" ca="1" si="320"/>
        <v>64</v>
      </c>
      <c r="I318" s="3">
        <f t="shared" ca="1" si="320"/>
        <v>49</v>
      </c>
      <c r="J318" s="3">
        <f t="shared" ca="1" si="320"/>
        <v>36</v>
      </c>
      <c r="K318" s="3">
        <f t="shared" ca="1" si="320"/>
        <v>25</v>
      </c>
      <c r="L318" s="3">
        <f t="shared" ca="1" si="320"/>
        <v>16</v>
      </c>
      <c r="M318" s="3">
        <f t="shared" ca="1" si="320"/>
        <v>9</v>
      </c>
      <c r="N318" s="3">
        <f t="shared" ca="1" si="320"/>
        <v>4</v>
      </c>
      <c r="O318" s="3">
        <f t="shared" ca="1" si="320"/>
        <v>1</v>
      </c>
      <c r="P318" s="3">
        <f t="shared" ca="1" si="320"/>
        <v>0</v>
      </c>
      <c r="Q318" s="3">
        <f t="shared" ca="1" si="320"/>
        <v>1</v>
      </c>
      <c r="R318" s="3">
        <f t="shared" ca="1" si="320"/>
        <v>4</v>
      </c>
      <c r="S318" s="3">
        <f t="shared" ca="1" si="320"/>
        <v>9</v>
      </c>
      <c r="T318" s="3">
        <f t="shared" ca="1" si="320"/>
        <v>16</v>
      </c>
      <c r="U318" s="3">
        <f t="shared" ca="1" si="320"/>
        <v>25</v>
      </c>
      <c r="V318" s="3">
        <f t="shared" ca="1" si="320"/>
        <v>36</v>
      </c>
      <c r="W318" s="3">
        <f t="shared" ca="1" si="320"/>
        <v>49</v>
      </c>
      <c r="X318" s="3">
        <f t="shared" ca="1" si="320"/>
        <v>64</v>
      </c>
      <c r="Y318" s="3">
        <f t="shared" ca="1" si="320"/>
        <v>81</v>
      </c>
      <c r="Z318" s="3">
        <f t="shared" ca="1" si="320"/>
        <v>100</v>
      </c>
      <c r="AA318" s="3">
        <f t="shared" ca="1" si="5"/>
        <v>770</v>
      </c>
      <c r="AB318" s="29">
        <f t="shared" ca="1" si="24"/>
        <v>50</v>
      </c>
    </row>
    <row r="319" spans="1:28" customFormat="false" ht="13">
      <c r="A319" s="3">
        <f>シート1!B320</f>
        <v>0</v>
      </c>
      <c r="B319" s="3">
        <f>シート1!E320</f>
        <v>0</v>
      </c>
      <c r="C319" s="19">
        <f>シート1!G320</f>
        <v>0</v>
      </c>
      <c r="D319" s="3">
        <f>シート1!I320</f>
        <v>0</v>
      </c>
      <c r="E319" s="3">
        <f>シート1!K320</f>
        <v>0</v>
      </c>
      <c r="F319" s="3">
        <f t="shared" ref="F319:Z319" ca="1" si="321">IF($E323="","", IF(AND(ROW()&gt;$AB$1,F$1&lt;=$AB$1),(F$1-_xlfn.RANK.AVG(OFFSET($E323,1-F$1,),OFFSET($E323,1-$AB$1,,$AB$1,1)))^2,""))</f>
        <v>100</v>
      </c>
      <c r="G319" s="3">
        <f t="shared" ca="1" si="321"/>
        <v>81</v>
      </c>
      <c r="H319" s="3">
        <f t="shared" ca="1" si="321"/>
        <v>64</v>
      </c>
      <c r="I319" s="3">
        <f t="shared" ca="1" si="321"/>
        <v>49</v>
      </c>
      <c r="J319" s="3">
        <f t="shared" ca="1" si="321"/>
        <v>36</v>
      </c>
      <c r="K319" s="3">
        <f t="shared" ca="1" si="321"/>
        <v>25</v>
      </c>
      <c r="L319" s="3">
        <f t="shared" ca="1" si="321"/>
        <v>16</v>
      </c>
      <c r="M319" s="3">
        <f t="shared" ca="1" si="321"/>
        <v>9</v>
      </c>
      <c r="N319" s="3">
        <f t="shared" ca="1" si="321"/>
        <v>4</v>
      </c>
      <c r="O319" s="3">
        <f t="shared" ca="1" si="321"/>
        <v>1</v>
      </c>
      <c r="P319" s="3">
        <f t="shared" ca="1" si="321"/>
        <v>0</v>
      </c>
      <c r="Q319" s="3">
        <f t="shared" ca="1" si="321"/>
        <v>1</v>
      </c>
      <c r="R319" s="3">
        <f t="shared" ca="1" si="321"/>
        <v>4</v>
      </c>
      <c r="S319" s="3">
        <f t="shared" ca="1" si="321"/>
        <v>9</v>
      </c>
      <c r="T319" s="3">
        <f t="shared" ca="1" si="321"/>
        <v>16</v>
      </c>
      <c r="U319" s="3">
        <f t="shared" ca="1" si="321"/>
        <v>25</v>
      </c>
      <c r="V319" s="3">
        <f t="shared" ca="1" si="321"/>
        <v>36</v>
      </c>
      <c r="W319" s="3">
        <f t="shared" ca="1" si="321"/>
        <v>49</v>
      </c>
      <c r="X319" s="3">
        <f t="shared" ca="1" si="321"/>
        <v>64</v>
      </c>
      <c r="Y319" s="3">
        <f t="shared" ca="1" si="321"/>
        <v>81</v>
      </c>
      <c r="Z319" s="3">
        <f t="shared" ca="1" si="321"/>
        <v>100</v>
      </c>
      <c r="AA319" s="3">
        <f t="shared" ca="1" si="5"/>
        <v>770</v>
      </c>
      <c r="AB319" s="29">
        <f t="shared" ca="1" si="24"/>
        <v>50</v>
      </c>
    </row>
    <row r="320" spans="1:28" customFormat="false" ht="13">
      <c r="A320" s="3">
        <f>シート1!B321</f>
        <v>0</v>
      </c>
      <c r="B320" s="3">
        <f>シート1!E321</f>
        <v>0</v>
      </c>
      <c r="C320" s="19">
        <f>シート1!G321</f>
        <v>0</v>
      </c>
      <c r="D320" s="3">
        <f>シート1!I321</f>
        <v>0</v>
      </c>
      <c r="E320" s="3">
        <f>シート1!K321</f>
        <v>0</v>
      </c>
      <c r="F320" s="3">
        <f t="shared" ref="F320:Z320" ca="1" si="322">IF($E324="","", IF(AND(ROW()&gt;$AB$1,F$1&lt;=$AB$1),(F$1-_xlfn.RANK.AVG(OFFSET($E324,1-F$1,),OFFSET($E324,1-$AB$1,,$AB$1,1)))^2,""))</f>
        <v>100</v>
      </c>
      <c r="G320" s="3">
        <f t="shared" ca="1" si="322"/>
        <v>81</v>
      </c>
      <c r="H320" s="3">
        <f t="shared" ca="1" si="322"/>
        <v>64</v>
      </c>
      <c r="I320" s="3">
        <f t="shared" ca="1" si="322"/>
        <v>49</v>
      </c>
      <c r="J320" s="3">
        <f t="shared" ca="1" si="322"/>
        <v>36</v>
      </c>
      <c r="K320" s="3">
        <f t="shared" ca="1" si="322"/>
        <v>25</v>
      </c>
      <c r="L320" s="3">
        <f t="shared" ca="1" si="322"/>
        <v>16</v>
      </c>
      <c r="M320" s="3">
        <f t="shared" ca="1" si="322"/>
        <v>9</v>
      </c>
      <c r="N320" s="3">
        <f t="shared" ca="1" si="322"/>
        <v>4</v>
      </c>
      <c r="O320" s="3">
        <f t="shared" ca="1" si="322"/>
        <v>1</v>
      </c>
      <c r="P320" s="3">
        <f t="shared" ca="1" si="322"/>
        <v>0</v>
      </c>
      <c r="Q320" s="3">
        <f t="shared" ca="1" si="322"/>
        <v>1</v>
      </c>
      <c r="R320" s="3">
        <f t="shared" ca="1" si="322"/>
        <v>4</v>
      </c>
      <c r="S320" s="3">
        <f t="shared" ca="1" si="322"/>
        <v>9</v>
      </c>
      <c r="T320" s="3">
        <f t="shared" ca="1" si="322"/>
        <v>16</v>
      </c>
      <c r="U320" s="3">
        <f t="shared" ca="1" si="322"/>
        <v>25</v>
      </c>
      <c r="V320" s="3">
        <f t="shared" ca="1" si="322"/>
        <v>36</v>
      </c>
      <c r="W320" s="3">
        <f t="shared" ca="1" si="322"/>
        <v>49</v>
      </c>
      <c r="X320" s="3">
        <f t="shared" ca="1" si="322"/>
        <v>64</v>
      </c>
      <c r="Y320" s="3">
        <f t="shared" ca="1" si="322"/>
        <v>81</v>
      </c>
      <c r="Z320" s="3">
        <f t="shared" ca="1" si="322"/>
        <v>100</v>
      </c>
      <c r="AA320" s="3">
        <f t="shared" ca="1" si="5"/>
        <v>770</v>
      </c>
      <c r="AB320" s="29">
        <f t="shared" ca="1" si="24"/>
        <v>50</v>
      </c>
    </row>
    <row r="321" spans="1:28" customFormat="false" ht="13">
      <c r="A321" s="3">
        <f>シート1!B322</f>
        <v>0</v>
      </c>
      <c r="B321" s="3">
        <f>シート1!E322</f>
        <v>0</v>
      </c>
      <c r="C321" s="19">
        <f>シート1!G322</f>
        <v>0</v>
      </c>
      <c r="D321" s="3">
        <f>シート1!I322</f>
        <v>0</v>
      </c>
      <c r="E321" s="3">
        <f>シート1!K322</f>
        <v>0</v>
      </c>
      <c r="F321" s="3">
        <f t="shared" ref="F321:Z321" ca="1" si="323">IF($E325="","", IF(AND(ROW()&gt;$AB$1,F$1&lt;=$AB$1),(F$1-_xlfn.RANK.AVG(OFFSET($E325,1-F$1,),OFFSET($E325,1-$AB$1,,$AB$1,1)))^2,""))</f>
        <v>100</v>
      </c>
      <c r="G321" s="3">
        <f t="shared" ca="1" si="323"/>
        <v>81</v>
      </c>
      <c r="H321" s="3">
        <f t="shared" ca="1" si="323"/>
        <v>64</v>
      </c>
      <c r="I321" s="3">
        <f t="shared" ca="1" si="323"/>
        <v>49</v>
      </c>
      <c r="J321" s="3">
        <f t="shared" ca="1" si="323"/>
        <v>36</v>
      </c>
      <c r="K321" s="3">
        <f t="shared" ca="1" si="323"/>
        <v>25</v>
      </c>
      <c r="L321" s="3">
        <f t="shared" ca="1" si="323"/>
        <v>16</v>
      </c>
      <c r="M321" s="3">
        <f t="shared" ca="1" si="323"/>
        <v>9</v>
      </c>
      <c r="N321" s="3">
        <f t="shared" ca="1" si="323"/>
        <v>4</v>
      </c>
      <c r="O321" s="3">
        <f t="shared" ca="1" si="323"/>
        <v>1</v>
      </c>
      <c r="P321" s="3">
        <f t="shared" ca="1" si="323"/>
        <v>0</v>
      </c>
      <c r="Q321" s="3">
        <f t="shared" ca="1" si="323"/>
        <v>1</v>
      </c>
      <c r="R321" s="3">
        <f t="shared" ca="1" si="323"/>
        <v>4</v>
      </c>
      <c r="S321" s="3">
        <f t="shared" ca="1" si="323"/>
        <v>9</v>
      </c>
      <c r="T321" s="3">
        <f t="shared" ca="1" si="323"/>
        <v>16</v>
      </c>
      <c r="U321" s="3">
        <f t="shared" ca="1" si="323"/>
        <v>25</v>
      </c>
      <c r="V321" s="3">
        <f t="shared" ca="1" si="323"/>
        <v>36</v>
      </c>
      <c r="W321" s="3">
        <f t="shared" ca="1" si="323"/>
        <v>49</v>
      </c>
      <c r="X321" s="3">
        <f t="shared" ca="1" si="323"/>
        <v>64</v>
      </c>
      <c r="Y321" s="3">
        <f t="shared" ca="1" si="323"/>
        <v>81</v>
      </c>
      <c r="Z321" s="3">
        <f t="shared" ca="1" si="323"/>
        <v>100</v>
      </c>
      <c r="AA321" s="3">
        <f t="shared" ca="1" si="5"/>
        <v>770</v>
      </c>
      <c r="AB321" s="29">
        <f t="shared" ca="1" si="24"/>
        <v>50</v>
      </c>
    </row>
    <row r="322" spans="1:28" customFormat="false" ht="13">
      <c r="A322" s="3">
        <f>シート1!B323</f>
        <v>0</v>
      </c>
      <c r="B322" s="3">
        <f>シート1!E323</f>
        <v>0</v>
      </c>
      <c r="C322" s="19">
        <f>シート1!G323</f>
        <v>0</v>
      </c>
      <c r="D322" s="3">
        <f>シート1!I323</f>
        <v>0</v>
      </c>
      <c r="E322" s="3">
        <f>シート1!K323</f>
        <v>0</v>
      </c>
      <c r="F322" s="3">
        <f t="shared" ref="F322:Z322" ca="1" si="324">IF($E326="","", IF(AND(ROW()&gt;$AB$1,F$1&lt;=$AB$1),(F$1-_xlfn.RANK.AVG(OFFSET($E326,1-F$1,),OFFSET($E326,1-$AB$1,,$AB$1,1)))^2,""))</f>
        <v>100</v>
      </c>
      <c r="G322" s="3">
        <f t="shared" ca="1" si="324"/>
        <v>81</v>
      </c>
      <c r="H322" s="3">
        <f t="shared" ca="1" si="324"/>
        <v>64</v>
      </c>
      <c r="I322" s="3">
        <f t="shared" ca="1" si="324"/>
        <v>49</v>
      </c>
      <c r="J322" s="3">
        <f t="shared" ca="1" si="324"/>
        <v>36</v>
      </c>
      <c r="K322" s="3">
        <f t="shared" ca="1" si="324"/>
        <v>25</v>
      </c>
      <c r="L322" s="3">
        <f t="shared" ca="1" si="324"/>
        <v>16</v>
      </c>
      <c r="M322" s="3">
        <f t="shared" ca="1" si="324"/>
        <v>9</v>
      </c>
      <c r="N322" s="3">
        <f t="shared" ca="1" si="324"/>
        <v>4</v>
      </c>
      <c r="O322" s="3">
        <f t="shared" ca="1" si="324"/>
        <v>1</v>
      </c>
      <c r="P322" s="3">
        <f t="shared" ca="1" si="324"/>
        <v>0</v>
      </c>
      <c r="Q322" s="3">
        <f t="shared" ca="1" si="324"/>
        <v>1</v>
      </c>
      <c r="R322" s="3">
        <f t="shared" ca="1" si="324"/>
        <v>4</v>
      </c>
      <c r="S322" s="3">
        <f t="shared" ca="1" si="324"/>
        <v>9</v>
      </c>
      <c r="T322" s="3">
        <f t="shared" ca="1" si="324"/>
        <v>16</v>
      </c>
      <c r="U322" s="3">
        <f t="shared" ca="1" si="324"/>
        <v>25</v>
      </c>
      <c r="V322" s="3">
        <f t="shared" ca="1" si="324"/>
        <v>36</v>
      </c>
      <c r="W322" s="3">
        <f t="shared" ca="1" si="324"/>
        <v>49</v>
      </c>
      <c r="X322" s="3">
        <f t="shared" ca="1" si="324"/>
        <v>64</v>
      </c>
      <c r="Y322" s="3">
        <f t="shared" ca="1" si="324"/>
        <v>81</v>
      </c>
      <c r="Z322" s="3">
        <f t="shared" ca="1" si="324"/>
        <v>100</v>
      </c>
      <c r="AA322" s="3">
        <f t="shared" ca="1" si="5"/>
        <v>770</v>
      </c>
      <c r="AB322" s="29">
        <f t="shared" ca="1" si="24"/>
        <v>50</v>
      </c>
    </row>
    <row r="323" spans="1:28" customFormat="false" ht="13">
      <c r="A323" s="3">
        <f>シート1!B324</f>
        <v>0</v>
      </c>
      <c r="B323" s="3">
        <f>シート1!E324</f>
        <v>0</v>
      </c>
      <c r="C323" s="19">
        <f>シート1!G324</f>
        <v>0</v>
      </c>
      <c r="D323" s="3">
        <f>シート1!I324</f>
        <v>0</v>
      </c>
      <c r="E323" s="3">
        <f>シート1!K324</f>
        <v>0</v>
      </c>
      <c r="F323" s="3">
        <f t="shared" ref="F323:Z323" ca="1" si="325">IF($E327="","", IF(AND(ROW()&gt;$AB$1,F$1&lt;=$AB$1),(F$1-_xlfn.RANK.AVG(OFFSET($E327,1-F$1,),OFFSET($E327,1-$AB$1,,$AB$1,1)))^2,""))</f>
        <v>100</v>
      </c>
      <c r="G323" s="3">
        <f t="shared" ca="1" si="325"/>
        <v>81</v>
      </c>
      <c r="H323" s="3">
        <f t="shared" ca="1" si="325"/>
        <v>64</v>
      </c>
      <c r="I323" s="3">
        <f t="shared" ca="1" si="325"/>
        <v>49</v>
      </c>
      <c r="J323" s="3">
        <f t="shared" ca="1" si="325"/>
        <v>36</v>
      </c>
      <c r="K323" s="3">
        <f t="shared" ca="1" si="325"/>
        <v>25</v>
      </c>
      <c r="L323" s="3">
        <f t="shared" ca="1" si="325"/>
        <v>16</v>
      </c>
      <c r="M323" s="3">
        <f t="shared" ca="1" si="325"/>
        <v>9</v>
      </c>
      <c r="N323" s="3">
        <f t="shared" ca="1" si="325"/>
        <v>4</v>
      </c>
      <c r="O323" s="3">
        <f t="shared" ca="1" si="325"/>
        <v>1</v>
      </c>
      <c r="P323" s="3">
        <f t="shared" ca="1" si="325"/>
        <v>0</v>
      </c>
      <c r="Q323" s="3">
        <f t="shared" ca="1" si="325"/>
        <v>1</v>
      </c>
      <c r="R323" s="3">
        <f t="shared" ca="1" si="325"/>
        <v>4</v>
      </c>
      <c r="S323" s="3">
        <f t="shared" ca="1" si="325"/>
        <v>9</v>
      </c>
      <c r="T323" s="3">
        <f t="shared" ca="1" si="325"/>
        <v>16</v>
      </c>
      <c r="U323" s="3">
        <f t="shared" ca="1" si="325"/>
        <v>25</v>
      </c>
      <c r="V323" s="3">
        <f t="shared" ca="1" si="325"/>
        <v>36</v>
      </c>
      <c r="W323" s="3">
        <f t="shared" ca="1" si="325"/>
        <v>49</v>
      </c>
      <c r="X323" s="3">
        <f t="shared" ca="1" si="325"/>
        <v>64</v>
      </c>
      <c r="Y323" s="3">
        <f t="shared" ca="1" si="325"/>
        <v>81</v>
      </c>
      <c r="Z323" s="3">
        <f t="shared" ca="1" si="325"/>
        <v>100</v>
      </c>
      <c r="AA323" s="3">
        <f t="shared" ca="1" si="5"/>
        <v>770</v>
      </c>
      <c r="AB323" s="29">
        <f t="shared" ca="1" si="24"/>
        <v>50</v>
      </c>
    </row>
    <row r="324" spans="1:28" customFormat="false" ht="13">
      <c r="A324" s="3">
        <f>シート1!B325</f>
        <v>0</v>
      </c>
      <c r="B324" s="3">
        <f>シート1!E325</f>
        <v>0</v>
      </c>
      <c r="C324" s="19">
        <f>シート1!G325</f>
        <v>0</v>
      </c>
      <c r="D324" s="3">
        <f>シート1!I325</f>
        <v>0</v>
      </c>
      <c r="E324" s="3">
        <f>シート1!K325</f>
        <v>0</v>
      </c>
      <c r="F324" s="3">
        <f t="shared" ref="F324:Z324" ca="1" si="326">IF($E328="","", IF(AND(ROW()&gt;$AB$1,F$1&lt;=$AB$1),(F$1-_xlfn.RANK.AVG(OFFSET($E328,1-F$1,),OFFSET($E328,1-$AB$1,,$AB$1,1)))^2,""))</f>
        <v>100</v>
      </c>
      <c r="G324" s="3">
        <f t="shared" ca="1" si="326"/>
        <v>81</v>
      </c>
      <c r="H324" s="3">
        <f t="shared" ca="1" si="326"/>
        <v>64</v>
      </c>
      <c r="I324" s="3">
        <f t="shared" ca="1" si="326"/>
        <v>49</v>
      </c>
      <c r="J324" s="3">
        <f t="shared" ca="1" si="326"/>
        <v>36</v>
      </c>
      <c r="K324" s="3">
        <f t="shared" ca="1" si="326"/>
        <v>25</v>
      </c>
      <c r="L324" s="3">
        <f t="shared" ca="1" si="326"/>
        <v>16</v>
      </c>
      <c r="M324" s="3">
        <f t="shared" ca="1" si="326"/>
        <v>9</v>
      </c>
      <c r="N324" s="3">
        <f t="shared" ca="1" si="326"/>
        <v>4</v>
      </c>
      <c r="O324" s="3">
        <f t="shared" ca="1" si="326"/>
        <v>1</v>
      </c>
      <c r="P324" s="3">
        <f t="shared" ca="1" si="326"/>
        <v>0</v>
      </c>
      <c r="Q324" s="3">
        <f t="shared" ca="1" si="326"/>
        <v>1</v>
      </c>
      <c r="R324" s="3">
        <f t="shared" ca="1" si="326"/>
        <v>4</v>
      </c>
      <c r="S324" s="3">
        <f t="shared" ca="1" si="326"/>
        <v>9</v>
      </c>
      <c r="T324" s="3">
        <f t="shared" ca="1" si="326"/>
        <v>16</v>
      </c>
      <c r="U324" s="3">
        <f t="shared" ca="1" si="326"/>
        <v>25</v>
      </c>
      <c r="V324" s="3">
        <f t="shared" ca="1" si="326"/>
        <v>36</v>
      </c>
      <c r="W324" s="3">
        <f t="shared" ca="1" si="326"/>
        <v>49</v>
      </c>
      <c r="X324" s="3">
        <f t="shared" ca="1" si="326"/>
        <v>64</v>
      </c>
      <c r="Y324" s="3">
        <f t="shared" ca="1" si="326"/>
        <v>81</v>
      </c>
      <c r="Z324" s="3">
        <f t="shared" ca="1" si="326"/>
        <v>100</v>
      </c>
      <c r="AA324" s="3">
        <f t="shared" ca="1" si="5"/>
        <v>770</v>
      </c>
      <c r="AB324" s="29">
        <f t="shared" ca="1" si="24"/>
        <v>50</v>
      </c>
    </row>
    <row r="325" spans="1:28" customFormat="false" ht="13">
      <c r="A325" s="3">
        <f>シート1!B326</f>
        <v>0</v>
      </c>
      <c r="B325" s="3">
        <f>シート1!E326</f>
        <v>0</v>
      </c>
      <c r="C325" s="19">
        <f>シート1!G326</f>
        <v>0</v>
      </c>
      <c r="D325" s="3">
        <f>シート1!I326</f>
        <v>0</v>
      </c>
      <c r="E325" s="3">
        <f>シート1!K326</f>
        <v>0</v>
      </c>
      <c r="F325" s="3">
        <f t="shared" ref="F325:Z325" ca="1" si="327">IF($E329="","", IF(AND(ROW()&gt;$AB$1,F$1&lt;=$AB$1),(F$1-_xlfn.RANK.AVG(OFFSET($E329,1-F$1,),OFFSET($E329,1-$AB$1,,$AB$1,1)))^2,""))</f>
        <v>100</v>
      </c>
      <c r="G325" s="3">
        <f t="shared" ca="1" si="327"/>
        <v>81</v>
      </c>
      <c r="H325" s="3">
        <f t="shared" ca="1" si="327"/>
        <v>64</v>
      </c>
      <c r="I325" s="3">
        <f t="shared" ca="1" si="327"/>
        <v>49</v>
      </c>
      <c r="J325" s="3">
        <f t="shared" ca="1" si="327"/>
        <v>36</v>
      </c>
      <c r="K325" s="3">
        <f t="shared" ca="1" si="327"/>
        <v>25</v>
      </c>
      <c r="L325" s="3">
        <f t="shared" ca="1" si="327"/>
        <v>16</v>
      </c>
      <c r="M325" s="3">
        <f t="shared" ca="1" si="327"/>
        <v>9</v>
      </c>
      <c r="N325" s="3">
        <f t="shared" ca="1" si="327"/>
        <v>4</v>
      </c>
      <c r="O325" s="3">
        <f t="shared" ca="1" si="327"/>
        <v>1</v>
      </c>
      <c r="P325" s="3">
        <f t="shared" ca="1" si="327"/>
        <v>0</v>
      </c>
      <c r="Q325" s="3">
        <f t="shared" ca="1" si="327"/>
        <v>1</v>
      </c>
      <c r="R325" s="3">
        <f t="shared" ca="1" si="327"/>
        <v>4</v>
      </c>
      <c r="S325" s="3">
        <f t="shared" ca="1" si="327"/>
        <v>9</v>
      </c>
      <c r="T325" s="3">
        <f t="shared" ca="1" si="327"/>
        <v>16</v>
      </c>
      <c r="U325" s="3">
        <f t="shared" ca="1" si="327"/>
        <v>25</v>
      </c>
      <c r="V325" s="3">
        <f t="shared" ca="1" si="327"/>
        <v>36</v>
      </c>
      <c r="W325" s="3">
        <f t="shared" ca="1" si="327"/>
        <v>49</v>
      </c>
      <c r="X325" s="3">
        <f t="shared" ca="1" si="327"/>
        <v>64</v>
      </c>
      <c r="Y325" s="3">
        <f t="shared" ca="1" si="327"/>
        <v>81</v>
      </c>
      <c r="Z325" s="3">
        <f t="shared" ca="1" si="327"/>
        <v>100</v>
      </c>
      <c r="AA325" s="3">
        <f t="shared" ca="1" si="5"/>
        <v>770</v>
      </c>
      <c r="AB325" s="29">
        <f t="shared" ca="1" si="24"/>
        <v>50</v>
      </c>
    </row>
    <row r="326" spans="1:28" customFormat="false" ht="13">
      <c r="A326" s="3">
        <f>シート1!B327</f>
        <v>0</v>
      </c>
      <c r="B326" s="3">
        <f>シート1!E327</f>
        <v>0</v>
      </c>
      <c r="C326" s="19">
        <f>シート1!G327</f>
        <v>0</v>
      </c>
      <c r="D326" s="3">
        <f>シート1!I327</f>
        <v>0</v>
      </c>
      <c r="E326" s="3">
        <f>シート1!K327</f>
        <v>0</v>
      </c>
      <c r="F326" s="3">
        <f t="shared" ref="F326:Z326" ca="1" si="328">IF($E330="","", IF(AND(ROW()&gt;$AB$1,F$1&lt;=$AB$1),(F$1-_xlfn.RANK.AVG(OFFSET($E330,1-F$1,),OFFSET($E330,1-$AB$1,,$AB$1,1)))^2,""))</f>
        <v>100</v>
      </c>
      <c r="G326" s="3">
        <f t="shared" ca="1" si="328"/>
        <v>81</v>
      </c>
      <c r="H326" s="3">
        <f t="shared" ca="1" si="328"/>
        <v>64</v>
      </c>
      <c r="I326" s="3">
        <f t="shared" ca="1" si="328"/>
        <v>49</v>
      </c>
      <c r="J326" s="3">
        <f t="shared" ca="1" si="328"/>
        <v>36</v>
      </c>
      <c r="K326" s="3">
        <f t="shared" ca="1" si="328"/>
        <v>25</v>
      </c>
      <c r="L326" s="3">
        <f t="shared" ca="1" si="328"/>
        <v>16</v>
      </c>
      <c r="M326" s="3">
        <f t="shared" ca="1" si="328"/>
        <v>9</v>
      </c>
      <c r="N326" s="3">
        <f t="shared" ca="1" si="328"/>
        <v>4</v>
      </c>
      <c r="O326" s="3">
        <f t="shared" ca="1" si="328"/>
        <v>1</v>
      </c>
      <c r="P326" s="3">
        <f t="shared" ca="1" si="328"/>
        <v>0</v>
      </c>
      <c r="Q326" s="3">
        <f t="shared" ca="1" si="328"/>
        <v>1</v>
      </c>
      <c r="R326" s="3">
        <f t="shared" ca="1" si="328"/>
        <v>4</v>
      </c>
      <c r="S326" s="3">
        <f t="shared" ca="1" si="328"/>
        <v>9</v>
      </c>
      <c r="T326" s="3">
        <f t="shared" ca="1" si="328"/>
        <v>16</v>
      </c>
      <c r="U326" s="3">
        <f t="shared" ca="1" si="328"/>
        <v>25</v>
      </c>
      <c r="V326" s="3">
        <f t="shared" ca="1" si="328"/>
        <v>36</v>
      </c>
      <c r="W326" s="3">
        <f t="shared" ca="1" si="328"/>
        <v>49</v>
      </c>
      <c r="X326" s="3">
        <f t="shared" ca="1" si="328"/>
        <v>64</v>
      </c>
      <c r="Y326" s="3">
        <f t="shared" ca="1" si="328"/>
        <v>81</v>
      </c>
      <c r="Z326" s="3">
        <f t="shared" ca="1" si="328"/>
        <v>100</v>
      </c>
      <c r="AA326" s="3">
        <f t="shared" ca="1" si="5"/>
        <v>770</v>
      </c>
      <c r="AB326" s="29">
        <f t="shared" ca="1" si="24"/>
        <v>50</v>
      </c>
    </row>
    <row r="327" spans="1:28" customFormat="false" ht="13">
      <c r="A327" s="3">
        <f>シート1!B328</f>
        <v>0</v>
      </c>
      <c r="B327" s="3">
        <f>シート1!E328</f>
        <v>0</v>
      </c>
      <c r="C327" s="19">
        <f>シート1!G328</f>
        <v>0</v>
      </c>
      <c r="D327" s="3">
        <f>シート1!I328</f>
        <v>0</v>
      </c>
      <c r="E327" s="3">
        <f>シート1!K328</f>
        <v>0</v>
      </c>
      <c r="F327" s="3">
        <f t="shared" ref="F327:Z327" ca="1" si="329">IF($E331="","", IF(AND(ROW()&gt;$AB$1,F$1&lt;=$AB$1),(F$1-_xlfn.RANK.AVG(OFFSET($E331,1-F$1,),OFFSET($E331,1-$AB$1,,$AB$1,1)))^2,""))</f>
        <v>100</v>
      </c>
      <c r="G327" s="3">
        <f t="shared" ca="1" si="329"/>
        <v>81</v>
      </c>
      <c r="H327" s="3">
        <f t="shared" ca="1" si="329"/>
        <v>64</v>
      </c>
      <c r="I327" s="3">
        <f t="shared" ca="1" si="329"/>
        <v>49</v>
      </c>
      <c r="J327" s="3">
        <f t="shared" ca="1" si="329"/>
        <v>36</v>
      </c>
      <c r="K327" s="3">
        <f t="shared" ca="1" si="329"/>
        <v>25</v>
      </c>
      <c r="L327" s="3">
        <f t="shared" ca="1" si="329"/>
        <v>16</v>
      </c>
      <c r="M327" s="3">
        <f t="shared" ca="1" si="329"/>
        <v>9</v>
      </c>
      <c r="N327" s="3">
        <f t="shared" ca="1" si="329"/>
        <v>4</v>
      </c>
      <c r="O327" s="3">
        <f t="shared" ca="1" si="329"/>
        <v>1</v>
      </c>
      <c r="P327" s="3">
        <f t="shared" ca="1" si="329"/>
        <v>0</v>
      </c>
      <c r="Q327" s="3">
        <f t="shared" ca="1" si="329"/>
        <v>1</v>
      </c>
      <c r="R327" s="3">
        <f t="shared" ca="1" si="329"/>
        <v>4</v>
      </c>
      <c r="S327" s="3">
        <f t="shared" ca="1" si="329"/>
        <v>9</v>
      </c>
      <c r="T327" s="3">
        <f t="shared" ca="1" si="329"/>
        <v>16</v>
      </c>
      <c r="U327" s="3">
        <f t="shared" ca="1" si="329"/>
        <v>25</v>
      </c>
      <c r="V327" s="3">
        <f t="shared" ca="1" si="329"/>
        <v>36</v>
      </c>
      <c r="W327" s="3">
        <f t="shared" ca="1" si="329"/>
        <v>49</v>
      </c>
      <c r="X327" s="3">
        <f t="shared" ca="1" si="329"/>
        <v>64</v>
      </c>
      <c r="Y327" s="3">
        <f t="shared" ca="1" si="329"/>
        <v>81</v>
      </c>
      <c r="Z327" s="3">
        <f t="shared" ca="1" si="329"/>
        <v>100</v>
      </c>
      <c r="AA327" s="3">
        <f t="shared" ca="1" si="5"/>
        <v>770</v>
      </c>
      <c r="AB327" s="29">
        <f t="shared" ca="1" si="24"/>
        <v>50</v>
      </c>
    </row>
    <row r="328" spans="1:28" customFormat="false" ht="13">
      <c r="A328" s="3">
        <f>シート1!B329</f>
        <v>0</v>
      </c>
      <c r="B328" s="3">
        <f>シート1!E329</f>
        <v>0</v>
      </c>
      <c r="C328" s="19">
        <f>シート1!G329</f>
        <v>0</v>
      </c>
      <c r="D328" s="3">
        <f>シート1!I329</f>
        <v>0</v>
      </c>
      <c r="E328" s="3">
        <f>シート1!K329</f>
        <v>0</v>
      </c>
      <c r="F328" s="3">
        <f t="shared" ref="F328:Z328" ca="1" si="330">IF($E332="","", IF(AND(ROW()&gt;$AB$1,F$1&lt;=$AB$1),(F$1-_xlfn.RANK.AVG(OFFSET($E332,1-F$1,),OFFSET($E332,1-$AB$1,,$AB$1,1)))^2,""))</f>
        <v>100</v>
      </c>
      <c r="G328" s="3">
        <f t="shared" ca="1" si="330"/>
        <v>81</v>
      </c>
      <c r="H328" s="3">
        <f t="shared" ca="1" si="330"/>
        <v>64</v>
      </c>
      <c r="I328" s="3">
        <f t="shared" ca="1" si="330"/>
        <v>49</v>
      </c>
      <c r="J328" s="3">
        <f t="shared" ca="1" si="330"/>
        <v>36</v>
      </c>
      <c r="K328" s="3">
        <f t="shared" ca="1" si="330"/>
        <v>25</v>
      </c>
      <c r="L328" s="3">
        <f t="shared" ca="1" si="330"/>
        <v>16</v>
      </c>
      <c r="M328" s="3">
        <f t="shared" ca="1" si="330"/>
        <v>9</v>
      </c>
      <c r="N328" s="3">
        <f t="shared" ca="1" si="330"/>
        <v>4</v>
      </c>
      <c r="O328" s="3">
        <f t="shared" ca="1" si="330"/>
        <v>1</v>
      </c>
      <c r="P328" s="3">
        <f t="shared" ca="1" si="330"/>
        <v>0</v>
      </c>
      <c r="Q328" s="3">
        <f t="shared" ca="1" si="330"/>
        <v>1</v>
      </c>
      <c r="R328" s="3">
        <f t="shared" ca="1" si="330"/>
        <v>4</v>
      </c>
      <c r="S328" s="3">
        <f t="shared" ca="1" si="330"/>
        <v>9</v>
      </c>
      <c r="T328" s="3">
        <f t="shared" ca="1" si="330"/>
        <v>16</v>
      </c>
      <c r="U328" s="3">
        <f t="shared" ca="1" si="330"/>
        <v>25</v>
      </c>
      <c r="V328" s="3">
        <f t="shared" ca="1" si="330"/>
        <v>36</v>
      </c>
      <c r="W328" s="3">
        <f t="shared" ca="1" si="330"/>
        <v>49</v>
      </c>
      <c r="X328" s="3">
        <f t="shared" ca="1" si="330"/>
        <v>64</v>
      </c>
      <c r="Y328" s="3">
        <f t="shared" ca="1" si="330"/>
        <v>81</v>
      </c>
      <c r="Z328" s="3">
        <f t="shared" ca="1" si="330"/>
        <v>100</v>
      </c>
      <c r="AA328" s="3">
        <f t="shared" ca="1" si="5"/>
        <v>770</v>
      </c>
      <c r="AB328" s="29">
        <f t="shared" ca="1" si="24"/>
        <v>50</v>
      </c>
    </row>
    <row r="329" spans="1:28" customFormat="false" ht="13">
      <c r="A329" s="3">
        <f>シート1!B330</f>
        <v>0</v>
      </c>
      <c r="B329" s="3">
        <f>シート1!E330</f>
        <v>0</v>
      </c>
      <c r="C329" s="19">
        <f>シート1!G330</f>
        <v>0</v>
      </c>
      <c r="D329" s="3">
        <f>シート1!I330</f>
        <v>0</v>
      </c>
      <c r="E329" s="3">
        <f>シート1!K330</f>
        <v>0</v>
      </c>
      <c r="F329" s="3">
        <f t="shared" ref="F329:Z329" ca="1" si="331">IF($E333="","", IF(AND(ROW()&gt;$AB$1,F$1&lt;=$AB$1),(F$1-_xlfn.RANK.AVG(OFFSET($E333,1-F$1,),OFFSET($E333,1-$AB$1,,$AB$1,1)))^2,""))</f>
        <v>100</v>
      </c>
      <c r="G329" s="3">
        <f t="shared" ca="1" si="331"/>
        <v>81</v>
      </c>
      <c r="H329" s="3">
        <f t="shared" ca="1" si="331"/>
        <v>64</v>
      </c>
      <c r="I329" s="3">
        <f t="shared" ca="1" si="331"/>
        <v>49</v>
      </c>
      <c r="J329" s="3">
        <f t="shared" ca="1" si="331"/>
        <v>36</v>
      </c>
      <c r="K329" s="3">
        <f t="shared" ca="1" si="331"/>
        <v>25</v>
      </c>
      <c r="L329" s="3">
        <f t="shared" ca="1" si="331"/>
        <v>16</v>
      </c>
      <c r="M329" s="3">
        <f t="shared" ca="1" si="331"/>
        <v>9</v>
      </c>
      <c r="N329" s="3">
        <f t="shared" ca="1" si="331"/>
        <v>4</v>
      </c>
      <c r="O329" s="3">
        <f t="shared" ca="1" si="331"/>
        <v>1</v>
      </c>
      <c r="P329" s="3">
        <f t="shared" ca="1" si="331"/>
        <v>0</v>
      </c>
      <c r="Q329" s="3">
        <f t="shared" ca="1" si="331"/>
        <v>1</v>
      </c>
      <c r="R329" s="3">
        <f t="shared" ca="1" si="331"/>
        <v>4</v>
      </c>
      <c r="S329" s="3">
        <f t="shared" ca="1" si="331"/>
        <v>9</v>
      </c>
      <c r="T329" s="3">
        <f t="shared" ca="1" si="331"/>
        <v>16</v>
      </c>
      <c r="U329" s="3">
        <f t="shared" ca="1" si="331"/>
        <v>25</v>
      </c>
      <c r="V329" s="3">
        <f t="shared" ca="1" si="331"/>
        <v>36</v>
      </c>
      <c r="W329" s="3">
        <f t="shared" ca="1" si="331"/>
        <v>49</v>
      </c>
      <c r="X329" s="3">
        <f t="shared" ca="1" si="331"/>
        <v>64</v>
      </c>
      <c r="Y329" s="3">
        <f t="shared" ca="1" si="331"/>
        <v>81</v>
      </c>
      <c r="Z329" s="3">
        <f t="shared" ca="1" si="331"/>
        <v>100</v>
      </c>
      <c r="AA329" s="3">
        <f t="shared" ca="1" si="5"/>
        <v>770</v>
      </c>
      <c r="AB329" s="29">
        <f t="shared" ca="1" si="24"/>
        <v>50</v>
      </c>
    </row>
    <row r="330" spans="1:28" customFormat="false" ht="13">
      <c r="A330" s="3">
        <f>シート1!B331</f>
        <v>0</v>
      </c>
      <c r="B330" s="3">
        <f>シート1!E331</f>
        <v>0</v>
      </c>
      <c r="C330" s="19">
        <f>シート1!G331</f>
        <v>0</v>
      </c>
      <c r="D330" s="3">
        <f>シート1!I331</f>
        <v>0</v>
      </c>
      <c r="E330" s="3">
        <f>シート1!K331</f>
        <v>0</v>
      </c>
      <c r="F330" s="3">
        <f t="shared" ref="F330:Z330" ca="1" si="332">IF($E334="","", IF(AND(ROW()&gt;$AB$1,F$1&lt;=$AB$1),(F$1-_xlfn.RANK.AVG(OFFSET($E334,1-F$1,),OFFSET($E334,1-$AB$1,,$AB$1,1)))^2,""))</f>
        <v>100</v>
      </c>
      <c r="G330" s="3">
        <f t="shared" ca="1" si="332"/>
        <v>81</v>
      </c>
      <c r="H330" s="3">
        <f t="shared" ca="1" si="332"/>
        <v>64</v>
      </c>
      <c r="I330" s="3">
        <f t="shared" ca="1" si="332"/>
        <v>49</v>
      </c>
      <c r="J330" s="3">
        <f t="shared" ca="1" si="332"/>
        <v>36</v>
      </c>
      <c r="K330" s="3">
        <f t="shared" ca="1" si="332"/>
        <v>25</v>
      </c>
      <c r="L330" s="3">
        <f t="shared" ca="1" si="332"/>
        <v>16</v>
      </c>
      <c r="M330" s="3">
        <f t="shared" ca="1" si="332"/>
        <v>9</v>
      </c>
      <c r="N330" s="3">
        <f t="shared" ca="1" si="332"/>
        <v>4</v>
      </c>
      <c r="O330" s="3">
        <f t="shared" ca="1" si="332"/>
        <v>1</v>
      </c>
      <c r="P330" s="3">
        <f t="shared" ca="1" si="332"/>
        <v>0</v>
      </c>
      <c r="Q330" s="3">
        <f t="shared" ca="1" si="332"/>
        <v>1</v>
      </c>
      <c r="R330" s="3">
        <f t="shared" ca="1" si="332"/>
        <v>4</v>
      </c>
      <c r="S330" s="3">
        <f t="shared" ca="1" si="332"/>
        <v>9</v>
      </c>
      <c r="T330" s="3">
        <f t="shared" ca="1" si="332"/>
        <v>16</v>
      </c>
      <c r="U330" s="3">
        <f t="shared" ca="1" si="332"/>
        <v>25</v>
      </c>
      <c r="V330" s="3">
        <f t="shared" ca="1" si="332"/>
        <v>36</v>
      </c>
      <c r="W330" s="3">
        <f t="shared" ca="1" si="332"/>
        <v>49</v>
      </c>
      <c r="X330" s="3">
        <f t="shared" ca="1" si="332"/>
        <v>64</v>
      </c>
      <c r="Y330" s="3">
        <f t="shared" ca="1" si="332"/>
        <v>81</v>
      </c>
      <c r="Z330" s="3">
        <f t="shared" ca="1" si="332"/>
        <v>100</v>
      </c>
      <c r="AA330" s="3">
        <f t="shared" ca="1" si="5"/>
        <v>770</v>
      </c>
      <c r="AB330" s="29">
        <f t="shared" ca="1" si="24"/>
        <v>50</v>
      </c>
    </row>
    <row r="331" spans="1:28" customFormat="false" ht="13">
      <c r="A331" s="3">
        <f>シート1!B332</f>
        <v>0</v>
      </c>
      <c r="B331" s="3">
        <f>シート1!E332</f>
        <v>0</v>
      </c>
      <c r="C331" s="19">
        <f>シート1!G332</f>
        <v>0</v>
      </c>
      <c r="D331" s="3">
        <f>シート1!I332</f>
        <v>0</v>
      </c>
      <c r="E331" s="3">
        <f>シート1!K332</f>
        <v>0</v>
      </c>
      <c r="F331" s="3">
        <f t="shared" ref="F331:Z331" ca="1" si="333">IF($E335="","", IF(AND(ROW()&gt;$AB$1,F$1&lt;=$AB$1),(F$1-_xlfn.RANK.AVG(OFFSET($E335,1-F$1,),OFFSET($E335,1-$AB$1,,$AB$1,1)))^2,""))</f>
        <v>100</v>
      </c>
      <c r="G331" s="3">
        <f t="shared" ca="1" si="333"/>
        <v>81</v>
      </c>
      <c r="H331" s="3">
        <f t="shared" ca="1" si="333"/>
        <v>64</v>
      </c>
      <c r="I331" s="3">
        <f t="shared" ca="1" si="333"/>
        <v>49</v>
      </c>
      <c r="J331" s="3">
        <f t="shared" ca="1" si="333"/>
        <v>36</v>
      </c>
      <c r="K331" s="3">
        <f t="shared" ca="1" si="333"/>
        <v>25</v>
      </c>
      <c r="L331" s="3">
        <f t="shared" ca="1" si="333"/>
        <v>16</v>
      </c>
      <c r="M331" s="3">
        <f t="shared" ca="1" si="333"/>
        <v>9</v>
      </c>
      <c r="N331" s="3">
        <f t="shared" ca="1" si="333"/>
        <v>4</v>
      </c>
      <c r="O331" s="3">
        <f t="shared" ca="1" si="333"/>
        <v>1</v>
      </c>
      <c r="P331" s="3">
        <f t="shared" ca="1" si="333"/>
        <v>0</v>
      </c>
      <c r="Q331" s="3">
        <f t="shared" ca="1" si="333"/>
        <v>1</v>
      </c>
      <c r="R331" s="3">
        <f t="shared" ca="1" si="333"/>
        <v>4</v>
      </c>
      <c r="S331" s="3">
        <f t="shared" ca="1" si="333"/>
        <v>9</v>
      </c>
      <c r="T331" s="3">
        <f t="shared" ca="1" si="333"/>
        <v>16</v>
      </c>
      <c r="U331" s="3">
        <f t="shared" ca="1" si="333"/>
        <v>25</v>
      </c>
      <c r="V331" s="3">
        <f t="shared" ca="1" si="333"/>
        <v>36</v>
      </c>
      <c r="W331" s="3">
        <f t="shared" ca="1" si="333"/>
        <v>49</v>
      </c>
      <c r="X331" s="3">
        <f t="shared" ca="1" si="333"/>
        <v>64</v>
      </c>
      <c r="Y331" s="3">
        <f t="shared" ca="1" si="333"/>
        <v>81</v>
      </c>
      <c r="Z331" s="3">
        <f t="shared" ca="1" si="333"/>
        <v>100</v>
      </c>
      <c r="AA331" s="3">
        <f t="shared" ca="1" si="5"/>
        <v>770</v>
      </c>
      <c r="AB331" s="29">
        <f t="shared" ca="1" si="24"/>
        <v>50</v>
      </c>
    </row>
    <row r="332" spans="1:28" customFormat="false" ht="13">
      <c r="A332" s="3">
        <f>シート1!B333</f>
        <v>0</v>
      </c>
      <c r="B332" s="3">
        <f>シート1!E333</f>
        <v>0</v>
      </c>
      <c r="C332" s="19">
        <f>シート1!G333</f>
        <v>0</v>
      </c>
      <c r="D332" s="3">
        <f>シート1!I333</f>
        <v>0</v>
      </c>
      <c r="E332" s="3">
        <f>シート1!K333</f>
        <v>0</v>
      </c>
      <c r="F332" s="3">
        <f t="shared" ref="F332:Z332" ca="1" si="334">IF($E336="","", IF(AND(ROW()&gt;$AB$1,F$1&lt;=$AB$1),(F$1-_xlfn.RANK.AVG(OFFSET($E336,1-F$1,),OFFSET($E336,1-$AB$1,,$AB$1,1)))^2,""))</f>
        <v>100</v>
      </c>
      <c r="G332" s="3">
        <f t="shared" ca="1" si="334"/>
        <v>81</v>
      </c>
      <c r="H332" s="3">
        <f t="shared" ca="1" si="334"/>
        <v>64</v>
      </c>
      <c r="I332" s="3">
        <f t="shared" ca="1" si="334"/>
        <v>49</v>
      </c>
      <c r="J332" s="3">
        <f t="shared" ca="1" si="334"/>
        <v>36</v>
      </c>
      <c r="K332" s="3">
        <f t="shared" ca="1" si="334"/>
        <v>25</v>
      </c>
      <c r="L332" s="3">
        <f t="shared" ca="1" si="334"/>
        <v>16</v>
      </c>
      <c r="M332" s="3">
        <f t="shared" ca="1" si="334"/>
        <v>9</v>
      </c>
      <c r="N332" s="3">
        <f t="shared" ca="1" si="334"/>
        <v>4</v>
      </c>
      <c r="O332" s="3">
        <f t="shared" ca="1" si="334"/>
        <v>1</v>
      </c>
      <c r="P332" s="3">
        <f t="shared" ca="1" si="334"/>
        <v>0</v>
      </c>
      <c r="Q332" s="3">
        <f t="shared" ca="1" si="334"/>
        <v>1</v>
      </c>
      <c r="R332" s="3">
        <f t="shared" ca="1" si="334"/>
        <v>4</v>
      </c>
      <c r="S332" s="3">
        <f t="shared" ca="1" si="334"/>
        <v>9</v>
      </c>
      <c r="T332" s="3">
        <f t="shared" ca="1" si="334"/>
        <v>16</v>
      </c>
      <c r="U332" s="3">
        <f t="shared" ca="1" si="334"/>
        <v>25</v>
      </c>
      <c r="V332" s="3">
        <f t="shared" ca="1" si="334"/>
        <v>36</v>
      </c>
      <c r="W332" s="3">
        <f t="shared" ca="1" si="334"/>
        <v>49</v>
      </c>
      <c r="X332" s="3">
        <f t="shared" ca="1" si="334"/>
        <v>64</v>
      </c>
      <c r="Y332" s="3">
        <f t="shared" ca="1" si="334"/>
        <v>81</v>
      </c>
      <c r="Z332" s="3">
        <f t="shared" ca="1" si="334"/>
        <v>100</v>
      </c>
      <c r="AA332" s="3">
        <f t="shared" ca="1" si="5"/>
        <v>770</v>
      </c>
      <c r="AB332" s="29">
        <f t="shared" ca="1" si="24"/>
        <v>50</v>
      </c>
    </row>
    <row r="333" spans="1:28" customFormat="false" ht="13">
      <c r="A333" s="3">
        <f>シート1!B334</f>
        <v>0</v>
      </c>
      <c r="B333" s="3">
        <f>シート1!E334</f>
        <v>0</v>
      </c>
      <c r="C333" s="19">
        <f>シート1!G334</f>
        <v>0</v>
      </c>
      <c r="D333" s="3">
        <f>シート1!I334</f>
        <v>0</v>
      </c>
      <c r="E333" s="3">
        <f>シート1!K334</f>
        <v>0</v>
      </c>
      <c r="F333" s="3">
        <f t="shared" ref="F333:Z333" ca="1" si="335">IF($E337="","", IF(AND(ROW()&gt;$AB$1,F$1&lt;=$AB$1),(F$1-_xlfn.RANK.AVG(OFFSET($E337,1-F$1,),OFFSET($E337,1-$AB$1,,$AB$1,1)))^2,""))</f>
        <v>100</v>
      </c>
      <c r="G333" s="3">
        <f t="shared" ca="1" si="335"/>
        <v>81</v>
      </c>
      <c r="H333" s="3">
        <f t="shared" ca="1" si="335"/>
        <v>64</v>
      </c>
      <c r="I333" s="3">
        <f t="shared" ca="1" si="335"/>
        <v>49</v>
      </c>
      <c r="J333" s="3">
        <f t="shared" ca="1" si="335"/>
        <v>36</v>
      </c>
      <c r="K333" s="3">
        <f t="shared" ca="1" si="335"/>
        <v>25</v>
      </c>
      <c r="L333" s="3">
        <f t="shared" ca="1" si="335"/>
        <v>16</v>
      </c>
      <c r="M333" s="3">
        <f t="shared" ca="1" si="335"/>
        <v>9</v>
      </c>
      <c r="N333" s="3">
        <f t="shared" ca="1" si="335"/>
        <v>4</v>
      </c>
      <c r="O333" s="3">
        <f t="shared" ca="1" si="335"/>
        <v>1</v>
      </c>
      <c r="P333" s="3">
        <f t="shared" ca="1" si="335"/>
        <v>0</v>
      </c>
      <c r="Q333" s="3">
        <f t="shared" ca="1" si="335"/>
        <v>1</v>
      </c>
      <c r="R333" s="3">
        <f t="shared" ca="1" si="335"/>
        <v>4</v>
      </c>
      <c r="S333" s="3">
        <f t="shared" ca="1" si="335"/>
        <v>9</v>
      </c>
      <c r="T333" s="3">
        <f t="shared" ca="1" si="335"/>
        <v>16</v>
      </c>
      <c r="U333" s="3">
        <f t="shared" ca="1" si="335"/>
        <v>25</v>
      </c>
      <c r="V333" s="3">
        <f t="shared" ca="1" si="335"/>
        <v>36</v>
      </c>
      <c r="W333" s="3">
        <f t="shared" ca="1" si="335"/>
        <v>49</v>
      </c>
      <c r="X333" s="3">
        <f t="shared" ca="1" si="335"/>
        <v>64</v>
      </c>
      <c r="Y333" s="3">
        <f t="shared" ca="1" si="335"/>
        <v>81</v>
      </c>
      <c r="Z333" s="3">
        <f t="shared" ca="1" si="335"/>
        <v>100</v>
      </c>
      <c r="AA333" s="3">
        <f t="shared" ca="1" si="5"/>
        <v>770</v>
      </c>
      <c r="AB333" s="29">
        <f t="shared" ca="1" si="24"/>
        <v>50</v>
      </c>
    </row>
    <row r="334" spans="1:28" customFormat="false" ht="13">
      <c r="A334" s="3">
        <f>シート1!B335</f>
        <v>0</v>
      </c>
      <c r="B334" s="3">
        <f>シート1!E335</f>
        <v>0</v>
      </c>
      <c r="C334" s="19">
        <f>シート1!G335</f>
        <v>0</v>
      </c>
      <c r="D334" s="3">
        <f>シート1!I335</f>
        <v>0</v>
      </c>
      <c r="E334" s="3">
        <f>シート1!K335</f>
        <v>0</v>
      </c>
      <c r="F334" s="3">
        <f t="shared" ref="F334:Z334" ca="1" si="336">IF($E338="","", IF(AND(ROW()&gt;$AB$1,F$1&lt;=$AB$1),(F$1-_xlfn.RANK.AVG(OFFSET($E338,1-F$1,),OFFSET($E338,1-$AB$1,,$AB$1,1)))^2,""))</f>
        <v>100</v>
      </c>
      <c r="G334" s="3">
        <f t="shared" ca="1" si="336"/>
        <v>81</v>
      </c>
      <c r="H334" s="3">
        <f t="shared" ca="1" si="336"/>
        <v>64</v>
      </c>
      <c r="I334" s="3">
        <f t="shared" ca="1" si="336"/>
        <v>49</v>
      </c>
      <c r="J334" s="3">
        <f t="shared" ca="1" si="336"/>
        <v>36</v>
      </c>
      <c r="K334" s="3">
        <f t="shared" ca="1" si="336"/>
        <v>25</v>
      </c>
      <c r="L334" s="3">
        <f t="shared" ca="1" si="336"/>
        <v>16</v>
      </c>
      <c r="M334" s="3">
        <f t="shared" ca="1" si="336"/>
        <v>9</v>
      </c>
      <c r="N334" s="3">
        <f t="shared" ca="1" si="336"/>
        <v>4</v>
      </c>
      <c r="O334" s="3">
        <f t="shared" ca="1" si="336"/>
        <v>1</v>
      </c>
      <c r="P334" s="3">
        <f t="shared" ca="1" si="336"/>
        <v>0</v>
      </c>
      <c r="Q334" s="3">
        <f t="shared" ca="1" si="336"/>
        <v>1</v>
      </c>
      <c r="R334" s="3">
        <f t="shared" ca="1" si="336"/>
        <v>4</v>
      </c>
      <c r="S334" s="3">
        <f t="shared" ca="1" si="336"/>
        <v>9</v>
      </c>
      <c r="T334" s="3">
        <f t="shared" ca="1" si="336"/>
        <v>16</v>
      </c>
      <c r="U334" s="3">
        <f t="shared" ca="1" si="336"/>
        <v>25</v>
      </c>
      <c r="V334" s="3">
        <f t="shared" ca="1" si="336"/>
        <v>36</v>
      </c>
      <c r="W334" s="3">
        <f t="shared" ca="1" si="336"/>
        <v>49</v>
      </c>
      <c r="X334" s="3">
        <f t="shared" ca="1" si="336"/>
        <v>64</v>
      </c>
      <c r="Y334" s="3">
        <f t="shared" ca="1" si="336"/>
        <v>81</v>
      </c>
      <c r="Z334" s="3">
        <f t="shared" ca="1" si="336"/>
        <v>100</v>
      </c>
      <c r="AA334" s="3">
        <f t="shared" ca="1" si="5"/>
        <v>770</v>
      </c>
      <c r="AB334" s="29">
        <f t="shared" ca="1" si="24"/>
        <v>50</v>
      </c>
    </row>
    <row r="335" spans="1:28" customFormat="false" ht="13">
      <c r="A335" s="3">
        <f>シート1!B336</f>
        <v>0</v>
      </c>
      <c r="B335" s="3">
        <f>シート1!E336</f>
        <v>0</v>
      </c>
      <c r="C335" s="19">
        <f>シート1!G336</f>
        <v>0</v>
      </c>
      <c r="D335" s="3">
        <f>シート1!I336</f>
        <v>0</v>
      </c>
      <c r="E335" s="3">
        <f>シート1!K336</f>
        <v>0</v>
      </c>
      <c r="F335" s="3">
        <f t="shared" ref="F335:Z335" ca="1" si="337">IF($E339="","", IF(AND(ROW()&gt;$AB$1,F$1&lt;=$AB$1),(F$1-_xlfn.RANK.AVG(OFFSET($E339,1-F$1,),OFFSET($E339,1-$AB$1,,$AB$1,1)))^2,""))</f>
        <v>100</v>
      </c>
      <c r="G335" s="3">
        <f t="shared" ca="1" si="337"/>
        <v>81</v>
      </c>
      <c r="H335" s="3">
        <f t="shared" ca="1" si="337"/>
        <v>64</v>
      </c>
      <c r="I335" s="3">
        <f t="shared" ca="1" si="337"/>
        <v>49</v>
      </c>
      <c r="J335" s="3">
        <f t="shared" ca="1" si="337"/>
        <v>36</v>
      </c>
      <c r="K335" s="3">
        <f t="shared" ca="1" si="337"/>
        <v>25</v>
      </c>
      <c r="L335" s="3">
        <f t="shared" ca="1" si="337"/>
        <v>16</v>
      </c>
      <c r="M335" s="3">
        <f t="shared" ca="1" si="337"/>
        <v>9</v>
      </c>
      <c r="N335" s="3">
        <f t="shared" ca="1" si="337"/>
        <v>4</v>
      </c>
      <c r="O335" s="3">
        <f t="shared" ca="1" si="337"/>
        <v>1</v>
      </c>
      <c r="P335" s="3">
        <f t="shared" ca="1" si="337"/>
        <v>0</v>
      </c>
      <c r="Q335" s="3">
        <f t="shared" ca="1" si="337"/>
        <v>1</v>
      </c>
      <c r="R335" s="3">
        <f t="shared" ca="1" si="337"/>
        <v>4</v>
      </c>
      <c r="S335" s="3">
        <f t="shared" ca="1" si="337"/>
        <v>9</v>
      </c>
      <c r="T335" s="3">
        <f t="shared" ca="1" si="337"/>
        <v>16</v>
      </c>
      <c r="U335" s="3">
        <f t="shared" ca="1" si="337"/>
        <v>25</v>
      </c>
      <c r="V335" s="3">
        <f t="shared" ca="1" si="337"/>
        <v>36</v>
      </c>
      <c r="W335" s="3">
        <f t="shared" ca="1" si="337"/>
        <v>49</v>
      </c>
      <c r="X335" s="3">
        <f t="shared" ca="1" si="337"/>
        <v>64</v>
      </c>
      <c r="Y335" s="3">
        <f t="shared" ca="1" si="337"/>
        <v>81</v>
      </c>
      <c r="Z335" s="3">
        <f t="shared" ca="1" si="337"/>
        <v>100</v>
      </c>
      <c r="AA335" s="3">
        <f t="shared" ca="1" si="5"/>
        <v>770</v>
      </c>
      <c r="AB335" s="29">
        <f t="shared" ca="1" si="24"/>
        <v>50</v>
      </c>
    </row>
    <row r="336" spans="1:28" customFormat="false" ht="13">
      <c r="A336" s="3">
        <f>シート1!B337</f>
        <v>0</v>
      </c>
      <c r="B336" s="3">
        <f>シート1!E337</f>
        <v>0</v>
      </c>
      <c r="C336" s="19">
        <f>シート1!G337</f>
        <v>0</v>
      </c>
      <c r="D336" s="3">
        <f>シート1!I337</f>
        <v>0</v>
      </c>
      <c r="E336" s="3">
        <f>シート1!K337</f>
        <v>0</v>
      </c>
      <c r="F336" s="3">
        <f t="shared" ref="F336:Z336" ca="1" si="338">IF($E340="","", IF(AND(ROW()&gt;$AB$1,F$1&lt;=$AB$1),(F$1-_xlfn.RANK.AVG(OFFSET($E340,1-F$1,),OFFSET($E340,1-$AB$1,,$AB$1,1)))^2,""))</f>
        <v>100</v>
      </c>
      <c r="G336" s="3">
        <f t="shared" ca="1" si="338"/>
        <v>81</v>
      </c>
      <c r="H336" s="3">
        <f t="shared" ca="1" si="338"/>
        <v>64</v>
      </c>
      <c r="I336" s="3">
        <f t="shared" ca="1" si="338"/>
        <v>49</v>
      </c>
      <c r="J336" s="3">
        <f t="shared" ca="1" si="338"/>
        <v>36</v>
      </c>
      <c r="K336" s="3">
        <f t="shared" ca="1" si="338"/>
        <v>25</v>
      </c>
      <c r="L336" s="3">
        <f t="shared" ca="1" si="338"/>
        <v>16</v>
      </c>
      <c r="M336" s="3">
        <f t="shared" ca="1" si="338"/>
        <v>9</v>
      </c>
      <c r="N336" s="3">
        <f t="shared" ca="1" si="338"/>
        <v>4</v>
      </c>
      <c r="O336" s="3">
        <f t="shared" ca="1" si="338"/>
        <v>1</v>
      </c>
      <c r="P336" s="3">
        <f t="shared" ca="1" si="338"/>
        <v>0</v>
      </c>
      <c r="Q336" s="3">
        <f t="shared" ca="1" si="338"/>
        <v>1</v>
      </c>
      <c r="R336" s="3">
        <f t="shared" ca="1" si="338"/>
        <v>4</v>
      </c>
      <c r="S336" s="3">
        <f t="shared" ca="1" si="338"/>
        <v>9</v>
      </c>
      <c r="T336" s="3">
        <f t="shared" ca="1" si="338"/>
        <v>16</v>
      </c>
      <c r="U336" s="3">
        <f t="shared" ca="1" si="338"/>
        <v>25</v>
      </c>
      <c r="V336" s="3">
        <f t="shared" ca="1" si="338"/>
        <v>36</v>
      </c>
      <c r="W336" s="3">
        <f t="shared" ca="1" si="338"/>
        <v>49</v>
      </c>
      <c r="X336" s="3">
        <f t="shared" ca="1" si="338"/>
        <v>64</v>
      </c>
      <c r="Y336" s="3">
        <f t="shared" ca="1" si="338"/>
        <v>81</v>
      </c>
      <c r="Z336" s="3">
        <f t="shared" ca="1" si="338"/>
        <v>100</v>
      </c>
      <c r="AA336" s="3">
        <f t="shared" ca="1" si="5"/>
        <v>770</v>
      </c>
      <c r="AB336" s="29">
        <f t="shared" ca="1" si="24"/>
        <v>50</v>
      </c>
    </row>
    <row r="337" spans="1:28" customFormat="false" ht="13">
      <c r="A337" s="3">
        <f>シート1!B338</f>
        <v>0</v>
      </c>
      <c r="B337" s="3">
        <f>シート1!E338</f>
        <v>0</v>
      </c>
      <c r="C337" s="19">
        <f>シート1!G338</f>
        <v>0</v>
      </c>
      <c r="D337" s="3">
        <f>シート1!I338</f>
        <v>0</v>
      </c>
      <c r="E337" s="3">
        <f>シート1!K338</f>
        <v>0</v>
      </c>
      <c r="F337" s="3">
        <f t="shared" ref="F337:Z337" ca="1" si="339">IF($E341="","", IF(AND(ROW()&gt;$AB$1,F$1&lt;=$AB$1),(F$1-_xlfn.RANK.AVG(OFFSET($E341,1-F$1,),OFFSET($E341,1-$AB$1,,$AB$1,1)))^2,""))</f>
        <v>100</v>
      </c>
      <c r="G337" s="3">
        <f t="shared" ca="1" si="339"/>
        <v>81</v>
      </c>
      <c r="H337" s="3">
        <f t="shared" ca="1" si="339"/>
        <v>64</v>
      </c>
      <c r="I337" s="3">
        <f t="shared" ca="1" si="339"/>
        <v>49</v>
      </c>
      <c r="J337" s="3">
        <f t="shared" ca="1" si="339"/>
        <v>36</v>
      </c>
      <c r="K337" s="3">
        <f t="shared" ca="1" si="339"/>
        <v>25</v>
      </c>
      <c r="L337" s="3">
        <f t="shared" ca="1" si="339"/>
        <v>16</v>
      </c>
      <c r="M337" s="3">
        <f t="shared" ca="1" si="339"/>
        <v>9</v>
      </c>
      <c r="N337" s="3">
        <f t="shared" ca="1" si="339"/>
        <v>4</v>
      </c>
      <c r="O337" s="3">
        <f t="shared" ca="1" si="339"/>
        <v>1</v>
      </c>
      <c r="P337" s="3">
        <f t="shared" ca="1" si="339"/>
        <v>0</v>
      </c>
      <c r="Q337" s="3">
        <f t="shared" ca="1" si="339"/>
        <v>1</v>
      </c>
      <c r="R337" s="3">
        <f t="shared" ca="1" si="339"/>
        <v>4</v>
      </c>
      <c r="S337" s="3">
        <f t="shared" ca="1" si="339"/>
        <v>9</v>
      </c>
      <c r="T337" s="3">
        <f t="shared" ca="1" si="339"/>
        <v>16</v>
      </c>
      <c r="U337" s="3">
        <f t="shared" ca="1" si="339"/>
        <v>25</v>
      </c>
      <c r="V337" s="3">
        <f t="shared" ca="1" si="339"/>
        <v>36</v>
      </c>
      <c r="W337" s="3">
        <f t="shared" ca="1" si="339"/>
        <v>49</v>
      </c>
      <c r="X337" s="3">
        <f t="shared" ca="1" si="339"/>
        <v>64</v>
      </c>
      <c r="Y337" s="3">
        <f t="shared" ca="1" si="339"/>
        <v>81</v>
      </c>
      <c r="Z337" s="3">
        <f t="shared" ca="1" si="339"/>
        <v>100</v>
      </c>
      <c r="AA337" s="3">
        <f t="shared" ca="1" si="5"/>
        <v>770</v>
      </c>
      <c r="AB337" s="29">
        <f t="shared" ca="1" si="24"/>
        <v>50</v>
      </c>
    </row>
    <row r="338" spans="1:28" customFormat="false" ht="13">
      <c r="A338" s="3">
        <f>シート1!B339</f>
        <v>0</v>
      </c>
      <c r="B338" s="3">
        <f>シート1!E339</f>
        <v>0</v>
      </c>
      <c r="C338" s="19">
        <f>シート1!G339</f>
        <v>0</v>
      </c>
      <c r="D338" s="3">
        <f>シート1!I339</f>
        <v>0</v>
      </c>
      <c r="E338" s="3">
        <f>シート1!K339</f>
        <v>0</v>
      </c>
      <c r="F338" s="3">
        <f t="shared" ref="F338:Z338" ca="1" si="340">IF($E342="","", IF(AND(ROW()&gt;$AB$1,F$1&lt;=$AB$1),(F$1-_xlfn.RANK.AVG(OFFSET($E342,1-F$1,),OFFSET($E342,1-$AB$1,,$AB$1,1)))^2,""))</f>
        <v>100</v>
      </c>
      <c r="G338" s="3">
        <f t="shared" ca="1" si="340"/>
        <v>81</v>
      </c>
      <c r="H338" s="3">
        <f t="shared" ca="1" si="340"/>
        <v>64</v>
      </c>
      <c r="I338" s="3">
        <f t="shared" ca="1" si="340"/>
        <v>49</v>
      </c>
      <c r="J338" s="3">
        <f t="shared" ca="1" si="340"/>
        <v>36</v>
      </c>
      <c r="K338" s="3">
        <f t="shared" ca="1" si="340"/>
        <v>25</v>
      </c>
      <c r="L338" s="3">
        <f t="shared" ca="1" si="340"/>
        <v>16</v>
      </c>
      <c r="M338" s="3">
        <f t="shared" ca="1" si="340"/>
        <v>9</v>
      </c>
      <c r="N338" s="3">
        <f t="shared" ca="1" si="340"/>
        <v>4</v>
      </c>
      <c r="O338" s="3">
        <f t="shared" ca="1" si="340"/>
        <v>1</v>
      </c>
      <c r="P338" s="3">
        <f t="shared" ca="1" si="340"/>
        <v>0</v>
      </c>
      <c r="Q338" s="3">
        <f t="shared" ca="1" si="340"/>
        <v>1</v>
      </c>
      <c r="R338" s="3">
        <f t="shared" ca="1" si="340"/>
        <v>4</v>
      </c>
      <c r="S338" s="3">
        <f t="shared" ca="1" si="340"/>
        <v>9</v>
      </c>
      <c r="T338" s="3">
        <f t="shared" ca="1" si="340"/>
        <v>16</v>
      </c>
      <c r="U338" s="3">
        <f t="shared" ca="1" si="340"/>
        <v>25</v>
      </c>
      <c r="V338" s="3">
        <f t="shared" ca="1" si="340"/>
        <v>36</v>
      </c>
      <c r="W338" s="3">
        <f t="shared" ca="1" si="340"/>
        <v>49</v>
      </c>
      <c r="X338" s="3">
        <f t="shared" ca="1" si="340"/>
        <v>64</v>
      </c>
      <c r="Y338" s="3">
        <f t="shared" ca="1" si="340"/>
        <v>81</v>
      </c>
      <c r="Z338" s="3">
        <f t="shared" ca="1" si="340"/>
        <v>100</v>
      </c>
      <c r="AA338" s="3">
        <f t="shared" ca="1" si="5"/>
        <v>770</v>
      </c>
      <c r="AB338" s="29">
        <f t="shared" ca="1" si="24"/>
        <v>50</v>
      </c>
    </row>
    <row r="339" spans="1:28" customFormat="false" ht="13">
      <c r="A339" s="3">
        <f>シート1!B340</f>
        <v>0</v>
      </c>
      <c r="B339" s="3">
        <f>シート1!E340</f>
        <v>0</v>
      </c>
      <c r="C339" s="19">
        <f>シート1!G340</f>
        <v>0</v>
      </c>
      <c r="D339" s="3">
        <f>シート1!I340</f>
        <v>0</v>
      </c>
      <c r="E339" s="3">
        <f>シート1!K340</f>
        <v>0</v>
      </c>
      <c r="F339" s="3">
        <f t="shared" ref="F339:Z339" ca="1" si="341">IF($E343="","", IF(AND(ROW()&gt;$AB$1,F$1&lt;=$AB$1),(F$1-_xlfn.RANK.AVG(OFFSET($E343,1-F$1,),OFFSET($E343,1-$AB$1,,$AB$1,1)))^2,""))</f>
        <v>100</v>
      </c>
      <c r="G339" s="3">
        <f t="shared" ca="1" si="341"/>
        <v>81</v>
      </c>
      <c r="H339" s="3">
        <f t="shared" ca="1" si="341"/>
        <v>64</v>
      </c>
      <c r="I339" s="3">
        <f t="shared" ca="1" si="341"/>
        <v>49</v>
      </c>
      <c r="J339" s="3">
        <f t="shared" ca="1" si="341"/>
        <v>36</v>
      </c>
      <c r="K339" s="3">
        <f t="shared" ca="1" si="341"/>
        <v>25</v>
      </c>
      <c r="L339" s="3">
        <f t="shared" ca="1" si="341"/>
        <v>16</v>
      </c>
      <c r="M339" s="3">
        <f t="shared" ca="1" si="341"/>
        <v>9</v>
      </c>
      <c r="N339" s="3">
        <f t="shared" ca="1" si="341"/>
        <v>4</v>
      </c>
      <c r="O339" s="3">
        <f t="shared" ca="1" si="341"/>
        <v>1</v>
      </c>
      <c r="P339" s="3">
        <f t="shared" ca="1" si="341"/>
        <v>0</v>
      </c>
      <c r="Q339" s="3">
        <f t="shared" ca="1" si="341"/>
        <v>1</v>
      </c>
      <c r="R339" s="3">
        <f t="shared" ca="1" si="341"/>
        <v>4</v>
      </c>
      <c r="S339" s="3">
        <f t="shared" ca="1" si="341"/>
        <v>9</v>
      </c>
      <c r="T339" s="3">
        <f t="shared" ca="1" si="341"/>
        <v>16</v>
      </c>
      <c r="U339" s="3">
        <f t="shared" ca="1" si="341"/>
        <v>25</v>
      </c>
      <c r="V339" s="3">
        <f t="shared" ca="1" si="341"/>
        <v>36</v>
      </c>
      <c r="W339" s="3">
        <f t="shared" ca="1" si="341"/>
        <v>49</v>
      </c>
      <c r="X339" s="3">
        <f t="shared" ca="1" si="341"/>
        <v>64</v>
      </c>
      <c r="Y339" s="3">
        <f t="shared" ca="1" si="341"/>
        <v>81</v>
      </c>
      <c r="Z339" s="3">
        <f t="shared" ca="1" si="341"/>
        <v>100</v>
      </c>
      <c r="AA339" s="3">
        <f t="shared" ca="1" si="5"/>
        <v>770</v>
      </c>
      <c r="AB339" s="29">
        <f t="shared" ca="1" si="24"/>
        <v>50</v>
      </c>
    </row>
    <row r="340" spans="1:28" customFormat="false" ht="13">
      <c r="A340" s="3">
        <f>シート1!B341</f>
        <v>0</v>
      </c>
      <c r="B340" s="3">
        <f>シート1!E341</f>
        <v>0</v>
      </c>
      <c r="C340" s="19">
        <f>シート1!G341</f>
        <v>0</v>
      </c>
      <c r="D340" s="3">
        <f>シート1!I341</f>
        <v>0</v>
      </c>
      <c r="E340" s="3">
        <f>シート1!K341</f>
        <v>0</v>
      </c>
      <c r="F340" s="3">
        <f t="shared" ref="F340:Z340" ca="1" si="342">IF($E344="","", IF(AND(ROW()&gt;$AB$1,F$1&lt;=$AB$1),(F$1-_xlfn.RANK.AVG(OFFSET($E344,1-F$1,),OFFSET($E344,1-$AB$1,,$AB$1,1)))^2,""))</f>
        <v>100</v>
      </c>
      <c r="G340" s="3">
        <f t="shared" ca="1" si="342"/>
        <v>81</v>
      </c>
      <c r="H340" s="3">
        <f t="shared" ca="1" si="342"/>
        <v>64</v>
      </c>
      <c r="I340" s="3">
        <f t="shared" ca="1" si="342"/>
        <v>49</v>
      </c>
      <c r="J340" s="3">
        <f t="shared" ca="1" si="342"/>
        <v>36</v>
      </c>
      <c r="K340" s="3">
        <f t="shared" ca="1" si="342"/>
        <v>25</v>
      </c>
      <c r="L340" s="3">
        <f t="shared" ca="1" si="342"/>
        <v>16</v>
      </c>
      <c r="M340" s="3">
        <f t="shared" ca="1" si="342"/>
        <v>9</v>
      </c>
      <c r="N340" s="3">
        <f t="shared" ca="1" si="342"/>
        <v>4</v>
      </c>
      <c r="O340" s="3">
        <f t="shared" ca="1" si="342"/>
        <v>1</v>
      </c>
      <c r="P340" s="3">
        <f t="shared" ca="1" si="342"/>
        <v>0</v>
      </c>
      <c r="Q340" s="3">
        <f t="shared" ca="1" si="342"/>
        <v>1</v>
      </c>
      <c r="R340" s="3">
        <f t="shared" ca="1" si="342"/>
        <v>4</v>
      </c>
      <c r="S340" s="3">
        <f t="shared" ca="1" si="342"/>
        <v>9</v>
      </c>
      <c r="T340" s="3">
        <f t="shared" ca="1" si="342"/>
        <v>16</v>
      </c>
      <c r="U340" s="3">
        <f t="shared" ca="1" si="342"/>
        <v>25</v>
      </c>
      <c r="V340" s="3">
        <f t="shared" ca="1" si="342"/>
        <v>36</v>
      </c>
      <c r="W340" s="3">
        <f t="shared" ca="1" si="342"/>
        <v>49</v>
      </c>
      <c r="X340" s="3">
        <f t="shared" ca="1" si="342"/>
        <v>64</v>
      </c>
      <c r="Y340" s="3">
        <f t="shared" ca="1" si="342"/>
        <v>81</v>
      </c>
      <c r="Z340" s="3">
        <f t="shared" ca="1" si="342"/>
        <v>100</v>
      </c>
      <c r="AA340" s="3">
        <f t="shared" ca="1" si="5"/>
        <v>770</v>
      </c>
      <c r="AB340" s="29">
        <f t="shared" ca="1" si="24"/>
        <v>50</v>
      </c>
    </row>
    <row r="341" spans="1:28" customFormat="false" ht="13">
      <c r="A341" s="3">
        <f>シート1!B342</f>
        <v>0</v>
      </c>
      <c r="B341" s="3">
        <f>シート1!E342</f>
        <v>0</v>
      </c>
      <c r="C341" s="19">
        <f>シート1!G342</f>
        <v>0</v>
      </c>
      <c r="D341" s="3">
        <f>シート1!I342</f>
        <v>0</v>
      </c>
      <c r="E341" s="3">
        <f>シート1!K342</f>
        <v>0</v>
      </c>
      <c r="F341" s="3">
        <f t="shared" ref="F341:Z341" ca="1" si="343">IF($E345="","", IF(AND(ROW()&gt;$AB$1,F$1&lt;=$AB$1),(F$1-_xlfn.RANK.AVG(OFFSET($E345,1-F$1,),OFFSET($E345,1-$AB$1,,$AB$1,1)))^2,""))</f>
        <v>100</v>
      </c>
      <c r="G341" s="3">
        <f t="shared" ca="1" si="343"/>
        <v>81</v>
      </c>
      <c r="H341" s="3">
        <f t="shared" ca="1" si="343"/>
        <v>64</v>
      </c>
      <c r="I341" s="3">
        <f t="shared" ca="1" si="343"/>
        <v>49</v>
      </c>
      <c r="J341" s="3">
        <f t="shared" ca="1" si="343"/>
        <v>36</v>
      </c>
      <c r="K341" s="3">
        <f t="shared" ca="1" si="343"/>
        <v>25</v>
      </c>
      <c r="L341" s="3">
        <f t="shared" ca="1" si="343"/>
        <v>16</v>
      </c>
      <c r="M341" s="3">
        <f t="shared" ca="1" si="343"/>
        <v>9</v>
      </c>
      <c r="N341" s="3">
        <f t="shared" ca="1" si="343"/>
        <v>4</v>
      </c>
      <c r="O341" s="3">
        <f t="shared" ca="1" si="343"/>
        <v>1</v>
      </c>
      <c r="P341" s="3">
        <f t="shared" ca="1" si="343"/>
        <v>0</v>
      </c>
      <c r="Q341" s="3">
        <f t="shared" ca="1" si="343"/>
        <v>1</v>
      </c>
      <c r="R341" s="3">
        <f t="shared" ca="1" si="343"/>
        <v>4</v>
      </c>
      <c r="S341" s="3">
        <f t="shared" ca="1" si="343"/>
        <v>9</v>
      </c>
      <c r="T341" s="3">
        <f t="shared" ca="1" si="343"/>
        <v>16</v>
      </c>
      <c r="U341" s="3">
        <f t="shared" ca="1" si="343"/>
        <v>25</v>
      </c>
      <c r="V341" s="3">
        <f t="shared" ca="1" si="343"/>
        <v>36</v>
      </c>
      <c r="W341" s="3">
        <f t="shared" ca="1" si="343"/>
        <v>49</v>
      </c>
      <c r="X341" s="3">
        <f t="shared" ca="1" si="343"/>
        <v>64</v>
      </c>
      <c r="Y341" s="3">
        <f t="shared" ca="1" si="343"/>
        <v>81</v>
      </c>
      <c r="Z341" s="3">
        <f t="shared" ca="1" si="343"/>
        <v>100</v>
      </c>
      <c r="AA341" s="3">
        <f t="shared" ca="1" si="5"/>
        <v>770</v>
      </c>
      <c r="AB341" s="29">
        <f t="shared" ca="1" si="24"/>
        <v>50</v>
      </c>
    </row>
    <row r="342" spans="1:28" customFormat="false" ht="13">
      <c r="A342" s="3">
        <f>シート1!B343</f>
        <v>0</v>
      </c>
      <c r="B342" s="3">
        <f>シート1!E343</f>
        <v>0</v>
      </c>
      <c r="C342" s="19">
        <f>シート1!G343</f>
        <v>0</v>
      </c>
      <c r="D342" s="3">
        <f>シート1!I343</f>
        <v>0</v>
      </c>
      <c r="E342" s="3">
        <f>シート1!K343</f>
        <v>0</v>
      </c>
      <c r="F342" s="3">
        <f t="shared" ref="F342:Z342" ca="1" si="344">IF($E346="","", IF(AND(ROW()&gt;$AB$1,F$1&lt;=$AB$1),(F$1-_xlfn.RANK.AVG(OFFSET($E346,1-F$1,),OFFSET($E346,1-$AB$1,,$AB$1,1)))^2,""))</f>
        <v>100</v>
      </c>
      <c r="G342" s="3">
        <f t="shared" ca="1" si="344"/>
        <v>81</v>
      </c>
      <c r="H342" s="3">
        <f t="shared" ca="1" si="344"/>
        <v>64</v>
      </c>
      <c r="I342" s="3">
        <f t="shared" ca="1" si="344"/>
        <v>49</v>
      </c>
      <c r="J342" s="3">
        <f t="shared" ca="1" si="344"/>
        <v>36</v>
      </c>
      <c r="K342" s="3">
        <f t="shared" ca="1" si="344"/>
        <v>25</v>
      </c>
      <c r="L342" s="3">
        <f t="shared" ca="1" si="344"/>
        <v>16</v>
      </c>
      <c r="M342" s="3">
        <f t="shared" ca="1" si="344"/>
        <v>9</v>
      </c>
      <c r="N342" s="3">
        <f t="shared" ca="1" si="344"/>
        <v>4</v>
      </c>
      <c r="O342" s="3">
        <f t="shared" ca="1" si="344"/>
        <v>1</v>
      </c>
      <c r="P342" s="3">
        <f t="shared" ca="1" si="344"/>
        <v>0</v>
      </c>
      <c r="Q342" s="3">
        <f t="shared" ca="1" si="344"/>
        <v>1</v>
      </c>
      <c r="R342" s="3">
        <f t="shared" ca="1" si="344"/>
        <v>4</v>
      </c>
      <c r="S342" s="3">
        <f t="shared" ca="1" si="344"/>
        <v>9</v>
      </c>
      <c r="T342" s="3">
        <f t="shared" ca="1" si="344"/>
        <v>16</v>
      </c>
      <c r="U342" s="3">
        <f t="shared" ca="1" si="344"/>
        <v>25</v>
      </c>
      <c r="V342" s="3">
        <f t="shared" ca="1" si="344"/>
        <v>36</v>
      </c>
      <c r="W342" s="3">
        <f t="shared" ca="1" si="344"/>
        <v>49</v>
      </c>
      <c r="X342" s="3">
        <f t="shared" ca="1" si="344"/>
        <v>64</v>
      </c>
      <c r="Y342" s="3">
        <f t="shared" ca="1" si="344"/>
        <v>81</v>
      </c>
      <c r="Z342" s="3">
        <f t="shared" ca="1" si="344"/>
        <v>100</v>
      </c>
      <c r="AA342" s="3">
        <f t="shared" ca="1" si="5"/>
        <v>770</v>
      </c>
      <c r="AB342" s="29">
        <f t="shared" ca="1" si="24"/>
        <v>50</v>
      </c>
    </row>
    <row r="343" spans="1:28" customFormat="false" ht="13">
      <c r="A343" s="3">
        <f>シート1!B344</f>
        <v>0</v>
      </c>
      <c r="B343" s="3">
        <f>シート1!E344</f>
        <v>0</v>
      </c>
      <c r="C343" s="19">
        <f>シート1!G344</f>
        <v>0</v>
      </c>
      <c r="D343" s="3">
        <f>シート1!I344</f>
        <v>0</v>
      </c>
      <c r="E343" s="3">
        <f>シート1!K344</f>
        <v>0</v>
      </c>
      <c r="F343" s="3">
        <f t="shared" ref="F343:Z343" ca="1" si="345">IF($E347="","", IF(AND(ROW()&gt;$AB$1,F$1&lt;=$AB$1),(F$1-_xlfn.RANK.AVG(OFFSET($E347,1-F$1,),OFFSET($E347,1-$AB$1,,$AB$1,1)))^2,""))</f>
        <v>100</v>
      </c>
      <c r="G343" s="3">
        <f t="shared" ca="1" si="345"/>
        <v>81</v>
      </c>
      <c r="H343" s="3">
        <f t="shared" ca="1" si="345"/>
        <v>64</v>
      </c>
      <c r="I343" s="3">
        <f t="shared" ca="1" si="345"/>
        <v>49</v>
      </c>
      <c r="J343" s="3">
        <f t="shared" ca="1" si="345"/>
        <v>36</v>
      </c>
      <c r="K343" s="3">
        <f t="shared" ca="1" si="345"/>
        <v>25</v>
      </c>
      <c r="L343" s="3">
        <f t="shared" ca="1" si="345"/>
        <v>16</v>
      </c>
      <c r="M343" s="3">
        <f t="shared" ca="1" si="345"/>
        <v>9</v>
      </c>
      <c r="N343" s="3">
        <f t="shared" ca="1" si="345"/>
        <v>4</v>
      </c>
      <c r="O343" s="3">
        <f t="shared" ca="1" si="345"/>
        <v>1</v>
      </c>
      <c r="P343" s="3">
        <f t="shared" ca="1" si="345"/>
        <v>0</v>
      </c>
      <c r="Q343" s="3">
        <f t="shared" ca="1" si="345"/>
        <v>1</v>
      </c>
      <c r="R343" s="3">
        <f t="shared" ca="1" si="345"/>
        <v>4</v>
      </c>
      <c r="S343" s="3">
        <f t="shared" ca="1" si="345"/>
        <v>9</v>
      </c>
      <c r="T343" s="3">
        <f t="shared" ca="1" si="345"/>
        <v>16</v>
      </c>
      <c r="U343" s="3">
        <f t="shared" ca="1" si="345"/>
        <v>25</v>
      </c>
      <c r="V343" s="3">
        <f t="shared" ca="1" si="345"/>
        <v>36</v>
      </c>
      <c r="W343" s="3">
        <f t="shared" ca="1" si="345"/>
        <v>49</v>
      </c>
      <c r="X343" s="3">
        <f t="shared" ca="1" si="345"/>
        <v>64</v>
      </c>
      <c r="Y343" s="3">
        <f t="shared" ca="1" si="345"/>
        <v>81</v>
      </c>
      <c r="Z343" s="3">
        <f t="shared" ca="1" si="345"/>
        <v>100</v>
      </c>
      <c r="AA343" s="3">
        <f t="shared" ca="1" si="5"/>
        <v>770</v>
      </c>
      <c r="AB343" s="29">
        <f t="shared" ca="1" si="24"/>
        <v>50</v>
      </c>
    </row>
    <row r="344" spans="1:28" customFormat="false" ht="13">
      <c r="A344" s="3">
        <f>シート1!B345</f>
        <v>0</v>
      </c>
      <c r="B344" s="3">
        <f>シート1!E345</f>
        <v>0</v>
      </c>
      <c r="C344" s="19">
        <f>シート1!G345</f>
        <v>0</v>
      </c>
      <c r="D344" s="3">
        <f>シート1!I345</f>
        <v>0</v>
      </c>
      <c r="E344" s="3">
        <f>シート1!K345</f>
        <v>0</v>
      </c>
      <c r="F344" s="3">
        <f t="shared" ref="F344:Z344" ca="1" si="346">IF($E348="","", IF(AND(ROW()&gt;$AB$1,F$1&lt;=$AB$1),(F$1-_xlfn.RANK.AVG(OFFSET($E348,1-F$1,),OFFSET($E348,1-$AB$1,,$AB$1,1)))^2,""))</f>
        <v>100</v>
      </c>
      <c r="G344" s="3">
        <f t="shared" ca="1" si="346"/>
        <v>81</v>
      </c>
      <c r="H344" s="3">
        <f t="shared" ca="1" si="346"/>
        <v>64</v>
      </c>
      <c r="I344" s="3">
        <f t="shared" ca="1" si="346"/>
        <v>49</v>
      </c>
      <c r="J344" s="3">
        <f t="shared" ca="1" si="346"/>
        <v>36</v>
      </c>
      <c r="K344" s="3">
        <f t="shared" ca="1" si="346"/>
        <v>25</v>
      </c>
      <c r="L344" s="3">
        <f t="shared" ca="1" si="346"/>
        <v>16</v>
      </c>
      <c r="M344" s="3">
        <f t="shared" ca="1" si="346"/>
        <v>9</v>
      </c>
      <c r="N344" s="3">
        <f t="shared" ca="1" si="346"/>
        <v>4</v>
      </c>
      <c r="O344" s="3">
        <f t="shared" ca="1" si="346"/>
        <v>1</v>
      </c>
      <c r="P344" s="3">
        <f t="shared" ca="1" si="346"/>
        <v>0</v>
      </c>
      <c r="Q344" s="3">
        <f t="shared" ca="1" si="346"/>
        <v>1</v>
      </c>
      <c r="R344" s="3">
        <f t="shared" ca="1" si="346"/>
        <v>4</v>
      </c>
      <c r="S344" s="3">
        <f t="shared" ca="1" si="346"/>
        <v>9</v>
      </c>
      <c r="T344" s="3">
        <f t="shared" ca="1" si="346"/>
        <v>16</v>
      </c>
      <c r="U344" s="3">
        <f t="shared" ca="1" si="346"/>
        <v>25</v>
      </c>
      <c r="V344" s="3">
        <f t="shared" ca="1" si="346"/>
        <v>36</v>
      </c>
      <c r="W344" s="3">
        <f t="shared" ca="1" si="346"/>
        <v>49</v>
      </c>
      <c r="X344" s="3">
        <f t="shared" ca="1" si="346"/>
        <v>64</v>
      </c>
      <c r="Y344" s="3">
        <f t="shared" ca="1" si="346"/>
        <v>81</v>
      </c>
      <c r="Z344" s="3">
        <f t="shared" ca="1" si="346"/>
        <v>100</v>
      </c>
      <c r="AA344" s="3">
        <f t="shared" ca="1" si="5"/>
        <v>770</v>
      </c>
      <c r="AB344" s="29">
        <f t="shared" ca="1" si="24"/>
        <v>50</v>
      </c>
    </row>
    <row r="345" spans="1:28" customFormat="false" ht="13">
      <c r="A345" s="3">
        <f>シート1!B346</f>
        <v>0</v>
      </c>
      <c r="B345" s="3">
        <f>シート1!E346</f>
        <v>0</v>
      </c>
      <c r="C345" s="19">
        <f>シート1!G346</f>
        <v>0</v>
      </c>
      <c r="D345" s="3">
        <f>シート1!I346</f>
        <v>0</v>
      </c>
      <c r="E345" s="3">
        <f>シート1!K346</f>
        <v>0</v>
      </c>
      <c r="F345" s="3">
        <f t="shared" ref="F345:Z345" ca="1" si="347">IF($E349="","", IF(AND(ROW()&gt;$AB$1,F$1&lt;=$AB$1),(F$1-_xlfn.RANK.AVG(OFFSET($E349,1-F$1,),OFFSET($E349,1-$AB$1,,$AB$1,1)))^2,""))</f>
        <v>100</v>
      </c>
      <c r="G345" s="3">
        <f t="shared" ca="1" si="347"/>
        <v>81</v>
      </c>
      <c r="H345" s="3">
        <f t="shared" ca="1" si="347"/>
        <v>64</v>
      </c>
      <c r="I345" s="3">
        <f t="shared" ca="1" si="347"/>
        <v>49</v>
      </c>
      <c r="J345" s="3">
        <f t="shared" ca="1" si="347"/>
        <v>36</v>
      </c>
      <c r="K345" s="3">
        <f t="shared" ca="1" si="347"/>
        <v>25</v>
      </c>
      <c r="L345" s="3">
        <f t="shared" ca="1" si="347"/>
        <v>16</v>
      </c>
      <c r="M345" s="3">
        <f t="shared" ca="1" si="347"/>
        <v>9</v>
      </c>
      <c r="N345" s="3">
        <f t="shared" ca="1" si="347"/>
        <v>4</v>
      </c>
      <c r="O345" s="3">
        <f t="shared" ca="1" si="347"/>
        <v>1</v>
      </c>
      <c r="P345" s="3">
        <f t="shared" ca="1" si="347"/>
        <v>0</v>
      </c>
      <c r="Q345" s="3">
        <f t="shared" ca="1" si="347"/>
        <v>1</v>
      </c>
      <c r="R345" s="3">
        <f t="shared" ca="1" si="347"/>
        <v>4</v>
      </c>
      <c r="S345" s="3">
        <f t="shared" ca="1" si="347"/>
        <v>9</v>
      </c>
      <c r="T345" s="3">
        <f t="shared" ca="1" si="347"/>
        <v>16</v>
      </c>
      <c r="U345" s="3">
        <f t="shared" ca="1" si="347"/>
        <v>25</v>
      </c>
      <c r="V345" s="3">
        <f t="shared" ca="1" si="347"/>
        <v>36</v>
      </c>
      <c r="W345" s="3">
        <f t="shared" ca="1" si="347"/>
        <v>49</v>
      </c>
      <c r="X345" s="3">
        <f t="shared" ca="1" si="347"/>
        <v>64</v>
      </c>
      <c r="Y345" s="3">
        <f t="shared" ca="1" si="347"/>
        <v>81</v>
      </c>
      <c r="Z345" s="3">
        <f t="shared" ca="1" si="347"/>
        <v>100</v>
      </c>
      <c r="AA345" s="3">
        <f t="shared" ca="1" si="5"/>
        <v>770</v>
      </c>
      <c r="AB345" s="29">
        <f t="shared" ca="1" si="24"/>
        <v>50</v>
      </c>
    </row>
    <row r="346" spans="1:28" customFormat="false" ht="13">
      <c r="A346" s="3">
        <f>シート1!B347</f>
        <v>0</v>
      </c>
      <c r="B346" s="3">
        <f>シート1!E347</f>
        <v>0</v>
      </c>
      <c r="C346" s="19">
        <f>シート1!G347</f>
        <v>0</v>
      </c>
      <c r="D346" s="3">
        <f>シート1!I347</f>
        <v>0</v>
      </c>
      <c r="E346" s="3">
        <f>シート1!K347</f>
        <v>0</v>
      </c>
      <c r="F346" s="3">
        <f t="shared" ref="F346:Z346" ca="1" si="348">IF($E350="","", IF(AND(ROW()&gt;$AB$1,F$1&lt;=$AB$1),(F$1-_xlfn.RANK.AVG(OFFSET($E350,1-F$1,),OFFSET($E350,1-$AB$1,,$AB$1,1)))^2,""))</f>
        <v>100</v>
      </c>
      <c r="G346" s="3">
        <f t="shared" ca="1" si="348"/>
        <v>81</v>
      </c>
      <c r="H346" s="3">
        <f t="shared" ca="1" si="348"/>
        <v>64</v>
      </c>
      <c r="I346" s="3">
        <f t="shared" ca="1" si="348"/>
        <v>49</v>
      </c>
      <c r="J346" s="3">
        <f t="shared" ca="1" si="348"/>
        <v>36</v>
      </c>
      <c r="K346" s="3">
        <f t="shared" ca="1" si="348"/>
        <v>25</v>
      </c>
      <c r="L346" s="3">
        <f t="shared" ca="1" si="348"/>
        <v>16</v>
      </c>
      <c r="M346" s="3">
        <f t="shared" ca="1" si="348"/>
        <v>9</v>
      </c>
      <c r="N346" s="3">
        <f t="shared" ca="1" si="348"/>
        <v>4</v>
      </c>
      <c r="O346" s="3">
        <f t="shared" ca="1" si="348"/>
        <v>1</v>
      </c>
      <c r="P346" s="3">
        <f t="shared" ca="1" si="348"/>
        <v>0</v>
      </c>
      <c r="Q346" s="3">
        <f t="shared" ca="1" si="348"/>
        <v>1</v>
      </c>
      <c r="R346" s="3">
        <f t="shared" ca="1" si="348"/>
        <v>4</v>
      </c>
      <c r="S346" s="3">
        <f t="shared" ca="1" si="348"/>
        <v>9</v>
      </c>
      <c r="T346" s="3">
        <f t="shared" ca="1" si="348"/>
        <v>16</v>
      </c>
      <c r="U346" s="3">
        <f t="shared" ca="1" si="348"/>
        <v>25</v>
      </c>
      <c r="V346" s="3">
        <f t="shared" ca="1" si="348"/>
        <v>36</v>
      </c>
      <c r="W346" s="3">
        <f t="shared" ca="1" si="348"/>
        <v>49</v>
      </c>
      <c r="X346" s="3">
        <f t="shared" ca="1" si="348"/>
        <v>64</v>
      </c>
      <c r="Y346" s="3">
        <f t="shared" ca="1" si="348"/>
        <v>81</v>
      </c>
      <c r="Z346" s="3">
        <f t="shared" ca="1" si="348"/>
        <v>100</v>
      </c>
      <c r="AA346" s="3">
        <f t="shared" ca="1" si="5"/>
        <v>770</v>
      </c>
      <c r="AB346" s="29">
        <f t="shared" ca="1" si="24"/>
        <v>50</v>
      </c>
    </row>
    <row r="347" spans="1:28" customFormat="false" ht="13">
      <c r="A347" s="3">
        <f>シート1!B348</f>
        <v>0</v>
      </c>
      <c r="B347" s="3">
        <f>シート1!E348</f>
        <v>0</v>
      </c>
      <c r="C347" s="19">
        <f>シート1!G348</f>
        <v>0</v>
      </c>
      <c r="D347" s="3">
        <f>シート1!I348</f>
        <v>0</v>
      </c>
      <c r="E347" s="3">
        <f>シート1!K348</f>
        <v>0</v>
      </c>
      <c r="F347" s="3">
        <f t="shared" ref="F347:Z347" ca="1" si="349">IF($E351="","", IF(AND(ROW()&gt;$AB$1,F$1&lt;=$AB$1),(F$1-_xlfn.RANK.AVG(OFFSET($E351,1-F$1,),OFFSET($E351,1-$AB$1,,$AB$1,1)))^2,""))</f>
        <v>100</v>
      </c>
      <c r="G347" s="3">
        <f t="shared" ca="1" si="349"/>
        <v>81</v>
      </c>
      <c r="H347" s="3">
        <f t="shared" ca="1" si="349"/>
        <v>64</v>
      </c>
      <c r="I347" s="3">
        <f t="shared" ca="1" si="349"/>
        <v>49</v>
      </c>
      <c r="J347" s="3">
        <f t="shared" ca="1" si="349"/>
        <v>36</v>
      </c>
      <c r="K347" s="3">
        <f t="shared" ca="1" si="349"/>
        <v>25</v>
      </c>
      <c r="L347" s="3">
        <f t="shared" ca="1" si="349"/>
        <v>16</v>
      </c>
      <c r="M347" s="3">
        <f t="shared" ca="1" si="349"/>
        <v>9</v>
      </c>
      <c r="N347" s="3">
        <f t="shared" ca="1" si="349"/>
        <v>4</v>
      </c>
      <c r="O347" s="3">
        <f t="shared" ca="1" si="349"/>
        <v>1</v>
      </c>
      <c r="P347" s="3">
        <f t="shared" ca="1" si="349"/>
        <v>0</v>
      </c>
      <c r="Q347" s="3">
        <f t="shared" ca="1" si="349"/>
        <v>1</v>
      </c>
      <c r="R347" s="3">
        <f t="shared" ca="1" si="349"/>
        <v>4</v>
      </c>
      <c r="S347" s="3">
        <f t="shared" ca="1" si="349"/>
        <v>9</v>
      </c>
      <c r="T347" s="3">
        <f t="shared" ca="1" si="349"/>
        <v>16</v>
      </c>
      <c r="U347" s="3">
        <f t="shared" ca="1" si="349"/>
        <v>25</v>
      </c>
      <c r="V347" s="3">
        <f t="shared" ca="1" si="349"/>
        <v>36</v>
      </c>
      <c r="W347" s="3">
        <f t="shared" ca="1" si="349"/>
        <v>49</v>
      </c>
      <c r="X347" s="3">
        <f t="shared" ca="1" si="349"/>
        <v>64</v>
      </c>
      <c r="Y347" s="3">
        <f t="shared" ca="1" si="349"/>
        <v>81</v>
      </c>
      <c r="Z347" s="3">
        <f t="shared" ca="1" si="349"/>
        <v>100</v>
      </c>
      <c r="AA347" s="3">
        <f t="shared" ca="1" si="5"/>
        <v>770</v>
      </c>
      <c r="AB347" s="29">
        <f t="shared" ca="1" si="24"/>
        <v>50</v>
      </c>
    </row>
    <row r="348" spans="1:28" customFormat="false" ht="13">
      <c r="A348" s="3">
        <f>シート1!B349</f>
        <v>0</v>
      </c>
      <c r="B348" s="3">
        <f>シート1!E349</f>
        <v>0</v>
      </c>
      <c r="C348" s="19">
        <f>シート1!G349</f>
        <v>0</v>
      </c>
      <c r="D348" s="3">
        <f>シート1!I349</f>
        <v>0</v>
      </c>
      <c r="E348" s="3">
        <f>シート1!K349</f>
        <v>0</v>
      </c>
      <c r="F348" s="3">
        <f t="shared" ref="F348:Z348" ca="1" si="350">IF($E352="","", IF(AND(ROW()&gt;$AB$1,F$1&lt;=$AB$1),(F$1-_xlfn.RANK.AVG(OFFSET($E352,1-F$1,),OFFSET($E352,1-$AB$1,,$AB$1,1)))^2,""))</f>
        <v>100</v>
      </c>
      <c r="G348" s="3">
        <f t="shared" ca="1" si="350"/>
        <v>81</v>
      </c>
      <c r="H348" s="3">
        <f t="shared" ca="1" si="350"/>
        <v>64</v>
      </c>
      <c r="I348" s="3">
        <f t="shared" ca="1" si="350"/>
        <v>49</v>
      </c>
      <c r="J348" s="3">
        <f t="shared" ca="1" si="350"/>
        <v>36</v>
      </c>
      <c r="K348" s="3">
        <f t="shared" ca="1" si="350"/>
        <v>25</v>
      </c>
      <c r="L348" s="3">
        <f t="shared" ca="1" si="350"/>
        <v>16</v>
      </c>
      <c r="M348" s="3">
        <f t="shared" ca="1" si="350"/>
        <v>9</v>
      </c>
      <c r="N348" s="3">
        <f t="shared" ca="1" si="350"/>
        <v>4</v>
      </c>
      <c r="O348" s="3">
        <f t="shared" ca="1" si="350"/>
        <v>1</v>
      </c>
      <c r="P348" s="3">
        <f t="shared" ca="1" si="350"/>
        <v>0</v>
      </c>
      <c r="Q348" s="3">
        <f t="shared" ca="1" si="350"/>
        <v>1</v>
      </c>
      <c r="R348" s="3">
        <f t="shared" ca="1" si="350"/>
        <v>4</v>
      </c>
      <c r="S348" s="3">
        <f t="shared" ca="1" si="350"/>
        <v>9</v>
      </c>
      <c r="T348" s="3">
        <f t="shared" ca="1" si="350"/>
        <v>16</v>
      </c>
      <c r="U348" s="3">
        <f t="shared" ca="1" si="350"/>
        <v>25</v>
      </c>
      <c r="V348" s="3">
        <f t="shared" ca="1" si="350"/>
        <v>36</v>
      </c>
      <c r="W348" s="3">
        <f t="shared" ca="1" si="350"/>
        <v>49</v>
      </c>
      <c r="X348" s="3">
        <f t="shared" ca="1" si="350"/>
        <v>64</v>
      </c>
      <c r="Y348" s="3">
        <f t="shared" ca="1" si="350"/>
        <v>81</v>
      </c>
      <c r="Z348" s="3">
        <f t="shared" ca="1" si="350"/>
        <v>100</v>
      </c>
      <c r="AA348" s="3">
        <f t="shared" ca="1" si="5"/>
        <v>770</v>
      </c>
      <c r="AB348" s="29">
        <f t="shared" ca="1" si="24"/>
        <v>50</v>
      </c>
    </row>
    <row r="349" spans="1:28" customFormat="false" ht="13">
      <c r="A349" s="3">
        <f>シート1!B350</f>
        <v>0</v>
      </c>
      <c r="B349" s="3">
        <f>シート1!E350</f>
        <v>0</v>
      </c>
      <c r="C349" s="19">
        <f>シート1!G350</f>
        <v>0</v>
      </c>
      <c r="D349" s="3">
        <f>シート1!I350</f>
        <v>0</v>
      </c>
      <c r="E349" s="3">
        <f>シート1!K350</f>
        <v>0</v>
      </c>
      <c r="F349" s="3">
        <f t="shared" ref="F349:Z349" ca="1" si="351">IF($E353="","", IF(AND(ROW()&gt;$AB$1,F$1&lt;=$AB$1),(F$1-_xlfn.RANK.AVG(OFFSET($E353,1-F$1,),OFFSET($E353,1-$AB$1,,$AB$1,1)))^2,""))</f>
        <v>100</v>
      </c>
      <c r="G349" s="3">
        <f t="shared" ca="1" si="351"/>
        <v>81</v>
      </c>
      <c r="H349" s="3">
        <f t="shared" ca="1" si="351"/>
        <v>64</v>
      </c>
      <c r="I349" s="3">
        <f t="shared" ca="1" si="351"/>
        <v>49</v>
      </c>
      <c r="J349" s="3">
        <f t="shared" ca="1" si="351"/>
        <v>36</v>
      </c>
      <c r="K349" s="3">
        <f t="shared" ca="1" si="351"/>
        <v>25</v>
      </c>
      <c r="L349" s="3">
        <f t="shared" ca="1" si="351"/>
        <v>16</v>
      </c>
      <c r="M349" s="3">
        <f t="shared" ca="1" si="351"/>
        <v>9</v>
      </c>
      <c r="N349" s="3">
        <f t="shared" ca="1" si="351"/>
        <v>4</v>
      </c>
      <c r="O349" s="3">
        <f t="shared" ca="1" si="351"/>
        <v>1</v>
      </c>
      <c r="P349" s="3">
        <f t="shared" ca="1" si="351"/>
        <v>0</v>
      </c>
      <c r="Q349" s="3">
        <f t="shared" ca="1" si="351"/>
        <v>1</v>
      </c>
      <c r="R349" s="3">
        <f t="shared" ca="1" si="351"/>
        <v>4</v>
      </c>
      <c r="S349" s="3">
        <f t="shared" ca="1" si="351"/>
        <v>9</v>
      </c>
      <c r="T349" s="3">
        <f t="shared" ca="1" si="351"/>
        <v>16</v>
      </c>
      <c r="U349" s="3">
        <f t="shared" ca="1" si="351"/>
        <v>25</v>
      </c>
      <c r="V349" s="3">
        <f t="shared" ca="1" si="351"/>
        <v>36</v>
      </c>
      <c r="W349" s="3">
        <f t="shared" ca="1" si="351"/>
        <v>49</v>
      </c>
      <c r="X349" s="3">
        <f t="shared" ca="1" si="351"/>
        <v>64</v>
      </c>
      <c r="Y349" s="3">
        <f t="shared" ca="1" si="351"/>
        <v>81</v>
      </c>
      <c r="Z349" s="3">
        <f t="shared" ca="1" si="351"/>
        <v>100</v>
      </c>
      <c r="AA349" s="3">
        <f t="shared" ca="1" si="5"/>
        <v>770</v>
      </c>
      <c r="AB349" s="29">
        <f t="shared" ca="1" si="24"/>
        <v>50</v>
      </c>
    </row>
    <row r="350" spans="1:28" customFormat="false" ht="13">
      <c r="A350" s="3">
        <f>シート1!B351</f>
        <v>0</v>
      </c>
      <c r="B350" s="3">
        <f>シート1!E351</f>
        <v>0</v>
      </c>
      <c r="C350" s="19">
        <f>シート1!G351</f>
        <v>0</v>
      </c>
      <c r="D350" s="3">
        <f>シート1!I351</f>
        <v>0</v>
      </c>
      <c r="E350" s="3">
        <f>シート1!K351</f>
        <v>0</v>
      </c>
      <c r="F350" s="3">
        <f t="shared" ref="F350:Z350" ca="1" si="352">IF($E354="","", IF(AND(ROW()&gt;$AB$1,F$1&lt;=$AB$1),(F$1-_xlfn.RANK.AVG(OFFSET($E354,1-F$1,),OFFSET($E354,1-$AB$1,,$AB$1,1)))^2,""))</f>
        <v>100</v>
      </c>
      <c r="G350" s="3">
        <f t="shared" ca="1" si="352"/>
        <v>81</v>
      </c>
      <c r="H350" s="3">
        <f t="shared" ca="1" si="352"/>
        <v>64</v>
      </c>
      <c r="I350" s="3">
        <f t="shared" ca="1" si="352"/>
        <v>49</v>
      </c>
      <c r="J350" s="3">
        <f t="shared" ca="1" si="352"/>
        <v>36</v>
      </c>
      <c r="K350" s="3">
        <f t="shared" ca="1" si="352"/>
        <v>25</v>
      </c>
      <c r="L350" s="3">
        <f t="shared" ca="1" si="352"/>
        <v>16</v>
      </c>
      <c r="M350" s="3">
        <f t="shared" ca="1" si="352"/>
        <v>9</v>
      </c>
      <c r="N350" s="3">
        <f t="shared" ca="1" si="352"/>
        <v>4</v>
      </c>
      <c r="O350" s="3">
        <f t="shared" ca="1" si="352"/>
        <v>1</v>
      </c>
      <c r="P350" s="3">
        <f t="shared" ca="1" si="352"/>
        <v>0</v>
      </c>
      <c r="Q350" s="3">
        <f t="shared" ca="1" si="352"/>
        <v>1</v>
      </c>
      <c r="R350" s="3">
        <f t="shared" ca="1" si="352"/>
        <v>4</v>
      </c>
      <c r="S350" s="3">
        <f t="shared" ca="1" si="352"/>
        <v>9</v>
      </c>
      <c r="T350" s="3">
        <f t="shared" ca="1" si="352"/>
        <v>16</v>
      </c>
      <c r="U350" s="3">
        <f t="shared" ca="1" si="352"/>
        <v>25</v>
      </c>
      <c r="V350" s="3">
        <f t="shared" ca="1" si="352"/>
        <v>36</v>
      </c>
      <c r="W350" s="3">
        <f t="shared" ca="1" si="352"/>
        <v>49</v>
      </c>
      <c r="X350" s="3">
        <f t="shared" ca="1" si="352"/>
        <v>64</v>
      </c>
      <c r="Y350" s="3">
        <f t="shared" ca="1" si="352"/>
        <v>81</v>
      </c>
      <c r="Z350" s="3">
        <f t="shared" ca="1" si="352"/>
        <v>100</v>
      </c>
      <c r="AA350" s="3">
        <f t="shared" ca="1" si="5"/>
        <v>770</v>
      </c>
      <c r="AB350" s="29">
        <f t="shared" ca="1" si="24"/>
        <v>50</v>
      </c>
    </row>
    <row r="351" spans="1:28" customFormat="false" ht="13">
      <c r="A351" s="3">
        <f>シート1!B352</f>
        <v>0</v>
      </c>
      <c r="B351" s="3">
        <f>シート1!E352</f>
        <v>0</v>
      </c>
      <c r="C351" s="19">
        <f>シート1!G352</f>
        <v>0</v>
      </c>
      <c r="D351" s="3">
        <f>シート1!I352</f>
        <v>0</v>
      </c>
      <c r="E351" s="3">
        <f>シート1!K352</f>
        <v>0</v>
      </c>
      <c r="F351" s="3">
        <f t="shared" ref="F351:Z351" ca="1" si="353">IF($E355="","", IF(AND(ROW()&gt;$AB$1,F$1&lt;=$AB$1),(F$1-_xlfn.RANK.AVG(OFFSET($E355,1-F$1,),OFFSET($E355,1-$AB$1,,$AB$1,1)))^2,""))</f>
        <v>100</v>
      </c>
      <c r="G351" s="3">
        <f t="shared" ca="1" si="353"/>
        <v>81</v>
      </c>
      <c r="H351" s="3">
        <f t="shared" ca="1" si="353"/>
        <v>64</v>
      </c>
      <c r="I351" s="3">
        <f t="shared" ca="1" si="353"/>
        <v>49</v>
      </c>
      <c r="J351" s="3">
        <f t="shared" ca="1" si="353"/>
        <v>36</v>
      </c>
      <c r="K351" s="3">
        <f t="shared" ca="1" si="353"/>
        <v>25</v>
      </c>
      <c r="L351" s="3">
        <f t="shared" ca="1" si="353"/>
        <v>16</v>
      </c>
      <c r="M351" s="3">
        <f t="shared" ca="1" si="353"/>
        <v>9</v>
      </c>
      <c r="N351" s="3">
        <f t="shared" ca="1" si="353"/>
        <v>4</v>
      </c>
      <c r="O351" s="3">
        <f t="shared" ca="1" si="353"/>
        <v>1</v>
      </c>
      <c r="P351" s="3">
        <f t="shared" ca="1" si="353"/>
        <v>0</v>
      </c>
      <c r="Q351" s="3">
        <f t="shared" ca="1" si="353"/>
        <v>1</v>
      </c>
      <c r="R351" s="3">
        <f t="shared" ca="1" si="353"/>
        <v>4</v>
      </c>
      <c r="S351" s="3">
        <f t="shared" ca="1" si="353"/>
        <v>9</v>
      </c>
      <c r="T351" s="3">
        <f t="shared" ca="1" si="353"/>
        <v>16</v>
      </c>
      <c r="U351" s="3">
        <f t="shared" ca="1" si="353"/>
        <v>25</v>
      </c>
      <c r="V351" s="3">
        <f t="shared" ca="1" si="353"/>
        <v>36</v>
      </c>
      <c r="W351" s="3">
        <f t="shared" ca="1" si="353"/>
        <v>49</v>
      </c>
      <c r="X351" s="3">
        <f t="shared" ca="1" si="353"/>
        <v>64</v>
      </c>
      <c r="Y351" s="3">
        <f t="shared" ca="1" si="353"/>
        <v>81</v>
      </c>
      <c r="Z351" s="3">
        <f t="shared" ca="1" si="353"/>
        <v>100</v>
      </c>
      <c r="AA351" s="3">
        <f t="shared" ca="1" si="5"/>
        <v>770</v>
      </c>
      <c r="AB351" s="29">
        <f t="shared" ca="1" si="24"/>
        <v>50</v>
      </c>
    </row>
    <row r="352" spans="1:28" customFormat="false" ht="13">
      <c r="A352" s="3">
        <f>シート1!B353</f>
        <v>0</v>
      </c>
      <c r="B352" s="3">
        <f>シート1!E353</f>
        <v>0</v>
      </c>
      <c r="C352" s="19">
        <f>シート1!G353</f>
        <v>0</v>
      </c>
      <c r="D352" s="3">
        <f>シート1!I353</f>
        <v>0</v>
      </c>
      <c r="E352" s="3">
        <f>シート1!K353</f>
        <v>0</v>
      </c>
      <c r="F352" s="3">
        <f t="shared" ref="F352:Z352" ca="1" si="354">IF($E356="","", IF(AND(ROW()&gt;$AB$1,F$1&lt;=$AB$1),(F$1-_xlfn.RANK.AVG(OFFSET($E356,1-F$1,),OFFSET($E356,1-$AB$1,,$AB$1,1)))^2,""))</f>
        <v>100</v>
      </c>
      <c r="G352" s="3">
        <f t="shared" ca="1" si="354"/>
        <v>81</v>
      </c>
      <c r="H352" s="3">
        <f t="shared" ca="1" si="354"/>
        <v>64</v>
      </c>
      <c r="I352" s="3">
        <f t="shared" ca="1" si="354"/>
        <v>49</v>
      </c>
      <c r="J352" s="3">
        <f t="shared" ca="1" si="354"/>
        <v>36</v>
      </c>
      <c r="K352" s="3">
        <f t="shared" ca="1" si="354"/>
        <v>25</v>
      </c>
      <c r="L352" s="3">
        <f t="shared" ca="1" si="354"/>
        <v>16</v>
      </c>
      <c r="M352" s="3">
        <f t="shared" ca="1" si="354"/>
        <v>9</v>
      </c>
      <c r="N352" s="3">
        <f t="shared" ca="1" si="354"/>
        <v>4</v>
      </c>
      <c r="O352" s="3">
        <f t="shared" ca="1" si="354"/>
        <v>1</v>
      </c>
      <c r="P352" s="3">
        <f t="shared" ca="1" si="354"/>
        <v>0</v>
      </c>
      <c r="Q352" s="3">
        <f t="shared" ca="1" si="354"/>
        <v>1</v>
      </c>
      <c r="R352" s="3">
        <f t="shared" ca="1" si="354"/>
        <v>4</v>
      </c>
      <c r="S352" s="3">
        <f t="shared" ca="1" si="354"/>
        <v>9</v>
      </c>
      <c r="T352" s="3">
        <f t="shared" ca="1" si="354"/>
        <v>16</v>
      </c>
      <c r="U352" s="3">
        <f t="shared" ca="1" si="354"/>
        <v>25</v>
      </c>
      <c r="V352" s="3">
        <f t="shared" ca="1" si="354"/>
        <v>36</v>
      </c>
      <c r="W352" s="3">
        <f t="shared" ca="1" si="354"/>
        <v>49</v>
      </c>
      <c r="X352" s="3">
        <f t="shared" ca="1" si="354"/>
        <v>64</v>
      </c>
      <c r="Y352" s="3">
        <f t="shared" ca="1" si="354"/>
        <v>81</v>
      </c>
      <c r="Z352" s="3">
        <f t="shared" ca="1" si="354"/>
        <v>100</v>
      </c>
      <c r="AA352" s="3">
        <f t="shared" ca="1" si="5"/>
        <v>770</v>
      </c>
      <c r="AB352" s="29">
        <f t="shared" ca="1" si="24"/>
        <v>50</v>
      </c>
    </row>
    <row r="353" spans="1:28" customFormat="false" ht="13">
      <c r="A353" s="3">
        <f>シート1!B354</f>
        <v>0</v>
      </c>
      <c r="B353" s="3">
        <f>シート1!E354</f>
        <v>0</v>
      </c>
      <c r="C353" s="19">
        <f>シート1!G354</f>
        <v>0</v>
      </c>
      <c r="D353" s="3">
        <f>シート1!I354</f>
        <v>0</v>
      </c>
      <c r="E353" s="3">
        <f>シート1!K354</f>
        <v>0</v>
      </c>
      <c r="F353" s="3">
        <f t="shared" ref="F353:Z353" ca="1" si="355">IF($E357="","", IF(AND(ROW()&gt;$AB$1,F$1&lt;=$AB$1),(F$1-_xlfn.RANK.AVG(OFFSET($E357,1-F$1,),OFFSET($E357,1-$AB$1,,$AB$1,1)))^2,""))</f>
        <v>100</v>
      </c>
      <c r="G353" s="3">
        <f t="shared" ca="1" si="355"/>
        <v>81</v>
      </c>
      <c r="H353" s="3">
        <f t="shared" ca="1" si="355"/>
        <v>64</v>
      </c>
      <c r="I353" s="3">
        <f t="shared" ca="1" si="355"/>
        <v>49</v>
      </c>
      <c r="J353" s="3">
        <f t="shared" ca="1" si="355"/>
        <v>36</v>
      </c>
      <c r="K353" s="3">
        <f t="shared" ca="1" si="355"/>
        <v>25</v>
      </c>
      <c r="L353" s="3">
        <f t="shared" ca="1" si="355"/>
        <v>16</v>
      </c>
      <c r="M353" s="3">
        <f t="shared" ca="1" si="355"/>
        <v>9</v>
      </c>
      <c r="N353" s="3">
        <f t="shared" ca="1" si="355"/>
        <v>4</v>
      </c>
      <c r="O353" s="3">
        <f t="shared" ca="1" si="355"/>
        <v>1</v>
      </c>
      <c r="P353" s="3">
        <f t="shared" ca="1" si="355"/>
        <v>0</v>
      </c>
      <c r="Q353" s="3">
        <f t="shared" ca="1" si="355"/>
        <v>1</v>
      </c>
      <c r="R353" s="3">
        <f t="shared" ca="1" si="355"/>
        <v>4</v>
      </c>
      <c r="S353" s="3">
        <f t="shared" ca="1" si="355"/>
        <v>9</v>
      </c>
      <c r="T353" s="3">
        <f t="shared" ca="1" si="355"/>
        <v>16</v>
      </c>
      <c r="U353" s="3">
        <f t="shared" ca="1" si="355"/>
        <v>25</v>
      </c>
      <c r="V353" s="3">
        <f t="shared" ca="1" si="355"/>
        <v>36</v>
      </c>
      <c r="W353" s="3">
        <f t="shared" ca="1" si="355"/>
        <v>49</v>
      </c>
      <c r="X353" s="3">
        <f t="shared" ca="1" si="355"/>
        <v>64</v>
      </c>
      <c r="Y353" s="3">
        <f t="shared" ca="1" si="355"/>
        <v>81</v>
      </c>
      <c r="Z353" s="3">
        <f t="shared" ca="1" si="355"/>
        <v>100</v>
      </c>
      <c r="AA353" s="3">
        <f t="shared" ca="1" si="5"/>
        <v>770</v>
      </c>
      <c r="AB353" s="29">
        <f t="shared" ca="1" si="24"/>
        <v>50</v>
      </c>
    </row>
    <row r="354" spans="1:28" customFormat="false" ht="13">
      <c r="A354" s="3">
        <f>シート1!B355</f>
        <v>0</v>
      </c>
      <c r="B354" s="3">
        <f>シート1!E355</f>
        <v>0</v>
      </c>
      <c r="C354" s="19">
        <f>シート1!G355</f>
        <v>0</v>
      </c>
      <c r="D354" s="3">
        <f>シート1!I355</f>
        <v>0</v>
      </c>
      <c r="E354" s="3">
        <f>シート1!K355</f>
        <v>0</v>
      </c>
      <c r="F354" s="3">
        <f t="shared" ref="F354:Z354" ca="1" si="356">IF($E358="","", IF(AND(ROW()&gt;$AB$1,F$1&lt;=$AB$1),(F$1-_xlfn.RANK.AVG(OFFSET($E358,1-F$1,),OFFSET($E358,1-$AB$1,,$AB$1,1)))^2,""))</f>
        <v>100</v>
      </c>
      <c r="G354" s="3">
        <f t="shared" ca="1" si="356"/>
        <v>81</v>
      </c>
      <c r="H354" s="3">
        <f t="shared" ca="1" si="356"/>
        <v>64</v>
      </c>
      <c r="I354" s="3">
        <f t="shared" ca="1" si="356"/>
        <v>49</v>
      </c>
      <c r="J354" s="3">
        <f t="shared" ca="1" si="356"/>
        <v>36</v>
      </c>
      <c r="K354" s="3">
        <f t="shared" ca="1" si="356"/>
        <v>25</v>
      </c>
      <c r="L354" s="3">
        <f t="shared" ca="1" si="356"/>
        <v>16</v>
      </c>
      <c r="M354" s="3">
        <f t="shared" ca="1" si="356"/>
        <v>9</v>
      </c>
      <c r="N354" s="3">
        <f t="shared" ca="1" si="356"/>
        <v>4</v>
      </c>
      <c r="O354" s="3">
        <f t="shared" ca="1" si="356"/>
        <v>1</v>
      </c>
      <c r="P354" s="3">
        <f t="shared" ca="1" si="356"/>
        <v>0</v>
      </c>
      <c r="Q354" s="3">
        <f t="shared" ca="1" si="356"/>
        <v>1</v>
      </c>
      <c r="R354" s="3">
        <f t="shared" ca="1" si="356"/>
        <v>4</v>
      </c>
      <c r="S354" s="3">
        <f t="shared" ca="1" si="356"/>
        <v>9</v>
      </c>
      <c r="T354" s="3">
        <f t="shared" ca="1" si="356"/>
        <v>16</v>
      </c>
      <c r="U354" s="3">
        <f t="shared" ca="1" si="356"/>
        <v>25</v>
      </c>
      <c r="V354" s="3">
        <f t="shared" ca="1" si="356"/>
        <v>36</v>
      </c>
      <c r="W354" s="3">
        <f t="shared" ca="1" si="356"/>
        <v>49</v>
      </c>
      <c r="X354" s="3">
        <f t="shared" ca="1" si="356"/>
        <v>64</v>
      </c>
      <c r="Y354" s="3">
        <f t="shared" ca="1" si="356"/>
        <v>81</v>
      </c>
      <c r="Z354" s="3">
        <f t="shared" ca="1" si="356"/>
        <v>100</v>
      </c>
      <c r="AA354" s="3">
        <f t="shared" ca="1" si="5"/>
        <v>770</v>
      </c>
      <c r="AB354" s="29">
        <f t="shared" ca="1" si="24"/>
        <v>50</v>
      </c>
    </row>
    <row r="355" spans="1:28" customFormat="false" ht="13">
      <c r="A355" s="3">
        <f>シート1!B356</f>
        <v>0</v>
      </c>
      <c r="B355" s="3">
        <f>シート1!E356</f>
        <v>0</v>
      </c>
      <c r="C355" s="19">
        <f>シート1!G356</f>
        <v>0</v>
      </c>
      <c r="D355" s="3">
        <f>シート1!I356</f>
        <v>0</v>
      </c>
      <c r="E355" s="3">
        <f>シート1!K356</f>
        <v>0</v>
      </c>
      <c r="F355" s="3">
        <f t="shared" ref="F355:Z355" ca="1" si="357">IF($E359="","", IF(AND(ROW()&gt;$AB$1,F$1&lt;=$AB$1),(F$1-_xlfn.RANK.AVG(OFFSET($E359,1-F$1,),OFFSET($E359,1-$AB$1,,$AB$1,1)))^2,""))</f>
        <v>100</v>
      </c>
      <c r="G355" s="3">
        <f t="shared" ca="1" si="357"/>
        <v>81</v>
      </c>
      <c r="H355" s="3">
        <f t="shared" ca="1" si="357"/>
        <v>64</v>
      </c>
      <c r="I355" s="3">
        <f t="shared" ca="1" si="357"/>
        <v>49</v>
      </c>
      <c r="J355" s="3">
        <f t="shared" ca="1" si="357"/>
        <v>36</v>
      </c>
      <c r="K355" s="3">
        <f t="shared" ca="1" si="357"/>
        <v>25</v>
      </c>
      <c r="L355" s="3">
        <f t="shared" ca="1" si="357"/>
        <v>16</v>
      </c>
      <c r="M355" s="3">
        <f t="shared" ca="1" si="357"/>
        <v>9</v>
      </c>
      <c r="N355" s="3">
        <f t="shared" ca="1" si="357"/>
        <v>4</v>
      </c>
      <c r="O355" s="3">
        <f t="shared" ca="1" si="357"/>
        <v>1</v>
      </c>
      <c r="P355" s="3">
        <f t="shared" ca="1" si="357"/>
        <v>0</v>
      </c>
      <c r="Q355" s="3">
        <f t="shared" ca="1" si="357"/>
        <v>1</v>
      </c>
      <c r="R355" s="3">
        <f t="shared" ca="1" si="357"/>
        <v>4</v>
      </c>
      <c r="S355" s="3">
        <f t="shared" ca="1" si="357"/>
        <v>9</v>
      </c>
      <c r="T355" s="3">
        <f t="shared" ca="1" si="357"/>
        <v>16</v>
      </c>
      <c r="U355" s="3">
        <f t="shared" ca="1" si="357"/>
        <v>25</v>
      </c>
      <c r="V355" s="3">
        <f t="shared" ca="1" si="357"/>
        <v>36</v>
      </c>
      <c r="W355" s="3">
        <f t="shared" ca="1" si="357"/>
        <v>49</v>
      </c>
      <c r="X355" s="3">
        <f t="shared" ca="1" si="357"/>
        <v>64</v>
      </c>
      <c r="Y355" s="3">
        <f t="shared" ca="1" si="357"/>
        <v>81</v>
      </c>
      <c r="Z355" s="3">
        <f t="shared" ca="1" si="357"/>
        <v>100</v>
      </c>
      <c r="AA355" s="3">
        <f t="shared" ca="1" si="5"/>
        <v>770</v>
      </c>
      <c r="AB355" s="29">
        <f t="shared" ca="1" si="24"/>
        <v>50</v>
      </c>
    </row>
    <row r="356" spans="1:28" customFormat="false" ht="13">
      <c r="A356" s="3">
        <f>シート1!B357</f>
        <v>0</v>
      </c>
      <c r="B356" s="3">
        <f>シート1!E357</f>
        <v>0</v>
      </c>
      <c r="C356" s="19">
        <f>シート1!G357</f>
        <v>0</v>
      </c>
      <c r="D356" s="3">
        <f>シート1!I357</f>
        <v>0</v>
      </c>
      <c r="E356" s="3">
        <f>シート1!K357</f>
        <v>0</v>
      </c>
      <c r="F356" s="3">
        <f t="shared" ref="F356:Z356" ca="1" si="358">IF($E360="","", IF(AND(ROW()&gt;$AB$1,F$1&lt;=$AB$1),(F$1-_xlfn.RANK.AVG(OFFSET($E360,1-F$1,),OFFSET($E360,1-$AB$1,,$AB$1,1)))^2,""))</f>
        <v>100</v>
      </c>
      <c r="G356" s="3">
        <f t="shared" ca="1" si="358"/>
        <v>81</v>
      </c>
      <c r="H356" s="3">
        <f t="shared" ca="1" si="358"/>
        <v>64</v>
      </c>
      <c r="I356" s="3">
        <f t="shared" ca="1" si="358"/>
        <v>49</v>
      </c>
      <c r="J356" s="3">
        <f t="shared" ca="1" si="358"/>
        <v>36</v>
      </c>
      <c r="K356" s="3">
        <f t="shared" ca="1" si="358"/>
        <v>25</v>
      </c>
      <c r="L356" s="3">
        <f t="shared" ca="1" si="358"/>
        <v>16</v>
      </c>
      <c r="M356" s="3">
        <f t="shared" ca="1" si="358"/>
        <v>9</v>
      </c>
      <c r="N356" s="3">
        <f t="shared" ca="1" si="358"/>
        <v>4</v>
      </c>
      <c r="O356" s="3">
        <f t="shared" ca="1" si="358"/>
        <v>1</v>
      </c>
      <c r="P356" s="3">
        <f t="shared" ca="1" si="358"/>
        <v>0</v>
      </c>
      <c r="Q356" s="3">
        <f t="shared" ca="1" si="358"/>
        <v>1</v>
      </c>
      <c r="R356" s="3">
        <f t="shared" ca="1" si="358"/>
        <v>4</v>
      </c>
      <c r="S356" s="3">
        <f t="shared" ca="1" si="358"/>
        <v>9</v>
      </c>
      <c r="T356" s="3">
        <f t="shared" ca="1" si="358"/>
        <v>16</v>
      </c>
      <c r="U356" s="3">
        <f t="shared" ca="1" si="358"/>
        <v>25</v>
      </c>
      <c r="V356" s="3">
        <f t="shared" ca="1" si="358"/>
        <v>36</v>
      </c>
      <c r="W356" s="3">
        <f t="shared" ca="1" si="358"/>
        <v>49</v>
      </c>
      <c r="X356" s="3">
        <f t="shared" ca="1" si="358"/>
        <v>64</v>
      </c>
      <c r="Y356" s="3">
        <f t="shared" ca="1" si="358"/>
        <v>81</v>
      </c>
      <c r="Z356" s="3">
        <f t="shared" ca="1" si="358"/>
        <v>100</v>
      </c>
      <c r="AA356" s="3">
        <f t="shared" ca="1" si="5"/>
        <v>770</v>
      </c>
      <c r="AB356" s="29">
        <f t="shared" ca="1" si="24"/>
        <v>50</v>
      </c>
    </row>
    <row r="357" spans="1:28" customFormat="false" ht="13">
      <c r="A357" s="3">
        <f>シート1!B358</f>
        <v>0</v>
      </c>
      <c r="B357" s="3">
        <f>シート1!E358</f>
        <v>0</v>
      </c>
      <c r="C357" s="19">
        <f>シート1!G358</f>
        <v>0</v>
      </c>
      <c r="D357" s="3">
        <f>シート1!I358</f>
        <v>0</v>
      </c>
      <c r="E357" s="3">
        <f>シート1!K358</f>
        <v>0</v>
      </c>
      <c r="F357" s="3">
        <f t="shared" ref="F357:Z357" ca="1" si="359">IF($E361="","", IF(AND(ROW()&gt;$AB$1,F$1&lt;=$AB$1),(F$1-_xlfn.RANK.AVG(OFFSET($E361,1-F$1,),OFFSET($E361,1-$AB$1,,$AB$1,1)))^2,""))</f>
        <v>100</v>
      </c>
      <c r="G357" s="3">
        <f t="shared" ca="1" si="359"/>
        <v>81</v>
      </c>
      <c r="H357" s="3">
        <f t="shared" ca="1" si="359"/>
        <v>64</v>
      </c>
      <c r="I357" s="3">
        <f t="shared" ca="1" si="359"/>
        <v>49</v>
      </c>
      <c r="J357" s="3">
        <f t="shared" ca="1" si="359"/>
        <v>36</v>
      </c>
      <c r="K357" s="3">
        <f t="shared" ca="1" si="359"/>
        <v>25</v>
      </c>
      <c r="L357" s="3">
        <f t="shared" ca="1" si="359"/>
        <v>16</v>
      </c>
      <c r="M357" s="3">
        <f t="shared" ca="1" si="359"/>
        <v>9</v>
      </c>
      <c r="N357" s="3">
        <f t="shared" ca="1" si="359"/>
        <v>4</v>
      </c>
      <c r="O357" s="3">
        <f t="shared" ca="1" si="359"/>
        <v>1</v>
      </c>
      <c r="P357" s="3">
        <f t="shared" ca="1" si="359"/>
        <v>0</v>
      </c>
      <c r="Q357" s="3">
        <f t="shared" ca="1" si="359"/>
        <v>1</v>
      </c>
      <c r="R357" s="3">
        <f t="shared" ca="1" si="359"/>
        <v>4</v>
      </c>
      <c r="S357" s="3">
        <f t="shared" ca="1" si="359"/>
        <v>9</v>
      </c>
      <c r="T357" s="3">
        <f t="shared" ca="1" si="359"/>
        <v>16</v>
      </c>
      <c r="U357" s="3">
        <f t="shared" ca="1" si="359"/>
        <v>25</v>
      </c>
      <c r="V357" s="3">
        <f t="shared" ca="1" si="359"/>
        <v>36</v>
      </c>
      <c r="W357" s="3">
        <f t="shared" ca="1" si="359"/>
        <v>49</v>
      </c>
      <c r="X357" s="3">
        <f t="shared" ca="1" si="359"/>
        <v>64</v>
      </c>
      <c r="Y357" s="3">
        <f t="shared" ca="1" si="359"/>
        <v>81</v>
      </c>
      <c r="Z357" s="3">
        <f t="shared" ca="1" si="359"/>
        <v>100</v>
      </c>
      <c r="AA357" s="3">
        <f t="shared" ca="1" si="5"/>
        <v>770</v>
      </c>
      <c r="AB357" s="29">
        <f t="shared" ca="1" si="24"/>
        <v>50</v>
      </c>
    </row>
    <row r="358" spans="1:28" customFormat="false" ht="13">
      <c r="A358" s="3">
        <f>シート1!B359</f>
        <v>0</v>
      </c>
      <c r="B358" s="3">
        <f>シート1!E359</f>
        <v>0</v>
      </c>
      <c r="C358" s="19">
        <f>シート1!G359</f>
        <v>0</v>
      </c>
      <c r="D358" s="3">
        <f>シート1!I359</f>
        <v>0</v>
      </c>
      <c r="E358" s="3">
        <f>シート1!K359</f>
        <v>0</v>
      </c>
      <c r="F358" s="3">
        <f t="shared" ref="F358:Z358" ca="1" si="360">IF($E362="","", IF(AND(ROW()&gt;$AB$1,F$1&lt;=$AB$1),(F$1-_xlfn.RANK.AVG(OFFSET($E362,1-F$1,),OFFSET($E362,1-$AB$1,,$AB$1,1)))^2,""))</f>
        <v>100</v>
      </c>
      <c r="G358" s="3">
        <f t="shared" ca="1" si="360"/>
        <v>81</v>
      </c>
      <c r="H358" s="3">
        <f t="shared" ca="1" si="360"/>
        <v>64</v>
      </c>
      <c r="I358" s="3">
        <f t="shared" ca="1" si="360"/>
        <v>49</v>
      </c>
      <c r="J358" s="3">
        <f t="shared" ca="1" si="360"/>
        <v>36</v>
      </c>
      <c r="K358" s="3">
        <f t="shared" ca="1" si="360"/>
        <v>25</v>
      </c>
      <c r="L358" s="3">
        <f t="shared" ca="1" si="360"/>
        <v>16</v>
      </c>
      <c r="M358" s="3">
        <f t="shared" ca="1" si="360"/>
        <v>9</v>
      </c>
      <c r="N358" s="3">
        <f t="shared" ca="1" si="360"/>
        <v>4</v>
      </c>
      <c r="O358" s="3">
        <f t="shared" ca="1" si="360"/>
        <v>1</v>
      </c>
      <c r="P358" s="3">
        <f t="shared" ca="1" si="360"/>
        <v>0</v>
      </c>
      <c r="Q358" s="3">
        <f t="shared" ca="1" si="360"/>
        <v>1</v>
      </c>
      <c r="R358" s="3">
        <f t="shared" ca="1" si="360"/>
        <v>4</v>
      </c>
      <c r="S358" s="3">
        <f t="shared" ca="1" si="360"/>
        <v>9</v>
      </c>
      <c r="T358" s="3">
        <f t="shared" ca="1" si="360"/>
        <v>16</v>
      </c>
      <c r="U358" s="3">
        <f t="shared" ca="1" si="360"/>
        <v>25</v>
      </c>
      <c r="V358" s="3">
        <f t="shared" ca="1" si="360"/>
        <v>36</v>
      </c>
      <c r="W358" s="3">
        <f t="shared" ca="1" si="360"/>
        <v>49</v>
      </c>
      <c r="X358" s="3">
        <f t="shared" ca="1" si="360"/>
        <v>64</v>
      </c>
      <c r="Y358" s="3">
        <f t="shared" ca="1" si="360"/>
        <v>81</v>
      </c>
      <c r="Z358" s="3">
        <f t="shared" ca="1" si="360"/>
        <v>100</v>
      </c>
      <c r="AA358" s="3">
        <f t="shared" ca="1" si="5"/>
        <v>770</v>
      </c>
      <c r="AB358" s="29">
        <f t="shared" ca="1" si="24"/>
        <v>50</v>
      </c>
    </row>
    <row r="359" spans="1:28" customFormat="false" ht="13">
      <c r="A359" s="3">
        <f>シート1!B360</f>
        <v>0</v>
      </c>
      <c r="B359" s="3">
        <f>シート1!E360</f>
        <v>0</v>
      </c>
      <c r="C359" s="19">
        <f>シート1!G360</f>
        <v>0</v>
      </c>
      <c r="D359" s="3">
        <f>シート1!I360</f>
        <v>0</v>
      </c>
      <c r="E359" s="3">
        <f>シート1!K360</f>
        <v>0</v>
      </c>
      <c r="F359" s="3">
        <f t="shared" ref="F359:Z359" ca="1" si="361">IF($E363="","", IF(AND(ROW()&gt;$AB$1,F$1&lt;=$AB$1),(F$1-_xlfn.RANK.AVG(OFFSET($E363,1-F$1,),OFFSET($E363,1-$AB$1,,$AB$1,1)))^2,""))</f>
        <v>100</v>
      </c>
      <c r="G359" s="3">
        <f t="shared" ca="1" si="361"/>
        <v>81</v>
      </c>
      <c r="H359" s="3">
        <f t="shared" ca="1" si="361"/>
        <v>64</v>
      </c>
      <c r="I359" s="3">
        <f t="shared" ca="1" si="361"/>
        <v>49</v>
      </c>
      <c r="J359" s="3">
        <f t="shared" ca="1" si="361"/>
        <v>36</v>
      </c>
      <c r="K359" s="3">
        <f t="shared" ca="1" si="361"/>
        <v>25</v>
      </c>
      <c r="L359" s="3">
        <f t="shared" ca="1" si="361"/>
        <v>16</v>
      </c>
      <c r="M359" s="3">
        <f t="shared" ca="1" si="361"/>
        <v>9</v>
      </c>
      <c r="N359" s="3">
        <f t="shared" ca="1" si="361"/>
        <v>4</v>
      </c>
      <c r="O359" s="3">
        <f t="shared" ca="1" si="361"/>
        <v>1</v>
      </c>
      <c r="P359" s="3">
        <f t="shared" ca="1" si="361"/>
        <v>0</v>
      </c>
      <c r="Q359" s="3">
        <f t="shared" ca="1" si="361"/>
        <v>1</v>
      </c>
      <c r="R359" s="3">
        <f t="shared" ca="1" si="361"/>
        <v>4</v>
      </c>
      <c r="S359" s="3">
        <f t="shared" ca="1" si="361"/>
        <v>9</v>
      </c>
      <c r="T359" s="3">
        <f t="shared" ca="1" si="361"/>
        <v>16</v>
      </c>
      <c r="U359" s="3">
        <f t="shared" ca="1" si="361"/>
        <v>25</v>
      </c>
      <c r="V359" s="3">
        <f t="shared" ca="1" si="361"/>
        <v>36</v>
      </c>
      <c r="W359" s="3">
        <f t="shared" ca="1" si="361"/>
        <v>49</v>
      </c>
      <c r="X359" s="3">
        <f t="shared" ca="1" si="361"/>
        <v>64</v>
      </c>
      <c r="Y359" s="3">
        <f t="shared" ca="1" si="361"/>
        <v>81</v>
      </c>
      <c r="Z359" s="3">
        <f t="shared" ca="1" si="361"/>
        <v>100</v>
      </c>
      <c r="AA359" s="3">
        <f t="shared" ca="1" si="5"/>
        <v>770</v>
      </c>
      <c r="AB359" s="29">
        <f t="shared" ca="1" si="24"/>
        <v>50</v>
      </c>
    </row>
    <row r="360" spans="1:28" customFormat="false" ht="13">
      <c r="A360" s="3">
        <f>シート1!B361</f>
        <v>0</v>
      </c>
      <c r="B360" s="3">
        <f>シート1!E361</f>
        <v>0</v>
      </c>
      <c r="C360" s="19">
        <f>シート1!G361</f>
        <v>0</v>
      </c>
      <c r="D360" s="3">
        <f>シート1!I361</f>
        <v>0</v>
      </c>
      <c r="E360" s="3">
        <f>シート1!K361</f>
        <v>0</v>
      </c>
      <c r="F360" s="3">
        <f t="shared" ref="F360:Z360" ca="1" si="362">IF($E364="","", IF(AND(ROW()&gt;$AB$1,F$1&lt;=$AB$1),(F$1-_xlfn.RANK.AVG(OFFSET($E364,1-F$1,),OFFSET($E364,1-$AB$1,,$AB$1,1)))^2,""))</f>
        <v>100</v>
      </c>
      <c r="G360" s="3">
        <f t="shared" ca="1" si="362"/>
        <v>81</v>
      </c>
      <c r="H360" s="3">
        <f t="shared" ca="1" si="362"/>
        <v>64</v>
      </c>
      <c r="I360" s="3">
        <f t="shared" ca="1" si="362"/>
        <v>49</v>
      </c>
      <c r="J360" s="3">
        <f t="shared" ca="1" si="362"/>
        <v>36</v>
      </c>
      <c r="K360" s="3">
        <f t="shared" ca="1" si="362"/>
        <v>25</v>
      </c>
      <c r="L360" s="3">
        <f t="shared" ca="1" si="362"/>
        <v>16</v>
      </c>
      <c r="M360" s="3">
        <f t="shared" ca="1" si="362"/>
        <v>9</v>
      </c>
      <c r="N360" s="3">
        <f t="shared" ca="1" si="362"/>
        <v>4</v>
      </c>
      <c r="O360" s="3">
        <f t="shared" ca="1" si="362"/>
        <v>1</v>
      </c>
      <c r="P360" s="3">
        <f t="shared" ca="1" si="362"/>
        <v>0</v>
      </c>
      <c r="Q360" s="3">
        <f t="shared" ca="1" si="362"/>
        <v>1</v>
      </c>
      <c r="R360" s="3">
        <f t="shared" ca="1" si="362"/>
        <v>4</v>
      </c>
      <c r="S360" s="3">
        <f t="shared" ca="1" si="362"/>
        <v>9</v>
      </c>
      <c r="T360" s="3">
        <f t="shared" ca="1" si="362"/>
        <v>16</v>
      </c>
      <c r="U360" s="3">
        <f t="shared" ca="1" si="362"/>
        <v>25</v>
      </c>
      <c r="V360" s="3">
        <f t="shared" ca="1" si="362"/>
        <v>36</v>
      </c>
      <c r="W360" s="3">
        <f t="shared" ca="1" si="362"/>
        <v>49</v>
      </c>
      <c r="X360" s="3">
        <f t="shared" ca="1" si="362"/>
        <v>64</v>
      </c>
      <c r="Y360" s="3">
        <f t="shared" ca="1" si="362"/>
        <v>81</v>
      </c>
      <c r="Z360" s="3">
        <f t="shared" ca="1" si="362"/>
        <v>100</v>
      </c>
      <c r="AA360" s="3">
        <f t="shared" ca="1" si="5"/>
        <v>770</v>
      </c>
      <c r="AB360" s="29">
        <f t="shared" ca="1" si="24"/>
        <v>50</v>
      </c>
    </row>
    <row r="361" spans="1:28" customFormat="false" ht="13">
      <c r="A361" s="3">
        <f>シート1!B362</f>
        <v>0</v>
      </c>
      <c r="B361" s="3">
        <f>シート1!E362</f>
        <v>0</v>
      </c>
      <c r="C361" s="19">
        <f>シート1!G362</f>
        <v>0</v>
      </c>
      <c r="D361" s="3">
        <f>シート1!I362</f>
        <v>0</v>
      </c>
      <c r="E361" s="3">
        <f>シート1!K362</f>
        <v>0</v>
      </c>
      <c r="F361" s="3">
        <f t="shared" ref="F361:Z361" ca="1" si="363">IF($E365="","", IF(AND(ROW()&gt;$AB$1,F$1&lt;=$AB$1),(F$1-_xlfn.RANK.AVG(OFFSET($E365,1-F$1,),OFFSET($E365,1-$AB$1,,$AB$1,1)))^2,""))</f>
        <v>100</v>
      </c>
      <c r="G361" s="3">
        <f t="shared" ca="1" si="363"/>
        <v>81</v>
      </c>
      <c r="H361" s="3">
        <f t="shared" ca="1" si="363"/>
        <v>64</v>
      </c>
      <c r="I361" s="3">
        <f t="shared" ca="1" si="363"/>
        <v>49</v>
      </c>
      <c r="J361" s="3">
        <f t="shared" ca="1" si="363"/>
        <v>36</v>
      </c>
      <c r="K361" s="3">
        <f t="shared" ca="1" si="363"/>
        <v>25</v>
      </c>
      <c r="L361" s="3">
        <f t="shared" ca="1" si="363"/>
        <v>16</v>
      </c>
      <c r="M361" s="3">
        <f t="shared" ca="1" si="363"/>
        <v>9</v>
      </c>
      <c r="N361" s="3">
        <f t="shared" ca="1" si="363"/>
        <v>4</v>
      </c>
      <c r="O361" s="3">
        <f t="shared" ca="1" si="363"/>
        <v>1</v>
      </c>
      <c r="P361" s="3">
        <f t="shared" ca="1" si="363"/>
        <v>0</v>
      </c>
      <c r="Q361" s="3">
        <f t="shared" ca="1" si="363"/>
        <v>1</v>
      </c>
      <c r="R361" s="3">
        <f t="shared" ca="1" si="363"/>
        <v>4</v>
      </c>
      <c r="S361" s="3">
        <f t="shared" ca="1" si="363"/>
        <v>9</v>
      </c>
      <c r="T361" s="3">
        <f t="shared" ca="1" si="363"/>
        <v>16</v>
      </c>
      <c r="U361" s="3">
        <f t="shared" ca="1" si="363"/>
        <v>25</v>
      </c>
      <c r="V361" s="3">
        <f t="shared" ca="1" si="363"/>
        <v>36</v>
      </c>
      <c r="W361" s="3">
        <f t="shared" ca="1" si="363"/>
        <v>49</v>
      </c>
      <c r="X361" s="3">
        <f t="shared" ca="1" si="363"/>
        <v>64</v>
      </c>
      <c r="Y361" s="3">
        <f t="shared" ca="1" si="363"/>
        <v>81</v>
      </c>
      <c r="Z361" s="3">
        <f t="shared" ca="1" si="363"/>
        <v>100</v>
      </c>
      <c r="AA361" s="3">
        <f t="shared" ca="1" si="5"/>
        <v>770</v>
      </c>
      <c r="AB361" s="29">
        <f t="shared" ca="1" si="24"/>
        <v>50</v>
      </c>
    </row>
    <row r="362" spans="1:28" customFormat="false" ht="13">
      <c r="A362" s="3">
        <f>シート1!B363</f>
        <v>0</v>
      </c>
      <c r="B362" s="3">
        <f>シート1!E363</f>
        <v>0</v>
      </c>
      <c r="C362" s="19">
        <f>シート1!G363</f>
        <v>0</v>
      </c>
      <c r="D362" s="3">
        <f>シート1!I363</f>
        <v>0</v>
      </c>
      <c r="E362" s="3">
        <f>シート1!K363</f>
        <v>0</v>
      </c>
      <c r="F362" s="3">
        <f t="shared" ref="F362:Z362" ca="1" si="364">IF($E366="","", IF(AND(ROW()&gt;$AB$1,F$1&lt;=$AB$1),(F$1-_xlfn.RANK.AVG(OFFSET($E366,1-F$1,),OFFSET($E366,1-$AB$1,,$AB$1,1)))^2,""))</f>
        <v>100</v>
      </c>
      <c r="G362" s="3">
        <f t="shared" ca="1" si="364"/>
        <v>81</v>
      </c>
      <c r="H362" s="3">
        <f t="shared" ca="1" si="364"/>
        <v>64</v>
      </c>
      <c r="I362" s="3">
        <f t="shared" ca="1" si="364"/>
        <v>49</v>
      </c>
      <c r="J362" s="3">
        <f t="shared" ca="1" si="364"/>
        <v>36</v>
      </c>
      <c r="K362" s="3">
        <f t="shared" ca="1" si="364"/>
        <v>25</v>
      </c>
      <c r="L362" s="3">
        <f t="shared" ca="1" si="364"/>
        <v>16</v>
      </c>
      <c r="M362" s="3">
        <f t="shared" ca="1" si="364"/>
        <v>9</v>
      </c>
      <c r="N362" s="3">
        <f t="shared" ca="1" si="364"/>
        <v>4</v>
      </c>
      <c r="O362" s="3">
        <f t="shared" ca="1" si="364"/>
        <v>1</v>
      </c>
      <c r="P362" s="3">
        <f t="shared" ca="1" si="364"/>
        <v>0</v>
      </c>
      <c r="Q362" s="3">
        <f t="shared" ca="1" si="364"/>
        <v>1</v>
      </c>
      <c r="R362" s="3">
        <f t="shared" ca="1" si="364"/>
        <v>4</v>
      </c>
      <c r="S362" s="3">
        <f t="shared" ca="1" si="364"/>
        <v>9</v>
      </c>
      <c r="T362" s="3">
        <f t="shared" ca="1" si="364"/>
        <v>16</v>
      </c>
      <c r="U362" s="3">
        <f t="shared" ca="1" si="364"/>
        <v>25</v>
      </c>
      <c r="V362" s="3">
        <f t="shared" ca="1" si="364"/>
        <v>36</v>
      </c>
      <c r="W362" s="3">
        <f t="shared" ca="1" si="364"/>
        <v>49</v>
      </c>
      <c r="X362" s="3">
        <f t="shared" ca="1" si="364"/>
        <v>64</v>
      </c>
      <c r="Y362" s="3">
        <f t="shared" ca="1" si="364"/>
        <v>81</v>
      </c>
      <c r="Z362" s="3">
        <f t="shared" ca="1" si="364"/>
        <v>100</v>
      </c>
      <c r="AA362" s="3">
        <f t="shared" ca="1" si="5"/>
        <v>770</v>
      </c>
      <c r="AB362" s="29">
        <f t="shared" ca="1" si="24"/>
        <v>50</v>
      </c>
    </row>
    <row r="363" spans="1:28" customFormat="false" ht="13">
      <c r="A363" s="3">
        <f>シート1!B364</f>
        <v>0</v>
      </c>
      <c r="B363" s="3">
        <f>シート1!E364</f>
        <v>0</v>
      </c>
      <c r="C363" s="19">
        <f>シート1!G364</f>
        <v>0</v>
      </c>
      <c r="D363" s="3">
        <f>シート1!I364</f>
        <v>0</v>
      </c>
      <c r="E363" s="3">
        <f>シート1!K364</f>
        <v>0</v>
      </c>
      <c r="F363" s="3">
        <f t="shared" ref="F363:Z363" ca="1" si="365">IF($E367="","", IF(AND(ROW()&gt;$AB$1,F$1&lt;=$AB$1),(F$1-_xlfn.RANK.AVG(OFFSET($E367,1-F$1,),OFFSET($E367,1-$AB$1,,$AB$1,1)))^2,""))</f>
        <v>100</v>
      </c>
      <c r="G363" s="3">
        <f t="shared" ca="1" si="365"/>
        <v>81</v>
      </c>
      <c r="H363" s="3">
        <f t="shared" ca="1" si="365"/>
        <v>64</v>
      </c>
      <c r="I363" s="3">
        <f t="shared" ca="1" si="365"/>
        <v>49</v>
      </c>
      <c r="J363" s="3">
        <f t="shared" ca="1" si="365"/>
        <v>36</v>
      </c>
      <c r="K363" s="3">
        <f t="shared" ca="1" si="365"/>
        <v>25</v>
      </c>
      <c r="L363" s="3">
        <f t="shared" ca="1" si="365"/>
        <v>16</v>
      </c>
      <c r="M363" s="3">
        <f t="shared" ca="1" si="365"/>
        <v>9</v>
      </c>
      <c r="N363" s="3">
        <f t="shared" ca="1" si="365"/>
        <v>4</v>
      </c>
      <c r="O363" s="3">
        <f t="shared" ca="1" si="365"/>
        <v>1</v>
      </c>
      <c r="P363" s="3">
        <f t="shared" ca="1" si="365"/>
        <v>0</v>
      </c>
      <c r="Q363" s="3">
        <f t="shared" ca="1" si="365"/>
        <v>1</v>
      </c>
      <c r="R363" s="3">
        <f t="shared" ca="1" si="365"/>
        <v>4</v>
      </c>
      <c r="S363" s="3">
        <f t="shared" ca="1" si="365"/>
        <v>9</v>
      </c>
      <c r="T363" s="3">
        <f t="shared" ca="1" si="365"/>
        <v>16</v>
      </c>
      <c r="U363" s="3">
        <f t="shared" ca="1" si="365"/>
        <v>25</v>
      </c>
      <c r="V363" s="3">
        <f t="shared" ca="1" si="365"/>
        <v>36</v>
      </c>
      <c r="W363" s="3">
        <f t="shared" ca="1" si="365"/>
        <v>49</v>
      </c>
      <c r="X363" s="3">
        <f t="shared" ca="1" si="365"/>
        <v>64</v>
      </c>
      <c r="Y363" s="3">
        <f t="shared" ca="1" si="365"/>
        <v>81</v>
      </c>
      <c r="Z363" s="3">
        <f t="shared" ca="1" si="365"/>
        <v>100</v>
      </c>
      <c r="AA363" s="3">
        <f t="shared" ca="1" si="5"/>
        <v>770</v>
      </c>
      <c r="AB363" s="29">
        <f t="shared" ca="1" si="24"/>
        <v>50</v>
      </c>
    </row>
    <row r="364" spans="1:28" customFormat="false" ht="13">
      <c r="A364" s="3">
        <f>シート1!B365</f>
        <v>0</v>
      </c>
      <c r="B364" s="3">
        <f>シート1!E365</f>
        <v>0</v>
      </c>
      <c r="C364" s="19">
        <f>シート1!G365</f>
        <v>0</v>
      </c>
      <c r="D364" s="3">
        <f>シート1!I365</f>
        <v>0</v>
      </c>
      <c r="E364" s="3">
        <f>シート1!K365</f>
        <v>0</v>
      </c>
      <c r="F364" s="3">
        <f t="shared" ref="F364:Z364" ca="1" si="366">IF($E368="","", IF(AND(ROW()&gt;$AB$1,F$1&lt;=$AB$1),(F$1-_xlfn.RANK.AVG(OFFSET($E368,1-F$1,),OFFSET($E368,1-$AB$1,,$AB$1,1)))^2,""))</f>
        <v>100</v>
      </c>
      <c r="G364" s="3">
        <f t="shared" ca="1" si="366"/>
        <v>81</v>
      </c>
      <c r="H364" s="3">
        <f t="shared" ca="1" si="366"/>
        <v>64</v>
      </c>
      <c r="I364" s="3">
        <f t="shared" ca="1" si="366"/>
        <v>49</v>
      </c>
      <c r="J364" s="3">
        <f t="shared" ca="1" si="366"/>
        <v>36</v>
      </c>
      <c r="K364" s="3">
        <f t="shared" ca="1" si="366"/>
        <v>25</v>
      </c>
      <c r="L364" s="3">
        <f t="shared" ca="1" si="366"/>
        <v>16</v>
      </c>
      <c r="M364" s="3">
        <f t="shared" ca="1" si="366"/>
        <v>9</v>
      </c>
      <c r="N364" s="3">
        <f t="shared" ca="1" si="366"/>
        <v>4</v>
      </c>
      <c r="O364" s="3">
        <f t="shared" ca="1" si="366"/>
        <v>1</v>
      </c>
      <c r="P364" s="3">
        <f t="shared" ca="1" si="366"/>
        <v>0</v>
      </c>
      <c r="Q364" s="3">
        <f t="shared" ca="1" si="366"/>
        <v>1</v>
      </c>
      <c r="R364" s="3">
        <f t="shared" ca="1" si="366"/>
        <v>4</v>
      </c>
      <c r="S364" s="3">
        <f t="shared" ca="1" si="366"/>
        <v>9</v>
      </c>
      <c r="T364" s="3">
        <f t="shared" ca="1" si="366"/>
        <v>16</v>
      </c>
      <c r="U364" s="3">
        <f t="shared" ca="1" si="366"/>
        <v>25</v>
      </c>
      <c r="V364" s="3">
        <f t="shared" ca="1" si="366"/>
        <v>36</v>
      </c>
      <c r="W364" s="3">
        <f t="shared" ca="1" si="366"/>
        <v>49</v>
      </c>
      <c r="X364" s="3">
        <f t="shared" ca="1" si="366"/>
        <v>64</v>
      </c>
      <c r="Y364" s="3">
        <f t="shared" ca="1" si="366"/>
        <v>81</v>
      </c>
      <c r="Z364" s="3">
        <f t="shared" ca="1" si="366"/>
        <v>100</v>
      </c>
      <c r="AA364" s="3">
        <f t="shared" ca="1" si="5"/>
        <v>770</v>
      </c>
      <c r="AB364" s="29">
        <f t="shared" ca="1" si="24"/>
        <v>50</v>
      </c>
    </row>
    <row r="365" spans="1:28" customFormat="false" ht="13">
      <c r="A365" s="3">
        <f>シート1!B366</f>
        <v>0</v>
      </c>
      <c r="B365" s="3">
        <f>シート1!E366</f>
        <v>0</v>
      </c>
      <c r="C365" s="19">
        <f>シート1!G366</f>
        <v>0</v>
      </c>
      <c r="D365" s="3">
        <f>シート1!I366</f>
        <v>0</v>
      </c>
      <c r="E365" s="3">
        <f>シート1!K366</f>
        <v>0</v>
      </c>
      <c r="F365" s="3">
        <f t="shared" ref="F365:Z365" ca="1" si="367">IF($E369="","", IF(AND(ROW()&gt;$AB$1,F$1&lt;=$AB$1),(F$1-_xlfn.RANK.AVG(OFFSET($E369,1-F$1,),OFFSET($E369,1-$AB$1,,$AB$1,1)))^2,""))</f>
        <v>100</v>
      </c>
      <c r="G365" s="3">
        <f t="shared" ca="1" si="367"/>
        <v>81</v>
      </c>
      <c r="H365" s="3">
        <f t="shared" ca="1" si="367"/>
        <v>64</v>
      </c>
      <c r="I365" s="3">
        <f t="shared" ca="1" si="367"/>
        <v>49</v>
      </c>
      <c r="J365" s="3">
        <f t="shared" ca="1" si="367"/>
        <v>36</v>
      </c>
      <c r="K365" s="3">
        <f t="shared" ca="1" si="367"/>
        <v>25</v>
      </c>
      <c r="L365" s="3">
        <f t="shared" ca="1" si="367"/>
        <v>16</v>
      </c>
      <c r="M365" s="3">
        <f t="shared" ca="1" si="367"/>
        <v>9</v>
      </c>
      <c r="N365" s="3">
        <f t="shared" ca="1" si="367"/>
        <v>4</v>
      </c>
      <c r="O365" s="3">
        <f t="shared" ca="1" si="367"/>
        <v>1</v>
      </c>
      <c r="P365" s="3">
        <f t="shared" ca="1" si="367"/>
        <v>0</v>
      </c>
      <c r="Q365" s="3">
        <f t="shared" ca="1" si="367"/>
        <v>1</v>
      </c>
      <c r="R365" s="3">
        <f t="shared" ca="1" si="367"/>
        <v>4</v>
      </c>
      <c r="S365" s="3">
        <f t="shared" ca="1" si="367"/>
        <v>9</v>
      </c>
      <c r="T365" s="3">
        <f t="shared" ca="1" si="367"/>
        <v>16</v>
      </c>
      <c r="U365" s="3">
        <f t="shared" ca="1" si="367"/>
        <v>25</v>
      </c>
      <c r="V365" s="3">
        <f t="shared" ca="1" si="367"/>
        <v>36</v>
      </c>
      <c r="W365" s="3">
        <f t="shared" ca="1" si="367"/>
        <v>49</v>
      </c>
      <c r="X365" s="3">
        <f t="shared" ca="1" si="367"/>
        <v>64</v>
      </c>
      <c r="Y365" s="3">
        <f t="shared" ca="1" si="367"/>
        <v>81</v>
      </c>
      <c r="Z365" s="3">
        <f t="shared" ca="1" si="367"/>
        <v>100</v>
      </c>
      <c r="AA365" s="3">
        <f t="shared" ca="1" si="5"/>
        <v>770</v>
      </c>
      <c r="AB365" s="29">
        <f t="shared" ca="1" si="24"/>
        <v>50</v>
      </c>
    </row>
    <row r="366" spans="1:28" customFormat="false" ht="13">
      <c r="A366" s="3">
        <f>シート1!B367</f>
        <v>0</v>
      </c>
      <c r="B366" s="3">
        <f>シート1!E367</f>
        <v>0</v>
      </c>
      <c r="C366" s="19">
        <f>シート1!G367</f>
        <v>0</v>
      </c>
      <c r="D366" s="3">
        <f>シート1!I367</f>
        <v>0</v>
      </c>
      <c r="E366" s="3">
        <f>シート1!K367</f>
        <v>0</v>
      </c>
      <c r="F366" s="3">
        <f t="shared" ref="F366:Z366" ca="1" si="368">IF($E370="","", IF(AND(ROW()&gt;$AB$1,F$1&lt;=$AB$1),(F$1-_xlfn.RANK.AVG(OFFSET($E370,1-F$1,),OFFSET($E370,1-$AB$1,,$AB$1,1)))^2,""))</f>
        <v>100</v>
      </c>
      <c r="G366" s="3">
        <f t="shared" ca="1" si="368"/>
        <v>81</v>
      </c>
      <c r="H366" s="3">
        <f t="shared" ca="1" si="368"/>
        <v>64</v>
      </c>
      <c r="I366" s="3">
        <f t="shared" ca="1" si="368"/>
        <v>49</v>
      </c>
      <c r="J366" s="3">
        <f t="shared" ca="1" si="368"/>
        <v>36</v>
      </c>
      <c r="K366" s="3">
        <f t="shared" ca="1" si="368"/>
        <v>25</v>
      </c>
      <c r="L366" s="3">
        <f t="shared" ca="1" si="368"/>
        <v>16</v>
      </c>
      <c r="M366" s="3">
        <f t="shared" ca="1" si="368"/>
        <v>9</v>
      </c>
      <c r="N366" s="3">
        <f t="shared" ca="1" si="368"/>
        <v>4</v>
      </c>
      <c r="O366" s="3">
        <f t="shared" ca="1" si="368"/>
        <v>1</v>
      </c>
      <c r="P366" s="3">
        <f t="shared" ca="1" si="368"/>
        <v>0</v>
      </c>
      <c r="Q366" s="3">
        <f t="shared" ca="1" si="368"/>
        <v>1</v>
      </c>
      <c r="R366" s="3">
        <f t="shared" ca="1" si="368"/>
        <v>4</v>
      </c>
      <c r="S366" s="3">
        <f t="shared" ca="1" si="368"/>
        <v>9</v>
      </c>
      <c r="T366" s="3">
        <f t="shared" ca="1" si="368"/>
        <v>16</v>
      </c>
      <c r="U366" s="3">
        <f t="shared" ca="1" si="368"/>
        <v>25</v>
      </c>
      <c r="V366" s="3">
        <f t="shared" ca="1" si="368"/>
        <v>36</v>
      </c>
      <c r="W366" s="3">
        <f t="shared" ca="1" si="368"/>
        <v>49</v>
      </c>
      <c r="X366" s="3">
        <f t="shared" ca="1" si="368"/>
        <v>64</v>
      </c>
      <c r="Y366" s="3">
        <f t="shared" ca="1" si="368"/>
        <v>81</v>
      </c>
      <c r="Z366" s="3">
        <f t="shared" ca="1" si="368"/>
        <v>100</v>
      </c>
      <c r="AA366" s="3">
        <f t="shared" ca="1" si="5"/>
        <v>770</v>
      </c>
      <c r="AB366" s="29">
        <f t="shared" ca="1" si="24"/>
        <v>50</v>
      </c>
    </row>
    <row r="367" spans="1:28" customFormat="false" ht="13">
      <c r="A367" s="3">
        <f>シート1!B368</f>
        <v>0</v>
      </c>
      <c r="B367" s="3">
        <f>シート1!E368</f>
        <v>0</v>
      </c>
      <c r="C367" s="19">
        <f>シート1!G368</f>
        <v>0</v>
      </c>
      <c r="D367" s="3">
        <f>シート1!I368</f>
        <v>0</v>
      </c>
      <c r="E367" s="3">
        <f>シート1!K368</f>
        <v>0</v>
      </c>
      <c r="F367" s="3">
        <f t="shared" ref="F367:Z367" ca="1" si="369">IF($E371="","", IF(AND(ROW()&gt;$AB$1,F$1&lt;=$AB$1),(F$1-_xlfn.RANK.AVG(OFFSET($E371,1-F$1,),OFFSET($E371,1-$AB$1,,$AB$1,1)))^2,""))</f>
        <v>100</v>
      </c>
      <c r="G367" s="3">
        <f t="shared" ca="1" si="369"/>
        <v>81</v>
      </c>
      <c r="H367" s="3">
        <f t="shared" ca="1" si="369"/>
        <v>64</v>
      </c>
      <c r="I367" s="3">
        <f t="shared" ca="1" si="369"/>
        <v>49</v>
      </c>
      <c r="J367" s="3">
        <f t="shared" ca="1" si="369"/>
        <v>36</v>
      </c>
      <c r="K367" s="3">
        <f t="shared" ca="1" si="369"/>
        <v>25</v>
      </c>
      <c r="L367" s="3">
        <f t="shared" ca="1" si="369"/>
        <v>16</v>
      </c>
      <c r="M367" s="3">
        <f t="shared" ca="1" si="369"/>
        <v>9</v>
      </c>
      <c r="N367" s="3">
        <f t="shared" ca="1" si="369"/>
        <v>4</v>
      </c>
      <c r="O367" s="3">
        <f t="shared" ca="1" si="369"/>
        <v>1</v>
      </c>
      <c r="P367" s="3">
        <f t="shared" ca="1" si="369"/>
        <v>0</v>
      </c>
      <c r="Q367" s="3">
        <f t="shared" ca="1" si="369"/>
        <v>1</v>
      </c>
      <c r="R367" s="3">
        <f t="shared" ca="1" si="369"/>
        <v>4</v>
      </c>
      <c r="S367" s="3">
        <f t="shared" ca="1" si="369"/>
        <v>9</v>
      </c>
      <c r="T367" s="3">
        <f t="shared" ca="1" si="369"/>
        <v>16</v>
      </c>
      <c r="U367" s="3">
        <f t="shared" ca="1" si="369"/>
        <v>25</v>
      </c>
      <c r="V367" s="3">
        <f t="shared" ca="1" si="369"/>
        <v>36</v>
      </c>
      <c r="W367" s="3">
        <f t="shared" ca="1" si="369"/>
        <v>49</v>
      </c>
      <c r="X367" s="3">
        <f t="shared" ca="1" si="369"/>
        <v>64</v>
      </c>
      <c r="Y367" s="3">
        <f t="shared" ca="1" si="369"/>
        <v>81</v>
      </c>
      <c r="Z367" s="3">
        <f t="shared" ca="1" si="369"/>
        <v>100</v>
      </c>
      <c r="AA367" s="3">
        <f t="shared" ca="1" si="5"/>
        <v>770</v>
      </c>
      <c r="AB367" s="29">
        <f t="shared" ca="1" si="24"/>
        <v>50</v>
      </c>
    </row>
    <row r="368" spans="1:28" customFormat="false" ht="13">
      <c r="A368" s="3">
        <f>シート1!B369</f>
        <v>0</v>
      </c>
      <c r="B368" s="3">
        <f>シート1!E369</f>
        <v>0</v>
      </c>
      <c r="C368" s="19">
        <f>シート1!G369</f>
        <v>0</v>
      </c>
      <c r="D368" s="3">
        <f>シート1!I369</f>
        <v>0</v>
      </c>
      <c r="E368" s="3">
        <f>シート1!K369</f>
        <v>0</v>
      </c>
      <c r="F368" s="3">
        <f t="shared" ref="F368:Z368" ca="1" si="370">IF($E372="","", IF(AND(ROW()&gt;$AB$1,F$1&lt;=$AB$1),(F$1-_xlfn.RANK.AVG(OFFSET($E372,1-F$1,),OFFSET($E372,1-$AB$1,,$AB$1,1)))^2,""))</f>
        <v>100</v>
      </c>
      <c r="G368" s="3">
        <f t="shared" ca="1" si="370"/>
        <v>81</v>
      </c>
      <c r="H368" s="3">
        <f t="shared" ca="1" si="370"/>
        <v>64</v>
      </c>
      <c r="I368" s="3">
        <f t="shared" ca="1" si="370"/>
        <v>49</v>
      </c>
      <c r="J368" s="3">
        <f t="shared" ca="1" si="370"/>
        <v>36</v>
      </c>
      <c r="K368" s="3">
        <f t="shared" ca="1" si="370"/>
        <v>25</v>
      </c>
      <c r="L368" s="3">
        <f t="shared" ca="1" si="370"/>
        <v>16</v>
      </c>
      <c r="M368" s="3">
        <f t="shared" ca="1" si="370"/>
        <v>9</v>
      </c>
      <c r="N368" s="3">
        <f t="shared" ca="1" si="370"/>
        <v>4</v>
      </c>
      <c r="O368" s="3">
        <f t="shared" ca="1" si="370"/>
        <v>1</v>
      </c>
      <c r="P368" s="3">
        <f t="shared" ca="1" si="370"/>
        <v>0</v>
      </c>
      <c r="Q368" s="3">
        <f t="shared" ca="1" si="370"/>
        <v>1</v>
      </c>
      <c r="R368" s="3">
        <f t="shared" ca="1" si="370"/>
        <v>4</v>
      </c>
      <c r="S368" s="3">
        <f t="shared" ca="1" si="370"/>
        <v>9</v>
      </c>
      <c r="T368" s="3">
        <f t="shared" ca="1" si="370"/>
        <v>16</v>
      </c>
      <c r="U368" s="3">
        <f t="shared" ca="1" si="370"/>
        <v>25</v>
      </c>
      <c r="V368" s="3">
        <f t="shared" ca="1" si="370"/>
        <v>36</v>
      </c>
      <c r="W368" s="3">
        <f t="shared" ca="1" si="370"/>
        <v>49</v>
      </c>
      <c r="X368" s="3">
        <f t="shared" ca="1" si="370"/>
        <v>64</v>
      </c>
      <c r="Y368" s="3">
        <f t="shared" ca="1" si="370"/>
        <v>81</v>
      </c>
      <c r="Z368" s="3">
        <f t="shared" ca="1" si="370"/>
        <v>100</v>
      </c>
      <c r="AA368" s="3">
        <f t="shared" ca="1" si="5"/>
        <v>770</v>
      </c>
      <c r="AB368" s="29">
        <f t="shared" ca="1" si="24"/>
        <v>50</v>
      </c>
    </row>
    <row r="369" spans="1:28" customFormat="false" ht="13">
      <c r="A369" s="3">
        <f>シート1!B370</f>
        <v>0</v>
      </c>
      <c r="B369" s="3">
        <f>シート1!E370</f>
        <v>0</v>
      </c>
      <c r="C369" s="19">
        <f>シート1!G370</f>
        <v>0</v>
      </c>
      <c r="D369" s="3">
        <f>シート1!I370</f>
        <v>0</v>
      </c>
      <c r="E369" s="3">
        <f>シート1!K370</f>
        <v>0</v>
      </c>
      <c r="F369" s="3">
        <f t="shared" ref="F369:Z369" ca="1" si="371">IF($E373="","", IF(AND(ROW()&gt;$AB$1,F$1&lt;=$AB$1),(F$1-_xlfn.RANK.AVG(OFFSET($E373,1-F$1,),OFFSET($E373,1-$AB$1,,$AB$1,1)))^2,""))</f>
        <v>100</v>
      </c>
      <c r="G369" s="3">
        <f t="shared" ca="1" si="371"/>
        <v>81</v>
      </c>
      <c r="H369" s="3">
        <f t="shared" ca="1" si="371"/>
        <v>64</v>
      </c>
      <c r="I369" s="3">
        <f t="shared" ca="1" si="371"/>
        <v>49</v>
      </c>
      <c r="J369" s="3">
        <f t="shared" ca="1" si="371"/>
        <v>36</v>
      </c>
      <c r="K369" s="3">
        <f t="shared" ca="1" si="371"/>
        <v>25</v>
      </c>
      <c r="L369" s="3">
        <f t="shared" ca="1" si="371"/>
        <v>16</v>
      </c>
      <c r="M369" s="3">
        <f t="shared" ca="1" si="371"/>
        <v>9</v>
      </c>
      <c r="N369" s="3">
        <f t="shared" ca="1" si="371"/>
        <v>4</v>
      </c>
      <c r="O369" s="3">
        <f t="shared" ca="1" si="371"/>
        <v>1</v>
      </c>
      <c r="P369" s="3">
        <f t="shared" ca="1" si="371"/>
        <v>0</v>
      </c>
      <c r="Q369" s="3">
        <f t="shared" ca="1" si="371"/>
        <v>1</v>
      </c>
      <c r="R369" s="3">
        <f t="shared" ca="1" si="371"/>
        <v>4</v>
      </c>
      <c r="S369" s="3">
        <f t="shared" ca="1" si="371"/>
        <v>9</v>
      </c>
      <c r="T369" s="3">
        <f t="shared" ca="1" si="371"/>
        <v>16</v>
      </c>
      <c r="U369" s="3">
        <f t="shared" ca="1" si="371"/>
        <v>25</v>
      </c>
      <c r="V369" s="3">
        <f t="shared" ca="1" si="371"/>
        <v>36</v>
      </c>
      <c r="W369" s="3">
        <f t="shared" ca="1" si="371"/>
        <v>49</v>
      </c>
      <c r="X369" s="3">
        <f t="shared" ca="1" si="371"/>
        <v>64</v>
      </c>
      <c r="Y369" s="3">
        <f t="shared" ca="1" si="371"/>
        <v>81</v>
      </c>
      <c r="Z369" s="3">
        <f t="shared" ca="1" si="371"/>
        <v>100</v>
      </c>
      <c r="AA369" s="3">
        <f t="shared" ca="1" si="5"/>
        <v>770</v>
      </c>
      <c r="AB369" s="29">
        <f t="shared" ca="1" si="24"/>
        <v>50</v>
      </c>
    </row>
    <row r="370" spans="1:28" customFormat="false" ht="13">
      <c r="A370" s="3">
        <f>シート1!B371</f>
        <v>0</v>
      </c>
      <c r="B370" s="3">
        <f>シート1!E371</f>
        <v>0</v>
      </c>
      <c r="C370" s="19">
        <f>シート1!G371</f>
        <v>0</v>
      </c>
      <c r="D370" s="3">
        <f>シート1!I371</f>
        <v>0</v>
      </c>
      <c r="E370" s="3">
        <f>シート1!K371</f>
        <v>0</v>
      </c>
      <c r="F370" s="3">
        <f t="shared" ref="F370:Z370" ca="1" si="372">IF($E374="","", IF(AND(ROW()&gt;$AB$1,F$1&lt;=$AB$1),(F$1-_xlfn.RANK.AVG(OFFSET($E374,1-F$1,),OFFSET($E374,1-$AB$1,,$AB$1,1)))^2,""))</f>
        <v>100</v>
      </c>
      <c r="G370" s="3">
        <f t="shared" ca="1" si="372"/>
        <v>81</v>
      </c>
      <c r="H370" s="3">
        <f t="shared" ca="1" si="372"/>
        <v>64</v>
      </c>
      <c r="I370" s="3">
        <f t="shared" ca="1" si="372"/>
        <v>49</v>
      </c>
      <c r="J370" s="3">
        <f t="shared" ca="1" si="372"/>
        <v>36</v>
      </c>
      <c r="K370" s="3">
        <f t="shared" ca="1" si="372"/>
        <v>25</v>
      </c>
      <c r="L370" s="3">
        <f t="shared" ca="1" si="372"/>
        <v>16</v>
      </c>
      <c r="M370" s="3">
        <f t="shared" ca="1" si="372"/>
        <v>9</v>
      </c>
      <c r="N370" s="3">
        <f t="shared" ca="1" si="372"/>
        <v>4</v>
      </c>
      <c r="O370" s="3">
        <f t="shared" ca="1" si="372"/>
        <v>1</v>
      </c>
      <c r="P370" s="3">
        <f t="shared" ca="1" si="372"/>
        <v>0</v>
      </c>
      <c r="Q370" s="3">
        <f t="shared" ca="1" si="372"/>
        <v>1</v>
      </c>
      <c r="R370" s="3">
        <f t="shared" ca="1" si="372"/>
        <v>4</v>
      </c>
      <c r="S370" s="3">
        <f t="shared" ca="1" si="372"/>
        <v>9</v>
      </c>
      <c r="T370" s="3">
        <f t="shared" ca="1" si="372"/>
        <v>16</v>
      </c>
      <c r="U370" s="3">
        <f t="shared" ca="1" si="372"/>
        <v>25</v>
      </c>
      <c r="V370" s="3">
        <f t="shared" ca="1" si="372"/>
        <v>36</v>
      </c>
      <c r="W370" s="3">
        <f t="shared" ca="1" si="372"/>
        <v>49</v>
      </c>
      <c r="X370" s="3">
        <f t="shared" ca="1" si="372"/>
        <v>64</v>
      </c>
      <c r="Y370" s="3">
        <f t="shared" ca="1" si="372"/>
        <v>81</v>
      </c>
      <c r="Z370" s="3">
        <f t="shared" ca="1" si="372"/>
        <v>100</v>
      </c>
      <c r="AA370" s="3">
        <f t="shared" ca="1" si="5"/>
        <v>770</v>
      </c>
      <c r="AB370" s="29">
        <f t="shared" ca="1" si="24"/>
        <v>50</v>
      </c>
    </row>
    <row r="371" spans="1:28" customFormat="false" ht="13">
      <c r="A371" s="3">
        <f>シート1!B372</f>
        <v>0</v>
      </c>
      <c r="B371" s="3">
        <f>シート1!E372</f>
        <v>0</v>
      </c>
      <c r="C371" s="19">
        <f>シート1!G372</f>
        <v>0</v>
      </c>
      <c r="D371" s="3">
        <f>シート1!I372</f>
        <v>0</v>
      </c>
      <c r="E371" s="3">
        <f>シート1!K372</f>
        <v>0</v>
      </c>
      <c r="F371" s="3">
        <f t="shared" ref="F371:Z371" ca="1" si="373">IF($E375="","", IF(AND(ROW()&gt;$AB$1,F$1&lt;=$AB$1),(F$1-_xlfn.RANK.AVG(OFFSET($E375,1-F$1,),OFFSET($E375,1-$AB$1,,$AB$1,1)))^2,""))</f>
        <v>100</v>
      </c>
      <c r="G371" s="3">
        <f t="shared" ca="1" si="373"/>
        <v>81</v>
      </c>
      <c r="H371" s="3">
        <f t="shared" ca="1" si="373"/>
        <v>64</v>
      </c>
      <c r="I371" s="3">
        <f t="shared" ca="1" si="373"/>
        <v>49</v>
      </c>
      <c r="J371" s="3">
        <f t="shared" ca="1" si="373"/>
        <v>36</v>
      </c>
      <c r="K371" s="3">
        <f t="shared" ca="1" si="373"/>
        <v>25</v>
      </c>
      <c r="L371" s="3">
        <f t="shared" ca="1" si="373"/>
        <v>16</v>
      </c>
      <c r="M371" s="3">
        <f t="shared" ca="1" si="373"/>
        <v>9</v>
      </c>
      <c r="N371" s="3">
        <f t="shared" ca="1" si="373"/>
        <v>4</v>
      </c>
      <c r="O371" s="3">
        <f t="shared" ca="1" si="373"/>
        <v>1</v>
      </c>
      <c r="P371" s="3">
        <f t="shared" ca="1" si="373"/>
        <v>0</v>
      </c>
      <c r="Q371" s="3">
        <f t="shared" ca="1" si="373"/>
        <v>1</v>
      </c>
      <c r="R371" s="3">
        <f t="shared" ca="1" si="373"/>
        <v>4</v>
      </c>
      <c r="S371" s="3">
        <f t="shared" ca="1" si="373"/>
        <v>9</v>
      </c>
      <c r="T371" s="3">
        <f t="shared" ca="1" si="373"/>
        <v>16</v>
      </c>
      <c r="U371" s="3">
        <f t="shared" ca="1" si="373"/>
        <v>25</v>
      </c>
      <c r="V371" s="3">
        <f t="shared" ca="1" si="373"/>
        <v>36</v>
      </c>
      <c r="W371" s="3">
        <f t="shared" ca="1" si="373"/>
        <v>49</v>
      </c>
      <c r="X371" s="3">
        <f t="shared" ca="1" si="373"/>
        <v>64</v>
      </c>
      <c r="Y371" s="3">
        <f t="shared" ca="1" si="373"/>
        <v>81</v>
      </c>
      <c r="Z371" s="3">
        <f t="shared" ca="1" si="373"/>
        <v>100</v>
      </c>
      <c r="AA371" s="3">
        <f t="shared" ca="1" si="5"/>
        <v>770</v>
      </c>
      <c r="AB371" s="29">
        <f t="shared" ca="1" si="24"/>
        <v>50</v>
      </c>
    </row>
    <row r="372" spans="1:28" customFormat="false" ht="13">
      <c r="A372" s="3">
        <f>シート1!B373</f>
        <v>0</v>
      </c>
      <c r="B372" s="3">
        <f>シート1!E373</f>
        <v>0</v>
      </c>
      <c r="C372" s="19">
        <f>シート1!G373</f>
        <v>0</v>
      </c>
      <c r="D372" s="3">
        <f>シート1!I373</f>
        <v>0</v>
      </c>
      <c r="E372" s="3">
        <f>シート1!K373</f>
        <v>0</v>
      </c>
      <c r="F372" s="3">
        <f t="shared" ref="F372:Z372" ca="1" si="374">IF($E376="","", IF(AND(ROW()&gt;$AB$1,F$1&lt;=$AB$1),(F$1-_xlfn.RANK.AVG(OFFSET($E376,1-F$1,),OFFSET($E376,1-$AB$1,,$AB$1,1)))^2,""))</f>
        <v>100</v>
      </c>
      <c r="G372" s="3">
        <f t="shared" ca="1" si="374"/>
        <v>81</v>
      </c>
      <c r="H372" s="3">
        <f t="shared" ca="1" si="374"/>
        <v>64</v>
      </c>
      <c r="I372" s="3">
        <f t="shared" ca="1" si="374"/>
        <v>49</v>
      </c>
      <c r="J372" s="3">
        <f t="shared" ca="1" si="374"/>
        <v>36</v>
      </c>
      <c r="K372" s="3">
        <f t="shared" ca="1" si="374"/>
        <v>25</v>
      </c>
      <c r="L372" s="3">
        <f t="shared" ca="1" si="374"/>
        <v>16</v>
      </c>
      <c r="M372" s="3">
        <f t="shared" ca="1" si="374"/>
        <v>9</v>
      </c>
      <c r="N372" s="3">
        <f t="shared" ca="1" si="374"/>
        <v>4</v>
      </c>
      <c r="O372" s="3">
        <f t="shared" ca="1" si="374"/>
        <v>1</v>
      </c>
      <c r="P372" s="3">
        <f t="shared" ca="1" si="374"/>
        <v>0</v>
      </c>
      <c r="Q372" s="3">
        <f t="shared" ca="1" si="374"/>
        <v>1</v>
      </c>
      <c r="R372" s="3">
        <f t="shared" ca="1" si="374"/>
        <v>4</v>
      </c>
      <c r="S372" s="3">
        <f t="shared" ca="1" si="374"/>
        <v>9</v>
      </c>
      <c r="T372" s="3">
        <f t="shared" ca="1" si="374"/>
        <v>16</v>
      </c>
      <c r="U372" s="3">
        <f t="shared" ca="1" si="374"/>
        <v>25</v>
      </c>
      <c r="V372" s="3">
        <f t="shared" ca="1" si="374"/>
        <v>36</v>
      </c>
      <c r="W372" s="3">
        <f t="shared" ca="1" si="374"/>
        <v>49</v>
      </c>
      <c r="X372" s="3">
        <f t="shared" ca="1" si="374"/>
        <v>64</v>
      </c>
      <c r="Y372" s="3">
        <f t="shared" ca="1" si="374"/>
        <v>81</v>
      </c>
      <c r="Z372" s="3">
        <f t="shared" ca="1" si="374"/>
        <v>100</v>
      </c>
      <c r="AA372" s="3">
        <f t="shared" ca="1" si="5"/>
        <v>770</v>
      </c>
      <c r="AB372" s="29">
        <f t="shared" ca="1" si="24"/>
        <v>50</v>
      </c>
    </row>
    <row r="373" spans="1:28" customFormat="false" ht="13">
      <c r="A373" s="3">
        <f>シート1!B374</f>
        <v>0</v>
      </c>
      <c r="B373" s="3">
        <f>シート1!E374</f>
        <v>0</v>
      </c>
      <c r="C373" s="19">
        <f>シート1!G374</f>
        <v>0</v>
      </c>
      <c r="D373" s="3">
        <f>シート1!I374</f>
        <v>0</v>
      </c>
      <c r="E373" s="3">
        <f>シート1!K374</f>
        <v>0</v>
      </c>
      <c r="F373" s="3">
        <f t="shared" ref="F373:Z373" ca="1" si="375">IF($E377="","", IF(AND(ROW()&gt;$AB$1,F$1&lt;=$AB$1),(F$1-_xlfn.RANK.AVG(OFFSET($E377,1-F$1,),OFFSET($E377,1-$AB$1,,$AB$1,1)))^2,""))</f>
        <v>100</v>
      </c>
      <c r="G373" s="3">
        <f t="shared" ca="1" si="375"/>
        <v>81</v>
      </c>
      <c r="H373" s="3">
        <f t="shared" ca="1" si="375"/>
        <v>64</v>
      </c>
      <c r="I373" s="3">
        <f t="shared" ca="1" si="375"/>
        <v>49</v>
      </c>
      <c r="J373" s="3">
        <f t="shared" ca="1" si="375"/>
        <v>36</v>
      </c>
      <c r="K373" s="3">
        <f t="shared" ca="1" si="375"/>
        <v>25</v>
      </c>
      <c r="L373" s="3">
        <f t="shared" ca="1" si="375"/>
        <v>16</v>
      </c>
      <c r="M373" s="3">
        <f t="shared" ca="1" si="375"/>
        <v>9</v>
      </c>
      <c r="N373" s="3">
        <f t="shared" ca="1" si="375"/>
        <v>4</v>
      </c>
      <c r="O373" s="3">
        <f t="shared" ca="1" si="375"/>
        <v>1</v>
      </c>
      <c r="P373" s="3">
        <f t="shared" ca="1" si="375"/>
        <v>0</v>
      </c>
      <c r="Q373" s="3">
        <f t="shared" ca="1" si="375"/>
        <v>1</v>
      </c>
      <c r="R373" s="3">
        <f t="shared" ca="1" si="375"/>
        <v>4</v>
      </c>
      <c r="S373" s="3">
        <f t="shared" ca="1" si="375"/>
        <v>9</v>
      </c>
      <c r="T373" s="3">
        <f t="shared" ca="1" si="375"/>
        <v>16</v>
      </c>
      <c r="U373" s="3">
        <f t="shared" ca="1" si="375"/>
        <v>25</v>
      </c>
      <c r="V373" s="3">
        <f t="shared" ca="1" si="375"/>
        <v>36</v>
      </c>
      <c r="W373" s="3">
        <f t="shared" ca="1" si="375"/>
        <v>49</v>
      </c>
      <c r="X373" s="3">
        <f t="shared" ca="1" si="375"/>
        <v>64</v>
      </c>
      <c r="Y373" s="3">
        <f t="shared" ca="1" si="375"/>
        <v>81</v>
      </c>
      <c r="Z373" s="3">
        <f t="shared" ca="1" si="375"/>
        <v>100</v>
      </c>
      <c r="AA373" s="3">
        <f t="shared" ca="1" si="5"/>
        <v>770</v>
      </c>
      <c r="AB373" s="29">
        <f t="shared" ca="1" si="24"/>
        <v>50</v>
      </c>
    </row>
    <row r="374" spans="1:28" customFormat="false" ht="13">
      <c r="A374" s="3">
        <f>シート1!B375</f>
        <v>0</v>
      </c>
      <c r="B374" s="3">
        <f>シート1!E375</f>
        <v>0</v>
      </c>
      <c r="C374" s="19">
        <f>シート1!G375</f>
        <v>0</v>
      </c>
      <c r="D374" s="3">
        <f>シート1!I375</f>
        <v>0</v>
      </c>
      <c r="E374" s="3">
        <f>シート1!K375</f>
        <v>0</v>
      </c>
      <c r="F374" s="3">
        <f t="shared" ref="F374:Z374" ca="1" si="376">IF($E378="","", IF(AND(ROW()&gt;$AB$1,F$1&lt;=$AB$1),(F$1-_xlfn.RANK.AVG(OFFSET($E378,1-F$1,),OFFSET($E378,1-$AB$1,,$AB$1,1)))^2,""))</f>
        <v>100</v>
      </c>
      <c r="G374" s="3">
        <f t="shared" ca="1" si="376"/>
        <v>81</v>
      </c>
      <c r="H374" s="3">
        <f t="shared" ca="1" si="376"/>
        <v>64</v>
      </c>
      <c r="I374" s="3">
        <f t="shared" ca="1" si="376"/>
        <v>49</v>
      </c>
      <c r="J374" s="3">
        <f t="shared" ca="1" si="376"/>
        <v>36</v>
      </c>
      <c r="K374" s="3">
        <f t="shared" ca="1" si="376"/>
        <v>25</v>
      </c>
      <c r="L374" s="3">
        <f t="shared" ca="1" si="376"/>
        <v>16</v>
      </c>
      <c r="M374" s="3">
        <f t="shared" ca="1" si="376"/>
        <v>9</v>
      </c>
      <c r="N374" s="3">
        <f t="shared" ca="1" si="376"/>
        <v>4</v>
      </c>
      <c r="O374" s="3">
        <f t="shared" ca="1" si="376"/>
        <v>1</v>
      </c>
      <c r="P374" s="3">
        <f t="shared" ca="1" si="376"/>
        <v>0</v>
      </c>
      <c r="Q374" s="3">
        <f t="shared" ca="1" si="376"/>
        <v>1</v>
      </c>
      <c r="R374" s="3">
        <f t="shared" ca="1" si="376"/>
        <v>4</v>
      </c>
      <c r="S374" s="3">
        <f t="shared" ca="1" si="376"/>
        <v>9</v>
      </c>
      <c r="T374" s="3">
        <f t="shared" ca="1" si="376"/>
        <v>16</v>
      </c>
      <c r="U374" s="3">
        <f t="shared" ca="1" si="376"/>
        <v>25</v>
      </c>
      <c r="V374" s="3">
        <f t="shared" ca="1" si="376"/>
        <v>36</v>
      </c>
      <c r="W374" s="3">
        <f t="shared" ca="1" si="376"/>
        <v>49</v>
      </c>
      <c r="X374" s="3">
        <f t="shared" ca="1" si="376"/>
        <v>64</v>
      </c>
      <c r="Y374" s="3">
        <f t="shared" ca="1" si="376"/>
        <v>81</v>
      </c>
      <c r="Z374" s="3">
        <f t="shared" ca="1" si="376"/>
        <v>100</v>
      </c>
      <c r="AA374" s="3">
        <f t="shared" ca="1" si="5"/>
        <v>770</v>
      </c>
      <c r="AB374" s="29">
        <f t="shared" ca="1" si="24"/>
        <v>50</v>
      </c>
    </row>
    <row r="375" spans="1:28" customFormat="false" ht="13">
      <c r="A375" s="3">
        <f>シート1!B376</f>
        <v>0</v>
      </c>
      <c r="B375" s="3">
        <f>シート1!E376</f>
        <v>0</v>
      </c>
      <c r="C375" s="19">
        <f>シート1!G376</f>
        <v>0</v>
      </c>
      <c r="D375" s="3">
        <f>シート1!I376</f>
        <v>0</v>
      </c>
      <c r="E375" s="3">
        <f>シート1!K376</f>
        <v>0</v>
      </c>
      <c r="F375" s="3">
        <f t="shared" ref="F375:Z375" ca="1" si="377">IF($E379="","", IF(AND(ROW()&gt;$AB$1,F$1&lt;=$AB$1),(F$1-_xlfn.RANK.AVG(OFFSET($E379,1-F$1,),OFFSET($E379,1-$AB$1,,$AB$1,1)))^2,""))</f>
        <v>100</v>
      </c>
      <c r="G375" s="3">
        <f t="shared" ca="1" si="377"/>
        <v>81</v>
      </c>
      <c r="H375" s="3">
        <f t="shared" ca="1" si="377"/>
        <v>64</v>
      </c>
      <c r="I375" s="3">
        <f t="shared" ca="1" si="377"/>
        <v>49</v>
      </c>
      <c r="J375" s="3">
        <f t="shared" ca="1" si="377"/>
        <v>36</v>
      </c>
      <c r="K375" s="3">
        <f t="shared" ca="1" si="377"/>
        <v>25</v>
      </c>
      <c r="L375" s="3">
        <f t="shared" ca="1" si="377"/>
        <v>16</v>
      </c>
      <c r="M375" s="3">
        <f t="shared" ca="1" si="377"/>
        <v>9</v>
      </c>
      <c r="N375" s="3">
        <f t="shared" ca="1" si="377"/>
        <v>4</v>
      </c>
      <c r="O375" s="3">
        <f t="shared" ca="1" si="377"/>
        <v>1</v>
      </c>
      <c r="P375" s="3">
        <f t="shared" ca="1" si="377"/>
        <v>0</v>
      </c>
      <c r="Q375" s="3">
        <f t="shared" ca="1" si="377"/>
        <v>1</v>
      </c>
      <c r="R375" s="3">
        <f t="shared" ca="1" si="377"/>
        <v>4</v>
      </c>
      <c r="S375" s="3">
        <f t="shared" ca="1" si="377"/>
        <v>9</v>
      </c>
      <c r="T375" s="3">
        <f t="shared" ca="1" si="377"/>
        <v>16</v>
      </c>
      <c r="U375" s="3">
        <f t="shared" ca="1" si="377"/>
        <v>25</v>
      </c>
      <c r="V375" s="3">
        <f t="shared" ca="1" si="377"/>
        <v>36</v>
      </c>
      <c r="W375" s="3">
        <f t="shared" ca="1" si="377"/>
        <v>49</v>
      </c>
      <c r="X375" s="3">
        <f t="shared" ca="1" si="377"/>
        <v>64</v>
      </c>
      <c r="Y375" s="3">
        <f t="shared" ca="1" si="377"/>
        <v>81</v>
      </c>
      <c r="Z375" s="3">
        <f t="shared" ca="1" si="377"/>
        <v>100</v>
      </c>
      <c r="AA375" s="3">
        <f t="shared" ca="1" si="5"/>
        <v>770</v>
      </c>
      <c r="AB375" s="29">
        <f t="shared" ca="1" si="24"/>
        <v>50</v>
      </c>
    </row>
    <row r="376" spans="1:28" customFormat="false" ht="13">
      <c r="A376" s="3">
        <f>シート1!B377</f>
        <v>0</v>
      </c>
      <c r="B376" s="3">
        <f>シート1!E377</f>
        <v>0</v>
      </c>
      <c r="C376" s="19">
        <f>シート1!G377</f>
        <v>0</v>
      </c>
      <c r="D376" s="3">
        <f>シート1!I377</f>
        <v>0</v>
      </c>
      <c r="E376" s="3">
        <f>シート1!K377</f>
        <v>0</v>
      </c>
      <c r="F376" s="3">
        <f t="shared" ref="F376:Z376" ca="1" si="378">IF($E380="","", IF(AND(ROW()&gt;$AB$1,F$1&lt;=$AB$1),(F$1-_xlfn.RANK.AVG(OFFSET($E380,1-F$1,),OFFSET($E380,1-$AB$1,,$AB$1,1)))^2,""))</f>
        <v>100</v>
      </c>
      <c r="G376" s="3">
        <f t="shared" ca="1" si="378"/>
        <v>81</v>
      </c>
      <c r="H376" s="3">
        <f t="shared" ca="1" si="378"/>
        <v>64</v>
      </c>
      <c r="I376" s="3">
        <f t="shared" ca="1" si="378"/>
        <v>49</v>
      </c>
      <c r="J376" s="3">
        <f t="shared" ca="1" si="378"/>
        <v>36</v>
      </c>
      <c r="K376" s="3">
        <f t="shared" ca="1" si="378"/>
        <v>25</v>
      </c>
      <c r="L376" s="3">
        <f t="shared" ca="1" si="378"/>
        <v>16</v>
      </c>
      <c r="M376" s="3">
        <f t="shared" ca="1" si="378"/>
        <v>9</v>
      </c>
      <c r="N376" s="3">
        <f t="shared" ca="1" si="378"/>
        <v>4</v>
      </c>
      <c r="O376" s="3">
        <f t="shared" ca="1" si="378"/>
        <v>1</v>
      </c>
      <c r="P376" s="3">
        <f t="shared" ca="1" si="378"/>
        <v>0</v>
      </c>
      <c r="Q376" s="3">
        <f t="shared" ca="1" si="378"/>
        <v>1</v>
      </c>
      <c r="R376" s="3">
        <f t="shared" ca="1" si="378"/>
        <v>4</v>
      </c>
      <c r="S376" s="3">
        <f t="shared" ca="1" si="378"/>
        <v>9</v>
      </c>
      <c r="T376" s="3">
        <f t="shared" ca="1" si="378"/>
        <v>16</v>
      </c>
      <c r="U376" s="3">
        <f t="shared" ca="1" si="378"/>
        <v>25</v>
      </c>
      <c r="V376" s="3">
        <f t="shared" ca="1" si="378"/>
        <v>36</v>
      </c>
      <c r="W376" s="3">
        <f t="shared" ca="1" si="378"/>
        <v>49</v>
      </c>
      <c r="X376" s="3">
        <f t="shared" ca="1" si="378"/>
        <v>64</v>
      </c>
      <c r="Y376" s="3">
        <f t="shared" ca="1" si="378"/>
        <v>81</v>
      </c>
      <c r="Z376" s="3">
        <f t="shared" ca="1" si="378"/>
        <v>100</v>
      </c>
      <c r="AA376" s="3">
        <f t="shared" ca="1" si="5"/>
        <v>770</v>
      </c>
      <c r="AB376" s="29">
        <f t="shared" ca="1" si="24"/>
        <v>50</v>
      </c>
    </row>
    <row r="377" spans="1:28" customFormat="false" ht="13">
      <c r="A377" s="3">
        <f>シート1!B378</f>
        <v>0</v>
      </c>
      <c r="B377" s="3">
        <f>シート1!E378</f>
        <v>0</v>
      </c>
      <c r="C377" s="19">
        <f>シート1!G378</f>
        <v>0</v>
      </c>
      <c r="D377" s="3">
        <f>シート1!I378</f>
        <v>0</v>
      </c>
      <c r="E377" s="3">
        <f>シート1!K378</f>
        <v>0</v>
      </c>
      <c r="F377" s="3">
        <f t="shared" ref="F377:Z377" ca="1" si="379">IF($E381="","", IF(AND(ROW()&gt;$AB$1,F$1&lt;=$AB$1),(F$1-_xlfn.RANK.AVG(OFFSET($E381,1-F$1,),OFFSET($E381,1-$AB$1,,$AB$1,1)))^2,""))</f>
        <v>100</v>
      </c>
      <c r="G377" s="3">
        <f t="shared" ca="1" si="379"/>
        <v>81</v>
      </c>
      <c r="H377" s="3">
        <f t="shared" ca="1" si="379"/>
        <v>64</v>
      </c>
      <c r="I377" s="3">
        <f t="shared" ca="1" si="379"/>
        <v>49</v>
      </c>
      <c r="J377" s="3">
        <f t="shared" ca="1" si="379"/>
        <v>36</v>
      </c>
      <c r="K377" s="3">
        <f t="shared" ca="1" si="379"/>
        <v>25</v>
      </c>
      <c r="L377" s="3">
        <f t="shared" ca="1" si="379"/>
        <v>16</v>
      </c>
      <c r="M377" s="3">
        <f t="shared" ca="1" si="379"/>
        <v>9</v>
      </c>
      <c r="N377" s="3">
        <f t="shared" ca="1" si="379"/>
        <v>4</v>
      </c>
      <c r="O377" s="3">
        <f t="shared" ca="1" si="379"/>
        <v>1</v>
      </c>
      <c r="P377" s="3">
        <f t="shared" ca="1" si="379"/>
        <v>0</v>
      </c>
      <c r="Q377" s="3">
        <f t="shared" ca="1" si="379"/>
        <v>1</v>
      </c>
      <c r="R377" s="3">
        <f t="shared" ca="1" si="379"/>
        <v>4</v>
      </c>
      <c r="S377" s="3">
        <f t="shared" ca="1" si="379"/>
        <v>9</v>
      </c>
      <c r="T377" s="3">
        <f t="shared" ca="1" si="379"/>
        <v>16</v>
      </c>
      <c r="U377" s="3">
        <f t="shared" ca="1" si="379"/>
        <v>25</v>
      </c>
      <c r="V377" s="3">
        <f t="shared" ca="1" si="379"/>
        <v>36</v>
      </c>
      <c r="W377" s="3">
        <f t="shared" ca="1" si="379"/>
        <v>49</v>
      </c>
      <c r="X377" s="3">
        <f t="shared" ca="1" si="379"/>
        <v>64</v>
      </c>
      <c r="Y377" s="3">
        <f t="shared" ca="1" si="379"/>
        <v>81</v>
      </c>
      <c r="Z377" s="3">
        <f t="shared" ca="1" si="379"/>
        <v>100</v>
      </c>
      <c r="AA377" s="3">
        <f t="shared" ca="1" si="5"/>
        <v>770</v>
      </c>
      <c r="AB377" s="29">
        <f t="shared" ca="1" si="24"/>
        <v>50</v>
      </c>
    </row>
    <row r="378" spans="1:28" customFormat="false" ht="13">
      <c r="A378" s="3">
        <f>シート1!B379</f>
        <v>0</v>
      </c>
      <c r="B378" s="3">
        <f>シート1!E379</f>
        <v>0</v>
      </c>
      <c r="C378" s="19">
        <f>シート1!G379</f>
        <v>0</v>
      </c>
      <c r="D378" s="3">
        <f>シート1!I379</f>
        <v>0</v>
      </c>
      <c r="E378" s="3">
        <f>シート1!K379</f>
        <v>0</v>
      </c>
      <c r="F378" s="3">
        <f t="shared" ref="F378:Z378" ca="1" si="380">IF($E382="","", IF(AND(ROW()&gt;$AB$1,F$1&lt;=$AB$1),(F$1-_xlfn.RANK.AVG(OFFSET($E382,1-F$1,),OFFSET($E382,1-$AB$1,,$AB$1,1)))^2,""))</f>
        <v>100</v>
      </c>
      <c r="G378" s="3">
        <f t="shared" ca="1" si="380"/>
        <v>81</v>
      </c>
      <c r="H378" s="3">
        <f t="shared" ca="1" si="380"/>
        <v>64</v>
      </c>
      <c r="I378" s="3">
        <f t="shared" ca="1" si="380"/>
        <v>49</v>
      </c>
      <c r="J378" s="3">
        <f t="shared" ca="1" si="380"/>
        <v>36</v>
      </c>
      <c r="K378" s="3">
        <f t="shared" ca="1" si="380"/>
        <v>25</v>
      </c>
      <c r="L378" s="3">
        <f t="shared" ca="1" si="380"/>
        <v>16</v>
      </c>
      <c r="M378" s="3">
        <f t="shared" ca="1" si="380"/>
        <v>9</v>
      </c>
      <c r="N378" s="3">
        <f t="shared" ca="1" si="380"/>
        <v>4</v>
      </c>
      <c r="O378" s="3">
        <f t="shared" ca="1" si="380"/>
        <v>1</v>
      </c>
      <c r="P378" s="3">
        <f t="shared" ca="1" si="380"/>
        <v>0</v>
      </c>
      <c r="Q378" s="3">
        <f t="shared" ca="1" si="380"/>
        <v>1</v>
      </c>
      <c r="R378" s="3">
        <f t="shared" ca="1" si="380"/>
        <v>4</v>
      </c>
      <c r="S378" s="3">
        <f t="shared" ca="1" si="380"/>
        <v>9</v>
      </c>
      <c r="T378" s="3">
        <f t="shared" ca="1" si="380"/>
        <v>16</v>
      </c>
      <c r="U378" s="3">
        <f t="shared" ca="1" si="380"/>
        <v>25</v>
      </c>
      <c r="V378" s="3">
        <f t="shared" ca="1" si="380"/>
        <v>36</v>
      </c>
      <c r="W378" s="3">
        <f t="shared" ca="1" si="380"/>
        <v>49</v>
      </c>
      <c r="X378" s="3">
        <f t="shared" ca="1" si="380"/>
        <v>64</v>
      </c>
      <c r="Y378" s="3">
        <f t="shared" ca="1" si="380"/>
        <v>81</v>
      </c>
      <c r="Z378" s="3">
        <f t="shared" ca="1" si="380"/>
        <v>100</v>
      </c>
      <c r="AA378" s="3">
        <f t="shared" ca="1" si="5"/>
        <v>770</v>
      </c>
      <c r="AB378" s="29">
        <f t="shared" ca="1" si="24"/>
        <v>50</v>
      </c>
    </row>
    <row r="379" spans="1:28" customFormat="false" ht="13">
      <c r="A379" s="3">
        <f>シート1!B380</f>
        <v>0</v>
      </c>
      <c r="B379" s="3">
        <f>シート1!E380</f>
        <v>0</v>
      </c>
      <c r="C379" s="19">
        <f>シート1!G380</f>
        <v>0</v>
      </c>
      <c r="D379" s="3">
        <f>シート1!I380</f>
        <v>0</v>
      </c>
      <c r="E379" s="3">
        <f>シート1!K380</f>
        <v>0</v>
      </c>
      <c r="F379" s="3">
        <f t="shared" ref="F379:Z379" ca="1" si="381">IF($E383="","", IF(AND(ROW()&gt;$AB$1,F$1&lt;=$AB$1),(F$1-_xlfn.RANK.AVG(OFFSET($E383,1-F$1,),OFFSET($E383,1-$AB$1,,$AB$1,1)))^2,""))</f>
        <v>100</v>
      </c>
      <c r="G379" s="3">
        <f t="shared" ca="1" si="381"/>
        <v>81</v>
      </c>
      <c r="H379" s="3">
        <f t="shared" ca="1" si="381"/>
        <v>64</v>
      </c>
      <c r="I379" s="3">
        <f t="shared" ca="1" si="381"/>
        <v>49</v>
      </c>
      <c r="J379" s="3">
        <f t="shared" ca="1" si="381"/>
        <v>36</v>
      </c>
      <c r="K379" s="3">
        <f t="shared" ca="1" si="381"/>
        <v>25</v>
      </c>
      <c r="L379" s="3">
        <f t="shared" ca="1" si="381"/>
        <v>16</v>
      </c>
      <c r="M379" s="3">
        <f t="shared" ca="1" si="381"/>
        <v>9</v>
      </c>
      <c r="N379" s="3">
        <f t="shared" ca="1" si="381"/>
        <v>4</v>
      </c>
      <c r="O379" s="3">
        <f t="shared" ca="1" si="381"/>
        <v>1</v>
      </c>
      <c r="P379" s="3">
        <f t="shared" ca="1" si="381"/>
        <v>0</v>
      </c>
      <c r="Q379" s="3">
        <f t="shared" ca="1" si="381"/>
        <v>1</v>
      </c>
      <c r="R379" s="3">
        <f t="shared" ca="1" si="381"/>
        <v>4</v>
      </c>
      <c r="S379" s="3">
        <f t="shared" ca="1" si="381"/>
        <v>9</v>
      </c>
      <c r="T379" s="3">
        <f t="shared" ca="1" si="381"/>
        <v>16</v>
      </c>
      <c r="U379" s="3">
        <f t="shared" ca="1" si="381"/>
        <v>25</v>
      </c>
      <c r="V379" s="3">
        <f t="shared" ca="1" si="381"/>
        <v>36</v>
      </c>
      <c r="W379" s="3">
        <f t="shared" ca="1" si="381"/>
        <v>49</v>
      </c>
      <c r="X379" s="3">
        <f t="shared" ca="1" si="381"/>
        <v>64</v>
      </c>
      <c r="Y379" s="3">
        <f t="shared" ca="1" si="381"/>
        <v>81</v>
      </c>
      <c r="Z379" s="3">
        <f t="shared" ca="1" si="381"/>
        <v>100</v>
      </c>
      <c r="AA379" s="3">
        <f t="shared" ca="1" si="5"/>
        <v>770</v>
      </c>
      <c r="AB379" s="29">
        <f t="shared" ca="1" si="24"/>
        <v>50</v>
      </c>
    </row>
    <row r="380" spans="1:28" customFormat="false" ht="13">
      <c r="A380" s="3">
        <f>シート1!B381</f>
        <v>0</v>
      </c>
      <c r="B380" s="3">
        <f>シート1!E381</f>
        <v>0</v>
      </c>
      <c r="C380" s="19">
        <f>シート1!G381</f>
        <v>0</v>
      </c>
      <c r="D380" s="3">
        <f>シート1!I381</f>
        <v>0</v>
      </c>
      <c r="E380" s="3">
        <f>シート1!K381</f>
        <v>0</v>
      </c>
      <c r="F380" s="3">
        <f t="shared" ref="F380:Z380" ca="1" si="382">IF($E384="","", IF(AND(ROW()&gt;$AB$1,F$1&lt;=$AB$1),(F$1-_xlfn.RANK.AVG(OFFSET($E384,1-F$1,),OFFSET($E384,1-$AB$1,,$AB$1,1)))^2,""))</f>
        <v>100</v>
      </c>
      <c r="G380" s="3">
        <f t="shared" ca="1" si="382"/>
        <v>81</v>
      </c>
      <c r="H380" s="3">
        <f t="shared" ca="1" si="382"/>
        <v>64</v>
      </c>
      <c r="I380" s="3">
        <f t="shared" ca="1" si="382"/>
        <v>49</v>
      </c>
      <c r="J380" s="3">
        <f t="shared" ca="1" si="382"/>
        <v>36</v>
      </c>
      <c r="K380" s="3">
        <f t="shared" ca="1" si="382"/>
        <v>25</v>
      </c>
      <c r="L380" s="3">
        <f t="shared" ca="1" si="382"/>
        <v>16</v>
      </c>
      <c r="M380" s="3">
        <f t="shared" ca="1" si="382"/>
        <v>9</v>
      </c>
      <c r="N380" s="3">
        <f t="shared" ca="1" si="382"/>
        <v>4</v>
      </c>
      <c r="O380" s="3">
        <f t="shared" ca="1" si="382"/>
        <v>1</v>
      </c>
      <c r="P380" s="3">
        <f t="shared" ca="1" si="382"/>
        <v>0</v>
      </c>
      <c r="Q380" s="3">
        <f t="shared" ca="1" si="382"/>
        <v>1</v>
      </c>
      <c r="R380" s="3">
        <f t="shared" ca="1" si="382"/>
        <v>4</v>
      </c>
      <c r="S380" s="3">
        <f t="shared" ca="1" si="382"/>
        <v>9</v>
      </c>
      <c r="T380" s="3">
        <f t="shared" ca="1" si="382"/>
        <v>16</v>
      </c>
      <c r="U380" s="3">
        <f t="shared" ca="1" si="382"/>
        <v>25</v>
      </c>
      <c r="V380" s="3">
        <f t="shared" ca="1" si="382"/>
        <v>36</v>
      </c>
      <c r="W380" s="3">
        <f t="shared" ca="1" si="382"/>
        <v>49</v>
      </c>
      <c r="X380" s="3">
        <f t="shared" ca="1" si="382"/>
        <v>64</v>
      </c>
      <c r="Y380" s="3">
        <f t="shared" ca="1" si="382"/>
        <v>81</v>
      </c>
      <c r="Z380" s="3">
        <f t="shared" ca="1" si="382"/>
        <v>100</v>
      </c>
      <c r="AA380" s="3">
        <f t="shared" ca="1" si="5"/>
        <v>770</v>
      </c>
      <c r="AB380" s="29">
        <f t="shared" ca="1" si="24"/>
        <v>50</v>
      </c>
    </row>
    <row r="381" spans="1:28" customFormat="false" ht="13">
      <c r="A381" s="3">
        <f>シート1!B382</f>
        <v>0</v>
      </c>
      <c r="B381" s="3">
        <f>シート1!E382</f>
        <v>0</v>
      </c>
      <c r="C381" s="19">
        <f>シート1!G382</f>
        <v>0</v>
      </c>
      <c r="D381" s="3">
        <f>シート1!I382</f>
        <v>0</v>
      </c>
      <c r="E381" s="3">
        <f>シート1!K382</f>
        <v>0</v>
      </c>
      <c r="F381" s="3">
        <f t="shared" ref="F381:Z381" ca="1" si="383">IF($E385="","", IF(AND(ROW()&gt;$AB$1,F$1&lt;=$AB$1),(F$1-_xlfn.RANK.AVG(OFFSET($E385,1-F$1,),OFFSET($E385,1-$AB$1,,$AB$1,1)))^2,""))</f>
        <v>100</v>
      </c>
      <c r="G381" s="3">
        <f t="shared" ca="1" si="383"/>
        <v>81</v>
      </c>
      <c r="H381" s="3">
        <f t="shared" ca="1" si="383"/>
        <v>64</v>
      </c>
      <c r="I381" s="3">
        <f t="shared" ca="1" si="383"/>
        <v>49</v>
      </c>
      <c r="J381" s="3">
        <f t="shared" ca="1" si="383"/>
        <v>36</v>
      </c>
      <c r="K381" s="3">
        <f t="shared" ca="1" si="383"/>
        <v>25</v>
      </c>
      <c r="L381" s="3">
        <f t="shared" ca="1" si="383"/>
        <v>16</v>
      </c>
      <c r="M381" s="3">
        <f t="shared" ca="1" si="383"/>
        <v>9</v>
      </c>
      <c r="N381" s="3">
        <f t="shared" ca="1" si="383"/>
        <v>4</v>
      </c>
      <c r="O381" s="3">
        <f t="shared" ca="1" si="383"/>
        <v>1</v>
      </c>
      <c r="P381" s="3">
        <f t="shared" ca="1" si="383"/>
        <v>0</v>
      </c>
      <c r="Q381" s="3">
        <f t="shared" ca="1" si="383"/>
        <v>1</v>
      </c>
      <c r="R381" s="3">
        <f t="shared" ca="1" si="383"/>
        <v>4</v>
      </c>
      <c r="S381" s="3">
        <f t="shared" ca="1" si="383"/>
        <v>9</v>
      </c>
      <c r="T381" s="3">
        <f t="shared" ca="1" si="383"/>
        <v>16</v>
      </c>
      <c r="U381" s="3">
        <f t="shared" ca="1" si="383"/>
        <v>25</v>
      </c>
      <c r="V381" s="3">
        <f t="shared" ca="1" si="383"/>
        <v>36</v>
      </c>
      <c r="W381" s="3">
        <f t="shared" ca="1" si="383"/>
        <v>49</v>
      </c>
      <c r="X381" s="3">
        <f t="shared" ca="1" si="383"/>
        <v>64</v>
      </c>
      <c r="Y381" s="3">
        <f t="shared" ca="1" si="383"/>
        <v>81</v>
      </c>
      <c r="Z381" s="3">
        <f t="shared" ca="1" si="383"/>
        <v>100</v>
      </c>
      <c r="AA381" s="3">
        <f t="shared" ca="1" si="5"/>
        <v>770</v>
      </c>
      <c r="AB381" s="29">
        <f t="shared" ca="1" si="24"/>
        <v>50</v>
      </c>
    </row>
    <row r="382" spans="1:28" customFormat="false" ht="13">
      <c r="A382" s="3">
        <f>シート1!B383</f>
        <v>0</v>
      </c>
      <c r="B382" s="3">
        <f>シート1!E383</f>
        <v>0</v>
      </c>
      <c r="C382" s="19">
        <f>シート1!G383</f>
        <v>0</v>
      </c>
      <c r="D382" s="3">
        <f>シート1!I383</f>
        <v>0</v>
      </c>
      <c r="E382" s="3">
        <f>シート1!K383</f>
        <v>0</v>
      </c>
      <c r="F382" s="3">
        <f t="shared" ref="F382:Z382" ca="1" si="384">IF($E386="","", IF(AND(ROW()&gt;$AB$1,F$1&lt;=$AB$1),(F$1-_xlfn.RANK.AVG(OFFSET($E386,1-F$1,),OFFSET($E386,1-$AB$1,,$AB$1,1)))^2,""))</f>
        <v>100</v>
      </c>
      <c r="G382" s="3">
        <f t="shared" ca="1" si="384"/>
        <v>81</v>
      </c>
      <c r="H382" s="3">
        <f t="shared" ca="1" si="384"/>
        <v>64</v>
      </c>
      <c r="I382" s="3">
        <f t="shared" ca="1" si="384"/>
        <v>49</v>
      </c>
      <c r="J382" s="3">
        <f t="shared" ca="1" si="384"/>
        <v>36</v>
      </c>
      <c r="K382" s="3">
        <f t="shared" ca="1" si="384"/>
        <v>25</v>
      </c>
      <c r="L382" s="3">
        <f t="shared" ca="1" si="384"/>
        <v>16</v>
      </c>
      <c r="M382" s="3">
        <f t="shared" ca="1" si="384"/>
        <v>9</v>
      </c>
      <c r="N382" s="3">
        <f t="shared" ca="1" si="384"/>
        <v>4</v>
      </c>
      <c r="O382" s="3">
        <f t="shared" ca="1" si="384"/>
        <v>1</v>
      </c>
      <c r="P382" s="3">
        <f t="shared" ca="1" si="384"/>
        <v>0</v>
      </c>
      <c r="Q382" s="3">
        <f t="shared" ca="1" si="384"/>
        <v>1</v>
      </c>
      <c r="R382" s="3">
        <f t="shared" ca="1" si="384"/>
        <v>4</v>
      </c>
      <c r="S382" s="3">
        <f t="shared" ca="1" si="384"/>
        <v>9</v>
      </c>
      <c r="T382" s="3">
        <f t="shared" ca="1" si="384"/>
        <v>16</v>
      </c>
      <c r="U382" s="3">
        <f t="shared" ca="1" si="384"/>
        <v>25</v>
      </c>
      <c r="V382" s="3">
        <f t="shared" ca="1" si="384"/>
        <v>36</v>
      </c>
      <c r="W382" s="3">
        <f t="shared" ca="1" si="384"/>
        <v>49</v>
      </c>
      <c r="X382" s="3">
        <f t="shared" ca="1" si="384"/>
        <v>64</v>
      </c>
      <c r="Y382" s="3">
        <f t="shared" ca="1" si="384"/>
        <v>81</v>
      </c>
      <c r="Z382" s="3">
        <f t="shared" ca="1" si="384"/>
        <v>100</v>
      </c>
      <c r="AA382" s="3">
        <f t="shared" ca="1" si="5"/>
        <v>770</v>
      </c>
      <c r="AB382" s="29">
        <f t="shared" ca="1" si="24"/>
        <v>50</v>
      </c>
    </row>
    <row r="383" spans="1:28" customFormat="false" ht="13">
      <c r="A383" s="3">
        <f>シート1!B384</f>
        <v>0</v>
      </c>
      <c r="B383" s="3">
        <f>シート1!E384</f>
        <v>0</v>
      </c>
      <c r="C383" s="19">
        <f>シート1!G384</f>
        <v>0</v>
      </c>
      <c r="D383" s="3">
        <f>シート1!I384</f>
        <v>0</v>
      </c>
      <c r="E383" s="3">
        <f>シート1!K384</f>
        <v>0</v>
      </c>
      <c r="F383" s="3">
        <f t="shared" ref="F383:Z383" ca="1" si="385">IF($E387="","", IF(AND(ROW()&gt;$AB$1,F$1&lt;=$AB$1),(F$1-_xlfn.RANK.AVG(OFFSET($E387,1-F$1,),OFFSET($E387,1-$AB$1,,$AB$1,1)))^2,""))</f>
        <v>100</v>
      </c>
      <c r="G383" s="3">
        <f t="shared" ca="1" si="385"/>
        <v>81</v>
      </c>
      <c r="H383" s="3">
        <f t="shared" ca="1" si="385"/>
        <v>64</v>
      </c>
      <c r="I383" s="3">
        <f t="shared" ca="1" si="385"/>
        <v>49</v>
      </c>
      <c r="J383" s="3">
        <f t="shared" ca="1" si="385"/>
        <v>36</v>
      </c>
      <c r="K383" s="3">
        <f t="shared" ca="1" si="385"/>
        <v>25</v>
      </c>
      <c r="L383" s="3">
        <f t="shared" ca="1" si="385"/>
        <v>16</v>
      </c>
      <c r="M383" s="3">
        <f t="shared" ca="1" si="385"/>
        <v>9</v>
      </c>
      <c r="N383" s="3">
        <f t="shared" ca="1" si="385"/>
        <v>4</v>
      </c>
      <c r="O383" s="3">
        <f t="shared" ca="1" si="385"/>
        <v>1</v>
      </c>
      <c r="P383" s="3">
        <f t="shared" ca="1" si="385"/>
        <v>0</v>
      </c>
      <c r="Q383" s="3">
        <f t="shared" ca="1" si="385"/>
        <v>1</v>
      </c>
      <c r="R383" s="3">
        <f t="shared" ca="1" si="385"/>
        <v>4</v>
      </c>
      <c r="S383" s="3">
        <f t="shared" ca="1" si="385"/>
        <v>9</v>
      </c>
      <c r="T383" s="3">
        <f t="shared" ca="1" si="385"/>
        <v>16</v>
      </c>
      <c r="U383" s="3">
        <f t="shared" ca="1" si="385"/>
        <v>25</v>
      </c>
      <c r="V383" s="3">
        <f t="shared" ca="1" si="385"/>
        <v>36</v>
      </c>
      <c r="W383" s="3">
        <f t="shared" ca="1" si="385"/>
        <v>49</v>
      </c>
      <c r="X383" s="3">
        <f t="shared" ca="1" si="385"/>
        <v>64</v>
      </c>
      <c r="Y383" s="3">
        <f t="shared" ca="1" si="385"/>
        <v>81</v>
      </c>
      <c r="Z383" s="3">
        <f t="shared" ca="1" si="385"/>
        <v>100</v>
      </c>
      <c r="AA383" s="3">
        <f t="shared" ca="1" si="5"/>
        <v>770</v>
      </c>
      <c r="AB383" s="29">
        <f t="shared" ca="1" si="24"/>
        <v>50</v>
      </c>
    </row>
    <row r="384" spans="1:28" customFormat="false" ht="13">
      <c r="A384" s="3">
        <f>シート1!B385</f>
        <v>0</v>
      </c>
      <c r="B384" s="3">
        <f>シート1!E385</f>
        <v>0</v>
      </c>
      <c r="C384" s="19">
        <f>シート1!G385</f>
        <v>0</v>
      </c>
      <c r="D384" s="3">
        <f>シート1!I385</f>
        <v>0</v>
      </c>
      <c r="E384" s="3">
        <f>シート1!K385</f>
        <v>0</v>
      </c>
      <c r="F384" s="3">
        <f t="shared" ref="F384:Z384" ca="1" si="386">IF($E388="","", IF(AND(ROW()&gt;$AB$1,F$1&lt;=$AB$1),(F$1-_xlfn.RANK.AVG(OFFSET($E388,1-F$1,),OFFSET($E388,1-$AB$1,,$AB$1,1)))^2,""))</f>
        <v>100</v>
      </c>
      <c r="G384" s="3">
        <f t="shared" ca="1" si="386"/>
        <v>81</v>
      </c>
      <c r="H384" s="3">
        <f t="shared" ca="1" si="386"/>
        <v>64</v>
      </c>
      <c r="I384" s="3">
        <f t="shared" ca="1" si="386"/>
        <v>49</v>
      </c>
      <c r="J384" s="3">
        <f t="shared" ca="1" si="386"/>
        <v>36</v>
      </c>
      <c r="K384" s="3">
        <f t="shared" ca="1" si="386"/>
        <v>25</v>
      </c>
      <c r="L384" s="3">
        <f t="shared" ca="1" si="386"/>
        <v>16</v>
      </c>
      <c r="M384" s="3">
        <f t="shared" ca="1" si="386"/>
        <v>9</v>
      </c>
      <c r="N384" s="3">
        <f t="shared" ca="1" si="386"/>
        <v>4</v>
      </c>
      <c r="O384" s="3">
        <f t="shared" ca="1" si="386"/>
        <v>1</v>
      </c>
      <c r="P384" s="3">
        <f t="shared" ca="1" si="386"/>
        <v>0</v>
      </c>
      <c r="Q384" s="3">
        <f t="shared" ca="1" si="386"/>
        <v>1</v>
      </c>
      <c r="R384" s="3">
        <f t="shared" ca="1" si="386"/>
        <v>4</v>
      </c>
      <c r="S384" s="3">
        <f t="shared" ca="1" si="386"/>
        <v>9</v>
      </c>
      <c r="T384" s="3">
        <f t="shared" ca="1" si="386"/>
        <v>16</v>
      </c>
      <c r="U384" s="3">
        <f t="shared" ca="1" si="386"/>
        <v>25</v>
      </c>
      <c r="V384" s="3">
        <f t="shared" ca="1" si="386"/>
        <v>36</v>
      </c>
      <c r="W384" s="3">
        <f t="shared" ca="1" si="386"/>
        <v>49</v>
      </c>
      <c r="X384" s="3">
        <f t="shared" ca="1" si="386"/>
        <v>64</v>
      </c>
      <c r="Y384" s="3">
        <f t="shared" ca="1" si="386"/>
        <v>81</v>
      </c>
      <c r="Z384" s="3">
        <f t="shared" ca="1" si="386"/>
        <v>100</v>
      </c>
      <c r="AA384" s="3">
        <f t="shared" ca="1" si="5"/>
        <v>770</v>
      </c>
      <c r="AB384" s="29">
        <f t="shared" ca="1" si="24"/>
        <v>50</v>
      </c>
    </row>
    <row r="385" spans="1:28" customFormat="false" ht="13">
      <c r="A385" s="3">
        <f>シート1!B386</f>
        <v>0</v>
      </c>
      <c r="B385" s="3">
        <f>シート1!E386</f>
        <v>0</v>
      </c>
      <c r="C385" s="19">
        <f>シート1!G386</f>
        <v>0</v>
      </c>
      <c r="D385" s="3">
        <f>シート1!I386</f>
        <v>0</v>
      </c>
      <c r="E385" s="3">
        <f>シート1!K386</f>
        <v>0</v>
      </c>
      <c r="F385" s="3">
        <f t="shared" ref="F385:Z385" ca="1" si="387">IF($E389="","", IF(AND(ROW()&gt;$AB$1,F$1&lt;=$AB$1),(F$1-_xlfn.RANK.AVG(OFFSET($E389,1-F$1,),OFFSET($E389,1-$AB$1,,$AB$1,1)))^2,""))</f>
        <v>100</v>
      </c>
      <c r="G385" s="3">
        <f t="shared" ca="1" si="387"/>
        <v>81</v>
      </c>
      <c r="H385" s="3">
        <f t="shared" ca="1" si="387"/>
        <v>64</v>
      </c>
      <c r="I385" s="3">
        <f t="shared" ca="1" si="387"/>
        <v>49</v>
      </c>
      <c r="J385" s="3">
        <f t="shared" ca="1" si="387"/>
        <v>36</v>
      </c>
      <c r="K385" s="3">
        <f t="shared" ca="1" si="387"/>
        <v>25</v>
      </c>
      <c r="L385" s="3">
        <f t="shared" ca="1" si="387"/>
        <v>16</v>
      </c>
      <c r="M385" s="3">
        <f t="shared" ca="1" si="387"/>
        <v>9</v>
      </c>
      <c r="N385" s="3">
        <f t="shared" ca="1" si="387"/>
        <v>4</v>
      </c>
      <c r="O385" s="3">
        <f t="shared" ca="1" si="387"/>
        <v>1</v>
      </c>
      <c r="P385" s="3">
        <f t="shared" ca="1" si="387"/>
        <v>0</v>
      </c>
      <c r="Q385" s="3">
        <f t="shared" ca="1" si="387"/>
        <v>1</v>
      </c>
      <c r="R385" s="3">
        <f t="shared" ca="1" si="387"/>
        <v>4</v>
      </c>
      <c r="S385" s="3">
        <f t="shared" ca="1" si="387"/>
        <v>9</v>
      </c>
      <c r="T385" s="3">
        <f t="shared" ca="1" si="387"/>
        <v>16</v>
      </c>
      <c r="U385" s="3">
        <f t="shared" ca="1" si="387"/>
        <v>25</v>
      </c>
      <c r="V385" s="3">
        <f t="shared" ca="1" si="387"/>
        <v>36</v>
      </c>
      <c r="W385" s="3">
        <f t="shared" ca="1" si="387"/>
        <v>49</v>
      </c>
      <c r="X385" s="3">
        <f t="shared" ca="1" si="387"/>
        <v>64</v>
      </c>
      <c r="Y385" s="3">
        <f t="shared" ca="1" si="387"/>
        <v>81</v>
      </c>
      <c r="Z385" s="3">
        <f t="shared" ca="1" si="387"/>
        <v>100</v>
      </c>
      <c r="AA385" s="3">
        <f t="shared" ca="1" si="5"/>
        <v>770</v>
      </c>
      <c r="AB385" s="29">
        <f t="shared" ca="1" si="24"/>
        <v>50</v>
      </c>
    </row>
    <row r="386" spans="1:28" customFormat="false" ht="13">
      <c r="A386" s="3">
        <f>シート1!B387</f>
        <v>0</v>
      </c>
      <c r="B386" s="3">
        <f>シート1!E387</f>
        <v>0</v>
      </c>
      <c r="C386" s="19">
        <f>シート1!G387</f>
        <v>0</v>
      </c>
      <c r="D386" s="3">
        <f>シート1!I387</f>
        <v>0</v>
      </c>
      <c r="E386" s="3">
        <f>シート1!K387</f>
        <v>0</v>
      </c>
      <c r="F386" s="3">
        <f t="shared" ref="F386:Z386" ca="1" si="388">IF($E390="","", IF(AND(ROW()&gt;$AB$1,F$1&lt;=$AB$1),(F$1-_xlfn.RANK.AVG(OFFSET($E390,1-F$1,),OFFSET($E390,1-$AB$1,,$AB$1,1)))^2,""))</f>
        <v>100</v>
      </c>
      <c r="G386" s="3">
        <f t="shared" ca="1" si="388"/>
        <v>81</v>
      </c>
      <c r="H386" s="3">
        <f t="shared" ca="1" si="388"/>
        <v>64</v>
      </c>
      <c r="I386" s="3">
        <f t="shared" ca="1" si="388"/>
        <v>49</v>
      </c>
      <c r="J386" s="3">
        <f t="shared" ca="1" si="388"/>
        <v>36</v>
      </c>
      <c r="K386" s="3">
        <f t="shared" ca="1" si="388"/>
        <v>25</v>
      </c>
      <c r="L386" s="3">
        <f t="shared" ca="1" si="388"/>
        <v>16</v>
      </c>
      <c r="M386" s="3">
        <f t="shared" ca="1" si="388"/>
        <v>9</v>
      </c>
      <c r="N386" s="3">
        <f t="shared" ca="1" si="388"/>
        <v>4</v>
      </c>
      <c r="O386" s="3">
        <f t="shared" ca="1" si="388"/>
        <v>1</v>
      </c>
      <c r="P386" s="3">
        <f t="shared" ca="1" si="388"/>
        <v>0</v>
      </c>
      <c r="Q386" s="3">
        <f t="shared" ca="1" si="388"/>
        <v>1</v>
      </c>
      <c r="R386" s="3">
        <f t="shared" ca="1" si="388"/>
        <v>4</v>
      </c>
      <c r="S386" s="3">
        <f t="shared" ca="1" si="388"/>
        <v>9</v>
      </c>
      <c r="T386" s="3">
        <f t="shared" ca="1" si="388"/>
        <v>16</v>
      </c>
      <c r="U386" s="3">
        <f t="shared" ca="1" si="388"/>
        <v>25</v>
      </c>
      <c r="V386" s="3">
        <f t="shared" ca="1" si="388"/>
        <v>36</v>
      </c>
      <c r="W386" s="3">
        <f t="shared" ca="1" si="388"/>
        <v>49</v>
      </c>
      <c r="X386" s="3">
        <f t="shared" ca="1" si="388"/>
        <v>64</v>
      </c>
      <c r="Y386" s="3">
        <f t="shared" ca="1" si="388"/>
        <v>81</v>
      </c>
      <c r="Z386" s="3">
        <f t="shared" ca="1" si="388"/>
        <v>100</v>
      </c>
      <c r="AA386" s="3">
        <f t="shared" ca="1" si="5"/>
        <v>770</v>
      </c>
      <c r="AB386" s="29">
        <f t="shared" ca="1" si="24"/>
        <v>50</v>
      </c>
    </row>
    <row r="387" spans="1:28" customFormat="false" ht="13">
      <c r="A387" s="3">
        <f>シート1!B388</f>
        <v>0</v>
      </c>
      <c r="B387" s="3">
        <f>シート1!E388</f>
        <v>0</v>
      </c>
      <c r="C387" s="19">
        <f>シート1!G388</f>
        <v>0</v>
      </c>
      <c r="D387" s="3">
        <f>シート1!I388</f>
        <v>0</v>
      </c>
      <c r="E387" s="3">
        <f>シート1!K388</f>
        <v>0</v>
      </c>
      <c r="F387" s="3">
        <f t="shared" ref="F387:Z387" ca="1" si="389">IF($E391="","", IF(AND(ROW()&gt;$AB$1,F$1&lt;=$AB$1),(F$1-_xlfn.RANK.AVG(OFFSET($E391,1-F$1,),OFFSET($E391,1-$AB$1,,$AB$1,1)))^2,""))</f>
        <v>100</v>
      </c>
      <c r="G387" s="3">
        <f t="shared" ca="1" si="389"/>
        <v>81</v>
      </c>
      <c r="H387" s="3">
        <f t="shared" ca="1" si="389"/>
        <v>64</v>
      </c>
      <c r="I387" s="3">
        <f t="shared" ca="1" si="389"/>
        <v>49</v>
      </c>
      <c r="J387" s="3">
        <f t="shared" ca="1" si="389"/>
        <v>36</v>
      </c>
      <c r="K387" s="3">
        <f t="shared" ca="1" si="389"/>
        <v>25</v>
      </c>
      <c r="L387" s="3">
        <f t="shared" ca="1" si="389"/>
        <v>16</v>
      </c>
      <c r="M387" s="3">
        <f t="shared" ca="1" si="389"/>
        <v>9</v>
      </c>
      <c r="N387" s="3">
        <f t="shared" ca="1" si="389"/>
        <v>4</v>
      </c>
      <c r="O387" s="3">
        <f t="shared" ca="1" si="389"/>
        <v>1</v>
      </c>
      <c r="P387" s="3">
        <f t="shared" ca="1" si="389"/>
        <v>0</v>
      </c>
      <c r="Q387" s="3">
        <f t="shared" ca="1" si="389"/>
        <v>1</v>
      </c>
      <c r="R387" s="3">
        <f t="shared" ca="1" si="389"/>
        <v>4</v>
      </c>
      <c r="S387" s="3">
        <f t="shared" ca="1" si="389"/>
        <v>9</v>
      </c>
      <c r="T387" s="3">
        <f t="shared" ca="1" si="389"/>
        <v>16</v>
      </c>
      <c r="U387" s="3">
        <f t="shared" ca="1" si="389"/>
        <v>25</v>
      </c>
      <c r="V387" s="3">
        <f t="shared" ca="1" si="389"/>
        <v>36</v>
      </c>
      <c r="W387" s="3">
        <f t="shared" ca="1" si="389"/>
        <v>49</v>
      </c>
      <c r="X387" s="3">
        <f t="shared" ca="1" si="389"/>
        <v>64</v>
      </c>
      <c r="Y387" s="3">
        <f t="shared" ca="1" si="389"/>
        <v>81</v>
      </c>
      <c r="Z387" s="3">
        <f t="shared" ca="1" si="389"/>
        <v>100</v>
      </c>
      <c r="AA387" s="3">
        <f t="shared" ca="1" si="5"/>
        <v>770</v>
      </c>
      <c r="AB387" s="29">
        <f t="shared" ca="1" si="24"/>
        <v>50</v>
      </c>
    </row>
    <row r="388" spans="1:28" customFormat="false" ht="13">
      <c r="A388" s="3">
        <f>シート1!B389</f>
        <v>0</v>
      </c>
      <c r="B388" s="3">
        <f>シート1!E389</f>
        <v>0</v>
      </c>
      <c r="C388" s="19">
        <f>シート1!G389</f>
        <v>0</v>
      </c>
      <c r="D388" s="3">
        <f>シート1!I389</f>
        <v>0</v>
      </c>
      <c r="E388" s="3">
        <f>シート1!K389</f>
        <v>0</v>
      </c>
      <c r="F388" s="3">
        <f t="shared" ref="F388:Z388" ca="1" si="390">IF($E392="","", IF(AND(ROW()&gt;$AB$1,F$1&lt;=$AB$1),(F$1-_xlfn.RANK.AVG(OFFSET($E392,1-F$1,),OFFSET($E392,1-$AB$1,,$AB$1,1)))^2,""))</f>
        <v>100</v>
      </c>
      <c r="G388" s="3">
        <f t="shared" ca="1" si="390"/>
        <v>81</v>
      </c>
      <c r="H388" s="3">
        <f t="shared" ca="1" si="390"/>
        <v>64</v>
      </c>
      <c r="I388" s="3">
        <f t="shared" ca="1" si="390"/>
        <v>49</v>
      </c>
      <c r="J388" s="3">
        <f t="shared" ca="1" si="390"/>
        <v>36</v>
      </c>
      <c r="K388" s="3">
        <f t="shared" ca="1" si="390"/>
        <v>25</v>
      </c>
      <c r="L388" s="3">
        <f t="shared" ca="1" si="390"/>
        <v>16</v>
      </c>
      <c r="M388" s="3">
        <f t="shared" ca="1" si="390"/>
        <v>9</v>
      </c>
      <c r="N388" s="3">
        <f t="shared" ca="1" si="390"/>
        <v>4</v>
      </c>
      <c r="O388" s="3">
        <f t="shared" ca="1" si="390"/>
        <v>1</v>
      </c>
      <c r="P388" s="3">
        <f t="shared" ca="1" si="390"/>
        <v>0</v>
      </c>
      <c r="Q388" s="3">
        <f t="shared" ca="1" si="390"/>
        <v>1</v>
      </c>
      <c r="R388" s="3">
        <f t="shared" ca="1" si="390"/>
        <v>4</v>
      </c>
      <c r="S388" s="3">
        <f t="shared" ca="1" si="390"/>
        <v>9</v>
      </c>
      <c r="T388" s="3">
        <f t="shared" ca="1" si="390"/>
        <v>16</v>
      </c>
      <c r="U388" s="3">
        <f t="shared" ca="1" si="390"/>
        <v>25</v>
      </c>
      <c r="V388" s="3">
        <f t="shared" ca="1" si="390"/>
        <v>36</v>
      </c>
      <c r="W388" s="3">
        <f t="shared" ca="1" si="390"/>
        <v>49</v>
      </c>
      <c r="X388" s="3">
        <f t="shared" ca="1" si="390"/>
        <v>64</v>
      </c>
      <c r="Y388" s="3">
        <f t="shared" ca="1" si="390"/>
        <v>81</v>
      </c>
      <c r="Z388" s="3">
        <f t="shared" ca="1" si="390"/>
        <v>100</v>
      </c>
      <c r="AA388" s="3">
        <f t="shared" ca="1" si="5"/>
        <v>770</v>
      </c>
      <c r="AB388" s="29">
        <f t="shared" ca="1" si="24"/>
        <v>50</v>
      </c>
    </row>
    <row r="389" spans="1:28" customFormat="false" ht="13">
      <c r="A389" s="3">
        <f>シート1!B390</f>
        <v>0</v>
      </c>
      <c r="B389" s="3">
        <f>シート1!E390</f>
        <v>0</v>
      </c>
      <c r="C389" s="19">
        <f>シート1!G390</f>
        <v>0</v>
      </c>
      <c r="D389" s="3">
        <f>シート1!I390</f>
        <v>0</v>
      </c>
      <c r="E389" s="3">
        <f>シート1!K390</f>
        <v>0</v>
      </c>
      <c r="F389" s="3">
        <f t="shared" ref="F389:Z389" ca="1" si="391">IF($E393="","", IF(AND(ROW()&gt;$AB$1,F$1&lt;=$AB$1),(F$1-_xlfn.RANK.AVG(OFFSET($E393,1-F$1,),OFFSET($E393,1-$AB$1,,$AB$1,1)))^2,""))</f>
        <v>100</v>
      </c>
      <c r="G389" s="3">
        <f t="shared" ca="1" si="391"/>
        <v>81</v>
      </c>
      <c r="H389" s="3">
        <f t="shared" ca="1" si="391"/>
        <v>64</v>
      </c>
      <c r="I389" s="3">
        <f t="shared" ca="1" si="391"/>
        <v>49</v>
      </c>
      <c r="J389" s="3">
        <f t="shared" ca="1" si="391"/>
        <v>36</v>
      </c>
      <c r="K389" s="3">
        <f t="shared" ca="1" si="391"/>
        <v>25</v>
      </c>
      <c r="L389" s="3">
        <f t="shared" ca="1" si="391"/>
        <v>16</v>
      </c>
      <c r="M389" s="3">
        <f t="shared" ca="1" si="391"/>
        <v>9</v>
      </c>
      <c r="N389" s="3">
        <f t="shared" ca="1" si="391"/>
        <v>4</v>
      </c>
      <c r="O389" s="3">
        <f t="shared" ca="1" si="391"/>
        <v>1</v>
      </c>
      <c r="P389" s="3">
        <f t="shared" ca="1" si="391"/>
        <v>0</v>
      </c>
      <c r="Q389" s="3">
        <f t="shared" ca="1" si="391"/>
        <v>1</v>
      </c>
      <c r="R389" s="3">
        <f t="shared" ca="1" si="391"/>
        <v>4</v>
      </c>
      <c r="S389" s="3">
        <f t="shared" ca="1" si="391"/>
        <v>9</v>
      </c>
      <c r="T389" s="3">
        <f t="shared" ca="1" si="391"/>
        <v>16</v>
      </c>
      <c r="U389" s="3">
        <f t="shared" ca="1" si="391"/>
        <v>25</v>
      </c>
      <c r="V389" s="3">
        <f t="shared" ca="1" si="391"/>
        <v>36</v>
      </c>
      <c r="W389" s="3">
        <f t="shared" ca="1" si="391"/>
        <v>49</v>
      </c>
      <c r="X389" s="3">
        <f t="shared" ca="1" si="391"/>
        <v>64</v>
      </c>
      <c r="Y389" s="3">
        <f t="shared" ca="1" si="391"/>
        <v>81</v>
      </c>
      <c r="Z389" s="3">
        <f t="shared" ca="1" si="391"/>
        <v>100</v>
      </c>
      <c r="AA389" s="3">
        <f t="shared" ca="1" si="5"/>
        <v>770</v>
      </c>
      <c r="AB389" s="29">
        <f t="shared" ca="1" si="24"/>
        <v>50</v>
      </c>
    </row>
    <row r="390" spans="1:28" customFormat="false" ht="13">
      <c r="A390" s="3">
        <f>シート1!B391</f>
        <v>0</v>
      </c>
      <c r="B390" s="3">
        <f>シート1!E391</f>
        <v>0</v>
      </c>
      <c r="C390" s="19">
        <f>シート1!G391</f>
        <v>0</v>
      </c>
      <c r="D390" s="3">
        <f>シート1!I391</f>
        <v>0</v>
      </c>
      <c r="E390" s="3">
        <f>シート1!K391</f>
        <v>0</v>
      </c>
      <c r="F390" s="3">
        <f t="shared" ref="F390:Z390" ca="1" si="392">IF($E394="","", IF(AND(ROW()&gt;$AB$1,F$1&lt;=$AB$1),(F$1-_xlfn.RANK.AVG(OFFSET($E394,1-F$1,),OFFSET($E394,1-$AB$1,,$AB$1,1)))^2,""))</f>
        <v>100</v>
      </c>
      <c r="G390" s="3">
        <f t="shared" ca="1" si="392"/>
        <v>81</v>
      </c>
      <c r="H390" s="3">
        <f t="shared" ca="1" si="392"/>
        <v>64</v>
      </c>
      <c r="I390" s="3">
        <f t="shared" ca="1" si="392"/>
        <v>49</v>
      </c>
      <c r="J390" s="3">
        <f t="shared" ca="1" si="392"/>
        <v>36</v>
      </c>
      <c r="K390" s="3">
        <f t="shared" ca="1" si="392"/>
        <v>25</v>
      </c>
      <c r="L390" s="3">
        <f t="shared" ca="1" si="392"/>
        <v>16</v>
      </c>
      <c r="M390" s="3">
        <f t="shared" ca="1" si="392"/>
        <v>9</v>
      </c>
      <c r="N390" s="3">
        <f t="shared" ca="1" si="392"/>
        <v>4</v>
      </c>
      <c r="O390" s="3">
        <f t="shared" ca="1" si="392"/>
        <v>1</v>
      </c>
      <c r="P390" s="3">
        <f t="shared" ca="1" si="392"/>
        <v>0</v>
      </c>
      <c r="Q390" s="3">
        <f t="shared" ca="1" si="392"/>
        <v>1</v>
      </c>
      <c r="R390" s="3">
        <f t="shared" ca="1" si="392"/>
        <v>4</v>
      </c>
      <c r="S390" s="3">
        <f t="shared" ca="1" si="392"/>
        <v>9</v>
      </c>
      <c r="T390" s="3">
        <f t="shared" ca="1" si="392"/>
        <v>16</v>
      </c>
      <c r="U390" s="3">
        <f t="shared" ca="1" si="392"/>
        <v>25</v>
      </c>
      <c r="V390" s="3">
        <f t="shared" ca="1" si="392"/>
        <v>36</v>
      </c>
      <c r="W390" s="3">
        <f t="shared" ca="1" si="392"/>
        <v>49</v>
      </c>
      <c r="X390" s="3">
        <f t="shared" ca="1" si="392"/>
        <v>64</v>
      </c>
      <c r="Y390" s="3">
        <f t="shared" ca="1" si="392"/>
        <v>81</v>
      </c>
      <c r="Z390" s="3">
        <f t="shared" ca="1" si="392"/>
        <v>100</v>
      </c>
      <c r="AA390" s="3">
        <f t="shared" ca="1" si="5"/>
        <v>770</v>
      </c>
      <c r="AB390" s="29">
        <f t="shared" ca="1" si="24"/>
        <v>50</v>
      </c>
    </row>
    <row r="391" spans="1:28" customFormat="false" ht="13">
      <c r="A391" s="3">
        <f>シート1!B392</f>
        <v>0</v>
      </c>
      <c r="B391" s="3">
        <f>シート1!E392</f>
        <v>0</v>
      </c>
      <c r="C391" s="19">
        <f>シート1!G392</f>
        <v>0</v>
      </c>
      <c r="D391" s="3">
        <f>シート1!I392</f>
        <v>0</v>
      </c>
      <c r="E391" s="3">
        <f>シート1!K392</f>
        <v>0</v>
      </c>
      <c r="F391" s="3">
        <f t="shared" ref="F391:Z391" ca="1" si="393">IF($E395="","", IF(AND(ROW()&gt;$AB$1,F$1&lt;=$AB$1),(F$1-_xlfn.RANK.AVG(OFFSET($E395,1-F$1,),OFFSET($E395,1-$AB$1,,$AB$1,1)))^2,""))</f>
        <v>100</v>
      </c>
      <c r="G391" s="3">
        <f t="shared" ca="1" si="393"/>
        <v>81</v>
      </c>
      <c r="H391" s="3">
        <f t="shared" ca="1" si="393"/>
        <v>64</v>
      </c>
      <c r="I391" s="3">
        <f t="shared" ca="1" si="393"/>
        <v>49</v>
      </c>
      <c r="J391" s="3">
        <f t="shared" ca="1" si="393"/>
        <v>36</v>
      </c>
      <c r="K391" s="3">
        <f t="shared" ca="1" si="393"/>
        <v>25</v>
      </c>
      <c r="L391" s="3">
        <f t="shared" ca="1" si="393"/>
        <v>16</v>
      </c>
      <c r="M391" s="3">
        <f t="shared" ca="1" si="393"/>
        <v>9</v>
      </c>
      <c r="N391" s="3">
        <f t="shared" ca="1" si="393"/>
        <v>4</v>
      </c>
      <c r="O391" s="3">
        <f t="shared" ca="1" si="393"/>
        <v>1</v>
      </c>
      <c r="P391" s="3">
        <f t="shared" ca="1" si="393"/>
        <v>0</v>
      </c>
      <c r="Q391" s="3">
        <f t="shared" ca="1" si="393"/>
        <v>1</v>
      </c>
      <c r="R391" s="3">
        <f t="shared" ca="1" si="393"/>
        <v>4</v>
      </c>
      <c r="S391" s="3">
        <f t="shared" ca="1" si="393"/>
        <v>9</v>
      </c>
      <c r="T391" s="3">
        <f t="shared" ca="1" si="393"/>
        <v>16</v>
      </c>
      <c r="U391" s="3">
        <f t="shared" ca="1" si="393"/>
        <v>25</v>
      </c>
      <c r="V391" s="3">
        <f t="shared" ca="1" si="393"/>
        <v>36</v>
      </c>
      <c r="W391" s="3">
        <f t="shared" ca="1" si="393"/>
        <v>49</v>
      </c>
      <c r="X391" s="3">
        <f t="shared" ca="1" si="393"/>
        <v>64</v>
      </c>
      <c r="Y391" s="3">
        <f t="shared" ca="1" si="393"/>
        <v>81</v>
      </c>
      <c r="Z391" s="3">
        <f t="shared" ca="1" si="393"/>
        <v>100</v>
      </c>
      <c r="AA391" s="3">
        <f t="shared" ca="1" si="5"/>
        <v>770</v>
      </c>
      <c r="AB391" s="29">
        <f t="shared" ca="1" si="24"/>
        <v>50</v>
      </c>
    </row>
    <row r="392" spans="1:28" customFormat="false" ht="13">
      <c r="A392" s="3">
        <f>シート1!B393</f>
        <v>0</v>
      </c>
      <c r="B392" s="3">
        <f>シート1!E393</f>
        <v>0</v>
      </c>
      <c r="C392" s="19">
        <f>シート1!G393</f>
        <v>0</v>
      </c>
      <c r="D392" s="3">
        <f>シート1!I393</f>
        <v>0</v>
      </c>
      <c r="E392" s="3">
        <f>シート1!K393</f>
        <v>0</v>
      </c>
      <c r="F392" s="3">
        <f t="shared" ref="F392:Z392" ca="1" si="394">IF($E396="","", IF(AND(ROW()&gt;$AB$1,F$1&lt;=$AB$1),(F$1-_xlfn.RANK.AVG(OFFSET($E396,1-F$1,),OFFSET($E396,1-$AB$1,,$AB$1,1)))^2,""))</f>
        <v>100</v>
      </c>
      <c r="G392" s="3">
        <f t="shared" ca="1" si="394"/>
        <v>81</v>
      </c>
      <c r="H392" s="3">
        <f t="shared" ca="1" si="394"/>
        <v>64</v>
      </c>
      <c r="I392" s="3">
        <f t="shared" ca="1" si="394"/>
        <v>49</v>
      </c>
      <c r="J392" s="3">
        <f t="shared" ca="1" si="394"/>
        <v>36</v>
      </c>
      <c r="K392" s="3">
        <f t="shared" ca="1" si="394"/>
        <v>25</v>
      </c>
      <c r="L392" s="3">
        <f t="shared" ca="1" si="394"/>
        <v>16</v>
      </c>
      <c r="M392" s="3">
        <f t="shared" ca="1" si="394"/>
        <v>9</v>
      </c>
      <c r="N392" s="3">
        <f t="shared" ca="1" si="394"/>
        <v>4</v>
      </c>
      <c r="O392" s="3">
        <f t="shared" ca="1" si="394"/>
        <v>1</v>
      </c>
      <c r="P392" s="3">
        <f t="shared" ca="1" si="394"/>
        <v>0</v>
      </c>
      <c r="Q392" s="3">
        <f t="shared" ca="1" si="394"/>
        <v>1</v>
      </c>
      <c r="R392" s="3">
        <f t="shared" ca="1" si="394"/>
        <v>4</v>
      </c>
      <c r="S392" s="3">
        <f t="shared" ca="1" si="394"/>
        <v>9</v>
      </c>
      <c r="T392" s="3">
        <f t="shared" ca="1" si="394"/>
        <v>16</v>
      </c>
      <c r="U392" s="3">
        <f t="shared" ca="1" si="394"/>
        <v>25</v>
      </c>
      <c r="V392" s="3">
        <f t="shared" ca="1" si="394"/>
        <v>36</v>
      </c>
      <c r="W392" s="3">
        <f t="shared" ca="1" si="394"/>
        <v>49</v>
      </c>
      <c r="X392" s="3">
        <f t="shared" ca="1" si="394"/>
        <v>64</v>
      </c>
      <c r="Y392" s="3">
        <f t="shared" ca="1" si="394"/>
        <v>81</v>
      </c>
      <c r="Z392" s="3">
        <f t="shared" ca="1" si="394"/>
        <v>100</v>
      </c>
      <c r="AA392" s="3">
        <f t="shared" ca="1" si="5"/>
        <v>770</v>
      </c>
      <c r="AB392" s="29">
        <f t="shared" ca="1" si="24"/>
        <v>50</v>
      </c>
    </row>
    <row r="393" spans="1:28" customFormat="false" ht="13">
      <c r="A393" s="3">
        <f>シート1!B394</f>
        <v>0</v>
      </c>
      <c r="B393" s="3">
        <f>シート1!E394</f>
        <v>0</v>
      </c>
      <c r="C393" s="19">
        <f>シート1!G394</f>
        <v>0</v>
      </c>
      <c r="D393" s="3">
        <f>シート1!I394</f>
        <v>0</v>
      </c>
      <c r="E393" s="3">
        <f>シート1!K394</f>
        <v>0</v>
      </c>
      <c r="F393" s="3">
        <f t="shared" ref="F393:Z393" ca="1" si="395">IF($E397="","", IF(AND(ROW()&gt;$AB$1,F$1&lt;=$AB$1),(F$1-_xlfn.RANK.AVG(OFFSET($E397,1-F$1,),OFFSET($E397,1-$AB$1,,$AB$1,1)))^2,""))</f>
        <v>100</v>
      </c>
      <c r="G393" s="3">
        <f t="shared" ca="1" si="395"/>
        <v>81</v>
      </c>
      <c r="H393" s="3">
        <f t="shared" ca="1" si="395"/>
        <v>64</v>
      </c>
      <c r="I393" s="3">
        <f t="shared" ca="1" si="395"/>
        <v>49</v>
      </c>
      <c r="J393" s="3">
        <f t="shared" ca="1" si="395"/>
        <v>36</v>
      </c>
      <c r="K393" s="3">
        <f t="shared" ca="1" si="395"/>
        <v>25</v>
      </c>
      <c r="L393" s="3">
        <f t="shared" ca="1" si="395"/>
        <v>16</v>
      </c>
      <c r="M393" s="3">
        <f t="shared" ca="1" si="395"/>
        <v>9</v>
      </c>
      <c r="N393" s="3">
        <f t="shared" ca="1" si="395"/>
        <v>4</v>
      </c>
      <c r="O393" s="3">
        <f t="shared" ca="1" si="395"/>
        <v>1</v>
      </c>
      <c r="P393" s="3">
        <f t="shared" ca="1" si="395"/>
        <v>0</v>
      </c>
      <c r="Q393" s="3">
        <f t="shared" ca="1" si="395"/>
        <v>1</v>
      </c>
      <c r="R393" s="3">
        <f t="shared" ca="1" si="395"/>
        <v>4</v>
      </c>
      <c r="S393" s="3">
        <f t="shared" ca="1" si="395"/>
        <v>9</v>
      </c>
      <c r="T393" s="3">
        <f t="shared" ca="1" si="395"/>
        <v>16</v>
      </c>
      <c r="U393" s="3">
        <f t="shared" ca="1" si="395"/>
        <v>25</v>
      </c>
      <c r="V393" s="3">
        <f t="shared" ca="1" si="395"/>
        <v>36</v>
      </c>
      <c r="W393" s="3">
        <f t="shared" ca="1" si="395"/>
        <v>49</v>
      </c>
      <c r="X393" s="3">
        <f t="shared" ca="1" si="395"/>
        <v>64</v>
      </c>
      <c r="Y393" s="3">
        <f t="shared" ca="1" si="395"/>
        <v>81</v>
      </c>
      <c r="Z393" s="3">
        <f t="shared" ca="1" si="395"/>
        <v>100</v>
      </c>
      <c r="AA393" s="3">
        <f t="shared" ca="1" si="5"/>
        <v>770</v>
      </c>
      <c r="AB393" s="29">
        <f t="shared" ca="1" si="24"/>
        <v>50</v>
      </c>
    </row>
    <row r="394" spans="1:28" customFormat="false" ht="13">
      <c r="A394" s="3">
        <f>シート1!B395</f>
        <v>0</v>
      </c>
      <c r="B394" s="3">
        <f>シート1!E395</f>
        <v>0</v>
      </c>
      <c r="C394" s="19">
        <f>シート1!G395</f>
        <v>0</v>
      </c>
      <c r="D394" s="3">
        <f>シート1!I395</f>
        <v>0</v>
      </c>
      <c r="E394" s="3">
        <f>シート1!K395</f>
        <v>0</v>
      </c>
      <c r="F394" s="3">
        <f t="shared" ref="F394:Z394" ca="1" si="396">IF($E398="","", IF(AND(ROW()&gt;$AB$1,F$1&lt;=$AB$1),(F$1-_xlfn.RANK.AVG(OFFSET($E398,1-F$1,),OFFSET($E398,1-$AB$1,,$AB$1,1)))^2,""))</f>
        <v>100</v>
      </c>
      <c r="G394" s="3">
        <f t="shared" ca="1" si="396"/>
        <v>81</v>
      </c>
      <c r="H394" s="3">
        <f t="shared" ca="1" si="396"/>
        <v>64</v>
      </c>
      <c r="I394" s="3">
        <f t="shared" ca="1" si="396"/>
        <v>49</v>
      </c>
      <c r="J394" s="3">
        <f t="shared" ca="1" si="396"/>
        <v>36</v>
      </c>
      <c r="K394" s="3">
        <f t="shared" ca="1" si="396"/>
        <v>25</v>
      </c>
      <c r="L394" s="3">
        <f t="shared" ca="1" si="396"/>
        <v>16</v>
      </c>
      <c r="M394" s="3">
        <f t="shared" ca="1" si="396"/>
        <v>9</v>
      </c>
      <c r="N394" s="3">
        <f t="shared" ca="1" si="396"/>
        <v>4</v>
      </c>
      <c r="O394" s="3">
        <f t="shared" ca="1" si="396"/>
        <v>1</v>
      </c>
      <c r="P394" s="3">
        <f t="shared" ca="1" si="396"/>
        <v>0</v>
      </c>
      <c r="Q394" s="3">
        <f t="shared" ca="1" si="396"/>
        <v>1</v>
      </c>
      <c r="R394" s="3">
        <f t="shared" ca="1" si="396"/>
        <v>4</v>
      </c>
      <c r="S394" s="3">
        <f t="shared" ca="1" si="396"/>
        <v>9</v>
      </c>
      <c r="T394" s="3">
        <f t="shared" ca="1" si="396"/>
        <v>16</v>
      </c>
      <c r="U394" s="3">
        <f t="shared" ca="1" si="396"/>
        <v>25</v>
      </c>
      <c r="V394" s="3">
        <f t="shared" ca="1" si="396"/>
        <v>36</v>
      </c>
      <c r="W394" s="3">
        <f t="shared" ca="1" si="396"/>
        <v>49</v>
      </c>
      <c r="X394" s="3">
        <f t="shared" ca="1" si="396"/>
        <v>64</v>
      </c>
      <c r="Y394" s="3">
        <f t="shared" ca="1" si="396"/>
        <v>81</v>
      </c>
      <c r="Z394" s="3">
        <f t="shared" ca="1" si="396"/>
        <v>100</v>
      </c>
      <c r="AA394" s="3">
        <f t="shared" ca="1" si="5"/>
        <v>770</v>
      </c>
      <c r="AB394" s="29">
        <f t="shared" ca="1" si="24"/>
        <v>50</v>
      </c>
    </row>
    <row r="395" spans="1:28" customFormat="false" ht="13">
      <c r="A395" s="3">
        <f>シート1!B396</f>
        <v>0</v>
      </c>
      <c r="B395" s="3">
        <f>シート1!E396</f>
        <v>0</v>
      </c>
      <c r="C395" s="19">
        <f>シート1!G396</f>
        <v>0</v>
      </c>
      <c r="D395" s="3">
        <f>シート1!I396</f>
        <v>0</v>
      </c>
      <c r="E395" s="3">
        <f>シート1!K396</f>
        <v>0</v>
      </c>
      <c r="F395" s="3">
        <f t="shared" ref="F395:Z395" ca="1" si="397">IF($E399="","", IF(AND(ROW()&gt;$AB$1,F$1&lt;=$AB$1),(F$1-_xlfn.RANK.AVG(OFFSET($E399,1-F$1,),OFFSET($E399,1-$AB$1,,$AB$1,1)))^2,""))</f>
        <v>100</v>
      </c>
      <c r="G395" s="3">
        <f t="shared" ca="1" si="397"/>
        <v>81</v>
      </c>
      <c r="H395" s="3">
        <f t="shared" ca="1" si="397"/>
        <v>64</v>
      </c>
      <c r="I395" s="3">
        <f t="shared" ca="1" si="397"/>
        <v>49</v>
      </c>
      <c r="J395" s="3">
        <f t="shared" ca="1" si="397"/>
        <v>36</v>
      </c>
      <c r="K395" s="3">
        <f t="shared" ca="1" si="397"/>
        <v>25</v>
      </c>
      <c r="L395" s="3">
        <f t="shared" ca="1" si="397"/>
        <v>16</v>
      </c>
      <c r="M395" s="3">
        <f t="shared" ca="1" si="397"/>
        <v>9</v>
      </c>
      <c r="N395" s="3">
        <f t="shared" ca="1" si="397"/>
        <v>4</v>
      </c>
      <c r="O395" s="3">
        <f t="shared" ca="1" si="397"/>
        <v>1</v>
      </c>
      <c r="P395" s="3">
        <f t="shared" ca="1" si="397"/>
        <v>0</v>
      </c>
      <c r="Q395" s="3">
        <f t="shared" ca="1" si="397"/>
        <v>1</v>
      </c>
      <c r="R395" s="3">
        <f t="shared" ca="1" si="397"/>
        <v>4</v>
      </c>
      <c r="S395" s="3">
        <f t="shared" ca="1" si="397"/>
        <v>9</v>
      </c>
      <c r="T395" s="3">
        <f t="shared" ca="1" si="397"/>
        <v>16</v>
      </c>
      <c r="U395" s="3">
        <f t="shared" ca="1" si="397"/>
        <v>25</v>
      </c>
      <c r="V395" s="3">
        <f t="shared" ca="1" si="397"/>
        <v>36</v>
      </c>
      <c r="W395" s="3">
        <f t="shared" ca="1" si="397"/>
        <v>49</v>
      </c>
      <c r="X395" s="3">
        <f t="shared" ca="1" si="397"/>
        <v>64</v>
      </c>
      <c r="Y395" s="3">
        <f t="shared" ca="1" si="397"/>
        <v>81</v>
      </c>
      <c r="Z395" s="3">
        <f t="shared" ca="1" si="397"/>
        <v>100</v>
      </c>
      <c r="AA395" s="3">
        <f t="shared" ca="1" si="5"/>
        <v>770</v>
      </c>
      <c r="AB395" s="29">
        <f t="shared" ca="1" si="24"/>
        <v>50</v>
      </c>
    </row>
    <row r="396" spans="1:28" customFormat="false" ht="13">
      <c r="A396" s="3">
        <f>シート1!B397</f>
        <v>0</v>
      </c>
      <c r="B396" s="3">
        <f>シート1!E397</f>
        <v>0</v>
      </c>
      <c r="C396" s="19">
        <f>シート1!G397</f>
        <v>0</v>
      </c>
      <c r="D396" s="3">
        <f>シート1!I397</f>
        <v>0</v>
      </c>
      <c r="E396" s="3">
        <f>シート1!K397</f>
        <v>0</v>
      </c>
      <c r="F396" s="3">
        <f t="shared" ref="F396:Z396" ca="1" si="398">IF($E400="","", IF(AND(ROW()&gt;$AB$1,F$1&lt;=$AB$1),(F$1-_xlfn.RANK.AVG(OFFSET($E400,1-F$1,),OFFSET($E400,1-$AB$1,,$AB$1,1)))^2,""))</f>
        <v>100</v>
      </c>
      <c r="G396" s="3">
        <f t="shared" ca="1" si="398"/>
        <v>81</v>
      </c>
      <c r="H396" s="3">
        <f t="shared" ca="1" si="398"/>
        <v>64</v>
      </c>
      <c r="I396" s="3">
        <f t="shared" ca="1" si="398"/>
        <v>49</v>
      </c>
      <c r="J396" s="3">
        <f t="shared" ca="1" si="398"/>
        <v>36</v>
      </c>
      <c r="K396" s="3">
        <f t="shared" ca="1" si="398"/>
        <v>25</v>
      </c>
      <c r="L396" s="3">
        <f t="shared" ca="1" si="398"/>
        <v>16</v>
      </c>
      <c r="M396" s="3">
        <f t="shared" ca="1" si="398"/>
        <v>9</v>
      </c>
      <c r="N396" s="3">
        <f t="shared" ca="1" si="398"/>
        <v>4</v>
      </c>
      <c r="O396" s="3">
        <f t="shared" ca="1" si="398"/>
        <v>1</v>
      </c>
      <c r="P396" s="3">
        <f t="shared" ca="1" si="398"/>
        <v>0</v>
      </c>
      <c r="Q396" s="3">
        <f t="shared" ca="1" si="398"/>
        <v>1</v>
      </c>
      <c r="R396" s="3">
        <f t="shared" ca="1" si="398"/>
        <v>4</v>
      </c>
      <c r="S396" s="3">
        <f t="shared" ca="1" si="398"/>
        <v>9</v>
      </c>
      <c r="T396" s="3">
        <f t="shared" ca="1" si="398"/>
        <v>16</v>
      </c>
      <c r="U396" s="3">
        <f t="shared" ca="1" si="398"/>
        <v>25</v>
      </c>
      <c r="V396" s="3">
        <f t="shared" ca="1" si="398"/>
        <v>36</v>
      </c>
      <c r="W396" s="3">
        <f t="shared" ca="1" si="398"/>
        <v>49</v>
      </c>
      <c r="X396" s="3">
        <f t="shared" ca="1" si="398"/>
        <v>64</v>
      </c>
      <c r="Y396" s="3">
        <f t="shared" ca="1" si="398"/>
        <v>81</v>
      </c>
      <c r="Z396" s="3">
        <f t="shared" ca="1" si="398"/>
        <v>100</v>
      </c>
      <c r="AA396" s="3">
        <f t="shared" ca="1" si="5"/>
        <v>770</v>
      </c>
      <c r="AB396" s="29">
        <f t="shared" ca="1" si="24"/>
        <v>50</v>
      </c>
    </row>
    <row r="397" spans="1:28" customFormat="false" ht="13">
      <c r="A397" s="3">
        <f>シート1!B398</f>
        <v>0</v>
      </c>
      <c r="B397" s="3">
        <f>シート1!E398</f>
        <v>0</v>
      </c>
      <c r="C397" s="19">
        <f>シート1!G398</f>
        <v>0</v>
      </c>
      <c r="D397" s="3">
        <f>シート1!I398</f>
        <v>0</v>
      </c>
      <c r="E397" s="3">
        <f>シート1!K398</f>
        <v>0</v>
      </c>
      <c r="F397" s="3">
        <f t="shared" ref="F397:Z397" ca="1" si="399">IF($E401="","", IF(AND(ROW()&gt;$AB$1,F$1&lt;=$AB$1),(F$1-_xlfn.RANK.AVG(OFFSET($E401,1-F$1,),OFFSET($E401,1-$AB$1,,$AB$1,1)))^2,""))</f>
        <v>100</v>
      </c>
      <c r="G397" s="3">
        <f t="shared" ca="1" si="399"/>
        <v>81</v>
      </c>
      <c r="H397" s="3">
        <f t="shared" ca="1" si="399"/>
        <v>64</v>
      </c>
      <c r="I397" s="3">
        <f t="shared" ca="1" si="399"/>
        <v>49</v>
      </c>
      <c r="J397" s="3">
        <f t="shared" ca="1" si="399"/>
        <v>36</v>
      </c>
      <c r="K397" s="3">
        <f t="shared" ca="1" si="399"/>
        <v>25</v>
      </c>
      <c r="L397" s="3">
        <f t="shared" ca="1" si="399"/>
        <v>16</v>
      </c>
      <c r="M397" s="3">
        <f t="shared" ca="1" si="399"/>
        <v>9</v>
      </c>
      <c r="N397" s="3">
        <f t="shared" ca="1" si="399"/>
        <v>4</v>
      </c>
      <c r="O397" s="3">
        <f t="shared" ca="1" si="399"/>
        <v>1</v>
      </c>
      <c r="P397" s="3">
        <f t="shared" ca="1" si="399"/>
        <v>0</v>
      </c>
      <c r="Q397" s="3">
        <f t="shared" ca="1" si="399"/>
        <v>1</v>
      </c>
      <c r="R397" s="3">
        <f t="shared" ca="1" si="399"/>
        <v>4</v>
      </c>
      <c r="S397" s="3">
        <f t="shared" ca="1" si="399"/>
        <v>9</v>
      </c>
      <c r="T397" s="3">
        <f t="shared" ca="1" si="399"/>
        <v>16</v>
      </c>
      <c r="U397" s="3">
        <f t="shared" ca="1" si="399"/>
        <v>25</v>
      </c>
      <c r="V397" s="3">
        <f t="shared" ca="1" si="399"/>
        <v>36</v>
      </c>
      <c r="W397" s="3">
        <f t="shared" ca="1" si="399"/>
        <v>49</v>
      </c>
      <c r="X397" s="3">
        <f t="shared" ca="1" si="399"/>
        <v>64</v>
      </c>
      <c r="Y397" s="3">
        <f t="shared" ca="1" si="399"/>
        <v>81</v>
      </c>
      <c r="Z397" s="3">
        <f t="shared" ca="1" si="399"/>
        <v>100</v>
      </c>
      <c r="AA397" s="3">
        <f t="shared" ca="1" si="5"/>
        <v>770</v>
      </c>
      <c r="AB397" s="29">
        <f t="shared" ca="1" si="24"/>
        <v>50</v>
      </c>
    </row>
    <row r="398" spans="1:28" customFormat="false" ht="13">
      <c r="A398" s="3">
        <f>シート1!B399</f>
        <v>0</v>
      </c>
      <c r="B398" s="3">
        <f>シート1!E399</f>
        <v>0</v>
      </c>
      <c r="C398" s="19">
        <f>シート1!G399</f>
        <v>0</v>
      </c>
      <c r="D398" s="3">
        <f>シート1!I399</f>
        <v>0</v>
      </c>
      <c r="E398" s="3">
        <f>シート1!K399</f>
        <v>0</v>
      </c>
      <c r="F398" s="3">
        <f t="shared" ref="F398:Z398" ca="1" si="400">IF($E402="","", IF(AND(ROW()&gt;$AB$1,F$1&lt;=$AB$1),(F$1-_xlfn.RANK.AVG(OFFSET($E402,1-F$1,),OFFSET($E402,1-$AB$1,,$AB$1,1)))^2,""))</f>
        <v>100</v>
      </c>
      <c r="G398" s="3">
        <f t="shared" ca="1" si="400"/>
        <v>81</v>
      </c>
      <c r="H398" s="3">
        <f t="shared" ca="1" si="400"/>
        <v>64</v>
      </c>
      <c r="I398" s="3">
        <f t="shared" ca="1" si="400"/>
        <v>49</v>
      </c>
      <c r="J398" s="3">
        <f t="shared" ca="1" si="400"/>
        <v>36</v>
      </c>
      <c r="K398" s="3">
        <f t="shared" ca="1" si="400"/>
        <v>25</v>
      </c>
      <c r="L398" s="3">
        <f t="shared" ca="1" si="400"/>
        <v>16</v>
      </c>
      <c r="M398" s="3">
        <f t="shared" ca="1" si="400"/>
        <v>9</v>
      </c>
      <c r="N398" s="3">
        <f t="shared" ca="1" si="400"/>
        <v>4</v>
      </c>
      <c r="O398" s="3">
        <f t="shared" ca="1" si="400"/>
        <v>1</v>
      </c>
      <c r="P398" s="3">
        <f t="shared" ca="1" si="400"/>
        <v>0</v>
      </c>
      <c r="Q398" s="3">
        <f t="shared" ca="1" si="400"/>
        <v>1</v>
      </c>
      <c r="R398" s="3">
        <f t="shared" ca="1" si="400"/>
        <v>4</v>
      </c>
      <c r="S398" s="3">
        <f t="shared" ca="1" si="400"/>
        <v>9</v>
      </c>
      <c r="T398" s="3">
        <f t="shared" ca="1" si="400"/>
        <v>16</v>
      </c>
      <c r="U398" s="3">
        <f t="shared" ca="1" si="400"/>
        <v>25</v>
      </c>
      <c r="V398" s="3">
        <f t="shared" ca="1" si="400"/>
        <v>36</v>
      </c>
      <c r="W398" s="3">
        <f t="shared" ca="1" si="400"/>
        <v>49</v>
      </c>
      <c r="X398" s="3">
        <f t="shared" ca="1" si="400"/>
        <v>64</v>
      </c>
      <c r="Y398" s="3">
        <f t="shared" ca="1" si="400"/>
        <v>81</v>
      </c>
      <c r="Z398" s="3">
        <f t="shared" ca="1" si="400"/>
        <v>100</v>
      </c>
      <c r="AA398" s="3">
        <f t="shared" ca="1" si="5"/>
        <v>770</v>
      </c>
      <c r="AB398" s="29">
        <f t="shared" ca="1" si="24"/>
        <v>50</v>
      </c>
    </row>
    <row r="399" spans="1:28" customFormat="false" ht="13">
      <c r="A399" s="3">
        <f>シート1!B400</f>
        <v>0</v>
      </c>
      <c r="B399" s="3">
        <f>シート1!E400</f>
        <v>0</v>
      </c>
      <c r="C399" s="19">
        <f>シート1!G400</f>
        <v>0</v>
      </c>
      <c r="D399" s="3">
        <f>シート1!I400</f>
        <v>0</v>
      </c>
      <c r="E399" s="3">
        <f>シート1!K400</f>
        <v>0</v>
      </c>
      <c r="F399" s="3">
        <f t="shared" ref="F399:Z399" ca="1" si="401">IF($E403="","", IF(AND(ROW()&gt;$AB$1,F$1&lt;=$AB$1),(F$1-_xlfn.RANK.AVG(OFFSET($E403,1-F$1,),OFFSET($E403,1-$AB$1,,$AB$1,1)))^2,""))</f>
        <v>100</v>
      </c>
      <c r="G399" s="3">
        <f t="shared" ca="1" si="401"/>
        <v>81</v>
      </c>
      <c r="H399" s="3">
        <f t="shared" ca="1" si="401"/>
        <v>64</v>
      </c>
      <c r="I399" s="3">
        <f t="shared" ca="1" si="401"/>
        <v>49</v>
      </c>
      <c r="J399" s="3">
        <f t="shared" ca="1" si="401"/>
        <v>36</v>
      </c>
      <c r="K399" s="3">
        <f t="shared" ca="1" si="401"/>
        <v>25</v>
      </c>
      <c r="L399" s="3">
        <f t="shared" ca="1" si="401"/>
        <v>16</v>
      </c>
      <c r="M399" s="3">
        <f t="shared" ca="1" si="401"/>
        <v>9</v>
      </c>
      <c r="N399" s="3">
        <f t="shared" ca="1" si="401"/>
        <v>4</v>
      </c>
      <c r="O399" s="3">
        <f t="shared" ca="1" si="401"/>
        <v>1</v>
      </c>
      <c r="P399" s="3">
        <f t="shared" ca="1" si="401"/>
        <v>0</v>
      </c>
      <c r="Q399" s="3">
        <f t="shared" ca="1" si="401"/>
        <v>1</v>
      </c>
      <c r="R399" s="3">
        <f t="shared" ca="1" si="401"/>
        <v>4</v>
      </c>
      <c r="S399" s="3">
        <f t="shared" ca="1" si="401"/>
        <v>9</v>
      </c>
      <c r="T399" s="3">
        <f t="shared" ca="1" si="401"/>
        <v>16</v>
      </c>
      <c r="U399" s="3">
        <f t="shared" ca="1" si="401"/>
        <v>25</v>
      </c>
      <c r="V399" s="3">
        <f t="shared" ca="1" si="401"/>
        <v>36</v>
      </c>
      <c r="W399" s="3">
        <f t="shared" ca="1" si="401"/>
        <v>49</v>
      </c>
      <c r="X399" s="3">
        <f t="shared" ca="1" si="401"/>
        <v>64</v>
      </c>
      <c r="Y399" s="3">
        <f t="shared" ca="1" si="401"/>
        <v>81</v>
      </c>
      <c r="Z399" s="3">
        <f t="shared" ca="1" si="401"/>
        <v>100</v>
      </c>
      <c r="AA399" s="3">
        <f t="shared" ca="1" si="5"/>
        <v>770</v>
      </c>
      <c r="AB399" s="29">
        <f t="shared" ca="1" si="24"/>
        <v>50</v>
      </c>
    </row>
    <row r="400" spans="1:28" customFormat="false" ht="13">
      <c r="A400" s="3">
        <f>シート1!B401</f>
        <v>0</v>
      </c>
      <c r="B400" s="3">
        <f>シート1!E401</f>
        <v>0</v>
      </c>
      <c r="C400" s="19">
        <f>シート1!G401</f>
        <v>0</v>
      </c>
      <c r="D400" s="3">
        <f>シート1!I401</f>
        <v>0</v>
      </c>
      <c r="E400" s="3">
        <f>シート1!K401</f>
        <v>0</v>
      </c>
      <c r="F400" s="3">
        <f t="shared" ref="F400:Z400" ca="1" si="402">IF($E404="","", IF(AND(ROW()&gt;$AB$1,F$1&lt;=$AB$1),(F$1-_xlfn.RANK.AVG(OFFSET($E404,1-F$1,),OFFSET($E404,1-$AB$1,,$AB$1,1)))^2,""))</f>
        <v>100</v>
      </c>
      <c r="G400" s="3">
        <f t="shared" ca="1" si="402"/>
        <v>81</v>
      </c>
      <c r="H400" s="3">
        <f t="shared" ca="1" si="402"/>
        <v>64</v>
      </c>
      <c r="I400" s="3">
        <f t="shared" ca="1" si="402"/>
        <v>49</v>
      </c>
      <c r="J400" s="3">
        <f t="shared" ca="1" si="402"/>
        <v>36</v>
      </c>
      <c r="K400" s="3">
        <f t="shared" ca="1" si="402"/>
        <v>25</v>
      </c>
      <c r="L400" s="3">
        <f t="shared" ca="1" si="402"/>
        <v>16</v>
      </c>
      <c r="M400" s="3">
        <f t="shared" ca="1" si="402"/>
        <v>9</v>
      </c>
      <c r="N400" s="3">
        <f t="shared" ca="1" si="402"/>
        <v>4</v>
      </c>
      <c r="O400" s="3">
        <f t="shared" ca="1" si="402"/>
        <v>1</v>
      </c>
      <c r="P400" s="3">
        <f t="shared" ca="1" si="402"/>
        <v>0</v>
      </c>
      <c r="Q400" s="3">
        <f t="shared" ca="1" si="402"/>
        <v>1</v>
      </c>
      <c r="R400" s="3">
        <f t="shared" ca="1" si="402"/>
        <v>4</v>
      </c>
      <c r="S400" s="3">
        <f t="shared" ca="1" si="402"/>
        <v>9</v>
      </c>
      <c r="T400" s="3">
        <f t="shared" ca="1" si="402"/>
        <v>16</v>
      </c>
      <c r="U400" s="3">
        <f t="shared" ca="1" si="402"/>
        <v>25</v>
      </c>
      <c r="V400" s="3">
        <f t="shared" ca="1" si="402"/>
        <v>36</v>
      </c>
      <c r="W400" s="3">
        <f t="shared" ca="1" si="402"/>
        <v>49</v>
      </c>
      <c r="X400" s="3">
        <f t="shared" ca="1" si="402"/>
        <v>64</v>
      </c>
      <c r="Y400" s="3">
        <f t="shared" ca="1" si="402"/>
        <v>81</v>
      </c>
      <c r="Z400" s="3">
        <f t="shared" ca="1" si="402"/>
        <v>100</v>
      </c>
      <c r="AA400" s="3">
        <f t="shared" ca="1" si="5"/>
        <v>770</v>
      </c>
      <c r="AB400" s="29">
        <f t="shared" ca="1" si="24"/>
        <v>50</v>
      </c>
    </row>
    <row r="401" spans="1:28" customFormat="false" ht="13">
      <c r="A401" s="3">
        <f>シート1!B402</f>
        <v>0</v>
      </c>
      <c r="B401" s="3">
        <f>シート1!E402</f>
        <v>0</v>
      </c>
      <c r="C401" s="19">
        <f>シート1!G402</f>
        <v>0</v>
      </c>
      <c r="D401" s="3">
        <f>シート1!I402</f>
        <v>0</v>
      </c>
      <c r="E401" s="3">
        <f>シート1!K402</f>
        <v>0</v>
      </c>
      <c r="F401" s="3">
        <f t="shared" ref="F401:Z401" ca="1" si="403">IF($E405="","", IF(AND(ROW()&gt;$AB$1,F$1&lt;=$AB$1),(F$1-_xlfn.RANK.AVG(OFFSET($E405,1-F$1,),OFFSET($E405,1-$AB$1,,$AB$1,1)))^2,""))</f>
        <v>100</v>
      </c>
      <c r="G401" s="3">
        <f t="shared" ca="1" si="403"/>
        <v>81</v>
      </c>
      <c r="H401" s="3">
        <f t="shared" ca="1" si="403"/>
        <v>64</v>
      </c>
      <c r="I401" s="3">
        <f t="shared" ca="1" si="403"/>
        <v>49</v>
      </c>
      <c r="J401" s="3">
        <f t="shared" ca="1" si="403"/>
        <v>36</v>
      </c>
      <c r="K401" s="3">
        <f t="shared" ca="1" si="403"/>
        <v>25</v>
      </c>
      <c r="L401" s="3">
        <f t="shared" ca="1" si="403"/>
        <v>16</v>
      </c>
      <c r="M401" s="3">
        <f t="shared" ca="1" si="403"/>
        <v>9</v>
      </c>
      <c r="N401" s="3">
        <f t="shared" ca="1" si="403"/>
        <v>4</v>
      </c>
      <c r="O401" s="3">
        <f t="shared" ca="1" si="403"/>
        <v>1</v>
      </c>
      <c r="P401" s="3">
        <f t="shared" ca="1" si="403"/>
        <v>0</v>
      </c>
      <c r="Q401" s="3">
        <f t="shared" ca="1" si="403"/>
        <v>1</v>
      </c>
      <c r="R401" s="3">
        <f t="shared" ca="1" si="403"/>
        <v>4</v>
      </c>
      <c r="S401" s="3">
        <f t="shared" ca="1" si="403"/>
        <v>9</v>
      </c>
      <c r="T401" s="3">
        <f t="shared" ca="1" si="403"/>
        <v>16</v>
      </c>
      <c r="U401" s="3">
        <f t="shared" ca="1" si="403"/>
        <v>25</v>
      </c>
      <c r="V401" s="3">
        <f t="shared" ca="1" si="403"/>
        <v>36</v>
      </c>
      <c r="W401" s="3">
        <f t="shared" ca="1" si="403"/>
        <v>49</v>
      </c>
      <c r="X401" s="3">
        <f t="shared" ca="1" si="403"/>
        <v>64</v>
      </c>
      <c r="Y401" s="3">
        <f t="shared" ca="1" si="403"/>
        <v>81</v>
      </c>
      <c r="Z401" s="3">
        <f t="shared" ca="1" si="403"/>
        <v>100</v>
      </c>
      <c r="AA401" s="3">
        <f t="shared" ca="1" si="5"/>
        <v>770</v>
      </c>
      <c r="AB401" s="29">
        <f t="shared" ca="1" si="24"/>
        <v>50</v>
      </c>
    </row>
    <row r="402" spans="1:28" customFormat="false" ht="13">
      <c r="A402" s="3">
        <f>シート1!B403</f>
        <v>0</v>
      </c>
      <c r="B402" s="3">
        <f>シート1!E403</f>
        <v>0</v>
      </c>
      <c r="C402" s="19">
        <f>シート1!G403</f>
        <v>0</v>
      </c>
      <c r="D402" s="3">
        <f>シート1!I403</f>
        <v>0</v>
      </c>
      <c r="E402" s="3">
        <f>シート1!K403</f>
        <v>0</v>
      </c>
      <c r="F402" s="3">
        <f t="shared" ref="F402:Z402" ca="1" si="404">IF($E406="","", IF(AND(ROW()&gt;$AB$1,F$1&lt;=$AB$1),(F$1-_xlfn.RANK.AVG(OFFSET($E406,1-F$1,),OFFSET($E406,1-$AB$1,,$AB$1,1)))^2,""))</f>
        <v>100</v>
      </c>
      <c r="G402" s="3">
        <f t="shared" ca="1" si="404"/>
        <v>81</v>
      </c>
      <c r="H402" s="3">
        <f t="shared" ca="1" si="404"/>
        <v>64</v>
      </c>
      <c r="I402" s="3">
        <f t="shared" ca="1" si="404"/>
        <v>49</v>
      </c>
      <c r="J402" s="3">
        <f t="shared" ca="1" si="404"/>
        <v>36</v>
      </c>
      <c r="K402" s="3">
        <f t="shared" ca="1" si="404"/>
        <v>25</v>
      </c>
      <c r="L402" s="3">
        <f t="shared" ca="1" si="404"/>
        <v>16</v>
      </c>
      <c r="M402" s="3">
        <f t="shared" ca="1" si="404"/>
        <v>9</v>
      </c>
      <c r="N402" s="3">
        <f t="shared" ca="1" si="404"/>
        <v>4</v>
      </c>
      <c r="O402" s="3">
        <f t="shared" ca="1" si="404"/>
        <v>1</v>
      </c>
      <c r="P402" s="3">
        <f t="shared" ca="1" si="404"/>
        <v>0</v>
      </c>
      <c r="Q402" s="3">
        <f t="shared" ca="1" si="404"/>
        <v>1</v>
      </c>
      <c r="R402" s="3">
        <f t="shared" ca="1" si="404"/>
        <v>4</v>
      </c>
      <c r="S402" s="3">
        <f t="shared" ca="1" si="404"/>
        <v>9</v>
      </c>
      <c r="T402" s="3">
        <f t="shared" ca="1" si="404"/>
        <v>16</v>
      </c>
      <c r="U402" s="3">
        <f t="shared" ca="1" si="404"/>
        <v>25</v>
      </c>
      <c r="V402" s="3">
        <f t="shared" ca="1" si="404"/>
        <v>36</v>
      </c>
      <c r="W402" s="3">
        <f t="shared" ca="1" si="404"/>
        <v>49</v>
      </c>
      <c r="X402" s="3">
        <f t="shared" ca="1" si="404"/>
        <v>64</v>
      </c>
      <c r="Y402" s="3">
        <f t="shared" ca="1" si="404"/>
        <v>81</v>
      </c>
      <c r="Z402" s="3">
        <f t="shared" ca="1" si="404"/>
        <v>100</v>
      </c>
      <c r="AA402" s="3">
        <f t="shared" ca="1" si="5"/>
        <v>770</v>
      </c>
      <c r="AB402" s="29">
        <f t="shared" ca="1" si="24"/>
        <v>50</v>
      </c>
    </row>
    <row r="403" spans="1:28" customFormat="false" ht="13">
      <c r="A403" s="3">
        <f>シート1!B404</f>
        <v>0</v>
      </c>
      <c r="B403" s="3">
        <f>シート1!E404</f>
        <v>0</v>
      </c>
      <c r="C403" s="19">
        <f>シート1!G404</f>
        <v>0</v>
      </c>
      <c r="D403" s="3">
        <f>シート1!I404</f>
        <v>0</v>
      </c>
      <c r="E403" s="3">
        <f>シート1!K404</f>
        <v>0</v>
      </c>
      <c r="F403" s="3">
        <f t="shared" ref="F403:Z403" ca="1" si="405">IF($E407="","", IF(AND(ROW()&gt;$AB$1,F$1&lt;=$AB$1),(F$1-_xlfn.RANK.AVG(OFFSET($E407,1-F$1,),OFFSET($E407,1-$AB$1,,$AB$1,1)))^2,""))</f>
        <v>100</v>
      </c>
      <c r="G403" s="3">
        <f t="shared" ca="1" si="405"/>
        <v>81</v>
      </c>
      <c r="H403" s="3">
        <f t="shared" ca="1" si="405"/>
        <v>64</v>
      </c>
      <c r="I403" s="3">
        <f t="shared" ca="1" si="405"/>
        <v>49</v>
      </c>
      <c r="J403" s="3">
        <f t="shared" ca="1" si="405"/>
        <v>36</v>
      </c>
      <c r="K403" s="3">
        <f t="shared" ca="1" si="405"/>
        <v>25</v>
      </c>
      <c r="L403" s="3">
        <f t="shared" ca="1" si="405"/>
        <v>16</v>
      </c>
      <c r="M403" s="3">
        <f t="shared" ca="1" si="405"/>
        <v>9</v>
      </c>
      <c r="N403" s="3">
        <f t="shared" ca="1" si="405"/>
        <v>4</v>
      </c>
      <c r="O403" s="3">
        <f t="shared" ca="1" si="405"/>
        <v>1</v>
      </c>
      <c r="P403" s="3">
        <f t="shared" ca="1" si="405"/>
        <v>0</v>
      </c>
      <c r="Q403" s="3">
        <f t="shared" ca="1" si="405"/>
        <v>1</v>
      </c>
      <c r="R403" s="3">
        <f t="shared" ca="1" si="405"/>
        <v>4</v>
      </c>
      <c r="S403" s="3">
        <f t="shared" ca="1" si="405"/>
        <v>9</v>
      </c>
      <c r="T403" s="3">
        <f t="shared" ca="1" si="405"/>
        <v>16</v>
      </c>
      <c r="U403" s="3">
        <f t="shared" ca="1" si="405"/>
        <v>25</v>
      </c>
      <c r="V403" s="3">
        <f t="shared" ca="1" si="405"/>
        <v>36</v>
      </c>
      <c r="W403" s="3">
        <f t="shared" ca="1" si="405"/>
        <v>49</v>
      </c>
      <c r="X403" s="3">
        <f t="shared" ca="1" si="405"/>
        <v>64</v>
      </c>
      <c r="Y403" s="3">
        <f t="shared" ca="1" si="405"/>
        <v>81</v>
      </c>
      <c r="Z403" s="3">
        <f t="shared" ca="1" si="405"/>
        <v>100</v>
      </c>
      <c r="AA403" s="3">
        <f t="shared" ca="1" si="5"/>
        <v>770</v>
      </c>
      <c r="AB403" s="29">
        <f t="shared" ca="1" si="24"/>
        <v>50</v>
      </c>
    </row>
    <row r="404" spans="1:28" customFormat="false" ht="13">
      <c r="A404" s="3">
        <f>シート1!B405</f>
        <v>0</v>
      </c>
      <c r="B404" s="3">
        <f>シート1!E405</f>
        <v>0</v>
      </c>
      <c r="C404" s="19">
        <f>シート1!G405</f>
        <v>0</v>
      </c>
      <c r="D404" s="3">
        <f>シート1!I405</f>
        <v>0</v>
      </c>
      <c r="E404" s="3">
        <f>シート1!K405</f>
        <v>0</v>
      </c>
      <c r="F404" s="3">
        <f t="shared" ref="F404:Z404" ca="1" si="406">IF($E408="","", IF(AND(ROW()&gt;$AB$1,F$1&lt;=$AB$1),(F$1-_xlfn.RANK.AVG(OFFSET($E408,1-F$1,),OFFSET($E408,1-$AB$1,,$AB$1,1)))^2,""))</f>
        <v>100</v>
      </c>
      <c r="G404" s="3">
        <f t="shared" ca="1" si="406"/>
        <v>81</v>
      </c>
      <c r="H404" s="3">
        <f t="shared" ca="1" si="406"/>
        <v>64</v>
      </c>
      <c r="I404" s="3">
        <f t="shared" ca="1" si="406"/>
        <v>49</v>
      </c>
      <c r="J404" s="3">
        <f t="shared" ca="1" si="406"/>
        <v>36</v>
      </c>
      <c r="K404" s="3">
        <f t="shared" ca="1" si="406"/>
        <v>25</v>
      </c>
      <c r="L404" s="3">
        <f t="shared" ca="1" si="406"/>
        <v>16</v>
      </c>
      <c r="M404" s="3">
        <f t="shared" ca="1" si="406"/>
        <v>9</v>
      </c>
      <c r="N404" s="3">
        <f t="shared" ca="1" si="406"/>
        <v>4</v>
      </c>
      <c r="O404" s="3">
        <f t="shared" ca="1" si="406"/>
        <v>1</v>
      </c>
      <c r="P404" s="3">
        <f t="shared" ca="1" si="406"/>
        <v>0</v>
      </c>
      <c r="Q404" s="3">
        <f t="shared" ca="1" si="406"/>
        <v>1</v>
      </c>
      <c r="R404" s="3">
        <f t="shared" ca="1" si="406"/>
        <v>4</v>
      </c>
      <c r="S404" s="3">
        <f t="shared" ca="1" si="406"/>
        <v>9</v>
      </c>
      <c r="T404" s="3">
        <f t="shared" ca="1" si="406"/>
        <v>16</v>
      </c>
      <c r="U404" s="3">
        <f t="shared" ca="1" si="406"/>
        <v>25</v>
      </c>
      <c r="V404" s="3">
        <f t="shared" ca="1" si="406"/>
        <v>36</v>
      </c>
      <c r="W404" s="3">
        <f t="shared" ca="1" si="406"/>
        <v>49</v>
      </c>
      <c r="X404" s="3">
        <f t="shared" ca="1" si="406"/>
        <v>64</v>
      </c>
      <c r="Y404" s="3">
        <f t="shared" ca="1" si="406"/>
        <v>81</v>
      </c>
      <c r="Z404" s="3">
        <f t="shared" ca="1" si="406"/>
        <v>100</v>
      </c>
      <c r="AA404" s="3">
        <f t="shared" ca="1" si="5"/>
        <v>770</v>
      </c>
      <c r="AB404" s="29">
        <f t="shared" ca="1" si="24"/>
        <v>50</v>
      </c>
    </row>
    <row r="405" spans="1:28" customFormat="false" ht="13">
      <c r="A405" s="3">
        <f>シート1!B406</f>
        <v>0</v>
      </c>
      <c r="B405" s="3">
        <f>シート1!E406</f>
        <v>0</v>
      </c>
      <c r="C405" s="19">
        <f>シート1!G406</f>
        <v>0</v>
      </c>
      <c r="D405" s="3">
        <f>シート1!I406</f>
        <v>0</v>
      </c>
      <c r="E405" s="3">
        <f>シート1!K406</f>
        <v>0</v>
      </c>
      <c r="F405" s="3">
        <f t="shared" ref="F405:Z405" ca="1" si="407">IF($E409="","", IF(AND(ROW()&gt;$AB$1,F$1&lt;=$AB$1),(F$1-_xlfn.RANK.AVG(OFFSET($E409,1-F$1,),OFFSET($E409,1-$AB$1,,$AB$1,1)))^2,""))</f>
        <v>100</v>
      </c>
      <c r="G405" s="3">
        <f t="shared" ca="1" si="407"/>
        <v>81</v>
      </c>
      <c r="H405" s="3">
        <f t="shared" ca="1" si="407"/>
        <v>64</v>
      </c>
      <c r="I405" s="3">
        <f t="shared" ca="1" si="407"/>
        <v>49</v>
      </c>
      <c r="J405" s="3">
        <f t="shared" ca="1" si="407"/>
        <v>36</v>
      </c>
      <c r="K405" s="3">
        <f t="shared" ca="1" si="407"/>
        <v>25</v>
      </c>
      <c r="L405" s="3">
        <f t="shared" ca="1" si="407"/>
        <v>16</v>
      </c>
      <c r="M405" s="3">
        <f t="shared" ca="1" si="407"/>
        <v>9</v>
      </c>
      <c r="N405" s="3">
        <f t="shared" ca="1" si="407"/>
        <v>4</v>
      </c>
      <c r="O405" s="3">
        <f t="shared" ca="1" si="407"/>
        <v>1</v>
      </c>
      <c r="P405" s="3">
        <f t="shared" ca="1" si="407"/>
        <v>0</v>
      </c>
      <c r="Q405" s="3">
        <f t="shared" ca="1" si="407"/>
        <v>1</v>
      </c>
      <c r="R405" s="3">
        <f t="shared" ca="1" si="407"/>
        <v>4</v>
      </c>
      <c r="S405" s="3">
        <f t="shared" ca="1" si="407"/>
        <v>9</v>
      </c>
      <c r="T405" s="3">
        <f t="shared" ca="1" si="407"/>
        <v>16</v>
      </c>
      <c r="U405" s="3">
        <f t="shared" ca="1" si="407"/>
        <v>25</v>
      </c>
      <c r="V405" s="3">
        <f t="shared" ca="1" si="407"/>
        <v>36</v>
      </c>
      <c r="W405" s="3">
        <f t="shared" ca="1" si="407"/>
        <v>49</v>
      </c>
      <c r="X405" s="3">
        <f t="shared" ca="1" si="407"/>
        <v>64</v>
      </c>
      <c r="Y405" s="3">
        <f t="shared" ca="1" si="407"/>
        <v>81</v>
      </c>
      <c r="Z405" s="3">
        <f t="shared" ca="1" si="407"/>
        <v>100</v>
      </c>
      <c r="AA405" s="3">
        <f t="shared" ca="1" si="5"/>
        <v>770</v>
      </c>
      <c r="AB405" s="29">
        <f t="shared" ca="1" si="24"/>
        <v>50</v>
      </c>
    </row>
    <row r="406" spans="1:28" customFormat="false" ht="13">
      <c r="A406" s="3">
        <f>シート1!B407</f>
        <v>0</v>
      </c>
      <c r="B406" s="3">
        <f>シート1!E407</f>
        <v>0</v>
      </c>
      <c r="C406" s="19">
        <f>シート1!G407</f>
        <v>0</v>
      </c>
      <c r="D406" s="3">
        <f>シート1!I407</f>
        <v>0</v>
      </c>
      <c r="E406" s="3">
        <f>シート1!K407</f>
        <v>0</v>
      </c>
      <c r="F406" s="3">
        <f t="shared" ref="F406:Z406" ca="1" si="408">IF($E410="","", IF(AND(ROW()&gt;$AB$1,F$1&lt;=$AB$1),(F$1-_xlfn.RANK.AVG(OFFSET($E410,1-F$1,),OFFSET($E410,1-$AB$1,,$AB$1,1)))^2,""))</f>
        <v>100</v>
      </c>
      <c r="G406" s="3">
        <f t="shared" ca="1" si="408"/>
        <v>81</v>
      </c>
      <c r="H406" s="3">
        <f t="shared" ca="1" si="408"/>
        <v>64</v>
      </c>
      <c r="I406" s="3">
        <f t="shared" ca="1" si="408"/>
        <v>49</v>
      </c>
      <c r="J406" s="3">
        <f t="shared" ca="1" si="408"/>
        <v>36</v>
      </c>
      <c r="K406" s="3">
        <f t="shared" ca="1" si="408"/>
        <v>25</v>
      </c>
      <c r="L406" s="3">
        <f t="shared" ca="1" si="408"/>
        <v>16</v>
      </c>
      <c r="M406" s="3">
        <f t="shared" ca="1" si="408"/>
        <v>9</v>
      </c>
      <c r="N406" s="3">
        <f t="shared" ca="1" si="408"/>
        <v>4</v>
      </c>
      <c r="O406" s="3">
        <f t="shared" ca="1" si="408"/>
        <v>1</v>
      </c>
      <c r="P406" s="3">
        <f t="shared" ca="1" si="408"/>
        <v>0</v>
      </c>
      <c r="Q406" s="3">
        <f t="shared" ca="1" si="408"/>
        <v>1</v>
      </c>
      <c r="R406" s="3">
        <f t="shared" ca="1" si="408"/>
        <v>4</v>
      </c>
      <c r="S406" s="3">
        <f t="shared" ca="1" si="408"/>
        <v>9</v>
      </c>
      <c r="T406" s="3">
        <f t="shared" ca="1" si="408"/>
        <v>16</v>
      </c>
      <c r="U406" s="3">
        <f t="shared" ca="1" si="408"/>
        <v>25</v>
      </c>
      <c r="V406" s="3">
        <f t="shared" ca="1" si="408"/>
        <v>36</v>
      </c>
      <c r="W406" s="3">
        <f t="shared" ca="1" si="408"/>
        <v>49</v>
      </c>
      <c r="X406" s="3">
        <f t="shared" ca="1" si="408"/>
        <v>64</v>
      </c>
      <c r="Y406" s="3">
        <f t="shared" ca="1" si="408"/>
        <v>81</v>
      </c>
      <c r="Z406" s="3">
        <f t="shared" ca="1" si="408"/>
        <v>100</v>
      </c>
      <c r="AA406" s="3">
        <f t="shared" ca="1" si="5"/>
        <v>770</v>
      </c>
      <c r="AB406" s="29">
        <f t="shared" ca="1" si="24"/>
        <v>50</v>
      </c>
    </row>
    <row r="407" spans="1:28" customFormat="false" ht="13">
      <c r="A407" s="3">
        <f>シート1!B408</f>
        <v>0</v>
      </c>
      <c r="B407" s="3">
        <f>シート1!E408</f>
        <v>0</v>
      </c>
      <c r="C407" s="19">
        <f>シート1!G408</f>
        <v>0</v>
      </c>
      <c r="D407" s="3">
        <f>シート1!I408</f>
        <v>0</v>
      </c>
      <c r="E407" s="3">
        <f>シート1!K408</f>
        <v>0</v>
      </c>
      <c r="F407" s="3">
        <f t="shared" ref="F407:Z407" ca="1" si="409">IF($E411="","", IF(AND(ROW()&gt;$AB$1,F$1&lt;=$AB$1),(F$1-_xlfn.RANK.AVG(OFFSET($E411,1-F$1,),OFFSET($E411,1-$AB$1,,$AB$1,1)))^2,""))</f>
        <v>100</v>
      </c>
      <c r="G407" s="3">
        <f t="shared" ca="1" si="409"/>
        <v>81</v>
      </c>
      <c r="H407" s="3">
        <f t="shared" ca="1" si="409"/>
        <v>64</v>
      </c>
      <c r="I407" s="3">
        <f t="shared" ca="1" si="409"/>
        <v>49</v>
      </c>
      <c r="J407" s="3">
        <f t="shared" ca="1" si="409"/>
        <v>36</v>
      </c>
      <c r="K407" s="3">
        <f t="shared" ca="1" si="409"/>
        <v>25</v>
      </c>
      <c r="L407" s="3">
        <f t="shared" ca="1" si="409"/>
        <v>16</v>
      </c>
      <c r="M407" s="3">
        <f t="shared" ca="1" si="409"/>
        <v>9</v>
      </c>
      <c r="N407" s="3">
        <f t="shared" ca="1" si="409"/>
        <v>4</v>
      </c>
      <c r="O407" s="3">
        <f t="shared" ca="1" si="409"/>
        <v>1</v>
      </c>
      <c r="P407" s="3">
        <f t="shared" ca="1" si="409"/>
        <v>0</v>
      </c>
      <c r="Q407" s="3">
        <f t="shared" ca="1" si="409"/>
        <v>1</v>
      </c>
      <c r="R407" s="3">
        <f t="shared" ca="1" si="409"/>
        <v>4</v>
      </c>
      <c r="S407" s="3">
        <f t="shared" ca="1" si="409"/>
        <v>9</v>
      </c>
      <c r="T407" s="3">
        <f t="shared" ca="1" si="409"/>
        <v>16</v>
      </c>
      <c r="U407" s="3">
        <f t="shared" ca="1" si="409"/>
        <v>25</v>
      </c>
      <c r="V407" s="3">
        <f t="shared" ca="1" si="409"/>
        <v>36</v>
      </c>
      <c r="W407" s="3">
        <f t="shared" ca="1" si="409"/>
        <v>49</v>
      </c>
      <c r="X407" s="3">
        <f t="shared" ca="1" si="409"/>
        <v>64</v>
      </c>
      <c r="Y407" s="3">
        <f t="shared" ca="1" si="409"/>
        <v>81</v>
      </c>
      <c r="Z407" s="3">
        <f t="shared" ca="1" si="409"/>
        <v>100</v>
      </c>
      <c r="AA407" s="3">
        <f t="shared" ca="1" si="5"/>
        <v>770</v>
      </c>
      <c r="AB407" s="29">
        <f t="shared" ca="1" si="24"/>
        <v>50</v>
      </c>
    </row>
    <row r="408" spans="1:28" customFormat="false" ht="13">
      <c r="A408" s="3">
        <f>シート1!B409</f>
        <v>0</v>
      </c>
      <c r="B408" s="3">
        <f>シート1!E409</f>
        <v>0</v>
      </c>
      <c r="C408" s="19">
        <f>シート1!G409</f>
        <v>0</v>
      </c>
      <c r="D408" s="3">
        <f>シート1!I409</f>
        <v>0</v>
      </c>
      <c r="E408" s="3">
        <f>シート1!K409</f>
        <v>0</v>
      </c>
      <c r="F408" s="3">
        <f t="shared" ref="F408:Z408" ca="1" si="410">IF($E412="","", IF(AND(ROW()&gt;$AB$1,F$1&lt;=$AB$1),(F$1-_xlfn.RANK.AVG(OFFSET($E412,1-F$1,),OFFSET($E412,1-$AB$1,,$AB$1,1)))^2,""))</f>
        <v>100</v>
      </c>
      <c r="G408" s="3">
        <f t="shared" ca="1" si="410"/>
        <v>81</v>
      </c>
      <c r="H408" s="3">
        <f t="shared" ca="1" si="410"/>
        <v>64</v>
      </c>
      <c r="I408" s="3">
        <f t="shared" ca="1" si="410"/>
        <v>49</v>
      </c>
      <c r="J408" s="3">
        <f t="shared" ca="1" si="410"/>
        <v>36</v>
      </c>
      <c r="K408" s="3">
        <f t="shared" ca="1" si="410"/>
        <v>25</v>
      </c>
      <c r="L408" s="3">
        <f t="shared" ca="1" si="410"/>
        <v>16</v>
      </c>
      <c r="M408" s="3">
        <f t="shared" ca="1" si="410"/>
        <v>9</v>
      </c>
      <c r="N408" s="3">
        <f t="shared" ca="1" si="410"/>
        <v>4</v>
      </c>
      <c r="O408" s="3">
        <f t="shared" ca="1" si="410"/>
        <v>1</v>
      </c>
      <c r="P408" s="3">
        <f t="shared" ca="1" si="410"/>
        <v>0</v>
      </c>
      <c r="Q408" s="3">
        <f t="shared" ca="1" si="410"/>
        <v>1</v>
      </c>
      <c r="R408" s="3">
        <f t="shared" ca="1" si="410"/>
        <v>4</v>
      </c>
      <c r="S408" s="3">
        <f t="shared" ca="1" si="410"/>
        <v>9</v>
      </c>
      <c r="T408" s="3">
        <f t="shared" ca="1" si="410"/>
        <v>16</v>
      </c>
      <c r="U408" s="3">
        <f t="shared" ca="1" si="410"/>
        <v>25</v>
      </c>
      <c r="V408" s="3">
        <f t="shared" ca="1" si="410"/>
        <v>36</v>
      </c>
      <c r="W408" s="3">
        <f t="shared" ca="1" si="410"/>
        <v>49</v>
      </c>
      <c r="X408" s="3">
        <f t="shared" ca="1" si="410"/>
        <v>64</v>
      </c>
      <c r="Y408" s="3">
        <f t="shared" ca="1" si="410"/>
        <v>81</v>
      </c>
      <c r="Z408" s="3">
        <f t="shared" ca="1" si="410"/>
        <v>100</v>
      </c>
      <c r="AA408" s="3">
        <f t="shared" ca="1" si="5"/>
        <v>770</v>
      </c>
      <c r="AB408" s="29">
        <f t="shared" ca="1" si="24"/>
        <v>50</v>
      </c>
    </row>
    <row r="409" spans="1:28" customFormat="false" ht="13">
      <c r="A409" s="3">
        <f>シート1!B410</f>
        <v>0</v>
      </c>
      <c r="B409" s="3">
        <f>シート1!E410</f>
        <v>0</v>
      </c>
      <c r="C409" s="19">
        <f>シート1!G410</f>
        <v>0</v>
      </c>
      <c r="D409" s="3">
        <f>シート1!I410</f>
        <v>0</v>
      </c>
      <c r="E409" s="3">
        <f>シート1!K410</f>
        <v>0</v>
      </c>
      <c r="F409" s="3">
        <f t="shared" ref="F409:Z409" ca="1" si="411">IF($E413="","", IF(AND(ROW()&gt;$AB$1,F$1&lt;=$AB$1),(F$1-_xlfn.RANK.AVG(OFFSET($E413,1-F$1,),OFFSET($E413,1-$AB$1,,$AB$1,1)))^2,""))</f>
        <v>100</v>
      </c>
      <c r="G409" s="3">
        <f t="shared" ca="1" si="411"/>
        <v>81</v>
      </c>
      <c r="H409" s="3">
        <f t="shared" ca="1" si="411"/>
        <v>64</v>
      </c>
      <c r="I409" s="3">
        <f t="shared" ca="1" si="411"/>
        <v>49</v>
      </c>
      <c r="J409" s="3">
        <f t="shared" ca="1" si="411"/>
        <v>36</v>
      </c>
      <c r="K409" s="3">
        <f t="shared" ca="1" si="411"/>
        <v>25</v>
      </c>
      <c r="L409" s="3">
        <f t="shared" ca="1" si="411"/>
        <v>16</v>
      </c>
      <c r="M409" s="3">
        <f t="shared" ca="1" si="411"/>
        <v>9</v>
      </c>
      <c r="N409" s="3">
        <f t="shared" ca="1" si="411"/>
        <v>4</v>
      </c>
      <c r="O409" s="3">
        <f t="shared" ca="1" si="411"/>
        <v>1</v>
      </c>
      <c r="P409" s="3">
        <f t="shared" ca="1" si="411"/>
        <v>0</v>
      </c>
      <c r="Q409" s="3">
        <f t="shared" ca="1" si="411"/>
        <v>1</v>
      </c>
      <c r="R409" s="3">
        <f t="shared" ca="1" si="411"/>
        <v>4</v>
      </c>
      <c r="S409" s="3">
        <f t="shared" ca="1" si="411"/>
        <v>9</v>
      </c>
      <c r="T409" s="3">
        <f t="shared" ca="1" si="411"/>
        <v>16</v>
      </c>
      <c r="U409" s="3">
        <f t="shared" ca="1" si="411"/>
        <v>25</v>
      </c>
      <c r="V409" s="3">
        <f t="shared" ca="1" si="411"/>
        <v>36</v>
      </c>
      <c r="W409" s="3">
        <f t="shared" ca="1" si="411"/>
        <v>49</v>
      </c>
      <c r="X409" s="3">
        <f t="shared" ca="1" si="411"/>
        <v>64</v>
      </c>
      <c r="Y409" s="3">
        <f t="shared" ca="1" si="411"/>
        <v>81</v>
      </c>
      <c r="Z409" s="3">
        <f t="shared" ca="1" si="411"/>
        <v>100</v>
      </c>
      <c r="AA409" s="3">
        <f t="shared" ca="1" si="5"/>
        <v>770</v>
      </c>
      <c r="AB409" s="29">
        <f t="shared" ca="1" si="24"/>
        <v>50</v>
      </c>
    </row>
    <row r="410" spans="1:28" customFormat="false" ht="13">
      <c r="A410" s="3">
        <f>シート1!B411</f>
        <v>0</v>
      </c>
      <c r="B410" s="3">
        <f>シート1!E411</f>
        <v>0</v>
      </c>
      <c r="C410" s="19">
        <f>シート1!G411</f>
        <v>0</v>
      </c>
      <c r="D410" s="3">
        <f>シート1!I411</f>
        <v>0</v>
      </c>
      <c r="E410" s="3">
        <f>シート1!K411</f>
        <v>0</v>
      </c>
      <c r="F410" s="3">
        <f t="shared" ref="F410:Z410" ca="1" si="412">IF($E414="","", IF(AND(ROW()&gt;$AB$1,F$1&lt;=$AB$1),(F$1-_xlfn.RANK.AVG(OFFSET($E414,1-F$1,),OFFSET($E414,1-$AB$1,,$AB$1,1)))^2,""))</f>
        <v>100</v>
      </c>
      <c r="G410" s="3">
        <f t="shared" ca="1" si="412"/>
        <v>81</v>
      </c>
      <c r="H410" s="3">
        <f t="shared" ca="1" si="412"/>
        <v>64</v>
      </c>
      <c r="I410" s="3">
        <f t="shared" ca="1" si="412"/>
        <v>49</v>
      </c>
      <c r="J410" s="3">
        <f t="shared" ca="1" si="412"/>
        <v>36</v>
      </c>
      <c r="K410" s="3">
        <f t="shared" ca="1" si="412"/>
        <v>25</v>
      </c>
      <c r="L410" s="3">
        <f t="shared" ca="1" si="412"/>
        <v>16</v>
      </c>
      <c r="M410" s="3">
        <f t="shared" ca="1" si="412"/>
        <v>9</v>
      </c>
      <c r="N410" s="3">
        <f t="shared" ca="1" si="412"/>
        <v>4</v>
      </c>
      <c r="O410" s="3">
        <f t="shared" ca="1" si="412"/>
        <v>1</v>
      </c>
      <c r="P410" s="3">
        <f t="shared" ca="1" si="412"/>
        <v>0</v>
      </c>
      <c r="Q410" s="3">
        <f t="shared" ca="1" si="412"/>
        <v>1</v>
      </c>
      <c r="R410" s="3">
        <f t="shared" ca="1" si="412"/>
        <v>4</v>
      </c>
      <c r="S410" s="3">
        <f t="shared" ca="1" si="412"/>
        <v>9</v>
      </c>
      <c r="T410" s="3">
        <f t="shared" ca="1" si="412"/>
        <v>16</v>
      </c>
      <c r="U410" s="3">
        <f t="shared" ca="1" si="412"/>
        <v>25</v>
      </c>
      <c r="V410" s="3">
        <f t="shared" ca="1" si="412"/>
        <v>36</v>
      </c>
      <c r="W410" s="3">
        <f t="shared" ca="1" si="412"/>
        <v>49</v>
      </c>
      <c r="X410" s="3">
        <f t="shared" ca="1" si="412"/>
        <v>64</v>
      </c>
      <c r="Y410" s="3">
        <f t="shared" ca="1" si="412"/>
        <v>81</v>
      </c>
      <c r="Z410" s="3">
        <f t="shared" ca="1" si="412"/>
        <v>100</v>
      </c>
      <c r="AA410" s="3">
        <f t="shared" ca="1" si="5"/>
        <v>770</v>
      </c>
      <c r="AB410" s="29">
        <f t="shared" ca="1" si="24"/>
        <v>50</v>
      </c>
    </row>
    <row r="411" spans="1:28" customFormat="false" ht="13">
      <c r="A411" s="3">
        <f>シート1!B412</f>
        <v>0</v>
      </c>
      <c r="B411" s="3">
        <f>シート1!E412</f>
        <v>0</v>
      </c>
      <c r="C411" s="19">
        <f>シート1!G412</f>
        <v>0</v>
      </c>
      <c r="D411" s="3">
        <f>シート1!I412</f>
        <v>0</v>
      </c>
      <c r="E411" s="3">
        <f>シート1!K412</f>
        <v>0</v>
      </c>
      <c r="F411" s="3">
        <f t="shared" ref="F411:Z411" ca="1" si="413">IF($E415="","", IF(AND(ROW()&gt;$AB$1,F$1&lt;=$AB$1),(F$1-_xlfn.RANK.AVG(OFFSET($E415,1-F$1,),OFFSET($E415,1-$AB$1,,$AB$1,1)))^2,""))</f>
        <v>100</v>
      </c>
      <c r="G411" s="3">
        <f t="shared" ca="1" si="413"/>
        <v>81</v>
      </c>
      <c r="H411" s="3">
        <f t="shared" ca="1" si="413"/>
        <v>64</v>
      </c>
      <c r="I411" s="3">
        <f t="shared" ca="1" si="413"/>
        <v>49</v>
      </c>
      <c r="J411" s="3">
        <f t="shared" ca="1" si="413"/>
        <v>36</v>
      </c>
      <c r="K411" s="3">
        <f t="shared" ca="1" si="413"/>
        <v>25</v>
      </c>
      <c r="L411" s="3">
        <f t="shared" ca="1" si="413"/>
        <v>16</v>
      </c>
      <c r="M411" s="3">
        <f t="shared" ca="1" si="413"/>
        <v>9</v>
      </c>
      <c r="N411" s="3">
        <f t="shared" ca="1" si="413"/>
        <v>4</v>
      </c>
      <c r="O411" s="3">
        <f t="shared" ca="1" si="413"/>
        <v>1</v>
      </c>
      <c r="P411" s="3">
        <f t="shared" ca="1" si="413"/>
        <v>0</v>
      </c>
      <c r="Q411" s="3">
        <f t="shared" ca="1" si="413"/>
        <v>1</v>
      </c>
      <c r="R411" s="3">
        <f t="shared" ca="1" si="413"/>
        <v>4</v>
      </c>
      <c r="S411" s="3">
        <f t="shared" ca="1" si="413"/>
        <v>9</v>
      </c>
      <c r="T411" s="3">
        <f t="shared" ca="1" si="413"/>
        <v>16</v>
      </c>
      <c r="U411" s="3">
        <f t="shared" ca="1" si="413"/>
        <v>25</v>
      </c>
      <c r="V411" s="3">
        <f t="shared" ca="1" si="413"/>
        <v>36</v>
      </c>
      <c r="W411" s="3">
        <f t="shared" ca="1" si="413"/>
        <v>49</v>
      </c>
      <c r="X411" s="3">
        <f t="shared" ca="1" si="413"/>
        <v>64</v>
      </c>
      <c r="Y411" s="3">
        <f t="shared" ca="1" si="413"/>
        <v>81</v>
      </c>
      <c r="Z411" s="3">
        <f t="shared" ca="1" si="413"/>
        <v>100</v>
      </c>
      <c r="AA411" s="3">
        <f t="shared" ca="1" si="5"/>
        <v>770</v>
      </c>
      <c r="AB411" s="29">
        <f t="shared" ca="1" si="24"/>
        <v>50</v>
      </c>
    </row>
    <row r="412" spans="1:28" customFormat="false" ht="13">
      <c r="A412" s="3">
        <f>シート1!B413</f>
        <v>0</v>
      </c>
      <c r="B412" s="3">
        <f>シート1!E413</f>
        <v>0</v>
      </c>
      <c r="C412" s="19">
        <f>シート1!G413</f>
        <v>0</v>
      </c>
      <c r="D412" s="3">
        <f>シート1!I413</f>
        <v>0</v>
      </c>
      <c r="E412" s="3">
        <f>シート1!K413</f>
        <v>0</v>
      </c>
      <c r="F412" s="3">
        <f t="shared" ref="F412:Z412" ca="1" si="414">IF($E416="","", IF(AND(ROW()&gt;$AB$1,F$1&lt;=$AB$1),(F$1-_xlfn.RANK.AVG(OFFSET($E416,1-F$1,),OFFSET($E416,1-$AB$1,,$AB$1,1)))^2,""))</f>
        <v>100</v>
      </c>
      <c r="G412" s="3">
        <f t="shared" ca="1" si="414"/>
        <v>81</v>
      </c>
      <c r="H412" s="3">
        <f t="shared" ca="1" si="414"/>
        <v>64</v>
      </c>
      <c r="I412" s="3">
        <f t="shared" ca="1" si="414"/>
        <v>49</v>
      </c>
      <c r="J412" s="3">
        <f t="shared" ca="1" si="414"/>
        <v>36</v>
      </c>
      <c r="K412" s="3">
        <f t="shared" ca="1" si="414"/>
        <v>25</v>
      </c>
      <c r="L412" s="3">
        <f t="shared" ca="1" si="414"/>
        <v>16</v>
      </c>
      <c r="M412" s="3">
        <f t="shared" ca="1" si="414"/>
        <v>9</v>
      </c>
      <c r="N412" s="3">
        <f t="shared" ca="1" si="414"/>
        <v>4</v>
      </c>
      <c r="O412" s="3">
        <f t="shared" ca="1" si="414"/>
        <v>1</v>
      </c>
      <c r="P412" s="3">
        <f t="shared" ca="1" si="414"/>
        <v>0</v>
      </c>
      <c r="Q412" s="3">
        <f t="shared" ca="1" si="414"/>
        <v>1</v>
      </c>
      <c r="R412" s="3">
        <f t="shared" ca="1" si="414"/>
        <v>4</v>
      </c>
      <c r="S412" s="3">
        <f t="shared" ca="1" si="414"/>
        <v>9</v>
      </c>
      <c r="T412" s="3">
        <f t="shared" ca="1" si="414"/>
        <v>16</v>
      </c>
      <c r="U412" s="3">
        <f t="shared" ca="1" si="414"/>
        <v>25</v>
      </c>
      <c r="V412" s="3">
        <f t="shared" ca="1" si="414"/>
        <v>36</v>
      </c>
      <c r="W412" s="3">
        <f t="shared" ca="1" si="414"/>
        <v>49</v>
      </c>
      <c r="X412" s="3">
        <f t="shared" ca="1" si="414"/>
        <v>64</v>
      </c>
      <c r="Y412" s="3">
        <f t="shared" ca="1" si="414"/>
        <v>81</v>
      </c>
      <c r="Z412" s="3">
        <f t="shared" ca="1" si="414"/>
        <v>100</v>
      </c>
      <c r="AA412" s="3">
        <f t="shared" ca="1" si="5"/>
        <v>770</v>
      </c>
      <c r="AB412" s="29">
        <f t="shared" ca="1" si="24"/>
        <v>50</v>
      </c>
    </row>
    <row r="413" spans="1:28" customFormat="false" ht="13">
      <c r="A413" s="3">
        <f>シート1!B414</f>
        <v>0</v>
      </c>
      <c r="B413" s="3">
        <f>シート1!E414</f>
        <v>0</v>
      </c>
      <c r="C413" s="19">
        <f>シート1!G414</f>
        <v>0</v>
      </c>
      <c r="D413" s="3">
        <f>シート1!I414</f>
        <v>0</v>
      </c>
      <c r="E413" s="3">
        <f>シート1!K414</f>
        <v>0</v>
      </c>
      <c r="F413" s="3">
        <f t="shared" ref="F413:Z413" ca="1" si="415">IF($E417="","", IF(AND(ROW()&gt;$AB$1,F$1&lt;=$AB$1),(F$1-_xlfn.RANK.AVG(OFFSET($E417,1-F$1,),OFFSET($E417,1-$AB$1,,$AB$1,1)))^2,""))</f>
        <v>100</v>
      </c>
      <c r="G413" s="3">
        <f t="shared" ca="1" si="415"/>
        <v>81</v>
      </c>
      <c r="H413" s="3">
        <f t="shared" ca="1" si="415"/>
        <v>64</v>
      </c>
      <c r="I413" s="3">
        <f t="shared" ca="1" si="415"/>
        <v>49</v>
      </c>
      <c r="J413" s="3">
        <f t="shared" ca="1" si="415"/>
        <v>36</v>
      </c>
      <c r="K413" s="3">
        <f t="shared" ca="1" si="415"/>
        <v>25</v>
      </c>
      <c r="L413" s="3">
        <f t="shared" ca="1" si="415"/>
        <v>16</v>
      </c>
      <c r="M413" s="3">
        <f t="shared" ca="1" si="415"/>
        <v>9</v>
      </c>
      <c r="N413" s="3">
        <f t="shared" ca="1" si="415"/>
        <v>4</v>
      </c>
      <c r="O413" s="3">
        <f t="shared" ca="1" si="415"/>
        <v>1</v>
      </c>
      <c r="P413" s="3">
        <f t="shared" ca="1" si="415"/>
        <v>0</v>
      </c>
      <c r="Q413" s="3">
        <f t="shared" ca="1" si="415"/>
        <v>1</v>
      </c>
      <c r="R413" s="3">
        <f t="shared" ca="1" si="415"/>
        <v>4</v>
      </c>
      <c r="S413" s="3">
        <f t="shared" ca="1" si="415"/>
        <v>9</v>
      </c>
      <c r="T413" s="3">
        <f t="shared" ca="1" si="415"/>
        <v>16</v>
      </c>
      <c r="U413" s="3">
        <f t="shared" ca="1" si="415"/>
        <v>25</v>
      </c>
      <c r="V413" s="3">
        <f t="shared" ca="1" si="415"/>
        <v>36</v>
      </c>
      <c r="W413" s="3">
        <f t="shared" ca="1" si="415"/>
        <v>49</v>
      </c>
      <c r="X413" s="3">
        <f t="shared" ca="1" si="415"/>
        <v>64</v>
      </c>
      <c r="Y413" s="3">
        <f t="shared" ca="1" si="415"/>
        <v>81</v>
      </c>
      <c r="Z413" s="3">
        <f t="shared" ca="1" si="415"/>
        <v>100</v>
      </c>
      <c r="AA413" s="3">
        <f t="shared" ca="1" si="5"/>
        <v>770</v>
      </c>
      <c r="AB413" s="29">
        <f t="shared" ca="1" si="24"/>
        <v>50</v>
      </c>
    </row>
    <row r="414" spans="1:28" customFormat="false" ht="13">
      <c r="A414" s="3">
        <f>シート1!B415</f>
        <v>0</v>
      </c>
      <c r="B414" s="3">
        <f>シート1!E415</f>
        <v>0</v>
      </c>
      <c r="C414" s="19">
        <f>シート1!G415</f>
        <v>0</v>
      </c>
      <c r="D414" s="3">
        <f>シート1!I415</f>
        <v>0</v>
      </c>
      <c r="E414" s="3">
        <f>シート1!K415</f>
        <v>0</v>
      </c>
      <c r="F414" s="3">
        <f t="shared" ref="F414:Z414" ca="1" si="416">IF($E418="","", IF(AND(ROW()&gt;$AB$1,F$1&lt;=$AB$1),(F$1-_xlfn.RANK.AVG(OFFSET($E418,1-F$1,),OFFSET($E418,1-$AB$1,,$AB$1,1)))^2,""))</f>
        <v>100</v>
      </c>
      <c r="G414" s="3">
        <f t="shared" ca="1" si="416"/>
        <v>81</v>
      </c>
      <c r="H414" s="3">
        <f t="shared" ca="1" si="416"/>
        <v>64</v>
      </c>
      <c r="I414" s="3">
        <f t="shared" ca="1" si="416"/>
        <v>49</v>
      </c>
      <c r="J414" s="3">
        <f t="shared" ca="1" si="416"/>
        <v>36</v>
      </c>
      <c r="K414" s="3">
        <f t="shared" ca="1" si="416"/>
        <v>25</v>
      </c>
      <c r="L414" s="3">
        <f t="shared" ca="1" si="416"/>
        <v>16</v>
      </c>
      <c r="M414" s="3">
        <f t="shared" ca="1" si="416"/>
        <v>9</v>
      </c>
      <c r="N414" s="3">
        <f t="shared" ca="1" si="416"/>
        <v>4</v>
      </c>
      <c r="O414" s="3">
        <f t="shared" ca="1" si="416"/>
        <v>1</v>
      </c>
      <c r="P414" s="3">
        <f t="shared" ca="1" si="416"/>
        <v>0</v>
      </c>
      <c r="Q414" s="3">
        <f t="shared" ca="1" si="416"/>
        <v>1</v>
      </c>
      <c r="R414" s="3">
        <f t="shared" ca="1" si="416"/>
        <v>4</v>
      </c>
      <c r="S414" s="3">
        <f t="shared" ca="1" si="416"/>
        <v>9</v>
      </c>
      <c r="T414" s="3">
        <f t="shared" ca="1" si="416"/>
        <v>16</v>
      </c>
      <c r="U414" s="3">
        <f t="shared" ca="1" si="416"/>
        <v>25</v>
      </c>
      <c r="V414" s="3">
        <f t="shared" ca="1" si="416"/>
        <v>36</v>
      </c>
      <c r="W414" s="3">
        <f t="shared" ca="1" si="416"/>
        <v>49</v>
      </c>
      <c r="X414" s="3">
        <f t="shared" ca="1" si="416"/>
        <v>64</v>
      </c>
      <c r="Y414" s="3">
        <f t="shared" ca="1" si="416"/>
        <v>81</v>
      </c>
      <c r="Z414" s="3">
        <f t="shared" ca="1" si="416"/>
        <v>100</v>
      </c>
      <c r="AA414" s="3">
        <f t="shared" ca="1" si="5"/>
        <v>770</v>
      </c>
      <c r="AB414" s="29">
        <f t="shared" ca="1" si="24"/>
        <v>50</v>
      </c>
    </row>
    <row r="415" spans="1:28" customFormat="false" ht="13">
      <c r="A415" s="3">
        <f>シート1!B416</f>
        <v>0</v>
      </c>
      <c r="B415" s="3">
        <f>シート1!E416</f>
        <v>0</v>
      </c>
      <c r="C415" s="19">
        <f>シート1!G416</f>
        <v>0</v>
      </c>
      <c r="D415" s="3">
        <f>シート1!I416</f>
        <v>0</v>
      </c>
      <c r="E415" s="3">
        <f>シート1!K416</f>
        <v>0</v>
      </c>
      <c r="F415" s="3">
        <f t="shared" ref="F415:Z415" ca="1" si="417">IF($E419="","", IF(AND(ROW()&gt;$AB$1,F$1&lt;=$AB$1),(F$1-_xlfn.RANK.AVG(OFFSET($E419,1-F$1,),OFFSET($E419,1-$AB$1,,$AB$1,1)))^2,""))</f>
        <v>100</v>
      </c>
      <c r="G415" s="3">
        <f t="shared" ca="1" si="417"/>
        <v>81</v>
      </c>
      <c r="H415" s="3">
        <f t="shared" ca="1" si="417"/>
        <v>64</v>
      </c>
      <c r="I415" s="3">
        <f t="shared" ca="1" si="417"/>
        <v>49</v>
      </c>
      <c r="J415" s="3">
        <f t="shared" ca="1" si="417"/>
        <v>36</v>
      </c>
      <c r="K415" s="3">
        <f t="shared" ca="1" si="417"/>
        <v>25</v>
      </c>
      <c r="L415" s="3">
        <f t="shared" ca="1" si="417"/>
        <v>16</v>
      </c>
      <c r="M415" s="3">
        <f t="shared" ca="1" si="417"/>
        <v>9</v>
      </c>
      <c r="N415" s="3">
        <f t="shared" ca="1" si="417"/>
        <v>4</v>
      </c>
      <c r="O415" s="3">
        <f t="shared" ca="1" si="417"/>
        <v>1</v>
      </c>
      <c r="P415" s="3">
        <f t="shared" ca="1" si="417"/>
        <v>0</v>
      </c>
      <c r="Q415" s="3">
        <f t="shared" ca="1" si="417"/>
        <v>1</v>
      </c>
      <c r="R415" s="3">
        <f t="shared" ca="1" si="417"/>
        <v>4</v>
      </c>
      <c r="S415" s="3">
        <f t="shared" ca="1" si="417"/>
        <v>9</v>
      </c>
      <c r="T415" s="3">
        <f t="shared" ca="1" si="417"/>
        <v>16</v>
      </c>
      <c r="U415" s="3">
        <f t="shared" ca="1" si="417"/>
        <v>25</v>
      </c>
      <c r="V415" s="3">
        <f t="shared" ca="1" si="417"/>
        <v>36</v>
      </c>
      <c r="W415" s="3">
        <f t="shared" ca="1" si="417"/>
        <v>49</v>
      </c>
      <c r="X415" s="3">
        <f t="shared" ca="1" si="417"/>
        <v>64</v>
      </c>
      <c r="Y415" s="3">
        <f t="shared" ca="1" si="417"/>
        <v>81</v>
      </c>
      <c r="Z415" s="3">
        <f t="shared" ca="1" si="417"/>
        <v>100</v>
      </c>
      <c r="AA415" s="3">
        <f t="shared" ca="1" si="5"/>
        <v>770</v>
      </c>
      <c r="AB415" s="29">
        <f t="shared" ca="1" si="24"/>
        <v>50</v>
      </c>
    </row>
    <row r="416" spans="1:28" customFormat="false" ht="13">
      <c r="A416" s="3">
        <f>シート1!B417</f>
        <v>0</v>
      </c>
      <c r="B416" s="3">
        <f>シート1!E417</f>
        <v>0</v>
      </c>
      <c r="C416" s="19">
        <f>シート1!G417</f>
        <v>0</v>
      </c>
      <c r="D416" s="3">
        <f>シート1!I417</f>
        <v>0</v>
      </c>
      <c r="E416" s="3">
        <f>シート1!K417</f>
        <v>0</v>
      </c>
      <c r="F416" s="3">
        <f t="shared" ref="F416:Z416" ca="1" si="418">IF($E420="","", IF(AND(ROW()&gt;$AB$1,F$1&lt;=$AB$1),(F$1-_xlfn.RANK.AVG(OFFSET($E420,1-F$1,),OFFSET($E420,1-$AB$1,,$AB$1,1)))^2,""))</f>
        <v>100</v>
      </c>
      <c r="G416" s="3">
        <f t="shared" ca="1" si="418"/>
        <v>81</v>
      </c>
      <c r="H416" s="3">
        <f t="shared" ca="1" si="418"/>
        <v>64</v>
      </c>
      <c r="I416" s="3">
        <f t="shared" ca="1" si="418"/>
        <v>49</v>
      </c>
      <c r="J416" s="3">
        <f t="shared" ca="1" si="418"/>
        <v>36</v>
      </c>
      <c r="K416" s="3">
        <f t="shared" ca="1" si="418"/>
        <v>25</v>
      </c>
      <c r="L416" s="3">
        <f t="shared" ca="1" si="418"/>
        <v>16</v>
      </c>
      <c r="M416" s="3">
        <f t="shared" ca="1" si="418"/>
        <v>9</v>
      </c>
      <c r="N416" s="3">
        <f t="shared" ca="1" si="418"/>
        <v>4</v>
      </c>
      <c r="O416" s="3">
        <f t="shared" ca="1" si="418"/>
        <v>1</v>
      </c>
      <c r="P416" s="3">
        <f t="shared" ca="1" si="418"/>
        <v>0</v>
      </c>
      <c r="Q416" s="3">
        <f t="shared" ca="1" si="418"/>
        <v>1</v>
      </c>
      <c r="R416" s="3">
        <f t="shared" ca="1" si="418"/>
        <v>4</v>
      </c>
      <c r="S416" s="3">
        <f t="shared" ca="1" si="418"/>
        <v>9</v>
      </c>
      <c r="T416" s="3">
        <f t="shared" ca="1" si="418"/>
        <v>16</v>
      </c>
      <c r="U416" s="3">
        <f t="shared" ca="1" si="418"/>
        <v>25</v>
      </c>
      <c r="V416" s="3">
        <f t="shared" ca="1" si="418"/>
        <v>36</v>
      </c>
      <c r="W416" s="3">
        <f t="shared" ca="1" si="418"/>
        <v>49</v>
      </c>
      <c r="X416" s="3">
        <f t="shared" ca="1" si="418"/>
        <v>64</v>
      </c>
      <c r="Y416" s="3">
        <f t="shared" ca="1" si="418"/>
        <v>81</v>
      </c>
      <c r="Z416" s="3">
        <f t="shared" ca="1" si="418"/>
        <v>100</v>
      </c>
      <c r="AA416" s="3">
        <f t="shared" ca="1" si="5"/>
        <v>770</v>
      </c>
      <c r="AB416" s="29">
        <f t="shared" ca="1" si="24"/>
        <v>50</v>
      </c>
    </row>
    <row r="417" spans="1:28" customFormat="false" ht="13">
      <c r="A417" s="3">
        <f>シート1!B418</f>
        <v>0</v>
      </c>
      <c r="B417" s="3">
        <f>シート1!E418</f>
        <v>0</v>
      </c>
      <c r="C417" s="19">
        <f>シート1!G418</f>
        <v>0</v>
      </c>
      <c r="D417" s="3">
        <f>シート1!I418</f>
        <v>0</v>
      </c>
      <c r="E417" s="3">
        <f>シート1!K418</f>
        <v>0</v>
      </c>
      <c r="F417" s="3">
        <f t="shared" ref="F417:Z417" ca="1" si="419">IF($E421="","", IF(AND(ROW()&gt;$AB$1,F$1&lt;=$AB$1),(F$1-_xlfn.RANK.AVG(OFFSET($E421,1-F$1,),OFFSET($E421,1-$AB$1,,$AB$1,1)))^2,""))</f>
        <v>100</v>
      </c>
      <c r="G417" s="3">
        <f t="shared" ca="1" si="419"/>
        <v>81</v>
      </c>
      <c r="H417" s="3">
        <f t="shared" ca="1" si="419"/>
        <v>64</v>
      </c>
      <c r="I417" s="3">
        <f t="shared" ca="1" si="419"/>
        <v>49</v>
      </c>
      <c r="J417" s="3">
        <f t="shared" ca="1" si="419"/>
        <v>36</v>
      </c>
      <c r="K417" s="3">
        <f t="shared" ca="1" si="419"/>
        <v>25</v>
      </c>
      <c r="L417" s="3">
        <f t="shared" ca="1" si="419"/>
        <v>16</v>
      </c>
      <c r="M417" s="3">
        <f t="shared" ca="1" si="419"/>
        <v>9</v>
      </c>
      <c r="N417" s="3">
        <f t="shared" ca="1" si="419"/>
        <v>4</v>
      </c>
      <c r="O417" s="3">
        <f t="shared" ca="1" si="419"/>
        <v>1</v>
      </c>
      <c r="P417" s="3">
        <f t="shared" ca="1" si="419"/>
        <v>0</v>
      </c>
      <c r="Q417" s="3">
        <f t="shared" ca="1" si="419"/>
        <v>1</v>
      </c>
      <c r="R417" s="3">
        <f t="shared" ca="1" si="419"/>
        <v>4</v>
      </c>
      <c r="S417" s="3">
        <f t="shared" ca="1" si="419"/>
        <v>9</v>
      </c>
      <c r="T417" s="3">
        <f t="shared" ca="1" si="419"/>
        <v>16</v>
      </c>
      <c r="U417" s="3">
        <f t="shared" ca="1" si="419"/>
        <v>25</v>
      </c>
      <c r="V417" s="3">
        <f t="shared" ca="1" si="419"/>
        <v>36</v>
      </c>
      <c r="W417" s="3">
        <f t="shared" ca="1" si="419"/>
        <v>49</v>
      </c>
      <c r="X417" s="3">
        <f t="shared" ca="1" si="419"/>
        <v>64</v>
      </c>
      <c r="Y417" s="3">
        <f t="shared" ca="1" si="419"/>
        <v>81</v>
      </c>
      <c r="Z417" s="3">
        <f t="shared" ca="1" si="419"/>
        <v>100</v>
      </c>
      <c r="AA417" s="3">
        <f t="shared" ca="1" si="5"/>
        <v>770</v>
      </c>
      <c r="AB417" s="29">
        <f t="shared" ca="1" si="24"/>
        <v>50</v>
      </c>
    </row>
    <row r="418" spans="1:28" customFormat="false" ht="13">
      <c r="A418" s="3">
        <f>シート1!B419</f>
        <v>0</v>
      </c>
      <c r="B418" s="3">
        <f>シート1!E419</f>
        <v>0</v>
      </c>
      <c r="C418" s="19">
        <f>シート1!G419</f>
        <v>0</v>
      </c>
      <c r="D418" s="3">
        <f>シート1!I419</f>
        <v>0</v>
      </c>
      <c r="E418" s="3">
        <f>シート1!K419</f>
        <v>0</v>
      </c>
      <c r="F418" s="3">
        <f t="shared" ref="F418:Z418" ca="1" si="420">IF($E422="","", IF(AND(ROW()&gt;$AB$1,F$1&lt;=$AB$1),(F$1-_xlfn.RANK.AVG(OFFSET($E422,1-F$1,),OFFSET($E422,1-$AB$1,,$AB$1,1)))^2,""))</f>
        <v>100</v>
      </c>
      <c r="G418" s="3">
        <f t="shared" ca="1" si="420"/>
        <v>81</v>
      </c>
      <c r="H418" s="3">
        <f t="shared" ca="1" si="420"/>
        <v>64</v>
      </c>
      <c r="I418" s="3">
        <f t="shared" ca="1" si="420"/>
        <v>49</v>
      </c>
      <c r="J418" s="3">
        <f t="shared" ca="1" si="420"/>
        <v>36</v>
      </c>
      <c r="K418" s="3">
        <f t="shared" ca="1" si="420"/>
        <v>25</v>
      </c>
      <c r="L418" s="3">
        <f t="shared" ca="1" si="420"/>
        <v>16</v>
      </c>
      <c r="M418" s="3">
        <f t="shared" ca="1" si="420"/>
        <v>9</v>
      </c>
      <c r="N418" s="3">
        <f t="shared" ca="1" si="420"/>
        <v>4</v>
      </c>
      <c r="O418" s="3">
        <f t="shared" ca="1" si="420"/>
        <v>1</v>
      </c>
      <c r="P418" s="3">
        <f t="shared" ca="1" si="420"/>
        <v>0</v>
      </c>
      <c r="Q418" s="3">
        <f t="shared" ca="1" si="420"/>
        <v>1</v>
      </c>
      <c r="R418" s="3">
        <f t="shared" ca="1" si="420"/>
        <v>4</v>
      </c>
      <c r="S418" s="3">
        <f t="shared" ca="1" si="420"/>
        <v>9</v>
      </c>
      <c r="T418" s="3">
        <f t="shared" ca="1" si="420"/>
        <v>16</v>
      </c>
      <c r="U418" s="3">
        <f t="shared" ca="1" si="420"/>
        <v>25</v>
      </c>
      <c r="V418" s="3">
        <f t="shared" ca="1" si="420"/>
        <v>36</v>
      </c>
      <c r="W418" s="3">
        <f t="shared" ca="1" si="420"/>
        <v>49</v>
      </c>
      <c r="X418" s="3">
        <f t="shared" ca="1" si="420"/>
        <v>64</v>
      </c>
      <c r="Y418" s="3">
        <f t="shared" ca="1" si="420"/>
        <v>81</v>
      </c>
      <c r="Z418" s="3">
        <f t="shared" ca="1" si="420"/>
        <v>100</v>
      </c>
      <c r="AA418" s="3">
        <f t="shared" ca="1" si="5"/>
        <v>770</v>
      </c>
      <c r="AB418" s="29">
        <f t="shared" ca="1" si="24"/>
        <v>50</v>
      </c>
    </row>
    <row r="419" spans="1:28" customFormat="false" ht="13">
      <c r="A419" s="3">
        <f>シート1!B420</f>
        <v>0</v>
      </c>
      <c r="B419" s="3">
        <f>シート1!E420</f>
        <v>0</v>
      </c>
      <c r="C419" s="19">
        <f>シート1!G420</f>
        <v>0</v>
      </c>
      <c r="D419" s="3">
        <f>シート1!I420</f>
        <v>0</v>
      </c>
      <c r="E419" s="3">
        <f>シート1!K420</f>
        <v>0</v>
      </c>
      <c r="F419" s="3">
        <f t="shared" ref="F419:Z419" ca="1" si="421">IF($E423="","", IF(AND(ROW()&gt;$AB$1,F$1&lt;=$AB$1),(F$1-_xlfn.RANK.AVG(OFFSET($E423,1-F$1,),OFFSET($E423,1-$AB$1,,$AB$1,1)))^2,""))</f>
        <v>100</v>
      </c>
      <c r="G419" s="3">
        <f t="shared" ca="1" si="421"/>
        <v>81</v>
      </c>
      <c r="H419" s="3">
        <f t="shared" ca="1" si="421"/>
        <v>64</v>
      </c>
      <c r="I419" s="3">
        <f t="shared" ca="1" si="421"/>
        <v>49</v>
      </c>
      <c r="J419" s="3">
        <f t="shared" ca="1" si="421"/>
        <v>36</v>
      </c>
      <c r="K419" s="3">
        <f t="shared" ca="1" si="421"/>
        <v>25</v>
      </c>
      <c r="L419" s="3">
        <f t="shared" ca="1" si="421"/>
        <v>16</v>
      </c>
      <c r="M419" s="3">
        <f t="shared" ca="1" si="421"/>
        <v>9</v>
      </c>
      <c r="N419" s="3">
        <f t="shared" ca="1" si="421"/>
        <v>4</v>
      </c>
      <c r="O419" s="3">
        <f t="shared" ca="1" si="421"/>
        <v>1</v>
      </c>
      <c r="P419" s="3">
        <f t="shared" ca="1" si="421"/>
        <v>0</v>
      </c>
      <c r="Q419" s="3">
        <f t="shared" ca="1" si="421"/>
        <v>1</v>
      </c>
      <c r="R419" s="3">
        <f t="shared" ca="1" si="421"/>
        <v>4</v>
      </c>
      <c r="S419" s="3">
        <f t="shared" ca="1" si="421"/>
        <v>9</v>
      </c>
      <c r="T419" s="3">
        <f t="shared" ca="1" si="421"/>
        <v>16</v>
      </c>
      <c r="U419" s="3">
        <f t="shared" ca="1" si="421"/>
        <v>25</v>
      </c>
      <c r="V419" s="3">
        <f t="shared" ca="1" si="421"/>
        <v>36</v>
      </c>
      <c r="W419" s="3">
        <f t="shared" ca="1" si="421"/>
        <v>49</v>
      </c>
      <c r="X419" s="3">
        <f t="shared" ca="1" si="421"/>
        <v>64</v>
      </c>
      <c r="Y419" s="3">
        <f t="shared" ca="1" si="421"/>
        <v>81</v>
      </c>
      <c r="Z419" s="3">
        <f t="shared" ca="1" si="421"/>
        <v>100</v>
      </c>
      <c r="AA419" s="3">
        <f t="shared" ca="1" si="5"/>
        <v>770</v>
      </c>
      <c r="AB419" s="29">
        <f t="shared" ca="1" si="24"/>
        <v>50</v>
      </c>
    </row>
    <row r="420" spans="1:28" customFormat="false" ht="13">
      <c r="A420" s="3">
        <f>シート1!B421</f>
        <v>0</v>
      </c>
      <c r="B420" s="3">
        <f>シート1!E421</f>
        <v>0</v>
      </c>
      <c r="C420" s="19">
        <f>シート1!G421</f>
        <v>0</v>
      </c>
      <c r="D420" s="3">
        <f>シート1!I421</f>
        <v>0</v>
      </c>
      <c r="E420" s="3">
        <f>シート1!K421</f>
        <v>0</v>
      </c>
      <c r="F420" s="3">
        <f t="shared" ref="F420:Z420" ca="1" si="422">IF($E424="","", IF(AND(ROW()&gt;$AB$1,F$1&lt;=$AB$1),(F$1-_xlfn.RANK.AVG(OFFSET($E424,1-F$1,),OFFSET($E424,1-$AB$1,,$AB$1,1)))^2,""))</f>
        <v>100</v>
      </c>
      <c r="G420" s="3">
        <f t="shared" ca="1" si="422"/>
        <v>81</v>
      </c>
      <c r="H420" s="3">
        <f t="shared" ca="1" si="422"/>
        <v>64</v>
      </c>
      <c r="I420" s="3">
        <f t="shared" ca="1" si="422"/>
        <v>49</v>
      </c>
      <c r="J420" s="3">
        <f t="shared" ca="1" si="422"/>
        <v>36</v>
      </c>
      <c r="K420" s="3">
        <f t="shared" ca="1" si="422"/>
        <v>25</v>
      </c>
      <c r="L420" s="3">
        <f t="shared" ca="1" si="422"/>
        <v>16</v>
      </c>
      <c r="M420" s="3">
        <f t="shared" ca="1" si="422"/>
        <v>9</v>
      </c>
      <c r="N420" s="3">
        <f t="shared" ca="1" si="422"/>
        <v>4</v>
      </c>
      <c r="O420" s="3">
        <f t="shared" ca="1" si="422"/>
        <v>1</v>
      </c>
      <c r="P420" s="3">
        <f t="shared" ca="1" si="422"/>
        <v>0</v>
      </c>
      <c r="Q420" s="3">
        <f t="shared" ca="1" si="422"/>
        <v>1</v>
      </c>
      <c r="R420" s="3">
        <f t="shared" ca="1" si="422"/>
        <v>4</v>
      </c>
      <c r="S420" s="3">
        <f t="shared" ca="1" si="422"/>
        <v>9</v>
      </c>
      <c r="T420" s="3">
        <f t="shared" ca="1" si="422"/>
        <v>16</v>
      </c>
      <c r="U420" s="3">
        <f t="shared" ca="1" si="422"/>
        <v>25</v>
      </c>
      <c r="V420" s="3">
        <f t="shared" ca="1" si="422"/>
        <v>36</v>
      </c>
      <c r="W420" s="3">
        <f t="shared" ca="1" si="422"/>
        <v>49</v>
      </c>
      <c r="X420" s="3">
        <f t="shared" ca="1" si="422"/>
        <v>64</v>
      </c>
      <c r="Y420" s="3">
        <f t="shared" ca="1" si="422"/>
        <v>81</v>
      </c>
      <c r="Z420" s="3">
        <f t="shared" ca="1" si="422"/>
        <v>100</v>
      </c>
      <c r="AA420" s="3">
        <f t="shared" ca="1" si="5"/>
        <v>770</v>
      </c>
      <c r="AB420" s="29">
        <f t="shared" ca="1" si="24"/>
        <v>50</v>
      </c>
    </row>
    <row r="421" spans="1:28" customFormat="false" ht="13">
      <c r="A421" s="3">
        <f>シート1!B422</f>
        <v>0</v>
      </c>
      <c r="B421" s="3">
        <f>シート1!E422</f>
        <v>0</v>
      </c>
      <c r="C421" s="19">
        <f>シート1!G422</f>
        <v>0</v>
      </c>
      <c r="D421" s="3">
        <f>シート1!I422</f>
        <v>0</v>
      </c>
      <c r="E421" s="3">
        <f>シート1!K422</f>
        <v>0</v>
      </c>
      <c r="F421" s="3">
        <f t="shared" ref="F421:Z421" ca="1" si="423">IF($E425="","", IF(AND(ROW()&gt;$AB$1,F$1&lt;=$AB$1),(F$1-_xlfn.RANK.AVG(OFFSET($E425,1-F$1,),OFFSET($E425,1-$AB$1,,$AB$1,1)))^2,""))</f>
        <v>100</v>
      </c>
      <c r="G421" s="3">
        <f t="shared" ca="1" si="423"/>
        <v>81</v>
      </c>
      <c r="H421" s="3">
        <f t="shared" ca="1" si="423"/>
        <v>64</v>
      </c>
      <c r="I421" s="3">
        <f t="shared" ca="1" si="423"/>
        <v>49</v>
      </c>
      <c r="J421" s="3">
        <f t="shared" ca="1" si="423"/>
        <v>36</v>
      </c>
      <c r="K421" s="3">
        <f t="shared" ca="1" si="423"/>
        <v>25</v>
      </c>
      <c r="L421" s="3">
        <f t="shared" ca="1" si="423"/>
        <v>16</v>
      </c>
      <c r="M421" s="3">
        <f t="shared" ca="1" si="423"/>
        <v>9</v>
      </c>
      <c r="N421" s="3">
        <f t="shared" ca="1" si="423"/>
        <v>4</v>
      </c>
      <c r="O421" s="3">
        <f t="shared" ca="1" si="423"/>
        <v>1</v>
      </c>
      <c r="P421" s="3">
        <f t="shared" ca="1" si="423"/>
        <v>0</v>
      </c>
      <c r="Q421" s="3">
        <f t="shared" ca="1" si="423"/>
        <v>1</v>
      </c>
      <c r="R421" s="3">
        <f t="shared" ca="1" si="423"/>
        <v>4</v>
      </c>
      <c r="S421" s="3">
        <f t="shared" ca="1" si="423"/>
        <v>9</v>
      </c>
      <c r="T421" s="3">
        <f t="shared" ca="1" si="423"/>
        <v>16</v>
      </c>
      <c r="U421" s="3">
        <f t="shared" ca="1" si="423"/>
        <v>25</v>
      </c>
      <c r="V421" s="3">
        <f t="shared" ca="1" si="423"/>
        <v>36</v>
      </c>
      <c r="W421" s="3">
        <f t="shared" ca="1" si="423"/>
        <v>49</v>
      </c>
      <c r="X421" s="3">
        <f t="shared" ca="1" si="423"/>
        <v>64</v>
      </c>
      <c r="Y421" s="3">
        <f t="shared" ca="1" si="423"/>
        <v>81</v>
      </c>
      <c r="Z421" s="3">
        <f t="shared" ca="1" si="423"/>
        <v>100</v>
      </c>
      <c r="AA421" s="3">
        <f t="shared" ca="1" si="5"/>
        <v>770</v>
      </c>
      <c r="AB421" s="29">
        <f t="shared" ca="1" si="24"/>
        <v>50</v>
      </c>
    </row>
    <row r="422" spans="1:28" customFormat="false" ht="13">
      <c r="A422" s="3">
        <f>シート1!B423</f>
        <v>0</v>
      </c>
      <c r="B422" s="3">
        <f>シート1!E423</f>
        <v>0</v>
      </c>
      <c r="C422" s="19">
        <f>シート1!G423</f>
        <v>0</v>
      </c>
      <c r="D422" s="3">
        <f>シート1!I423</f>
        <v>0</v>
      </c>
      <c r="E422" s="3">
        <f>シート1!K423</f>
        <v>0</v>
      </c>
      <c r="F422" s="3">
        <f t="shared" ref="F422:Z422" ca="1" si="424">IF($E426="","", IF(AND(ROW()&gt;$AB$1,F$1&lt;=$AB$1),(F$1-_xlfn.RANK.AVG(OFFSET($E426,1-F$1,),OFFSET($E426,1-$AB$1,,$AB$1,1)))^2,""))</f>
        <v>100</v>
      </c>
      <c r="G422" s="3">
        <f t="shared" ca="1" si="424"/>
        <v>81</v>
      </c>
      <c r="H422" s="3">
        <f t="shared" ca="1" si="424"/>
        <v>64</v>
      </c>
      <c r="I422" s="3">
        <f t="shared" ca="1" si="424"/>
        <v>49</v>
      </c>
      <c r="J422" s="3">
        <f t="shared" ca="1" si="424"/>
        <v>36</v>
      </c>
      <c r="K422" s="3">
        <f t="shared" ca="1" si="424"/>
        <v>25</v>
      </c>
      <c r="L422" s="3">
        <f t="shared" ca="1" si="424"/>
        <v>16</v>
      </c>
      <c r="M422" s="3">
        <f t="shared" ca="1" si="424"/>
        <v>9</v>
      </c>
      <c r="N422" s="3">
        <f t="shared" ca="1" si="424"/>
        <v>4</v>
      </c>
      <c r="O422" s="3">
        <f t="shared" ca="1" si="424"/>
        <v>1</v>
      </c>
      <c r="P422" s="3">
        <f t="shared" ca="1" si="424"/>
        <v>0</v>
      </c>
      <c r="Q422" s="3">
        <f t="shared" ca="1" si="424"/>
        <v>1</v>
      </c>
      <c r="R422" s="3">
        <f t="shared" ca="1" si="424"/>
        <v>4</v>
      </c>
      <c r="S422" s="3">
        <f t="shared" ca="1" si="424"/>
        <v>9</v>
      </c>
      <c r="T422" s="3">
        <f t="shared" ca="1" si="424"/>
        <v>16</v>
      </c>
      <c r="U422" s="3">
        <f t="shared" ca="1" si="424"/>
        <v>25</v>
      </c>
      <c r="V422" s="3">
        <f t="shared" ca="1" si="424"/>
        <v>36</v>
      </c>
      <c r="W422" s="3">
        <f t="shared" ca="1" si="424"/>
        <v>49</v>
      </c>
      <c r="X422" s="3">
        <f t="shared" ca="1" si="424"/>
        <v>64</v>
      </c>
      <c r="Y422" s="3">
        <f t="shared" ca="1" si="424"/>
        <v>81</v>
      </c>
      <c r="Z422" s="3">
        <f t="shared" ca="1" si="424"/>
        <v>100</v>
      </c>
      <c r="AA422" s="3">
        <f t="shared" ca="1" si="5"/>
        <v>770</v>
      </c>
      <c r="AB422" s="29">
        <f t="shared" ca="1" si="24"/>
        <v>50</v>
      </c>
    </row>
    <row r="423" spans="1:28" customFormat="false" ht="13">
      <c r="A423" s="3">
        <f>シート1!B424</f>
        <v>0</v>
      </c>
      <c r="B423" s="3">
        <f>シート1!E424</f>
        <v>0</v>
      </c>
      <c r="C423" s="19">
        <f>シート1!G424</f>
        <v>0</v>
      </c>
      <c r="D423" s="3">
        <f>シート1!I424</f>
        <v>0</v>
      </c>
      <c r="E423" s="3">
        <f>シート1!K424</f>
        <v>0</v>
      </c>
      <c r="F423" s="3">
        <f t="shared" ref="F423:Z423" ca="1" si="425">IF($E427="","", IF(AND(ROW()&gt;$AB$1,F$1&lt;=$AB$1),(F$1-_xlfn.RANK.AVG(OFFSET($E427,1-F$1,),OFFSET($E427,1-$AB$1,,$AB$1,1)))^2,""))</f>
        <v>100</v>
      </c>
      <c r="G423" s="3">
        <f t="shared" ca="1" si="425"/>
        <v>81</v>
      </c>
      <c r="H423" s="3">
        <f t="shared" ca="1" si="425"/>
        <v>64</v>
      </c>
      <c r="I423" s="3">
        <f t="shared" ca="1" si="425"/>
        <v>49</v>
      </c>
      <c r="J423" s="3">
        <f t="shared" ca="1" si="425"/>
        <v>36</v>
      </c>
      <c r="K423" s="3">
        <f t="shared" ca="1" si="425"/>
        <v>25</v>
      </c>
      <c r="L423" s="3">
        <f t="shared" ca="1" si="425"/>
        <v>16</v>
      </c>
      <c r="M423" s="3">
        <f t="shared" ca="1" si="425"/>
        <v>9</v>
      </c>
      <c r="N423" s="3">
        <f t="shared" ca="1" si="425"/>
        <v>4</v>
      </c>
      <c r="O423" s="3">
        <f t="shared" ca="1" si="425"/>
        <v>1</v>
      </c>
      <c r="P423" s="3">
        <f t="shared" ca="1" si="425"/>
        <v>0</v>
      </c>
      <c r="Q423" s="3">
        <f t="shared" ca="1" si="425"/>
        <v>1</v>
      </c>
      <c r="R423" s="3">
        <f t="shared" ca="1" si="425"/>
        <v>4</v>
      </c>
      <c r="S423" s="3">
        <f t="shared" ca="1" si="425"/>
        <v>9</v>
      </c>
      <c r="T423" s="3">
        <f t="shared" ca="1" si="425"/>
        <v>16</v>
      </c>
      <c r="U423" s="3">
        <f t="shared" ca="1" si="425"/>
        <v>25</v>
      </c>
      <c r="V423" s="3">
        <f t="shared" ca="1" si="425"/>
        <v>36</v>
      </c>
      <c r="W423" s="3">
        <f t="shared" ca="1" si="425"/>
        <v>49</v>
      </c>
      <c r="X423" s="3">
        <f t="shared" ca="1" si="425"/>
        <v>64</v>
      </c>
      <c r="Y423" s="3">
        <f t="shared" ca="1" si="425"/>
        <v>81</v>
      </c>
      <c r="Z423" s="3">
        <f t="shared" ca="1" si="425"/>
        <v>100</v>
      </c>
      <c r="AA423" s="3">
        <f t="shared" ca="1" si="5"/>
        <v>770</v>
      </c>
      <c r="AB423" s="29">
        <f t="shared" ca="1" si="24"/>
        <v>50</v>
      </c>
    </row>
    <row r="424" spans="1:28" customFormat="false" ht="13">
      <c r="A424" s="3">
        <f>シート1!B425</f>
        <v>0</v>
      </c>
      <c r="B424" s="3">
        <f>シート1!E425</f>
        <v>0</v>
      </c>
      <c r="C424" s="19">
        <f>シート1!G425</f>
        <v>0</v>
      </c>
      <c r="D424" s="3">
        <f>シート1!I425</f>
        <v>0</v>
      </c>
      <c r="E424" s="3">
        <f>シート1!K425</f>
        <v>0</v>
      </c>
      <c r="F424" s="3">
        <f t="shared" ref="F424:Z424" ca="1" si="426">IF($E428="","", IF(AND(ROW()&gt;$AB$1,F$1&lt;=$AB$1),(F$1-_xlfn.RANK.AVG(OFFSET($E428,1-F$1,),OFFSET($E428,1-$AB$1,,$AB$1,1)))^2,""))</f>
        <v>100</v>
      </c>
      <c r="G424" s="3">
        <f t="shared" ca="1" si="426"/>
        <v>81</v>
      </c>
      <c r="H424" s="3">
        <f t="shared" ca="1" si="426"/>
        <v>64</v>
      </c>
      <c r="I424" s="3">
        <f t="shared" ca="1" si="426"/>
        <v>49</v>
      </c>
      <c r="J424" s="3">
        <f t="shared" ca="1" si="426"/>
        <v>36</v>
      </c>
      <c r="K424" s="3">
        <f t="shared" ca="1" si="426"/>
        <v>25</v>
      </c>
      <c r="L424" s="3">
        <f t="shared" ca="1" si="426"/>
        <v>16</v>
      </c>
      <c r="M424" s="3">
        <f t="shared" ca="1" si="426"/>
        <v>9</v>
      </c>
      <c r="N424" s="3">
        <f t="shared" ca="1" si="426"/>
        <v>4</v>
      </c>
      <c r="O424" s="3">
        <f t="shared" ca="1" si="426"/>
        <v>1</v>
      </c>
      <c r="P424" s="3">
        <f t="shared" ca="1" si="426"/>
        <v>0</v>
      </c>
      <c r="Q424" s="3">
        <f t="shared" ca="1" si="426"/>
        <v>1</v>
      </c>
      <c r="R424" s="3">
        <f t="shared" ca="1" si="426"/>
        <v>4</v>
      </c>
      <c r="S424" s="3">
        <f t="shared" ca="1" si="426"/>
        <v>9</v>
      </c>
      <c r="T424" s="3">
        <f t="shared" ca="1" si="426"/>
        <v>16</v>
      </c>
      <c r="U424" s="3">
        <f t="shared" ca="1" si="426"/>
        <v>25</v>
      </c>
      <c r="V424" s="3">
        <f t="shared" ca="1" si="426"/>
        <v>36</v>
      </c>
      <c r="W424" s="3">
        <f t="shared" ca="1" si="426"/>
        <v>49</v>
      </c>
      <c r="X424" s="3">
        <f t="shared" ca="1" si="426"/>
        <v>64</v>
      </c>
      <c r="Y424" s="3">
        <f t="shared" ca="1" si="426"/>
        <v>81</v>
      </c>
      <c r="Z424" s="3">
        <f t="shared" ca="1" si="426"/>
        <v>100</v>
      </c>
      <c r="AA424" s="3">
        <f t="shared" ca="1" si="5"/>
        <v>770</v>
      </c>
      <c r="AB424" s="29">
        <f t="shared" ca="1" si="24"/>
        <v>50</v>
      </c>
    </row>
    <row r="425" spans="1:28" customFormat="false" ht="13">
      <c r="A425" s="3">
        <f>シート1!B426</f>
        <v>0</v>
      </c>
      <c r="B425" s="3">
        <f>シート1!E426</f>
        <v>0</v>
      </c>
      <c r="C425" s="19">
        <f>シート1!G426</f>
        <v>0</v>
      </c>
      <c r="D425" s="3">
        <f>シート1!I426</f>
        <v>0</v>
      </c>
      <c r="E425" s="3">
        <f>シート1!K426</f>
        <v>0</v>
      </c>
      <c r="F425" s="3">
        <f t="shared" ref="F425:Z425" ca="1" si="427">IF($E429="","", IF(AND(ROW()&gt;$AB$1,F$1&lt;=$AB$1),(F$1-_xlfn.RANK.AVG(OFFSET($E429,1-F$1,),OFFSET($E429,1-$AB$1,,$AB$1,1)))^2,""))</f>
        <v>100</v>
      </c>
      <c r="G425" s="3">
        <f t="shared" ca="1" si="427"/>
        <v>81</v>
      </c>
      <c r="H425" s="3">
        <f t="shared" ca="1" si="427"/>
        <v>64</v>
      </c>
      <c r="I425" s="3">
        <f t="shared" ca="1" si="427"/>
        <v>49</v>
      </c>
      <c r="J425" s="3">
        <f t="shared" ca="1" si="427"/>
        <v>36</v>
      </c>
      <c r="K425" s="3">
        <f t="shared" ca="1" si="427"/>
        <v>25</v>
      </c>
      <c r="L425" s="3">
        <f t="shared" ca="1" si="427"/>
        <v>16</v>
      </c>
      <c r="M425" s="3">
        <f t="shared" ca="1" si="427"/>
        <v>9</v>
      </c>
      <c r="N425" s="3">
        <f t="shared" ca="1" si="427"/>
        <v>4</v>
      </c>
      <c r="O425" s="3">
        <f t="shared" ca="1" si="427"/>
        <v>1</v>
      </c>
      <c r="P425" s="3">
        <f t="shared" ca="1" si="427"/>
        <v>0</v>
      </c>
      <c r="Q425" s="3">
        <f t="shared" ca="1" si="427"/>
        <v>1</v>
      </c>
      <c r="R425" s="3">
        <f t="shared" ca="1" si="427"/>
        <v>4</v>
      </c>
      <c r="S425" s="3">
        <f t="shared" ca="1" si="427"/>
        <v>9</v>
      </c>
      <c r="T425" s="3">
        <f t="shared" ca="1" si="427"/>
        <v>16</v>
      </c>
      <c r="U425" s="3">
        <f t="shared" ca="1" si="427"/>
        <v>25</v>
      </c>
      <c r="V425" s="3">
        <f t="shared" ca="1" si="427"/>
        <v>36</v>
      </c>
      <c r="W425" s="3">
        <f t="shared" ca="1" si="427"/>
        <v>49</v>
      </c>
      <c r="X425" s="3">
        <f t="shared" ca="1" si="427"/>
        <v>64</v>
      </c>
      <c r="Y425" s="3">
        <f t="shared" ca="1" si="427"/>
        <v>81</v>
      </c>
      <c r="Z425" s="3">
        <f t="shared" ca="1" si="427"/>
        <v>100</v>
      </c>
      <c r="AA425" s="3">
        <f t="shared" ca="1" si="5"/>
        <v>770</v>
      </c>
      <c r="AB425" s="29">
        <f t="shared" ca="1" si="24"/>
        <v>50</v>
      </c>
    </row>
    <row r="426" spans="1:28" customFormat="false" ht="13">
      <c r="A426" s="3">
        <f>シート1!B427</f>
        <v>0</v>
      </c>
      <c r="B426" s="3">
        <f>シート1!E427</f>
        <v>0</v>
      </c>
      <c r="C426" s="19">
        <f>シート1!G427</f>
        <v>0</v>
      </c>
      <c r="D426" s="3">
        <f>シート1!I427</f>
        <v>0</v>
      </c>
      <c r="E426" s="3">
        <f>シート1!K427</f>
        <v>0</v>
      </c>
      <c r="F426" s="3">
        <f t="shared" ref="F426:Z426" ca="1" si="428">IF($E430="","", IF(AND(ROW()&gt;$AB$1,F$1&lt;=$AB$1),(F$1-_xlfn.RANK.AVG(OFFSET($E430,1-F$1,),OFFSET($E430,1-$AB$1,,$AB$1,1)))^2,""))</f>
        <v>100</v>
      </c>
      <c r="G426" s="3">
        <f t="shared" ca="1" si="428"/>
        <v>81</v>
      </c>
      <c r="H426" s="3">
        <f t="shared" ca="1" si="428"/>
        <v>64</v>
      </c>
      <c r="I426" s="3">
        <f t="shared" ca="1" si="428"/>
        <v>49</v>
      </c>
      <c r="J426" s="3">
        <f t="shared" ca="1" si="428"/>
        <v>36</v>
      </c>
      <c r="K426" s="3">
        <f t="shared" ca="1" si="428"/>
        <v>25</v>
      </c>
      <c r="L426" s="3">
        <f t="shared" ca="1" si="428"/>
        <v>16</v>
      </c>
      <c r="M426" s="3">
        <f t="shared" ca="1" si="428"/>
        <v>9</v>
      </c>
      <c r="N426" s="3">
        <f t="shared" ca="1" si="428"/>
        <v>4</v>
      </c>
      <c r="O426" s="3">
        <f t="shared" ca="1" si="428"/>
        <v>1</v>
      </c>
      <c r="P426" s="3">
        <f t="shared" ca="1" si="428"/>
        <v>0</v>
      </c>
      <c r="Q426" s="3">
        <f t="shared" ca="1" si="428"/>
        <v>1</v>
      </c>
      <c r="R426" s="3">
        <f t="shared" ca="1" si="428"/>
        <v>4</v>
      </c>
      <c r="S426" s="3">
        <f t="shared" ca="1" si="428"/>
        <v>9</v>
      </c>
      <c r="T426" s="3">
        <f t="shared" ca="1" si="428"/>
        <v>16</v>
      </c>
      <c r="U426" s="3">
        <f t="shared" ca="1" si="428"/>
        <v>25</v>
      </c>
      <c r="V426" s="3">
        <f t="shared" ca="1" si="428"/>
        <v>36</v>
      </c>
      <c r="W426" s="3">
        <f t="shared" ca="1" si="428"/>
        <v>49</v>
      </c>
      <c r="X426" s="3">
        <f t="shared" ca="1" si="428"/>
        <v>64</v>
      </c>
      <c r="Y426" s="3">
        <f t="shared" ca="1" si="428"/>
        <v>81</v>
      </c>
      <c r="Z426" s="3">
        <f t="shared" ca="1" si="428"/>
        <v>100</v>
      </c>
      <c r="AA426" s="3">
        <f t="shared" ca="1" si="5"/>
        <v>770</v>
      </c>
      <c r="AB426" s="29">
        <f t="shared" ca="1" si="24"/>
        <v>50</v>
      </c>
    </row>
    <row r="427" spans="1:28" customFormat="false" ht="13">
      <c r="A427" s="3">
        <f>シート1!B428</f>
        <v>0</v>
      </c>
      <c r="B427" s="3">
        <f>シート1!E428</f>
        <v>0</v>
      </c>
      <c r="C427" s="19">
        <f>シート1!G428</f>
        <v>0</v>
      </c>
      <c r="D427" s="3">
        <f>シート1!I428</f>
        <v>0</v>
      </c>
      <c r="E427" s="3">
        <f>シート1!K428</f>
        <v>0</v>
      </c>
      <c r="F427" s="3">
        <f t="shared" ref="F427:Z427" ca="1" si="429">IF($E431="","", IF(AND(ROW()&gt;$AB$1,F$1&lt;=$AB$1),(F$1-_xlfn.RANK.AVG(OFFSET($E431,1-F$1,),OFFSET($E431,1-$AB$1,,$AB$1,1)))^2,""))</f>
        <v>100</v>
      </c>
      <c r="G427" s="3">
        <f t="shared" ca="1" si="429"/>
        <v>81</v>
      </c>
      <c r="H427" s="3">
        <f t="shared" ca="1" si="429"/>
        <v>64</v>
      </c>
      <c r="I427" s="3">
        <f t="shared" ca="1" si="429"/>
        <v>49</v>
      </c>
      <c r="J427" s="3">
        <f t="shared" ca="1" si="429"/>
        <v>36</v>
      </c>
      <c r="K427" s="3">
        <f t="shared" ca="1" si="429"/>
        <v>25</v>
      </c>
      <c r="L427" s="3">
        <f t="shared" ca="1" si="429"/>
        <v>16</v>
      </c>
      <c r="M427" s="3">
        <f t="shared" ca="1" si="429"/>
        <v>9</v>
      </c>
      <c r="N427" s="3">
        <f t="shared" ca="1" si="429"/>
        <v>4</v>
      </c>
      <c r="O427" s="3">
        <f t="shared" ca="1" si="429"/>
        <v>1</v>
      </c>
      <c r="P427" s="3">
        <f t="shared" ca="1" si="429"/>
        <v>0</v>
      </c>
      <c r="Q427" s="3">
        <f t="shared" ca="1" si="429"/>
        <v>1</v>
      </c>
      <c r="R427" s="3">
        <f t="shared" ca="1" si="429"/>
        <v>4</v>
      </c>
      <c r="S427" s="3">
        <f t="shared" ca="1" si="429"/>
        <v>9</v>
      </c>
      <c r="T427" s="3">
        <f t="shared" ca="1" si="429"/>
        <v>16</v>
      </c>
      <c r="U427" s="3">
        <f t="shared" ca="1" si="429"/>
        <v>25</v>
      </c>
      <c r="V427" s="3">
        <f t="shared" ca="1" si="429"/>
        <v>36</v>
      </c>
      <c r="W427" s="3">
        <f t="shared" ca="1" si="429"/>
        <v>49</v>
      </c>
      <c r="X427" s="3">
        <f t="shared" ca="1" si="429"/>
        <v>64</v>
      </c>
      <c r="Y427" s="3">
        <f t="shared" ca="1" si="429"/>
        <v>81</v>
      </c>
      <c r="Z427" s="3">
        <f t="shared" ca="1" si="429"/>
        <v>100</v>
      </c>
      <c r="AA427" s="3">
        <f t="shared" ca="1" si="5"/>
        <v>770</v>
      </c>
      <c r="AB427" s="29">
        <f t="shared" ca="1" si="24"/>
        <v>50</v>
      </c>
    </row>
    <row r="428" spans="1:28" customFormat="false" ht="13">
      <c r="A428" s="3">
        <f>シート1!B429</f>
        <v>0</v>
      </c>
      <c r="B428" s="3">
        <f>シート1!E429</f>
        <v>0</v>
      </c>
      <c r="C428" s="19">
        <f>シート1!G429</f>
        <v>0</v>
      </c>
      <c r="D428" s="3">
        <f>シート1!I429</f>
        <v>0</v>
      </c>
      <c r="E428" s="3">
        <f>シート1!K429</f>
        <v>0</v>
      </c>
      <c r="F428" s="3">
        <f t="shared" ref="F428:Z428" ca="1" si="430">IF($E432="","", IF(AND(ROW()&gt;$AB$1,F$1&lt;=$AB$1),(F$1-_xlfn.RANK.AVG(OFFSET($E432,1-F$1,),OFFSET($E432,1-$AB$1,,$AB$1,1)))^2,""))</f>
        <v>100</v>
      </c>
      <c r="G428" s="3">
        <f t="shared" ca="1" si="430"/>
        <v>81</v>
      </c>
      <c r="H428" s="3">
        <f t="shared" ca="1" si="430"/>
        <v>64</v>
      </c>
      <c r="I428" s="3">
        <f t="shared" ca="1" si="430"/>
        <v>49</v>
      </c>
      <c r="J428" s="3">
        <f t="shared" ca="1" si="430"/>
        <v>36</v>
      </c>
      <c r="K428" s="3">
        <f t="shared" ca="1" si="430"/>
        <v>25</v>
      </c>
      <c r="L428" s="3">
        <f t="shared" ca="1" si="430"/>
        <v>16</v>
      </c>
      <c r="M428" s="3">
        <f t="shared" ca="1" si="430"/>
        <v>9</v>
      </c>
      <c r="N428" s="3">
        <f t="shared" ca="1" si="430"/>
        <v>4</v>
      </c>
      <c r="O428" s="3">
        <f t="shared" ca="1" si="430"/>
        <v>1</v>
      </c>
      <c r="P428" s="3">
        <f t="shared" ca="1" si="430"/>
        <v>0</v>
      </c>
      <c r="Q428" s="3">
        <f t="shared" ca="1" si="430"/>
        <v>1</v>
      </c>
      <c r="R428" s="3">
        <f t="shared" ca="1" si="430"/>
        <v>4</v>
      </c>
      <c r="S428" s="3">
        <f t="shared" ca="1" si="430"/>
        <v>9</v>
      </c>
      <c r="T428" s="3">
        <f t="shared" ca="1" si="430"/>
        <v>16</v>
      </c>
      <c r="U428" s="3">
        <f t="shared" ca="1" si="430"/>
        <v>25</v>
      </c>
      <c r="V428" s="3">
        <f t="shared" ca="1" si="430"/>
        <v>36</v>
      </c>
      <c r="W428" s="3">
        <f t="shared" ca="1" si="430"/>
        <v>49</v>
      </c>
      <c r="X428" s="3">
        <f t="shared" ca="1" si="430"/>
        <v>64</v>
      </c>
      <c r="Y428" s="3">
        <f t="shared" ca="1" si="430"/>
        <v>81</v>
      </c>
      <c r="Z428" s="3">
        <f t="shared" ca="1" si="430"/>
        <v>100</v>
      </c>
      <c r="AA428" s="3">
        <f t="shared" ca="1" si="5"/>
        <v>770</v>
      </c>
      <c r="AB428" s="29">
        <f t="shared" ca="1" si="24"/>
        <v>50</v>
      </c>
    </row>
    <row r="429" spans="1:28" customFormat="false" ht="13">
      <c r="A429" s="3">
        <f>シート1!B430</f>
        <v>0</v>
      </c>
      <c r="B429" s="3">
        <f>シート1!E430</f>
        <v>0</v>
      </c>
      <c r="C429" s="19">
        <f>シート1!G430</f>
        <v>0</v>
      </c>
      <c r="D429" s="3">
        <f>シート1!I430</f>
        <v>0</v>
      </c>
      <c r="E429" s="3">
        <f>シート1!K430</f>
        <v>0</v>
      </c>
      <c r="F429" s="3">
        <f t="shared" ref="F429:Z429" ca="1" si="431">IF($E433="","", IF(AND(ROW()&gt;$AB$1,F$1&lt;=$AB$1),(F$1-_xlfn.RANK.AVG(OFFSET($E433,1-F$1,),OFFSET($E433,1-$AB$1,,$AB$1,1)))^2,""))</f>
        <v>100</v>
      </c>
      <c r="G429" s="3">
        <f t="shared" ca="1" si="431"/>
        <v>81</v>
      </c>
      <c r="H429" s="3">
        <f t="shared" ca="1" si="431"/>
        <v>64</v>
      </c>
      <c r="I429" s="3">
        <f t="shared" ca="1" si="431"/>
        <v>49</v>
      </c>
      <c r="J429" s="3">
        <f t="shared" ca="1" si="431"/>
        <v>36</v>
      </c>
      <c r="K429" s="3">
        <f t="shared" ca="1" si="431"/>
        <v>25</v>
      </c>
      <c r="L429" s="3">
        <f t="shared" ca="1" si="431"/>
        <v>16</v>
      </c>
      <c r="M429" s="3">
        <f t="shared" ca="1" si="431"/>
        <v>9</v>
      </c>
      <c r="N429" s="3">
        <f t="shared" ca="1" si="431"/>
        <v>4</v>
      </c>
      <c r="O429" s="3">
        <f t="shared" ca="1" si="431"/>
        <v>1</v>
      </c>
      <c r="P429" s="3">
        <f t="shared" ca="1" si="431"/>
        <v>0</v>
      </c>
      <c r="Q429" s="3">
        <f t="shared" ca="1" si="431"/>
        <v>1</v>
      </c>
      <c r="R429" s="3">
        <f t="shared" ca="1" si="431"/>
        <v>4</v>
      </c>
      <c r="S429" s="3">
        <f t="shared" ca="1" si="431"/>
        <v>9</v>
      </c>
      <c r="T429" s="3">
        <f t="shared" ca="1" si="431"/>
        <v>16</v>
      </c>
      <c r="U429" s="3">
        <f t="shared" ca="1" si="431"/>
        <v>25</v>
      </c>
      <c r="V429" s="3">
        <f t="shared" ca="1" si="431"/>
        <v>36</v>
      </c>
      <c r="W429" s="3">
        <f t="shared" ca="1" si="431"/>
        <v>49</v>
      </c>
      <c r="X429" s="3">
        <f t="shared" ca="1" si="431"/>
        <v>64</v>
      </c>
      <c r="Y429" s="3">
        <f t="shared" ca="1" si="431"/>
        <v>81</v>
      </c>
      <c r="Z429" s="3">
        <f t="shared" ca="1" si="431"/>
        <v>100</v>
      </c>
      <c r="AA429" s="3">
        <f t="shared" ca="1" si="5"/>
        <v>770</v>
      </c>
      <c r="AB429" s="29">
        <f t="shared" ca="1" si="24"/>
        <v>50</v>
      </c>
    </row>
    <row r="430" spans="1:28" customFormat="false" ht="13">
      <c r="A430" s="3">
        <f>シート1!B431</f>
        <v>0</v>
      </c>
      <c r="B430" s="3">
        <f>シート1!E431</f>
        <v>0</v>
      </c>
      <c r="C430" s="19">
        <f>シート1!G431</f>
        <v>0</v>
      </c>
      <c r="D430" s="3">
        <f>シート1!I431</f>
        <v>0</v>
      </c>
      <c r="E430" s="3">
        <f>シート1!K431</f>
        <v>0</v>
      </c>
      <c r="F430" s="3">
        <f t="shared" ref="F430:Z430" ca="1" si="432">IF($E434="","", IF(AND(ROW()&gt;$AB$1,F$1&lt;=$AB$1),(F$1-_xlfn.RANK.AVG(OFFSET($E434,1-F$1,),OFFSET($E434,1-$AB$1,,$AB$1,1)))^2,""))</f>
        <v>100</v>
      </c>
      <c r="G430" s="3">
        <f t="shared" ca="1" si="432"/>
        <v>81</v>
      </c>
      <c r="H430" s="3">
        <f t="shared" ca="1" si="432"/>
        <v>64</v>
      </c>
      <c r="I430" s="3">
        <f t="shared" ca="1" si="432"/>
        <v>49</v>
      </c>
      <c r="J430" s="3">
        <f t="shared" ca="1" si="432"/>
        <v>36</v>
      </c>
      <c r="K430" s="3">
        <f t="shared" ca="1" si="432"/>
        <v>25</v>
      </c>
      <c r="L430" s="3">
        <f t="shared" ca="1" si="432"/>
        <v>16</v>
      </c>
      <c r="M430" s="3">
        <f t="shared" ca="1" si="432"/>
        <v>9</v>
      </c>
      <c r="N430" s="3">
        <f t="shared" ca="1" si="432"/>
        <v>4</v>
      </c>
      <c r="O430" s="3">
        <f t="shared" ca="1" si="432"/>
        <v>1</v>
      </c>
      <c r="P430" s="3">
        <f t="shared" ca="1" si="432"/>
        <v>0</v>
      </c>
      <c r="Q430" s="3">
        <f t="shared" ca="1" si="432"/>
        <v>1</v>
      </c>
      <c r="R430" s="3">
        <f t="shared" ca="1" si="432"/>
        <v>4</v>
      </c>
      <c r="S430" s="3">
        <f t="shared" ca="1" si="432"/>
        <v>9</v>
      </c>
      <c r="T430" s="3">
        <f t="shared" ca="1" si="432"/>
        <v>16</v>
      </c>
      <c r="U430" s="3">
        <f t="shared" ca="1" si="432"/>
        <v>25</v>
      </c>
      <c r="V430" s="3">
        <f t="shared" ca="1" si="432"/>
        <v>36</v>
      </c>
      <c r="W430" s="3">
        <f t="shared" ca="1" si="432"/>
        <v>49</v>
      </c>
      <c r="X430" s="3">
        <f t="shared" ca="1" si="432"/>
        <v>64</v>
      </c>
      <c r="Y430" s="3">
        <f t="shared" ca="1" si="432"/>
        <v>81</v>
      </c>
      <c r="Z430" s="3">
        <f t="shared" ca="1" si="432"/>
        <v>100</v>
      </c>
      <c r="AA430" s="3">
        <f t="shared" ca="1" si="5"/>
        <v>770</v>
      </c>
      <c r="AB430" s="29">
        <f t="shared" ca="1" si="24"/>
        <v>50</v>
      </c>
    </row>
    <row r="431" spans="1:28" customFormat="false" ht="13">
      <c r="A431" s="3">
        <f>シート1!B432</f>
        <v>0</v>
      </c>
      <c r="B431" s="3">
        <f>シート1!E432</f>
        <v>0</v>
      </c>
      <c r="C431" s="19">
        <f>シート1!G432</f>
        <v>0</v>
      </c>
      <c r="D431" s="3">
        <f>シート1!I432</f>
        <v>0</v>
      </c>
      <c r="E431" s="3">
        <f>シート1!K432</f>
        <v>0</v>
      </c>
      <c r="F431" s="3">
        <f t="shared" ref="F431:Z431" ca="1" si="433">IF($E435="","", IF(AND(ROW()&gt;$AB$1,F$1&lt;=$AB$1),(F$1-_xlfn.RANK.AVG(OFFSET($E435,1-F$1,),OFFSET($E435,1-$AB$1,,$AB$1,1)))^2,""))</f>
        <v>100</v>
      </c>
      <c r="G431" s="3">
        <f t="shared" ca="1" si="433"/>
        <v>81</v>
      </c>
      <c r="H431" s="3">
        <f t="shared" ca="1" si="433"/>
        <v>64</v>
      </c>
      <c r="I431" s="3">
        <f t="shared" ca="1" si="433"/>
        <v>49</v>
      </c>
      <c r="J431" s="3">
        <f t="shared" ca="1" si="433"/>
        <v>36</v>
      </c>
      <c r="K431" s="3">
        <f t="shared" ca="1" si="433"/>
        <v>25</v>
      </c>
      <c r="L431" s="3">
        <f t="shared" ca="1" si="433"/>
        <v>16</v>
      </c>
      <c r="M431" s="3">
        <f t="shared" ca="1" si="433"/>
        <v>9</v>
      </c>
      <c r="N431" s="3">
        <f t="shared" ca="1" si="433"/>
        <v>4</v>
      </c>
      <c r="O431" s="3">
        <f t="shared" ca="1" si="433"/>
        <v>1</v>
      </c>
      <c r="P431" s="3">
        <f t="shared" ca="1" si="433"/>
        <v>0</v>
      </c>
      <c r="Q431" s="3">
        <f t="shared" ca="1" si="433"/>
        <v>1</v>
      </c>
      <c r="R431" s="3">
        <f t="shared" ca="1" si="433"/>
        <v>4</v>
      </c>
      <c r="S431" s="3">
        <f t="shared" ca="1" si="433"/>
        <v>9</v>
      </c>
      <c r="T431" s="3">
        <f t="shared" ca="1" si="433"/>
        <v>16</v>
      </c>
      <c r="U431" s="3">
        <f t="shared" ca="1" si="433"/>
        <v>25</v>
      </c>
      <c r="V431" s="3">
        <f t="shared" ca="1" si="433"/>
        <v>36</v>
      </c>
      <c r="W431" s="3">
        <f t="shared" ca="1" si="433"/>
        <v>49</v>
      </c>
      <c r="X431" s="3">
        <f t="shared" ca="1" si="433"/>
        <v>64</v>
      </c>
      <c r="Y431" s="3">
        <f t="shared" ca="1" si="433"/>
        <v>81</v>
      </c>
      <c r="Z431" s="3">
        <f t="shared" ca="1" si="433"/>
        <v>100</v>
      </c>
      <c r="AA431" s="3">
        <f t="shared" ca="1" si="5"/>
        <v>770</v>
      </c>
      <c r="AB431" s="29">
        <f t="shared" ca="1" si="24"/>
        <v>50</v>
      </c>
    </row>
    <row r="432" spans="1:28" customFormat="false" ht="13">
      <c r="A432" s="3">
        <f>シート1!B433</f>
        <v>0</v>
      </c>
      <c r="B432" s="3">
        <f>シート1!E433</f>
        <v>0</v>
      </c>
      <c r="C432" s="19">
        <f>シート1!G433</f>
        <v>0</v>
      </c>
      <c r="D432" s="3">
        <f>シート1!I433</f>
        <v>0</v>
      </c>
      <c r="E432" s="3">
        <f>シート1!K433</f>
        <v>0</v>
      </c>
      <c r="F432" s="3">
        <f t="shared" ref="F432:Z432" ca="1" si="434">IF($E436="","", IF(AND(ROW()&gt;$AB$1,F$1&lt;=$AB$1),(F$1-_xlfn.RANK.AVG(OFFSET($E436,1-F$1,),OFFSET($E436,1-$AB$1,,$AB$1,1)))^2,""))</f>
        <v>100</v>
      </c>
      <c r="G432" s="3">
        <f t="shared" ca="1" si="434"/>
        <v>81</v>
      </c>
      <c r="H432" s="3">
        <f t="shared" ca="1" si="434"/>
        <v>64</v>
      </c>
      <c r="I432" s="3">
        <f t="shared" ca="1" si="434"/>
        <v>49</v>
      </c>
      <c r="J432" s="3">
        <f t="shared" ca="1" si="434"/>
        <v>36</v>
      </c>
      <c r="K432" s="3">
        <f t="shared" ca="1" si="434"/>
        <v>25</v>
      </c>
      <c r="L432" s="3">
        <f t="shared" ca="1" si="434"/>
        <v>16</v>
      </c>
      <c r="M432" s="3">
        <f t="shared" ca="1" si="434"/>
        <v>9</v>
      </c>
      <c r="N432" s="3">
        <f t="shared" ca="1" si="434"/>
        <v>4</v>
      </c>
      <c r="O432" s="3">
        <f t="shared" ca="1" si="434"/>
        <v>1</v>
      </c>
      <c r="P432" s="3">
        <f t="shared" ca="1" si="434"/>
        <v>0</v>
      </c>
      <c r="Q432" s="3">
        <f t="shared" ca="1" si="434"/>
        <v>1</v>
      </c>
      <c r="R432" s="3">
        <f t="shared" ca="1" si="434"/>
        <v>4</v>
      </c>
      <c r="S432" s="3">
        <f t="shared" ca="1" si="434"/>
        <v>9</v>
      </c>
      <c r="T432" s="3">
        <f t="shared" ca="1" si="434"/>
        <v>16</v>
      </c>
      <c r="U432" s="3">
        <f t="shared" ca="1" si="434"/>
        <v>25</v>
      </c>
      <c r="V432" s="3">
        <f t="shared" ca="1" si="434"/>
        <v>36</v>
      </c>
      <c r="W432" s="3">
        <f t="shared" ca="1" si="434"/>
        <v>49</v>
      </c>
      <c r="X432" s="3">
        <f t="shared" ca="1" si="434"/>
        <v>64</v>
      </c>
      <c r="Y432" s="3">
        <f t="shared" ca="1" si="434"/>
        <v>81</v>
      </c>
      <c r="Z432" s="3">
        <f t="shared" ca="1" si="434"/>
        <v>100</v>
      </c>
      <c r="AA432" s="3">
        <f t="shared" ca="1" si="5"/>
        <v>770</v>
      </c>
      <c r="AB432" s="29">
        <f t="shared" ca="1" si="24"/>
        <v>50</v>
      </c>
    </row>
    <row r="433" spans="1:28" customFormat="false" ht="13">
      <c r="A433" s="3">
        <f>シート1!B434</f>
        <v>0</v>
      </c>
      <c r="B433" s="3">
        <f>シート1!E434</f>
        <v>0</v>
      </c>
      <c r="C433" s="19">
        <f>シート1!G434</f>
        <v>0</v>
      </c>
      <c r="D433" s="3">
        <f>シート1!I434</f>
        <v>0</v>
      </c>
      <c r="E433" s="3">
        <f>シート1!K434</f>
        <v>0</v>
      </c>
      <c r="F433" s="3">
        <f t="shared" ref="F433:Z433" ca="1" si="435">IF($E437="","", IF(AND(ROW()&gt;$AB$1,F$1&lt;=$AB$1),(F$1-_xlfn.RANK.AVG(OFFSET($E437,1-F$1,),OFFSET($E437,1-$AB$1,,$AB$1,1)))^2,""))</f>
        <v>100</v>
      </c>
      <c r="G433" s="3">
        <f t="shared" ca="1" si="435"/>
        <v>81</v>
      </c>
      <c r="H433" s="3">
        <f t="shared" ca="1" si="435"/>
        <v>64</v>
      </c>
      <c r="I433" s="3">
        <f t="shared" ca="1" si="435"/>
        <v>49</v>
      </c>
      <c r="J433" s="3">
        <f t="shared" ca="1" si="435"/>
        <v>36</v>
      </c>
      <c r="K433" s="3">
        <f t="shared" ca="1" si="435"/>
        <v>25</v>
      </c>
      <c r="L433" s="3">
        <f t="shared" ca="1" si="435"/>
        <v>16</v>
      </c>
      <c r="M433" s="3">
        <f t="shared" ca="1" si="435"/>
        <v>9</v>
      </c>
      <c r="N433" s="3">
        <f t="shared" ca="1" si="435"/>
        <v>4</v>
      </c>
      <c r="O433" s="3">
        <f t="shared" ca="1" si="435"/>
        <v>1</v>
      </c>
      <c r="P433" s="3">
        <f t="shared" ca="1" si="435"/>
        <v>0</v>
      </c>
      <c r="Q433" s="3">
        <f t="shared" ca="1" si="435"/>
        <v>1</v>
      </c>
      <c r="R433" s="3">
        <f t="shared" ca="1" si="435"/>
        <v>4</v>
      </c>
      <c r="S433" s="3">
        <f t="shared" ca="1" si="435"/>
        <v>9</v>
      </c>
      <c r="T433" s="3">
        <f t="shared" ca="1" si="435"/>
        <v>16</v>
      </c>
      <c r="U433" s="3">
        <f t="shared" ca="1" si="435"/>
        <v>25</v>
      </c>
      <c r="V433" s="3">
        <f t="shared" ca="1" si="435"/>
        <v>36</v>
      </c>
      <c r="W433" s="3">
        <f t="shared" ca="1" si="435"/>
        <v>49</v>
      </c>
      <c r="X433" s="3">
        <f t="shared" ca="1" si="435"/>
        <v>64</v>
      </c>
      <c r="Y433" s="3">
        <f t="shared" ca="1" si="435"/>
        <v>81</v>
      </c>
      <c r="Z433" s="3">
        <f t="shared" ca="1" si="435"/>
        <v>100</v>
      </c>
      <c r="AA433" s="3">
        <f t="shared" ca="1" si="5"/>
        <v>770</v>
      </c>
      <c r="AB433" s="29">
        <f t="shared" ca="1" si="24"/>
        <v>50</v>
      </c>
    </row>
    <row r="434" spans="1:28" customFormat="false" ht="13">
      <c r="A434" s="3">
        <f>シート1!B435</f>
        <v>0</v>
      </c>
      <c r="B434" s="3">
        <f>シート1!E435</f>
        <v>0</v>
      </c>
      <c r="C434" s="19">
        <f>シート1!G435</f>
        <v>0</v>
      </c>
      <c r="D434" s="3">
        <f>シート1!I435</f>
        <v>0</v>
      </c>
      <c r="E434" s="3">
        <f>シート1!K435</f>
        <v>0</v>
      </c>
      <c r="F434" s="3">
        <f t="shared" ref="F434:Z434" ca="1" si="436">IF($E438="","", IF(AND(ROW()&gt;$AB$1,F$1&lt;=$AB$1),(F$1-_xlfn.RANK.AVG(OFFSET($E438,1-F$1,),OFFSET($E438,1-$AB$1,,$AB$1,1)))^2,""))</f>
        <v>100</v>
      </c>
      <c r="G434" s="3">
        <f t="shared" ca="1" si="436"/>
        <v>81</v>
      </c>
      <c r="H434" s="3">
        <f t="shared" ca="1" si="436"/>
        <v>64</v>
      </c>
      <c r="I434" s="3">
        <f t="shared" ca="1" si="436"/>
        <v>49</v>
      </c>
      <c r="J434" s="3">
        <f t="shared" ca="1" si="436"/>
        <v>36</v>
      </c>
      <c r="K434" s="3">
        <f t="shared" ca="1" si="436"/>
        <v>25</v>
      </c>
      <c r="L434" s="3">
        <f t="shared" ca="1" si="436"/>
        <v>16</v>
      </c>
      <c r="M434" s="3">
        <f t="shared" ca="1" si="436"/>
        <v>9</v>
      </c>
      <c r="N434" s="3">
        <f t="shared" ca="1" si="436"/>
        <v>4</v>
      </c>
      <c r="O434" s="3">
        <f t="shared" ca="1" si="436"/>
        <v>1</v>
      </c>
      <c r="P434" s="3">
        <f t="shared" ca="1" si="436"/>
        <v>0</v>
      </c>
      <c r="Q434" s="3">
        <f t="shared" ca="1" si="436"/>
        <v>1</v>
      </c>
      <c r="R434" s="3">
        <f t="shared" ca="1" si="436"/>
        <v>4</v>
      </c>
      <c r="S434" s="3">
        <f t="shared" ca="1" si="436"/>
        <v>9</v>
      </c>
      <c r="T434" s="3">
        <f t="shared" ca="1" si="436"/>
        <v>16</v>
      </c>
      <c r="U434" s="3">
        <f t="shared" ca="1" si="436"/>
        <v>25</v>
      </c>
      <c r="V434" s="3">
        <f t="shared" ca="1" si="436"/>
        <v>36</v>
      </c>
      <c r="W434" s="3">
        <f t="shared" ca="1" si="436"/>
        <v>49</v>
      </c>
      <c r="X434" s="3">
        <f t="shared" ca="1" si="436"/>
        <v>64</v>
      </c>
      <c r="Y434" s="3">
        <f t="shared" ca="1" si="436"/>
        <v>81</v>
      </c>
      <c r="Z434" s="3">
        <f t="shared" ca="1" si="436"/>
        <v>100</v>
      </c>
      <c r="AA434" s="3">
        <f t="shared" ca="1" si="5"/>
        <v>770</v>
      </c>
      <c r="AB434" s="29">
        <f t="shared" ca="1" si="24"/>
        <v>50</v>
      </c>
    </row>
    <row r="435" spans="1:28" customFormat="false" ht="13">
      <c r="A435" s="3">
        <f>シート1!B436</f>
        <v>0</v>
      </c>
      <c r="B435" s="3">
        <f>シート1!E436</f>
        <v>0</v>
      </c>
      <c r="C435" s="19">
        <f>シート1!G436</f>
        <v>0</v>
      </c>
      <c r="D435" s="3">
        <f>シート1!I436</f>
        <v>0</v>
      </c>
      <c r="E435" s="3">
        <f>シート1!K436</f>
        <v>0</v>
      </c>
      <c r="F435" s="3">
        <f t="shared" ref="F435:Z435" ca="1" si="437">IF($E439="","", IF(AND(ROW()&gt;$AB$1,F$1&lt;=$AB$1),(F$1-_xlfn.RANK.AVG(OFFSET($E439,1-F$1,),OFFSET($E439,1-$AB$1,,$AB$1,1)))^2,""))</f>
        <v>100</v>
      </c>
      <c r="G435" s="3">
        <f t="shared" ca="1" si="437"/>
        <v>81</v>
      </c>
      <c r="H435" s="3">
        <f t="shared" ca="1" si="437"/>
        <v>64</v>
      </c>
      <c r="I435" s="3">
        <f t="shared" ca="1" si="437"/>
        <v>49</v>
      </c>
      <c r="J435" s="3">
        <f t="shared" ca="1" si="437"/>
        <v>36</v>
      </c>
      <c r="K435" s="3">
        <f t="shared" ca="1" si="437"/>
        <v>25</v>
      </c>
      <c r="L435" s="3">
        <f t="shared" ca="1" si="437"/>
        <v>16</v>
      </c>
      <c r="M435" s="3">
        <f t="shared" ca="1" si="437"/>
        <v>9</v>
      </c>
      <c r="N435" s="3">
        <f t="shared" ca="1" si="437"/>
        <v>4</v>
      </c>
      <c r="O435" s="3">
        <f t="shared" ca="1" si="437"/>
        <v>1</v>
      </c>
      <c r="P435" s="3">
        <f t="shared" ca="1" si="437"/>
        <v>0</v>
      </c>
      <c r="Q435" s="3">
        <f t="shared" ca="1" si="437"/>
        <v>1</v>
      </c>
      <c r="R435" s="3">
        <f t="shared" ca="1" si="437"/>
        <v>4</v>
      </c>
      <c r="S435" s="3">
        <f t="shared" ca="1" si="437"/>
        <v>9</v>
      </c>
      <c r="T435" s="3">
        <f t="shared" ca="1" si="437"/>
        <v>16</v>
      </c>
      <c r="U435" s="3">
        <f t="shared" ca="1" si="437"/>
        <v>25</v>
      </c>
      <c r="V435" s="3">
        <f t="shared" ca="1" si="437"/>
        <v>36</v>
      </c>
      <c r="W435" s="3">
        <f t="shared" ca="1" si="437"/>
        <v>49</v>
      </c>
      <c r="X435" s="3">
        <f t="shared" ca="1" si="437"/>
        <v>64</v>
      </c>
      <c r="Y435" s="3">
        <f t="shared" ca="1" si="437"/>
        <v>81</v>
      </c>
      <c r="Z435" s="3">
        <f t="shared" ca="1" si="437"/>
        <v>100</v>
      </c>
      <c r="AA435" s="3">
        <f t="shared" ca="1" si="5"/>
        <v>770</v>
      </c>
      <c r="AB435" s="29">
        <f t="shared" ca="1" si="24"/>
        <v>50</v>
      </c>
    </row>
    <row r="436" spans="1:28" customFormat="false" ht="13">
      <c r="A436" s="3">
        <f>シート1!B437</f>
        <v>0</v>
      </c>
      <c r="B436" s="3">
        <f>シート1!E437</f>
        <v>0</v>
      </c>
      <c r="C436" s="19">
        <f>シート1!G437</f>
        <v>0</v>
      </c>
      <c r="D436" s="3">
        <f>シート1!I437</f>
        <v>0</v>
      </c>
      <c r="E436" s="3">
        <f>シート1!K437</f>
        <v>0</v>
      </c>
      <c r="F436" s="3">
        <f t="shared" ref="F436:Z436" ca="1" si="438">IF($E440="","", IF(AND(ROW()&gt;$AB$1,F$1&lt;=$AB$1),(F$1-_xlfn.RANK.AVG(OFFSET($E440,1-F$1,),OFFSET($E440,1-$AB$1,,$AB$1,1)))^2,""))</f>
        <v>100</v>
      </c>
      <c r="G436" s="3">
        <f t="shared" ca="1" si="438"/>
        <v>81</v>
      </c>
      <c r="H436" s="3">
        <f t="shared" ca="1" si="438"/>
        <v>64</v>
      </c>
      <c r="I436" s="3">
        <f t="shared" ca="1" si="438"/>
        <v>49</v>
      </c>
      <c r="J436" s="3">
        <f t="shared" ca="1" si="438"/>
        <v>36</v>
      </c>
      <c r="K436" s="3">
        <f t="shared" ca="1" si="438"/>
        <v>25</v>
      </c>
      <c r="L436" s="3">
        <f t="shared" ca="1" si="438"/>
        <v>16</v>
      </c>
      <c r="M436" s="3">
        <f t="shared" ca="1" si="438"/>
        <v>9</v>
      </c>
      <c r="N436" s="3">
        <f t="shared" ca="1" si="438"/>
        <v>4</v>
      </c>
      <c r="O436" s="3">
        <f t="shared" ca="1" si="438"/>
        <v>1</v>
      </c>
      <c r="P436" s="3">
        <f t="shared" ca="1" si="438"/>
        <v>0</v>
      </c>
      <c r="Q436" s="3">
        <f t="shared" ca="1" si="438"/>
        <v>1</v>
      </c>
      <c r="R436" s="3">
        <f t="shared" ca="1" si="438"/>
        <v>4</v>
      </c>
      <c r="S436" s="3">
        <f t="shared" ca="1" si="438"/>
        <v>9</v>
      </c>
      <c r="T436" s="3">
        <f t="shared" ca="1" si="438"/>
        <v>16</v>
      </c>
      <c r="U436" s="3">
        <f t="shared" ca="1" si="438"/>
        <v>25</v>
      </c>
      <c r="V436" s="3">
        <f t="shared" ca="1" si="438"/>
        <v>36</v>
      </c>
      <c r="W436" s="3">
        <f t="shared" ca="1" si="438"/>
        <v>49</v>
      </c>
      <c r="X436" s="3">
        <f t="shared" ca="1" si="438"/>
        <v>64</v>
      </c>
      <c r="Y436" s="3">
        <f t="shared" ca="1" si="438"/>
        <v>81</v>
      </c>
      <c r="Z436" s="3">
        <f t="shared" ca="1" si="438"/>
        <v>100</v>
      </c>
      <c r="AA436" s="3">
        <f t="shared" ca="1" si="5"/>
        <v>770</v>
      </c>
      <c r="AB436" s="29">
        <f t="shared" ca="1" si="24"/>
        <v>50</v>
      </c>
    </row>
    <row r="437" spans="1:28" customFormat="false" ht="13">
      <c r="A437" s="3">
        <f>シート1!B438</f>
        <v>0</v>
      </c>
      <c r="B437" s="3">
        <f>シート1!E438</f>
        <v>0</v>
      </c>
      <c r="C437" s="19">
        <f>シート1!G438</f>
        <v>0</v>
      </c>
      <c r="D437" s="3">
        <f>シート1!I438</f>
        <v>0</v>
      </c>
      <c r="E437" s="3">
        <f>シート1!K438</f>
        <v>0</v>
      </c>
      <c r="F437" s="3">
        <f t="shared" ref="F437:Z437" ca="1" si="439">IF($E441="","", IF(AND(ROW()&gt;$AB$1,F$1&lt;=$AB$1),(F$1-_xlfn.RANK.AVG(OFFSET($E441,1-F$1,),OFFSET($E441,1-$AB$1,,$AB$1,1)))^2,""))</f>
        <v>100</v>
      </c>
      <c r="G437" s="3">
        <f t="shared" ca="1" si="439"/>
        <v>81</v>
      </c>
      <c r="H437" s="3">
        <f t="shared" ca="1" si="439"/>
        <v>64</v>
      </c>
      <c r="I437" s="3">
        <f t="shared" ca="1" si="439"/>
        <v>49</v>
      </c>
      <c r="J437" s="3">
        <f t="shared" ca="1" si="439"/>
        <v>36</v>
      </c>
      <c r="K437" s="3">
        <f t="shared" ca="1" si="439"/>
        <v>25</v>
      </c>
      <c r="L437" s="3">
        <f t="shared" ca="1" si="439"/>
        <v>16</v>
      </c>
      <c r="M437" s="3">
        <f t="shared" ca="1" si="439"/>
        <v>9</v>
      </c>
      <c r="N437" s="3">
        <f t="shared" ca="1" si="439"/>
        <v>4</v>
      </c>
      <c r="O437" s="3">
        <f t="shared" ca="1" si="439"/>
        <v>1</v>
      </c>
      <c r="P437" s="3">
        <f t="shared" ca="1" si="439"/>
        <v>0</v>
      </c>
      <c r="Q437" s="3">
        <f t="shared" ca="1" si="439"/>
        <v>1</v>
      </c>
      <c r="R437" s="3">
        <f t="shared" ca="1" si="439"/>
        <v>4</v>
      </c>
      <c r="S437" s="3">
        <f t="shared" ca="1" si="439"/>
        <v>9</v>
      </c>
      <c r="T437" s="3">
        <f t="shared" ca="1" si="439"/>
        <v>16</v>
      </c>
      <c r="U437" s="3">
        <f t="shared" ca="1" si="439"/>
        <v>25</v>
      </c>
      <c r="V437" s="3">
        <f t="shared" ca="1" si="439"/>
        <v>36</v>
      </c>
      <c r="W437" s="3">
        <f t="shared" ca="1" si="439"/>
        <v>49</v>
      </c>
      <c r="X437" s="3">
        <f t="shared" ca="1" si="439"/>
        <v>64</v>
      </c>
      <c r="Y437" s="3">
        <f t="shared" ca="1" si="439"/>
        <v>81</v>
      </c>
      <c r="Z437" s="3">
        <f t="shared" ca="1" si="439"/>
        <v>100</v>
      </c>
      <c r="AA437" s="3">
        <f t="shared" ca="1" si="5"/>
        <v>770</v>
      </c>
      <c r="AB437" s="29">
        <f t="shared" ca="1" si="24"/>
        <v>50</v>
      </c>
    </row>
    <row r="438" spans="1:28" customFormat="false" ht="13">
      <c r="A438" s="3">
        <f>シート1!B439</f>
        <v>0</v>
      </c>
      <c r="B438" s="3">
        <f>シート1!E439</f>
        <v>0</v>
      </c>
      <c r="C438" s="19">
        <f>シート1!G439</f>
        <v>0</v>
      </c>
      <c r="D438" s="3">
        <f>シート1!I439</f>
        <v>0</v>
      </c>
      <c r="E438" s="3">
        <f>シート1!K439</f>
        <v>0</v>
      </c>
      <c r="F438" s="3">
        <f t="shared" ref="F438:Z438" ca="1" si="440">IF($E442="","", IF(AND(ROW()&gt;$AB$1,F$1&lt;=$AB$1),(F$1-_xlfn.RANK.AVG(OFFSET($E442,1-F$1,),OFFSET($E442,1-$AB$1,,$AB$1,1)))^2,""))</f>
        <v>100</v>
      </c>
      <c r="G438" s="3">
        <f t="shared" ca="1" si="440"/>
        <v>81</v>
      </c>
      <c r="H438" s="3">
        <f t="shared" ca="1" si="440"/>
        <v>64</v>
      </c>
      <c r="I438" s="3">
        <f t="shared" ca="1" si="440"/>
        <v>49</v>
      </c>
      <c r="J438" s="3">
        <f t="shared" ca="1" si="440"/>
        <v>36</v>
      </c>
      <c r="K438" s="3">
        <f t="shared" ca="1" si="440"/>
        <v>25</v>
      </c>
      <c r="L438" s="3">
        <f t="shared" ca="1" si="440"/>
        <v>16</v>
      </c>
      <c r="M438" s="3">
        <f t="shared" ca="1" si="440"/>
        <v>9</v>
      </c>
      <c r="N438" s="3">
        <f t="shared" ca="1" si="440"/>
        <v>4</v>
      </c>
      <c r="O438" s="3">
        <f t="shared" ca="1" si="440"/>
        <v>1</v>
      </c>
      <c r="P438" s="3">
        <f t="shared" ca="1" si="440"/>
        <v>0</v>
      </c>
      <c r="Q438" s="3">
        <f t="shared" ca="1" si="440"/>
        <v>1</v>
      </c>
      <c r="R438" s="3">
        <f t="shared" ca="1" si="440"/>
        <v>4</v>
      </c>
      <c r="S438" s="3">
        <f t="shared" ca="1" si="440"/>
        <v>9</v>
      </c>
      <c r="T438" s="3">
        <f t="shared" ca="1" si="440"/>
        <v>16</v>
      </c>
      <c r="U438" s="3">
        <f t="shared" ca="1" si="440"/>
        <v>25</v>
      </c>
      <c r="V438" s="3">
        <f t="shared" ca="1" si="440"/>
        <v>36</v>
      </c>
      <c r="W438" s="3">
        <f t="shared" ca="1" si="440"/>
        <v>49</v>
      </c>
      <c r="X438" s="3">
        <f t="shared" ca="1" si="440"/>
        <v>64</v>
      </c>
      <c r="Y438" s="3">
        <f t="shared" ca="1" si="440"/>
        <v>81</v>
      </c>
      <c r="Z438" s="3">
        <f t="shared" ca="1" si="440"/>
        <v>100</v>
      </c>
      <c r="AA438" s="3">
        <f t="shared" ca="1" si="5"/>
        <v>770</v>
      </c>
      <c r="AB438" s="29">
        <f t="shared" ca="1" si="24"/>
        <v>50</v>
      </c>
    </row>
    <row r="439" spans="1:28" customFormat="false" ht="13">
      <c r="A439" s="3">
        <f>シート1!B440</f>
        <v>0</v>
      </c>
      <c r="B439" s="3">
        <f>シート1!E440</f>
        <v>0</v>
      </c>
      <c r="C439" s="19">
        <f>シート1!G440</f>
        <v>0</v>
      </c>
      <c r="D439" s="3">
        <f>シート1!I440</f>
        <v>0</v>
      </c>
      <c r="E439" s="3">
        <f>シート1!K440</f>
        <v>0</v>
      </c>
      <c r="F439" s="3">
        <f t="shared" ref="F439:Z439" ca="1" si="441">IF($E443="","", IF(AND(ROW()&gt;$AB$1,F$1&lt;=$AB$1),(F$1-_xlfn.RANK.AVG(OFFSET($E443,1-F$1,),OFFSET($E443,1-$AB$1,,$AB$1,1)))^2,""))</f>
        <v>100</v>
      </c>
      <c r="G439" s="3">
        <f t="shared" ca="1" si="441"/>
        <v>81</v>
      </c>
      <c r="H439" s="3">
        <f t="shared" ca="1" si="441"/>
        <v>64</v>
      </c>
      <c r="I439" s="3">
        <f t="shared" ca="1" si="441"/>
        <v>49</v>
      </c>
      <c r="J439" s="3">
        <f t="shared" ca="1" si="441"/>
        <v>36</v>
      </c>
      <c r="K439" s="3">
        <f t="shared" ca="1" si="441"/>
        <v>25</v>
      </c>
      <c r="L439" s="3">
        <f t="shared" ca="1" si="441"/>
        <v>16</v>
      </c>
      <c r="M439" s="3">
        <f t="shared" ca="1" si="441"/>
        <v>9</v>
      </c>
      <c r="N439" s="3">
        <f t="shared" ca="1" si="441"/>
        <v>4</v>
      </c>
      <c r="O439" s="3">
        <f t="shared" ca="1" si="441"/>
        <v>1</v>
      </c>
      <c r="P439" s="3">
        <f t="shared" ca="1" si="441"/>
        <v>0</v>
      </c>
      <c r="Q439" s="3">
        <f t="shared" ca="1" si="441"/>
        <v>1</v>
      </c>
      <c r="R439" s="3">
        <f t="shared" ca="1" si="441"/>
        <v>4</v>
      </c>
      <c r="S439" s="3">
        <f t="shared" ca="1" si="441"/>
        <v>9</v>
      </c>
      <c r="T439" s="3">
        <f t="shared" ca="1" si="441"/>
        <v>16</v>
      </c>
      <c r="U439" s="3">
        <f t="shared" ca="1" si="441"/>
        <v>25</v>
      </c>
      <c r="V439" s="3">
        <f t="shared" ca="1" si="441"/>
        <v>36</v>
      </c>
      <c r="W439" s="3">
        <f t="shared" ca="1" si="441"/>
        <v>49</v>
      </c>
      <c r="X439" s="3">
        <f t="shared" ca="1" si="441"/>
        <v>64</v>
      </c>
      <c r="Y439" s="3">
        <f t="shared" ca="1" si="441"/>
        <v>81</v>
      </c>
      <c r="Z439" s="3">
        <f t="shared" ca="1" si="441"/>
        <v>100</v>
      </c>
      <c r="AA439" s="3">
        <f t="shared" ca="1" si="5"/>
        <v>770</v>
      </c>
      <c r="AB439" s="29">
        <f t="shared" ca="1" si="24"/>
        <v>50</v>
      </c>
    </row>
    <row r="440" spans="1:28" customFormat="false" ht="13">
      <c r="A440" s="3">
        <f>シート1!B441</f>
        <v>0</v>
      </c>
      <c r="B440" s="3">
        <f>シート1!E441</f>
        <v>0</v>
      </c>
      <c r="C440" s="19">
        <f>シート1!G441</f>
        <v>0</v>
      </c>
      <c r="D440" s="3">
        <f>シート1!I441</f>
        <v>0</v>
      </c>
      <c r="E440" s="3">
        <f>シート1!K441</f>
        <v>0</v>
      </c>
      <c r="F440" s="3">
        <f t="shared" ref="F440:Z440" ca="1" si="442">IF($E444="","", IF(AND(ROW()&gt;$AB$1,F$1&lt;=$AB$1),(F$1-_xlfn.RANK.AVG(OFFSET($E444,1-F$1,),OFFSET($E444,1-$AB$1,,$AB$1,1)))^2,""))</f>
        <v>100</v>
      </c>
      <c r="G440" s="3">
        <f t="shared" ca="1" si="442"/>
        <v>81</v>
      </c>
      <c r="H440" s="3">
        <f t="shared" ca="1" si="442"/>
        <v>64</v>
      </c>
      <c r="I440" s="3">
        <f t="shared" ca="1" si="442"/>
        <v>49</v>
      </c>
      <c r="J440" s="3">
        <f t="shared" ca="1" si="442"/>
        <v>36</v>
      </c>
      <c r="K440" s="3">
        <f t="shared" ca="1" si="442"/>
        <v>25</v>
      </c>
      <c r="L440" s="3">
        <f t="shared" ca="1" si="442"/>
        <v>16</v>
      </c>
      <c r="M440" s="3">
        <f t="shared" ca="1" si="442"/>
        <v>9</v>
      </c>
      <c r="N440" s="3">
        <f t="shared" ca="1" si="442"/>
        <v>4</v>
      </c>
      <c r="O440" s="3">
        <f t="shared" ca="1" si="442"/>
        <v>1</v>
      </c>
      <c r="P440" s="3">
        <f t="shared" ca="1" si="442"/>
        <v>0</v>
      </c>
      <c r="Q440" s="3">
        <f t="shared" ca="1" si="442"/>
        <v>1</v>
      </c>
      <c r="R440" s="3">
        <f t="shared" ca="1" si="442"/>
        <v>4</v>
      </c>
      <c r="S440" s="3">
        <f t="shared" ca="1" si="442"/>
        <v>9</v>
      </c>
      <c r="T440" s="3">
        <f t="shared" ca="1" si="442"/>
        <v>16</v>
      </c>
      <c r="U440" s="3">
        <f t="shared" ca="1" si="442"/>
        <v>25</v>
      </c>
      <c r="V440" s="3">
        <f t="shared" ca="1" si="442"/>
        <v>36</v>
      </c>
      <c r="W440" s="3">
        <f t="shared" ca="1" si="442"/>
        <v>49</v>
      </c>
      <c r="X440" s="3">
        <f t="shared" ca="1" si="442"/>
        <v>64</v>
      </c>
      <c r="Y440" s="3">
        <f t="shared" ca="1" si="442"/>
        <v>81</v>
      </c>
      <c r="Z440" s="3">
        <f t="shared" ca="1" si="442"/>
        <v>100</v>
      </c>
      <c r="AA440" s="3">
        <f t="shared" ca="1" si="5"/>
        <v>770</v>
      </c>
      <c r="AB440" s="29">
        <f t="shared" ca="1" si="24"/>
        <v>50</v>
      </c>
    </row>
    <row r="441" spans="1:28" customFormat="false" ht="13">
      <c r="A441" s="3">
        <f>シート1!B442</f>
        <v>0</v>
      </c>
      <c r="B441" s="3">
        <f>シート1!E442</f>
        <v>0</v>
      </c>
      <c r="C441" s="19">
        <f>シート1!G442</f>
        <v>0</v>
      </c>
      <c r="D441" s="3">
        <f>シート1!I442</f>
        <v>0</v>
      </c>
      <c r="E441" s="3">
        <f>シート1!K442</f>
        <v>0</v>
      </c>
      <c r="F441" s="3">
        <f t="shared" ref="F441:Z441" ca="1" si="443">IF($E445="","", IF(AND(ROW()&gt;$AB$1,F$1&lt;=$AB$1),(F$1-_xlfn.RANK.AVG(OFFSET($E445,1-F$1,),OFFSET($E445,1-$AB$1,,$AB$1,1)))^2,""))</f>
        <v>100</v>
      </c>
      <c r="G441" s="3">
        <f t="shared" ca="1" si="443"/>
        <v>81</v>
      </c>
      <c r="H441" s="3">
        <f t="shared" ca="1" si="443"/>
        <v>64</v>
      </c>
      <c r="I441" s="3">
        <f t="shared" ca="1" si="443"/>
        <v>49</v>
      </c>
      <c r="J441" s="3">
        <f t="shared" ca="1" si="443"/>
        <v>36</v>
      </c>
      <c r="K441" s="3">
        <f t="shared" ca="1" si="443"/>
        <v>25</v>
      </c>
      <c r="L441" s="3">
        <f t="shared" ca="1" si="443"/>
        <v>16</v>
      </c>
      <c r="M441" s="3">
        <f t="shared" ca="1" si="443"/>
        <v>9</v>
      </c>
      <c r="N441" s="3">
        <f t="shared" ca="1" si="443"/>
        <v>4</v>
      </c>
      <c r="O441" s="3">
        <f t="shared" ca="1" si="443"/>
        <v>1</v>
      </c>
      <c r="P441" s="3">
        <f t="shared" ca="1" si="443"/>
        <v>0</v>
      </c>
      <c r="Q441" s="3">
        <f t="shared" ca="1" si="443"/>
        <v>1</v>
      </c>
      <c r="R441" s="3">
        <f t="shared" ca="1" si="443"/>
        <v>4</v>
      </c>
      <c r="S441" s="3">
        <f t="shared" ca="1" si="443"/>
        <v>9</v>
      </c>
      <c r="T441" s="3">
        <f t="shared" ca="1" si="443"/>
        <v>16</v>
      </c>
      <c r="U441" s="3">
        <f t="shared" ca="1" si="443"/>
        <v>25</v>
      </c>
      <c r="V441" s="3">
        <f t="shared" ca="1" si="443"/>
        <v>36</v>
      </c>
      <c r="W441" s="3">
        <f t="shared" ca="1" si="443"/>
        <v>49</v>
      </c>
      <c r="X441" s="3">
        <f t="shared" ca="1" si="443"/>
        <v>64</v>
      </c>
      <c r="Y441" s="3">
        <f t="shared" ca="1" si="443"/>
        <v>81</v>
      </c>
      <c r="Z441" s="3">
        <f t="shared" ca="1" si="443"/>
        <v>100</v>
      </c>
      <c r="AA441" s="3">
        <f t="shared" ca="1" si="5"/>
        <v>770</v>
      </c>
      <c r="AB441" s="29">
        <f t="shared" ca="1" si="24"/>
        <v>50</v>
      </c>
    </row>
    <row r="442" spans="1:28" customFormat="false" ht="13">
      <c r="A442" s="3">
        <f>シート1!B443</f>
        <v>0</v>
      </c>
      <c r="B442" s="3">
        <f>シート1!E443</f>
        <v>0</v>
      </c>
      <c r="C442" s="19">
        <f>シート1!G443</f>
        <v>0</v>
      </c>
      <c r="D442" s="3">
        <f>シート1!I443</f>
        <v>0</v>
      </c>
      <c r="E442" s="3">
        <f>シート1!K443</f>
        <v>0</v>
      </c>
      <c r="F442" s="3">
        <f t="shared" ref="F442:Z442" ca="1" si="444">IF($E446="","", IF(AND(ROW()&gt;$AB$1,F$1&lt;=$AB$1),(F$1-_xlfn.RANK.AVG(OFFSET($E446,1-F$1,),OFFSET($E446,1-$AB$1,,$AB$1,1)))^2,""))</f>
        <v>100</v>
      </c>
      <c r="G442" s="3">
        <f t="shared" ca="1" si="444"/>
        <v>81</v>
      </c>
      <c r="H442" s="3">
        <f t="shared" ca="1" si="444"/>
        <v>64</v>
      </c>
      <c r="I442" s="3">
        <f t="shared" ca="1" si="444"/>
        <v>49</v>
      </c>
      <c r="J442" s="3">
        <f t="shared" ca="1" si="444"/>
        <v>36</v>
      </c>
      <c r="K442" s="3">
        <f t="shared" ca="1" si="444"/>
        <v>25</v>
      </c>
      <c r="L442" s="3">
        <f t="shared" ca="1" si="444"/>
        <v>16</v>
      </c>
      <c r="M442" s="3">
        <f t="shared" ca="1" si="444"/>
        <v>9</v>
      </c>
      <c r="N442" s="3">
        <f t="shared" ca="1" si="444"/>
        <v>4</v>
      </c>
      <c r="O442" s="3">
        <f t="shared" ca="1" si="444"/>
        <v>1</v>
      </c>
      <c r="P442" s="3">
        <f t="shared" ca="1" si="444"/>
        <v>0</v>
      </c>
      <c r="Q442" s="3">
        <f t="shared" ca="1" si="444"/>
        <v>1</v>
      </c>
      <c r="R442" s="3">
        <f t="shared" ca="1" si="444"/>
        <v>4</v>
      </c>
      <c r="S442" s="3">
        <f t="shared" ca="1" si="444"/>
        <v>9</v>
      </c>
      <c r="T442" s="3">
        <f t="shared" ca="1" si="444"/>
        <v>16</v>
      </c>
      <c r="U442" s="3">
        <f t="shared" ca="1" si="444"/>
        <v>25</v>
      </c>
      <c r="V442" s="3">
        <f t="shared" ca="1" si="444"/>
        <v>36</v>
      </c>
      <c r="W442" s="3">
        <f t="shared" ca="1" si="444"/>
        <v>49</v>
      </c>
      <c r="X442" s="3">
        <f t="shared" ca="1" si="444"/>
        <v>64</v>
      </c>
      <c r="Y442" s="3">
        <f t="shared" ca="1" si="444"/>
        <v>81</v>
      </c>
      <c r="Z442" s="3">
        <f t="shared" ca="1" si="444"/>
        <v>100</v>
      </c>
      <c r="AA442" s="3">
        <f t="shared" ca="1" si="5"/>
        <v>770</v>
      </c>
      <c r="AB442" s="29">
        <f t="shared" ca="1" si="24"/>
        <v>50</v>
      </c>
    </row>
    <row r="443" spans="1:28" customFormat="false" ht="13">
      <c r="A443" s="3">
        <f>シート1!B444</f>
        <v>0</v>
      </c>
      <c r="B443" s="3">
        <f>シート1!E444</f>
        <v>0</v>
      </c>
      <c r="C443" s="19">
        <f>シート1!G444</f>
        <v>0</v>
      </c>
      <c r="D443" s="3">
        <f>シート1!I444</f>
        <v>0</v>
      </c>
      <c r="E443" s="3">
        <f>シート1!K444</f>
        <v>0</v>
      </c>
      <c r="F443" s="3">
        <f t="shared" ref="F443:Z443" ca="1" si="445">IF($E447="","", IF(AND(ROW()&gt;$AB$1,F$1&lt;=$AB$1),(F$1-_xlfn.RANK.AVG(OFFSET($E447,1-F$1,),OFFSET($E447,1-$AB$1,,$AB$1,1)))^2,""))</f>
        <v>100</v>
      </c>
      <c r="G443" s="3">
        <f t="shared" ca="1" si="445"/>
        <v>81</v>
      </c>
      <c r="H443" s="3">
        <f t="shared" ca="1" si="445"/>
        <v>64</v>
      </c>
      <c r="I443" s="3">
        <f t="shared" ca="1" si="445"/>
        <v>49</v>
      </c>
      <c r="J443" s="3">
        <f t="shared" ca="1" si="445"/>
        <v>36</v>
      </c>
      <c r="K443" s="3">
        <f t="shared" ca="1" si="445"/>
        <v>25</v>
      </c>
      <c r="L443" s="3">
        <f t="shared" ca="1" si="445"/>
        <v>16</v>
      </c>
      <c r="M443" s="3">
        <f t="shared" ca="1" si="445"/>
        <v>9</v>
      </c>
      <c r="N443" s="3">
        <f t="shared" ca="1" si="445"/>
        <v>4</v>
      </c>
      <c r="O443" s="3">
        <f t="shared" ca="1" si="445"/>
        <v>1</v>
      </c>
      <c r="P443" s="3">
        <f t="shared" ca="1" si="445"/>
        <v>0</v>
      </c>
      <c r="Q443" s="3">
        <f t="shared" ca="1" si="445"/>
        <v>1</v>
      </c>
      <c r="R443" s="3">
        <f t="shared" ca="1" si="445"/>
        <v>4</v>
      </c>
      <c r="S443" s="3">
        <f t="shared" ca="1" si="445"/>
        <v>9</v>
      </c>
      <c r="T443" s="3">
        <f t="shared" ca="1" si="445"/>
        <v>16</v>
      </c>
      <c r="U443" s="3">
        <f t="shared" ca="1" si="445"/>
        <v>25</v>
      </c>
      <c r="V443" s="3">
        <f t="shared" ca="1" si="445"/>
        <v>36</v>
      </c>
      <c r="W443" s="3">
        <f t="shared" ca="1" si="445"/>
        <v>49</v>
      </c>
      <c r="X443" s="3">
        <f t="shared" ca="1" si="445"/>
        <v>64</v>
      </c>
      <c r="Y443" s="3">
        <f t="shared" ca="1" si="445"/>
        <v>81</v>
      </c>
      <c r="Z443" s="3">
        <f t="shared" ca="1" si="445"/>
        <v>100</v>
      </c>
      <c r="AA443" s="3">
        <f t="shared" ca="1" si="5"/>
        <v>770</v>
      </c>
      <c r="AB443" s="29">
        <f t="shared" ca="1" si="24"/>
        <v>50</v>
      </c>
    </row>
    <row r="444" spans="1:28" customFormat="false" ht="13">
      <c r="A444" s="3">
        <f>シート1!B445</f>
        <v>0</v>
      </c>
      <c r="B444" s="3">
        <f>シート1!E445</f>
        <v>0</v>
      </c>
      <c r="C444" s="19">
        <f>シート1!G445</f>
        <v>0</v>
      </c>
      <c r="D444" s="3">
        <f>シート1!I445</f>
        <v>0</v>
      </c>
      <c r="E444" s="3">
        <f>シート1!K445</f>
        <v>0</v>
      </c>
      <c r="F444" s="3">
        <f t="shared" ref="F444:Z444" ca="1" si="446">IF($E448="","", IF(AND(ROW()&gt;$AB$1,F$1&lt;=$AB$1),(F$1-_xlfn.RANK.AVG(OFFSET($E448,1-F$1,),OFFSET($E448,1-$AB$1,,$AB$1,1)))^2,""))</f>
        <v>100</v>
      </c>
      <c r="G444" s="3">
        <f t="shared" ca="1" si="446"/>
        <v>81</v>
      </c>
      <c r="H444" s="3">
        <f t="shared" ca="1" si="446"/>
        <v>64</v>
      </c>
      <c r="I444" s="3">
        <f t="shared" ca="1" si="446"/>
        <v>49</v>
      </c>
      <c r="J444" s="3">
        <f t="shared" ca="1" si="446"/>
        <v>36</v>
      </c>
      <c r="K444" s="3">
        <f t="shared" ca="1" si="446"/>
        <v>25</v>
      </c>
      <c r="L444" s="3">
        <f t="shared" ca="1" si="446"/>
        <v>16</v>
      </c>
      <c r="M444" s="3">
        <f t="shared" ca="1" si="446"/>
        <v>9</v>
      </c>
      <c r="N444" s="3">
        <f t="shared" ca="1" si="446"/>
        <v>4</v>
      </c>
      <c r="O444" s="3">
        <f t="shared" ca="1" si="446"/>
        <v>1</v>
      </c>
      <c r="P444" s="3">
        <f t="shared" ca="1" si="446"/>
        <v>0</v>
      </c>
      <c r="Q444" s="3">
        <f t="shared" ca="1" si="446"/>
        <v>1</v>
      </c>
      <c r="R444" s="3">
        <f t="shared" ca="1" si="446"/>
        <v>4</v>
      </c>
      <c r="S444" s="3">
        <f t="shared" ca="1" si="446"/>
        <v>9</v>
      </c>
      <c r="T444" s="3">
        <f t="shared" ca="1" si="446"/>
        <v>16</v>
      </c>
      <c r="U444" s="3">
        <f t="shared" ca="1" si="446"/>
        <v>25</v>
      </c>
      <c r="V444" s="3">
        <f t="shared" ca="1" si="446"/>
        <v>36</v>
      </c>
      <c r="W444" s="3">
        <f t="shared" ca="1" si="446"/>
        <v>49</v>
      </c>
      <c r="X444" s="3">
        <f t="shared" ca="1" si="446"/>
        <v>64</v>
      </c>
      <c r="Y444" s="3">
        <f t="shared" ca="1" si="446"/>
        <v>81</v>
      </c>
      <c r="Z444" s="3">
        <f t="shared" ca="1" si="446"/>
        <v>100</v>
      </c>
      <c r="AA444" s="3">
        <f t="shared" ca="1" si="5"/>
        <v>770</v>
      </c>
      <c r="AB444" s="29">
        <f t="shared" ca="1" si="24"/>
        <v>50</v>
      </c>
    </row>
    <row r="445" spans="1:28" customFormat="false" ht="13">
      <c r="A445" s="3">
        <f>シート1!B446</f>
        <v>0</v>
      </c>
      <c r="B445" s="3">
        <f>シート1!E446</f>
        <v>0</v>
      </c>
      <c r="C445" s="19">
        <f>シート1!G446</f>
        <v>0</v>
      </c>
      <c r="D445" s="3">
        <f>シート1!I446</f>
        <v>0</v>
      </c>
      <c r="E445" s="3">
        <f>シート1!K446</f>
        <v>0</v>
      </c>
      <c r="F445" s="3">
        <f t="shared" ref="F445:Z445" ca="1" si="447">IF($E449="","", IF(AND(ROW()&gt;$AB$1,F$1&lt;=$AB$1),(F$1-_xlfn.RANK.AVG(OFFSET($E449,1-F$1,),OFFSET($E449,1-$AB$1,,$AB$1,1)))^2,""))</f>
        <v>100</v>
      </c>
      <c r="G445" s="3">
        <f t="shared" ca="1" si="447"/>
        <v>81</v>
      </c>
      <c r="H445" s="3">
        <f t="shared" ca="1" si="447"/>
        <v>64</v>
      </c>
      <c r="I445" s="3">
        <f t="shared" ca="1" si="447"/>
        <v>49</v>
      </c>
      <c r="J445" s="3">
        <f t="shared" ca="1" si="447"/>
        <v>36</v>
      </c>
      <c r="K445" s="3">
        <f t="shared" ca="1" si="447"/>
        <v>25</v>
      </c>
      <c r="L445" s="3">
        <f t="shared" ca="1" si="447"/>
        <v>16</v>
      </c>
      <c r="M445" s="3">
        <f t="shared" ca="1" si="447"/>
        <v>9</v>
      </c>
      <c r="N445" s="3">
        <f t="shared" ca="1" si="447"/>
        <v>4</v>
      </c>
      <c r="O445" s="3">
        <f t="shared" ca="1" si="447"/>
        <v>1</v>
      </c>
      <c r="P445" s="3">
        <f t="shared" ca="1" si="447"/>
        <v>0</v>
      </c>
      <c r="Q445" s="3">
        <f t="shared" ca="1" si="447"/>
        <v>1</v>
      </c>
      <c r="R445" s="3">
        <f t="shared" ca="1" si="447"/>
        <v>4</v>
      </c>
      <c r="S445" s="3">
        <f t="shared" ca="1" si="447"/>
        <v>9</v>
      </c>
      <c r="T445" s="3">
        <f t="shared" ca="1" si="447"/>
        <v>16</v>
      </c>
      <c r="U445" s="3">
        <f t="shared" ca="1" si="447"/>
        <v>25</v>
      </c>
      <c r="V445" s="3">
        <f t="shared" ca="1" si="447"/>
        <v>36</v>
      </c>
      <c r="W445" s="3">
        <f t="shared" ca="1" si="447"/>
        <v>49</v>
      </c>
      <c r="X445" s="3">
        <f t="shared" ca="1" si="447"/>
        <v>64</v>
      </c>
      <c r="Y445" s="3">
        <f t="shared" ca="1" si="447"/>
        <v>81</v>
      </c>
      <c r="Z445" s="3">
        <f t="shared" ca="1" si="447"/>
        <v>100</v>
      </c>
      <c r="AA445" s="3">
        <f t="shared" ca="1" si="5"/>
        <v>770</v>
      </c>
      <c r="AB445" s="29">
        <f t="shared" ca="1" si="24"/>
        <v>50</v>
      </c>
    </row>
    <row r="446" spans="1:28" customFormat="false" ht="13">
      <c r="A446" s="3">
        <f>シート1!B447</f>
        <v>0</v>
      </c>
      <c r="B446" s="3">
        <f>シート1!E447</f>
        <v>0</v>
      </c>
      <c r="C446" s="19">
        <f>シート1!G447</f>
        <v>0</v>
      </c>
      <c r="D446" s="3">
        <f>シート1!I447</f>
        <v>0</v>
      </c>
      <c r="E446" s="3">
        <f>シート1!K447</f>
        <v>0</v>
      </c>
      <c r="F446" s="3">
        <f t="shared" ref="F446:Z446" ca="1" si="448">IF($E450="","", IF(AND(ROW()&gt;$AB$1,F$1&lt;=$AB$1),(F$1-_xlfn.RANK.AVG(OFFSET($E450,1-F$1,),OFFSET($E450,1-$AB$1,,$AB$1,1)))^2,""))</f>
        <v>100</v>
      </c>
      <c r="G446" s="3">
        <f t="shared" ca="1" si="448"/>
        <v>81</v>
      </c>
      <c r="H446" s="3">
        <f t="shared" ca="1" si="448"/>
        <v>64</v>
      </c>
      <c r="I446" s="3">
        <f t="shared" ca="1" si="448"/>
        <v>49</v>
      </c>
      <c r="J446" s="3">
        <f t="shared" ca="1" si="448"/>
        <v>36</v>
      </c>
      <c r="K446" s="3">
        <f t="shared" ca="1" si="448"/>
        <v>25</v>
      </c>
      <c r="L446" s="3">
        <f t="shared" ca="1" si="448"/>
        <v>16</v>
      </c>
      <c r="M446" s="3">
        <f t="shared" ca="1" si="448"/>
        <v>9</v>
      </c>
      <c r="N446" s="3">
        <f t="shared" ca="1" si="448"/>
        <v>4</v>
      </c>
      <c r="O446" s="3">
        <f t="shared" ca="1" si="448"/>
        <v>1</v>
      </c>
      <c r="P446" s="3">
        <f t="shared" ca="1" si="448"/>
        <v>0</v>
      </c>
      <c r="Q446" s="3">
        <f t="shared" ca="1" si="448"/>
        <v>1</v>
      </c>
      <c r="R446" s="3">
        <f t="shared" ca="1" si="448"/>
        <v>4</v>
      </c>
      <c r="S446" s="3">
        <f t="shared" ca="1" si="448"/>
        <v>9</v>
      </c>
      <c r="T446" s="3">
        <f t="shared" ca="1" si="448"/>
        <v>16</v>
      </c>
      <c r="U446" s="3">
        <f t="shared" ca="1" si="448"/>
        <v>25</v>
      </c>
      <c r="V446" s="3">
        <f t="shared" ca="1" si="448"/>
        <v>36</v>
      </c>
      <c r="W446" s="3">
        <f t="shared" ca="1" si="448"/>
        <v>49</v>
      </c>
      <c r="X446" s="3">
        <f t="shared" ca="1" si="448"/>
        <v>64</v>
      </c>
      <c r="Y446" s="3">
        <f t="shared" ca="1" si="448"/>
        <v>81</v>
      </c>
      <c r="Z446" s="3">
        <f t="shared" ca="1" si="448"/>
        <v>100</v>
      </c>
      <c r="AA446" s="3">
        <f t="shared" ca="1" si="5"/>
        <v>770</v>
      </c>
      <c r="AB446" s="29">
        <f t="shared" ca="1" si="24"/>
        <v>50</v>
      </c>
    </row>
    <row r="447" spans="1:28" customFormat="false" ht="13">
      <c r="A447" s="3">
        <f>シート1!B448</f>
        <v>0</v>
      </c>
      <c r="B447" s="3">
        <f>シート1!E448</f>
        <v>0</v>
      </c>
      <c r="C447" s="19">
        <f>シート1!G448</f>
        <v>0</v>
      </c>
      <c r="D447" s="3">
        <f>シート1!I448</f>
        <v>0</v>
      </c>
      <c r="E447" s="3">
        <f>シート1!K448</f>
        <v>0</v>
      </c>
      <c r="F447" s="3">
        <f t="shared" ref="F447:Z447" ca="1" si="449">IF($E451="","", IF(AND(ROW()&gt;$AB$1,F$1&lt;=$AB$1),(F$1-_xlfn.RANK.AVG(OFFSET($E451,1-F$1,),OFFSET($E451,1-$AB$1,,$AB$1,1)))^2,""))</f>
        <v>100</v>
      </c>
      <c r="G447" s="3">
        <f t="shared" ca="1" si="449"/>
        <v>81</v>
      </c>
      <c r="H447" s="3">
        <f t="shared" ca="1" si="449"/>
        <v>64</v>
      </c>
      <c r="I447" s="3">
        <f t="shared" ca="1" si="449"/>
        <v>49</v>
      </c>
      <c r="J447" s="3">
        <f t="shared" ca="1" si="449"/>
        <v>36</v>
      </c>
      <c r="K447" s="3">
        <f t="shared" ca="1" si="449"/>
        <v>25</v>
      </c>
      <c r="L447" s="3">
        <f t="shared" ca="1" si="449"/>
        <v>16</v>
      </c>
      <c r="M447" s="3">
        <f t="shared" ca="1" si="449"/>
        <v>9</v>
      </c>
      <c r="N447" s="3">
        <f t="shared" ca="1" si="449"/>
        <v>4</v>
      </c>
      <c r="O447" s="3">
        <f t="shared" ca="1" si="449"/>
        <v>1</v>
      </c>
      <c r="P447" s="3">
        <f t="shared" ca="1" si="449"/>
        <v>0</v>
      </c>
      <c r="Q447" s="3">
        <f t="shared" ca="1" si="449"/>
        <v>1</v>
      </c>
      <c r="R447" s="3">
        <f t="shared" ca="1" si="449"/>
        <v>4</v>
      </c>
      <c r="S447" s="3">
        <f t="shared" ca="1" si="449"/>
        <v>9</v>
      </c>
      <c r="T447" s="3">
        <f t="shared" ca="1" si="449"/>
        <v>16</v>
      </c>
      <c r="U447" s="3">
        <f t="shared" ca="1" si="449"/>
        <v>25</v>
      </c>
      <c r="V447" s="3">
        <f t="shared" ca="1" si="449"/>
        <v>36</v>
      </c>
      <c r="W447" s="3">
        <f t="shared" ca="1" si="449"/>
        <v>49</v>
      </c>
      <c r="X447" s="3">
        <f t="shared" ca="1" si="449"/>
        <v>64</v>
      </c>
      <c r="Y447" s="3">
        <f t="shared" ca="1" si="449"/>
        <v>81</v>
      </c>
      <c r="Z447" s="3">
        <f t="shared" ca="1" si="449"/>
        <v>100</v>
      </c>
      <c r="AA447" s="3">
        <f t="shared" ca="1" si="5"/>
        <v>770</v>
      </c>
      <c r="AB447" s="29">
        <f t="shared" ca="1" si="24"/>
        <v>50</v>
      </c>
    </row>
    <row r="448" spans="1:28" customFormat="false" ht="13">
      <c r="A448" s="3">
        <f>シート1!B449</f>
        <v>0</v>
      </c>
      <c r="B448" s="3">
        <f>シート1!E449</f>
        <v>0</v>
      </c>
      <c r="C448" s="19">
        <f>シート1!G449</f>
        <v>0</v>
      </c>
      <c r="D448" s="3">
        <f>シート1!I449</f>
        <v>0</v>
      </c>
      <c r="E448" s="3">
        <f>シート1!K449</f>
        <v>0</v>
      </c>
      <c r="F448" s="3">
        <f t="shared" ref="F448:Z448" ca="1" si="450">IF($E452="","", IF(AND(ROW()&gt;$AB$1,F$1&lt;=$AB$1),(F$1-_xlfn.RANK.AVG(OFFSET($E452,1-F$1,),OFFSET($E452,1-$AB$1,,$AB$1,1)))^2,""))</f>
        <v>100</v>
      </c>
      <c r="G448" s="3">
        <f t="shared" ca="1" si="450"/>
        <v>81</v>
      </c>
      <c r="H448" s="3">
        <f t="shared" ca="1" si="450"/>
        <v>64</v>
      </c>
      <c r="I448" s="3">
        <f t="shared" ca="1" si="450"/>
        <v>49</v>
      </c>
      <c r="J448" s="3">
        <f t="shared" ca="1" si="450"/>
        <v>36</v>
      </c>
      <c r="K448" s="3">
        <f t="shared" ca="1" si="450"/>
        <v>25</v>
      </c>
      <c r="L448" s="3">
        <f t="shared" ca="1" si="450"/>
        <v>16</v>
      </c>
      <c r="M448" s="3">
        <f t="shared" ca="1" si="450"/>
        <v>9</v>
      </c>
      <c r="N448" s="3">
        <f t="shared" ca="1" si="450"/>
        <v>4</v>
      </c>
      <c r="O448" s="3">
        <f t="shared" ca="1" si="450"/>
        <v>1</v>
      </c>
      <c r="P448" s="3">
        <f t="shared" ca="1" si="450"/>
        <v>0</v>
      </c>
      <c r="Q448" s="3">
        <f t="shared" ca="1" si="450"/>
        <v>1</v>
      </c>
      <c r="R448" s="3">
        <f t="shared" ca="1" si="450"/>
        <v>4</v>
      </c>
      <c r="S448" s="3">
        <f t="shared" ca="1" si="450"/>
        <v>9</v>
      </c>
      <c r="T448" s="3">
        <f t="shared" ca="1" si="450"/>
        <v>16</v>
      </c>
      <c r="U448" s="3">
        <f t="shared" ca="1" si="450"/>
        <v>25</v>
      </c>
      <c r="V448" s="3">
        <f t="shared" ca="1" si="450"/>
        <v>36</v>
      </c>
      <c r="W448" s="3">
        <f t="shared" ca="1" si="450"/>
        <v>49</v>
      </c>
      <c r="X448" s="3">
        <f t="shared" ca="1" si="450"/>
        <v>64</v>
      </c>
      <c r="Y448" s="3">
        <f t="shared" ca="1" si="450"/>
        <v>81</v>
      </c>
      <c r="Z448" s="3">
        <f t="shared" ca="1" si="450"/>
        <v>100</v>
      </c>
      <c r="AA448" s="3">
        <f t="shared" ca="1" si="5"/>
        <v>770</v>
      </c>
      <c r="AB448" s="29">
        <f t="shared" ca="1" si="24"/>
        <v>50</v>
      </c>
    </row>
    <row r="449" spans="1:28" customFormat="false" ht="13">
      <c r="A449" s="3">
        <f>シート1!B450</f>
        <v>0</v>
      </c>
      <c r="B449" s="3">
        <f>シート1!E450</f>
        <v>0</v>
      </c>
      <c r="C449" s="19">
        <f>シート1!G450</f>
        <v>0</v>
      </c>
      <c r="D449" s="3">
        <f>シート1!I450</f>
        <v>0</v>
      </c>
      <c r="E449" s="3">
        <f>シート1!K450</f>
        <v>0</v>
      </c>
      <c r="F449" s="3">
        <f t="shared" ref="F449:Z449" ca="1" si="451">IF($E453="","", IF(AND(ROW()&gt;$AB$1,F$1&lt;=$AB$1),(F$1-_xlfn.RANK.AVG(OFFSET($E453,1-F$1,),OFFSET($E453,1-$AB$1,,$AB$1,1)))^2,""))</f>
        <v>100</v>
      </c>
      <c r="G449" s="3">
        <f t="shared" ca="1" si="451"/>
        <v>81</v>
      </c>
      <c r="H449" s="3">
        <f t="shared" ca="1" si="451"/>
        <v>64</v>
      </c>
      <c r="I449" s="3">
        <f t="shared" ca="1" si="451"/>
        <v>49</v>
      </c>
      <c r="J449" s="3">
        <f t="shared" ca="1" si="451"/>
        <v>36</v>
      </c>
      <c r="K449" s="3">
        <f t="shared" ca="1" si="451"/>
        <v>25</v>
      </c>
      <c r="L449" s="3">
        <f t="shared" ca="1" si="451"/>
        <v>16</v>
      </c>
      <c r="M449" s="3">
        <f t="shared" ca="1" si="451"/>
        <v>9</v>
      </c>
      <c r="N449" s="3">
        <f t="shared" ca="1" si="451"/>
        <v>4</v>
      </c>
      <c r="O449" s="3">
        <f t="shared" ca="1" si="451"/>
        <v>1</v>
      </c>
      <c r="P449" s="3">
        <f t="shared" ca="1" si="451"/>
        <v>0</v>
      </c>
      <c r="Q449" s="3">
        <f t="shared" ca="1" si="451"/>
        <v>1</v>
      </c>
      <c r="R449" s="3">
        <f t="shared" ca="1" si="451"/>
        <v>4</v>
      </c>
      <c r="S449" s="3">
        <f t="shared" ca="1" si="451"/>
        <v>9</v>
      </c>
      <c r="T449" s="3">
        <f t="shared" ca="1" si="451"/>
        <v>16</v>
      </c>
      <c r="U449" s="3">
        <f t="shared" ca="1" si="451"/>
        <v>25</v>
      </c>
      <c r="V449" s="3">
        <f t="shared" ca="1" si="451"/>
        <v>36</v>
      </c>
      <c r="W449" s="3">
        <f t="shared" ca="1" si="451"/>
        <v>49</v>
      </c>
      <c r="X449" s="3">
        <f t="shared" ca="1" si="451"/>
        <v>64</v>
      </c>
      <c r="Y449" s="3">
        <f t="shared" ca="1" si="451"/>
        <v>81</v>
      </c>
      <c r="Z449" s="3">
        <f t="shared" ca="1" si="451"/>
        <v>100</v>
      </c>
      <c r="AA449" s="3">
        <f t="shared" ca="1" si="5"/>
        <v>770</v>
      </c>
      <c r="AB449" s="29">
        <f t="shared" ca="1" si="24"/>
        <v>50</v>
      </c>
    </row>
    <row r="450" spans="1:28" customFormat="false" ht="13">
      <c r="A450" s="3">
        <f>シート1!B451</f>
        <v>0</v>
      </c>
      <c r="B450" s="3">
        <f>シート1!E451</f>
        <v>0</v>
      </c>
      <c r="C450" s="19">
        <f>シート1!G451</f>
        <v>0</v>
      </c>
      <c r="D450" s="3">
        <f>シート1!I451</f>
        <v>0</v>
      </c>
      <c r="E450" s="3">
        <f>シート1!K451</f>
        <v>0</v>
      </c>
      <c r="F450" s="3">
        <f t="shared" ref="F450:Z450" ca="1" si="452">IF($E454="","", IF(AND(ROW()&gt;$AB$1,F$1&lt;=$AB$1),(F$1-_xlfn.RANK.AVG(OFFSET($E454,1-F$1,),OFFSET($E454,1-$AB$1,,$AB$1,1)))^2,""))</f>
        <v>100</v>
      </c>
      <c r="G450" s="3">
        <f t="shared" ca="1" si="452"/>
        <v>81</v>
      </c>
      <c r="H450" s="3">
        <f t="shared" ca="1" si="452"/>
        <v>64</v>
      </c>
      <c r="I450" s="3">
        <f t="shared" ca="1" si="452"/>
        <v>49</v>
      </c>
      <c r="J450" s="3">
        <f t="shared" ca="1" si="452"/>
        <v>36</v>
      </c>
      <c r="K450" s="3">
        <f t="shared" ca="1" si="452"/>
        <v>25</v>
      </c>
      <c r="L450" s="3">
        <f t="shared" ca="1" si="452"/>
        <v>16</v>
      </c>
      <c r="M450" s="3">
        <f t="shared" ca="1" si="452"/>
        <v>9</v>
      </c>
      <c r="N450" s="3">
        <f t="shared" ca="1" si="452"/>
        <v>4</v>
      </c>
      <c r="O450" s="3">
        <f t="shared" ca="1" si="452"/>
        <v>1</v>
      </c>
      <c r="P450" s="3">
        <f t="shared" ca="1" si="452"/>
        <v>0</v>
      </c>
      <c r="Q450" s="3">
        <f t="shared" ca="1" si="452"/>
        <v>1</v>
      </c>
      <c r="R450" s="3">
        <f t="shared" ca="1" si="452"/>
        <v>4</v>
      </c>
      <c r="S450" s="3">
        <f t="shared" ca="1" si="452"/>
        <v>9</v>
      </c>
      <c r="T450" s="3">
        <f t="shared" ca="1" si="452"/>
        <v>16</v>
      </c>
      <c r="U450" s="3">
        <f t="shared" ca="1" si="452"/>
        <v>25</v>
      </c>
      <c r="V450" s="3">
        <f t="shared" ca="1" si="452"/>
        <v>36</v>
      </c>
      <c r="W450" s="3">
        <f t="shared" ca="1" si="452"/>
        <v>49</v>
      </c>
      <c r="X450" s="3">
        <f t="shared" ca="1" si="452"/>
        <v>64</v>
      </c>
      <c r="Y450" s="3">
        <f t="shared" ca="1" si="452"/>
        <v>81</v>
      </c>
      <c r="Z450" s="3">
        <f t="shared" ca="1" si="452"/>
        <v>100</v>
      </c>
      <c r="AA450" s="3">
        <f t="shared" ca="1" si="5"/>
        <v>770</v>
      </c>
      <c r="AB450" s="29">
        <f t="shared" ca="1" si="24"/>
        <v>50</v>
      </c>
    </row>
    <row r="451" spans="1:28" customFormat="false" ht="13">
      <c r="A451" s="3">
        <f>シート1!B452</f>
        <v>0</v>
      </c>
      <c r="B451" s="3">
        <f>シート1!E452</f>
        <v>0</v>
      </c>
      <c r="C451" s="19">
        <f>シート1!G452</f>
        <v>0</v>
      </c>
      <c r="D451" s="3">
        <f>シート1!I452</f>
        <v>0</v>
      </c>
      <c r="E451" s="3">
        <f>シート1!K452</f>
        <v>0</v>
      </c>
      <c r="F451" s="3">
        <f t="shared" ref="F451:Z451" ca="1" si="453">IF($E455="","", IF(AND(ROW()&gt;$AB$1,F$1&lt;=$AB$1),(F$1-_xlfn.RANK.AVG(OFFSET($E455,1-F$1,),OFFSET($E455,1-$AB$1,,$AB$1,1)))^2,""))</f>
        <v>100</v>
      </c>
      <c r="G451" s="3">
        <f t="shared" ca="1" si="453"/>
        <v>81</v>
      </c>
      <c r="H451" s="3">
        <f t="shared" ca="1" si="453"/>
        <v>64</v>
      </c>
      <c r="I451" s="3">
        <f t="shared" ca="1" si="453"/>
        <v>49</v>
      </c>
      <c r="J451" s="3">
        <f t="shared" ca="1" si="453"/>
        <v>36</v>
      </c>
      <c r="K451" s="3">
        <f t="shared" ca="1" si="453"/>
        <v>25</v>
      </c>
      <c r="L451" s="3">
        <f t="shared" ca="1" si="453"/>
        <v>16</v>
      </c>
      <c r="M451" s="3">
        <f t="shared" ca="1" si="453"/>
        <v>9</v>
      </c>
      <c r="N451" s="3">
        <f t="shared" ca="1" si="453"/>
        <v>4</v>
      </c>
      <c r="O451" s="3">
        <f t="shared" ca="1" si="453"/>
        <v>1</v>
      </c>
      <c r="P451" s="3">
        <f t="shared" ca="1" si="453"/>
        <v>0</v>
      </c>
      <c r="Q451" s="3">
        <f t="shared" ca="1" si="453"/>
        <v>1</v>
      </c>
      <c r="R451" s="3">
        <f t="shared" ca="1" si="453"/>
        <v>4</v>
      </c>
      <c r="S451" s="3">
        <f t="shared" ca="1" si="453"/>
        <v>9</v>
      </c>
      <c r="T451" s="3">
        <f t="shared" ca="1" si="453"/>
        <v>16</v>
      </c>
      <c r="U451" s="3">
        <f t="shared" ca="1" si="453"/>
        <v>25</v>
      </c>
      <c r="V451" s="3">
        <f t="shared" ca="1" si="453"/>
        <v>36</v>
      </c>
      <c r="W451" s="3">
        <f t="shared" ca="1" si="453"/>
        <v>49</v>
      </c>
      <c r="X451" s="3">
        <f t="shared" ca="1" si="453"/>
        <v>64</v>
      </c>
      <c r="Y451" s="3">
        <f t="shared" ca="1" si="453"/>
        <v>81</v>
      </c>
      <c r="Z451" s="3">
        <f t="shared" ca="1" si="453"/>
        <v>100</v>
      </c>
      <c r="AA451" s="3">
        <f t="shared" ca="1" si="5"/>
        <v>770</v>
      </c>
      <c r="AB451" s="29">
        <f t="shared" ca="1" si="24"/>
        <v>50</v>
      </c>
    </row>
    <row r="452" spans="1:28" customFormat="false" ht="13">
      <c r="A452" s="3">
        <f>シート1!B453</f>
        <v>0</v>
      </c>
      <c r="B452" s="3">
        <f>シート1!E453</f>
        <v>0</v>
      </c>
      <c r="C452" s="19">
        <f>シート1!G453</f>
        <v>0</v>
      </c>
      <c r="D452" s="3">
        <f>シート1!I453</f>
        <v>0</v>
      </c>
      <c r="E452" s="3">
        <f>シート1!K453</f>
        <v>0</v>
      </c>
      <c r="F452" s="3">
        <f t="shared" ref="F452:Z452" ca="1" si="454">IF($E456="","", IF(AND(ROW()&gt;$AB$1,F$1&lt;=$AB$1),(F$1-_xlfn.RANK.AVG(OFFSET($E456,1-F$1,),OFFSET($E456,1-$AB$1,,$AB$1,1)))^2,""))</f>
        <v>100</v>
      </c>
      <c r="G452" s="3">
        <f t="shared" ca="1" si="454"/>
        <v>81</v>
      </c>
      <c r="H452" s="3">
        <f t="shared" ca="1" si="454"/>
        <v>64</v>
      </c>
      <c r="I452" s="3">
        <f t="shared" ca="1" si="454"/>
        <v>49</v>
      </c>
      <c r="J452" s="3">
        <f t="shared" ca="1" si="454"/>
        <v>36</v>
      </c>
      <c r="K452" s="3">
        <f t="shared" ca="1" si="454"/>
        <v>25</v>
      </c>
      <c r="L452" s="3">
        <f t="shared" ca="1" si="454"/>
        <v>16</v>
      </c>
      <c r="M452" s="3">
        <f t="shared" ca="1" si="454"/>
        <v>9</v>
      </c>
      <c r="N452" s="3">
        <f t="shared" ca="1" si="454"/>
        <v>4</v>
      </c>
      <c r="O452" s="3">
        <f t="shared" ca="1" si="454"/>
        <v>1</v>
      </c>
      <c r="P452" s="3">
        <f t="shared" ca="1" si="454"/>
        <v>0</v>
      </c>
      <c r="Q452" s="3">
        <f t="shared" ca="1" si="454"/>
        <v>1</v>
      </c>
      <c r="R452" s="3">
        <f t="shared" ca="1" si="454"/>
        <v>4</v>
      </c>
      <c r="S452" s="3">
        <f t="shared" ca="1" si="454"/>
        <v>9</v>
      </c>
      <c r="T452" s="3">
        <f t="shared" ca="1" si="454"/>
        <v>16</v>
      </c>
      <c r="U452" s="3">
        <f t="shared" ca="1" si="454"/>
        <v>25</v>
      </c>
      <c r="V452" s="3">
        <f t="shared" ca="1" si="454"/>
        <v>36</v>
      </c>
      <c r="W452" s="3">
        <f t="shared" ca="1" si="454"/>
        <v>49</v>
      </c>
      <c r="X452" s="3">
        <f t="shared" ca="1" si="454"/>
        <v>64</v>
      </c>
      <c r="Y452" s="3">
        <f t="shared" ca="1" si="454"/>
        <v>81</v>
      </c>
      <c r="Z452" s="3">
        <f t="shared" ca="1" si="454"/>
        <v>100</v>
      </c>
      <c r="AA452" s="3">
        <f t="shared" ca="1" si="5"/>
        <v>770</v>
      </c>
      <c r="AB452" s="29">
        <f t="shared" ca="1" si="24"/>
        <v>50</v>
      </c>
    </row>
    <row r="453" spans="1:28" customFormat="false" ht="13">
      <c r="A453" s="3">
        <f>シート1!B454</f>
        <v>0</v>
      </c>
      <c r="B453" s="3">
        <f>シート1!E454</f>
        <v>0</v>
      </c>
      <c r="C453" s="19">
        <f>シート1!G454</f>
        <v>0</v>
      </c>
      <c r="D453" s="3">
        <f>シート1!I454</f>
        <v>0</v>
      </c>
      <c r="E453" s="3">
        <f>シート1!K454</f>
        <v>0</v>
      </c>
      <c r="F453" s="3">
        <f t="shared" ref="F453:Z453" ca="1" si="455">IF($E457="","", IF(AND(ROW()&gt;$AB$1,F$1&lt;=$AB$1),(F$1-_xlfn.RANK.AVG(OFFSET($E457,1-F$1,),OFFSET($E457,1-$AB$1,,$AB$1,1)))^2,""))</f>
        <v>100</v>
      </c>
      <c r="G453" s="3">
        <f t="shared" ca="1" si="455"/>
        <v>81</v>
      </c>
      <c r="H453" s="3">
        <f t="shared" ca="1" si="455"/>
        <v>64</v>
      </c>
      <c r="I453" s="3">
        <f t="shared" ca="1" si="455"/>
        <v>49</v>
      </c>
      <c r="J453" s="3">
        <f t="shared" ca="1" si="455"/>
        <v>36</v>
      </c>
      <c r="K453" s="3">
        <f t="shared" ca="1" si="455"/>
        <v>25</v>
      </c>
      <c r="L453" s="3">
        <f t="shared" ca="1" si="455"/>
        <v>16</v>
      </c>
      <c r="M453" s="3">
        <f t="shared" ca="1" si="455"/>
        <v>9</v>
      </c>
      <c r="N453" s="3">
        <f t="shared" ca="1" si="455"/>
        <v>4</v>
      </c>
      <c r="O453" s="3">
        <f t="shared" ca="1" si="455"/>
        <v>1</v>
      </c>
      <c r="P453" s="3">
        <f t="shared" ca="1" si="455"/>
        <v>0</v>
      </c>
      <c r="Q453" s="3">
        <f t="shared" ca="1" si="455"/>
        <v>1</v>
      </c>
      <c r="R453" s="3">
        <f t="shared" ca="1" si="455"/>
        <v>4</v>
      </c>
      <c r="S453" s="3">
        <f t="shared" ca="1" si="455"/>
        <v>9</v>
      </c>
      <c r="T453" s="3">
        <f t="shared" ca="1" si="455"/>
        <v>16</v>
      </c>
      <c r="U453" s="3">
        <f t="shared" ca="1" si="455"/>
        <v>25</v>
      </c>
      <c r="V453" s="3">
        <f t="shared" ca="1" si="455"/>
        <v>36</v>
      </c>
      <c r="W453" s="3">
        <f t="shared" ca="1" si="455"/>
        <v>49</v>
      </c>
      <c r="X453" s="3">
        <f t="shared" ca="1" si="455"/>
        <v>64</v>
      </c>
      <c r="Y453" s="3">
        <f t="shared" ca="1" si="455"/>
        <v>81</v>
      </c>
      <c r="Z453" s="3">
        <f t="shared" ca="1" si="455"/>
        <v>100</v>
      </c>
      <c r="AA453" s="3">
        <f t="shared" ca="1" si="5"/>
        <v>770</v>
      </c>
      <c r="AB453" s="29">
        <f t="shared" ca="1" si="24"/>
        <v>50</v>
      </c>
    </row>
    <row r="454" spans="1:28" customFormat="false" ht="13">
      <c r="A454" s="3">
        <f>シート1!B455</f>
        <v>0</v>
      </c>
      <c r="B454" s="3">
        <f>シート1!E455</f>
        <v>0</v>
      </c>
      <c r="C454" s="19">
        <f>シート1!G455</f>
        <v>0</v>
      </c>
      <c r="D454" s="3">
        <f>シート1!I455</f>
        <v>0</v>
      </c>
      <c r="E454" s="3">
        <f>シート1!K455</f>
        <v>0</v>
      </c>
      <c r="F454" s="3">
        <f t="shared" ref="F454:Z454" ca="1" si="456">IF($E458="","", IF(AND(ROW()&gt;$AB$1,F$1&lt;=$AB$1),(F$1-_xlfn.RANK.AVG(OFFSET($E458,1-F$1,),OFFSET($E458,1-$AB$1,,$AB$1,1)))^2,""))</f>
        <v>100</v>
      </c>
      <c r="G454" s="3">
        <f t="shared" ca="1" si="456"/>
        <v>81</v>
      </c>
      <c r="H454" s="3">
        <f t="shared" ca="1" si="456"/>
        <v>64</v>
      </c>
      <c r="I454" s="3">
        <f t="shared" ca="1" si="456"/>
        <v>49</v>
      </c>
      <c r="J454" s="3">
        <f t="shared" ca="1" si="456"/>
        <v>36</v>
      </c>
      <c r="K454" s="3">
        <f t="shared" ca="1" si="456"/>
        <v>25</v>
      </c>
      <c r="L454" s="3">
        <f t="shared" ca="1" si="456"/>
        <v>16</v>
      </c>
      <c r="M454" s="3">
        <f t="shared" ca="1" si="456"/>
        <v>9</v>
      </c>
      <c r="N454" s="3">
        <f t="shared" ca="1" si="456"/>
        <v>4</v>
      </c>
      <c r="O454" s="3">
        <f t="shared" ca="1" si="456"/>
        <v>1</v>
      </c>
      <c r="P454" s="3">
        <f t="shared" ca="1" si="456"/>
        <v>0</v>
      </c>
      <c r="Q454" s="3">
        <f t="shared" ca="1" si="456"/>
        <v>1</v>
      </c>
      <c r="R454" s="3">
        <f t="shared" ca="1" si="456"/>
        <v>4</v>
      </c>
      <c r="S454" s="3">
        <f t="shared" ca="1" si="456"/>
        <v>9</v>
      </c>
      <c r="T454" s="3">
        <f t="shared" ca="1" si="456"/>
        <v>16</v>
      </c>
      <c r="U454" s="3">
        <f t="shared" ca="1" si="456"/>
        <v>25</v>
      </c>
      <c r="V454" s="3">
        <f t="shared" ca="1" si="456"/>
        <v>36</v>
      </c>
      <c r="W454" s="3">
        <f t="shared" ca="1" si="456"/>
        <v>49</v>
      </c>
      <c r="X454" s="3">
        <f t="shared" ca="1" si="456"/>
        <v>64</v>
      </c>
      <c r="Y454" s="3">
        <f t="shared" ca="1" si="456"/>
        <v>81</v>
      </c>
      <c r="Z454" s="3">
        <f t="shared" ca="1" si="456"/>
        <v>100</v>
      </c>
      <c r="AA454" s="3">
        <f t="shared" ca="1" si="5"/>
        <v>770</v>
      </c>
      <c r="AB454" s="29">
        <f t="shared" ca="1" si="24"/>
        <v>50</v>
      </c>
    </row>
    <row r="455" spans="1:28" customFormat="false" ht="13">
      <c r="A455" s="3">
        <f>シート1!B456</f>
        <v>0</v>
      </c>
      <c r="B455" s="3">
        <f>シート1!E456</f>
        <v>0</v>
      </c>
      <c r="C455" s="19">
        <f>シート1!G456</f>
        <v>0</v>
      </c>
      <c r="D455" s="3">
        <f>シート1!I456</f>
        <v>0</v>
      </c>
      <c r="E455" s="3">
        <f>シート1!K456</f>
        <v>0</v>
      </c>
      <c r="F455" s="3">
        <f t="shared" ref="F455:Z455" ca="1" si="457">IF($E459="","", IF(AND(ROW()&gt;$AB$1,F$1&lt;=$AB$1),(F$1-_xlfn.RANK.AVG(OFFSET($E459,1-F$1,),OFFSET($E459,1-$AB$1,,$AB$1,1)))^2,""))</f>
        <v>100</v>
      </c>
      <c r="G455" s="3">
        <f t="shared" ca="1" si="457"/>
        <v>81</v>
      </c>
      <c r="H455" s="3">
        <f t="shared" ca="1" si="457"/>
        <v>64</v>
      </c>
      <c r="I455" s="3">
        <f t="shared" ca="1" si="457"/>
        <v>49</v>
      </c>
      <c r="J455" s="3">
        <f t="shared" ca="1" si="457"/>
        <v>36</v>
      </c>
      <c r="K455" s="3">
        <f t="shared" ca="1" si="457"/>
        <v>25</v>
      </c>
      <c r="L455" s="3">
        <f t="shared" ca="1" si="457"/>
        <v>16</v>
      </c>
      <c r="M455" s="3">
        <f t="shared" ca="1" si="457"/>
        <v>9</v>
      </c>
      <c r="N455" s="3">
        <f t="shared" ca="1" si="457"/>
        <v>4</v>
      </c>
      <c r="O455" s="3">
        <f t="shared" ca="1" si="457"/>
        <v>1</v>
      </c>
      <c r="P455" s="3">
        <f t="shared" ca="1" si="457"/>
        <v>0</v>
      </c>
      <c r="Q455" s="3">
        <f t="shared" ca="1" si="457"/>
        <v>1</v>
      </c>
      <c r="R455" s="3">
        <f t="shared" ca="1" si="457"/>
        <v>4</v>
      </c>
      <c r="S455" s="3">
        <f t="shared" ca="1" si="457"/>
        <v>9</v>
      </c>
      <c r="T455" s="3">
        <f t="shared" ca="1" si="457"/>
        <v>16</v>
      </c>
      <c r="U455" s="3">
        <f t="shared" ca="1" si="457"/>
        <v>25</v>
      </c>
      <c r="V455" s="3">
        <f t="shared" ca="1" si="457"/>
        <v>36</v>
      </c>
      <c r="W455" s="3">
        <f t="shared" ca="1" si="457"/>
        <v>49</v>
      </c>
      <c r="X455" s="3">
        <f t="shared" ca="1" si="457"/>
        <v>64</v>
      </c>
      <c r="Y455" s="3">
        <f t="shared" ca="1" si="457"/>
        <v>81</v>
      </c>
      <c r="Z455" s="3">
        <f t="shared" ca="1" si="457"/>
        <v>100</v>
      </c>
      <c r="AA455" s="3">
        <f t="shared" ca="1" si="5"/>
        <v>770</v>
      </c>
      <c r="AB455" s="29">
        <f t="shared" ca="1" si="24"/>
        <v>50</v>
      </c>
    </row>
    <row r="456" spans="1:28" customFormat="false" ht="13">
      <c r="A456" s="3">
        <f>シート1!B457</f>
        <v>0</v>
      </c>
      <c r="B456" s="3">
        <f>シート1!E457</f>
        <v>0</v>
      </c>
      <c r="C456" s="19">
        <f>シート1!G457</f>
        <v>0</v>
      </c>
      <c r="D456" s="3">
        <f>シート1!I457</f>
        <v>0</v>
      </c>
      <c r="E456" s="3">
        <f>シート1!K457</f>
        <v>0</v>
      </c>
      <c r="F456" s="3">
        <f t="shared" ref="F456:Z456" ca="1" si="458">IF($E460="","", IF(AND(ROW()&gt;$AB$1,F$1&lt;=$AB$1),(F$1-_xlfn.RANK.AVG(OFFSET($E460,1-F$1,),OFFSET($E460,1-$AB$1,,$AB$1,1)))^2,""))</f>
        <v>100</v>
      </c>
      <c r="G456" s="3">
        <f t="shared" ca="1" si="458"/>
        <v>81</v>
      </c>
      <c r="H456" s="3">
        <f t="shared" ca="1" si="458"/>
        <v>64</v>
      </c>
      <c r="I456" s="3">
        <f t="shared" ca="1" si="458"/>
        <v>49</v>
      </c>
      <c r="J456" s="3">
        <f t="shared" ca="1" si="458"/>
        <v>36</v>
      </c>
      <c r="K456" s="3">
        <f t="shared" ca="1" si="458"/>
        <v>25</v>
      </c>
      <c r="L456" s="3">
        <f t="shared" ca="1" si="458"/>
        <v>16</v>
      </c>
      <c r="M456" s="3">
        <f t="shared" ca="1" si="458"/>
        <v>9</v>
      </c>
      <c r="N456" s="3">
        <f t="shared" ca="1" si="458"/>
        <v>4</v>
      </c>
      <c r="O456" s="3">
        <f t="shared" ca="1" si="458"/>
        <v>1</v>
      </c>
      <c r="P456" s="3">
        <f t="shared" ca="1" si="458"/>
        <v>0</v>
      </c>
      <c r="Q456" s="3">
        <f t="shared" ca="1" si="458"/>
        <v>1</v>
      </c>
      <c r="R456" s="3">
        <f t="shared" ca="1" si="458"/>
        <v>4</v>
      </c>
      <c r="S456" s="3">
        <f t="shared" ca="1" si="458"/>
        <v>9</v>
      </c>
      <c r="T456" s="3">
        <f t="shared" ca="1" si="458"/>
        <v>16</v>
      </c>
      <c r="U456" s="3">
        <f t="shared" ca="1" si="458"/>
        <v>25</v>
      </c>
      <c r="V456" s="3">
        <f t="shared" ca="1" si="458"/>
        <v>36</v>
      </c>
      <c r="W456" s="3">
        <f t="shared" ca="1" si="458"/>
        <v>49</v>
      </c>
      <c r="X456" s="3">
        <f t="shared" ca="1" si="458"/>
        <v>64</v>
      </c>
      <c r="Y456" s="3">
        <f t="shared" ca="1" si="458"/>
        <v>81</v>
      </c>
      <c r="Z456" s="3">
        <f t="shared" ca="1" si="458"/>
        <v>100</v>
      </c>
      <c r="AA456" s="3">
        <f t="shared" ca="1" si="5"/>
        <v>770</v>
      </c>
      <c r="AB456" s="29">
        <f t="shared" ca="1" si="24"/>
        <v>50</v>
      </c>
    </row>
    <row r="457" spans="1:28" customFormat="false" ht="13">
      <c r="A457" s="3">
        <f>シート1!B458</f>
        <v>0</v>
      </c>
      <c r="B457" s="3">
        <f>シート1!E458</f>
        <v>0</v>
      </c>
      <c r="C457" s="19">
        <f>シート1!G458</f>
        <v>0</v>
      </c>
      <c r="D457" s="3">
        <f>シート1!I458</f>
        <v>0</v>
      </c>
      <c r="E457" s="3">
        <f>シート1!K458</f>
        <v>0</v>
      </c>
      <c r="F457" s="3">
        <f t="shared" ref="F457:Z457" ca="1" si="459">IF($E461="","", IF(AND(ROW()&gt;$AB$1,F$1&lt;=$AB$1),(F$1-_xlfn.RANK.AVG(OFFSET($E461,1-F$1,),OFFSET($E461,1-$AB$1,,$AB$1,1)))^2,""))</f>
        <v>100</v>
      </c>
      <c r="G457" s="3">
        <f t="shared" ca="1" si="459"/>
        <v>81</v>
      </c>
      <c r="H457" s="3">
        <f t="shared" ca="1" si="459"/>
        <v>64</v>
      </c>
      <c r="I457" s="3">
        <f t="shared" ca="1" si="459"/>
        <v>49</v>
      </c>
      <c r="J457" s="3">
        <f t="shared" ca="1" si="459"/>
        <v>36</v>
      </c>
      <c r="K457" s="3">
        <f t="shared" ca="1" si="459"/>
        <v>25</v>
      </c>
      <c r="L457" s="3">
        <f t="shared" ca="1" si="459"/>
        <v>16</v>
      </c>
      <c r="M457" s="3">
        <f t="shared" ca="1" si="459"/>
        <v>9</v>
      </c>
      <c r="N457" s="3">
        <f t="shared" ca="1" si="459"/>
        <v>4</v>
      </c>
      <c r="O457" s="3">
        <f t="shared" ca="1" si="459"/>
        <v>1</v>
      </c>
      <c r="P457" s="3">
        <f t="shared" ca="1" si="459"/>
        <v>0</v>
      </c>
      <c r="Q457" s="3">
        <f t="shared" ca="1" si="459"/>
        <v>1</v>
      </c>
      <c r="R457" s="3">
        <f t="shared" ca="1" si="459"/>
        <v>4</v>
      </c>
      <c r="S457" s="3">
        <f t="shared" ca="1" si="459"/>
        <v>9</v>
      </c>
      <c r="T457" s="3">
        <f t="shared" ca="1" si="459"/>
        <v>16</v>
      </c>
      <c r="U457" s="3">
        <f t="shared" ca="1" si="459"/>
        <v>25</v>
      </c>
      <c r="V457" s="3">
        <f t="shared" ca="1" si="459"/>
        <v>36</v>
      </c>
      <c r="W457" s="3">
        <f t="shared" ca="1" si="459"/>
        <v>49</v>
      </c>
      <c r="X457" s="3">
        <f t="shared" ca="1" si="459"/>
        <v>64</v>
      </c>
      <c r="Y457" s="3">
        <f t="shared" ca="1" si="459"/>
        <v>81</v>
      </c>
      <c r="Z457" s="3">
        <f t="shared" ca="1" si="459"/>
        <v>100</v>
      </c>
      <c r="AA457" s="3">
        <f t="shared" ca="1" si="5"/>
        <v>770</v>
      </c>
      <c r="AB457" s="29">
        <f t="shared" ca="1" si="24"/>
        <v>50</v>
      </c>
    </row>
    <row r="458" spans="1:28" customFormat="false" ht="13">
      <c r="A458" s="3">
        <f>シート1!B459</f>
        <v>0</v>
      </c>
      <c r="B458" s="3">
        <f>シート1!E459</f>
        <v>0</v>
      </c>
      <c r="C458" s="19">
        <f>シート1!G459</f>
        <v>0</v>
      </c>
      <c r="D458" s="3">
        <f>シート1!I459</f>
        <v>0</v>
      </c>
      <c r="E458" s="3">
        <f>シート1!K459</f>
        <v>0</v>
      </c>
      <c r="F458" s="3">
        <f t="shared" ref="F458:Z458" ca="1" si="460">IF($E462="","", IF(AND(ROW()&gt;$AB$1,F$1&lt;=$AB$1),(F$1-_xlfn.RANK.AVG(OFFSET($E462,1-F$1,),OFFSET($E462,1-$AB$1,,$AB$1,1)))^2,""))</f>
        <v>100</v>
      </c>
      <c r="G458" s="3">
        <f t="shared" ca="1" si="460"/>
        <v>81</v>
      </c>
      <c r="H458" s="3">
        <f t="shared" ca="1" si="460"/>
        <v>64</v>
      </c>
      <c r="I458" s="3">
        <f t="shared" ca="1" si="460"/>
        <v>49</v>
      </c>
      <c r="J458" s="3">
        <f t="shared" ca="1" si="460"/>
        <v>36</v>
      </c>
      <c r="K458" s="3">
        <f t="shared" ca="1" si="460"/>
        <v>25</v>
      </c>
      <c r="L458" s="3">
        <f t="shared" ca="1" si="460"/>
        <v>16</v>
      </c>
      <c r="M458" s="3">
        <f t="shared" ca="1" si="460"/>
        <v>9</v>
      </c>
      <c r="N458" s="3">
        <f t="shared" ca="1" si="460"/>
        <v>4</v>
      </c>
      <c r="O458" s="3">
        <f t="shared" ca="1" si="460"/>
        <v>1</v>
      </c>
      <c r="P458" s="3">
        <f t="shared" ca="1" si="460"/>
        <v>0</v>
      </c>
      <c r="Q458" s="3">
        <f t="shared" ca="1" si="460"/>
        <v>1</v>
      </c>
      <c r="R458" s="3">
        <f t="shared" ca="1" si="460"/>
        <v>4</v>
      </c>
      <c r="S458" s="3">
        <f t="shared" ca="1" si="460"/>
        <v>9</v>
      </c>
      <c r="T458" s="3">
        <f t="shared" ca="1" si="460"/>
        <v>16</v>
      </c>
      <c r="U458" s="3">
        <f t="shared" ca="1" si="460"/>
        <v>25</v>
      </c>
      <c r="V458" s="3">
        <f t="shared" ca="1" si="460"/>
        <v>36</v>
      </c>
      <c r="W458" s="3">
        <f t="shared" ca="1" si="460"/>
        <v>49</v>
      </c>
      <c r="X458" s="3">
        <f t="shared" ca="1" si="460"/>
        <v>64</v>
      </c>
      <c r="Y458" s="3">
        <f t="shared" ca="1" si="460"/>
        <v>81</v>
      </c>
      <c r="Z458" s="3">
        <f t="shared" ca="1" si="460"/>
        <v>100</v>
      </c>
      <c r="AA458" s="3">
        <f t="shared" ca="1" si="5"/>
        <v>770</v>
      </c>
      <c r="AB458" s="29">
        <f t="shared" ca="1" si="24"/>
        <v>50</v>
      </c>
    </row>
    <row r="459" spans="1:28" customFormat="false" ht="13">
      <c r="A459" s="3">
        <f>シート1!B460</f>
        <v>0</v>
      </c>
      <c r="B459" s="3">
        <f>シート1!E460</f>
        <v>0</v>
      </c>
      <c r="C459" s="19">
        <f>シート1!G460</f>
        <v>0</v>
      </c>
      <c r="D459" s="3">
        <f>シート1!I460</f>
        <v>0</v>
      </c>
      <c r="E459" s="3">
        <f>シート1!K460</f>
        <v>0</v>
      </c>
      <c r="F459" s="3">
        <f t="shared" ref="F459:Z459" ca="1" si="461">IF($E463="","", IF(AND(ROW()&gt;$AB$1,F$1&lt;=$AB$1),(F$1-_xlfn.RANK.AVG(OFFSET($E463,1-F$1,),OFFSET($E463,1-$AB$1,,$AB$1,1)))^2,""))</f>
        <v>100</v>
      </c>
      <c r="G459" s="3">
        <f t="shared" ca="1" si="461"/>
        <v>81</v>
      </c>
      <c r="H459" s="3">
        <f t="shared" ca="1" si="461"/>
        <v>64</v>
      </c>
      <c r="I459" s="3">
        <f t="shared" ca="1" si="461"/>
        <v>49</v>
      </c>
      <c r="J459" s="3">
        <f t="shared" ca="1" si="461"/>
        <v>36</v>
      </c>
      <c r="K459" s="3">
        <f t="shared" ca="1" si="461"/>
        <v>25</v>
      </c>
      <c r="L459" s="3">
        <f t="shared" ca="1" si="461"/>
        <v>16</v>
      </c>
      <c r="M459" s="3">
        <f t="shared" ca="1" si="461"/>
        <v>9</v>
      </c>
      <c r="N459" s="3">
        <f t="shared" ca="1" si="461"/>
        <v>4</v>
      </c>
      <c r="O459" s="3">
        <f t="shared" ca="1" si="461"/>
        <v>1</v>
      </c>
      <c r="P459" s="3">
        <f t="shared" ca="1" si="461"/>
        <v>0</v>
      </c>
      <c r="Q459" s="3">
        <f t="shared" ca="1" si="461"/>
        <v>1</v>
      </c>
      <c r="R459" s="3">
        <f t="shared" ca="1" si="461"/>
        <v>4</v>
      </c>
      <c r="S459" s="3">
        <f t="shared" ca="1" si="461"/>
        <v>9</v>
      </c>
      <c r="T459" s="3">
        <f t="shared" ca="1" si="461"/>
        <v>16</v>
      </c>
      <c r="U459" s="3">
        <f t="shared" ca="1" si="461"/>
        <v>25</v>
      </c>
      <c r="V459" s="3">
        <f t="shared" ca="1" si="461"/>
        <v>36</v>
      </c>
      <c r="W459" s="3">
        <f t="shared" ca="1" si="461"/>
        <v>49</v>
      </c>
      <c r="X459" s="3">
        <f t="shared" ca="1" si="461"/>
        <v>64</v>
      </c>
      <c r="Y459" s="3">
        <f t="shared" ca="1" si="461"/>
        <v>81</v>
      </c>
      <c r="Z459" s="3">
        <f t="shared" ca="1" si="461"/>
        <v>100</v>
      </c>
      <c r="AA459" s="3">
        <f t="shared" ca="1" si="5"/>
        <v>770</v>
      </c>
      <c r="AB459" s="29">
        <f t="shared" ca="1" si="24"/>
        <v>50</v>
      </c>
    </row>
    <row r="460" spans="1:28" customFormat="false" ht="13">
      <c r="A460" s="3">
        <f>シート1!B461</f>
        <v>0</v>
      </c>
      <c r="B460" s="3">
        <f>シート1!E461</f>
        <v>0</v>
      </c>
      <c r="C460" s="19">
        <f>シート1!G461</f>
        <v>0</v>
      </c>
      <c r="D460" s="3">
        <f>シート1!I461</f>
        <v>0</v>
      </c>
      <c r="E460" s="3">
        <f>シート1!K461</f>
        <v>0</v>
      </c>
      <c r="F460" s="3">
        <f t="shared" ref="F460:Z460" ca="1" si="462">IF($E464="","", IF(AND(ROW()&gt;$AB$1,F$1&lt;=$AB$1),(F$1-_xlfn.RANK.AVG(OFFSET($E464,1-F$1,),OFFSET($E464,1-$AB$1,,$AB$1,1)))^2,""))</f>
        <v>100</v>
      </c>
      <c r="G460" s="3">
        <f t="shared" ca="1" si="462"/>
        <v>81</v>
      </c>
      <c r="H460" s="3">
        <f t="shared" ca="1" si="462"/>
        <v>64</v>
      </c>
      <c r="I460" s="3">
        <f t="shared" ca="1" si="462"/>
        <v>49</v>
      </c>
      <c r="J460" s="3">
        <f t="shared" ca="1" si="462"/>
        <v>36</v>
      </c>
      <c r="K460" s="3">
        <f t="shared" ca="1" si="462"/>
        <v>25</v>
      </c>
      <c r="L460" s="3">
        <f t="shared" ca="1" si="462"/>
        <v>16</v>
      </c>
      <c r="M460" s="3">
        <f t="shared" ca="1" si="462"/>
        <v>9</v>
      </c>
      <c r="N460" s="3">
        <f t="shared" ca="1" si="462"/>
        <v>4</v>
      </c>
      <c r="O460" s="3">
        <f t="shared" ca="1" si="462"/>
        <v>1</v>
      </c>
      <c r="P460" s="3">
        <f t="shared" ca="1" si="462"/>
        <v>0</v>
      </c>
      <c r="Q460" s="3">
        <f t="shared" ca="1" si="462"/>
        <v>1</v>
      </c>
      <c r="R460" s="3">
        <f t="shared" ca="1" si="462"/>
        <v>4</v>
      </c>
      <c r="S460" s="3">
        <f t="shared" ca="1" si="462"/>
        <v>9</v>
      </c>
      <c r="T460" s="3">
        <f t="shared" ca="1" si="462"/>
        <v>16</v>
      </c>
      <c r="U460" s="3">
        <f t="shared" ca="1" si="462"/>
        <v>25</v>
      </c>
      <c r="V460" s="3">
        <f t="shared" ca="1" si="462"/>
        <v>36</v>
      </c>
      <c r="W460" s="3">
        <f t="shared" ca="1" si="462"/>
        <v>49</v>
      </c>
      <c r="X460" s="3">
        <f t="shared" ca="1" si="462"/>
        <v>64</v>
      </c>
      <c r="Y460" s="3">
        <f t="shared" ca="1" si="462"/>
        <v>81</v>
      </c>
      <c r="Z460" s="3">
        <f t="shared" ca="1" si="462"/>
        <v>100</v>
      </c>
      <c r="AA460" s="3">
        <f t="shared" ca="1" si="5"/>
        <v>770</v>
      </c>
      <c r="AB460" s="29">
        <f t="shared" ca="1" si="24"/>
        <v>50</v>
      </c>
    </row>
    <row r="461" spans="1:28" customFormat="false" ht="13">
      <c r="A461" s="3">
        <f>シート1!B462</f>
        <v>0</v>
      </c>
      <c r="B461" s="3">
        <f>シート1!E462</f>
        <v>0</v>
      </c>
      <c r="C461" s="19">
        <f>シート1!G462</f>
        <v>0</v>
      </c>
      <c r="D461" s="3">
        <f>シート1!I462</f>
        <v>0</v>
      </c>
      <c r="E461" s="3">
        <f>シート1!K462</f>
        <v>0</v>
      </c>
      <c r="F461" s="3">
        <f t="shared" ref="F461:Z461" ca="1" si="463">IF($E465="","", IF(AND(ROW()&gt;$AB$1,F$1&lt;=$AB$1),(F$1-_xlfn.RANK.AVG(OFFSET($E465,1-F$1,),OFFSET($E465,1-$AB$1,,$AB$1,1)))^2,""))</f>
        <v>100</v>
      </c>
      <c r="G461" s="3">
        <f t="shared" ca="1" si="463"/>
        <v>81</v>
      </c>
      <c r="H461" s="3">
        <f t="shared" ca="1" si="463"/>
        <v>64</v>
      </c>
      <c r="I461" s="3">
        <f t="shared" ca="1" si="463"/>
        <v>49</v>
      </c>
      <c r="J461" s="3">
        <f t="shared" ca="1" si="463"/>
        <v>36</v>
      </c>
      <c r="K461" s="3">
        <f t="shared" ca="1" si="463"/>
        <v>25</v>
      </c>
      <c r="L461" s="3">
        <f t="shared" ca="1" si="463"/>
        <v>16</v>
      </c>
      <c r="M461" s="3">
        <f t="shared" ca="1" si="463"/>
        <v>9</v>
      </c>
      <c r="N461" s="3">
        <f t="shared" ca="1" si="463"/>
        <v>4</v>
      </c>
      <c r="O461" s="3">
        <f t="shared" ca="1" si="463"/>
        <v>1</v>
      </c>
      <c r="P461" s="3">
        <f t="shared" ca="1" si="463"/>
        <v>0</v>
      </c>
      <c r="Q461" s="3">
        <f t="shared" ca="1" si="463"/>
        <v>1</v>
      </c>
      <c r="R461" s="3">
        <f t="shared" ca="1" si="463"/>
        <v>4</v>
      </c>
      <c r="S461" s="3">
        <f t="shared" ca="1" si="463"/>
        <v>9</v>
      </c>
      <c r="T461" s="3">
        <f t="shared" ca="1" si="463"/>
        <v>16</v>
      </c>
      <c r="U461" s="3">
        <f t="shared" ca="1" si="463"/>
        <v>25</v>
      </c>
      <c r="V461" s="3">
        <f t="shared" ca="1" si="463"/>
        <v>36</v>
      </c>
      <c r="W461" s="3">
        <f t="shared" ca="1" si="463"/>
        <v>49</v>
      </c>
      <c r="X461" s="3">
        <f t="shared" ca="1" si="463"/>
        <v>64</v>
      </c>
      <c r="Y461" s="3">
        <f t="shared" ca="1" si="463"/>
        <v>81</v>
      </c>
      <c r="Z461" s="3">
        <f t="shared" ca="1" si="463"/>
        <v>100</v>
      </c>
      <c r="AA461" s="3">
        <f t="shared" ca="1" si="5"/>
        <v>770</v>
      </c>
      <c r="AB461" s="29">
        <f t="shared" ca="1" si="24"/>
        <v>50</v>
      </c>
    </row>
    <row r="462" spans="1:28" customFormat="false" ht="13">
      <c r="A462" s="3">
        <f>シート1!B463</f>
        <v>0</v>
      </c>
      <c r="B462" s="3">
        <f>シート1!E463</f>
        <v>0</v>
      </c>
      <c r="C462" s="19">
        <f>シート1!G463</f>
        <v>0</v>
      </c>
      <c r="D462" s="3">
        <f>シート1!I463</f>
        <v>0</v>
      </c>
      <c r="E462" s="3">
        <f>シート1!K463</f>
        <v>0</v>
      </c>
      <c r="F462" s="3">
        <f t="shared" ref="F462:Z462" ca="1" si="464">IF($E466="","", IF(AND(ROW()&gt;$AB$1,F$1&lt;=$AB$1),(F$1-_xlfn.RANK.AVG(OFFSET($E466,1-F$1,),OFFSET($E466,1-$AB$1,,$AB$1,1)))^2,""))</f>
        <v>100</v>
      </c>
      <c r="G462" s="3">
        <f t="shared" ca="1" si="464"/>
        <v>81</v>
      </c>
      <c r="H462" s="3">
        <f t="shared" ca="1" si="464"/>
        <v>64</v>
      </c>
      <c r="I462" s="3">
        <f t="shared" ca="1" si="464"/>
        <v>49</v>
      </c>
      <c r="J462" s="3">
        <f t="shared" ca="1" si="464"/>
        <v>36</v>
      </c>
      <c r="K462" s="3">
        <f t="shared" ca="1" si="464"/>
        <v>25</v>
      </c>
      <c r="L462" s="3">
        <f t="shared" ca="1" si="464"/>
        <v>16</v>
      </c>
      <c r="M462" s="3">
        <f t="shared" ca="1" si="464"/>
        <v>9</v>
      </c>
      <c r="N462" s="3">
        <f t="shared" ca="1" si="464"/>
        <v>4</v>
      </c>
      <c r="O462" s="3">
        <f t="shared" ca="1" si="464"/>
        <v>1</v>
      </c>
      <c r="P462" s="3">
        <f t="shared" ca="1" si="464"/>
        <v>0</v>
      </c>
      <c r="Q462" s="3">
        <f t="shared" ca="1" si="464"/>
        <v>1</v>
      </c>
      <c r="R462" s="3">
        <f t="shared" ca="1" si="464"/>
        <v>4</v>
      </c>
      <c r="S462" s="3">
        <f t="shared" ca="1" si="464"/>
        <v>9</v>
      </c>
      <c r="T462" s="3">
        <f t="shared" ca="1" si="464"/>
        <v>16</v>
      </c>
      <c r="U462" s="3">
        <f t="shared" ca="1" si="464"/>
        <v>25</v>
      </c>
      <c r="V462" s="3">
        <f t="shared" ca="1" si="464"/>
        <v>36</v>
      </c>
      <c r="W462" s="3">
        <f t="shared" ca="1" si="464"/>
        <v>49</v>
      </c>
      <c r="X462" s="3">
        <f t="shared" ca="1" si="464"/>
        <v>64</v>
      </c>
      <c r="Y462" s="3">
        <f t="shared" ca="1" si="464"/>
        <v>81</v>
      </c>
      <c r="Z462" s="3">
        <f t="shared" ca="1" si="464"/>
        <v>100</v>
      </c>
      <c r="AA462" s="3">
        <f t="shared" ca="1" si="5"/>
        <v>770</v>
      </c>
      <c r="AB462" s="29">
        <f t="shared" ca="1" si="24"/>
        <v>50</v>
      </c>
    </row>
    <row r="463" spans="1:28" customFormat="false" ht="13">
      <c r="A463" s="3">
        <f>シート1!B464</f>
        <v>0</v>
      </c>
      <c r="B463" s="3">
        <f>シート1!E464</f>
        <v>0</v>
      </c>
      <c r="C463" s="19">
        <f>シート1!G464</f>
        <v>0</v>
      </c>
      <c r="D463" s="3">
        <f>シート1!I464</f>
        <v>0</v>
      </c>
      <c r="E463" s="3">
        <f>シート1!K464</f>
        <v>0</v>
      </c>
      <c r="F463" s="3">
        <f t="shared" ref="F463:Z463" ca="1" si="465">IF($E467="","", IF(AND(ROW()&gt;$AB$1,F$1&lt;=$AB$1),(F$1-_xlfn.RANK.AVG(OFFSET($E467,1-F$1,),OFFSET($E467,1-$AB$1,,$AB$1,1)))^2,""))</f>
        <v>100</v>
      </c>
      <c r="G463" s="3">
        <f t="shared" ca="1" si="465"/>
        <v>81</v>
      </c>
      <c r="H463" s="3">
        <f t="shared" ca="1" si="465"/>
        <v>64</v>
      </c>
      <c r="I463" s="3">
        <f t="shared" ca="1" si="465"/>
        <v>49</v>
      </c>
      <c r="J463" s="3">
        <f t="shared" ca="1" si="465"/>
        <v>36</v>
      </c>
      <c r="K463" s="3">
        <f t="shared" ca="1" si="465"/>
        <v>25</v>
      </c>
      <c r="L463" s="3">
        <f t="shared" ca="1" si="465"/>
        <v>16</v>
      </c>
      <c r="M463" s="3">
        <f t="shared" ca="1" si="465"/>
        <v>9</v>
      </c>
      <c r="N463" s="3">
        <f t="shared" ca="1" si="465"/>
        <v>4</v>
      </c>
      <c r="O463" s="3">
        <f t="shared" ca="1" si="465"/>
        <v>1</v>
      </c>
      <c r="P463" s="3">
        <f t="shared" ca="1" si="465"/>
        <v>0</v>
      </c>
      <c r="Q463" s="3">
        <f t="shared" ca="1" si="465"/>
        <v>1</v>
      </c>
      <c r="R463" s="3">
        <f t="shared" ca="1" si="465"/>
        <v>4</v>
      </c>
      <c r="S463" s="3">
        <f t="shared" ca="1" si="465"/>
        <v>9</v>
      </c>
      <c r="T463" s="3">
        <f t="shared" ca="1" si="465"/>
        <v>16</v>
      </c>
      <c r="U463" s="3">
        <f t="shared" ca="1" si="465"/>
        <v>25</v>
      </c>
      <c r="V463" s="3">
        <f t="shared" ca="1" si="465"/>
        <v>36</v>
      </c>
      <c r="W463" s="3">
        <f t="shared" ca="1" si="465"/>
        <v>49</v>
      </c>
      <c r="X463" s="3">
        <f t="shared" ca="1" si="465"/>
        <v>64</v>
      </c>
      <c r="Y463" s="3">
        <f t="shared" ca="1" si="465"/>
        <v>81</v>
      </c>
      <c r="Z463" s="3">
        <f t="shared" ca="1" si="465"/>
        <v>100</v>
      </c>
      <c r="AA463" s="3">
        <f t="shared" ca="1" si="5"/>
        <v>770</v>
      </c>
      <c r="AB463" s="29">
        <f t="shared" ca="1" si="24"/>
        <v>50</v>
      </c>
    </row>
    <row r="464" spans="1:28" customFormat="false" ht="13">
      <c r="A464" s="3">
        <f>シート1!B465</f>
        <v>0</v>
      </c>
      <c r="B464" s="3">
        <f>シート1!E465</f>
        <v>0</v>
      </c>
      <c r="C464" s="19">
        <f>シート1!G465</f>
        <v>0</v>
      </c>
      <c r="D464" s="3">
        <f>シート1!I465</f>
        <v>0</v>
      </c>
      <c r="E464" s="3">
        <f>シート1!K465</f>
        <v>0</v>
      </c>
      <c r="F464" s="3">
        <f t="shared" ref="F464:Z464" ca="1" si="466">IF($E468="","", IF(AND(ROW()&gt;$AB$1,F$1&lt;=$AB$1),(F$1-_xlfn.RANK.AVG(OFFSET($E468,1-F$1,),OFFSET($E468,1-$AB$1,,$AB$1,1)))^2,""))</f>
        <v>100</v>
      </c>
      <c r="G464" s="3">
        <f t="shared" ca="1" si="466"/>
        <v>81</v>
      </c>
      <c r="H464" s="3">
        <f t="shared" ca="1" si="466"/>
        <v>64</v>
      </c>
      <c r="I464" s="3">
        <f t="shared" ca="1" si="466"/>
        <v>49</v>
      </c>
      <c r="J464" s="3">
        <f t="shared" ca="1" si="466"/>
        <v>36</v>
      </c>
      <c r="K464" s="3">
        <f t="shared" ca="1" si="466"/>
        <v>25</v>
      </c>
      <c r="L464" s="3">
        <f t="shared" ca="1" si="466"/>
        <v>16</v>
      </c>
      <c r="M464" s="3">
        <f t="shared" ca="1" si="466"/>
        <v>9</v>
      </c>
      <c r="N464" s="3">
        <f t="shared" ca="1" si="466"/>
        <v>4</v>
      </c>
      <c r="O464" s="3">
        <f t="shared" ca="1" si="466"/>
        <v>1</v>
      </c>
      <c r="P464" s="3">
        <f t="shared" ca="1" si="466"/>
        <v>0</v>
      </c>
      <c r="Q464" s="3">
        <f t="shared" ca="1" si="466"/>
        <v>1</v>
      </c>
      <c r="R464" s="3">
        <f t="shared" ca="1" si="466"/>
        <v>4</v>
      </c>
      <c r="S464" s="3">
        <f t="shared" ca="1" si="466"/>
        <v>9</v>
      </c>
      <c r="T464" s="3">
        <f t="shared" ca="1" si="466"/>
        <v>16</v>
      </c>
      <c r="U464" s="3">
        <f t="shared" ca="1" si="466"/>
        <v>25</v>
      </c>
      <c r="V464" s="3">
        <f t="shared" ca="1" si="466"/>
        <v>36</v>
      </c>
      <c r="W464" s="3">
        <f t="shared" ca="1" si="466"/>
        <v>49</v>
      </c>
      <c r="X464" s="3">
        <f t="shared" ca="1" si="466"/>
        <v>64</v>
      </c>
      <c r="Y464" s="3">
        <f t="shared" ca="1" si="466"/>
        <v>81</v>
      </c>
      <c r="Z464" s="3">
        <f t="shared" ca="1" si="466"/>
        <v>100</v>
      </c>
      <c r="AA464" s="3">
        <f t="shared" ca="1" si="5"/>
        <v>770</v>
      </c>
      <c r="AB464" s="29">
        <f t="shared" ca="1" si="24"/>
        <v>50</v>
      </c>
    </row>
    <row r="465" spans="1:28" customFormat="false" ht="13">
      <c r="A465" s="3">
        <f>シート1!B466</f>
        <v>0</v>
      </c>
      <c r="B465" s="3">
        <f>シート1!E466</f>
        <v>0</v>
      </c>
      <c r="C465" s="19">
        <f>シート1!G466</f>
        <v>0</v>
      </c>
      <c r="D465" s="3">
        <f>シート1!I466</f>
        <v>0</v>
      </c>
      <c r="E465" s="3">
        <f>シート1!K466</f>
        <v>0</v>
      </c>
      <c r="F465" s="3">
        <f t="shared" ref="F465:Z465" ca="1" si="467">IF($E469="","", IF(AND(ROW()&gt;$AB$1,F$1&lt;=$AB$1),(F$1-_xlfn.RANK.AVG(OFFSET($E469,1-F$1,),OFFSET($E469,1-$AB$1,,$AB$1,1)))^2,""))</f>
        <v>100</v>
      </c>
      <c r="G465" s="3">
        <f t="shared" ca="1" si="467"/>
        <v>81</v>
      </c>
      <c r="H465" s="3">
        <f t="shared" ca="1" si="467"/>
        <v>64</v>
      </c>
      <c r="I465" s="3">
        <f t="shared" ca="1" si="467"/>
        <v>49</v>
      </c>
      <c r="J465" s="3">
        <f t="shared" ca="1" si="467"/>
        <v>36</v>
      </c>
      <c r="K465" s="3">
        <f t="shared" ca="1" si="467"/>
        <v>25</v>
      </c>
      <c r="L465" s="3">
        <f t="shared" ca="1" si="467"/>
        <v>16</v>
      </c>
      <c r="M465" s="3">
        <f t="shared" ca="1" si="467"/>
        <v>9</v>
      </c>
      <c r="N465" s="3">
        <f t="shared" ca="1" si="467"/>
        <v>4</v>
      </c>
      <c r="O465" s="3">
        <f t="shared" ca="1" si="467"/>
        <v>1</v>
      </c>
      <c r="P465" s="3">
        <f t="shared" ca="1" si="467"/>
        <v>0</v>
      </c>
      <c r="Q465" s="3">
        <f t="shared" ca="1" si="467"/>
        <v>1</v>
      </c>
      <c r="R465" s="3">
        <f t="shared" ca="1" si="467"/>
        <v>4</v>
      </c>
      <c r="S465" s="3">
        <f t="shared" ca="1" si="467"/>
        <v>9</v>
      </c>
      <c r="T465" s="3">
        <f t="shared" ca="1" si="467"/>
        <v>16</v>
      </c>
      <c r="U465" s="3">
        <f t="shared" ca="1" si="467"/>
        <v>25</v>
      </c>
      <c r="V465" s="3">
        <f t="shared" ca="1" si="467"/>
        <v>36</v>
      </c>
      <c r="W465" s="3">
        <f t="shared" ca="1" si="467"/>
        <v>49</v>
      </c>
      <c r="X465" s="3">
        <f t="shared" ca="1" si="467"/>
        <v>64</v>
      </c>
      <c r="Y465" s="3">
        <f t="shared" ca="1" si="467"/>
        <v>81</v>
      </c>
      <c r="Z465" s="3">
        <f t="shared" ca="1" si="467"/>
        <v>100</v>
      </c>
      <c r="AA465" s="3">
        <f t="shared" ca="1" si="5"/>
        <v>770</v>
      </c>
      <c r="AB465" s="29">
        <f t="shared" ca="1" si="24"/>
        <v>50</v>
      </c>
    </row>
    <row r="466" spans="1:28" customFormat="false" ht="13">
      <c r="A466" s="3">
        <f>シート1!B467</f>
        <v>0</v>
      </c>
      <c r="B466" s="3">
        <f>シート1!E467</f>
        <v>0</v>
      </c>
      <c r="C466" s="19">
        <f>シート1!G467</f>
        <v>0</v>
      </c>
      <c r="D466" s="3">
        <f>シート1!I467</f>
        <v>0</v>
      </c>
      <c r="E466" s="3">
        <f>シート1!K467</f>
        <v>0</v>
      </c>
      <c r="F466" s="3">
        <f t="shared" ref="F466:Z466" ca="1" si="468">IF($E470="","", IF(AND(ROW()&gt;$AB$1,F$1&lt;=$AB$1),(F$1-_xlfn.RANK.AVG(OFFSET($E470,1-F$1,),OFFSET($E470,1-$AB$1,,$AB$1,1)))^2,""))</f>
        <v>100</v>
      </c>
      <c r="G466" s="3">
        <f t="shared" ca="1" si="468"/>
        <v>81</v>
      </c>
      <c r="H466" s="3">
        <f t="shared" ca="1" si="468"/>
        <v>64</v>
      </c>
      <c r="I466" s="3">
        <f t="shared" ca="1" si="468"/>
        <v>49</v>
      </c>
      <c r="J466" s="3">
        <f t="shared" ca="1" si="468"/>
        <v>36</v>
      </c>
      <c r="K466" s="3">
        <f t="shared" ca="1" si="468"/>
        <v>25</v>
      </c>
      <c r="L466" s="3">
        <f t="shared" ca="1" si="468"/>
        <v>16</v>
      </c>
      <c r="M466" s="3">
        <f t="shared" ca="1" si="468"/>
        <v>9</v>
      </c>
      <c r="N466" s="3">
        <f t="shared" ca="1" si="468"/>
        <v>4</v>
      </c>
      <c r="O466" s="3">
        <f t="shared" ca="1" si="468"/>
        <v>1</v>
      </c>
      <c r="P466" s="3">
        <f t="shared" ca="1" si="468"/>
        <v>0</v>
      </c>
      <c r="Q466" s="3">
        <f t="shared" ca="1" si="468"/>
        <v>1</v>
      </c>
      <c r="R466" s="3">
        <f t="shared" ca="1" si="468"/>
        <v>4</v>
      </c>
      <c r="S466" s="3">
        <f t="shared" ca="1" si="468"/>
        <v>9</v>
      </c>
      <c r="T466" s="3">
        <f t="shared" ca="1" si="468"/>
        <v>16</v>
      </c>
      <c r="U466" s="3">
        <f t="shared" ca="1" si="468"/>
        <v>25</v>
      </c>
      <c r="V466" s="3">
        <f t="shared" ca="1" si="468"/>
        <v>36</v>
      </c>
      <c r="W466" s="3">
        <f t="shared" ca="1" si="468"/>
        <v>49</v>
      </c>
      <c r="X466" s="3">
        <f t="shared" ca="1" si="468"/>
        <v>64</v>
      </c>
      <c r="Y466" s="3">
        <f t="shared" ca="1" si="468"/>
        <v>81</v>
      </c>
      <c r="Z466" s="3">
        <f t="shared" ca="1" si="468"/>
        <v>100</v>
      </c>
      <c r="AA466" s="3">
        <f t="shared" ca="1" si="5"/>
        <v>770</v>
      </c>
      <c r="AB466" s="29">
        <f t="shared" ca="1" si="24"/>
        <v>50</v>
      </c>
    </row>
    <row r="467" spans="1:28" customFormat="false" ht="13">
      <c r="A467" s="3">
        <f>シート1!B468</f>
        <v>0</v>
      </c>
      <c r="B467" s="3">
        <f>シート1!E468</f>
        <v>0</v>
      </c>
      <c r="C467" s="19">
        <f>シート1!G468</f>
        <v>0</v>
      </c>
      <c r="D467" s="3">
        <f>シート1!I468</f>
        <v>0</v>
      </c>
      <c r="E467" s="3">
        <f>シート1!K468</f>
        <v>0</v>
      </c>
      <c r="F467" s="3">
        <f t="shared" ref="F467:Z467" ca="1" si="469">IF($E471="","", IF(AND(ROW()&gt;$AB$1,F$1&lt;=$AB$1),(F$1-_xlfn.RANK.AVG(OFFSET($E471,1-F$1,),OFFSET($E471,1-$AB$1,,$AB$1,1)))^2,""))</f>
        <v>100</v>
      </c>
      <c r="G467" s="3">
        <f t="shared" ca="1" si="469"/>
        <v>81</v>
      </c>
      <c r="H467" s="3">
        <f t="shared" ca="1" si="469"/>
        <v>64</v>
      </c>
      <c r="I467" s="3">
        <f t="shared" ca="1" si="469"/>
        <v>49</v>
      </c>
      <c r="J467" s="3">
        <f t="shared" ca="1" si="469"/>
        <v>36</v>
      </c>
      <c r="K467" s="3">
        <f t="shared" ca="1" si="469"/>
        <v>25</v>
      </c>
      <c r="L467" s="3">
        <f t="shared" ca="1" si="469"/>
        <v>16</v>
      </c>
      <c r="M467" s="3">
        <f t="shared" ca="1" si="469"/>
        <v>9</v>
      </c>
      <c r="N467" s="3">
        <f t="shared" ca="1" si="469"/>
        <v>4</v>
      </c>
      <c r="O467" s="3">
        <f t="shared" ca="1" si="469"/>
        <v>1</v>
      </c>
      <c r="P467" s="3">
        <f t="shared" ca="1" si="469"/>
        <v>0</v>
      </c>
      <c r="Q467" s="3">
        <f t="shared" ca="1" si="469"/>
        <v>1</v>
      </c>
      <c r="R467" s="3">
        <f t="shared" ca="1" si="469"/>
        <v>4</v>
      </c>
      <c r="S467" s="3">
        <f t="shared" ca="1" si="469"/>
        <v>9</v>
      </c>
      <c r="T467" s="3">
        <f t="shared" ca="1" si="469"/>
        <v>16</v>
      </c>
      <c r="U467" s="3">
        <f t="shared" ca="1" si="469"/>
        <v>25</v>
      </c>
      <c r="V467" s="3">
        <f t="shared" ca="1" si="469"/>
        <v>36</v>
      </c>
      <c r="W467" s="3">
        <f t="shared" ca="1" si="469"/>
        <v>49</v>
      </c>
      <c r="X467" s="3">
        <f t="shared" ca="1" si="469"/>
        <v>64</v>
      </c>
      <c r="Y467" s="3">
        <f t="shared" ca="1" si="469"/>
        <v>81</v>
      </c>
      <c r="Z467" s="3">
        <f t="shared" ca="1" si="469"/>
        <v>100</v>
      </c>
      <c r="AA467" s="3">
        <f t="shared" ca="1" si="5"/>
        <v>770</v>
      </c>
      <c r="AB467" s="29">
        <f t="shared" ca="1" si="24"/>
        <v>50</v>
      </c>
    </row>
    <row r="468" spans="1:28" customFormat="false" ht="13">
      <c r="A468" s="3">
        <f>シート1!B469</f>
        <v>0</v>
      </c>
      <c r="B468" s="3">
        <f>シート1!E469</f>
        <v>0</v>
      </c>
      <c r="C468" s="19">
        <f>シート1!G469</f>
        <v>0</v>
      </c>
      <c r="D468" s="3">
        <f>シート1!I469</f>
        <v>0</v>
      </c>
      <c r="E468" s="3">
        <f>シート1!K469</f>
        <v>0</v>
      </c>
      <c r="F468" s="3">
        <f t="shared" ref="F468:Z468" ca="1" si="470">IF($E472="","", IF(AND(ROW()&gt;$AB$1,F$1&lt;=$AB$1),(F$1-_xlfn.RANK.AVG(OFFSET($E472,1-F$1,),OFFSET($E472,1-$AB$1,,$AB$1,1)))^2,""))</f>
        <v>100</v>
      </c>
      <c r="G468" s="3">
        <f t="shared" ca="1" si="470"/>
        <v>81</v>
      </c>
      <c r="H468" s="3">
        <f t="shared" ca="1" si="470"/>
        <v>64</v>
      </c>
      <c r="I468" s="3">
        <f t="shared" ca="1" si="470"/>
        <v>49</v>
      </c>
      <c r="J468" s="3">
        <f t="shared" ca="1" si="470"/>
        <v>36</v>
      </c>
      <c r="K468" s="3">
        <f t="shared" ca="1" si="470"/>
        <v>25</v>
      </c>
      <c r="L468" s="3">
        <f t="shared" ca="1" si="470"/>
        <v>16</v>
      </c>
      <c r="M468" s="3">
        <f t="shared" ca="1" si="470"/>
        <v>9</v>
      </c>
      <c r="N468" s="3">
        <f t="shared" ca="1" si="470"/>
        <v>4</v>
      </c>
      <c r="O468" s="3">
        <f t="shared" ca="1" si="470"/>
        <v>1</v>
      </c>
      <c r="P468" s="3">
        <f t="shared" ca="1" si="470"/>
        <v>0</v>
      </c>
      <c r="Q468" s="3">
        <f t="shared" ca="1" si="470"/>
        <v>1</v>
      </c>
      <c r="R468" s="3">
        <f t="shared" ca="1" si="470"/>
        <v>4</v>
      </c>
      <c r="S468" s="3">
        <f t="shared" ca="1" si="470"/>
        <v>9</v>
      </c>
      <c r="T468" s="3">
        <f t="shared" ca="1" si="470"/>
        <v>16</v>
      </c>
      <c r="U468" s="3">
        <f t="shared" ca="1" si="470"/>
        <v>25</v>
      </c>
      <c r="V468" s="3">
        <f t="shared" ca="1" si="470"/>
        <v>36</v>
      </c>
      <c r="W468" s="3">
        <f t="shared" ca="1" si="470"/>
        <v>49</v>
      </c>
      <c r="X468" s="3">
        <f t="shared" ca="1" si="470"/>
        <v>64</v>
      </c>
      <c r="Y468" s="3">
        <f t="shared" ca="1" si="470"/>
        <v>81</v>
      </c>
      <c r="Z468" s="3">
        <f t="shared" ca="1" si="470"/>
        <v>100</v>
      </c>
      <c r="AA468" s="3">
        <f t="shared" ca="1" si="5"/>
        <v>770</v>
      </c>
      <c r="AB468" s="29">
        <f t="shared" ca="1" si="24"/>
        <v>50</v>
      </c>
    </row>
    <row r="469" spans="1:28" customFormat="false" ht="13">
      <c r="A469" s="3">
        <f>シート1!B470</f>
        <v>0</v>
      </c>
      <c r="B469" s="3">
        <f>シート1!E470</f>
        <v>0</v>
      </c>
      <c r="C469" s="19">
        <f>シート1!G470</f>
        <v>0</v>
      </c>
      <c r="D469" s="3">
        <f>シート1!I470</f>
        <v>0</v>
      </c>
      <c r="E469" s="3">
        <f>シート1!K470</f>
        <v>0</v>
      </c>
      <c r="F469" s="3">
        <f t="shared" ref="F469:Z469" ca="1" si="471">IF($E473="","", IF(AND(ROW()&gt;$AB$1,F$1&lt;=$AB$1),(F$1-_xlfn.RANK.AVG(OFFSET($E473,1-F$1,),OFFSET($E473,1-$AB$1,,$AB$1,1)))^2,""))</f>
        <v>100</v>
      </c>
      <c r="G469" s="3">
        <f t="shared" ca="1" si="471"/>
        <v>81</v>
      </c>
      <c r="H469" s="3">
        <f t="shared" ca="1" si="471"/>
        <v>64</v>
      </c>
      <c r="I469" s="3">
        <f t="shared" ca="1" si="471"/>
        <v>49</v>
      </c>
      <c r="J469" s="3">
        <f t="shared" ca="1" si="471"/>
        <v>36</v>
      </c>
      <c r="K469" s="3">
        <f t="shared" ca="1" si="471"/>
        <v>25</v>
      </c>
      <c r="L469" s="3">
        <f t="shared" ca="1" si="471"/>
        <v>16</v>
      </c>
      <c r="M469" s="3">
        <f t="shared" ca="1" si="471"/>
        <v>9</v>
      </c>
      <c r="N469" s="3">
        <f t="shared" ca="1" si="471"/>
        <v>4</v>
      </c>
      <c r="O469" s="3">
        <f t="shared" ca="1" si="471"/>
        <v>1</v>
      </c>
      <c r="P469" s="3">
        <f t="shared" ca="1" si="471"/>
        <v>0</v>
      </c>
      <c r="Q469" s="3">
        <f t="shared" ca="1" si="471"/>
        <v>1</v>
      </c>
      <c r="R469" s="3">
        <f t="shared" ca="1" si="471"/>
        <v>4</v>
      </c>
      <c r="S469" s="3">
        <f t="shared" ca="1" si="471"/>
        <v>9</v>
      </c>
      <c r="T469" s="3">
        <f t="shared" ca="1" si="471"/>
        <v>16</v>
      </c>
      <c r="U469" s="3">
        <f t="shared" ca="1" si="471"/>
        <v>25</v>
      </c>
      <c r="V469" s="3">
        <f t="shared" ca="1" si="471"/>
        <v>36</v>
      </c>
      <c r="W469" s="3">
        <f t="shared" ca="1" si="471"/>
        <v>49</v>
      </c>
      <c r="X469" s="3">
        <f t="shared" ca="1" si="471"/>
        <v>64</v>
      </c>
      <c r="Y469" s="3">
        <f t="shared" ca="1" si="471"/>
        <v>81</v>
      </c>
      <c r="Z469" s="3">
        <f t="shared" ca="1" si="471"/>
        <v>100</v>
      </c>
      <c r="AA469" s="3">
        <f t="shared" ca="1" si="5"/>
        <v>770</v>
      </c>
      <c r="AB469" s="29">
        <f t="shared" ca="1" si="24"/>
        <v>50</v>
      </c>
    </row>
    <row r="470" spans="1:28" customFormat="false" ht="13">
      <c r="A470" s="3">
        <f>シート1!B471</f>
        <v>0</v>
      </c>
      <c r="B470" s="3">
        <f>シート1!E471</f>
        <v>0</v>
      </c>
      <c r="C470" s="19">
        <f>シート1!G471</f>
        <v>0</v>
      </c>
      <c r="D470" s="3">
        <f>シート1!I471</f>
        <v>0</v>
      </c>
      <c r="E470" s="3">
        <f>シート1!K471</f>
        <v>0</v>
      </c>
      <c r="F470" s="3">
        <f t="shared" ref="F470:Z470" ca="1" si="472">IF($E474="","", IF(AND(ROW()&gt;$AB$1,F$1&lt;=$AB$1),(F$1-_xlfn.RANK.AVG(OFFSET($E474,1-F$1,),OFFSET($E474,1-$AB$1,,$AB$1,1)))^2,""))</f>
        <v>100</v>
      </c>
      <c r="G470" s="3">
        <f t="shared" ca="1" si="472"/>
        <v>81</v>
      </c>
      <c r="H470" s="3">
        <f t="shared" ca="1" si="472"/>
        <v>64</v>
      </c>
      <c r="I470" s="3">
        <f t="shared" ca="1" si="472"/>
        <v>49</v>
      </c>
      <c r="J470" s="3">
        <f t="shared" ca="1" si="472"/>
        <v>36</v>
      </c>
      <c r="K470" s="3">
        <f t="shared" ca="1" si="472"/>
        <v>25</v>
      </c>
      <c r="L470" s="3">
        <f t="shared" ca="1" si="472"/>
        <v>16</v>
      </c>
      <c r="M470" s="3">
        <f t="shared" ca="1" si="472"/>
        <v>9</v>
      </c>
      <c r="N470" s="3">
        <f t="shared" ca="1" si="472"/>
        <v>4</v>
      </c>
      <c r="O470" s="3">
        <f t="shared" ca="1" si="472"/>
        <v>1</v>
      </c>
      <c r="P470" s="3">
        <f t="shared" ca="1" si="472"/>
        <v>0</v>
      </c>
      <c r="Q470" s="3">
        <f t="shared" ca="1" si="472"/>
        <v>1</v>
      </c>
      <c r="R470" s="3">
        <f t="shared" ca="1" si="472"/>
        <v>4</v>
      </c>
      <c r="S470" s="3">
        <f t="shared" ca="1" si="472"/>
        <v>9</v>
      </c>
      <c r="T470" s="3">
        <f t="shared" ca="1" si="472"/>
        <v>16</v>
      </c>
      <c r="U470" s="3">
        <f t="shared" ca="1" si="472"/>
        <v>25</v>
      </c>
      <c r="V470" s="3">
        <f t="shared" ca="1" si="472"/>
        <v>36</v>
      </c>
      <c r="W470" s="3">
        <f t="shared" ca="1" si="472"/>
        <v>49</v>
      </c>
      <c r="X470" s="3">
        <f t="shared" ca="1" si="472"/>
        <v>64</v>
      </c>
      <c r="Y470" s="3">
        <f t="shared" ca="1" si="472"/>
        <v>81</v>
      </c>
      <c r="Z470" s="3">
        <f t="shared" ca="1" si="472"/>
        <v>100</v>
      </c>
      <c r="AA470" s="3">
        <f t="shared" ca="1" si="5"/>
        <v>770</v>
      </c>
      <c r="AB470" s="29">
        <f t="shared" ca="1" si="24"/>
        <v>50</v>
      </c>
    </row>
    <row r="471" spans="1:28" customFormat="false" ht="13">
      <c r="A471" s="3">
        <f>シート1!B472</f>
        <v>0</v>
      </c>
      <c r="B471" s="3">
        <f>シート1!E472</f>
        <v>0</v>
      </c>
      <c r="C471" s="19">
        <f>シート1!G472</f>
        <v>0</v>
      </c>
      <c r="D471" s="3">
        <f>シート1!I472</f>
        <v>0</v>
      </c>
      <c r="E471" s="3">
        <f>シート1!K472</f>
        <v>0</v>
      </c>
      <c r="F471" s="3">
        <f t="shared" ref="F471:Z471" ca="1" si="473">IF($E475="","", IF(AND(ROW()&gt;$AB$1,F$1&lt;=$AB$1),(F$1-_xlfn.RANK.AVG(OFFSET($E475,1-F$1,),OFFSET($E475,1-$AB$1,,$AB$1,1)))^2,""))</f>
        <v>100</v>
      </c>
      <c r="G471" s="3">
        <f t="shared" ca="1" si="473"/>
        <v>81</v>
      </c>
      <c r="H471" s="3">
        <f t="shared" ca="1" si="473"/>
        <v>64</v>
      </c>
      <c r="I471" s="3">
        <f t="shared" ca="1" si="473"/>
        <v>49</v>
      </c>
      <c r="J471" s="3">
        <f t="shared" ca="1" si="473"/>
        <v>36</v>
      </c>
      <c r="K471" s="3">
        <f t="shared" ca="1" si="473"/>
        <v>25</v>
      </c>
      <c r="L471" s="3">
        <f t="shared" ca="1" si="473"/>
        <v>16</v>
      </c>
      <c r="M471" s="3">
        <f t="shared" ca="1" si="473"/>
        <v>9</v>
      </c>
      <c r="N471" s="3">
        <f t="shared" ca="1" si="473"/>
        <v>4</v>
      </c>
      <c r="O471" s="3">
        <f t="shared" ca="1" si="473"/>
        <v>1</v>
      </c>
      <c r="P471" s="3">
        <f t="shared" ca="1" si="473"/>
        <v>0</v>
      </c>
      <c r="Q471" s="3">
        <f t="shared" ca="1" si="473"/>
        <v>1</v>
      </c>
      <c r="R471" s="3">
        <f t="shared" ca="1" si="473"/>
        <v>4</v>
      </c>
      <c r="S471" s="3">
        <f t="shared" ca="1" si="473"/>
        <v>9</v>
      </c>
      <c r="T471" s="3">
        <f t="shared" ca="1" si="473"/>
        <v>16</v>
      </c>
      <c r="U471" s="3">
        <f t="shared" ca="1" si="473"/>
        <v>25</v>
      </c>
      <c r="V471" s="3">
        <f t="shared" ca="1" si="473"/>
        <v>36</v>
      </c>
      <c r="W471" s="3">
        <f t="shared" ca="1" si="473"/>
        <v>49</v>
      </c>
      <c r="X471" s="3">
        <f t="shared" ca="1" si="473"/>
        <v>64</v>
      </c>
      <c r="Y471" s="3">
        <f t="shared" ca="1" si="473"/>
        <v>81</v>
      </c>
      <c r="Z471" s="3">
        <f t="shared" ca="1" si="473"/>
        <v>100</v>
      </c>
      <c r="AA471" s="3">
        <f t="shared" ca="1" si="5"/>
        <v>770</v>
      </c>
      <c r="AB471" s="29">
        <f t="shared" ca="1" si="24"/>
        <v>50</v>
      </c>
    </row>
    <row r="472" spans="1:28" customFormat="false" ht="13">
      <c r="A472" s="3">
        <f>シート1!B473</f>
        <v>0</v>
      </c>
      <c r="B472" s="3">
        <f>シート1!E473</f>
        <v>0</v>
      </c>
      <c r="C472" s="19">
        <f>シート1!G473</f>
        <v>0</v>
      </c>
      <c r="D472" s="3">
        <f>シート1!I473</f>
        <v>0</v>
      </c>
      <c r="E472" s="3">
        <f>シート1!K473</f>
        <v>0</v>
      </c>
      <c r="F472" s="3">
        <f t="shared" ref="F472:Z472" ca="1" si="474">IF($E476="","", IF(AND(ROW()&gt;$AB$1,F$1&lt;=$AB$1),(F$1-_xlfn.RANK.AVG(OFFSET($E476,1-F$1,),OFFSET($E476,1-$AB$1,,$AB$1,1)))^2,""))</f>
        <v>100</v>
      </c>
      <c r="G472" s="3">
        <f t="shared" ca="1" si="474"/>
        <v>81</v>
      </c>
      <c r="H472" s="3">
        <f t="shared" ca="1" si="474"/>
        <v>64</v>
      </c>
      <c r="I472" s="3">
        <f t="shared" ca="1" si="474"/>
        <v>49</v>
      </c>
      <c r="J472" s="3">
        <f t="shared" ca="1" si="474"/>
        <v>36</v>
      </c>
      <c r="K472" s="3">
        <f t="shared" ca="1" si="474"/>
        <v>25</v>
      </c>
      <c r="L472" s="3">
        <f t="shared" ca="1" si="474"/>
        <v>16</v>
      </c>
      <c r="M472" s="3">
        <f t="shared" ca="1" si="474"/>
        <v>9</v>
      </c>
      <c r="N472" s="3">
        <f t="shared" ca="1" si="474"/>
        <v>4</v>
      </c>
      <c r="O472" s="3">
        <f t="shared" ca="1" si="474"/>
        <v>1</v>
      </c>
      <c r="P472" s="3">
        <f t="shared" ca="1" si="474"/>
        <v>0</v>
      </c>
      <c r="Q472" s="3">
        <f t="shared" ca="1" si="474"/>
        <v>1</v>
      </c>
      <c r="R472" s="3">
        <f t="shared" ca="1" si="474"/>
        <v>4</v>
      </c>
      <c r="S472" s="3">
        <f t="shared" ca="1" si="474"/>
        <v>9</v>
      </c>
      <c r="T472" s="3">
        <f t="shared" ca="1" si="474"/>
        <v>16</v>
      </c>
      <c r="U472" s="3">
        <f t="shared" ca="1" si="474"/>
        <v>25</v>
      </c>
      <c r="V472" s="3">
        <f t="shared" ca="1" si="474"/>
        <v>36</v>
      </c>
      <c r="W472" s="3">
        <f t="shared" ca="1" si="474"/>
        <v>49</v>
      </c>
      <c r="X472" s="3">
        <f t="shared" ca="1" si="474"/>
        <v>64</v>
      </c>
      <c r="Y472" s="3">
        <f t="shared" ca="1" si="474"/>
        <v>81</v>
      </c>
      <c r="Z472" s="3">
        <f t="shared" ca="1" si="474"/>
        <v>100</v>
      </c>
      <c r="AA472" s="3">
        <f t="shared" ca="1" si="5"/>
        <v>770</v>
      </c>
      <c r="AB472" s="29">
        <f t="shared" ca="1" si="24"/>
        <v>50</v>
      </c>
    </row>
    <row r="473" spans="1:28" customFormat="false" ht="13">
      <c r="A473" s="3">
        <f>シート1!B474</f>
        <v>0</v>
      </c>
      <c r="B473" s="3">
        <f>シート1!E474</f>
        <v>0</v>
      </c>
      <c r="C473" s="19">
        <f>シート1!G474</f>
        <v>0</v>
      </c>
      <c r="D473" s="3">
        <f>シート1!I474</f>
        <v>0</v>
      </c>
      <c r="E473" s="3">
        <f>シート1!K474</f>
        <v>0</v>
      </c>
      <c r="F473" s="3">
        <f t="shared" ref="F473:Z473" ca="1" si="475">IF($E477="","", IF(AND(ROW()&gt;$AB$1,F$1&lt;=$AB$1),(F$1-_xlfn.RANK.AVG(OFFSET($E477,1-F$1,),OFFSET($E477,1-$AB$1,,$AB$1,1)))^2,""))</f>
        <v>100</v>
      </c>
      <c r="G473" s="3">
        <f t="shared" ca="1" si="475"/>
        <v>81</v>
      </c>
      <c r="H473" s="3">
        <f t="shared" ca="1" si="475"/>
        <v>64</v>
      </c>
      <c r="I473" s="3">
        <f t="shared" ca="1" si="475"/>
        <v>49</v>
      </c>
      <c r="J473" s="3">
        <f t="shared" ca="1" si="475"/>
        <v>36</v>
      </c>
      <c r="K473" s="3">
        <f t="shared" ca="1" si="475"/>
        <v>25</v>
      </c>
      <c r="L473" s="3">
        <f t="shared" ca="1" si="475"/>
        <v>16</v>
      </c>
      <c r="M473" s="3">
        <f t="shared" ca="1" si="475"/>
        <v>9</v>
      </c>
      <c r="N473" s="3">
        <f t="shared" ca="1" si="475"/>
        <v>4</v>
      </c>
      <c r="O473" s="3">
        <f t="shared" ca="1" si="475"/>
        <v>1</v>
      </c>
      <c r="P473" s="3">
        <f t="shared" ca="1" si="475"/>
        <v>0</v>
      </c>
      <c r="Q473" s="3">
        <f t="shared" ca="1" si="475"/>
        <v>1</v>
      </c>
      <c r="R473" s="3">
        <f t="shared" ca="1" si="475"/>
        <v>4</v>
      </c>
      <c r="S473" s="3">
        <f t="shared" ca="1" si="475"/>
        <v>9</v>
      </c>
      <c r="T473" s="3">
        <f t="shared" ca="1" si="475"/>
        <v>16</v>
      </c>
      <c r="U473" s="3">
        <f t="shared" ca="1" si="475"/>
        <v>25</v>
      </c>
      <c r="V473" s="3">
        <f t="shared" ca="1" si="475"/>
        <v>36</v>
      </c>
      <c r="W473" s="3">
        <f t="shared" ca="1" si="475"/>
        <v>49</v>
      </c>
      <c r="X473" s="3">
        <f t="shared" ca="1" si="475"/>
        <v>64</v>
      </c>
      <c r="Y473" s="3">
        <f t="shared" ca="1" si="475"/>
        <v>81</v>
      </c>
      <c r="Z473" s="3">
        <f t="shared" ca="1" si="475"/>
        <v>100</v>
      </c>
      <c r="AA473" s="3">
        <f t="shared" ca="1" si="5"/>
        <v>770</v>
      </c>
      <c r="AB473" s="29">
        <f t="shared" ca="1" si="24"/>
        <v>50</v>
      </c>
    </row>
    <row r="474" spans="1:28" customFormat="false" ht="13">
      <c r="A474" s="3">
        <f>シート1!B475</f>
        <v>0</v>
      </c>
      <c r="B474" s="3">
        <f>シート1!E475</f>
        <v>0</v>
      </c>
      <c r="C474" s="19">
        <f>シート1!G475</f>
        <v>0</v>
      </c>
      <c r="D474" s="3">
        <f>シート1!I475</f>
        <v>0</v>
      </c>
      <c r="E474" s="3">
        <f>シート1!K475</f>
        <v>0</v>
      </c>
      <c r="F474" s="3">
        <f t="shared" ref="F474:Z474" ca="1" si="476">IF($E478="","", IF(AND(ROW()&gt;$AB$1,F$1&lt;=$AB$1),(F$1-_xlfn.RANK.AVG(OFFSET($E478,1-F$1,),OFFSET($E478,1-$AB$1,,$AB$1,1)))^2,""))</f>
        <v>100</v>
      </c>
      <c r="G474" s="3">
        <f t="shared" ca="1" si="476"/>
        <v>81</v>
      </c>
      <c r="H474" s="3">
        <f t="shared" ca="1" si="476"/>
        <v>64</v>
      </c>
      <c r="I474" s="3">
        <f t="shared" ca="1" si="476"/>
        <v>49</v>
      </c>
      <c r="J474" s="3">
        <f t="shared" ca="1" si="476"/>
        <v>36</v>
      </c>
      <c r="K474" s="3">
        <f t="shared" ca="1" si="476"/>
        <v>25</v>
      </c>
      <c r="L474" s="3">
        <f t="shared" ca="1" si="476"/>
        <v>16</v>
      </c>
      <c r="M474" s="3">
        <f t="shared" ca="1" si="476"/>
        <v>9</v>
      </c>
      <c r="N474" s="3">
        <f t="shared" ca="1" si="476"/>
        <v>4</v>
      </c>
      <c r="O474" s="3">
        <f t="shared" ca="1" si="476"/>
        <v>1</v>
      </c>
      <c r="P474" s="3">
        <f t="shared" ca="1" si="476"/>
        <v>0</v>
      </c>
      <c r="Q474" s="3">
        <f t="shared" ca="1" si="476"/>
        <v>1</v>
      </c>
      <c r="R474" s="3">
        <f t="shared" ca="1" si="476"/>
        <v>4</v>
      </c>
      <c r="S474" s="3">
        <f t="shared" ca="1" si="476"/>
        <v>9</v>
      </c>
      <c r="T474" s="3">
        <f t="shared" ca="1" si="476"/>
        <v>16</v>
      </c>
      <c r="U474" s="3">
        <f t="shared" ca="1" si="476"/>
        <v>25</v>
      </c>
      <c r="V474" s="3">
        <f t="shared" ca="1" si="476"/>
        <v>36</v>
      </c>
      <c r="W474" s="3">
        <f t="shared" ca="1" si="476"/>
        <v>49</v>
      </c>
      <c r="X474" s="3">
        <f t="shared" ca="1" si="476"/>
        <v>64</v>
      </c>
      <c r="Y474" s="3">
        <f t="shared" ca="1" si="476"/>
        <v>81</v>
      </c>
      <c r="Z474" s="3">
        <f t="shared" ca="1" si="476"/>
        <v>100</v>
      </c>
      <c r="AA474" s="3">
        <f t="shared" ca="1" si="5"/>
        <v>770</v>
      </c>
      <c r="AB474" s="29">
        <f t="shared" ca="1" si="24"/>
        <v>50</v>
      </c>
    </row>
    <row r="475" spans="1:28" customFormat="false" ht="13">
      <c r="A475" s="3">
        <f>シート1!B476</f>
        <v>0</v>
      </c>
      <c r="B475" s="3">
        <f>シート1!E476</f>
        <v>0</v>
      </c>
      <c r="C475" s="19">
        <f>シート1!G476</f>
        <v>0</v>
      </c>
      <c r="D475" s="3">
        <f>シート1!I476</f>
        <v>0</v>
      </c>
      <c r="E475" s="3">
        <f>シート1!K476</f>
        <v>0</v>
      </c>
      <c r="F475" s="3">
        <f t="shared" ref="F475:Z475" ca="1" si="477">IF($E479="","", IF(AND(ROW()&gt;$AB$1,F$1&lt;=$AB$1),(F$1-_xlfn.RANK.AVG(OFFSET($E479,1-F$1,),OFFSET($E479,1-$AB$1,,$AB$1,1)))^2,""))</f>
        <v>100</v>
      </c>
      <c r="G475" s="3">
        <f t="shared" ca="1" si="477"/>
        <v>81</v>
      </c>
      <c r="H475" s="3">
        <f t="shared" ca="1" si="477"/>
        <v>64</v>
      </c>
      <c r="I475" s="3">
        <f t="shared" ca="1" si="477"/>
        <v>49</v>
      </c>
      <c r="J475" s="3">
        <f t="shared" ca="1" si="477"/>
        <v>36</v>
      </c>
      <c r="K475" s="3">
        <f t="shared" ca="1" si="477"/>
        <v>25</v>
      </c>
      <c r="L475" s="3">
        <f t="shared" ca="1" si="477"/>
        <v>16</v>
      </c>
      <c r="M475" s="3">
        <f t="shared" ca="1" si="477"/>
        <v>9</v>
      </c>
      <c r="N475" s="3">
        <f t="shared" ca="1" si="477"/>
        <v>4</v>
      </c>
      <c r="O475" s="3">
        <f t="shared" ca="1" si="477"/>
        <v>1</v>
      </c>
      <c r="P475" s="3">
        <f t="shared" ca="1" si="477"/>
        <v>0</v>
      </c>
      <c r="Q475" s="3">
        <f t="shared" ca="1" si="477"/>
        <v>1</v>
      </c>
      <c r="R475" s="3">
        <f t="shared" ca="1" si="477"/>
        <v>4</v>
      </c>
      <c r="S475" s="3">
        <f t="shared" ca="1" si="477"/>
        <v>9</v>
      </c>
      <c r="T475" s="3">
        <f t="shared" ca="1" si="477"/>
        <v>16</v>
      </c>
      <c r="U475" s="3">
        <f t="shared" ca="1" si="477"/>
        <v>25</v>
      </c>
      <c r="V475" s="3">
        <f t="shared" ca="1" si="477"/>
        <v>36</v>
      </c>
      <c r="W475" s="3">
        <f t="shared" ca="1" si="477"/>
        <v>49</v>
      </c>
      <c r="X475" s="3">
        <f t="shared" ca="1" si="477"/>
        <v>64</v>
      </c>
      <c r="Y475" s="3">
        <f t="shared" ca="1" si="477"/>
        <v>81</v>
      </c>
      <c r="Z475" s="3">
        <f t="shared" ca="1" si="477"/>
        <v>100</v>
      </c>
      <c r="AA475" s="3">
        <f t="shared" ca="1" si="5"/>
        <v>770</v>
      </c>
      <c r="AB475" s="29">
        <f t="shared" ca="1" si="24"/>
        <v>50</v>
      </c>
    </row>
    <row r="476" spans="1:28" customFormat="false" ht="13">
      <c r="A476" s="3">
        <f>シート1!B477</f>
        <v>0</v>
      </c>
      <c r="B476" s="3">
        <f>シート1!E477</f>
        <v>0</v>
      </c>
      <c r="C476" s="19">
        <f>シート1!G477</f>
        <v>0</v>
      </c>
      <c r="D476" s="3">
        <f>シート1!I477</f>
        <v>0</v>
      </c>
      <c r="E476" s="3">
        <f>シート1!K477</f>
        <v>0</v>
      </c>
      <c r="F476" s="3">
        <f t="shared" ref="F476:Z476" ca="1" si="478">IF($E480="","", IF(AND(ROW()&gt;$AB$1,F$1&lt;=$AB$1),(F$1-_xlfn.RANK.AVG(OFFSET($E480,1-F$1,),OFFSET($E480,1-$AB$1,,$AB$1,1)))^2,""))</f>
        <v>100</v>
      </c>
      <c r="G476" s="3">
        <f t="shared" ca="1" si="478"/>
        <v>81</v>
      </c>
      <c r="H476" s="3">
        <f t="shared" ca="1" si="478"/>
        <v>64</v>
      </c>
      <c r="I476" s="3">
        <f t="shared" ca="1" si="478"/>
        <v>49</v>
      </c>
      <c r="J476" s="3">
        <f t="shared" ca="1" si="478"/>
        <v>36</v>
      </c>
      <c r="K476" s="3">
        <f t="shared" ca="1" si="478"/>
        <v>25</v>
      </c>
      <c r="L476" s="3">
        <f t="shared" ca="1" si="478"/>
        <v>16</v>
      </c>
      <c r="M476" s="3">
        <f t="shared" ca="1" si="478"/>
        <v>9</v>
      </c>
      <c r="N476" s="3">
        <f t="shared" ca="1" si="478"/>
        <v>4</v>
      </c>
      <c r="O476" s="3">
        <f t="shared" ca="1" si="478"/>
        <v>1</v>
      </c>
      <c r="P476" s="3">
        <f t="shared" ca="1" si="478"/>
        <v>0</v>
      </c>
      <c r="Q476" s="3">
        <f t="shared" ca="1" si="478"/>
        <v>1</v>
      </c>
      <c r="R476" s="3">
        <f t="shared" ca="1" si="478"/>
        <v>4</v>
      </c>
      <c r="S476" s="3">
        <f t="shared" ca="1" si="478"/>
        <v>9</v>
      </c>
      <c r="T476" s="3">
        <f t="shared" ca="1" si="478"/>
        <v>16</v>
      </c>
      <c r="U476" s="3">
        <f t="shared" ca="1" si="478"/>
        <v>25</v>
      </c>
      <c r="V476" s="3">
        <f t="shared" ca="1" si="478"/>
        <v>36</v>
      </c>
      <c r="W476" s="3">
        <f t="shared" ca="1" si="478"/>
        <v>49</v>
      </c>
      <c r="X476" s="3">
        <f t="shared" ca="1" si="478"/>
        <v>64</v>
      </c>
      <c r="Y476" s="3">
        <f t="shared" ca="1" si="478"/>
        <v>81</v>
      </c>
      <c r="Z476" s="3">
        <f t="shared" ca="1" si="478"/>
        <v>100</v>
      </c>
      <c r="AA476" s="3">
        <f t="shared" ca="1" si="5"/>
        <v>770</v>
      </c>
      <c r="AB476" s="29">
        <f t="shared" ca="1" si="24"/>
        <v>50</v>
      </c>
    </row>
    <row r="477" spans="1:28" customFormat="false" ht="13">
      <c r="A477" s="3">
        <f>シート1!B478</f>
        <v>0</v>
      </c>
      <c r="B477" s="3">
        <f>シート1!E478</f>
        <v>0</v>
      </c>
      <c r="C477" s="19">
        <f>シート1!G478</f>
        <v>0</v>
      </c>
      <c r="D477" s="3">
        <f>シート1!I478</f>
        <v>0</v>
      </c>
      <c r="E477" s="3">
        <f>シート1!K478</f>
        <v>0</v>
      </c>
      <c r="F477" s="3">
        <f t="shared" ref="F477:Z477" ca="1" si="479">IF($E481="","", IF(AND(ROW()&gt;$AB$1,F$1&lt;=$AB$1),(F$1-_xlfn.RANK.AVG(OFFSET($E481,1-F$1,),OFFSET($E481,1-$AB$1,,$AB$1,1)))^2,""))</f>
        <v>100</v>
      </c>
      <c r="G477" s="3">
        <f t="shared" ca="1" si="479"/>
        <v>81</v>
      </c>
      <c r="H477" s="3">
        <f t="shared" ca="1" si="479"/>
        <v>64</v>
      </c>
      <c r="I477" s="3">
        <f t="shared" ca="1" si="479"/>
        <v>49</v>
      </c>
      <c r="J477" s="3">
        <f t="shared" ca="1" si="479"/>
        <v>36</v>
      </c>
      <c r="K477" s="3">
        <f t="shared" ca="1" si="479"/>
        <v>25</v>
      </c>
      <c r="L477" s="3">
        <f t="shared" ca="1" si="479"/>
        <v>16</v>
      </c>
      <c r="M477" s="3">
        <f t="shared" ca="1" si="479"/>
        <v>9</v>
      </c>
      <c r="N477" s="3">
        <f t="shared" ca="1" si="479"/>
        <v>4</v>
      </c>
      <c r="O477" s="3">
        <f t="shared" ca="1" si="479"/>
        <v>1</v>
      </c>
      <c r="P477" s="3">
        <f t="shared" ca="1" si="479"/>
        <v>0</v>
      </c>
      <c r="Q477" s="3">
        <f t="shared" ca="1" si="479"/>
        <v>1</v>
      </c>
      <c r="R477" s="3">
        <f t="shared" ca="1" si="479"/>
        <v>4</v>
      </c>
      <c r="S477" s="3">
        <f t="shared" ca="1" si="479"/>
        <v>9</v>
      </c>
      <c r="T477" s="3">
        <f t="shared" ca="1" si="479"/>
        <v>16</v>
      </c>
      <c r="U477" s="3">
        <f t="shared" ca="1" si="479"/>
        <v>25</v>
      </c>
      <c r="V477" s="3">
        <f t="shared" ca="1" si="479"/>
        <v>36</v>
      </c>
      <c r="W477" s="3">
        <f t="shared" ca="1" si="479"/>
        <v>49</v>
      </c>
      <c r="X477" s="3">
        <f t="shared" ca="1" si="479"/>
        <v>64</v>
      </c>
      <c r="Y477" s="3">
        <f t="shared" ca="1" si="479"/>
        <v>81</v>
      </c>
      <c r="Z477" s="3">
        <f t="shared" ca="1" si="479"/>
        <v>100</v>
      </c>
      <c r="AA477" s="3">
        <f t="shared" ca="1" si="5"/>
        <v>770</v>
      </c>
      <c r="AB477" s="29">
        <f t="shared" ca="1" si="24"/>
        <v>50</v>
      </c>
    </row>
    <row r="478" spans="1:28" customFormat="false" ht="13">
      <c r="A478" s="3">
        <f>シート1!B479</f>
        <v>0</v>
      </c>
      <c r="B478" s="3">
        <f>シート1!E479</f>
        <v>0</v>
      </c>
      <c r="C478" s="19">
        <f>シート1!G479</f>
        <v>0</v>
      </c>
      <c r="D478" s="3">
        <f>シート1!I479</f>
        <v>0</v>
      </c>
      <c r="E478" s="3">
        <f>シート1!K479</f>
        <v>0</v>
      </c>
      <c r="F478" s="3">
        <f t="shared" ref="F478:Z478" ca="1" si="480">IF($E482="","", IF(AND(ROW()&gt;$AB$1,F$1&lt;=$AB$1),(F$1-_xlfn.RANK.AVG(OFFSET($E482,1-F$1,),OFFSET($E482,1-$AB$1,,$AB$1,1)))^2,""))</f>
        <v>100</v>
      </c>
      <c r="G478" s="3">
        <f t="shared" ca="1" si="480"/>
        <v>81</v>
      </c>
      <c r="H478" s="3">
        <f t="shared" ca="1" si="480"/>
        <v>64</v>
      </c>
      <c r="I478" s="3">
        <f t="shared" ca="1" si="480"/>
        <v>49</v>
      </c>
      <c r="J478" s="3">
        <f t="shared" ca="1" si="480"/>
        <v>36</v>
      </c>
      <c r="K478" s="3">
        <f t="shared" ca="1" si="480"/>
        <v>25</v>
      </c>
      <c r="L478" s="3">
        <f t="shared" ca="1" si="480"/>
        <v>16</v>
      </c>
      <c r="M478" s="3">
        <f t="shared" ca="1" si="480"/>
        <v>9</v>
      </c>
      <c r="N478" s="3">
        <f t="shared" ca="1" si="480"/>
        <v>4</v>
      </c>
      <c r="O478" s="3">
        <f t="shared" ca="1" si="480"/>
        <v>1</v>
      </c>
      <c r="P478" s="3">
        <f t="shared" ca="1" si="480"/>
        <v>0</v>
      </c>
      <c r="Q478" s="3">
        <f t="shared" ca="1" si="480"/>
        <v>1</v>
      </c>
      <c r="R478" s="3">
        <f t="shared" ca="1" si="480"/>
        <v>4</v>
      </c>
      <c r="S478" s="3">
        <f t="shared" ca="1" si="480"/>
        <v>9</v>
      </c>
      <c r="T478" s="3">
        <f t="shared" ca="1" si="480"/>
        <v>16</v>
      </c>
      <c r="U478" s="3">
        <f t="shared" ca="1" si="480"/>
        <v>25</v>
      </c>
      <c r="V478" s="3">
        <f t="shared" ca="1" si="480"/>
        <v>36</v>
      </c>
      <c r="W478" s="3">
        <f t="shared" ca="1" si="480"/>
        <v>49</v>
      </c>
      <c r="X478" s="3">
        <f t="shared" ca="1" si="480"/>
        <v>64</v>
      </c>
      <c r="Y478" s="3">
        <f t="shared" ca="1" si="480"/>
        <v>81</v>
      </c>
      <c r="Z478" s="3">
        <f t="shared" ca="1" si="480"/>
        <v>100</v>
      </c>
      <c r="AA478" s="3">
        <f t="shared" ca="1" si="5"/>
        <v>770</v>
      </c>
      <c r="AB478" s="29">
        <f t="shared" ca="1" si="24"/>
        <v>50</v>
      </c>
    </row>
    <row r="479" spans="1:28" customFormat="false" ht="13">
      <c r="A479" s="3">
        <f>シート1!B480</f>
        <v>0</v>
      </c>
      <c r="B479" s="3">
        <f>シート1!E480</f>
        <v>0</v>
      </c>
      <c r="C479" s="19">
        <f>シート1!G480</f>
        <v>0</v>
      </c>
      <c r="D479" s="3">
        <f>シート1!I480</f>
        <v>0</v>
      </c>
      <c r="E479" s="3">
        <f>シート1!K480</f>
        <v>0</v>
      </c>
      <c r="F479" s="3">
        <f t="shared" ref="F479:Z479" ca="1" si="481">IF($E483="","", IF(AND(ROW()&gt;$AB$1,F$1&lt;=$AB$1),(F$1-_xlfn.RANK.AVG(OFFSET($E483,1-F$1,),OFFSET($E483,1-$AB$1,,$AB$1,1)))^2,""))</f>
        <v>100</v>
      </c>
      <c r="G479" s="3">
        <f t="shared" ca="1" si="481"/>
        <v>81</v>
      </c>
      <c r="H479" s="3">
        <f t="shared" ca="1" si="481"/>
        <v>64</v>
      </c>
      <c r="I479" s="3">
        <f t="shared" ca="1" si="481"/>
        <v>49</v>
      </c>
      <c r="J479" s="3">
        <f t="shared" ca="1" si="481"/>
        <v>36</v>
      </c>
      <c r="K479" s="3">
        <f t="shared" ca="1" si="481"/>
        <v>25</v>
      </c>
      <c r="L479" s="3">
        <f t="shared" ca="1" si="481"/>
        <v>16</v>
      </c>
      <c r="M479" s="3">
        <f t="shared" ca="1" si="481"/>
        <v>9</v>
      </c>
      <c r="N479" s="3">
        <f t="shared" ca="1" si="481"/>
        <v>4</v>
      </c>
      <c r="O479" s="3">
        <f t="shared" ca="1" si="481"/>
        <v>1</v>
      </c>
      <c r="P479" s="3">
        <f t="shared" ca="1" si="481"/>
        <v>0</v>
      </c>
      <c r="Q479" s="3">
        <f t="shared" ca="1" si="481"/>
        <v>1</v>
      </c>
      <c r="R479" s="3">
        <f t="shared" ca="1" si="481"/>
        <v>4</v>
      </c>
      <c r="S479" s="3">
        <f t="shared" ca="1" si="481"/>
        <v>9</v>
      </c>
      <c r="T479" s="3">
        <f t="shared" ca="1" si="481"/>
        <v>16</v>
      </c>
      <c r="U479" s="3">
        <f t="shared" ca="1" si="481"/>
        <v>25</v>
      </c>
      <c r="V479" s="3">
        <f t="shared" ca="1" si="481"/>
        <v>36</v>
      </c>
      <c r="W479" s="3">
        <f t="shared" ca="1" si="481"/>
        <v>49</v>
      </c>
      <c r="X479" s="3">
        <f t="shared" ca="1" si="481"/>
        <v>64</v>
      </c>
      <c r="Y479" s="3">
        <f t="shared" ca="1" si="481"/>
        <v>81</v>
      </c>
      <c r="Z479" s="3">
        <f t="shared" ca="1" si="481"/>
        <v>100</v>
      </c>
      <c r="AA479" s="3">
        <f t="shared" ca="1" si="5"/>
        <v>770</v>
      </c>
      <c r="AB479" s="29">
        <f t="shared" ca="1" si="24"/>
        <v>50</v>
      </c>
    </row>
    <row r="480" spans="1:28" customFormat="false" ht="13">
      <c r="A480" s="3">
        <f>シート1!B481</f>
        <v>0</v>
      </c>
      <c r="B480" s="3">
        <f>シート1!E481</f>
        <v>0</v>
      </c>
      <c r="C480" s="19">
        <f>シート1!G481</f>
        <v>0</v>
      </c>
      <c r="D480" s="3">
        <f>シート1!I481</f>
        <v>0</v>
      </c>
      <c r="E480" s="3">
        <f>シート1!K481</f>
        <v>0</v>
      </c>
      <c r="F480" s="3">
        <f t="shared" ref="F480:Z480" ca="1" si="482">IF($E484="","", IF(AND(ROW()&gt;$AB$1,F$1&lt;=$AB$1),(F$1-_xlfn.RANK.AVG(OFFSET($E484,1-F$1,),OFFSET($E484,1-$AB$1,,$AB$1,1)))^2,""))</f>
        <v>100</v>
      </c>
      <c r="G480" s="3">
        <f t="shared" ca="1" si="482"/>
        <v>81</v>
      </c>
      <c r="H480" s="3">
        <f t="shared" ca="1" si="482"/>
        <v>64</v>
      </c>
      <c r="I480" s="3">
        <f t="shared" ca="1" si="482"/>
        <v>49</v>
      </c>
      <c r="J480" s="3">
        <f t="shared" ca="1" si="482"/>
        <v>36</v>
      </c>
      <c r="K480" s="3">
        <f t="shared" ca="1" si="482"/>
        <v>25</v>
      </c>
      <c r="L480" s="3">
        <f t="shared" ca="1" si="482"/>
        <v>16</v>
      </c>
      <c r="M480" s="3">
        <f t="shared" ca="1" si="482"/>
        <v>9</v>
      </c>
      <c r="N480" s="3">
        <f t="shared" ca="1" si="482"/>
        <v>4</v>
      </c>
      <c r="O480" s="3">
        <f t="shared" ca="1" si="482"/>
        <v>1</v>
      </c>
      <c r="P480" s="3">
        <f t="shared" ca="1" si="482"/>
        <v>0</v>
      </c>
      <c r="Q480" s="3">
        <f t="shared" ca="1" si="482"/>
        <v>1</v>
      </c>
      <c r="R480" s="3">
        <f t="shared" ca="1" si="482"/>
        <v>4</v>
      </c>
      <c r="S480" s="3">
        <f t="shared" ca="1" si="482"/>
        <v>9</v>
      </c>
      <c r="T480" s="3">
        <f t="shared" ca="1" si="482"/>
        <v>16</v>
      </c>
      <c r="U480" s="3">
        <f t="shared" ca="1" si="482"/>
        <v>25</v>
      </c>
      <c r="V480" s="3">
        <f t="shared" ca="1" si="482"/>
        <v>36</v>
      </c>
      <c r="W480" s="3">
        <f t="shared" ca="1" si="482"/>
        <v>49</v>
      </c>
      <c r="X480" s="3">
        <f t="shared" ca="1" si="482"/>
        <v>64</v>
      </c>
      <c r="Y480" s="3">
        <f t="shared" ca="1" si="482"/>
        <v>81</v>
      </c>
      <c r="Z480" s="3">
        <f t="shared" ca="1" si="482"/>
        <v>100</v>
      </c>
      <c r="AA480" s="3">
        <f t="shared" ca="1" si="5"/>
        <v>770</v>
      </c>
      <c r="AB480" s="29">
        <f t="shared" ca="1" si="24"/>
        <v>50</v>
      </c>
    </row>
    <row r="481" spans="1:28" customFormat="false" ht="13">
      <c r="A481" s="3">
        <f>シート1!B482</f>
        <v>0</v>
      </c>
      <c r="B481" s="3">
        <f>シート1!E482</f>
        <v>0</v>
      </c>
      <c r="C481" s="19">
        <f>シート1!G482</f>
        <v>0</v>
      </c>
      <c r="D481" s="3">
        <f>シート1!I482</f>
        <v>0</v>
      </c>
      <c r="E481" s="3">
        <f>シート1!K482</f>
        <v>0</v>
      </c>
      <c r="F481" s="3">
        <f t="shared" ref="F481:Z481" ca="1" si="483">IF($E485="","", IF(AND(ROW()&gt;$AB$1,F$1&lt;=$AB$1),(F$1-_xlfn.RANK.AVG(OFFSET($E485,1-F$1,),OFFSET($E485,1-$AB$1,,$AB$1,1)))^2,""))</f>
        <v>100</v>
      </c>
      <c r="G481" s="3">
        <f t="shared" ca="1" si="483"/>
        <v>81</v>
      </c>
      <c r="H481" s="3">
        <f t="shared" ca="1" si="483"/>
        <v>64</v>
      </c>
      <c r="I481" s="3">
        <f t="shared" ca="1" si="483"/>
        <v>49</v>
      </c>
      <c r="J481" s="3">
        <f t="shared" ca="1" si="483"/>
        <v>36</v>
      </c>
      <c r="K481" s="3">
        <f t="shared" ca="1" si="483"/>
        <v>25</v>
      </c>
      <c r="L481" s="3">
        <f t="shared" ca="1" si="483"/>
        <v>16</v>
      </c>
      <c r="M481" s="3">
        <f t="shared" ca="1" si="483"/>
        <v>9</v>
      </c>
      <c r="N481" s="3">
        <f t="shared" ca="1" si="483"/>
        <v>4</v>
      </c>
      <c r="O481" s="3">
        <f t="shared" ca="1" si="483"/>
        <v>1</v>
      </c>
      <c r="P481" s="3">
        <f t="shared" ca="1" si="483"/>
        <v>0</v>
      </c>
      <c r="Q481" s="3">
        <f t="shared" ca="1" si="483"/>
        <v>1</v>
      </c>
      <c r="R481" s="3">
        <f t="shared" ca="1" si="483"/>
        <v>4</v>
      </c>
      <c r="S481" s="3">
        <f t="shared" ca="1" si="483"/>
        <v>9</v>
      </c>
      <c r="T481" s="3">
        <f t="shared" ca="1" si="483"/>
        <v>16</v>
      </c>
      <c r="U481" s="3">
        <f t="shared" ca="1" si="483"/>
        <v>25</v>
      </c>
      <c r="V481" s="3">
        <f t="shared" ca="1" si="483"/>
        <v>36</v>
      </c>
      <c r="W481" s="3">
        <f t="shared" ca="1" si="483"/>
        <v>49</v>
      </c>
      <c r="X481" s="3">
        <f t="shared" ca="1" si="483"/>
        <v>64</v>
      </c>
      <c r="Y481" s="3">
        <f t="shared" ca="1" si="483"/>
        <v>81</v>
      </c>
      <c r="Z481" s="3">
        <f t="shared" ca="1" si="483"/>
        <v>100</v>
      </c>
      <c r="AA481" s="3">
        <f t="shared" ca="1" si="5"/>
        <v>770</v>
      </c>
      <c r="AB481" s="29">
        <f t="shared" ca="1" si="24"/>
        <v>50</v>
      </c>
    </row>
    <row r="482" spans="1:28" customFormat="false" ht="13">
      <c r="A482" s="3">
        <f>シート1!B483</f>
        <v>0</v>
      </c>
      <c r="B482" s="3">
        <f>シート1!E483</f>
        <v>0</v>
      </c>
      <c r="C482" s="19">
        <f>シート1!G483</f>
        <v>0</v>
      </c>
      <c r="D482" s="3">
        <f>シート1!I483</f>
        <v>0</v>
      </c>
      <c r="E482" s="3">
        <f>シート1!K483</f>
        <v>0</v>
      </c>
      <c r="F482" s="3">
        <f t="shared" ref="F482:Z482" ca="1" si="484">IF($E486="","", IF(AND(ROW()&gt;$AB$1,F$1&lt;=$AB$1),(F$1-_xlfn.RANK.AVG(OFFSET($E486,1-F$1,),OFFSET($E486,1-$AB$1,,$AB$1,1)))^2,""))</f>
        <v>100</v>
      </c>
      <c r="G482" s="3">
        <f t="shared" ca="1" si="484"/>
        <v>81</v>
      </c>
      <c r="H482" s="3">
        <f t="shared" ca="1" si="484"/>
        <v>64</v>
      </c>
      <c r="I482" s="3">
        <f t="shared" ca="1" si="484"/>
        <v>49</v>
      </c>
      <c r="J482" s="3">
        <f t="shared" ca="1" si="484"/>
        <v>36</v>
      </c>
      <c r="K482" s="3">
        <f t="shared" ca="1" si="484"/>
        <v>25</v>
      </c>
      <c r="L482" s="3">
        <f t="shared" ca="1" si="484"/>
        <v>16</v>
      </c>
      <c r="M482" s="3">
        <f t="shared" ca="1" si="484"/>
        <v>9</v>
      </c>
      <c r="N482" s="3">
        <f t="shared" ca="1" si="484"/>
        <v>4</v>
      </c>
      <c r="O482" s="3">
        <f t="shared" ca="1" si="484"/>
        <v>1</v>
      </c>
      <c r="P482" s="3">
        <f t="shared" ca="1" si="484"/>
        <v>0</v>
      </c>
      <c r="Q482" s="3">
        <f t="shared" ca="1" si="484"/>
        <v>1</v>
      </c>
      <c r="R482" s="3">
        <f t="shared" ca="1" si="484"/>
        <v>4</v>
      </c>
      <c r="S482" s="3">
        <f t="shared" ca="1" si="484"/>
        <v>9</v>
      </c>
      <c r="T482" s="3">
        <f t="shared" ca="1" si="484"/>
        <v>16</v>
      </c>
      <c r="U482" s="3">
        <f t="shared" ca="1" si="484"/>
        <v>25</v>
      </c>
      <c r="V482" s="3">
        <f t="shared" ca="1" si="484"/>
        <v>36</v>
      </c>
      <c r="W482" s="3">
        <f t="shared" ca="1" si="484"/>
        <v>49</v>
      </c>
      <c r="X482" s="3">
        <f t="shared" ca="1" si="484"/>
        <v>64</v>
      </c>
      <c r="Y482" s="3">
        <f t="shared" ca="1" si="484"/>
        <v>81</v>
      </c>
      <c r="Z482" s="3">
        <f t="shared" ca="1" si="484"/>
        <v>100</v>
      </c>
      <c r="AA482" s="3">
        <f t="shared" ca="1" si="5"/>
        <v>770</v>
      </c>
      <c r="AB482" s="29">
        <f t="shared" ca="1" si="24"/>
        <v>50</v>
      </c>
    </row>
    <row r="483" spans="1:28" customFormat="false" ht="13">
      <c r="A483" s="3">
        <f>シート1!B484</f>
        <v>0</v>
      </c>
      <c r="B483" s="3">
        <f>シート1!E484</f>
        <v>0</v>
      </c>
      <c r="C483" s="19">
        <f>シート1!G484</f>
        <v>0</v>
      </c>
      <c r="D483" s="3">
        <f>シート1!I484</f>
        <v>0</v>
      </c>
      <c r="E483" s="3">
        <f>シート1!K484</f>
        <v>0</v>
      </c>
      <c r="F483" s="3">
        <f t="shared" ref="F483:Z483" ca="1" si="485">IF($E487="","", IF(AND(ROW()&gt;$AB$1,F$1&lt;=$AB$1),(F$1-_xlfn.RANK.AVG(OFFSET($E487,1-F$1,),OFFSET($E487,1-$AB$1,,$AB$1,1)))^2,""))</f>
        <v>100</v>
      </c>
      <c r="G483" s="3">
        <f t="shared" ca="1" si="485"/>
        <v>81</v>
      </c>
      <c r="H483" s="3">
        <f t="shared" ca="1" si="485"/>
        <v>64</v>
      </c>
      <c r="I483" s="3">
        <f t="shared" ca="1" si="485"/>
        <v>49</v>
      </c>
      <c r="J483" s="3">
        <f t="shared" ca="1" si="485"/>
        <v>36</v>
      </c>
      <c r="K483" s="3">
        <f t="shared" ca="1" si="485"/>
        <v>25</v>
      </c>
      <c r="L483" s="3">
        <f t="shared" ca="1" si="485"/>
        <v>16</v>
      </c>
      <c r="M483" s="3">
        <f t="shared" ca="1" si="485"/>
        <v>9</v>
      </c>
      <c r="N483" s="3">
        <f t="shared" ca="1" si="485"/>
        <v>4</v>
      </c>
      <c r="O483" s="3">
        <f t="shared" ca="1" si="485"/>
        <v>1</v>
      </c>
      <c r="P483" s="3">
        <f t="shared" ca="1" si="485"/>
        <v>0</v>
      </c>
      <c r="Q483" s="3">
        <f t="shared" ca="1" si="485"/>
        <v>1</v>
      </c>
      <c r="R483" s="3">
        <f t="shared" ca="1" si="485"/>
        <v>4</v>
      </c>
      <c r="S483" s="3">
        <f t="shared" ca="1" si="485"/>
        <v>9</v>
      </c>
      <c r="T483" s="3">
        <f t="shared" ca="1" si="485"/>
        <v>16</v>
      </c>
      <c r="U483" s="3">
        <f t="shared" ca="1" si="485"/>
        <v>25</v>
      </c>
      <c r="V483" s="3">
        <f t="shared" ca="1" si="485"/>
        <v>36</v>
      </c>
      <c r="W483" s="3">
        <f t="shared" ca="1" si="485"/>
        <v>49</v>
      </c>
      <c r="X483" s="3">
        <f t="shared" ca="1" si="485"/>
        <v>64</v>
      </c>
      <c r="Y483" s="3">
        <f t="shared" ca="1" si="485"/>
        <v>81</v>
      </c>
      <c r="Z483" s="3">
        <f t="shared" ca="1" si="485"/>
        <v>100</v>
      </c>
      <c r="AA483" s="3">
        <f t="shared" ca="1" si="5"/>
        <v>770</v>
      </c>
      <c r="AB483" s="29">
        <f t="shared" ca="1" si="24"/>
        <v>50</v>
      </c>
    </row>
    <row r="484" spans="1:28" customFormat="false" ht="13">
      <c r="A484" s="3">
        <f>シート1!B485</f>
        <v>0</v>
      </c>
      <c r="B484" s="3">
        <f>シート1!E485</f>
        <v>0</v>
      </c>
      <c r="C484" s="19">
        <f>シート1!G485</f>
        <v>0</v>
      </c>
      <c r="D484" s="3">
        <f>シート1!I485</f>
        <v>0</v>
      </c>
      <c r="E484" s="3">
        <f>シート1!K485</f>
        <v>0</v>
      </c>
      <c r="F484" s="3">
        <f t="shared" ref="F484:Z484" ca="1" si="486">IF($E488="","", IF(AND(ROW()&gt;$AB$1,F$1&lt;=$AB$1),(F$1-_xlfn.RANK.AVG(OFFSET($E488,1-F$1,),OFFSET($E488,1-$AB$1,,$AB$1,1)))^2,""))</f>
        <v>100</v>
      </c>
      <c r="G484" s="3">
        <f t="shared" ca="1" si="486"/>
        <v>81</v>
      </c>
      <c r="H484" s="3">
        <f t="shared" ca="1" si="486"/>
        <v>64</v>
      </c>
      <c r="I484" s="3">
        <f t="shared" ca="1" si="486"/>
        <v>49</v>
      </c>
      <c r="J484" s="3">
        <f t="shared" ca="1" si="486"/>
        <v>36</v>
      </c>
      <c r="K484" s="3">
        <f t="shared" ca="1" si="486"/>
        <v>25</v>
      </c>
      <c r="L484" s="3">
        <f t="shared" ca="1" si="486"/>
        <v>16</v>
      </c>
      <c r="M484" s="3">
        <f t="shared" ca="1" si="486"/>
        <v>9</v>
      </c>
      <c r="N484" s="3">
        <f t="shared" ca="1" si="486"/>
        <v>4</v>
      </c>
      <c r="O484" s="3">
        <f t="shared" ca="1" si="486"/>
        <v>1</v>
      </c>
      <c r="P484" s="3">
        <f t="shared" ca="1" si="486"/>
        <v>0</v>
      </c>
      <c r="Q484" s="3">
        <f t="shared" ca="1" si="486"/>
        <v>1</v>
      </c>
      <c r="R484" s="3">
        <f t="shared" ca="1" si="486"/>
        <v>4</v>
      </c>
      <c r="S484" s="3">
        <f t="shared" ca="1" si="486"/>
        <v>9</v>
      </c>
      <c r="T484" s="3">
        <f t="shared" ca="1" si="486"/>
        <v>16</v>
      </c>
      <c r="U484" s="3">
        <f t="shared" ca="1" si="486"/>
        <v>25</v>
      </c>
      <c r="V484" s="3">
        <f t="shared" ca="1" si="486"/>
        <v>36</v>
      </c>
      <c r="W484" s="3">
        <f t="shared" ca="1" si="486"/>
        <v>49</v>
      </c>
      <c r="X484" s="3">
        <f t="shared" ca="1" si="486"/>
        <v>64</v>
      </c>
      <c r="Y484" s="3">
        <f t="shared" ca="1" si="486"/>
        <v>81</v>
      </c>
      <c r="Z484" s="3">
        <f t="shared" ca="1" si="486"/>
        <v>100</v>
      </c>
      <c r="AA484" s="3">
        <f t="shared" ca="1" si="5"/>
        <v>770</v>
      </c>
      <c r="AB484" s="29">
        <f t="shared" ca="1" si="24"/>
        <v>50</v>
      </c>
    </row>
    <row r="485" spans="1:28" customFormat="false" ht="13">
      <c r="A485" s="3">
        <f>シート1!B486</f>
        <v>0</v>
      </c>
      <c r="B485" s="3">
        <f>シート1!E486</f>
        <v>0</v>
      </c>
      <c r="C485" s="19">
        <f>シート1!G486</f>
        <v>0</v>
      </c>
      <c r="D485" s="3">
        <f>シート1!I486</f>
        <v>0</v>
      </c>
      <c r="E485" s="3">
        <f>シート1!K486</f>
        <v>0</v>
      </c>
      <c r="F485" s="3">
        <f t="shared" ref="F485:Z485" ca="1" si="487">IF($E489="","", IF(AND(ROW()&gt;$AB$1,F$1&lt;=$AB$1),(F$1-_xlfn.RANK.AVG(OFFSET($E489,1-F$1,),OFFSET($E489,1-$AB$1,,$AB$1,1)))^2,""))</f>
        <v>100</v>
      </c>
      <c r="G485" s="3">
        <f t="shared" ca="1" si="487"/>
        <v>81</v>
      </c>
      <c r="H485" s="3">
        <f t="shared" ca="1" si="487"/>
        <v>64</v>
      </c>
      <c r="I485" s="3">
        <f t="shared" ca="1" si="487"/>
        <v>49</v>
      </c>
      <c r="J485" s="3">
        <f t="shared" ca="1" si="487"/>
        <v>36</v>
      </c>
      <c r="K485" s="3">
        <f t="shared" ca="1" si="487"/>
        <v>25</v>
      </c>
      <c r="L485" s="3">
        <f t="shared" ca="1" si="487"/>
        <v>16</v>
      </c>
      <c r="M485" s="3">
        <f t="shared" ca="1" si="487"/>
        <v>9</v>
      </c>
      <c r="N485" s="3">
        <f t="shared" ca="1" si="487"/>
        <v>4</v>
      </c>
      <c r="O485" s="3">
        <f t="shared" ca="1" si="487"/>
        <v>1</v>
      </c>
      <c r="P485" s="3">
        <f t="shared" ca="1" si="487"/>
        <v>0</v>
      </c>
      <c r="Q485" s="3">
        <f t="shared" ca="1" si="487"/>
        <v>1</v>
      </c>
      <c r="R485" s="3">
        <f t="shared" ca="1" si="487"/>
        <v>4</v>
      </c>
      <c r="S485" s="3">
        <f t="shared" ca="1" si="487"/>
        <v>9</v>
      </c>
      <c r="T485" s="3">
        <f t="shared" ca="1" si="487"/>
        <v>16</v>
      </c>
      <c r="U485" s="3">
        <f t="shared" ca="1" si="487"/>
        <v>25</v>
      </c>
      <c r="V485" s="3">
        <f t="shared" ca="1" si="487"/>
        <v>36</v>
      </c>
      <c r="W485" s="3">
        <f t="shared" ca="1" si="487"/>
        <v>49</v>
      </c>
      <c r="X485" s="3">
        <f t="shared" ca="1" si="487"/>
        <v>64</v>
      </c>
      <c r="Y485" s="3">
        <f t="shared" ca="1" si="487"/>
        <v>81</v>
      </c>
      <c r="Z485" s="3">
        <f t="shared" ca="1" si="487"/>
        <v>100</v>
      </c>
      <c r="AA485" s="3">
        <f t="shared" ca="1" si="5"/>
        <v>770</v>
      </c>
      <c r="AB485" s="29">
        <f t="shared" ca="1" si="24"/>
        <v>50</v>
      </c>
    </row>
    <row r="486" spans="1:28" customFormat="false" ht="13">
      <c r="A486" s="3">
        <f>シート1!B487</f>
        <v>0</v>
      </c>
      <c r="B486" s="3">
        <f>シート1!E487</f>
        <v>0</v>
      </c>
      <c r="C486" s="19">
        <f>シート1!G487</f>
        <v>0</v>
      </c>
      <c r="D486" s="3">
        <f>シート1!I487</f>
        <v>0</v>
      </c>
      <c r="E486" s="3">
        <f>シート1!K487</f>
        <v>0</v>
      </c>
      <c r="F486" s="3">
        <f t="shared" ref="F486:Z486" ca="1" si="488">IF($E490="","", IF(AND(ROW()&gt;$AB$1,F$1&lt;=$AB$1),(F$1-_xlfn.RANK.AVG(OFFSET($E490,1-F$1,),OFFSET($E490,1-$AB$1,,$AB$1,1)))^2,""))</f>
        <v>100</v>
      </c>
      <c r="G486" s="3">
        <f t="shared" ca="1" si="488"/>
        <v>81</v>
      </c>
      <c r="H486" s="3">
        <f t="shared" ca="1" si="488"/>
        <v>64</v>
      </c>
      <c r="I486" s="3">
        <f t="shared" ca="1" si="488"/>
        <v>49</v>
      </c>
      <c r="J486" s="3">
        <f t="shared" ca="1" si="488"/>
        <v>36</v>
      </c>
      <c r="K486" s="3">
        <f t="shared" ca="1" si="488"/>
        <v>25</v>
      </c>
      <c r="L486" s="3">
        <f t="shared" ca="1" si="488"/>
        <v>16</v>
      </c>
      <c r="M486" s="3">
        <f t="shared" ca="1" si="488"/>
        <v>9</v>
      </c>
      <c r="N486" s="3">
        <f t="shared" ca="1" si="488"/>
        <v>4</v>
      </c>
      <c r="O486" s="3">
        <f t="shared" ca="1" si="488"/>
        <v>1</v>
      </c>
      <c r="P486" s="3">
        <f t="shared" ca="1" si="488"/>
        <v>0</v>
      </c>
      <c r="Q486" s="3">
        <f t="shared" ca="1" si="488"/>
        <v>1</v>
      </c>
      <c r="R486" s="3">
        <f t="shared" ca="1" si="488"/>
        <v>4</v>
      </c>
      <c r="S486" s="3">
        <f t="shared" ca="1" si="488"/>
        <v>9</v>
      </c>
      <c r="T486" s="3">
        <f t="shared" ca="1" si="488"/>
        <v>16</v>
      </c>
      <c r="U486" s="3">
        <f t="shared" ca="1" si="488"/>
        <v>25</v>
      </c>
      <c r="V486" s="3">
        <f t="shared" ca="1" si="488"/>
        <v>36</v>
      </c>
      <c r="W486" s="3">
        <f t="shared" ca="1" si="488"/>
        <v>49</v>
      </c>
      <c r="X486" s="3">
        <f t="shared" ca="1" si="488"/>
        <v>64</v>
      </c>
      <c r="Y486" s="3">
        <f t="shared" ca="1" si="488"/>
        <v>81</v>
      </c>
      <c r="Z486" s="3">
        <f t="shared" ca="1" si="488"/>
        <v>100</v>
      </c>
      <c r="AA486" s="3">
        <f t="shared" ca="1" si="5"/>
        <v>770</v>
      </c>
      <c r="AB486" s="29">
        <f t="shared" ca="1" si="24"/>
        <v>50</v>
      </c>
    </row>
    <row r="487" spans="1:28" customFormat="false" ht="13">
      <c r="A487" s="3">
        <f>シート1!B488</f>
        <v>0</v>
      </c>
      <c r="B487" s="3">
        <f>シート1!E488</f>
        <v>0</v>
      </c>
      <c r="C487" s="19">
        <f>シート1!G488</f>
        <v>0</v>
      </c>
      <c r="D487" s="3">
        <f>シート1!I488</f>
        <v>0</v>
      </c>
      <c r="E487" s="3">
        <f>シート1!K488</f>
        <v>0</v>
      </c>
      <c r="F487" s="3">
        <f t="shared" ref="F487:Z487" ca="1" si="489">IF($E491="","", IF(AND(ROW()&gt;$AB$1,F$1&lt;=$AB$1),(F$1-_xlfn.RANK.AVG(OFFSET($E491,1-F$1,),OFFSET($E491,1-$AB$1,,$AB$1,1)))^2,""))</f>
        <v>100</v>
      </c>
      <c r="G487" s="3">
        <f t="shared" ca="1" si="489"/>
        <v>81</v>
      </c>
      <c r="H487" s="3">
        <f t="shared" ca="1" si="489"/>
        <v>64</v>
      </c>
      <c r="I487" s="3">
        <f t="shared" ca="1" si="489"/>
        <v>49</v>
      </c>
      <c r="J487" s="3">
        <f t="shared" ca="1" si="489"/>
        <v>36</v>
      </c>
      <c r="K487" s="3">
        <f t="shared" ca="1" si="489"/>
        <v>25</v>
      </c>
      <c r="L487" s="3">
        <f t="shared" ca="1" si="489"/>
        <v>16</v>
      </c>
      <c r="M487" s="3">
        <f t="shared" ca="1" si="489"/>
        <v>9</v>
      </c>
      <c r="N487" s="3">
        <f t="shared" ca="1" si="489"/>
        <v>4</v>
      </c>
      <c r="O487" s="3">
        <f t="shared" ca="1" si="489"/>
        <v>1</v>
      </c>
      <c r="P487" s="3">
        <f t="shared" ca="1" si="489"/>
        <v>0</v>
      </c>
      <c r="Q487" s="3">
        <f t="shared" ca="1" si="489"/>
        <v>1</v>
      </c>
      <c r="R487" s="3">
        <f t="shared" ca="1" si="489"/>
        <v>4</v>
      </c>
      <c r="S487" s="3">
        <f t="shared" ca="1" si="489"/>
        <v>9</v>
      </c>
      <c r="T487" s="3">
        <f t="shared" ca="1" si="489"/>
        <v>16</v>
      </c>
      <c r="U487" s="3">
        <f t="shared" ca="1" si="489"/>
        <v>25</v>
      </c>
      <c r="V487" s="3">
        <f t="shared" ca="1" si="489"/>
        <v>36</v>
      </c>
      <c r="W487" s="3">
        <f t="shared" ca="1" si="489"/>
        <v>49</v>
      </c>
      <c r="X487" s="3">
        <f t="shared" ca="1" si="489"/>
        <v>64</v>
      </c>
      <c r="Y487" s="3">
        <f t="shared" ca="1" si="489"/>
        <v>81</v>
      </c>
      <c r="Z487" s="3">
        <f t="shared" ca="1" si="489"/>
        <v>100</v>
      </c>
      <c r="AA487" s="3">
        <f t="shared" ca="1" si="5"/>
        <v>770</v>
      </c>
      <c r="AB487" s="29">
        <f t="shared" ca="1" si="24"/>
        <v>50</v>
      </c>
    </row>
    <row r="488" spans="1:28" customFormat="false" ht="13">
      <c r="A488" s="3">
        <f>シート1!B489</f>
        <v>0</v>
      </c>
      <c r="B488" s="3">
        <f>シート1!E489</f>
        <v>0</v>
      </c>
      <c r="C488" s="19">
        <f>シート1!G489</f>
        <v>0</v>
      </c>
      <c r="D488" s="3">
        <f>シート1!I489</f>
        <v>0</v>
      </c>
      <c r="E488" s="3">
        <f>シート1!K489</f>
        <v>0</v>
      </c>
      <c r="F488" s="3">
        <f t="shared" ref="F488:Z488" ca="1" si="490">IF($E492="","", IF(AND(ROW()&gt;$AB$1,F$1&lt;=$AB$1),(F$1-_xlfn.RANK.AVG(OFFSET($E492,1-F$1,),OFFSET($E492,1-$AB$1,,$AB$1,1)))^2,""))</f>
        <v>100</v>
      </c>
      <c r="G488" s="3">
        <f t="shared" ca="1" si="490"/>
        <v>81</v>
      </c>
      <c r="H488" s="3">
        <f t="shared" ca="1" si="490"/>
        <v>64</v>
      </c>
      <c r="I488" s="3">
        <f t="shared" ca="1" si="490"/>
        <v>49</v>
      </c>
      <c r="J488" s="3">
        <f t="shared" ca="1" si="490"/>
        <v>36</v>
      </c>
      <c r="K488" s="3">
        <f t="shared" ca="1" si="490"/>
        <v>25</v>
      </c>
      <c r="L488" s="3">
        <f t="shared" ca="1" si="490"/>
        <v>16</v>
      </c>
      <c r="M488" s="3">
        <f t="shared" ca="1" si="490"/>
        <v>9</v>
      </c>
      <c r="N488" s="3">
        <f t="shared" ca="1" si="490"/>
        <v>4</v>
      </c>
      <c r="O488" s="3">
        <f t="shared" ca="1" si="490"/>
        <v>1</v>
      </c>
      <c r="P488" s="3">
        <f t="shared" ca="1" si="490"/>
        <v>0</v>
      </c>
      <c r="Q488" s="3">
        <f t="shared" ca="1" si="490"/>
        <v>1</v>
      </c>
      <c r="R488" s="3">
        <f t="shared" ca="1" si="490"/>
        <v>4</v>
      </c>
      <c r="S488" s="3">
        <f t="shared" ca="1" si="490"/>
        <v>9</v>
      </c>
      <c r="T488" s="3">
        <f t="shared" ca="1" si="490"/>
        <v>16</v>
      </c>
      <c r="U488" s="3">
        <f t="shared" ca="1" si="490"/>
        <v>25</v>
      </c>
      <c r="V488" s="3">
        <f t="shared" ca="1" si="490"/>
        <v>36</v>
      </c>
      <c r="W488" s="3">
        <f t="shared" ca="1" si="490"/>
        <v>49</v>
      </c>
      <c r="X488" s="3">
        <f t="shared" ca="1" si="490"/>
        <v>64</v>
      </c>
      <c r="Y488" s="3">
        <f t="shared" ca="1" si="490"/>
        <v>81</v>
      </c>
      <c r="Z488" s="3">
        <f t="shared" ca="1" si="490"/>
        <v>100</v>
      </c>
      <c r="AA488" s="3">
        <f t="shared" ca="1" si="5"/>
        <v>770</v>
      </c>
      <c r="AB488" s="29">
        <f t="shared" ca="1" si="24"/>
        <v>50</v>
      </c>
    </row>
    <row r="489" spans="1:28" customFormat="false" ht="13">
      <c r="A489" s="3">
        <f>シート1!B490</f>
        <v>0</v>
      </c>
      <c r="B489" s="3">
        <f>シート1!E490</f>
        <v>0</v>
      </c>
      <c r="C489" s="19">
        <f>シート1!G490</f>
        <v>0</v>
      </c>
      <c r="D489" s="3">
        <f>シート1!I490</f>
        <v>0</v>
      </c>
      <c r="E489" s="3">
        <f>シート1!K490</f>
        <v>0</v>
      </c>
      <c r="F489" s="3">
        <f t="shared" ref="F489:Z489" ca="1" si="491">IF($E493="","", IF(AND(ROW()&gt;$AB$1,F$1&lt;=$AB$1),(F$1-_xlfn.RANK.AVG(OFFSET($E493,1-F$1,),OFFSET($E493,1-$AB$1,,$AB$1,1)))^2,""))</f>
        <v>100</v>
      </c>
      <c r="G489" s="3">
        <f t="shared" ca="1" si="491"/>
        <v>81</v>
      </c>
      <c r="H489" s="3">
        <f t="shared" ca="1" si="491"/>
        <v>64</v>
      </c>
      <c r="I489" s="3">
        <f t="shared" ca="1" si="491"/>
        <v>49</v>
      </c>
      <c r="J489" s="3">
        <f t="shared" ca="1" si="491"/>
        <v>36</v>
      </c>
      <c r="K489" s="3">
        <f t="shared" ca="1" si="491"/>
        <v>25</v>
      </c>
      <c r="L489" s="3">
        <f t="shared" ca="1" si="491"/>
        <v>16</v>
      </c>
      <c r="M489" s="3">
        <f t="shared" ca="1" si="491"/>
        <v>9</v>
      </c>
      <c r="N489" s="3">
        <f t="shared" ca="1" si="491"/>
        <v>4</v>
      </c>
      <c r="O489" s="3">
        <f t="shared" ca="1" si="491"/>
        <v>1</v>
      </c>
      <c r="P489" s="3">
        <f t="shared" ca="1" si="491"/>
        <v>0</v>
      </c>
      <c r="Q489" s="3">
        <f t="shared" ca="1" si="491"/>
        <v>1</v>
      </c>
      <c r="R489" s="3">
        <f t="shared" ca="1" si="491"/>
        <v>4</v>
      </c>
      <c r="S489" s="3">
        <f t="shared" ca="1" si="491"/>
        <v>9</v>
      </c>
      <c r="T489" s="3">
        <f t="shared" ca="1" si="491"/>
        <v>16</v>
      </c>
      <c r="U489" s="3">
        <f t="shared" ca="1" si="491"/>
        <v>25</v>
      </c>
      <c r="V489" s="3">
        <f t="shared" ca="1" si="491"/>
        <v>36</v>
      </c>
      <c r="W489" s="3">
        <f t="shared" ca="1" si="491"/>
        <v>49</v>
      </c>
      <c r="X489" s="3">
        <f t="shared" ca="1" si="491"/>
        <v>64</v>
      </c>
      <c r="Y489" s="3">
        <f t="shared" ca="1" si="491"/>
        <v>81</v>
      </c>
      <c r="Z489" s="3">
        <f t="shared" ca="1" si="491"/>
        <v>100</v>
      </c>
      <c r="AA489" s="3">
        <f t="shared" ca="1" si="5"/>
        <v>770</v>
      </c>
      <c r="AB489" s="29">
        <f t="shared" ca="1" si="24"/>
        <v>50</v>
      </c>
    </row>
    <row r="490" spans="1:28" customFormat="false" ht="13">
      <c r="A490" s="3">
        <f>シート1!B491</f>
        <v>0</v>
      </c>
      <c r="B490" s="3">
        <f>シート1!E491</f>
        <v>0</v>
      </c>
      <c r="C490" s="19">
        <f>シート1!G491</f>
        <v>0</v>
      </c>
      <c r="D490" s="3">
        <f>シート1!I491</f>
        <v>0</v>
      </c>
      <c r="E490" s="3">
        <f>シート1!K491</f>
        <v>0</v>
      </c>
      <c r="F490" s="3">
        <f t="shared" ref="F490:Z490" ca="1" si="492">IF($E494="","", IF(AND(ROW()&gt;$AB$1,F$1&lt;=$AB$1),(F$1-_xlfn.RANK.AVG(OFFSET($E494,1-F$1,),OFFSET($E494,1-$AB$1,,$AB$1,1)))^2,""))</f>
        <v>100</v>
      </c>
      <c r="G490" s="3">
        <f t="shared" ca="1" si="492"/>
        <v>81</v>
      </c>
      <c r="H490" s="3">
        <f t="shared" ca="1" si="492"/>
        <v>64</v>
      </c>
      <c r="I490" s="3">
        <f t="shared" ca="1" si="492"/>
        <v>49</v>
      </c>
      <c r="J490" s="3">
        <f t="shared" ca="1" si="492"/>
        <v>36</v>
      </c>
      <c r="K490" s="3">
        <f t="shared" ca="1" si="492"/>
        <v>25</v>
      </c>
      <c r="L490" s="3">
        <f t="shared" ca="1" si="492"/>
        <v>16</v>
      </c>
      <c r="M490" s="3">
        <f t="shared" ca="1" si="492"/>
        <v>9</v>
      </c>
      <c r="N490" s="3">
        <f t="shared" ca="1" si="492"/>
        <v>4</v>
      </c>
      <c r="O490" s="3">
        <f t="shared" ca="1" si="492"/>
        <v>1</v>
      </c>
      <c r="P490" s="3">
        <f t="shared" ca="1" si="492"/>
        <v>0</v>
      </c>
      <c r="Q490" s="3">
        <f t="shared" ca="1" si="492"/>
        <v>1</v>
      </c>
      <c r="R490" s="3">
        <f t="shared" ca="1" si="492"/>
        <v>4</v>
      </c>
      <c r="S490" s="3">
        <f t="shared" ca="1" si="492"/>
        <v>9</v>
      </c>
      <c r="T490" s="3">
        <f t="shared" ca="1" si="492"/>
        <v>16</v>
      </c>
      <c r="U490" s="3">
        <f t="shared" ca="1" si="492"/>
        <v>25</v>
      </c>
      <c r="V490" s="3">
        <f t="shared" ca="1" si="492"/>
        <v>36</v>
      </c>
      <c r="W490" s="3">
        <f t="shared" ca="1" si="492"/>
        <v>49</v>
      </c>
      <c r="X490" s="3">
        <f t="shared" ca="1" si="492"/>
        <v>64</v>
      </c>
      <c r="Y490" s="3">
        <f t="shared" ca="1" si="492"/>
        <v>81</v>
      </c>
      <c r="Z490" s="3">
        <f t="shared" ca="1" si="492"/>
        <v>100</v>
      </c>
      <c r="AA490" s="3">
        <f t="shared" ca="1" si="5"/>
        <v>770</v>
      </c>
      <c r="AB490" s="29">
        <f t="shared" ca="1" si="24"/>
        <v>50</v>
      </c>
    </row>
    <row r="491" spans="1:28" customFormat="false" ht="13">
      <c r="A491" s="3">
        <f>シート1!B492</f>
        <v>0</v>
      </c>
      <c r="B491" s="3">
        <f>シート1!E492</f>
        <v>0</v>
      </c>
      <c r="C491" s="19">
        <f>シート1!G492</f>
        <v>0</v>
      </c>
      <c r="D491" s="3">
        <f>シート1!I492</f>
        <v>0</v>
      </c>
      <c r="E491" s="3">
        <f>シート1!K492</f>
        <v>0</v>
      </c>
      <c r="F491" s="3">
        <f t="shared" ref="F491:Z491" ca="1" si="493">IF($E495="","", IF(AND(ROW()&gt;$AB$1,F$1&lt;=$AB$1),(F$1-_xlfn.RANK.AVG(OFFSET($E495,1-F$1,),OFFSET($E495,1-$AB$1,,$AB$1,1)))^2,""))</f>
        <v>100</v>
      </c>
      <c r="G491" s="3">
        <f t="shared" ca="1" si="493"/>
        <v>81</v>
      </c>
      <c r="H491" s="3">
        <f t="shared" ca="1" si="493"/>
        <v>64</v>
      </c>
      <c r="I491" s="3">
        <f t="shared" ca="1" si="493"/>
        <v>49</v>
      </c>
      <c r="J491" s="3">
        <f t="shared" ca="1" si="493"/>
        <v>36</v>
      </c>
      <c r="K491" s="3">
        <f t="shared" ca="1" si="493"/>
        <v>25</v>
      </c>
      <c r="L491" s="3">
        <f t="shared" ca="1" si="493"/>
        <v>16</v>
      </c>
      <c r="M491" s="3">
        <f t="shared" ca="1" si="493"/>
        <v>9</v>
      </c>
      <c r="N491" s="3">
        <f t="shared" ca="1" si="493"/>
        <v>4</v>
      </c>
      <c r="O491" s="3">
        <f t="shared" ca="1" si="493"/>
        <v>1</v>
      </c>
      <c r="P491" s="3">
        <f t="shared" ca="1" si="493"/>
        <v>0</v>
      </c>
      <c r="Q491" s="3">
        <f t="shared" ca="1" si="493"/>
        <v>1</v>
      </c>
      <c r="R491" s="3">
        <f t="shared" ca="1" si="493"/>
        <v>4</v>
      </c>
      <c r="S491" s="3">
        <f t="shared" ca="1" si="493"/>
        <v>9</v>
      </c>
      <c r="T491" s="3">
        <f t="shared" ca="1" si="493"/>
        <v>16</v>
      </c>
      <c r="U491" s="3">
        <f t="shared" ca="1" si="493"/>
        <v>25</v>
      </c>
      <c r="V491" s="3">
        <f t="shared" ca="1" si="493"/>
        <v>36</v>
      </c>
      <c r="W491" s="3">
        <f t="shared" ca="1" si="493"/>
        <v>49</v>
      </c>
      <c r="X491" s="3">
        <f t="shared" ca="1" si="493"/>
        <v>64</v>
      </c>
      <c r="Y491" s="3">
        <f t="shared" ca="1" si="493"/>
        <v>81</v>
      </c>
      <c r="Z491" s="3">
        <f t="shared" ca="1" si="493"/>
        <v>100</v>
      </c>
      <c r="AA491" s="3">
        <f t="shared" ca="1" si="5"/>
        <v>770</v>
      </c>
      <c r="AB491" s="29">
        <f t="shared" ca="1" si="24"/>
        <v>50</v>
      </c>
    </row>
    <row r="492" spans="1:28" customFormat="false" ht="13">
      <c r="A492" s="3">
        <f>シート1!B493</f>
        <v>0</v>
      </c>
      <c r="B492" s="3">
        <f>シート1!E493</f>
        <v>0</v>
      </c>
      <c r="C492" s="19">
        <f>シート1!G493</f>
        <v>0</v>
      </c>
      <c r="D492" s="3">
        <f>シート1!I493</f>
        <v>0</v>
      </c>
      <c r="E492" s="3">
        <f>シート1!K493</f>
        <v>0</v>
      </c>
      <c r="F492" s="3">
        <f t="shared" ref="F492:Z492" ca="1" si="494">IF($E496="","", IF(AND(ROW()&gt;$AB$1,F$1&lt;=$AB$1),(F$1-_xlfn.RANK.AVG(OFFSET($E496,1-F$1,),OFFSET($E496,1-$AB$1,,$AB$1,1)))^2,""))</f>
        <v>100</v>
      </c>
      <c r="G492" s="3">
        <f t="shared" ca="1" si="494"/>
        <v>81</v>
      </c>
      <c r="H492" s="3">
        <f t="shared" ca="1" si="494"/>
        <v>64</v>
      </c>
      <c r="I492" s="3">
        <f t="shared" ca="1" si="494"/>
        <v>49</v>
      </c>
      <c r="J492" s="3">
        <f t="shared" ca="1" si="494"/>
        <v>36</v>
      </c>
      <c r="K492" s="3">
        <f t="shared" ca="1" si="494"/>
        <v>25</v>
      </c>
      <c r="L492" s="3">
        <f t="shared" ca="1" si="494"/>
        <v>16</v>
      </c>
      <c r="M492" s="3">
        <f t="shared" ca="1" si="494"/>
        <v>9</v>
      </c>
      <c r="N492" s="3">
        <f t="shared" ca="1" si="494"/>
        <v>4</v>
      </c>
      <c r="O492" s="3">
        <f t="shared" ca="1" si="494"/>
        <v>1</v>
      </c>
      <c r="P492" s="3">
        <f t="shared" ca="1" si="494"/>
        <v>0</v>
      </c>
      <c r="Q492" s="3">
        <f t="shared" ca="1" si="494"/>
        <v>1</v>
      </c>
      <c r="R492" s="3">
        <f t="shared" ca="1" si="494"/>
        <v>4</v>
      </c>
      <c r="S492" s="3">
        <f t="shared" ca="1" si="494"/>
        <v>9</v>
      </c>
      <c r="T492" s="3">
        <f t="shared" ca="1" si="494"/>
        <v>16</v>
      </c>
      <c r="U492" s="3">
        <f t="shared" ca="1" si="494"/>
        <v>25</v>
      </c>
      <c r="V492" s="3">
        <f t="shared" ca="1" si="494"/>
        <v>36</v>
      </c>
      <c r="W492" s="3">
        <f t="shared" ca="1" si="494"/>
        <v>49</v>
      </c>
      <c r="X492" s="3">
        <f t="shared" ca="1" si="494"/>
        <v>64</v>
      </c>
      <c r="Y492" s="3">
        <f t="shared" ca="1" si="494"/>
        <v>81</v>
      </c>
      <c r="Z492" s="3">
        <f t="shared" ca="1" si="494"/>
        <v>100</v>
      </c>
      <c r="AA492" s="3">
        <f t="shared" ca="1" si="5"/>
        <v>770</v>
      </c>
      <c r="AB492" s="29">
        <f t="shared" ca="1" si="24"/>
        <v>50</v>
      </c>
    </row>
    <row r="493" spans="1:28" customFormat="false" ht="13">
      <c r="A493" s="3">
        <f>シート1!B494</f>
        <v>0</v>
      </c>
      <c r="B493" s="3">
        <f>シート1!E494</f>
        <v>0</v>
      </c>
      <c r="C493" s="19">
        <f>シート1!G494</f>
        <v>0</v>
      </c>
      <c r="D493" s="3">
        <f>シート1!I494</f>
        <v>0</v>
      </c>
      <c r="E493" s="3">
        <f>シート1!K494</f>
        <v>0</v>
      </c>
      <c r="F493" s="3">
        <f t="shared" ref="F493:Z493" ca="1" si="495">IF($E497="","", IF(AND(ROW()&gt;$AB$1,F$1&lt;=$AB$1),(F$1-_xlfn.RANK.AVG(OFFSET($E497,1-F$1,),OFFSET($E497,1-$AB$1,,$AB$1,1)))^2,""))</f>
        <v>100</v>
      </c>
      <c r="G493" s="3">
        <f t="shared" ca="1" si="495"/>
        <v>81</v>
      </c>
      <c r="H493" s="3">
        <f t="shared" ca="1" si="495"/>
        <v>64</v>
      </c>
      <c r="I493" s="3">
        <f t="shared" ca="1" si="495"/>
        <v>49</v>
      </c>
      <c r="J493" s="3">
        <f t="shared" ca="1" si="495"/>
        <v>36</v>
      </c>
      <c r="K493" s="3">
        <f t="shared" ca="1" si="495"/>
        <v>25</v>
      </c>
      <c r="L493" s="3">
        <f t="shared" ca="1" si="495"/>
        <v>16</v>
      </c>
      <c r="M493" s="3">
        <f t="shared" ca="1" si="495"/>
        <v>9</v>
      </c>
      <c r="N493" s="3">
        <f t="shared" ca="1" si="495"/>
        <v>4</v>
      </c>
      <c r="O493" s="3">
        <f t="shared" ca="1" si="495"/>
        <v>1</v>
      </c>
      <c r="P493" s="3">
        <f t="shared" ca="1" si="495"/>
        <v>0</v>
      </c>
      <c r="Q493" s="3">
        <f t="shared" ca="1" si="495"/>
        <v>1</v>
      </c>
      <c r="R493" s="3">
        <f t="shared" ca="1" si="495"/>
        <v>4</v>
      </c>
      <c r="S493" s="3">
        <f t="shared" ca="1" si="495"/>
        <v>9</v>
      </c>
      <c r="T493" s="3">
        <f t="shared" ca="1" si="495"/>
        <v>16</v>
      </c>
      <c r="U493" s="3">
        <f t="shared" ca="1" si="495"/>
        <v>25</v>
      </c>
      <c r="V493" s="3">
        <f t="shared" ca="1" si="495"/>
        <v>36</v>
      </c>
      <c r="W493" s="3">
        <f t="shared" ca="1" si="495"/>
        <v>49</v>
      </c>
      <c r="X493" s="3">
        <f t="shared" ca="1" si="495"/>
        <v>64</v>
      </c>
      <c r="Y493" s="3">
        <f t="shared" ca="1" si="495"/>
        <v>81</v>
      </c>
      <c r="Z493" s="3">
        <f t="shared" ca="1" si="495"/>
        <v>100</v>
      </c>
      <c r="AA493" s="3">
        <f t="shared" ca="1" si="5"/>
        <v>770</v>
      </c>
      <c r="AB493" s="29">
        <f t="shared" ca="1" si="24"/>
        <v>50</v>
      </c>
    </row>
    <row r="494" spans="1:28" customFormat="false" ht="13">
      <c r="A494" s="3">
        <f>シート1!B495</f>
        <v>0</v>
      </c>
      <c r="B494" s="3">
        <f>シート1!E495</f>
        <v>0</v>
      </c>
      <c r="C494" s="19">
        <f>シート1!G495</f>
        <v>0</v>
      </c>
      <c r="D494" s="3">
        <f>シート1!I495</f>
        <v>0</v>
      </c>
      <c r="E494" s="3">
        <f>シート1!K495</f>
        <v>0</v>
      </c>
      <c r="F494" s="3">
        <f t="shared" ref="F494:Z494" ca="1" si="496">IF($E498="","", IF(AND(ROW()&gt;$AB$1,F$1&lt;=$AB$1),(F$1-_xlfn.RANK.AVG(OFFSET($E498,1-F$1,),OFFSET($E498,1-$AB$1,,$AB$1,1)))^2,""))</f>
        <v>100</v>
      </c>
      <c r="G494" s="3">
        <f t="shared" ca="1" si="496"/>
        <v>81</v>
      </c>
      <c r="H494" s="3">
        <f t="shared" ca="1" si="496"/>
        <v>64</v>
      </c>
      <c r="I494" s="3">
        <f t="shared" ca="1" si="496"/>
        <v>49</v>
      </c>
      <c r="J494" s="3">
        <f t="shared" ca="1" si="496"/>
        <v>36</v>
      </c>
      <c r="K494" s="3">
        <f t="shared" ca="1" si="496"/>
        <v>25</v>
      </c>
      <c r="L494" s="3">
        <f t="shared" ca="1" si="496"/>
        <v>16</v>
      </c>
      <c r="M494" s="3">
        <f t="shared" ca="1" si="496"/>
        <v>9</v>
      </c>
      <c r="N494" s="3">
        <f t="shared" ca="1" si="496"/>
        <v>4</v>
      </c>
      <c r="O494" s="3">
        <f t="shared" ca="1" si="496"/>
        <v>1</v>
      </c>
      <c r="P494" s="3">
        <f t="shared" ca="1" si="496"/>
        <v>0</v>
      </c>
      <c r="Q494" s="3">
        <f t="shared" ca="1" si="496"/>
        <v>1</v>
      </c>
      <c r="R494" s="3">
        <f t="shared" ca="1" si="496"/>
        <v>4</v>
      </c>
      <c r="S494" s="3">
        <f t="shared" ca="1" si="496"/>
        <v>9</v>
      </c>
      <c r="T494" s="3">
        <f t="shared" ca="1" si="496"/>
        <v>16</v>
      </c>
      <c r="U494" s="3">
        <f t="shared" ca="1" si="496"/>
        <v>25</v>
      </c>
      <c r="V494" s="3">
        <f t="shared" ca="1" si="496"/>
        <v>36</v>
      </c>
      <c r="W494" s="3">
        <f t="shared" ca="1" si="496"/>
        <v>49</v>
      </c>
      <c r="X494" s="3">
        <f t="shared" ca="1" si="496"/>
        <v>64</v>
      </c>
      <c r="Y494" s="3">
        <f t="shared" ca="1" si="496"/>
        <v>81</v>
      </c>
      <c r="Z494" s="3">
        <f t="shared" ca="1" si="496"/>
        <v>100</v>
      </c>
      <c r="AA494" s="3">
        <f t="shared" ca="1" si="5"/>
        <v>770</v>
      </c>
      <c r="AB494" s="29">
        <f t="shared" ca="1" si="24"/>
        <v>50</v>
      </c>
    </row>
    <row r="495" spans="1:28" customFormat="false" ht="13">
      <c r="A495" s="3">
        <f>シート1!B496</f>
        <v>0</v>
      </c>
      <c r="B495" s="3">
        <f>シート1!E496</f>
        <v>0</v>
      </c>
      <c r="C495" s="19">
        <f>シート1!G496</f>
        <v>0</v>
      </c>
      <c r="D495" s="3">
        <f>シート1!I496</f>
        <v>0</v>
      </c>
      <c r="E495" s="3">
        <f>シート1!K496</f>
        <v>0</v>
      </c>
      <c r="F495" s="3">
        <f t="shared" ref="F495:Z495" ca="1" si="497">IF($E499="","", IF(AND(ROW()&gt;$AB$1,F$1&lt;=$AB$1),(F$1-_xlfn.RANK.AVG(OFFSET($E499,1-F$1,),OFFSET($E499,1-$AB$1,,$AB$1,1)))^2,""))</f>
        <v>100</v>
      </c>
      <c r="G495" s="3">
        <f t="shared" ca="1" si="497"/>
        <v>81</v>
      </c>
      <c r="H495" s="3">
        <f t="shared" ca="1" si="497"/>
        <v>64</v>
      </c>
      <c r="I495" s="3">
        <f t="shared" ca="1" si="497"/>
        <v>49</v>
      </c>
      <c r="J495" s="3">
        <f t="shared" ca="1" si="497"/>
        <v>36</v>
      </c>
      <c r="K495" s="3">
        <f t="shared" ca="1" si="497"/>
        <v>25</v>
      </c>
      <c r="L495" s="3">
        <f t="shared" ca="1" si="497"/>
        <v>16</v>
      </c>
      <c r="M495" s="3">
        <f t="shared" ca="1" si="497"/>
        <v>9</v>
      </c>
      <c r="N495" s="3">
        <f t="shared" ca="1" si="497"/>
        <v>4</v>
      </c>
      <c r="O495" s="3">
        <f t="shared" ca="1" si="497"/>
        <v>1</v>
      </c>
      <c r="P495" s="3">
        <f t="shared" ca="1" si="497"/>
        <v>0</v>
      </c>
      <c r="Q495" s="3">
        <f t="shared" ca="1" si="497"/>
        <v>1</v>
      </c>
      <c r="R495" s="3">
        <f t="shared" ca="1" si="497"/>
        <v>4</v>
      </c>
      <c r="S495" s="3">
        <f t="shared" ca="1" si="497"/>
        <v>9</v>
      </c>
      <c r="T495" s="3">
        <f t="shared" ca="1" si="497"/>
        <v>16</v>
      </c>
      <c r="U495" s="3">
        <f t="shared" ca="1" si="497"/>
        <v>25</v>
      </c>
      <c r="V495" s="3">
        <f t="shared" ca="1" si="497"/>
        <v>36</v>
      </c>
      <c r="W495" s="3">
        <f t="shared" ca="1" si="497"/>
        <v>49</v>
      </c>
      <c r="X495" s="3">
        <f t="shared" ca="1" si="497"/>
        <v>64</v>
      </c>
      <c r="Y495" s="3">
        <f t="shared" ca="1" si="497"/>
        <v>81</v>
      </c>
      <c r="Z495" s="3">
        <f t="shared" ca="1" si="497"/>
        <v>100</v>
      </c>
      <c r="AA495" s="3">
        <f t="shared" ca="1" si="5"/>
        <v>770</v>
      </c>
      <c r="AB495" s="29">
        <f t="shared" ca="1" si="24"/>
        <v>50</v>
      </c>
    </row>
    <row r="496" spans="1:28" customFormat="false" ht="13">
      <c r="A496" s="3">
        <f>シート1!B497</f>
        <v>0</v>
      </c>
      <c r="B496" s="3">
        <f>シート1!E497</f>
        <v>0</v>
      </c>
      <c r="C496" s="19">
        <f>シート1!G497</f>
        <v>0</v>
      </c>
      <c r="D496" s="3">
        <f>シート1!I497</f>
        <v>0</v>
      </c>
      <c r="E496" s="3">
        <f>シート1!K497</f>
        <v>0</v>
      </c>
      <c r="F496" s="3">
        <f t="shared" ref="F496:Z496" ca="1" si="498">IF($E500="","", IF(AND(ROW()&gt;$AB$1,F$1&lt;=$AB$1),(F$1-_xlfn.RANK.AVG(OFFSET($E500,1-F$1,),OFFSET($E500,1-$AB$1,,$AB$1,1)))^2,""))</f>
        <v>100</v>
      </c>
      <c r="G496" s="3">
        <f t="shared" ca="1" si="498"/>
        <v>81</v>
      </c>
      <c r="H496" s="3">
        <f t="shared" ca="1" si="498"/>
        <v>64</v>
      </c>
      <c r="I496" s="3">
        <f t="shared" ca="1" si="498"/>
        <v>49</v>
      </c>
      <c r="J496" s="3">
        <f t="shared" ca="1" si="498"/>
        <v>36</v>
      </c>
      <c r="K496" s="3">
        <f t="shared" ca="1" si="498"/>
        <v>25</v>
      </c>
      <c r="L496" s="3">
        <f t="shared" ca="1" si="498"/>
        <v>16</v>
      </c>
      <c r="M496" s="3">
        <f t="shared" ca="1" si="498"/>
        <v>9</v>
      </c>
      <c r="N496" s="3">
        <f t="shared" ca="1" si="498"/>
        <v>4</v>
      </c>
      <c r="O496" s="3">
        <f t="shared" ca="1" si="498"/>
        <v>1</v>
      </c>
      <c r="P496" s="3">
        <f t="shared" ca="1" si="498"/>
        <v>0</v>
      </c>
      <c r="Q496" s="3">
        <f t="shared" ca="1" si="498"/>
        <v>1</v>
      </c>
      <c r="R496" s="3">
        <f t="shared" ca="1" si="498"/>
        <v>4</v>
      </c>
      <c r="S496" s="3">
        <f t="shared" ca="1" si="498"/>
        <v>9</v>
      </c>
      <c r="T496" s="3">
        <f t="shared" ca="1" si="498"/>
        <v>16</v>
      </c>
      <c r="U496" s="3">
        <f t="shared" ca="1" si="498"/>
        <v>25</v>
      </c>
      <c r="V496" s="3">
        <f t="shared" ca="1" si="498"/>
        <v>36</v>
      </c>
      <c r="W496" s="3">
        <f t="shared" ca="1" si="498"/>
        <v>49</v>
      </c>
      <c r="X496" s="3">
        <f t="shared" ca="1" si="498"/>
        <v>64</v>
      </c>
      <c r="Y496" s="3">
        <f t="shared" ca="1" si="498"/>
        <v>81</v>
      </c>
      <c r="Z496" s="3">
        <f t="shared" ca="1" si="498"/>
        <v>100</v>
      </c>
      <c r="AA496" s="3">
        <f t="shared" ca="1" si="5"/>
        <v>770</v>
      </c>
      <c r="AB496" s="29">
        <f t="shared" ca="1" si="24"/>
        <v>50</v>
      </c>
    </row>
    <row r="497" spans="1:28" customFormat="false" ht="13">
      <c r="A497" s="3">
        <f>シート1!B498</f>
        <v>0</v>
      </c>
      <c r="B497" s="3">
        <f>シート1!E498</f>
        <v>0</v>
      </c>
      <c r="C497" s="19">
        <f>シート1!G498</f>
        <v>0</v>
      </c>
      <c r="D497" s="3">
        <f>シート1!I498</f>
        <v>0</v>
      </c>
      <c r="E497" s="3">
        <f>シート1!K498</f>
        <v>0</v>
      </c>
      <c r="F497" s="3">
        <f t="shared" ref="F497:Z497" ca="1" si="499">IF($E501="","", IF(AND(ROW()&gt;$AB$1,F$1&lt;=$AB$1),(F$1-_xlfn.RANK.AVG(OFFSET($E501,1-F$1,),OFFSET($E501,1-$AB$1,,$AB$1,1)))^2,""))</f>
        <v>100</v>
      </c>
      <c r="G497" s="3">
        <f t="shared" ca="1" si="499"/>
        <v>81</v>
      </c>
      <c r="H497" s="3">
        <f t="shared" ca="1" si="499"/>
        <v>64</v>
      </c>
      <c r="I497" s="3">
        <f t="shared" ca="1" si="499"/>
        <v>49</v>
      </c>
      <c r="J497" s="3">
        <f t="shared" ca="1" si="499"/>
        <v>36</v>
      </c>
      <c r="K497" s="3">
        <f t="shared" ca="1" si="499"/>
        <v>25</v>
      </c>
      <c r="L497" s="3">
        <f t="shared" ca="1" si="499"/>
        <v>16</v>
      </c>
      <c r="M497" s="3">
        <f t="shared" ca="1" si="499"/>
        <v>9</v>
      </c>
      <c r="N497" s="3">
        <f t="shared" ca="1" si="499"/>
        <v>4</v>
      </c>
      <c r="O497" s="3">
        <f t="shared" ca="1" si="499"/>
        <v>1</v>
      </c>
      <c r="P497" s="3">
        <f t="shared" ca="1" si="499"/>
        <v>0</v>
      </c>
      <c r="Q497" s="3">
        <f t="shared" ca="1" si="499"/>
        <v>1</v>
      </c>
      <c r="R497" s="3">
        <f t="shared" ca="1" si="499"/>
        <v>4</v>
      </c>
      <c r="S497" s="3">
        <f t="shared" ca="1" si="499"/>
        <v>9</v>
      </c>
      <c r="T497" s="3">
        <f t="shared" ca="1" si="499"/>
        <v>16</v>
      </c>
      <c r="U497" s="3">
        <f t="shared" ca="1" si="499"/>
        <v>25</v>
      </c>
      <c r="V497" s="3">
        <f t="shared" ca="1" si="499"/>
        <v>36</v>
      </c>
      <c r="W497" s="3">
        <f t="shared" ca="1" si="499"/>
        <v>49</v>
      </c>
      <c r="X497" s="3">
        <f t="shared" ca="1" si="499"/>
        <v>64</v>
      </c>
      <c r="Y497" s="3">
        <f t="shared" ca="1" si="499"/>
        <v>81</v>
      </c>
      <c r="Z497" s="3">
        <f t="shared" ca="1" si="499"/>
        <v>100</v>
      </c>
      <c r="AA497" s="3">
        <f t="shared" ca="1" si="5"/>
        <v>770</v>
      </c>
      <c r="AB497" s="29">
        <f t="shared" ca="1" si="24"/>
        <v>50</v>
      </c>
    </row>
    <row r="498" spans="1:28" customFormat="false" ht="13">
      <c r="A498" s="3">
        <f>シート1!B499</f>
        <v>0</v>
      </c>
      <c r="B498" s="3">
        <f>シート1!E499</f>
        <v>0</v>
      </c>
      <c r="C498" s="19">
        <f>シート1!G499</f>
        <v>0</v>
      </c>
      <c r="D498" s="3">
        <f>シート1!I499</f>
        <v>0</v>
      </c>
      <c r="E498" s="3">
        <f>シート1!K499</f>
        <v>0</v>
      </c>
      <c r="F498" s="3">
        <f t="shared" ref="F498:Z498" ca="1" si="500">IF($E502="","", IF(AND(ROW()&gt;$AB$1,F$1&lt;=$AB$1),(F$1-_xlfn.RANK.AVG(OFFSET($E502,1-F$1,),OFFSET($E502,1-$AB$1,,$AB$1,1)))^2,""))</f>
        <v>100</v>
      </c>
      <c r="G498" s="3">
        <f t="shared" ca="1" si="500"/>
        <v>81</v>
      </c>
      <c r="H498" s="3">
        <f t="shared" ca="1" si="500"/>
        <v>64</v>
      </c>
      <c r="I498" s="3">
        <f t="shared" ca="1" si="500"/>
        <v>49</v>
      </c>
      <c r="J498" s="3">
        <f t="shared" ca="1" si="500"/>
        <v>36</v>
      </c>
      <c r="K498" s="3">
        <f t="shared" ca="1" si="500"/>
        <v>25</v>
      </c>
      <c r="L498" s="3">
        <f t="shared" ca="1" si="500"/>
        <v>16</v>
      </c>
      <c r="M498" s="3">
        <f t="shared" ca="1" si="500"/>
        <v>9</v>
      </c>
      <c r="N498" s="3">
        <f t="shared" ca="1" si="500"/>
        <v>4</v>
      </c>
      <c r="O498" s="3">
        <f t="shared" ca="1" si="500"/>
        <v>1</v>
      </c>
      <c r="P498" s="3">
        <f t="shared" ca="1" si="500"/>
        <v>0</v>
      </c>
      <c r="Q498" s="3">
        <f t="shared" ca="1" si="500"/>
        <v>1</v>
      </c>
      <c r="R498" s="3">
        <f t="shared" ca="1" si="500"/>
        <v>4</v>
      </c>
      <c r="S498" s="3">
        <f t="shared" ca="1" si="500"/>
        <v>9</v>
      </c>
      <c r="T498" s="3">
        <f t="shared" ca="1" si="500"/>
        <v>16</v>
      </c>
      <c r="U498" s="3">
        <f t="shared" ca="1" si="500"/>
        <v>25</v>
      </c>
      <c r="V498" s="3">
        <f t="shared" ca="1" si="500"/>
        <v>36</v>
      </c>
      <c r="W498" s="3">
        <f t="shared" ca="1" si="500"/>
        <v>49</v>
      </c>
      <c r="X498" s="3">
        <f t="shared" ca="1" si="500"/>
        <v>64</v>
      </c>
      <c r="Y498" s="3">
        <f t="shared" ca="1" si="500"/>
        <v>81</v>
      </c>
      <c r="Z498" s="3">
        <f t="shared" ca="1" si="500"/>
        <v>100</v>
      </c>
      <c r="AA498" s="3">
        <f t="shared" ca="1" si="5"/>
        <v>770</v>
      </c>
      <c r="AB498" s="29">
        <f t="shared" ca="1" si="24"/>
        <v>50</v>
      </c>
    </row>
    <row r="499" spans="1:28" customFormat="false" ht="13">
      <c r="A499" s="3">
        <f>シート1!B500</f>
        <v>0</v>
      </c>
      <c r="B499" s="3">
        <f>シート1!E500</f>
        <v>0</v>
      </c>
      <c r="C499" s="19">
        <f>シート1!G500</f>
        <v>0</v>
      </c>
      <c r="D499" s="3">
        <f>シート1!I500</f>
        <v>0</v>
      </c>
      <c r="E499" s="3">
        <f>シート1!K500</f>
        <v>0</v>
      </c>
      <c r="F499" s="3">
        <f t="shared" ref="F499:Z499" ca="1" si="501">IF($E503="","", IF(AND(ROW()&gt;$AB$1,F$1&lt;=$AB$1),(F$1-_xlfn.RANK.AVG(OFFSET($E503,1-F$1,),OFFSET($E503,1-$AB$1,,$AB$1,1)))^2,""))</f>
        <v>100</v>
      </c>
      <c r="G499" s="3">
        <f t="shared" ca="1" si="501"/>
        <v>81</v>
      </c>
      <c r="H499" s="3">
        <f t="shared" ca="1" si="501"/>
        <v>64</v>
      </c>
      <c r="I499" s="3">
        <f t="shared" ca="1" si="501"/>
        <v>49</v>
      </c>
      <c r="J499" s="3">
        <f t="shared" ca="1" si="501"/>
        <v>36</v>
      </c>
      <c r="K499" s="3">
        <f t="shared" ca="1" si="501"/>
        <v>25</v>
      </c>
      <c r="L499" s="3">
        <f t="shared" ca="1" si="501"/>
        <v>16</v>
      </c>
      <c r="M499" s="3">
        <f t="shared" ca="1" si="501"/>
        <v>9</v>
      </c>
      <c r="N499" s="3">
        <f t="shared" ca="1" si="501"/>
        <v>4</v>
      </c>
      <c r="O499" s="3">
        <f t="shared" ca="1" si="501"/>
        <v>1</v>
      </c>
      <c r="P499" s="3">
        <f t="shared" ca="1" si="501"/>
        <v>0</v>
      </c>
      <c r="Q499" s="3">
        <f t="shared" ca="1" si="501"/>
        <v>1</v>
      </c>
      <c r="R499" s="3">
        <f t="shared" ca="1" si="501"/>
        <v>4</v>
      </c>
      <c r="S499" s="3">
        <f t="shared" ca="1" si="501"/>
        <v>9</v>
      </c>
      <c r="T499" s="3">
        <f t="shared" ca="1" si="501"/>
        <v>16</v>
      </c>
      <c r="U499" s="3">
        <f t="shared" ca="1" si="501"/>
        <v>25</v>
      </c>
      <c r="V499" s="3">
        <f t="shared" ca="1" si="501"/>
        <v>36</v>
      </c>
      <c r="W499" s="3">
        <f t="shared" ca="1" si="501"/>
        <v>49</v>
      </c>
      <c r="X499" s="3">
        <f t="shared" ca="1" si="501"/>
        <v>64</v>
      </c>
      <c r="Y499" s="3">
        <f t="shared" ca="1" si="501"/>
        <v>81</v>
      </c>
      <c r="Z499" s="3">
        <f t="shared" ca="1" si="501"/>
        <v>100</v>
      </c>
      <c r="AA499" s="3">
        <f t="shared" ca="1" si="5"/>
        <v>770</v>
      </c>
      <c r="AB499" s="29">
        <f t="shared" ca="1" si="24"/>
        <v>50</v>
      </c>
    </row>
    <row r="500" spans="1:28" customFormat="false" ht="13">
      <c r="A500" s="3">
        <f>シート1!B501</f>
        <v>0</v>
      </c>
      <c r="B500" s="3">
        <f>シート1!E501</f>
        <v>0</v>
      </c>
      <c r="C500" s="19">
        <f>シート1!G501</f>
        <v>0</v>
      </c>
      <c r="D500" s="3">
        <f>シート1!I501</f>
        <v>0</v>
      </c>
      <c r="E500" s="3">
        <f>シート1!K501</f>
        <v>0</v>
      </c>
      <c r="F500" s="3">
        <f t="shared" ref="F500:Z500" ca="1" si="502">IF($E504="","", IF(AND(ROW()&gt;$AB$1,F$1&lt;=$AB$1),(F$1-_xlfn.RANK.AVG(OFFSET($E504,1-F$1,),OFFSET($E504,1-$AB$1,,$AB$1,1)))^2,""))</f>
        <v>100</v>
      </c>
      <c r="G500" s="3">
        <f t="shared" ca="1" si="502"/>
        <v>81</v>
      </c>
      <c r="H500" s="3">
        <f t="shared" ca="1" si="502"/>
        <v>64</v>
      </c>
      <c r="I500" s="3">
        <f t="shared" ca="1" si="502"/>
        <v>49</v>
      </c>
      <c r="J500" s="3">
        <f t="shared" ca="1" si="502"/>
        <v>36</v>
      </c>
      <c r="K500" s="3">
        <f t="shared" ca="1" si="502"/>
        <v>25</v>
      </c>
      <c r="L500" s="3">
        <f t="shared" ca="1" si="502"/>
        <v>16</v>
      </c>
      <c r="M500" s="3">
        <f t="shared" ca="1" si="502"/>
        <v>9</v>
      </c>
      <c r="N500" s="3">
        <f t="shared" ca="1" si="502"/>
        <v>4</v>
      </c>
      <c r="O500" s="3">
        <f t="shared" ca="1" si="502"/>
        <v>1</v>
      </c>
      <c r="P500" s="3">
        <f t="shared" ca="1" si="502"/>
        <v>0</v>
      </c>
      <c r="Q500" s="3">
        <f t="shared" ca="1" si="502"/>
        <v>1</v>
      </c>
      <c r="R500" s="3">
        <f t="shared" ca="1" si="502"/>
        <v>4</v>
      </c>
      <c r="S500" s="3">
        <f t="shared" ca="1" si="502"/>
        <v>9</v>
      </c>
      <c r="T500" s="3">
        <f t="shared" ca="1" si="502"/>
        <v>16</v>
      </c>
      <c r="U500" s="3">
        <f t="shared" ca="1" si="502"/>
        <v>25</v>
      </c>
      <c r="V500" s="3">
        <f t="shared" ca="1" si="502"/>
        <v>36</v>
      </c>
      <c r="W500" s="3">
        <f t="shared" ca="1" si="502"/>
        <v>49</v>
      </c>
      <c r="X500" s="3">
        <f t="shared" ca="1" si="502"/>
        <v>64</v>
      </c>
      <c r="Y500" s="3">
        <f t="shared" ca="1" si="502"/>
        <v>81</v>
      </c>
      <c r="Z500" s="3">
        <f t="shared" ca="1" si="502"/>
        <v>100</v>
      </c>
      <c r="AA500" s="3">
        <f t="shared" ca="1" si="5"/>
        <v>770</v>
      </c>
      <c r="AB500" s="29">
        <f t="shared" ca="1" si="24"/>
        <v>50</v>
      </c>
    </row>
    <row r="501" spans="1:28" customFormat="false" ht="13">
      <c r="A501" s="3">
        <f>シート1!B502</f>
        <v>0</v>
      </c>
      <c r="B501" s="3">
        <f>シート1!E502</f>
        <v>0</v>
      </c>
      <c r="C501" s="19">
        <f>シート1!G502</f>
        <v>0</v>
      </c>
      <c r="D501" s="3">
        <f>シート1!I502</f>
        <v>0</v>
      </c>
      <c r="E501" s="3">
        <f>シート1!K502</f>
        <v>0</v>
      </c>
      <c r="F501" s="3">
        <f t="shared" ref="F501:Z501" ca="1" si="503">IF($E505="","", IF(AND(ROW()&gt;$AB$1,F$1&lt;=$AB$1),(F$1-_xlfn.RANK.AVG(OFFSET($E505,1-F$1,),OFFSET($E505,1-$AB$1,,$AB$1,1)))^2,""))</f>
        <v>100</v>
      </c>
      <c r="G501" s="3">
        <f t="shared" ca="1" si="503"/>
        <v>81</v>
      </c>
      <c r="H501" s="3">
        <f t="shared" ca="1" si="503"/>
        <v>64</v>
      </c>
      <c r="I501" s="3">
        <f t="shared" ca="1" si="503"/>
        <v>49</v>
      </c>
      <c r="J501" s="3">
        <f t="shared" ca="1" si="503"/>
        <v>36</v>
      </c>
      <c r="K501" s="3">
        <f t="shared" ca="1" si="503"/>
        <v>25</v>
      </c>
      <c r="L501" s="3">
        <f t="shared" ca="1" si="503"/>
        <v>16</v>
      </c>
      <c r="M501" s="3">
        <f t="shared" ca="1" si="503"/>
        <v>9</v>
      </c>
      <c r="N501" s="3">
        <f t="shared" ca="1" si="503"/>
        <v>4</v>
      </c>
      <c r="O501" s="3">
        <f t="shared" ca="1" si="503"/>
        <v>1</v>
      </c>
      <c r="P501" s="3">
        <f t="shared" ca="1" si="503"/>
        <v>0</v>
      </c>
      <c r="Q501" s="3">
        <f t="shared" ca="1" si="503"/>
        <v>1</v>
      </c>
      <c r="R501" s="3">
        <f t="shared" ca="1" si="503"/>
        <v>4</v>
      </c>
      <c r="S501" s="3">
        <f t="shared" ca="1" si="503"/>
        <v>9</v>
      </c>
      <c r="T501" s="3">
        <f t="shared" ca="1" si="503"/>
        <v>16</v>
      </c>
      <c r="U501" s="3">
        <f t="shared" ca="1" si="503"/>
        <v>25</v>
      </c>
      <c r="V501" s="3">
        <f t="shared" ca="1" si="503"/>
        <v>36</v>
      </c>
      <c r="W501" s="3">
        <f t="shared" ca="1" si="503"/>
        <v>49</v>
      </c>
      <c r="X501" s="3">
        <f t="shared" ca="1" si="503"/>
        <v>64</v>
      </c>
      <c r="Y501" s="3">
        <f t="shared" ca="1" si="503"/>
        <v>81</v>
      </c>
      <c r="Z501" s="3">
        <f t="shared" ca="1" si="503"/>
        <v>100</v>
      </c>
      <c r="AA501" s="3">
        <f t="shared" ca="1" si="5"/>
        <v>770</v>
      </c>
      <c r="AB501" s="29">
        <f t="shared" ca="1" si="24"/>
        <v>50</v>
      </c>
    </row>
    <row r="502" spans="1:28" customFormat="false" ht="13">
      <c r="A502" s="3">
        <f>シート1!B503</f>
        <v>0</v>
      </c>
      <c r="B502" s="3">
        <f>シート1!E503</f>
        <v>0</v>
      </c>
      <c r="C502" s="19">
        <f>シート1!G503</f>
        <v>0</v>
      </c>
      <c r="D502" s="3">
        <f>シート1!I503</f>
        <v>0</v>
      </c>
      <c r="E502" s="3">
        <f>シート1!K503</f>
        <v>0</v>
      </c>
      <c r="F502" s="3">
        <f t="shared" ref="F502:Z502" ca="1" si="504">IF($E506="","", IF(AND(ROW()&gt;$AB$1,F$1&lt;=$AB$1),(F$1-_xlfn.RANK.AVG(OFFSET($E506,1-F$1,),OFFSET($E506,1-$AB$1,,$AB$1,1)))^2,""))</f>
        <v>100</v>
      </c>
      <c r="G502" s="3">
        <f t="shared" ca="1" si="504"/>
        <v>81</v>
      </c>
      <c r="H502" s="3">
        <f t="shared" ca="1" si="504"/>
        <v>64</v>
      </c>
      <c r="I502" s="3">
        <f t="shared" ca="1" si="504"/>
        <v>49</v>
      </c>
      <c r="J502" s="3">
        <f t="shared" ca="1" si="504"/>
        <v>36</v>
      </c>
      <c r="K502" s="3">
        <f t="shared" ca="1" si="504"/>
        <v>25</v>
      </c>
      <c r="L502" s="3">
        <f t="shared" ca="1" si="504"/>
        <v>16</v>
      </c>
      <c r="M502" s="3">
        <f t="shared" ca="1" si="504"/>
        <v>9</v>
      </c>
      <c r="N502" s="3">
        <f t="shared" ca="1" si="504"/>
        <v>4</v>
      </c>
      <c r="O502" s="3">
        <f t="shared" ca="1" si="504"/>
        <v>1</v>
      </c>
      <c r="P502" s="3">
        <f t="shared" ca="1" si="504"/>
        <v>0</v>
      </c>
      <c r="Q502" s="3">
        <f t="shared" ca="1" si="504"/>
        <v>1</v>
      </c>
      <c r="R502" s="3">
        <f t="shared" ca="1" si="504"/>
        <v>4</v>
      </c>
      <c r="S502" s="3">
        <f t="shared" ca="1" si="504"/>
        <v>9</v>
      </c>
      <c r="T502" s="3">
        <f t="shared" ca="1" si="504"/>
        <v>16</v>
      </c>
      <c r="U502" s="3">
        <f t="shared" ca="1" si="504"/>
        <v>25</v>
      </c>
      <c r="V502" s="3">
        <f t="shared" ca="1" si="504"/>
        <v>36</v>
      </c>
      <c r="W502" s="3">
        <f t="shared" ca="1" si="504"/>
        <v>49</v>
      </c>
      <c r="X502" s="3">
        <f t="shared" ca="1" si="504"/>
        <v>64</v>
      </c>
      <c r="Y502" s="3">
        <f t="shared" ca="1" si="504"/>
        <v>81</v>
      </c>
      <c r="Z502" s="3">
        <f t="shared" ca="1" si="504"/>
        <v>100</v>
      </c>
      <c r="AA502" s="3">
        <f t="shared" ca="1" si="5"/>
        <v>770</v>
      </c>
      <c r="AB502" s="29">
        <f t="shared" ca="1" si="24"/>
        <v>50</v>
      </c>
    </row>
    <row r="503" spans="1:28" customFormat="false" ht="13">
      <c r="A503" s="3">
        <f>シート1!B504</f>
        <v>0</v>
      </c>
      <c r="B503" s="3">
        <f>シート1!E504</f>
        <v>0</v>
      </c>
      <c r="C503" s="19">
        <f>シート1!G504</f>
        <v>0</v>
      </c>
      <c r="D503" s="3">
        <f>シート1!I504</f>
        <v>0</v>
      </c>
      <c r="E503" s="3">
        <f>シート1!K504</f>
        <v>0</v>
      </c>
      <c r="F503" s="3">
        <f t="shared" ref="F503:Z503" ca="1" si="505">IF($E507="","", IF(AND(ROW()&gt;$AB$1,F$1&lt;=$AB$1),(F$1-_xlfn.RANK.AVG(OFFSET($E507,1-F$1,),OFFSET($E507,1-$AB$1,,$AB$1,1)))^2,""))</f>
        <v>100</v>
      </c>
      <c r="G503" s="3">
        <f t="shared" ca="1" si="505"/>
        <v>81</v>
      </c>
      <c r="H503" s="3">
        <f t="shared" ca="1" si="505"/>
        <v>64</v>
      </c>
      <c r="I503" s="3">
        <f t="shared" ca="1" si="505"/>
        <v>49</v>
      </c>
      <c r="J503" s="3">
        <f t="shared" ca="1" si="505"/>
        <v>36</v>
      </c>
      <c r="K503" s="3">
        <f t="shared" ca="1" si="505"/>
        <v>25</v>
      </c>
      <c r="L503" s="3">
        <f t="shared" ca="1" si="505"/>
        <v>16</v>
      </c>
      <c r="M503" s="3">
        <f t="shared" ca="1" si="505"/>
        <v>9</v>
      </c>
      <c r="N503" s="3">
        <f t="shared" ca="1" si="505"/>
        <v>4</v>
      </c>
      <c r="O503" s="3">
        <f t="shared" ca="1" si="505"/>
        <v>1</v>
      </c>
      <c r="P503" s="3">
        <f t="shared" ca="1" si="505"/>
        <v>0</v>
      </c>
      <c r="Q503" s="3">
        <f t="shared" ca="1" si="505"/>
        <v>1</v>
      </c>
      <c r="R503" s="3">
        <f t="shared" ca="1" si="505"/>
        <v>4</v>
      </c>
      <c r="S503" s="3">
        <f t="shared" ca="1" si="505"/>
        <v>9</v>
      </c>
      <c r="T503" s="3">
        <f t="shared" ca="1" si="505"/>
        <v>16</v>
      </c>
      <c r="U503" s="3">
        <f t="shared" ca="1" si="505"/>
        <v>25</v>
      </c>
      <c r="V503" s="3">
        <f t="shared" ca="1" si="505"/>
        <v>36</v>
      </c>
      <c r="W503" s="3">
        <f t="shared" ca="1" si="505"/>
        <v>49</v>
      </c>
      <c r="X503" s="3">
        <f t="shared" ca="1" si="505"/>
        <v>64</v>
      </c>
      <c r="Y503" s="3">
        <f t="shared" ca="1" si="505"/>
        <v>81</v>
      </c>
      <c r="Z503" s="3">
        <f t="shared" ca="1" si="505"/>
        <v>100</v>
      </c>
      <c r="AA503" s="3">
        <f t="shared" ca="1" si="5"/>
        <v>770</v>
      </c>
      <c r="AB503" s="29">
        <f t="shared" ca="1" si="24"/>
        <v>50</v>
      </c>
    </row>
    <row r="504" spans="1:28" customFormat="false" ht="13">
      <c r="A504" s="3">
        <f>シート1!B505</f>
        <v>0</v>
      </c>
      <c r="B504" s="3">
        <f>シート1!E505</f>
        <v>0</v>
      </c>
      <c r="C504" s="19">
        <f>シート1!G505</f>
        <v>0</v>
      </c>
      <c r="D504" s="3">
        <f>シート1!I505</f>
        <v>0</v>
      </c>
      <c r="E504" s="3">
        <f>シート1!K505</f>
        <v>0</v>
      </c>
      <c r="F504" s="3">
        <f t="shared" ref="F504:Z504" ca="1" si="506">IF($E508="","", IF(AND(ROW()&gt;$AB$1,F$1&lt;=$AB$1),(F$1-_xlfn.RANK.AVG(OFFSET($E508,1-F$1,),OFFSET($E508,1-$AB$1,,$AB$1,1)))^2,""))</f>
        <v>100</v>
      </c>
      <c r="G504" s="3">
        <f t="shared" ca="1" si="506"/>
        <v>81</v>
      </c>
      <c r="H504" s="3">
        <f t="shared" ca="1" si="506"/>
        <v>64</v>
      </c>
      <c r="I504" s="3">
        <f t="shared" ca="1" si="506"/>
        <v>49</v>
      </c>
      <c r="J504" s="3">
        <f t="shared" ca="1" si="506"/>
        <v>36</v>
      </c>
      <c r="K504" s="3">
        <f t="shared" ca="1" si="506"/>
        <v>25</v>
      </c>
      <c r="L504" s="3">
        <f t="shared" ca="1" si="506"/>
        <v>16</v>
      </c>
      <c r="M504" s="3">
        <f t="shared" ca="1" si="506"/>
        <v>9</v>
      </c>
      <c r="N504" s="3">
        <f t="shared" ca="1" si="506"/>
        <v>4</v>
      </c>
      <c r="O504" s="3">
        <f t="shared" ca="1" si="506"/>
        <v>1</v>
      </c>
      <c r="P504" s="3">
        <f t="shared" ca="1" si="506"/>
        <v>0</v>
      </c>
      <c r="Q504" s="3">
        <f t="shared" ca="1" si="506"/>
        <v>1</v>
      </c>
      <c r="R504" s="3">
        <f t="shared" ca="1" si="506"/>
        <v>4</v>
      </c>
      <c r="S504" s="3">
        <f t="shared" ca="1" si="506"/>
        <v>9</v>
      </c>
      <c r="T504" s="3">
        <f t="shared" ca="1" si="506"/>
        <v>16</v>
      </c>
      <c r="U504" s="3">
        <f t="shared" ca="1" si="506"/>
        <v>25</v>
      </c>
      <c r="V504" s="3">
        <f t="shared" ca="1" si="506"/>
        <v>36</v>
      </c>
      <c r="W504" s="3">
        <f t="shared" ca="1" si="506"/>
        <v>49</v>
      </c>
      <c r="X504" s="3">
        <f t="shared" ca="1" si="506"/>
        <v>64</v>
      </c>
      <c r="Y504" s="3">
        <f t="shared" ca="1" si="506"/>
        <v>81</v>
      </c>
      <c r="Z504" s="3">
        <f t="shared" ca="1" si="506"/>
        <v>100</v>
      </c>
      <c r="AA504" s="3">
        <f t="shared" ca="1" si="5"/>
        <v>770</v>
      </c>
      <c r="AB504" s="29">
        <f t="shared" ca="1" si="24"/>
        <v>50</v>
      </c>
    </row>
    <row r="505" spans="1:28" customFormat="false" ht="13">
      <c r="A505" s="3">
        <f>シート1!B506</f>
        <v>0</v>
      </c>
      <c r="B505" s="3">
        <f>シート1!E506</f>
        <v>0</v>
      </c>
      <c r="C505" s="19">
        <f>シート1!G506</f>
        <v>0</v>
      </c>
      <c r="D505" s="3">
        <f>シート1!I506</f>
        <v>0</v>
      </c>
      <c r="E505" s="3">
        <f>シート1!K506</f>
        <v>0</v>
      </c>
      <c r="F505" s="3">
        <f t="shared" ref="F505:Z505" ca="1" si="507">IF($E509="","", IF(AND(ROW()&gt;$AB$1,F$1&lt;=$AB$1),(F$1-_xlfn.RANK.AVG(OFFSET($E509,1-F$1,),OFFSET($E509,1-$AB$1,,$AB$1,1)))^2,""))</f>
        <v>100</v>
      </c>
      <c r="G505" s="3">
        <f t="shared" ca="1" si="507"/>
        <v>81</v>
      </c>
      <c r="H505" s="3">
        <f t="shared" ca="1" si="507"/>
        <v>64</v>
      </c>
      <c r="I505" s="3">
        <f t="shared" ca="1" si="507"/>
        <v>49</v>
      </c>
      <c r="J505" s="3">
        <f t="shared" ca="1" si="507"/>
        <v>36</v>
      </c>
      <c r="K505" s="3">
        <f t="shared" ca="1" si="507"/>
        <v>25</v>
      </c>
      <c r="L505" s="3">
        <f t="shared" ca="1" si="507"/>
        <v>16</v>
      </c>
      <c r="M505" s="3">
        <f t="shared" ca="1" si="507"/>
        <v>9</v>
      </c>
      <c r="N505" s="3">
        <f t="shared" ca="1" si="507"/>
        <v>4</v>
      </c>
      <c r="O505" s="3">
        <f t="shared" ca="1" si="507"/>
        <v>1</v>
      </c>
      <c r="P505" s="3">
        <f t="shared" ca="1" si="507"/>
        <v>0</v>
      </c>
      <c r="Q505" s="3">
        <f t="shared" ca="1" si="507"/>
        <v>1</v>
      </c>
      <c r="R505" s="3">
        <f t="shared" ca="1" si="507"/>
        <v>4</v>
      </c>
      <c r="S505" s="3">
        <f t="shared" ca="1" si="507"/>
        <v>9</v>
      </c>
      <c r="T505" s="3">
        <f t="shared" ca="1" si="507"/>
        <v>16</v>
      </c>
      <c r="U505" s="3">
        <f t="shared" ca="1" si="507"/>
        <v>25</v>
      </c>
      <c r="V505" s="3">
        <f t="shared" ca="1" si="507"/>
        <v>36</v>
      </c>
      <c r="W505" s="3">
        <f t="shared" ca="1" si="507"/>
        <v>49</v>
      </c>
      <c r="X505" s="3">
        <f t="shared" ca="1" si="507"/>
        <v>64</v>
      </c>
      <c r="Y505" s="3">
        <f t="shared" ca="1" si="507"/>
        <v>81</v>
      </c>
      <c r="Z505" s="3">
        <f t="shared" ca="1" si="507"/>
        <v>100</v>
      </c>
      <c r="AA505" s="3">
        <f t="shared" ca="1" si="5"/>
        <v>770</v>
      </c>
      <c r="AB505" s="29">
        <f t="shared" ca="1" si="24"/>
        <v>50</v>
      </c>
    </row>
    <row r="506" spans="1:28" customFormat="false" ht="13">
      <c r="A506" s="3">
        <f>シート1!B507</f>
        <v>0</v>
      </c>
      <c r="B506" s="3">
        <f>シート1!E507</f>
        <v>0</v>
      </c>
      <c r="C506" s="19">
        <f>シート1!G507</f>
        <v>0</v>
      </c>
      <c r="D506" s="3">
        <f>シート1!I507</f>
        <v>0</v>
      </c>
      <c r="E506" s="3">
        <f>シート1!K507</f>
        <v>0</v>
      </c>
      <c r="F506" s="3">
        <f t="shared" ref="F506:Z506" ca="1" si="508">IF($E510="","", IF(AND(ROW()&gt;$AB$1,F$1&lt;=$AB$1),(F$1-_xlfn.RANK.AVG(OFFSET($E510,1-F$1,),OFFSET($E510,1-$AB$1,,$AB$1,1)))^2,""))</f>
        <v>100</v>
      </c>
      <c r="G506" s="3">
        <f t="shared" ca="1" si="508"/>
        <v>81</v>
      </c>
      <c r="H506" s="3">
        <f t="shared" ca="1" si="508"/>
        <v>64</v>
      </c>
      <c r="I506" s="3">
        <f t="shared" ca="1" si="508"/>
        <v>49</v>
      </c>
      <c r="J506" s="3">
        <f t="shared" ca="1" si="508"/>
        <v>36</v>
      </c>
      <c r="K506" s="3">
        <f t="shared" ca="1" si="508"/>
        <v>25</v>
      </c>
      <c r="L506" s="3">
        <f t="shared" ca="1" si="508"/>
        <v>16</v>
      </c>
      <c r="M506" s="3">
        <f t="shared" ca="1" si="508"/>
        <v>9</v>
      </c>
      <c r="N506" s="3">
        <f t="shared" ca="1" si="508"/>
        <v>4</v>
      </c>
      <c r="O506" s="3">
        <f t="shared" ca="1" si="508"/>
        <v>1</v>
      </c>
      <c r="P506" s="3">
        <f t="shared" ca="1" si="508"/>
        <v>0</v>
      </c>
      <c r="Q506" s="3">
        <f t="shared" ca="1" si="508"/>
        <v>1</v>
      </c>
      <c r="R506" s="3">
        <f t="shared" ca="1" si="508"/>
        <v>4</v>
      </c>
      <c r="S506" s="3">
        <f t="shared" ca="1" si="508"/>
        <v>9</v>
      </c>
      <c r="T506" s="3">
        <f t="shared" ca="1" si="508"/>
        <v>16</v>
      </c>
      <c r="U506" s="3">
        <f t="shared" ca="1" si="508"/>
        <v>25</v>
      </c>
      <c r="V506" s="3">
        <f t="shared" ca="1" si="508"/>
        <v>36</v>
      </c>
      <c r="W506" s="3">
        <f t="shared" ca="1" si="508"/>
        <v>49</v>
      </c>
      <c r="X506" s="3">
        <f t="shared" ca="1" si="508"/>
        <v>64</v>
      </c>
      <c r="Y506" s="3">
        <f t="shared" ca="1" si="508"/>
        <v>81</v>
      </c>
      <c r="Z506" s="3">
        <f t="shared" ca="1" si="508"/>
        <v>100</v>
      </c>
      <c r="AA506" s="3">
        <f t="shared" ca="1" si="5"/>
        <v>770</v>
      </c>
      <c r="AB506" s="29">
        <f t="shared" ca="1" si="24"/>
        <v>50</v>
      </c>
    </row>
    <row r="507" spans="1:28" customFormat="false" ht="13">
      <c r="A507" s="3">
        <f>シート1!B508</f>
        <v>0</v>
      </c>
      <c r="B507" s="3">
        <f>シート1!E508</f>
        <v>0</v>
      </c>
      <c r="C507" s="19">
        <f>シート1!G508</f>
        <v>0</v>
      </c>
      <c r="D507" s="3">
        <f>シート1!I508</f>
        <v>0</v>
      </c>
      <c r="E507" s="3">
        <f>シート1!K508</f>
        <v>0</v>
      </c>
      <c r="F507" s="3">
        <f t="shared" ref="F507:Z507" ca="1" si="509">IF($E511="","", IF(AND(ROW()&gt;$AB$1,F$1&lt;=$AB$1),(F$1-_xlfn.RANK.AVG(OFFSET($E511,1-F$1,),OFFSET($E511,1-$AB$1,,$AB$1,1)))^2,""))</f>
        <v>100</v>
      </c>
      <c r="G507" s="3">
        <f t="shared" ca="1" si="509"/>
        <v>81</v>
      </c>
      <c r="H507" s="3">
        <f t="shared" ca="1" si="509"/>
        <v>64</v>
      </c>
      <c r="I507" s="3">
        <f t="shared" ca="1" si="509"/>
        <v>49</v>
      </c>
      <c r="J507" s="3">
        <f t="shared" ca="1" si="509"/>
        <v>36</v>
      </c>
      <c r="K507" s="3">
        <f t="shared" ca="1" si="509"/>
        <v>25</v>
      </c>
      <c r="L507" s="3">
        <f t="shared" ca="1" si="509"/>
        <v>16</v>
      </c>
      <c r="M507" s="3">
        <f t="shared" ca="1" si="509"/>
        <v>9</v>
      </c>
      <c r="N507" s="3">
        <f t="shared" ca="1" si="509"/>
        <v>4</v>
      </c>
      <c r="O507" s="3">
        <f t="shared" ca="1" si="509"/>
        <v>1</v>
      </c>
      <c r="P507" s="3">
        <f t="shared" ca="1" si="509"/>
        <v>0</v>
      </c>
      <c r="Q507" s="3">
        <f t="shared" ca="1" si="509"/>
        <v>1</v>
      </c>
      <c r="R507" s="3">
        <f t="shared" ca="1" si="509"/>
        <v>4</v>
      </c>
      <c r="S507" s="3">
        <f t="shared" ca="1" si="509"/>
        <v>9</v>
      </c>
      <c r="T507" s="3">
        <f t="shared" ca="1" si="509"/>
        <v>16</v>
      </c>
      <c r="U507" s="3">
        <f t="shared" ca="1" si="509"/>
        <v>25</v>
      </c>
      <c r="V507" s="3">
        <f t="shared" ca="1" si="509"/>
        <v>36</v>
      </c>
      <c r="W507" s="3">
        <f t="shared" ca="1" si="509"/>
        <v>49</v>
      </c>
      <c r="X507" s="3">
        <f t="shared" ca="1" si="509"/>
        <v>64</v>
      </c>
      <c r="Y507" s="3">
        <f t="shared" ca="1" si="509"/>
        <v>81</v>
      </c>
      <c r="Z507" s="3">
        <f t="shared" ca="1" si="509"/>
        <v>100</v>
      </c>
      <c r="AA507" s="3">
        <f t="shared" ca="1" si="5"/>
        <v>770</v>
      </c>
      <c r="AB507" s="29">
        <f t="shared" ca="1" si="24"/>
        <v>50</v>
      </c>
    </row>
    <row r="508" spans="1:28" customFormat="false" ht="13">
      <c r="A508" s="3">
        <f>シート1!B509</f>
        <v>0</v>
      </c>
      <c r="B508" s="3">
        <f>シート1!E509</f>
        <v>0</v>
      </c>
      <c r="C508" s="19">
        <f>シート1!G509</f>
        <v>0</v>
      </c>
      <c r="D508" s="3">
        <f>シート1!I509</f>
        <v>0</v>
      </c>
      <c r="E508" s="3">
        <f>シート1!K509</f>
        <v>0</v>
      </c>
      <c r="F508" s="3">
        <f t="shared" ref="F508:Z508" ca="1" si="510">IF($E512="","", IF(AND(ROW()&gt;$AB$1,F$1&lt;=$AB$1),(F$1-_xlfn.RANK.AVG(OFFSET($E512,1-F$1,),OFFSET($E512,1-$AB$1,,$AB$1,1)))^2,""))</f>
        <v>100</v>
      </c>
      <c r="G508" s="3">
        <f t="shared" ca="1" si="510"/>
        <v>81</v>
      </c>
      <c r="H508" s="3">
        <f t="shared" ca="1" si="510"/>
        <v>64</v>
      </c>
      <c r="I508" s="3">
        <f t="shared" ca="1" si="510"/>
        <v>49</v>
      </c>
      <c r="J508" s="3">
        <f t="shared" ca="1" si="510"/>
        <v>36</v>
      </c>
      <c r="K508" s="3">
        <f t="shared" ca="1" si="510"/>
        <v>25</v>
      </c>
      <c r="L508" s="3">
        <f t="shared" ca="1" si="510"/>
        <v>16</v>
      </c>
      <c r="M508" s="3">
        <f t="shared" ca="1" si="510"/>
        <v>9</v>
      </c>
      <c r="N508" s="3">
        <f t="shared" ca="1" si="510"/>
        <v>4</v>
      </c>
      <c r="O508" s="3">
        <f t="shared" ca="1" si="510"/>
        <v>1</v>
      </c>
      <c r="P508" s="3">
        <f t="shared" ca="1" si="510"/>
        <v>0</v>
      </c>
      <c r="Q508" s="3">
        <f t="shared" ca="1" si="510"/>
        <v>1</v>
      </c>
      <c r="R508" s="3">
        <f t="shared" ca="1" si="510"/>
        <v>4</v>
      </c>
      <c r="S508" s="3">
        <f t="shared" ca="1" si="510"/>
        <v>9</v>
      </c>
      <c r="T508" s="3">
        <f t="shared" ca="1" si="510"/>
        <v>16</v>
      </c>
      <c r="U508" s="3">
        <f t="shared" ca="1" si="510"/>
        <v>25</v>
      </c>
      <c r="V508" s="3">
        <f t="shared" ca="1" si="510"/>
        <v>36</v>
      </c>
      <c r="W508" s="3">
        <f t="shared" ca="1" si="510"/>
        <v>49</v>
      </c>
      <c r="X508" s="3">
        <f t="shared" ca="1" si="510"/>
        <v>64</v>
      </c>
      <c r="Y508" s="3">
        <f t="shared" ca="1" si="510"/>
        <v>81</v>
      </c>
      <c r="Z508" s="3">
        <f t="shared" ca="1" si="510"/>
        <v>100</v>
      </c>
      <c r="AA508" s="3">
        <f t="shared" ca="1" si="5"/>
        <v>770</v>
      </c>
      <c r="AB508" s="29">
        <f t="shared" ca="1" si="24"/>
        <v>50</v>
      </c>
    </row>
    <row r="509" spans="1:28" customFormat="false" ht="13">
      <c r="A509" s="3">
        <f>シート1!B510</f>
        <v>0</v>
      </c>
      <c r="B509" s="3">
        <f>シート1!E510</f>
        <v>0</v>
      </c>
      <c r="C509" s="19">
        <f>シート1!G510</f>
        <v>0</v>
      </c>
      <c r="D509" s="3">
        <f>シート1!I510</f>
        <v>0</v>
      </c>
      <c r="E509" s="3">
        <f>シート1!K510</f>
        <v>0</v>
      </c>
      <c r="F509" s="3">
        <f t="shared" ref="F509:Z509" ca="1" si="511">IF($E513="","", IF(AND(ROW()&gt;$AB$1,F$1&lt;=$AB$1),(F$1-_xlfn.RANK.AVG(OFFSET($E513,1-F$1,),OFFSET($E513,1-$AB$1,,$AB$1,1)))^2,""))</f>
        <v>100</v>
      </c>
      <c r="G509" s="3">
        <f t="shared" ca="1" si="511"/>
        <v>81</v>
      </c>
      <c r="H509" s="3">
        <f t="shared" ca="1" si="511"/>
        <v>64</v>
      </c>
      <c r="I509" s="3">
        <f t="shared" ca="1" si="511"/>
        <v>49</v>
      </c>
      <c r="J509" s="3">
        <f t="shared" ca="1" si="511"/>
        <v>36</v>
      </c>
      <c r="K509" s="3">
        <f t="shared" ca="1" si="511"/>
        <v>25</v>
      </c>
      <c r="L509" s="3">
        <f t="shared" ca="1" si="511"/>
        <v>16</v>
      </c>
      <c r="M509" s="3">
        <f t="shared" ca="1" si="511"/>
        <v>9</v>
      </c>
      <c r="N509" s="3">
        <f t="shared" ca="1" si="511"/>
        <v>4</v>
      </c>
      <c r="O509" s="3">
        <f t="shared" ca="1" si="511"/>
        <v>1</v>
      </c>
      <c r="P509" s="3">
        <f t="shared" ca="1" si="511"/>
        <v>0</v>
      </c>
      <c r="Q509" s="3">
        <f t="shared" ca="1" si="511"/>
        <v>1</v>
      </c>
      <c r="R509" s="3">
        <f t="shared" ca="1" si="511"/>
        <v>4</v>
      </c>
      <c r="S509" s="3">
        <f t="shared" ca="1" si="511"/>
        <v>9</v>
      </c>
      <c r="T509" s="3">
        <f t="shared" ca="1" si="511"/>
        <v>16</v>
      </c>
      <c r="U509" s="3">
        <f t="shared" ca="1" si="511"/>
        <v>25</v>
      </c>
      <c r="V509" s="3">
        <f t="shared" ca="1" si="511"/>
        <v>36</v>
      </c>
      <c r="W509" s="3">
        <f t="shared" ca="1" si="511"/>
        <v>49</v>
      </c>
      <c r="X509" s="3">
        <f t="shared" ca="1" si="511"/>
        <v>64</v>
      </c>
      <c r="Y509" s="3">
        <f t="shared" ca="1" si="511"/>
        <v>81</v>
      </c>
      <c r="Z509" s="3">
        <f t="shared" ca="1" si="511"/>
        <v>100</v>
      </c>
      <c r="AA509" s="3">
        <f t="shared" ca="1" si="5"/>
        <v>770</v>
      </c>
      <c r="AB509" s="29">
        <f t="shared" ca="1" si="24"/>
        <v>50</v>
      </c>
    </row>
    <row r="510" spans="1:28" customFormat="false" ht="13">
      <c r="A510" s="3">
        <f>シート1!B511</f>
        <v>0</v>
      </c>
      <c r="B510" s="3">
        <f>シート1!E511</f>
        <v>0</v>
      </c>
      <c r="C510" s="19">
        <f>シート1!G511</f>
        <v>0</v>
      </c>
      <c r="D510" s="3">
        <f>シート1!I511</f>
        <v>0</v>
      </c>
      <c r="E510" s="3">
        <f>シート1!K511</f>
        <v>0</v>
      </c>
      <c r="F510" s="3">
        <f t="shared" ref="F510:Z510" ca="1" si="512">IF($E514="","", IF(AND(ROW()&gt;$AB$1,F$1&lt;=$AB$1),(F$1-_xlfn.RANK.AVG(OFFSET($E514,1-F$1,),OFFSET($E514,1-$AB$1,,$AB$1,1)))^2,""))</f>
        <v>100</v>
      </c>
      <c r="G510" s="3">
        <f t="shared" ca="1" si="512"/>
        <v>81</v>
      </c>
      <c r="H510" s="3">
        <f t="shared" ca="1" si="512"/>
        <v>64</v>
      </c>
      <c r="I510" s="3">
        <f t="shared" ca="1" si="512"/>
        <v>49</v>
      </c>
      <c r="J510" s="3">
        <f t="shared" ca="1" si="512"/>
        <v>36</v>
      </c>
      <c r="K510" s="3">
        <f t="shared" ca="1" si="512"/>
        <v>25</v>
      </c>
      <c r="L510" s="3">
        <f t="shared" ca="1" si="512"/>
        <v>16</v>
      </c>
      <c r="M510" s="3">
        <f t="shared" ca="1" si="512"/>
        <v>9</v>
      </c>
      <c r="N510" s="3">
        <f t="shared" ca="1" si="512"/>
        <v>4</v>
      </c>
      <c r="O510" s="3">
        <f t="shared" ca="1" si="512"/>
        <v>1</v>
      </c>
      <c r="P510" s="3">
        <f t="shared" ca="1" si="512"/>
        <v>0</v>
      </c>
      <c r="Q510" s="3">
        <f t="shared" ca="1" si="512"/>
        <v>1</v>
      </c>
      <c r="R510" s="3">
        <f t="shared" ca="1" si="512"/>
        <v>4</v>
      </c>
      <c r="S510" s="3">
        <f t="shared" ca="1" si="512"/>
        <v>9</v>
      </c>
      <c r="T510" s="3">
        <f t="shared" ca="1" si="512"/>
        <v>16</v>
      </c>
      <c r="U510" s="3">
        <f t="shared" ca="1" si="512"/>
        <v>25</v>
      </c>
      <c r="V510" s="3">
        <f t="shared" ca="1" si="512"/>
        <v>36</v>
      </c>
      <c r="W510" s="3">
        <f t="shared" ca="1" si="512"/>
        <v>49</v>
      </c>
      <c r="X510" s="3">
        <f t="shared" ca="1" si="512"/>
        <v>64</v>
      </c>
      <c r="Y510" s="3">
        <f t="shared" ca="1" si="512"/>
        <v>81</v>
      </c>
      <c r="Z510" s="3">
        <f t="shared" ca="1" si="512"/>
        <v>100</v>
      </c>
      <c r="AA510" s="3">
        <f t="shared" ca="1" si="5"/>
        <v>770</v>
      </c>
      <c r="AB510" s="29">
        <f t="shared" ca="1" si="24"/>
        <v>50</v>
      </c>
    </row>
    <row r="511" spans="1:28" customFormat="false" ht="13">
      <c r="A511" s="3">
        <f>シート1!B512</f>
        <v>0</v>
      </c>
      <c r="B511" s="3">
        <f>シート1!E512</f>
        <v>0</v>
      </c>
      <c r="C511" s="19">
        <f>シート1!G512</f>
        <v>0</v>
      </c>
      <c r="D511" s="3">
        <f>シート1!I512</f>
        <v>0</v>
      </c>
      <c r="E511" s="3">
        <f>シート1!K512</f>
        <v>0</v>
      </c>
      <c r="F511" s="3">
        <f t="shared" ref="F511:Z511" ca="1" si="513">IF($E515="","", IF(AND(ROW()&gt;$AB$1,F$1&lt;=$AB$1),(F$1-_xlfn.RANK.AVG(OFFSET($E515,1-F$1,),OFFSET($E515,1-$AB$1,,$AB$1,1)))^2,""))</f>
        <v>100</v>
      </c>
      <c r="G511" s="3">
        <f t="shared" ca="1" si="513"/>
        <v>81</v>
      </c>
      <c r="H511" s="3">
        <f t="shared" ca="1" si="513"/>
        <v>64</v>
      </c>
      <c r="I511" s="3">
        <f t="shared" ca="1" si="513"/>
        <v>49</v>
      </c>
      <c r="J511" s="3">
        <f t="shared" ca="1" si="513"/>
        <v>36</v>
      </c>
      <c r="K511" s="3">
        <f t="shared" ca="1" si="513"/>
        <v>25</v>
      </c>
      <c r="L511" s="3">
        <f t="shared" ca="1" si="513"/>
        <v>16</v>
      </c>
      <c r="M511" s="3">
        <f t="shared" ca="1" si="513"/>
        <v>9</v>
      </c>
      <c r="N511" s="3">
        <f t="shared" ca="1" si="513"/>
        <v>4</v>
      </c>
      <c r="O511" s="3">
        <f t="shared" ca="1" si="513"/>
        <v>1</v>
      </c>
      <c r="P511" s="3">
        <f t="shared" ca="1" si="513"/>
        <v>0</v>
      </c>
      <c r="Q511" s="3">
        <f t="shared" ca="1" si="513"/>
        <v>1</v>
      </c>
      <c r="R511" s="3">
        <f t="shared" ca="1" si="513"/>
        <v>4</v>
      </c>
      <c r="S511" s="3">
        <f t="shared" ca="1" si="513"/>
        <v>9</v>
      </c>
      <c r="T511" s="3">
        <f t="shared" ca="1" si="513"/>
        <v>16</v>
      </c>
      <c r="U511" s="3">
        <f t="shared" ca="1" si="513"/>
        <v>25</v>
      </c>
      <c r="V511" s="3">
        <f t="shared" ca="1" si="513"/>
        <v>36</v>
      </c>
      <c r="W511" s="3">
        <f t="shared" ca="1" si="513"/>
        <v>49</v>
      </c>
      <c r="X511" s="3">
        <f t="shared" ca="1" si="513"/>
        <v>64</v>
      </c>
      <c r="Y511" s="3">
        <f t="shared" ca="1" si="513"/>
        <v>81</v>
      </c>
      <c r="Z511" s="3">
        <f t="shared" ca="1" si="513"/>
        <v>100</v>
      </c>
      <c r="AA511" s="3">
        <f t="shared" ca="1" si="5"/>
        <v>770</v>
      </c>
      <c r="AB511" s="29">
        <f t="shared" ca="1" si="24"/>
        <v>50</v>
      </c>
    </row>
    <row r="512" spans="1:28" customFormat="false" ht="13">
      <c r="A512" s="3">
        <f>シート1!B513</f>
        <v>0</v>
      </c>
      <c r="B512" s="3">
        <f>シート1!E513</f>
        <v>0</v>
      </c>
      <c r="C512" s="19">
        <f>シート1!G513</f>
        <v>0</v>
      </c>
      <c r="D512" s="3">
        <f>シート1!I513</f>
        <v>0</v>
      </c>
      <c r="E512" s="3">
        <f>シート1!K513</f>
        <v>0</v>
      </c>
      <c r="F512" s="3">
        <f t="shared" ref="F512:Z512" ca="1" si="514">IF($E516="","", IF(AND(ROW()&gt;$AB$1,F$1&lt;=$AB$1),(F$1-_xlfn.RANK.AVG(OFFSET($E516,1-F$1,),OFFSET($E516,1-$AB$1,,$AB$1,1)))^2,""))</f>
        <v>100</v>
      </c>
      <c r="G512" s="3">
        <f t="shared" ca="1" si="514"/>
        <v>81</v>
      </c>
      <c r="H512" s="3">
        <f t="shared" ca="1" si="514"/>
        <v>64</v>
      </c>
      <c r="I512" s="3">
        <f t="shared" ca="1" si="514"/>
        <v>49</v>
      </c>
      <c r="J512" s="3">
        <f t="shared" ca="1" si="514"/>
        <v>36</v>
      </c>
      <c r="K512" s="3">
        <f t="shared" ca="1" si="514"/>
        <v>25</v>
      </c>
      <c r="L512" s="3">
        <f t="shared" ca="1" si="514"/>
        <v>16</v>
      </c>
      <c r="M512" s="3">
        <f t="shared" ca="1" si="514"/>
        <v>9</v>
      </c>
      <c r="N512" s="3">
        <f t="shared" ca="1" si="514"/>
        <v>4</v>
      </c>
      <c r="O512" s="3">
        <f t="shared" ca="1" si="514"/>
        <v>1</v>
      </c>
      <c r="P512" s="3">
        <f t="shared" ca="1" si="514"/>
        <v>0</v>
      </c>
      <c r="Q512" s="3">
        <f t="shared" ca="1" si="514"/>
        <v>1</v>
      </c>
      <c r="R512" s="3">
        <f t="shared" ca="1" si="514"/>
        <v>4</v>
      </c>
      <c r="S512" s="3">
        <f t="shared" ca="1" si="514"/>
        <v>9</v>
      </c>
      <c r="T512" s="3">
        <f t="shared" ca="1" si="514"/>
        <v>16</v>
      </c>
      <c r="U512" s="3">
        <f t="shared" ca="1" si="514"/>
        <v>25</v>
      </c>
      <c r="V512" s="3">
        <f t="shared" ca="1" si="514"/>
        <v>36</v>
      </c>
      <c r="W512" s="3">
        <f t="shared" ca="1" si="514"/>
        <v>49</v>
      </c>
      <c r="X512" s="3">
        <f t="shared" ca="1" si="514"/>
        <v>64</v>
      </c>
      <c r="Y512" s="3">
        <f t="shared" ca="1" si="514"/>
        <v>81</v>
      </c>
      <c r="Z512" s="3">
        <f t="shared" ca="1" si="514"/>
        <v>100</v>
      </c>
      <c r="AA512" s="3">
        <f t="shared" ca="1" si="5"/>
        <v>770</v>
      </c>
      <c r="AB512" s="29">
        <f t="shared" ca="1" si="24"/>
        <v>50</v>
      </c>
    </row>
    <row r="513" spans="1:28" customFormat="false" ht="13">
      <c r="A513" s="3">
        <f>シート1!B514</f>
        <v>0</v>
      </c>
      <c r="B513" s="3">
        <f>シート1!E514</f>
        <v>0</v>
      </c>
      <c r="C513" s="19">
        <f>シート1!G514</f>
        <v>0</v>
      </c>
      <c r="D513" s="3">
        <f>シート1!I514</f>
        <v>0</v>
      </c>
      <c r="E513" s="3">
        <f>シート1!K514</f>
        <v>0</v>
      </c>
      <c r="F513" s="3">
        <f t="shared" ref="F513:Z513" ca="1" si="515">IF($E517="","", IF(AND(ROW()&gt;$AB$1,F$1&lt;=$AB$1),(F$1-_xlfn.RANK.AVG(OFFSET($E517,1-F$1,),OFFSET($E517,1-$AB$1,,$AB$1,1)))^2,""))</f>
        <v>100</v>
      </c>
      <c r="G513" s="3">
        <f t="shared" ca="1" si="515"/>
        <v>81</v>
      </c>
      <c r="H513" s="3">
        <f t="shared" ca="1" si="515"/>
        <v>64</v>
      </c>
      <c r="I513" s="3">
        <f t="shared" ca="1" si="515"/>
        <v>49</v>
      </c>
      <c r="J513" s="3">
        <f t="shared" ca="1" si="515"/>
        <v>36</v>
      </c>
      <c r="K513" s="3">
        <f t="shared" ca="1" si="515"/>
        <v>25</v>
      </c>
      <c r="L513" s="3">
        <f t="shared" ca="1" si="515"/>
        <v>16</v>
      </c>
      <c r="M513" s="3">
        <f t="shared" ca="1" si="515"/>
        <v>9</v>
      </c>
      <c r="N513" s="3">
        <f t="shared" ca="1" si="515"/>
        <v>4</v>
      </c>
      <c r="O513" s="3">
        <f t="shared" ca="1" si="515"/>
        <v>1</v>
      </c>
      <c r="P513" s="3">
        <f t="shared" ca="1" si="515"/>
        <v>0</v>
      </c>
      <c r="Q513" s="3">
        <f t="shared" ca="1" si="515"/>
        <v>1</v>
      </c>
      <c r="R513" s="3">
        <f t="shared" ca="1" si="515"/>
        <v>4</v>
      </c>
      <c r="S513" s="3">
        <f t="shared" ca="1" si="515"/>
        <v>9</v>
      </c>
      <c r="T513" s="3">
        <f t="shared" ca="1" si="515"/>
        <v>16</v>
      </c>
      <c r="U513" s="3">
        <f t="shared" ca="1" si="515"/>
        <v>25</v>
      </c>
      <c r="V513" s="3">
        <f t="shared" ca="1" si="515"/>
        <v>36</v>
      </c>
      <c r="W513" s="3">
        <f t="shared" ca="1" si="515"/>
        <v>49</v>
      </c>
      <c r="X513" s="3">
        <f t="shared" ca="1" si="515"/>
        <v>64</v>
      </c>
      <c r="Y513" s="3">
        <f t="shared" ca="1" si="515"/>
        <v>81</v>
      </c>
      <c r="Z513" s="3">
        <f t="shared" ca="1" si="515"/>
        <v>100</v>
      </c>
      <c r="AA513" s="3">
        <f t="shared" ca="1" si="5"/>
        <v>770</v>
      </c>
      <c r="AB513" s="29">
        <f t="shared" ca="1" si="24"/>
        <v>50</v>
      </c>
    </row>
    <row r="514" spans="1:28" customFormat="false" ht="13">
      <c r="A514" s="3">
        <f>シート1!B515</f>
        <v>0</v>
      </c>
      <c r="B514" s="3">
        <f>シート1!E515</f>
        <v>0</v>
      </c>
      <c r="C514" s="19">
        <f>シート1!G515</f>
        <v>0</v>
      </c>
      <c r="D514" s="3">
        <f>シート1!I515</f>
        <v>0</v>
      </c>
      <c r="E514" s="3">
        <f>シート1!K515</f>
        <v>0</v>
      </c>
      <c r="F514" s="3">
        <f t="shared" ref="F514:Z514" ca="1" si="516">IF($E518="","", IF(AND(ROW()&gt;$AB$1,F$1&lt;=$AB$1),(F$1-_xlfn.RANK.AVG(OFFSET($E518,1-F$1,),OFFSET($E518,1-$AB$1,,$AB$1,1)))^2,""))</f>
        <v>100</v>
      </c>
      <c r="G514" s="3">
        <f t="shared" ca="1" si="516"/>
        <v>81</v>
      </c>
      <c r="H514" s="3">
        <f t="shared" ca="1" si="516"/>
        <v>64</v>
      </c>
      <c r="I514" s="3">
        <f t="shared" ca="1" si="516"/>
        <v>49</v>
      </c>
      <c r="J514" s="3">
        <f t="shared" ca="1" si="516"/>
        <v>36</v>
      </c>
      <c r="K514" s="3">
        <f t="shared" ca="1" si="516"/>
        <v>25</v>
      </c>
      <c r="L514" s="3">
        <f t="shared" ca="1" si="516"/>
        <v>16</v>
      </c>
      <c r="M514" s="3">
        <f t="shared" ca="1" si="516"/>
        <v>9</v>
      </c>
      <c r="N514" s="3">
        <f t="shared" ca="1" si="516"/>
        <v>4</v>
      </c>
      <c r="O514" s="3">
        <f t="shared" ca="1" si="516"/>
        <v>1</v>
      </c>
      <c r="P514" s="3">
        <f t="shared" ca="1" si="516"/>
        <v>0</v>
      </c>
      <c r="Q514" s="3">
        <f t="shared" ca="1" si="516"/>
        <v>1</v>
      </c>
      <c r="R514" s="3">
        <f t="shared" ca="1" si="516"/>
        <v>4</v>
      </c>
      <c r="S514" s="3">
        <f t="shared" ca="1" si="516"/>
        <v>9</v>
      </c>
      <c r="T514" s="3">
        <f t="shared" ca="1" si="516"/>
        <v>16</v>
      </c>
      <c r="U514" s="3">
        <f t="shared" ca="1" si="516"/>
        <v>25</v>
      </c>
      <c r="V514" s="3">
        <f t="shared" ca="1" si="516"/>
        <v>36</v>
      </c>
      <c r="W514" s="3">
        <f t="shared" ca="1" si="516"/>
        <v>49</v>
      </c>
      <c r="X514" s="3">
        <f t="shared" ca="1" si="516"/>
        <v>64</v>
      </c>
      <c r="Y514" s="3">
        <f t="shared" ca="1" si="516"/>
        <v>81</v>
      </c>
      <c r="Z514" s="3">
        <f t="shared" ca="1" si="516"/>
        <v>100</v>
      </c>
      <c r="AA514" s="3">
        <f t="shared" ca="1" si="5"/>
        <v>770</v>
      </c>
      <c r="AB514" s="29">
        <f t="shared" ca="1" si="24"/>
        <v>50</v>
      </c>
    </row>
    <row r="515" spans="1:28" customFormat="false" ht="13">
      <c r="A515" s="3">
        <f>シート1!B516</f>
        <v>0</v>
      </c>
      <c r="B515" s="3">
        <f>シート1!E516</f>
        <v>0</v>
      </c>
      <c r="C515" s="19">
        <f>シート1!G516</f>
        <v>0</v>
      </c>
      <c r="D515" s="3">
        <f>シート1!I516</f>
        <v>0</v>
      </c>
      <c r="E515" s="3">
        <f>シート1!K516</f>
        <v>0</v>
      </c>
      <c r="F515" s="3">
        <f t="shared" ref="F515:Z515" ca="1" si="517">IF($E519="","", IF(AND(ROW()&gt;$AB$1,F$1&lt;=$AB$1),(F$1-_xlfn.RANK.AVG(OFFSET($E519,1-F$1,),OFFSET($E519,1-$AB$1,,$AB$1,1)))^2,""))</f>
        <v>100</v>
      </c>
      <c r="G515" s="3">
        <f t="shared" ca="1" si="517"/>
        <v>81</v>
      </c>
      <c r="H515" s="3">
        <f t="shared" ca="1" si="517"/>
        <v>64</v>
      </c>
      <c r="I515" s="3">
        <f t="shared" ca="1" si="517"/>
        <v>49</v>
      </c>
      <c r="J515" s="3">
        <f t="shared" ca="1" si="517"/>
        <v>36</v>
      </c>
      <c r="K515" s="3">
        <f t="shared" ca="1" si="517"/>
        <v>25</v>
      </c>
      <c r="L515" s="3">
        <f t="shared" ca="1" si="517"/>
        <v>16</v>
      </c>
      <c r="M515" s="3">
        <f t="shared" ca="1" si="517"/>
        <v>9</v>
      </c>
      <c r="N515" s="3">
        <f t="shared" ca="1" si="517"/>
        <v>4</v>
      </c>
      <c r="O515" s="3">
        <f t="shared" ca="1" si="517"/>
        <v>1</v>
      </c>
      <c r="P515" s="3">
        <f t="shared" ca="1" si="517"/>
        <v>0</v>
      </c>
      <c r="Q515" s="3">
        <f t="shared" ca="1" si="517"/>
        <v>1</v>
      </c>
      <c r="R515" s="3">
        <f t="shared" ca="1" si="517"/>
        <v>4</v>
      </c>
      <c r="S515" s="3">
        <f t="shared" ca="1" si="517"/>
        <v>9</v>
      </c>
      <c r="T515" s="3">
        <f t="shared" ca="1" si="517"/>
        <v>16</v>
      </c>
      <c r="U515" s="3">
        <f t="shared" ca="1" si="517"/>
        <v>25</v>
      </c>
      <c r="V515" s="3">
        <f t="shared" ca="1" si="517"/>
        <v>36</v>
      </c>
      <c r="W515" s="3">
        <f t="shared" ca="1" si="517"/>
        <v>49</v>
      </c>
      <c r="X515" s="3">
        <f t="shared" ca="1" si="517"/>
        <v>64</v>
      </c>
      <c r="Y515" s="3">
        <f t="shared" ca="1" si="517"/>
        <v>81</v>
      </c>
      <c r="Z515" s="3">
        <f t="shared" ca="1" si="517"/>
        <v>100</v>
      </c>
      <c r="AA515" s="3">
        <f t="shared" ca="1" si="5"/>
        <v>770</v>
      </c>
      <c r="AB515" s="29">
        <f t="shared" ca="1" si="24"/>
        <v>50</v>
      </c>
    </row>
    <row r="516" spans="1:28" customFormat="false" ht="13">
      <c r="A516" s="3">
        <f>シート1!B517</f>
        <v>0</v>
      </c>
      <c r="B516" s="3">
        <f>シート1!E517</f>
        <v>0</v>
      </c>
      <c r="C516" s="19">
        <f>シート1!G517</f>
        <v>0</v>
      </c>
      <c r="D516" s="3">
        <f>シート1!I517</f>
        <v>0</v>
      </c>
      <c r="E516" s="3">
        <f>シート1!K517</f>
        <v>0</v>
      </c>
      <c r="F516" s="3">
        <f t="shared" ref="F516:Z516" ca="1" si="518">IF($E520="","", IF(AND(ROW()&gt;$AB$1,F$1&lt;=$AB$1),(F$1-_xlfn.RANK.AVG(OFFSET($E520,1-F$1,),OFFSET($E520,1-$AB$1,,$AB$1,1)))^2,""))</f>
        <v>100</v>
      </c>
      <c r="G516" s="3">
        <f t="shared" ca="1" si="518"/>
        <v>81</v>
      </c>
      <c r="H516" s="3">
        <f t="shared" ca="1" si="518"/>
        <v>64</v>
      </c>
      <c r="I516" s="3">
        <f t="shared" ca="1" si="518"/>
        <v>49</v>
      </c>
      <c r="J516" s="3">
        <f t="shared" ca="1" si="518"/>
        <v>36</v>
      </c>
      <c r="K516" s="3">
        <f t="shared" ca="1" si="518"/>
        <v>25</v>
      </c>
      <c r="L516" s="3">
        <f t="shared" ca="1" si="518"/>
        <v>16</v>
      </c>
      <c r="M516" s="3">
        <f t="shared" ca="1" si="518"/>
        <v>9</v>
      </c>
      <c r="N516" s="3">
        <f t="shared" ca="1" si="518"/>
        <v>4</v>
      </c>
      <c r="O516" s="3">
        <f t="shared" ca="1" si="518"/>
        <v>1</v>
      </c>
      <c r="P516" s="3">
        <f t="shared" ca="1" si="518"/>
        <v>0</v>
      </c>
      <c r="Q516" s="3">
        <f t="shared" ca="1" si="518"/>
        <v>1</v>
      </c>
      <c r="R516" s="3">
        <f t="shared" ca="1" si="518"/>
        <v>4</v>
      </c>
      <c r="S516" s="3">
        <f t="shared" ca="1" si="518"/>
        <v>9</v>
      </c>
      <c r="T516" s="3">
        <f t="shared" ca="1" si="518"/>
        <v>16</v>
      </c>
      <c r="U516" s="3">
        <f t="shared" ca="1" si="518"/>
        <v>25</v>
      </c>
      <c r="V516" s="3">
        <f t="shared" ca="1" si="518"/>
        <v>36</v>
      </c>
      <c r="W516" s="3">
        <f t="shared" ca="1" si="518"/>
        <v>49</v>
      </c>
      <c r="X516" s="3">
        <f t="shared" ca="1" si="518"/>
        <v>64</v>
      </c>
      <c r="Y516" s="3">
        <f t="shared" ca="1" si="518"/>
        <v>81</v>
      </c>
      <c r="Z516" s="3">
        <f t="shared" ca="1" si="518"/>
        <v>100</v>
      </c>
      <c r="AA516" s="3">
        <f t="shared" ca="1" si="5"/>
        <v>770</v>
      </c>
      <c r="AB516" s="29">
        <f t="shared" ca="1" si="24"/>
        <v>50</v>
      </c>
    </row>
    <row r="517" spans="1:28" customFormat="false" ht="13">
      <c r="A517" s="3">
        <f>シート1!B518</f>
        <v>0</v>
      </c>
      <c r="B517" s="3">
        <f>シート1!E518</f>
        <v>0</v>
      </c>
      <c r="C517" s="19">
        <f>シート1!G518</f>
        <v>0</v>
      </c>
      <c r="D517" s="3">
        <f>シート1!I518</f>
        <v>0</v>
      </c>
      <c r="E517" s="3">
        <f>シート1!K518</f>
        <v>0</v>
      </c>
      <c r="F517" s="3">
        <f t="shared" ref="F517:Z517" ca="1" si="519">IF($E521="","", IF(AND(ROW()&gt;$AB$1,F$1&lt;=$AB$1),(F$1-_xlfn.RANK.AVG(OFFSET($E521,1-F$1,),OFFSET($E521,1-$AB$1,,$AB$1,1)))^2,""))</f>
        <v>100</v>
      </c>
      <c r="G517" s="3">
        <f t="shared" ca="1" si="519"/>
        <v>81</v>
      </c>
      <c r="H517" s="3">
        <f t="shared" ca="1" si="519"/>
        <v>64</v>
      </c>
      <c r="I517" s="3">
        <f t="shared" ca="1" si="519"/>
        <v>49</v>
      </c>
      <c r="J517" s="3">
        <f t="shared" ca="1" si="519"/>
        <v>36</v>
      </c>
      <c r="K517" s="3">
        <f t="shared" ca="1" si="519"/>
        <v>25</v>
      </c>
      <c r="L517" s="3">
        <f t="shared" ca="1" si="519"/>
        <v>16</v>
      </c>
      <c r="M517" s="3">
        <f t="shared" ca="1" si="519"/>
        <v>9</v>
      </c>
      <c r="N517" s="3">
        <f t="shared" ca="1" si="519"/>
        <v>4</v>
      </c>
      <c r="O517" s="3">
        <f t="shared" ca="1" si="519"/>
        <v>1</v>
      </c>
      <c r="P517" s="3">
        <f t="shared" ca="1" si="519"/>
        <v>0</v>
      </c>
      <c r="Q517" s="3">
        <f t="shared" ca="1" si="519"/>
        <v>1</v>
      </c>
      <c r="R517" s="3">
        <f t="shared" ca="1" si="519"/>
        <v>4</v>
      </c>
      <c r="S517" s="3">
        <f t="shared" ca="1" si="519"/>
        <v>9</v>
      </c>
      <c r="T517" s="3">
        <f t="shared" ca="1" si="519"/>
        <v>16</v>
      </c>
      <c r="U517" s="3">
        <f t="shared" ca="1" si="519"/>
        <v>25</v>
      </c>
      <c r="V517" s="3">
        <f t="shared" ca="1" si="519"/>
        <v>36</v>
      </c>
      <c r="W517" s="3">
        <f t="shared" ca="1" si="519"/>
        <v>49</v>
      </c>
      <c r="X517" s="3">
        <f t="shared" ca="1" si="519"/>
        <v>64</v>
      </c>
      <c r="Y517" s="3">
        <f t="shared" ca="1" si="519"/>
        <v>81</v>
      </c>
      <c r="Z517" s="3">
        <f t="shared" ca="1" si="519"/>
        <v>100</v>
      </c>
      <c r="AA517" s="3">
        <f t="shared" ca="1" si="5"/>
        <v>770</v>
      </c>
      <c r="AB517" s="29">
        <f t="shared" ca="1" si="24"/>
        <v>50</v>
      </c>
    </row>
    <row r="518" spans="1:28" customFormat="false" ht="13">
      <c r="A518" s="3">
        <f>シート1!B519</f>
        <v>0</v>
      </c>
      <c r="B518" s="3">
        <f>シート1!E519</f>
        <v>0</v>
      </c>
      <c r="C518" s="19">
        <f>シート1!G519</f>
        <v>0</v>
      </c>
      <c r="D518" s="3">
        <f>シート1!I519</f>
        <v>0</v>
      </c>
      <c r="E518" s="3">
        <f>シート1!K519</f>
        <v>0</v>
      </c>
      <c r="F518" s="3">
        <f t="shared" ref="F518:Z518" ca="1" si="520">IF($E522="","", IF(AND(ROW()&gt;$AB$1,F$1&lt;=$AB$1),(F$1-_xlfn.RANK.AVG(OFFSET($E522,1-F$1,),OFFSET($E522,1-$AB$1,,$AB$1,1)))^2,""))</f>
        <v>100</v>
      </c>
      <c r="G518" s="3">
        <f t="shared" ca="1" si="520"/>
        <v>81</v>
      </c>
      <c r="H518" s="3">
        <f t="shared" ca="1" si="520"/>
        <v>64</v>
      </c>
      <c r="I518" s="3">
        <f t="shared" ca="1" si="520"/>
        <v>49</v>
      </c>
      <c r="J518" s="3">
        <f t="shared" ca="1" si="520"/>
        <v>36</v>
      </c>
      <c r="K518" s="3">
        <f t="shared" ca="1" si="520"/>
        <v>25</v>
      </c>
      <c r="L518" s="3">
        <f t="shared" ca="1" si="520"/>
        <v>16</v>
      </c>
      <c r="M518" s="3">
        <f t="shared" ca="1" si="520"/>
        <v>9</v>
      </c>
      <c r="N518" s="3">
        <f t="shared" ca="1" si="520"/>
        <v>4</v>
      </c>
      <c r="O518" s="3">
        <f t="shared" ca="1" si="520"/>
        <v>1</v>
      </c>
      <c r="P518" s="3">
        <f t="shared" ca="1" si="520"/>
        <v>0</v>
      </c>
      <c r="Q518" s="3">
        <f t="shared" ca="1" si="520"/>
        <v>1</v>
      </c>
      <c r="R518" s="3">
        <f t="shared" ca="1" si="520"/>
        <v>4</v>
      </c>
      <c r="S518" s="3">
        <f t="shared" ca="1" si="520"/>
        <v>9</v>
      </c>
      <c r="T518" s="3">
        <f t="shared" ca="1" si="520"/>
        <v>16</v>
      </c>
      <c r="U518" s="3">
        <f t="shared" ca="1" si="520"/>
        <v>25</v>
      </c>
      <c r="V518" s="3">
        <f t="shared" ca="1" si="520"/>
        <v>36</v>
      </c>
      <c r="W518" s="3">
        <f t="shared" ca="1" si="520"/>
        <v>49</v>
      </c>
      <c r="X518" s="3">
        <f t="shared" ca="1" si="520"/>
        <v>64</v>
      </c>
      <c r="Y518" s="3">
        <f t="shared" ca="1" si="520"/>
        <v>81</v>
      </c>
      <c r="Z518" s="3">
        <f t="shared" ca="1" si="520"/>
        <v>100</v>
      </c>
      <c r="AA518" s="3">
        <f t="shared" ca="1" si="5"/>
        <v>770</v>
      </c>
      <c r="AB518" s="29">
        <f t="shared" ca="1" si="24"/>
        <v>50</v>
      </c>
    </row>
    <row r="519" spans="1:28" customFormat="false" ht="13">
      <c r="A519" s="3">
        <f>シート1!B520</f>
        <v>0</v>
      </c>
      <c r="B519" s="3">
        <f>シート1!E520</f>
        <v>0</v>
      </c>
      <c r="C519" s="19">
        <f>シート1!G520</f>
        <v>0</v>
      </c>
      <c r="D519" s="3">
        <f>シート1!I520</f>
        <v>0</v>
      </c>
      <c r="E519" s="3">
        <f>シート1!K520</f>
        <v>0</v>
      </c>
      <c r="F519" s="3">
        <f t="shared" ref="F519:Z519" ca="1" si="521">IF($E523="","", IF(AND(ROW()&gt;$AB$1,F$1&lt;=$AB$1),(F$1-_xlfn.RANK.AVG(OFFSET($E523,1-F$1,),OFFSET($E523,1-$AB$1,,$AB$1,1)))^2,""))</f>
        <v>100</v>
      </c>
      <c r="G519" s="3">
        <f t="shared" ca="1" si="521"/>
        <v>81</v>
      </c>
      <c r="H519" s="3">
        <f t="shared" ca="1" si="521"/>
        <v>64</v>
      </c>
      <c r="I519" s="3">
        <f t="shared" ca="1" si="521"/>
        <v>49</v>
      </c>
      <c r="J519" s="3">
        <f t="shared" ca="1" si="521"/>
        <v>36</v>
      </c>
      <c r="K519" s="3">
        <f t="shared" ca="1" si="521"/>
        <v>25</v>
      </c>
      <c r="L519" s="3">
        <f t="shared" ca="1" si="521"/>
        <v>16</v>
      </c>
      <c r="M519" s="3">
        <f t="shared" ca="1" si="521"/>
        <v>9</v>
      </c>
      <c r="N519" s="3">
        <f t="shared" ca="1" si="521"/>
        <v>4</v>
      </c>
      <c r="O519" s="3">
        <f t="shared" ca="1" si="521"/>
        <v>1</v>
      </c>
      <c r="P519" s="3">
        <f t="shared" ca="1" si="521"/>
        <v>0</v>
      </c>
      <c r="Q519" s="3">
        <f t="shared" ca="1" si="521"/>
        <v>1</v>
      </c>
      <c r="R519" s="3">
        <f t="shared" ca="1" si="521"/>
        <v>4</v>
      </c>
      <c r="S519" s="3">
        <f t="shared" ca="1" si="521"/>
        <v>9</v>
      </c>
      <c r="T519" s="3">
        <f t="shared" ca="1" si="521"/>
        <v>16</v>
      </c>
      <c r="U519" s="3">
        <f t="shared" ca="1" si="521"/>
        <v>25</v>
      </c>
      <c r="V519" s="3">
        <f t="shared" ca="1" si="521"/>
        <v>36</v>
      </c>
      <c r="W519" s="3">
        <f t="shared" ca="1" si="521"/>
        <v>49</v>
      </c>
      <c r="X519" s="3">
        <f t="shared" ca="1" si="521"/>
        <v>64</v>
      </c>
      <c r="Y519" s="3">
        <f t="shared" ca="1" si="521"/>
        <v>81</v>
      </c>
      <c r="Z519" s="3">
        <f t="shared" ca="1" si="521"/>
        <v>100</v>
      </c>
      <c r="AA519" s="3">
        <f t="shared" ca="1" si="5"/>
        <v>770</v>
      </c>
      <c r="AB519" s="29">
        <f t="shared" ca="1" si="24"/>
        <v>50</v>
      </c>
    </row>
    <row r="520" spans="1:28" customFormat="false" ht="13">
      <c r="A520" s="3">
        <f>シート1!B521</f>
        <v>0</v>
      </c>
      <c r="B520" s="3">
        <f>シート1!E521</f>
        <v>0</v>
      </c>
      <c r="C520" s="19">
        <f>シート1!G521</f>
        <v>0</v>
      </c>
      <c r="D520" s="3">
        <f>シート1!I521</f>
        <v>0</v>
      </c>
      <c r="E520" s="3">
        <f>シート1!K521</f>
        <v>0</v>
      </c>
      <c r="F520" s="3">
        <f t="shared" ref="F520:Z520" ca="1" si="522">IF($E524="","", IF(AND(ROW()&gt;$AB$1,F$1&lt;=$AB$1),(F$1-_xlfn.RANK.AVG(OFFSET($E524,1-F$1,),OFFSET($E524,1-$AB$1,,$AB$1,1)))^2,""))</f>
        <v>100</v>
      </c>
      <c r="G520" s="3">
        <f t="shared" ca="1" si="522"/>
        <v>81</v>
      </c>
      <c r="H520" s="3">
        <f t="shared" ca="1" si="522"/>
        <v>64</v>
      </c>
      <c r="I520" s="3">
        <f t="shared" ca="1" si="522"/>
        <v>49</v>
      </c>
      <c r="J520" s="3">
        <f t="shared" ca="1" si="522"/>
        <v>36</v>
      </c>
      <c r="K520" s="3">
        <f t="shared" ca="1" si="522"/>
        <v>25</v>
      </c>
      <c r="L520" s="3">
        <f t="shared" ca="1" si="522"/>
        <v>16</v>
      </c>
      <c r="M520" s="3">
        <f t="shared" ca="1" si="522"/>
        <v>9</v>
      </c>
      <c r="N520" s="3">
        <f t="shared" ca="1" si="522"/>
        <v>4</v>
      </c>
      <c r="O520" s="3">
        <f t="shared" ca="1" si="522"/>
        <v>1</v>
      </c>
      <c r="P520" s="3">
        <f t="shared" ca="1" si="522"/>
        <v>0</v>
      </c>
      <c r="Q520" s="3">
        <f t="shared" ca="1" si="522"/>
        <v>1</v>
      </c>
      <c r="R520" s="3">
        <f t="shared" ca="1" si="522"/>
        <v>4</v>
      </c>
      <c r="S520" s="3">
        <f t="shared" ca="1" si="522"/>
        <v>9</v>
      </c>
      <c r="T520" s="3">
        <f t="shared" ca="1" si="522"/>
        <v>16</v>
      </c>
      <c r="U520" s="3">
        <f t="shared" ca="1" si="522"/>
        <v>25</v>
      </c>
      <c r="V520" s="3">
        <f t="shared" ca="1" si="522"/>
        <v>36</v>
      </c>
      <c r="W520" s="3">
        <f t="shared" ca="1" si="522"/>
        <v>49</v>
      </c>
      <c r="X520" s="3">
        <f t="shared" ca="1" si="522"/>
        <v>64</v>
      </c>
      <c r="Y520" s="3">
        <f t="shared" ca="1" si="522"/>
        <v>81</v>
      </c>
      <c r="Z520" s="3">
        <f t="shared" ca="1" si="522"/>
        <v>100</v>
      </c>
      <c r="AA520" s="3">
        <f t="shared" ca="1" si="5"/>
        <v>770</v>
      </c>
      <c r="AB520" s="29">
        <f t="shared" ca="1" si="24"/>
        <v>50</v>
      </c>
    </row>
    <row r="521" spans="1:28" customFormat="false" ht="13">
      <c r="A521" s="3">
        <f>シート1!B522</f>
        <v>0</v>
      </c>
      <c r="B521" s="3">
        <f>シート1!E522</f>
        <v>0</v>
      </c>
      <c r="C521" s="19">
        <f>シート1!G522</f>
        <v>0</v>
      </c>
      <c r="D521" s="3">
        <f>シート1!I522</f>
        <v>0</v>
      </c>
      <c r="E521" s="3">
        <f>シート1!K522</f>
        <v>0</v>
      </c>
      <c r="F521" s="3">
        <f t="shared" ref="F521:Z521" ca="1" si="523">IF($E525="","", IF(AND(ROW()&gt;$AB$1,F$1&lt;=$AB$1),(F$1-_xlfn.RANK.AVG(OFFSET($E525,1-F$1,),OFFSET($E525,1-$AB$1,,$AB$1,1)))^2,""))</f>
        <v>100</v>
      </c>
      <c r="G521" s="3">
        <f t="shared" ca="1" si="523"/>
        <v>81</v>
      </c>
      <c r="H521" s="3">
        <f t="shared" ca="1" si="523"/>
        <v>64</v>
      </c>
      <c r="I521" s="3">
        <f t="shared" ca="1" si="523"/>
        <v>49</v>
      </c>
      <c r="J521" s="3">
        <f t="shared" ca="1" si="523"/>
        <v>36</v>
      </c>
      <c r="K521" s="3">
        <f t="shared" ca="1" si="523"/>
        <v>25</v>
      </c>
      <c r="L521" s="3">
        <f t="shared" ca="1" si="523"/>
        <v>16</v>
      </c>
      <c r="M521" s="3">
        <f t="shared" ca="1" si="523"/>
        <v>9</v>
      </c>
      <c r="N521" s="3">
        <f t="shared" ca="1" si="523"/>
        <v>4</v>
      </c>
      <c r="O521" s="3">
        <f t="shared" ca="1" si="523"/>
        <v>1</v>
      </c>
      <c r="P521" s="3">
        <f t="shared" ca="1" si="523"/>
        <v>0</v>
      </c>
      <c r="Q521" s="3">
        <f t="shared" ca="1" si="523"/>
        <v>1</v>
      </c>
      <c r="R521" s="3">
        <f t="shared" ca="1" si="523"/>
        <v>4</v>
      </c>
      <c r="S521" s="3">
        <f t="shared" ca="1" si="523"/>
        <v>9</v>
      </c>
      <c r="T521" s="3">
        <f t="shared" ca="1" si="523"/>
        <v>16</v>
      </c>
      <c r="U521" s="3">
        <f t="shared" ca="1" si="523"/>
        <v>25</v>
      </c>
      <c r="V521" s="3">
        <f t="shared" ca="1" si="523"/>
        <v>36</v>
      </c>
      <c r="W521" s="3">
        <f t="shared" ca="1" si="523"/>
        <v>49</v>
      </c>
      <c r="X521" s="3">
        <f t="shared" ca="1" si="523"/>
        <v>64</v>
      </c>
      <c r="Y521" s="3">
        <f t="shared" ca="1" si="523"/>
        <v>81</v>
      </c>
      <c r="Z521" s="3">
        <f t="shared" ca="1" si="523"/>
        <v>100</v>
      </c>
      <c r="AA521" s="3">
        <f t="shared" ca="1" si="5"/>
        <v>770</v>
      </c>
      <c r="AB521" s="29">
        <f t="shared" ca="1" si="24"/>
        <v>50</v>
      </c>
    </row>
    <row r="522" spans="1:28" customFormat="false" ht="13">
      <c r="A522" s="3">
        <f>シート1!B523</f>
        <v>0</v>
      </c>
      <c r="B522" s="3">
        <f>シート1!E523</f>
        <v>0</v>
      </c>
      <c r="C522" s="19">
        <f>シート1!G523</f>
        <v>0</v>
      </c>
      <c r="D522" s="3">
        <f>シート1!I523</f>
        <v>0</v>
      </c>
      <c r="E522" s="3">
        <f>シート1!K523</f>
        <v>0</v>
      </c>
      <c r="F522" s="3">
        <f t="shared" ref="F522:Z522" ca="1" si="524">IF($E526="","", IF(AND(ROW()&gt;$AB$1,F$1&lt;=$AB$1),(F$1-_xlfn.RANK.AVG(OFFSET($E526,1-F$1,),OFFSET($E526,1-$AB$1,,$AB$1,1)))^2,""))</f>
        <v>100</v>
      </c>
      <c r="G522" s="3">
        <f t="shared" ca="1" si="524"/>
        <v>81</v>
      </c>
      <c r="H522" s="3">
        <f t="shared" ca="1" si="524"/>
        <v>64</v>
      </c>
      <c r="I522" s="3">
        <f t="shared" ca="1" si="524"/>
        <v>49</v>
      </c>
      <c r="J522" s="3">
        <f t="shared" ca="1" si="524"/>
        <v>36</v>
      </c>
      <c r="K522" s="3">
        <f t="shared" ca="1" si="524"/>
        <v>25</v>
      </c>
      <c r="L522" s="3">
        <f t="shared" ca="1" si="524"/>
        <v>16</v>
      </c>
      <c r="M522" s="3">
        <f t="shared" ca="1" si="524"/>
        <v>9</v>
      </c>
      <c r="N522" s="3">
        <f t="shared" ca="1" si="524"/>
        <v>4</v>
      </c>
      <c r="O522" s="3">
        <f t="shared" ca="1" si="524"/>
        <v>1</v>
      </c>
      <c r="P522" s="3">
        <f t="shared" ca="1" si="524"/>
        <v>0</v>
      </c>
      <c r="Q522" s="3">
        <f t="shared" ca="1" si="524"/>
        <v>1</v>
      </c>
      <c r="R522" s="3">
        <f t="shared" ca="1" si="524"/>
        <v>4</v>
      </c>
      <c r="S522" s="3">
        <f t="shared" ca="1" si="524"/>
        <v>9</v>
      </c>
      <c r="T522" s="3">
        <f t="shared" ca="1" si="524"/>
        <v>16</v>
      </c>
      <c r="U522" s="3">
        <f t="shared" ca="1" si="524"/>
        <v>25</v>
      </c>
      <c r="V522" s="3">
        <f t="shared" ca="1" si="524"/>
        <v>36</v>
      </c>
      <c r="W522" s="3">
        <f t="shared" ca="1" si="524"/>
        <v>49</v>
      </c>
      <c r="X522" s="3">
        <f t="shared" ca="1" si="524"/>
        <v>64</v>
      </c>
      <c r="Y522" s="3">
        <f t="shared" ca="1" si="524"/>
        <v>81</v>
      </c>
      <c r="Z522" s="3">
        <f t="shared" ca="1" si="524"/>
        <v>100</v>
      </c>
      <c r="AA522" s="3">
        <f t="shared" ca="1" si="5"/>
        <v>770</v>
      </c>
      <c r="AB522" s="29">
        <f t="shared" ca="1" si="24"/>
        <v>50</v>
      </c>
    </row>
    <row r="523" spans="1:28" customFormat="false" ht="13">
      <c r="A523" s="3">
        <f>シート1!B524</f>
        <v>0</v>
      </c>
      <c r="B523" s="3">
        <f>シート1!E524</f>
        <v>0</v>
      </c>
      <c r="C523" s="19">
        <f>シート1!G524</f>
        <v>0</v>
      </c>
      <c r="D523" s="3">
        <f>シート1!I524</f>
        <v>0</v>
      </c>
      <c r="E523" s="3">
        <f>シート1!K524</f>
        <v>0</v>
      </c>
      <c r="F523" s="3">
        <f t="shared" ref="F523:Z523" ca="1" si="525">IF($E527="","", IF(AND(ROW()&gt;$AB$1,F$1&lt;=$AB$1),(F$1-_xlfn.RANK.AVG(OFFSET($E527,1-F$1,),OFFSET($E527,1-$AB$1,,$AB$1,1)))^2,""))</f>
        <v>100</v>
      </c>
      <c r="G523" s="3">
        <f t="shared" ca="1" si="525"/>
        <v>81</v>
      </c>
      <c r="H523" s="3">
        <f t="shared" ca="1" si="525"/>
        <v>64</v>
      </c>
      <c r="I523" s="3">
        <f t="shared" ca="1" si="525"/>
        <v>49</v>
      </c>
      <c r="J523" s="3">
        <f t="shared" ca="1" si="525"/>
        <v>36</v>
      </c>
      <c r="K523" s="3">
        <f t="shared" ca="1" si="525"/>
        <v>25</v>
      </c>
      <c r="L523" s="3">
        <f t="shared" ca="1" si="525"/>
        <v>16</v>
      </c>
      <c r="M523" s="3">
        <f t="shared" ca="1" si="525"/>
        <v>9</v>
      </c>
      <c r="N523" s="3">
        <f t="shared" ca="1" si="525"/>
        <v>4</v>
      </c>
      <c r="O523" s="3">
        <f t="shared" ca="1" si="525"/>
        <v>1</v>
      </c>
      <c r="P523" s="3">
        <f t="shared" ca="1" si="525"/>
        <v>0</v>
      </c>
      <c r="Q523" s="3">
        <f t="shared" ca="1" si="525"/>
        <v>1</v>
      </c>
      <c r="R523" s="3">
        <f t="shared" ca="1" si="525"/>
        <v>4</v>
      </c>
      <c r="S523" s="3">
        <f t="shared" ca="1" si="525"/>
        <v>9</v>
      </c>
      <c r="T523" s="3">
        <f t="shared" ca="1" si="525"/>
        <v>16</v>
      </c>
      <c r="U523" s="3">
        <f t="shared" ca="1" si="525"/>
        <v>25</v>
      </c>
      <c r="V523" s="3">
        <f t="shared" ca="1" si="525"/>
        <v>36</v>
      </c>
      <c r="W523" s="3">
        <f t="shared" ca="1" si="525"/>
        <v>49</v>
      </c>
      <c r="X523" s="3">
        <f t="shared" ca="1" si="525"/>
        <v>64</v>
      </c>
      <c r="Y523" s="3">
        <f t="shared" ca="1" si="525"/>
        <v>81</v>
      </c>
      <c r="Z523" s="3">
        <f t="shared" ca="1" si="525"/>
        <v>100</v>
      </c>
      <c r="AA523" s="3">
        <f t="shared" ca="1" si="5"/>
        <v>770</v>
      </c>
      <c r="AB523" s="29">
        <f t="shared" ca="1" si="24"/>
        <v>50</v>
      </c>
    </row>
    <row r="524" spans="1:28" customFormat="false" ht="13">
      <c r="A524" s="3">
        <f>シート1!B525</f>
        <v>0</v>
      </c>
      <c r="B524" s="3">
        <f>シート1!E525</f>
        <v>0</v>
      </c>
      <c r="C524" s="19">
        <f>シート1!G525</f>
        <v>0</v>
      </c>
      <c r="D524" s="3">
        <f>シート1!I525</f>
        <v>0</v>
      </c>
      <c r="E524" s="3">
        <f>シート1!K525</f>
        <v>0</v>
      </c>
      <c r="F524" s="3">
        <f t="shared" ref="F524:Z524" ca="1" si="526">IF($E528="","", IF(AND(ROW()&gt;$AB$1,F$1&lt;=$AB$1),(F$1-_xlfn.RANK.AVG(OFFSET($E528,1-F$1,),OFFSET($E528,1-$AB$1,,$AB$1,1)))^2,""))</f>
        <v>100</v>
      </c>
      <c r="G524" s="3">
        <f t="shared" ca="1" si="526"/>
        <v>81</v>
      </c>
      <c r="H524" s="3">
        <f t="shared" ca="1" si="526"/>
        <v>64</v>
      </c>
      <c r="I524" s="3">
        <f t="shared" ca="1" si="526"/>
        <v>49</v>
      </c>
      <c r="J524" s="3">
        <f t="shared" ca="1" si="526"/>
        <v>36</v>
      </c>
      <c r="K524" s="3">
        <f t="shared" ca="1" si="526"/>
        <v>25</v>
      </c>
      <c r="L524" s="3">
        <f t="shared" ca="1" si="526"/>
        <v>16</v>
      </c>
      <c r="M524" s="3">
        <f t="shared" ca="1" si="526"/>
        <v>9</v>
      </c>
      <c r="N524" s="3">
        <f t="shared" ca="1" si="526"/>
        <v>4</v>
      </c>
      <c r="O524" s="3">
        <f t="shared" ca="1" si="526"/>
        <v>1</v>
      </c>
      <c r="P524" s="3">
        <f t="shared" ca="1" si="526"/>
        <v>0</v>
      </c>
      <c r="Q524" s="3">
        <f t="shared" ca="1" si="526"/>
        <v>1</v>
      </c>
      <c r="R524" s="3">
        <f t="shared" ca="1" si="526"/>
        <v>4</v>
      </c>
      <c r="S524" s="3">
        <f t="shared" ca="1" si="526"/>
        <v>9</v>
      </c>
      <c r="T524" s="3">
        <f t="shared" ca="1" si="526"/>
        <v>16</v>
      </c>
      <c r="U524" s="3">
        <f t="shared" ca="1" si="526"/>
        <v>25</v>
      </c>
      <c r="V524" s="3">
        <f t="shared" ca="1" si="526"/>
        <v>36</v>
      </c>
      <c r="W524" s="3">
        <f t="shared" ca="1" si="526"/>
        <v>49</v>
      </c>
      <c r="X524" s="3">
        <f t="shared" ca="1" si="526"/>
        <v>64</v>
      </c>
      <c r="Y524" s="3">
        <f t="shared" ca="1" si="526"/>
        <v>81</v>
      </c>
      <c r="Z524" s="3">
        <f t="shared" ca="1" si="526"/>
        <v>100</v>
      </c>
      <c r="AA524" s="3">
        <f t="shared" ca="1" si="5"/>
        <v>770</v>
      </c>
      <c r="AB524" s="29">
        <f t="shared" ca="1" si="24"/>
        <v>50</v>
      </c>
    </row>
    <row r="525" spans="1:28" customFormat="false" ht="13">
      <c r="A525" s="3">
        <f>シート1!B526</f>
        <v>0</v>
      </c>
      <c r="B525" s="3">
        <f>シート1!E526</f>
        <v>0</v>
      </c>
      <c r="C525" s="19">
        <f>シート1!G526</f>
        <v>0</v>
      </c>
      <c r="D525" s="3">
        <f>シート1!I526</f>
        <v>0</v>
      </c>
      <c r="E525" s="3">
        <f>シート1!K526</f>
        <v>0</v>
      </c>
      <c r="F525" s="3">
        <f t="shared" ref="F525:Z525" ca="1" si="527">IF($E529="","", IF(AND(ROW()&gt;$AB$1,F$1&lt;=$AB$1),(F$1-_xlfn.RANK.AVG(OFFSET($E529,1-F$1,),OFFSET($E529,1-$AB$1,,$AB$1,1)))^2,""))</f>
        <v>100</v>
      </c>
      <c r="G525" s="3">
        <f t="shared" ca="1" si="527"/>
        <v>81</v>
      </c>
      <c r="H525" s="3">
        <f t="shared" ca="1" si="527"/>
        <v>64</v>
      </c>
      <c r="I525" s="3">
        <f t="shared" ca="1" si="527"/>
        <v>49</v>
      </c>
      <c r="J525" s="3">
        <f t="shared" ca="1" si="527"/>
        <v>36</v>
      </c>
      <c r="K525" s="3">
        <f t="shared" ca="1" si="527"/>
        <v>25</v>
      </c>
      <c r="L525" s="3">
        <f t="shared" ca="1" si="527"/>
        <v>16</v>
      </c>
      <c r="M525" s="3">
        <f t="shared" ca="1" si="527"/>
        <v>9</v>
      </c>
      <c r="N525" s="3">
        <f t="shared" ca="1" si="527"/>
        <v>4</v>
      </c>
      <c r="O525" s="3">
        <f t="shared" ca="1" si="527"/>
        <v>1</v>
      </c>
      <c r="P525" s="3">
        <f t="shared" ca="1" si="527"/>
        <v>0</v>
      </c>
      <c r="Q525" s="3">
        <f t="shared" ca="1" si="527"/>
        <v>1</v>
      </c>
      <c r="R525" s="3">
        <f t="shared" ca="1" si="527"/>
        <v>4</v>
      </c>
      <c r="S525" s="3">
        <f t="shared" ca="1" si="527"/>
        <v>9</v>
      </c>
      <c r="T525" s="3">
        <f t="shared" ca="1" si="527"/>
        <v>16</v>
      </c>
      <c r="U525" s="3">
        <f t="shared" ca="1" si="527"/>
        <v>25</v>
      </c>
      <c r="V525" s="3">
        <f t="shared" ca="1" si="527"/>
        <v>36</v>
      </c>
      <c r="W525" s="3">
        <f t="shared" ca="1" si="527"/>
        <v>49</v>
      </c>
      <c r="X525" s="3">
        <f t="shared" ca="1" si="527"/>
        <v>64</v>
      </c>
      <c r="Y525" s="3">
        <f t="shared" ca="1" si="527"/>
        <v>81</v>
      </c>
      <c r="Z525" s="3">
        <f t="shared" ca="1" si="527"/>
        <v>100</v>
      </c>
      <c r="AA525" s="3">
        <f t="shared" ca="1" si="5"/>
        <v>770</v>
      </c>
      <c r="AB525" s="29">
        <f t="shared" ca="1" si="24"/>
        <v>50</v>
      </c>
    </row>
    <row r="526" spans="1:28" customFormat="false" ht="13">
      <c r="A526" s="3">
        <f>シート1!B527</f>
        <v>0</v>
      </c>
      <c r="B526" s="3">
        <f>シート1!E527</f>
        <v>0</v>
      </c>
      <c r="C526" s="19">
        <f>シート1!G527</f>
        <v>0</v>
      </c>
      <c r="D526" s="3">
        <f>シート1!I527</f>
        <v>0</v>
      </c>
      <c r="E526" s="3">
        <f>シート1!K527</f>
        <v>0</v>
      </c>
      <c r="F526" s="3">
        <f t="shared" ref="F526:Z526" ca="1" si="528">IF($E530="","", IF(AND(ROW()&gt;$AB$1,F$1&lt;=$AB$1),(F$1-_xlfn.RANK.AVG(OFFSET($E530,1-F$1,),OFFSET($E530,1-$AB$1,,$AB$1,1)))^2,""))</f>
        <v>100</v>
      </c>
      <c r="G526" s="3">
        <f t="shared" ca="1" si="528"/>
        <v>81</v>
      </c>
      <c r="H526" s="3">
        <f t="shared" ca="1" si="528"/>
        <v>64</v>
      </c>
      <c r="I526" s="3">
        <f t="shared" ca="1" si="528"/>
        <v>49</v>
      </c>
      <c r="J526" s="3">
        <f t="shared" ca="1" si="528"/>
        <v>36</v>
      </c>
      <c r="K526" s="3">
        <f t="shared" ca="1" si="528"/>
        <v>25</v>
      </c>
      <c r="L526" s="3">
        <f t="shared" ca="1" si="528"/>
        <v>16</v>
      </c>
      <c r="M526" s="3">
        <f t="shared" ca="1" si="528"/>
        <v>9</v>
      </c>
      <c r="N526" s="3">
        <f t="shared" ca="1" si="528"/>
        <v>4</v>
      </c>
      <c r="O526" s="3">
        <f t="shared" ca="1" si="528"/>
        <v>1</v>
      </c>
      <c r="P526" s="3">
        <f t="shared" ca="1" si="528"/>
        <v>0</v>
      </c>
      <c r="Q526" s="3">
        <f t="shared" ca="1" si="528"/>
        <v>1</v>
      </c>
      <c r="R526" s="3">
        <f t="shared" ca="1" si="528"/>
        <v>4</v>
      </c>
      <c r="S526" s="3">
        <f t="shared" ca="1" si="528"/>
        <v>9</v>
      </c>
      <c r="T526" s="3">
        <f t="shared" ca="1" si="528"/>
        <v>16</v>
      </c>
      <c r="U526" s="3">
        <f t="shared" ca="1" si="528"/>
        <v>25</v>
      </c>
      <c r="V526" s="3">
        <f t="shared" ca="1" si="528"/>
        <v>36</v>
      </c>
      <c r="W526" s="3">
        <f t="shared" ca="1" si="528"/>
        <v>49</v>
      </c>
      <c r="X526" s="3">
        <f t="shared" ca="1" si="528"/>
        <v>64</v>
      </c>
      <c r="Y526" s="3">
        <f t="shared" ca="1" si="528"/>
        <v>81</v>
      </c>
      <c r="Z526" s="3">
        <f t="shared" ca="1" si="528"/>
        <v>100</v>
      </c>
      <c r="AA526" s="3">
        <f t="shared" ca="1" si="5"/>
        <v>770</v>
      </c>
      <c r="AB526" s="29">
        <f t="shared" ca="1" si="24"/>
        <v>50</v>
      </c>
    </row>
    <row r="527" spans="1:28" customFormat="false" ht="13">
      <c r="A527" s="3">
        <f>シート1!B528</f>
        <v>0</v>
      </c>
      <c r="B527" s="3">
        <f>シート1!E528</f>
        <v>0</v>
      </c>
      <c r="C527" s="19">
        <f>シート1!G528</f>
        <v>0</v>
      </c>
      <c r="D527" s="3">
        <f>シート1!I528</f>
        <v>0</v>
      </c>
      <c r="E527" s="3">
        <f>シート1!K528</f>
        <v>0</v>
      </c>
      <c r="F527" s="3">
        <f t="shared" ref="F527:Z527" ca="1" si="529">IF($E531="","", IF(AND(ROW()&gt;$AB$1,F$1&lt;=$AB$1),(F$1-_xlfn.RANK.AVG(OFFSET($E531,1-F$1,),OFFSET($E531,1-$AB$1,,$AB$1,1)))^2,""))</f>
        <v>100</v>
      </c>
      <c r="G527" s="3">
        <f t="shared" ca="1" si="529"/>
        <v>81</v>
      </c>
      <c r="H527" s="3">
        <f t="shared" ca="1" si="529"/>
        <v>64</v>
      </c>
      <c r="I527" s="3">
        <f t="shared" ca="1" si="529"/>
        <v>49</v>
      </c>
      <c r="J527" s="3">
        <f t="shared" ca="1" si="529"/>
        <v>36</v>
      </c>
      <c r="K527" s="3">
        <f t="shared" ca="1" si="529"/>
        <v>25</v>
      </c>
      <c r="L527" s="3">
        <f t="shared" ca="1" si="529"/>
        <v>16</v>
      </c>
      <c r="M527" s="3">
        <f t="shared" ca="1" si="529"/>
        <v>9</v>
      </c>
      <c r="N527" s="3">
        <f t="shared" ca="1" si="529"/>
        <v>4</v>
      </c>
      <c r="O527" s="3">
        <f t="shared" ca="1" si="529"/>
        <v>1</v>
      </c>
      <c r="P527" s="3">
        <f t="shared" ca="1" si="529"/>
        <v>0</v>
      </c>
      <c r="Q527" s="3">
        <f t="shared" ca="1" si="529"/>
        <v>1</v>
      </c>
      <c r="R527" s="3">
        <f t="shared" ca="1" si="529"/>
        <v>4</v>
      </c>
      <c r="S527" s="3">
        <f t="shared" ca="1" si="529"/>
        <v>9</v>
      </c>
      <c r="T527" s="3">
        <f t="shared" ca="1" si="529"/>
        <v>16</v>
      </c>
      <c r="U527" s="3">
        <f t="shared" ca="1" si="529"/>
        <v>25</v>
      </c>
      <c r="V527" s="3">
        <f t="shared" ca="1" si="529"/>
        <v>36</v>
      </c>
      <c r="W527" s="3">
        <f t="shared" ca="1" si="529"/>
        <v>49</v>
      </c>
      <c r="X527" s="3">
        <f t="shared" ca="1" si="529"/>
        <v>64</v>
      </c>
      <c r="Y527" s="3">
        <f t="shared" ca="1" si="529"/>
        <v>81</v>
      </c>
      <c r="Z527" s="3">
        <f t="shared" ca="1" si="529"/>
        <v>100</v>
      </c>
      <c r="AA527" s="3">
        <f t="shared" ca="1" si="5"/>
        <v>770</v>
      </c>
      <c r="AB527" s="29">
        <f t="shared" ca="1" si="24"/>
        <v>50</v>
      </c>
    </row>
    <row r="528" spans="1:28" customFormat="false" ht="13">
      <c r="A528" s="3">
        <f>シート1!B529</f>
        <v>0</v>
      </c>
      <c r="B528" s="3">
        <f>シート1!E529</f>
        <v>0</v>
      </c>
      <c r="C528" s="19">
        <f>シート1!G529</f>
        <v>0</v>
      </c>
      <c r="D528" s="3">
        <f>シート1!I529</f>
        <v>0</v>
      </c>
      <c r="E528" s="3">
        <f>シート1!K529</f>
        <v>0</v>
      </c>
      <c r="F528" s="3">
        <f t="shared" ref="F528:Z528" ca="1" si="530">IF($E532="","", IF(AND(ROW()&gt;$AB$1,F$1&lt;=$AB$1),(F$1-_xlfn.RANK.AVG(OFFSET($E532,1-F$1,),OFFSET($E532,1-$AB$1,,$AB$1,1)))^2,""))</f>
        <v>100</v>
      </c>
      <c r="G528" s="3">
        <f t="shared" ca="1" si="530"/>
        <v>81</v>
      </c>
      <c r="H528" s="3">
        <f t="shared" ca="1" si="530"/>
        <v>64</v>
      </c>
      <c r="I528" s="3">
        <f t="shared" ca="1" si="530"/>
        <v>49</v>
      </c>
      <c r="J528" s="3">
        <f t="shared" ca="1" si="530"/>
        <v>36</v>
      </c>
      <c r="K528" s="3">
        <f t="shared" ca="1" si="530"/>
        <v>25</v>
      </c>
      <c r="L528" s="3">
        <f t="shared" ca="1" si="530"/>
        <v>16</v>
      </c>
      <c r="M528" s="3">
        <f t="shared" ca="1" si="530"/>
        <v>9</v>
      </c>
      <c r="N528" s="3">
        <f t="shared" ca="1" si="530"/>
        <v>4</v>
      </c>
      <c r="O528" s="3">
        <f t="shared" ca="1" si="530"/>
        <v>1</v>
      </c>
      <c r="P528" s="3">
        <f t="shared" ca="1" si="530"/>
        <v>0</v>
      </c>
      <c r="Q528" s="3">
        <f t="shared" ca="1" si="530"/>
        <v>1</v>
      </c>
      <c r="R528" s="3">
        <f t="shared" ca="1" si="530"/>
        <v>4</v>
      </c>
      <c r="S528" s="3">
        <f t="shared" ca="1" si="530"/>
        <v>9</v>
      </c>
      <c r="T528" s="3">
        <f t="shared" ca="1" si="530"/>
        <v>16</v>
      </c>
      <c r="U528" s="3">
        <f t="shared" ca="1" si="530"/>
        <v>25</v>
      </c>
      <c r="V528" s="3">
        <f t="shared" ca="1" si="530"/>
        <v>36</v>
      </c>
      <c r="W528" s="3">
        <f t="shared" ca="1" si="530"/>
        <v>49</v>
      </c>
      <c r="X528" s="3">
        <f t="shared" ca="1" si="530"/>
        <v>64</v>
      </c>
      <c r="Y528" s="3">
        <f t="shared" ca="1" si="530"/>
        <v>81</v>
      </c>
      <c r="Z528" s="3">
        <f t="shared" ca="1" si="530"/>
        <v>100</v>
      </c>
      <c r="AA528" s="3">
        <f t="shared" ca="1" si="5"/>
        <v>770</v>
      </c>
      <c r="AB528" s="29">
        <f t="shared" ca="1" si="24"/>
        <v>50</v>
      </c>
    </row>
    <row r="529" spans="1:28" customFormat="false" ht="13">
      <c r="A529" s="3">
        <f>シート1!B530</f>
        <v>0</v>
      </c>
      <c r="B529" s="3">
        <f>シート1!E530</f>
        <v>0</v>
      </c>
      <c r="C529" s="19">
        <f>シート1!G530</f>
        <v>0</v>
      </c>
      <c r="D529" s="3">
        <f>シート1!I530</f>
        <v>0</v>
      </c>
      <c r="E529" s="3">
        <f>シート1!K530</f>
        <v>0</v>
      </c>
      <c r="F529" s="3">
        <f t="shared" ref="F529:Z529" ca="1" si="531">IF($E533="","", IF(AND(ROW()&gt;$AB$1,F$1&lt;=$AB$1),(F$1-_xlfn.RANK.AVG(OFFSET($E533,1-F$1,),OFFSET($E533,1-$AB$1,,$AB$1,1)))^2,""))</f>
        <v>100</v>
      </c>
      <c r="G529" s="3">
        <f t="shared" ca="1" si="531"/>
        <v>81</v>
      </c>
      <c r="H529" s="3">
        <f t="shared" ca="1" si="531"/>
        <v>64</v>
      </c>
      <c r="I529" s="3">
        <f t="shared" ca="1" si="531"/>
        <v>49</v>
      </c>
      <c r="J529" s="3">
        <f t="shared" ca="1" si="531"/>
        <v>36</v>
      </c>
      <c r="K529" s="3">
        <f t="shared" ca="1" si="531"/>
        <v>25</v>
      </c>
      <c r="L529" s="3">
        <f t="shared" ca="1" si="531"/>
        <v>16</v>
      </c>
      <c r="M529" s="3">
        <f t="shared" ca="1" si="531"/>
        <v>9</v>
      </c>
      <c r="N529" s="3">
        <f t="shared" ca="1" si="531"/>
        <v>4</v>
      </c>
      <c r="O529" s="3">
        <f t="shared" ca="1" si="531"/>
        <v>1</v>
      </c>
      <c r="P529" s="3">
        <f t="shared" ca="1" si="531"/>
        <v>0</v>
      </c>
      <c r="Q529" s="3">
        <f t="shared" ca="1" si="531"/>
        <v>1</v>
      </c>
      <c r="R529" s="3">
        <f t="shared" ca="1" si="531"/>
        <v>4</v>
      </c>
      <c r="S529" s="3">
        <f t="shared" ca="1" si="531"/>
        <v>9</v>
      </c>
      <c r="T529" s="3">
        <f t="shared" ca="1" si="531"/>
        <v>16</v>
      </c>
      <c r="U529" s="3">
        <f t="shared" ca="1" si="531"/>
        <v>25</v>
      </c>
      <c r="V529" s="3">
        <f t="shared" ca="1" si="531"/>
        <v>36</v>
      </c>
      <c r="W529" s="3">
        <f t="shared" ca="1" si="531"/>
        <v>49</v>
      </c>
      <c r="X529" s="3">
        <f t="shared" ca="1" si="531"/>
        <v>64</v>
      </c>
      <c r="Y529" s="3">
        <f t="shared" ca="1" si="531"/>
        <v>81</v>
      </c>
      <c r="Z529" s="3">
        <f t="shared" ca="1" si="531"/>
        <v>100</v>
      </c>
      <c r="AA529" s="3">
        <f t="shared" ca="1" si="5"/>
        <v>770</v>
      </c>
      <c r="AB529" s="29">
        <f t="shared" ca="1" si="24"/>
        <v>50</v>
      </c>
    </row>
    <row r="530" spans="1:28" customFormat="false" ht="13">
      <c r="A530" s="3">
        <f>シート1!B531</f>
        <v>0</v>
      </c>
      <c r="B530" s="3">
        <f>シート1!E531</f>
        <v>0</v>
      </c>
      <c r="C530" s="19">
        <f>シート1!G531</f>
        <v>0</v>
      </c>
      <c r="D530" s="3">
        <f>シート1!I531</f>
        <v>0</v>
      </c>
      <c r="E530" s="3">
        <f>シート1!K531</f>
        <v>0</v>
      </c>
      <c r="F530" s="3">
        <f t="shared" ref="F530:Z530" ca="1" si="532">IF($E534="","", IF(AND(ROW()&gt;$AB$1,F$1&lt;=$AB$1),(F$1-_xlfn.RANK.AVG(OFFSET($E534,1-F$1,),OFFSET($E534,1-$AB$1,,$AB$1,1)))^2,""))</f>
        <v>100</v>
      </c>
      <c r="G530" s="3">
        <f t="shared" ca="1" si="532"/>
        <v>81</v>
      </c>
      <c r="H530" s="3">
        <f t="shared" ca="1" si="532"/>
        <v>64</v>
      </c>
      <c r="I530" s="3">
        <f t="shared" ca="1" si="532"/>
        <v>49</v>
      </c>
      <c r="J530" s="3">
        <f t="shared" ca="1" si="532"/>
        <v>36</v>
      </c>
      <c r="K530" s="3">
        <f t="shared" ca="1" si="532"/>
        <v>25</v>
      </c>
      <c r="L530" s="3">
        <f t="shared" ca="1" si="532"/>
        <v>16</v>
      </c>
      <c r="M530" s="3">
        <f t="shared" ca="1" si="532"/>
        <v>9</v>
      </c>
      <c r="N530" s="3">
        <f t="shared" ca="1" si="532"/>
        <v>4</v>
      </c>
      <c r="O530" s="3">
        <f t="shared" ca="1" si="532"/>
        <v>1</v>
      </c>
      <c r="P530" s="3">
        <f t="shared" ca="1" si="532"/>
        <v>0</v>
      </c>
      <c r="Q530" s="3">
        <f t="shared" ca="1" si="532"/>
        <v>1</v>
      </c>
      <c r="R530" s="3">
        <f t="shared" ca="1" si="532"/>
        <v>4</v>
      </c>
      <c r="S530" s="3">
        <f t="shared" ca="1" si="532"/>
        <v>9</v>
      </c>
      <c r="T530" s="3">
        <f t="shared" ca="1" si="532"/>
        <v>16</v>
      </c>
      <c r="U530" s="3">
        <f t="shared" ca="1" si="532"/>
        <v>25</v>
      </c>
      <c r="V530" s="3">
        <f t="shared" ca="1" si="532"/>
        <v>36</v>
      </c>
      <c r="W530" s="3">
        <f t="shared" ca="1" si="532"/>
        <v>49</v>
      </c>
      <c r="X530" s="3">
        <f t="shared" ca="1" si="532"/>
        <v>64</v>
      </c>
      <c r="Y530" s="3">
        <f t="shared" ca="1" si="532"/>
        <v>81</v>
      </c>
      <c r="Z530" s="3">
        <f t="shared" ca="1" si="532"/>
        <v>100</v>
      </c>
      <c r="AA530" s="3">
        <f t="shared" ca="1" si="5"/>
        <v>770</v>
      </c>
      <c r="AB530" s="29">
        <f t="shared" ca="1" si="24"/>
        <v>50</v>
      </c>
    </row>
    <row r="531" spans="1:28" customFormat="false" ht="13">
      <c r="A531" s="3">
        <f>シート1!B532</f>
        <v>0</v>
      </c>
      <c r="B531" s="3">
        <f>シート1!E532</f>
        <v>0</v>
      </c>
      <c r="C531" s="19">
        <f>シート1!G532</f>
        <v>0</v>
      </c>
      <c r="D531" s="3">
        <f>シート1!I532</f>
        <v>0</v>
      </c>
      <c r="E531" s="3">
        <f>シート1!K532</f>
        <v>0</v>
      </c>
      <c r="F531" s="3">
        <f t="shared" ref="F531:Z531" ca="1" si="533">IF($E535="","", IF(AND(ROW()&gt;$AB$1,F$1&lt;=$AB$1),(F$1-_xlfn.RANK.AVG(OFFSET($E535,1-F$1,),OFFSET($E535,1-$AB$1,,$AB$1,1)))^2,""))</f>
        <v>100</v>
      </c>
      <c r="G531" s="3">
        <f t="shared" ca="1" si="533"/>
        <v>81</v>
      </c>
      <c r="H531" s="3">
        <f t="shared" ca="1" si="533"/>
        <v>64</v>
      </c>
      <c r="I531" s="3">
        <f t="shared" ca="1" si="533"/>
        <v>49</v>
      </c>
      <c r="J531" s="3">
        <f t="shared" ca="1" si="533"/>
        <v>36</v>
      </c>
      <c r="K531" s="3">
        <f t="shared" ca="1" si="533"/>
        <v>25</v>
      </c>
      <c r="L531" s="3">
        <f t="shared" ca="1" si="533"/>
        <v>16</v>
      </c>
      <c r="M531" s="3">
        <f t="shared" ca="1" si="533"/>
        <v>9</v>
      </c>
      <c r="N531" s="3">
        <f t="shared" ca="1" si="533"/>
        <v>4</v>
      </c>
      <c r="O531" s="3">
        <f t="shared" ca="1" si="533"/>
        <v>1</v>
      </c>
      <c r="P531" s="3">
        <f t="shared" ca="1" si="533"/>
        <v>0</v>
      </c>
      <c r="Q531" s="3">
        <f t="shared" ca="1" si="533"/>
        <v>1</v>
      </c>
      <c r="R531" s="3">
        <f t="shared" ca="1" si="533"/>
        <v>4</v>
      </c>
      <c r="S531" s="3">
        <f t="shared" ca="1" si="533"/>
        <v>9</v>
      </c>
      <c r="T531" s="3">
        <f t="shared" ca="1" si="533"/>
        <v>16</v>
      </c>
      <c r="U531" s="3">
        <f t="shared" ca="1" si="533"/>
        <v>25</v>
      </c>
      <c r="V531" s="3">
        <f t="shared" ca="1" si="533"/>
        <v>36</v>
      </c>
      <c r="W531" s="3">
        <f t="shared" ca="1" si="533"/>
        <v>49</v>
      </c>
      <c r="X531" s="3">
        <f t="shared" ca="1" si="533"/>
        <v>64</v>
      </c>
      <c r="Y531" s="3">
        <f t="shared" ca="1" si="533"/>
        <v>81</v>
      </c>
      <c r="Z531" s="3">
        <f t="shared" ca="1" si="533"/>
        <v>100</v>
      </c>
      <c r="AA531" s="3">
        <f t="shared" ca="1" si="5"/>
        <v>770</v>
      </c>
      <c r="AB531" s="29">
        <f t="shared" ca="1" si="24"/>
        <v>50</v>
      </c>
    </row>
    <row r="532" spans="1:28" customFormat="false" ht="13">
      <c r="A532" s="3">
        <f>シート1!B533</f>
        <v>0</v>
      </c>
      <c r="B532" s="3">
        <f>シート1!E533</f>
        <v>0</v>
      </c>
      <c r="C532" s="19">
        <f>シート1!G533</f>
        <v>0</v>
      </c>
      <c r="D532" s="3">
        <f>シート1!I533</f>
        <v>0</v>
      </c>
      <c r="E532" s="3">
        <f>シート1!K533</f>
        <v>0</v>
      </c>
      <c r="F532" s="3">
        <f t="shared" ref="F532:Z532" ca="1" si="534">IF($E536="","", IF(AND(ROW()&gt;$AB$1,F$1&lt;=$AB$1),(F$1-_xlfn.RANK.AVG(OFFSET($E536,1-F$1,),OFFSET($E536,1-$AB$1,,$AB$1,1)))^2,""))</f>
        <v>100</v>
      </c>
      <c r="G532" s="3">
        <f t="shared" ca="1" si="534"/>
        <v>81</v>
      </c>
      <c r="H532" s="3">
        <f t="shared" ca="1" si="534"/>
        <v>64</v>
      </c>
      <c r="I532" s="3">
        <f t="shared" ca="1" si="534"/>
        <v>49</v>
      </c>
      <c r="J532" s="3">
        <f t="shared" ca="1" si="534"/>
        <v>36</v>
      </c>
      <c r="K532" s="3">
        <f t="shared" ca="1" si="534"/>
        <v>25</v>
      </c>
      <c r="L532" s="3">
        <f t="shared" ca="1" si="534"/>
        <v>16</v>
      </c>
      <c r="M532" s="3">
        <f t="shared" ca="1" si="534"/>
        <v>9</v>
      </c>
      <c r="N532" s="3">
        <f t="shared" ca="1" si="534"/>
        <v>4</v>
      </c>
      <c r="O532" s="3">
        <f t="shared" ca="1" si="534"/>
        <v>1</v>
      </c>
      <c r="P532" s="3">
        <f t="shared" ca="1" si="534"/>
        <v>0</v>
      </c>
      <c r="Q532" s="3">
        <f t="shared" ca="1" si="534"/>
        <v>1</v>
      </c>
      <c r="R532" s="3">
        <f t="shared" ca="1" si="534"/>
        <v>4</v>
      </c>
      <c r="S532" s="3">
        <f t="shared" ca="1" si="534"/>
        <v>9</v>
      </c>
      <c r="T532" s="3">
        <f t="shared" ca="1" si="534"/>
        <v>16</v>
      </c>
      <c r="U532" s="3">
        <f t="shared" ca="1" si="534"/>
        <v>25</v>
      </c>
      <c r="V532" s="3">
        <f t="shared" ca="1" si="534"/>
        <v>36</v>
      </c>
      <c r="W532" s="3">
        <f t="shared" ca="1" si="534"/>
        <v>49</v>
      </c>
      <c r="X532" s="3">
        <f t="shared" ca="1" si="534"/>
        <v>64</v>
      </c>
      <c r="Y532" s="3">
        <f t="shared" ca="1" si="534"/>
        <v>81</v>
      </c>
      <c r="Z532" s="3">
        <f t="shared" ca="1" si="534"/>
        <v>100</v>
      </c>
      <c r="AA532" s="3">
        <f t="shared" ca="1" si="5"/>
        <v>770</v>
      </c>
      <c r="AB532" s="29">
        <f t="shared" ca="1" si="24"/>
        <v>50</v>
      </c>
    </row>
    <row r="533" spans="1:28" customFormat="false" ht="13">
      <c r="A533" s="3">
        <f>シート1!B534</f>
        <v>0</v>
      </c>
      <c r="B533" s="3">
        <f>シート1!E534</f>
        <v>0</v>
      </c>
      <c r="C533" s="19">
        <f>シート1!G534</f>
        <v>0</v>
      </c>
      <c r="D533" s="3">
        <f>シート1!I534</f>
        <v>0</v>
      </c>
      <c r="E533" s="3">
        <f>シート1!K534</f>
        <v>0</v>
      </c>
      <c r="F533" s="3">
        <f t="shared" ref="F533:Z533" ca="1" si="535">IF($E537="","", IF(AND(ROW()&gt;$AB$1,F$1&lt;=$AB$1),(F$1-_xlfn.RANK.AVG(OFFSET($E537,1-F$1,),OFFSET($E537,1-$AB$1,,$AB$1,1)))^2,""))</f>
        <v>100</v>
      </c>
      <c r="G533" s="3">
        <f t="shared" ca="1" si="535"/>
        <v>81</v>
      </c>
      <c r="H533" s="3">
        <f t="shared" ca="1" si="535"/>
        <v>64</v>
      </c>
      <c r="I533" s="3">
        <f t="shared" ca="1" si="535"/>
        <v>49</v>
      </c>
      <c r="J533" s="3">
        <f t="shared" ca="1" si="535"/>
        <v>36</v>
      </c>
      <c r="K533" s="3">
        <f t="shared" ca="1" si="535"/>
        <v>25</v>
      </c>
      <c r="L533" s="3">
        <f t="shared" ca="1" si="535"/>
        <v>16</v>
      </c>
      <c r="M533" s="3">
        <f t="shared" ca="1" si="535"/>
        <v>9</v>
      </c>
      <c r="N533" s="3">
        <f t="shared" ca="1" si="535"/>
        <v>4</v>
      </c>
      <c r="O533" s="3">
        <f t="shared" ca="1" si="535"/>
        <v>1</v>
      </c>
      <c r="P533" s="3">
        <f t="shared" ca="1" si="535"/>
        <v>0</v>
      </c>
      <c r="Q533" s="3">
        <f t="shared" ca="1" si="535"/>
        <v>1</v>
      </c>
      <c r="R533" s="3">
        <f t="shared" ca="1" si="535"/>
        <v>4</v>
      </c>
      <c r="S533" s="3">
        <f t="shared" ca="1" si="535"/>
        <v>9</v>
      </c>
      <c r="T533" s="3">
        <f t="shared" ca="1" si="535"/>
        <v>16</v>
      </c>
      <c r="U533" s="3">
        <f t="shared" ca="1" si="535"/>
        <v>25</v>
      </c>
      <c r="V533" s="3">
        <f t="shared" ca="1" si="535"/>
        <v>36</v>
      </c>
      <c r="W533" s="3">
        <f t="shared" ca="1" si="535"/>
        <v>49</v>
      </c>
      <c r="X533" s="3">
        <f t="shared" ca="1" si="535"/>
        <v>64</v>
      </c>
      <c r="Y533" s="3">
        <f t="shared" ca="1" si="535"/>
        <v>81</v>
      </c>
      <c r="Z533" s="3">
        <f t="shared" ca="1" si="535"/>
        <v>100</v>
      </c>
      <c r="AA533" s="3">
        <f t="shared" ca="1" si="5"/>
        <v>770</v>
      </c>
      <c r="AB533" s="29">
        <f t="shared" ca="1" si="24"/>
        <v>50</v>
      </c>
    </row>
    <row r="534" spans="1:28" customFormat="false" ht="13">
      <c r="A534" s="3">
        <f>シート1!B535</f>
        <v>0</v>
      </c>
      <c r="B534" s="3">
        <f>シート1!E535</f>
        <v>0</v>
      </c>
      <c r="C534" s="19">
        <f>シート1!G535</f>
        <v>0</v>
      </c>
      <c r="D534" s="3">
        <f>シート1!I535</f>
        <v>0</v>
      </c>
      <c r="E534" s="3">
        <f>シート1!K535</f>
        <v>0</v>
      </c>
      <c r="F534" s="3">
        <f t="shared" ref="F534:Z534" ca="1" si="536">IF($E538="","", IF(AND(ROW()&gt;$AB$1,F$1&lt;=$AB$1),(F$1-_xlfn.RANK.AVG(OFFSET($E538,1-F$1,),OFFSET($E538,1-$AB$1,,$AB$1,1)))^2,""))</f>
        <v>100</v>
      </c>
      <c r="G534" s="3">
        <f t="shared" ca="1" si="536"/>
        <v>81</v>
      </c>
      <c r="H534" s="3">
        <f t="shared" ca="1" si="536"/>
        <v>64</v>
      </c>
      <c r="I534" s="3">
        <f t="shared" ca="1" si="536"/>
        <v>49</v>
      </c>
      <c r="J534" s="3">
        <f t="shared" ca="1" si="536"/>
        <v>36</v>
      </c>
      <c r="K534" s="3">
        <f t="shared" ca="1" si="536"/>
        <v>25</v>
      </c>
      <c r="L534" s="3">
        <f t="shared" ca="1" si="536"/>
        <v>16</v>
      </c>
      <c r="M534" s="3">
        <f t="shared" ca="1" si="536"/>
        <v>9</v>
      </c>
      <c r="N534" s="3">
        <f t="shared" ca="1" si="536"/>
        <v>4</v>
      </c>
      <c r="O534" s="3">
        <f t="shared" ca="1" si="536"/>
        <v>1</v>
      </c>
      <c r="P534" s="3">
        <f t="shared" ca="1" si="536"/>
        <v>0</v>
      </c>
      <c r="Q534" s="3">
        <f t="shared" ca="1" si="536"/>
        <v>1</v>
      </c>
      <c r="R534" s="3">
        <f t="shared" ca="1" si="536"/>
        <v>4</v>
      </c>
      <c r="S534" s="3">
        <f t="shared" ca="1" si="536"/>
        <v>9</v>
      </c>
      <c r="T534" s="3">
        <f t="shared" ca="1" si="536"/>
        <v>16</v>
      </c>
      <c r="U534" s="3">
        <f t="shared" ca="1" si="536"/>
        <v>25</v>
      </c>
      <c r="V534" s="3">
        <f t="shared" ca="1" si="536"/>
        <v>36</v>
      </c>
      <c r="W534" s="3">
        <f t="shared" ca="1" si="536"/>
        <v>49</v>
      </c>
      <c r="X534" s="3">
        <f t="shared" ca="1" si="536"/>
        <v>64</v>
      </c>
      <c r="Y534" s="3">
        <f t="shared" ca="1" si="536"/>
        <v>81</v>
      </c>
      <c r="Z534" s="3">
        <f t="shared" ca="1" si="536"/>
        <v>100</v>
      </c>
      <c r="AA534" s="3">
        <f t="shared" ca="1" si="5"/>
        <v>770</v>
      </c>
      <c r="AB534" s="29">
        <f t="shared" ca="1" si="24"/>
        <v>50</v>
      </c>
    </row>
    <row r="535" spans="1:28" customFormat="false" ht="13">
      <c r="A535" s="3">
        <f>シート1!B536</f>
        <v>0</v>
      </c>
      <c r="B535" s="3">
        <f>シート1!E536</f>
        <v>0</v>
      </c>
      <c r="C535" s="19">
        <f>シート1!G536</f>
        <v>0</v>
      </c>
      <c r="D535" s="3">
        <f>シート1!I536</f>
        <v>0</v>
      </c>
      <c r="E535" s="3">
        <f>シート1!K536</f>
        <v>0</v>
      </c>
      <c r="F535" s="3">
        <f t="shared" ref="F535:Z535" ca="1" si="537">IF($E539="","", IF(AND(ROW()&gt;$AB$1,F$1&lt;=$AB$1),(F$1-_xlfn.RANK.AVG(OFFSET($E539,1-F$1,),OFFSET($E539,1-$AB$1,,$AB$1,1)))^2,""))</f>
        <v>100</v>
      </c>
      <c r="G535" s="3">
        <f t="shared" ca="1" si="537"/>
        <v>81</v>
      </c>
      <c r="H535" s="3">
        <f t="shared" ca="1" si="537"/>
        <v>64</v>
      </c>
      <c r="I535" s="3">
        <f t="shared" ca="1" si="537"/>
        <v>49</v>
      </c>
      <c r="J535" s="3">
        <f t="shared" ca="1" si="537"/>
        <v>36</v>
      </c>
      <c r="K535" s="3">
        <f t="shared" ca="1" si="537"/>
        <v>25</v>
      </c>
      <c r="L535" s="3">
        <f t="shared" ca="1" si="537"/>
        <v>16</v>
      </c>
      <c r="M535" s="3">
        <f t="shared" ca="1" si="537"/>
        <v>9</v>
      </c>
      <c r="N535" s="3">
        <f t="shared" ca="1" si="537"/>
        <v>4</v>
      </c>
      <c r="O535" s="3">
        <f t="shared" ca="1" si="537"/>
        <v>1</v>
      </c>
      <c r="P535" s="3">
        <f t="shared" ca="1" si="537"/>
        <v>0</v>
      </c>
      <c r="Q535" s="3">
        <f t="shared" ca="1" si="537"/>
        <v>1</v>
      </c>
      <c r="R535" s="3">
        <f t="shared" ca="1" si="537"/>
        <v>4</v>
      </c>
      <c r="S535" s="3">
        <f t="shared" ca="1" si="537"/>
        <v>9</v>
      </c>
      <c r="T535" s="3">
        <f t="shared" ca="1" si="537"/>
        <v>16</v>
      </c>
      <c r="U535" s="3">
        <f t="shared" ca="1" si="537"/>
        <v>25</v>
      </c>
      <c r="V535" s="3">
        <f t="shared" ca="1" si="537"/>
        <v>36</v>
      </c>
      <c r="W535" s="3">
        <f t="shared" ca="1" si="537"/>
        <v>49</v>
      </c>
      <c r="X535" s="3">
        <f t="shared" ca="1" si="537"/>
        <v>64</v>
      </c>
      <c r="Y535" s="3">
        <f t="shared" ca="1" si="537"/>
        <v>81</v>
      </c>
      <c r="Z535" s="3">
        <f t="shared" ca="1" si="537"/>
        <v>100</v>
      </c>
      <c r="AA535" s="3">
        <f t="shared" ca="1" si="5"/>
        <v>770</v>
      </c>
      <c r="AB535" s="29">
        <f t="shared" ca="1" si="24"/>
        <v>50</v>
      </c>
    </row>
    <row r="536" spans="1:28" customFormat="false" ht="13">
      <c r="A536" s="3">
        <f>シート1!B537</f>
        <v>0</v>
      </c>
      <c r="B536" s="3">
        <f>シート1!E537</f>
        <v>0</v>
      </c>
      <c r="C536" s="19">
        <f>シート1!G537</f>
        <v>0</v>
      </c>
      <c r="D536" s="3">
        <f>シート1!I537</f>
        <v>0</v>
      </c>
      <c r="E536" s="3">
        <f>シート1!K537</f>
        <v>0</v>
      </c>
      <c r="F536" s="3">
        <f t="shared" ref="F536:Z536" ca="1" si="538">IF($E540="","", IF(AND(ROW()&gt;$AB$1,F$1&lt;=$AB$1),(F$1-_xlfn.RANK.AVG(OFFSET($E540,1-F$1,),OFFSET($E540,1-$AB$1,,$AB$1,1)))^2,""))</f>
        <v>100</v>
      </c>
      <c r="G536" s="3">
        <f t="shared" ca="1" si="538"/>
        <v>81</v>
      </c>
      <c r="H536" s="3">
        <f t="shared" ca="1" si="538"/>
        <v>64</v>
      </c>
      <c r="I536" s="3">
        <f t="shared" ca="1" si="538"/>
        <v>49</v>
      </c>
      <c r="J536" s="3">
        <f t="shared" ca="1" si="538"/>
        <v>36</v>
      </c>
      <c r="K536" s="3">
        <f t="shared" ca="1" si="538"/>
        <v>25</v>
      </c>
      <c r="L536" s="3">
        <f t="shared" ca="1" si="538"/>
        <v>16</v>
      </c>
      <c r="M536" s="3">
        <f t="shared" ca="1" si="538"/>
        <v>9</v>
      </c>
      <c r="N536" s="3">
        <f t="shared" ca="1" si="538"/>
        <v>4</v>
      </c>
      <c r="O536" s="3">
        <f t="shared" ca="1" si="538"/>
        <v>1</v>
      </c>
      <c r="P536" s="3">
        <f t="shared" ca="1" si="538"/>
        <v>0</v>
      </c>
      <c r="Q536" s="3">
        <f t="shared" ca="1" si="538"/>
        <v>1</v>
      </c>
      <c r="R536" s="3">
        <f t="shared" ca="1" si="538"/>
        <v>4</v>
      </c>
      <c r="S536" s="3">
        <f t="shared" ca="1" si="538"/>
        <v>9</v>
      </c>
      <c r="T536" s="3">
        <f t="shared" ca="1" si="538"/>
        <v>16</v>
      </c>
      <c r="U536" s="3">
        <f t="shared" ca="1" si="538"/>
        <v>25</v>
      </c>
      <c r="V536" s="3">
        <f t="shared" ca="1" si="538"/>
        <v>36</v>
      </c>
      <c r="W536" s="3">
        <f t="shared" ca="1" si="538"/>
        <v>49</v>
      </c>
      <c r="X536" s="3">
        <f t="shared" ca="1" si="538"/>
        <v>64</v>
      </c>
      <c r="Y536" s="3">
        <f t="shared" ca="1" si="538"/>
        <v>81</v>
      </c>
      <c r="Z536" s="3">
        <f t="shared" ca="1" si="538"/>
        <v>100</v>
      </c>
      <c r="AA536" s="3">
        <f t="shared" ca="1" si="5"/>
        <v>770</v>
      </c>
      <c r="AB536" s="29">
        <f t="shared" ca="1" si="24"/>
        <v>50</v>
      </c>
    </row>
    <row r="537" spans="1:28" customFormat="false" ht="13">
      <c r="A537" s="3">
        <f>シート1!B538</f>
        <v>0</v>
      </c>
      <c r="B537" s="3">
        <f>シート1!E538</f>
        <v>0</v>
      </c>
      <c r="C537" s="19">
        <f>シート1!G538</f>
        <v>0</v>
      </c>
      <c r="D537" s="3">
        <f>シート1!I538</f>
        <v>0</v>
      </c>
      <c r="E537" s="3">
        <f>シート1!K538</f>
        <v>0</v>
      </c>
      <c r="F537" s="3">
        <f t="shared" ref="F537:Z537" ca="1" si="539">IF($E541="","", IF(AND(ROW()&gt;$AB$1,F$1&lt;=$AB$1),(F$1-_xlfn.RANK.AVG(OFFSET($E541,1-F$1,),OFFSET($E541,1-$AB$1,,$AB$1,1)))^2,""))</f>
        <v>100</v>
      </c>
      <c r="G537" s="3">
        <f t="shared" ca="1" si="539"/>
        <v>81</v>
      </c>
      <c r="H537" s="3">
        <f t="shared" ca="1" si="539"/>
        <v>64</v>
      </c>
      <c r="I537" s="3">
        <f t="shared" ca="1" si="539"/>
        <v>49</v>
      </c>
      <c r="J537" s="3">
        <f t="shared" ca="1" si="539"/>
        <v>36</v>
      </c>
      <c r="K537" s="3">
        <f t="shared" ca="1" si="539"/>
        <v>25</v>
      </c>
      <c r="L537" s="3">
        <f t="shared" ca="1" si="539"/>
        <v>16</v>
      </c>
      <c r="M537" s="3">
        <f t="shared" ca="1" si="539"/>
        <v>9</v>
      </c>
      <c r="N537" s="3">
        <f t="shared" ca="1" si="539"/>
        <v>4</v>
      </c>
      <c r="O537" s="3">
        <f t="shared" ca="1" si="539"/>
        <v>1</v>
      </c>
      <c r="P537" s="3">
        <f t="shared" ca="1" si="539"/>
        <v>0</v>
      </c>
      <c r="Q537" s="3">
        <f t="shared" ca="1" si="539"/>
        <v>1</v>
      </c>
      <c r="R537" s="3">
        <f t="shared" ca="1" si="539"/>
        <v>4</v>
      </c>
      <c r="S537" s="3">
        <f t="shared" ca="1" si="539"/>
        <v>9</v>
      </c>
      <c r="T537" s="3">
        <f t="shared" ca="1" si="539"/>
        <v>16</v>
      </c>
      <c r="U537" s="3">
        <f t="shared" ca="1" si="539"/>
        <v>25</v>
      </c>
      <c r="V537" s="3">
        <f t="shared" ca="1" si="539"/>
        <v>36</v>
      </c>
      <c r="W537" s="3">
        <f t="shared" ca="1" si="539"/>
        <v>49</v>
      </c>
      <c r="X537" s="3">
        <f t="shared" ca="1" si="539"/>
        <v>64</v>
      </c>
      <c r="Y537" s="3">
        <f t="shared" ca="1" si="539"/>
        <v>81</v>
      </c>
      <c r="Z537" s="3">
        <f t="shared" ca="1" si="539"/>
        <v>100</v>
      </c>
      <c r="AA537" s="3">
        <f t="shared" ca="1" si="5"/>
        <v>770</v>
      </c>
      <c r="AB537" s="29">
        <f t="shared" ca="1" si="24"/>
        <v>50</v>
      </c>
    </row>
    <row r="538" spans="1:28" customFormat="false" ht="13">
      <c r="A538" s="3">
        <f>シート1!B539</f>
        <v>0</v>
      </c>
      <c r="B538" s="3">
        <f>シート1!E539</f>
        <v>0</v>
      </c>
      <c r="C538" s="19">
        <f>シート1!G539</f>
        <v>0</v>
      </c>
      <c r="D538" s="3">
        <f>シート1!I539</f>
        <v>0</v>
      </c>
      <c r="E538" s="3">
        <f>シート1!K539</f>
        <v>0</v>
      </c>
      <c r="F538" s="3">
        <f t="shared" ref="F538:Z538" ca="1" si="540">IF($E542="","", IF(AND(ROW()&gt;$AB$1,F$1&lt;=$AB$1),(F$1-_xlfn.RANK.AVG(OFFSET($E542,1-F$1,),OFFSET($E542,1-$AB$1,,$AB$1,1)))^2,""))</f>
        <v>100</v>
      </c>
      <c r="G538" s="3">
        <f t="shared" ca="1" si="540"/>
        <v>81</v>
      </c>
      <c r="H538" s="3">
        <f t="shared" ca="1" si="540"/>
        <v>64</v>
      </c>
      <c r="I538" s="3">
        <f t="shared" ca="1" si="540"/>
        <v>49</v>
      </c>
      <c r="J538" s="3">
        <f t="shared" ca="1" si="540"/>
        <v>36</v>
      </c>
      <c r="K538" s="3">
        <f t="shared" ca="1" si="540"/>
        <v>25</v>
      </c>
      <c r="L538" s="3">
        <f t="shared" ca="1" si="540"/>
        <v>16</v>
      </c>
      <c r="M538" s="3">
        <f t="shared" ca="1" si="540"/>
        <v>9</v>
      </c>
      <c r="N538" s="3">
        <f t="shared" ca="1" si="540"/>
        <v>4</v>
      </c>
      <c r="O538" s="3">
        <f t="shared" ca="1" si="540"/>
        <v>1</v>
      </c>
      <c r="P538" s="3">
        <f t="shared" ca="1" si="540"/>
        <v>0</v>
      </c>
      <c r="Q538" s="3">
        <f t="shared" ca="1" si="540"/>
        <v>1</v>
      </c>
      <c r="R538" s="3">
        <f t="shared" ca="1" si="540"/>
        <v>4</v>
      </c>
      <c r="S538" s="3">
        <f t="shared" ca="1" si="540"/>
        <v>9</v>
      </c>
      <c r="T538" s="3">
        <f t="shared" ca="1" si="540"/>
        <v>16</v>
      </c>
      <c r="U538" s="3">
        <f t="shared" ca="1" si="540"/>
        <v>25</v>
      </c>
      <c r="V538" s="3">
        <f t="shared" ca="1" si="540"/>
        <v>36</v>
      </c>
      <c r="W538" s="3">
        <f t="shared" ca="1" si="540"/>
        <v>49</v>
      </c>
      <c r="X538" s="3">
        <f t="shared" ca="1" si="540"/>
        <v>64</v>
      </c>
      <c r="Y538" s="3">
        <f t="shared" ca="1" si="540"/>
        <v>81</v>
      </c>
      <c r="Z538" s="3">
        <f t="shared" ca="1" si="540"/>
        <v>100</v>
      </c>
      <c r="AA538" s="3">
        <f t="shared" ca="1" si="5"/>
        <v>770</v>
      </c>
      <c r="AB538" s="29">
        <f t="shared" ca="1" si="24"/>
        <v>50</v>
      </c>
    </row>
    <row r="539" spans="1:28" customFormat="false" ht="13">
      <c r="A539" s="3">
        <f>シート1!B540</f>
        <v>0</v>
      </c>
      <c r="B539" s="3">
        <f>シート1!E540</f>
        <v>0</v>
      </c>
      <c r="C539" s="19">
        <f>シート1!G540</f>
        <v>0</v>
      </c>
      <c r="D539" s="3">
        <f>シート1!I540</f>
        <v>0</v>
      </c>
      <c r="E539" s="3">
        <f>シート1!K540</f>
        <v>0</v>
      </c>
      <c r="F539" s="3">
        <f t="shared" ref="F539:Z539" ca="1" si="541">IF($E543="","", IF(AND(ROW()&gt;$AB$1,F$1&lt;=$AB$1),(F$1-_xlfn.RANK.AVG(OFFSET($E543,1-F$1,),OFFSET($E543,1-$AB$1,,$AB$1,1)))^2,""))</f>
        <v>100</v>
      </c>
      <c r="G539" s="3">
        <f t="shared" ca="1" si="541"/>
        <v>81</v>
      </c>
      <c r="H539" s="3">
        <f t="shared" ca="1" si="541"/>
        <v>64</v>
      </c>
      <c r="I539" s="3">
        <f t="shared" ca="1" si="541"/>
        <v>49</v>
      </c>
      <c r="J539" s="3">
        <f t="shared" ca="1" si="541"/>
        <v>36</v>
      </c>
      <c r="K539" s="3">
        <f t="shared" ca="1" si="541"/>
        <v>25</v>
      </c>
      <c r="L539" s="3">
        <f t="shared" ca="1" si="541"/>
        <v>16</v>
      </c>
      <c r="M539" s="3">
        <f t="shared" ca="1" si="541"/>
        <v>9</v>
      </c>
      <c r="N539" s="3">
        <f t="shared" ca="1" si="541"/>
        <v>4</v>
      </c>
      <c r="O539" s="3">
        <f t="shared" ca="1" si="541"/>
        <v>1</v>
      </c>
      <c r="P539" s="3">
        <f t="shared" ca="1" si="541"/>
        <v>0</v>
      </c>
      <c r="Q539" s="3">
        <f t="shared" ca="1" si="541"/>
        <v>1</v>
      </c>
      <c r="R539" s="3">
        <f t="shared" ca="1" si="541"/>
        <v>4</v>
      </c>
      <c r="S539" s="3">
        <f t="shared" ca="1" si="541"/>
        <v>9</v>
      </c>
      <c r="T539" s="3">
        <f t="shared" ca="1" si="541"/>
        <v>16</v>
      </c>
      <c r="U539" s="3">
        <f t="shared" ca="1" si="541"/>
        <v>25</v>
      </c>
      <c r="V539" s="3">
        <f t="shared" ca="1" si="541"/>
        <v>36</v>
      </c>
      <c r="W539" s="3">
        <f t="shared" ca="1" si="541"/>
        <v>49</v>
      </c>
      <c r="X539" s="3">
        <f t="shared" ca="1" si="541"/>
        <v>64</v>
      </c>
      <c r="Y539" s="3">
        <f t="shared" ca="1" si="541"/>
        <v>81</v>
      </c>
      <c r="Z539" s="3">
        <f t="shared" ca="1" si="541"/>
        <v>100</v>
      </c>
      <c r="AA539" s="3">
        <f t="shared" ca="1" si="5"/>
        <v>770</v>
      </c>
      <c r="AB539" s="29">
        <f t="shared" ca="1" si="24"/>
        <v>50</v>
      </c>
    </row>
    <row r="540" spans="1:28" customFormat="false" ht="13">
      <c r="A540" s="3">
        <f>シート1!B541</f>
        <v>0</v>
      </c>
      <c r="B540" s="3">
        <f>シート1!E541</f>
        <v>0</v>
      </c>
      <c r="C540" s="19">
        <f>シート1!G541</f>
        <v>0</v>
      </c>
      <c r="D540" s="3">
        <f>シート1!I541</f>
        <v>0</v>
      </c>
      <c r="E540" s="3">
        <f>シート1!K541</f>
        <v>0</v>
      </c>
      <c r="F540" s="3">
        <f t="shared" ref="F540:Z540" ca="1" si="542">IF($E544="","", IF(AND(ROW()&gt;$AB$1,F$1&lt;=$AB$1),(F$1-_xlfn.RANK.AVG(OFFSET($E544,1-F$1,),OFFSET($E544,1-$AB$1,,$AB$1,1)))^2,""))</f>
        <v>100</v>
      </c>
      <c r="G540" s="3">
        <f t="shared" ca="1" si="542"/>
        <v>81</v>
      </c>
      <c r="H540" s="3">
        <f t="shared" ca="1" si="542"/>
        <v>64</v>
      </c>
      <c r="I540" s="3">
        <f t="shared" ca="1" si="542"/>
        <v>49</v>
      </c>
      <c r="J540" s="3">
        <f t="shared" ca="1" si="542"/>
        <v>36</v>
      </c>
      <c r="K540" s="3">
        <f t="shared" ca="1" si="542"/>
        <v>25</v>
      </c>
      <c r="L540" s="3">
        <f t="shared" ca="1" si="542"/>
        <v>16</v>
      </c>
      <c r="M540" s="3">
        <f t="shared" ca="1" si="542"/>
        <v>9</v>
      </c>
      <c r="N540" s="3">
        <f t="shared" ca="1" si="542"/>
        <v>4</v>
      </c>
      <c r="O540" s="3">
        <f t="shared" ca="1" si="542"/>
        <v>1</v>
      </c>
      <c r="P540" s="3">
        <f t="shared" ca="1" si="542"/>
        <v>0</v>
      </c>
      <c r="Q540" s="3">
        <f t="shared" ca="1" si="542"/>
        <v>1</v>
      </c>
      <c r="R540" s="3">
        <f t="shared" ca="1" si="542"/>
        <v>4</v>
      </c>
      <c r="S540" s="3">
        <f t="shared" ca="1" si="542"/>
        <v>9</v>
      </c>
      <c r="T540" s="3">
        <f t="shared" ca="1" si="542"/>
        <v>16</v>
      </c>
      <c r="U540" s="3">
        <f t="shared" ca="1" si="542"/>
        <v>25</v>
      </c>
      <c r="V540" s="3">
        <f t="shared" ca="1" si="542"/>
        <v>36</v>
      </c>
      <c r="W540" s="3">
        <f t="shared" ca="1" si="542"/>
        <v>49</v>
      </c>
      <c r="X540" s="3">
        <f t="shared" ca="1" si="542"/>
        <v>64</v>
      </c>
      <c r="Y540" s="3">
        <f t="shared" ca="1" si="542"/>
        <v>81</v>
      </c>
      <c r="Z540" s="3">
        <f t="shared" ca="1" si="542"/>
        <v>100</v>
      </c>
      <c r="AA540" s="3">
        <f t="shared" ca="1" si="5"/>
        <v>770</v>
      </c>
      <c r="AB540" s="29">
        <f t="shared" ca="1" si="24"/>
        <v>50</v>
      </c>
    </row>
    <row r="541" spans="1:28" customFormat="false" ht="13">
      <c r="A541" s="3">
        <f>シート1!B542</f>
        <v>0</v>
      </c>
      <c r="B541" s="3">
        <f>シート1!E542</f>
        <v>0</v>
      </c>
      <c r="C541" s="19">
        <f>シート1!G542</f>
        <v>0</v>
      </c>
      <c r="D541" s="3">
        <f>シート1!I542</f>
        <v>0</v>
      </c>
      <c r="E541" s="3">
        <f>シート1!K542</f>
        <v>0</v>
      </c>
      <c r="F541" s="3">
        <f t="shared" ref="F541:Z541" ca="1" si="543">IF($E545="","", IF(AND(ROW()&gt;$AB$1,F$1&lt;=$AB$1),(F$1-_xlfn.RANK.AVG(OFFSET($E545,1-F$1,),OFFSET($E545,1-$AB$1,,$AB$1,1)))^2,""))</f>
        <v>100</v>
      </c>
      <c r="G541" s="3">
        <f t="shared" ca="1" si="543"/>
        <v>81</v>
      </c>
      <c r="H541" s="3">
        <f t="shared" ca="1" si="543"/>
        <v>64</v>
      </c>
      <c r="I541" s="3">
        <f t="shared" ca="1" si="543"/>
        <v>49</v>
      </c>
      <c r="J541" s="3">
        <f t="shared" ca="1" si="543"/>
        <v>36</v>
      </c>
      <c r="K541" s="3">
        <f t="shared" ca="1" si="543"/>
        <v>25</v>
      </c>
      <c r="L541" s="3">
        <f t="shared" ca="1" si="543"/>
        <v>16</v>
      </c>
      <c r="M541" s="3">
        <f t="shared" ca="1" si="543"/>
        <v>9</v>
      </c>
      <c r="N541" s="3">
        <f t="shared" ca="1" si="543"/>
        <v>4</v>
      </c>
      <c r="O541" s="3">
        <f t="shared" ca="1" si="543"/>
        <v>1</v>
      </c>
      <c r="P541" s="3">
        <f t="shared" ca="1" si="543"/>
        <v>0</v>
      </c>
      <c r="Q541" s="3">
        <f t="shared" ca="1" si="543"/>
        <v>1</v>
      </c>
      <c r="R541" s="3">
        <f t="shared" ca="1" si="543"/>
        <v>4</v>
      </c>
      <c r="S541" s="3">
        <f t="shared" ca="1" si="543"/>
        <v>9</v>
      </c>
      <c r="T541" s="3">
        <f t="shared" ca="1" si="543"/>
        <v>16</v>
      </c>
      <c r="U541" s="3">
        <f t="shared" ca="1" si="543"/>
        <v>25</v>
      </c>
      <c r="V541" s="3">
        <f t="shared" ca="1" si="543"/>
        <v>36</v>
      </c>
      <c r="W541" s="3">
        <f t="shared" ca="1" si="543"/>
        <v>49</v>
      </c>
      <c r="X541" s="3">
        <f t="shared" ca="1" si="543"/>
        <v>64</v>
      </c>
      <c r="Y541" s="3">
        <f t="shared" ca="1" si="543"/>
        <v>81</v>
      </c>
      <c r="Z541" s="3">
        <f t="shared" ca="1" si="543"/>
        <v>100</v>
      </c>
      <c r="AA541" s="3">
        <f t="shared" ca="1" si="5"/>
        <v>770</v>
      </c>
      <c r="AB541" s="29">
        <f t="shared" ca="1" si="24"/>
        <v>50</v>
      </c>
    </row>
    <row r="542" spans="1:28" customFormat="false" ht="13">
      <c r="A542" s="3">
        <f>シート1!B543</f>
        <v>0</v>
      </c>
      <c r="B542" s="3">
        <f>シート1!E543</f>
        <v>0</v>
      </c>
      <c r="C542" s="19">
        <f>シート1!G543</f>
        <v>0</v>
      </c>
      <c r="D542" s="3">
        <f>シート1!I543</f>
        <v>0</v>
      </c>
      <c r="E542" s="3">
        <f>シート1!K543</f>
        <v>0</v>
      </c>
      <c r="F542" s="3">
        <f t="shared" ref="F542:Z542" ca="1" si="544">IF($E546="","", IF(AND(ROW()&gt;$AB$1,F$1&lt;=$AB$1),(F$1-_xlfn.RANK.AVG(OFFSET($E546,1-F$1,),OFFSET($E546,1-$AB$1,,$AB$1,1)))^2,""))</f>
        <v>100</v>
      </c>
      <c r="G542" s="3">
        <f t="shared" ca="1" si="544"/>
        <v>81</v>
      </c>
      <c r="H542" s="3">
        <f t="shared" ca="1" si="544"/>
        <v>64</v>
      </c>
      <c r="I542" s="3">
        <f t="shared" ca="1" si="544"/>
        <v>49</v>
      </c>
      <c r="J542" s="3">
        <f t="shared" ca="1" si="544"/>
        <v>36</v>
      </c>
      <c r="K542" s="3">
        <f t="shared" ca="1" si="544"/>
        <v>25</v>
      </c>
      <c r="L542" s="3">
        <f t="shared" ca="1" si="544"/>
        <v>16</v>
      </c>
      <c r="M542" s="3">
        <f t="shared" ca="1" si="544"/>
        <v>9</v>
      </c>
      <c r="N542" s="3">
        <f t="shared" ca="1" si="544"/>
        <v>4</v>
      </c>
      <c r="O542" s="3">
        <f t="shared" ca="1" si="544"/>
        <v>1</v>
      </c>
      <c r="P542" s="3">
        <f t="shared" ca="1" si="544"/>
        <v>0</v>
      </c>
      <c r="Q542" s="3">
        <f t="shared" ca="1" si="544"/>
        <v>1</v>
      </c>
      <c r="R542" s="3">
        <f t="shared" ca="1" si="544"/>
        <v>4</v>
      </c>
      <c r="S542" s="3">
        <f t="shared" ca="1" si="544"/>
        <v>9</v>
      </c>
      <c r="T542" s="3">
        <f t="shared" ca="1" si="544"/>
        <v>16</v>
      </c>
      <c r="U542" s="3">
        <f t="shared" ca="1" si="544"/>
        <v>25</v>
      </c>
      <c r="V542" s="3">
        <f t="shared" ca="1" si="544"/>
        <v>36</v>
      </c>
      <c r="W542" s="3">
        <f t="shared" ca="1" si="544"/>
        <v>49</v>
      </c>
      <c r="X542" s="3">
        <f t="shared" ca="1" si="544"/>
        <v>64</v>
      </c>
      <c r="Y542" s="3">
        <f t="shared" ca="1" si="544"/>
        <v>81</v>
      </c>
      <c r="Z542" s="3">
        <f t="shared" ca="1" si="544"/>
        <v>100</v>
      </c>
      <c r="AA542" s="3">
        <f t="shared" ca="1" si="5"/>
        <v>770</v>
      </c>
      <c r="AB542" s="29">
        <f t="shared" ca="1" si="24"/>
        <v>50</v>
      </c>
    </row>
    <row r="543" spans="1:28" customFormat="false" ht="13">
      <c r="A543" s="3">
        <f>シート1!B544</f>
        <v>0</v>
      </c>
      <c r="B543" s="3">
        <f>シート1!E544</f>
        <v>0</v>
      </c>
      <c r="C543" s="19">
        <f>シート1!G544</f>
        <v>0</v>
      </c>
      <c r="D543" s="3">
        <f>シート1!I544</f>
        <v>0</v>
      </c>
      <c r="E543" s="3">
        <f>シート1!K544</f>
        <v>0</v>
      </c>
      <c r="F543" s="3">
        <f t="shared" ref="F543:Z543" ca="1" si="545">IF($E547="","", IF(AND(ROW()&gt;$AB$1,F$1&lt;=$AB$1),(F$1-_xlfn.RANK.AVG(OFFSET($E547,1-F$1,),OFFSET($E547,1-$AB$1,,$AB$1,1)))^2,""))</f>
        <v>100</v>
      </c>
      <c r="G543" s="3">
        <f t="shared" ca="1" si="545"/>
        <v>81</v>
      </c>
      <c r="H543" s="3">
        <f t="shared" ca="1" si="545"/>
        <v>64</v>
      </c>
      <c r="I543" s="3">
        <f t="shared" ca="1" si="545"/>
        <v>49</v>
      </c>
      <c r="J543" s="3">
        <f t="shared" ca="1" si="545"/>
        <v>36</v>
      </c>
      <c r="K543" s="3">
        <f t="shared" ca="1" si="545"/>
        <v>25</v>
      </c>
      <c r="L543" s="3">
        <f t="shared" ca="1" si="545"/>
        <v>16</v>
      </c>
      <c r="M543" s="3">
        <f t="shared" ca="1" si="545"/>
        <v>9</v>
      </c>
      <c r="N543" s="3">
        <f t="shared" ca="1" si="545"/>
        <v>4</v>
      </c>
      <c r="O543" s="3">
        <f t="shared" ca="1" si="545"/>
        <v>1</v>
      </c>
      <c r="P543" s="3">
        <f t="shared" ca="1" si="545"/>
        <v>0</v>
      </c>
      <c r="Q543" s="3">
        <f t="shared" ca="1" si="545"/>
        <v>1</v>
      </c>
      <c r="R543" s="3">
        <f t="shared" ca="1" si="545"/>
        <v>4</v>
      </c>
      <c r="S543" s="3">
        <f t="shared" ca="1" si="545"/>
        <v>9</v>
      </c>
      <c r="T543" s="3">
        <f t="shared" ca="1" si="545"/>
        <v>16</v>
      </c>
      <c r="U543" s="3">
        <f t="shared" ca="1" si="545"/>
        <v>25</v>
      </c>
      <c r="V543" s="3">
        <f t="shared" ca="1" si="545"/>
        <v>36</v>
      </c>
      <c r="W543" s="3">
        <f t="shared" ca="1" si="545"/>
        <v>49</v>
      </c>
      <c r="X543" s="3">
        <f t="shared" ca="1" si="545"/>
        <v>64</v>
      </c>
      <c r="Y543" s="3">
        <f t="shared" ca="1" si="545"/>
        <v>81</v>
      </c>
      <c r="Z543" s="3">
        <f t="shared" ca="1" si="545"/>
        <v>100</v>
      </c>
      <c r="AA543" s="3">
        <f t="shared" ca="1" si="5"/>
        <v>770</v>
      </c>
      <c r="AB543" s="29">
        <f t="shared" ca="1" si="24"/>
        <v>50</v>
      </c>
    </row>
    <row r="544" spans="1:28" customFormat="false" ht="13">
      <c r="A544" s="3">
        <f>シート1!B545</f>
        <v>0</v>
      </c>
      <c r="B544" s="3">
        <f>シート1!E545</f>
        <v>0</v>
      </c>
      <c r="C544" s="19">
        <f>シート1!G545</f>
        <v>0</v>
      </c>
      <c r="D544" s="3">
        <f>シート1!I545</f>
        <v>0</v>
      </c>
      <c r="E544" s="3">
        <f>シート1!K545</f>
        <v>0</v>
      </c>
      <c r="F544" s="3">
        <f t="shared" ref="F544:Z544" ca="1" si="546">IF($E548="","", IF(AND(ROW()&gt;$AB$1,F$1&lt;=$AB$1),(F$1-_xlfn.RANK.AVG(OFFSET($E548,1-F$1,),OFFSET($E548,1-$AB$1,,$AB$1,1)))^2,""))</f>
        <v>100</v>
      </c>
      <c r="G544" s="3">
        <f t="shared" ca="1" si="546"/>
        <v>81</v>
      </c>
      <c r="H544" s="3">
        <f t="shared" ca="1" si="546"/>
        <v>64</v>
      </c>
      <c r="I544" s="3">
        <f t="shared" ca="1" si="546"/>
        <v>49</v>
      </c>
      <c r="J544" s="3">
        <f t="shared" ca="1" si="546"/>
        <v>36</v>
      </c>
      <c r="K544" s="3">
        <f t="shared" ca="1" si="546"/>
        <v>25</v>
      </c>
      <c r="L544" s="3">
        <f t="shared" ca="1" si="546"/>
        <v>16</v>
      </c>
      <c r="M544" s="3">
        <f t="shared" ca="1" si="546"/>
        <v>9</v>
      </c>
      <c r="N544" s="3">
        <f t="shared" ca="1" si="546"/>
        <v>4</v>
      </c>
      <c r="O544" s="3">
        <f t="shared" ca="1" si="546"/>
        <v>1</v>
      </c>
      <c r="P544" s="3">
        <f t="shared" ca="1" si="546"/>
        <v>0</v>
      </c>
      <c r="Q544" s="3">
        <f t="shared" ca="1" si="546"/>
        <v>1</v>
      </c>
      <c r="R544" s="3">
        <f t="shared" ca="1" si="546"/>
        <v>4</v>
      </c>
      <c r="S544" s="3">
        <f t="shared" ca="1" si="546"/>
        <v>9</v>
      </c>
      <c r="T544" s="3">
        <f t="shared" ca="1" si="546"/>
        <v>16</v>
      </c>
      <c r="U544" s="3">
        <f t="shared" ca="1" si="546"/>
        <v>25</v>
      </c>
      <c r="V544" s="3">
        <f t="shared" ca="1" si="546"/>
        <v>36</v>
      </c>
      <c r="W544" s="3">
        <f t="shared" ca="1" si="546"/>
        <v>49</v>
      </c>
      <c r="X544" s="3">
        <f t="shared" ca="1" si="546"/>
        <v>64</v>
      </c>
      <c r="Y544" s="3">
        <f t="shared" ca="1" si="546"/>
        <v>81</v>
      </c>
      <c r="Z544" s="3">
        <f t="shared" ca="1" si="546"/>
        <v>100</v>
      </c>
      <c r="AA544" s="3">
        <f t="shared" ca="1" si="5"/>
        <v>770</v>
      </c>
      <c r="AB544" s="29">
        <f t="shared" ca="1" si="24"/>
        <v>50</v>
      </c>
    </row>
    <row r="545" spans="1:28" customFormat="false" ht="13">
      <c r="A545" s="3">
        <f>シート1!B546</f>
        <v>0</v>
      </c>
      <c r="B545" s="3">
        <f>シート1!E546</f>
        <v>0</v>
      </c>
      <c r="C545" s="19">
        <f>シート1!G546</f>
        <v>0</v>
      </c>
      <c r="D545" s="3">
        <f>シート1!I546</f>
        <v>0</v>
      </c>
      <c r="E545" s="3">
        <f>シート1!K546</f>
        <v>0</v>
      </c>
      <c r="F545" s="3">
        <f t="shared" ref="F545:Z545" ca="1" si="547">IF($E549="","", IF(AND(ROW()&gt;$AB$1,F$1&lt;=$AB$1),(F$1-_xlfn.RANK.AVG(OFFSET($E549,1-F$1,),OFFSET($E549,1-$AB$1,,$AB$1,1)))^2,""))</f>
        <v>100</v>
      </c>
      <c r="G545" s="3">
        <f t="shared" ca="1" si="547"/>
        <v>81</v>
      </c>
      <c r="H545" s="3">
        <f t="shared" ca="1" si="547"/>
        <v>64</v>
      </c>
      <c r="I545" s="3">
        <f t="shared" ca="1" si="547"/>
        <v>49</v>
      </c>
      <c r="J545" s="3">
        <f t="shared" ca="1" si="547"/>
        <v>36</v>
      </c>
      <c r="K545" s="3">
        <f t="shared" ca="1" si="547"/>
        <v>25</v>
      </c>
      <c r="L545" s="3">
        <f t="shared" ca="1" si="547"/>
        <v>16</v>
      </c>
      <c r="M545" s="3">
        <f t="shared" ca="1" si="547"/>
        <v>9</v>
      </c>
      <c r="N545" s="3">
        <f t="shared" ca="1" si="547"/>
        <v>4</v>
      </c>
      <c r="O545" s="3">
        <f t="shared" ca="1" si="547"/>
        <v>1</v>
      </c>
      <c r="P545" s="3">
        <f t="shared" ca="1" si="547"/>
        <v>0</v>
      </c>
      <c r="Q545" s="3">
        <f t="shared" ca="1" si="547"/>
        <v>1</v>
      </c>
      <c r="R545" s="3">
        <f t="shared" ca="1" si="547"/>
        <v>4</v>
      </c>
      <c r="S545" s="3">
        <f t="shared" ca="1" si="547"/>
        <v>9</v>
      </c>
      <c r="T545" s="3">
        <f t="shared" ca="1" si="547"/>
        <v>16</v>
      </c>
      <c r="U545" s="3">
        <f t="shared" ca="1" si="547"/>
        <v>25</v>
      </c>
      <c r="V545" s="3">
        <f t="shared" ca="1" si="547"/>
        <v>36</v>
      </c>
      <c r="W545" s="3">
        <f t="shared" ca="1" si="547"/>
        <v>49</v>
      </c>
      <c r="X545" s="3">
        <f t="shared" ca="1" si="547"/>
        <v>64</v>
      </c>
      <c r="Y545" s="3">
        <f t="shared" ca="1" si="547"/>
        <v>81</v>
      </c>
      <c r="Z545" s="3">
        <f t="shared" ca="1" si="547"/>
        <v>100</v>
      </c>
      <c r="AA545" s="3">
        <f t="shared" ca="1" si="5"/>
        <v>770</v>
      </c>
      <c r="AB545" s="29">
        <f t="shared" ca="1" si="24"/>
        <v>50</v>
      </c>
    </row>
    <row r="546" spans="1:28" customFormat="false" ht="13">
      <c r="A546" s="3">
        <f>シート1!B547</f>
        <v>0</v>
      </c>
      <c r="B546" s="3">
        <f>シート1!E547</f>
        <v>0</v>
      </c>
      <c r="C546" s="19">
        <f>シート1!G547</f>
        <v>0</v>
      </c>
      <c r="D546" s="3">
        <f>シート1!I547</f>
        <v>0</v>
      </c>
      <c r="E546" s="3">
        <f>シート1!K547</f>
        <v>0</v>
      </c>
      <c r="F546" s="3">
        <f t="shared" ref="F546:Z546" ca="1" si="548">IF($E550="","", IF(AND(ROW()&gt;$AB$1,F$1&lt;=$AB$1),(F$1-_xlfn.RANK.AVG(OFFSET($E550,1-F$1,),OFFSET($E550,1-$AB$1,,$AB$1,1)))^2,""))</f>
        <v>100</v>
      </c>
      <c r="G546" s="3">
        <f t="shared" ca="1" si="548"/>
        <v>81</v>
      </c>
      <c r="H546" s="3">
        <f t="shared" ca="1" si="548"/>
        <v>64</v>
      </c>
      <c r="I546" s="3">
        <f t="shared" ca="1" si="548"/>
        <v>49</v>
      </c>
      <c r="J546" s="3">
        <f t="shared" ca="1" si="548"/>
        <v>36</v>
      </c>
      <c r="K546" s="3">
        <f t="shared" ca="1" si="548"/>
        <v>25</v>
      </c>
      <c r="L546" s="3">
        <f t="shared" ca="1" si="548"/>
        <v>16</v>
      </c>
      <c r="M546" s="3">
        <f t="shared" ca="1" si="548"/>
        <v>9</v>
      </c>
      <c r="N546" s="3">
        <f t="shared" ca="1" si="548"/>
        <v>4</v>
      </c>
      <c r="O546" s="3">
        <f t="shared" ca="1" si="548"/>
        <v>1</v>
      </c>
      <c r="P546" s="3">
        <f t="shared" ca="1" si="548"/>
        <v>0</v>
      </c>
      <c r="Q546" s="3">
        <f t="shared" ca="1" si="548"/>
        <v>1</v>
      </c>
      <c r="R546" s="3">
        <f t="shared" ca="1" si="548"/>
        <v>4</v>
      </c>
      <c r="S546" s="3">
        <f t="shared" ca="1" si="548"/>
        <v>9</v>
      </c>
      <c r="T546" s="3">
        <f t="shared" ca="1" si="548"/>
        <v>16</v>
      </c>
      <c r="U546" s="3">
        <f t="shared" ca="1" si="548"/>
        <v>25</v>
      </c>
      <c r="V546" s="3">
        <f t="shared" ca="1" si="548"/>
        <v>36</v>
      </c>
      <c r="W546" s="3">
        <f t="shared" ca="1" si="548"/>
        <v>49</v>
      </c>
      <c r="X546" s="3">
        <f t="shared" ca="1" si="548"/>
        <v>64</v>
      </c>
      <c r="Y546" s="3">
        <f t="shared" ca="1" si="548"/>
        <v>81</v>
      </c>
      <c r="Z546" s="3">
        <f t="shared" ca="1" si="548"/>
        <v>100</v>
      </c>
      <c r="AA546" s="3">
        <f t="shared" ca="1" si="5"/>
        <v>770</v>
      </c>
      <c r="AB546" s="29">
        <f t="shared" ca="1" si="24"/>
        <v>50</v>
      </c>
    </row>
    <row r="547" spans="1:28" customFormat="false" ht="13">
      <c r="A547" s="3">
        <f>シート1!B548</f>
        <v>0</v>
      </c>
      <c r="B547" s="3">
        <f>シート1!E548</f>
        <v>0</v>
      </c>
      <c r="C547" s="19">
        <f>シート1!G548</f>
        <v>0</v>
      </c>
      <c r="D547" s="3">
        <f>シート1!I548</f>
        <v>0</v>
      </c>
      <c r="E547" s="3">
        <f>シート1!K548</f>
        <v>0</v>
      </c>
      <c r="F547" s="3">
        <f t="shared" ref="F547:Z547" ca="1" si="549">IF($E551="","", IF(AND(ROW()&gt;$AB$1,F$1&lt;=$AB$1),(F$1-_xlfn.RANK.AVG(OFFSET($E551,1-F$1,),OFFSET($E551,1-$AB$1,,$AB$1,1)))^2,""))</f>
        <v>100</v>
      </c>
      <c r="G547" s="3">
        <f t="shared" ca="1" si="549"/>
        <v>81</v>
      </c>
      <c r="H547" s="3">
        <f t="shared" ca="1" si="549"/>
        <v>64</v>
      </c>
      <c r="I547" s="3">
        <f t="shared" ca="1" si="549"/>
        <v>49</v>
      </c>
      <c r="J547" s="3">
        <f t="shared" ca="1" si="549"/>
        <v>36</v>
      </c>
      <c r="K547" s="3">
        <f t="shared" ca="1" si="549"/>
        <v>25</v>
      </c>
      <c r="L547" s="3">
        <f t="shared" ca="1" si="549"/>
        <v>16</v>
      </c>
      <c r="M547" s="3">
        <f t="shared" ca="1" si="549"/>
        <v>9</v>
      </c>
      <c r="N547" s="3">
        <f t="shared" ca="1" si="549"/>
        <v>4</v>
      </c>
      <c r="O547" s="3">
        <f t="shared" ca="1" si="549"/>
        <v>1</v>
      </c>
      <c r="P547" s="3">
        <f t="shared" ca="1" si="549"/>
        <v>0</v>
      </c>
      <c r="Q547" s="3">
        <f t="shared" ca="1" si="549"/>
        <v>1</v>
      </c>
      <c r="R547" s="3">
        <f t="shared" ca="1" si="549"/>
        <v>4</v>
      </c>
      <c r="S547" s="3">
        <f t="shared" ca="1" si="549"/>
        <v>9</v>
      </c>
      <c r="T547" s="3">
        <f t="shared" ca="1" si="549"/>
        <v>16</v>
      </c>
      <c r="U547" s="3">
        <f t="shared" ca="1" si="549"/>
        <v>25</v>
      </c>
      <c r="V547" s="3">
        <f t="shared" ca="1" si="549"/>
        <v>36</v>
      </c>
      <c r="W547" s="3">
        <f t="shared" ca="1" si="549"/>
        <v>49</v>
      </c>
      <c r="X547" s="3">
        <f t="shared" ca="1" si="549"/>
        <v>64</v>
      </c>
      <c r="Y547" s="3">
        <f t="shared" ca="1" si="549"/>
        <v>81</v>
      </c>
      <c r="Z547" s="3">
        <f t="shared" ca="1" si="549"/>
        <v>100</v>
      </c>
      <c r="AA547" s="3">
        <f t="shared" ca="1" si="5"/>
        <v>770</v>
      </c>
      <c r="AB547" s="29">
        <f t="shared" ca="1" si="24"/>
        <v>50</v>
      </c>
    </row>
    <row r="548" spans="1:28" customFormat="false" ht="13">
      <c r="A548" s="3">
        <f>シート1!B549</f>
        <v>0</v>
      </c>
      <c r="B548" s="3">
        <f>シート1!E549</f>
        <v>0</v>
      </c>
      <c r="C548" s="19">
        <f>シート1!G549</f>
        <v>0</v>
      </c>
      <c r="D548" s="3">
        <f>シート1!I549</f>
        <v>0</v>
      </c>
      <c r="E548" s="3">
        <f>シート1!K549</f>
        <v>0</v>
      </c>
      <c r="F548" s="3">
        <f t="shared" ref="F548:Z548" ca="1" si="550">IF($E552="","", IF(AND(ROW()&gt;$AB$1,F$1&lt;=$AB$1),(F$1-_xlfn.RANK.AVG(OFFSET($E552,1-F$1,),OFFSET($E552,1-$AB$1,,$AB$1,1)))^2,""))</f>
        <v>100</v>
      </c>
      <c r="G548" s="3">
        <f t="shared" ca="1" si="550"/>
        <v>81</v>
      </c>
      <c r="H548" s="3">
        <f t="shared" ca="1" si="550"/>
        <v>64</v>
      </c>
      <c r="I548" s="3">
        <f t="shared" ca="1" si="550"/>
        <v>49</v>
      </c>
      <c r="J548" s="3">
        <f t="shared" ca="1" si="550"/>
        <v>36</v>
      </c>
      <c r="K548" s="3">
        <f t="shared" ca="1" si="550"/>
        <v>25</v>
      </c>
      <c r="L548" s="3">
        <f t="shared" ca="1" si="550"/>
        <v>16</v>
      </c>
      <c r="M548" s="3">
        <f t="shared" ca="1" si="550"/>
        <v>9</v>
      </c>
      <c r="N548" s="3">
        <f t="shared" ca="1" si="550"/>
        <v>4</v>
      </c>
      <c r="O548" s="3">
        <f t="shared" ca="1" si="550"/>
        <v>1</v>
      </c>
      <c r="P548" s="3">
        <f t="shared" ca="1" si="550"/>
        <v>0</v>
      </c>
      <c r="Q548" s="3">
        <f t="shared" ca="1" si="550"/>
        <v>1</v>
      </c>
      <c r="R548" s="3">
        <f t="shared" ca="1" si="550"/>
        <v>4</v>
      </c>
      <c r="S548" s="3">
        <f t="shared" ca="1" si="550"/>
        <v>9</v>
      </c>
      <c r="T548" s="3">
        <f t="shared" ca="1" si="550"/>
        <v>16</v>
      </c>
      <c r="U548" s="3">
        <f t="shared" ca="1" si="550"/>
        <v>25</v>
      </c>
      <c r="V548" s="3">
        <f t="shared" ca="1" si="550"/>
        <v>36</v>
      </c>
      <c r="W548" s="3">
        <f t="shared" ca="1" si="550"/>
        <v>49</v>
      </c>
      <c r="X548" s="3">
        <f t="shared" ca="1" si="550"/>
        <v>64</v>
      </c>
      <c r="Y548" s="3">
        <f t="shared" ca="1" si="550"/>
        <v>81</v>
      </c>
      <c r="Z548" s="3">
        <f t="shared" ca="1" si="550"/>
        <v>100</v>
      </c>
      <c r="AA548" s="3">
        <f t="shared" ca="1" si="5"/>
        <v>770</v>
      </c>
      <c r="AB548" s="29">
        <f t="shared" ca="1" si="24"/>
        <v>50</v>
      </c>
    </row>
    <row r="549" spans="1:28" customFormat="false" ht="13">
      <c r="A549" s="3">
        <f>シート1!B550</f>
        <v>0</v>
      </c>
      <c r="B549" s="3">
        <f>シート1!E550</f>
        <v>0</v>
      </c>
      <c r="C549" s="19">
        <f>シート1!G550</f>
        <v>0</v>
      </c>
      <c r="D549" s="3">
        <f>シート1!I550</f>
        <v>0</v>
      </c>
      <c r="E549" s="3">
        <f>シート1!K550</f>
        <v>0</v>
      </c>
      <c r="F549" s="3">
        <f t="shared" ref="F549:Z549" ca="1" si="551">IF($E553="","", IF(AND(ROW()&gt;$AB$1,F$1&lt;=$AB$1),(F$1-_xlfn.RANK.AVG(OFFSET($E553,1-F$1,),OFFSET($E553,1-$AB$1,,$AB$1,1)))^2,""))</f>
        <v>100</v>
      </c>
      <c r="G549" s="3">
        <f t="shared" ca="1" si="551"/>
        <v>81</v>
      </c>
      <c r="H549" s="3">
        <f t="shared" ca="1" si="551"/>
        <v>64</v>
      </c>
      <c r="I549" s="3">
        <f t="shared" ca="1" si="551"/>
        <v>49</v>
      </c>
      <c r="J549" s="3">
        <f t="shared" ca="1" si="551"/>
        <v>36</v>
      </c>
      <c r="K549" s="3">
        <f t="shared" ca="1" si="551"/>
        <v>25</v>
      </c>
      <c r="L549" s="3">
        <f t="shared" ca="1" si="551"/>
        <v>16</v>
      </c>
      <c r="M549" s="3">
        <f t="shared" ca="1" si="551"/>
        <v>9</v>
      </c>
      <c r="N549" s="3">
        <f t="shared" ca="1" si="551"/>
        <v>4</v>
      </c>
      <c r="O549" s="3">
        <f t="shared" ca="1" si="551"/>
        <v>1</v>
      </c>
      <c r="P549" s="3">
        <f t="shared" ca="1" si="551"/>
        <v>0</v>
      </c>
      <c r="Q549" s="3">
        <f t="shared" ca="1" si="551"/>
        <v>1</v>
      </c>
      <c r="R549" s="3">
        <f t="shared" ca="1" si="551"/>
        <v>4</v>
      </c>
      <c r="S549" s="3">
        <f t="shared" ca="1" si="551"/>
        <v>9</v>
      </c>
      <c r="T549" s="3">
        <f t="shared" ca="1" si="551"/>
        <v>16</v>
      </c>
      <c r="U549" s="3">
        <f t="shared" ca="1" si="551"/>
        <v>25</v>
      </c>
      <c r="V549" s="3">
        <f t="shared" ca="1" si="551"/>
        <v>36</v>
      </c>
      <c r="W549" s="3">
        <f t="shared" ca="1" si="551"/>
        <v>49</v>
      </c>
      <c r="X549" s="3">
        <f t="shared" ca="1" si="551"/>
        <v>64</v>
      </c>
      <c r="Y549" s="3">
        <f t="shared" ca="1" si="551"/>
        <v>81</v>
      </c>
      <c r="Z549" s="3">
        <f t="shared" ca="1" si="551"/>
        <v>100</v>
      </c>
      <c r="AA549" s="3">
        <f t="shared" ca="1" si="5"/>
        <v>770</v>
      </c>
      <c r="AB549" s="29">
        <f t="shared" ca="1" si="24"/>
        <v>50</v>
      </c>
    </row>
    <row r="550" spans="1:28" customFormat="false" ht="13">
      <c r="A550" s="3">
        <f>シート1!B551</f>
        <v>0</v>
      </c>
      <c r="B550" s="3">
        <f>シート1!E551</f>
        <v>0</v>
      </c>
      <c r="C550" s="19">
        <f>シート1!G551</f>
        <v>0</v>
      </c>
      <c r="D550" s="3">
        <f>シート1!I551</f>
        <v>0</v>
      </c>
      <c r="E550" s="3">
        <f>シート1!K551</f>
        <v>0</v>
      </c>
      <c r="F550" s="3">
        <f t="shared" ref="F550:Z550" ca="1" si="552">IF($E554="","", IF(AND(ROW()&gt;$AB$1,F$1&lt;=$AB$1),(F$1-_xlfn.RANK.AVG(OFFSET($E554,1-F$1,),OFFSET($E554,1-$AB$1,,$AB$1,1)))^2,""))</f>
        <v>100</v>
      </c>
      <c r="G550" s="3">
        <f t="shared" ca="1" si="552"/>
        <v>81</v>
      </c>
      <c r="H550" s="3">
        <f t="shared" ca="1" si="552"/>
        <v>64</v>
      </c>
      <c r="I550" s="3">
        <f t="shared" ca="1" si="552"/>
        <v>49</v>
      </c>
      <c r="J550" s="3">
        <f t="shared" ca="1" si="552"/>
        <v>36</v>
      </c>
      <c r="K550" s="3">
        <f t="shared" ca="1" si="552"/>
        <v>25</v>
      </c>
      <c r="L550" s="3">
        <f t="shared" ca="1" si="552"/>
        <v>16</v>
      </c>
      <c r="M550" s="3">
        <f t="shared" ca="1" si="552"/>
        <v>9</v>
      </c>
      <c r="N550" s="3">
        <f t="shared" ca="1" si="552"/>
        <v>4</v>
      </c>
      <c r="O550" s="3">
        <f t="shared" ca="1" si="552"/>
        <v>1</v>
      </c>
      <c r="P550" s="3">
        <f t="shared" ca="1" si="552"/>
        <v>0</v>
      </c>
      <c r="Q550" s="3">
        <f t="shared" ca="1" si="552"/>
        <v>1</v>
      </c>
      <c r="R550" s="3">
        <f t="shared" ca="1" si="552"/>
        <v>4</v>
      </c>
      <c r="S550" s="3">
        <f t="shared" ca="1" si="552"/>
        <v>9</v>
      </c>
      <c r="T550" s="3">
        <f t="shared" ca="1" si="552"/>
        <v>16</v>
      </c>
      <c r="U550" s="3">
        <f t="shared" ca="1" si="552"/>
        <v>25</v>
      </c>
      <c r="V550" s="3">
        <f t="shared" ca="1" si="552"/>
        <v>36</v>
      </c>
      <c r="W550" s="3">
        <f t="shared" ca="1" si="552"/>
        <v>49</v>
      </c>
      <c r="X550" s="3">
        <f t="shared" ca="1" si="552"/>
        <v>64</v>
      </c>
      <c r="Y550" s="3">
        <f t="shared" ca="1" si="552"/>
        <v>81</v>
      </c>
      <c r="Z550" s="3">
        <f t="shared" ca="1" si="552"/>
        <v>100</v>
      </c>
      <c r="AA550" s="3">
        <f t="shared" ca="1" si="5"/>
        <v>770</v>
      </c>
      <c r="AB550" s="29">
        <f t="shared" ca="1" si="24"/>
        <v>50</v>
      </c>
    </row>
    <row r="551" spans="1:28" customFormat="false" ht="13">
      <c r="A551" s="3">
        <f>シート1!B552</f>
        <v>0</v>
      </c>
      <c r="B551" s="3">
        <f>シート1!E552</f>
        <v>0</v>
      </c>
      <c r="C551" s="19">
        <f>シート1!G552</f>
        <v>0</v>
      </c>
      <c r="D551" s="3">
        <f>シート1!I552</f>
        <v>0</v>
      </c>
      <c r="E551" s="3">
        <f>シート1!K552</f>
        <v>0</v>
      </c>
      <c r="F551" s="3">
        <f t="shared" ref="F551:Z551" ca="1" si="553">IF($E555="","", IF(AND(ROW()&gt;$AB$1,F$1&lt;=$AB$1),(F$1-_xlfn.RANK.AVG(OFFSET($E555,1-F$1,),OFFSET($E555,1-$AB$1,,$AB$1,1)))^2,""))</f>
        <v>100</v>
      </c>
      <c r="G551" s="3">
        <f t="shared" ca="1" si="553"/>
        <v>81</v>
      </c>
      <c r="H551" s="3">
        <f t="shared" ca="1" si="553"/>
        <v>64</v>
      </c>
      <c r="I551" s="3">
        <f t="shared" ca="1" si="553"/>
        <v>49</v>
      </c>
      <c r="J551" s="3">
        <f t="shared" ca="1" si="553"/>
        <v>36</v>
      </c>
      <c r="K551" s="3">
        <f t="shared" ca="1" si="553"/>
        <v>25</v>
      </c>
      <c r="L551" s="3">
        <f t="shared" ca="1" si="553"/>
        <v>16</v>
      </c>
      <c r="M551" s="3">
        <f t="shared" ca="1" si="553"/>
        <v>9</v>
      </c>
      <c r="N551" s="3">
        <f t="shared" ca="1" si="553"/>
        <v>4</v>
      </c>
      <c r="O551" s="3">
        <f t="shared" ca="1" si="553"/>
        <v>1</v>
      </c>
      <c r="P551" s="3">
        <f t="shared" ca="1" si="553"/>
        <v>0</v>
      </c>
      <c r="Q551" s="3">
        <f t="shared" ca="1" si="553"/>
        <v>1</v>
      </c>
      <c r="R551" s="3">
        <f t="shared" ca="1" si="553"/>
        <v>4</v>
      </c>
      <c r="S551" s="3">
        <f t="shared" ca="1" si="553"/>
        <v>9</v>
      </c>
      <c r="T551" s="3">
        <f t="shared" ca="1" si="553"/>
        <v>16</v>
      </c>
      <c r="U551" s="3">
        <f t="shared" ca="1" si="553"/>
        <v>25</v>
      </c>
      <c r="V551" s="3">
        <f t="shared" ca="1" si="553"/>
        <v>36</v>
      </c>
      <c r="W551" s="3">
        <f t="shared" ca="1" si="553"/>
        <v>49</v>
      </c>
      <c r="X551" s="3">
        <f t="shared" ca="1" si="553"/>
        <v>64</v>
      </c>
      <c r="Y551" s="3">
        <f t="shared" ca="1" si="553"/>
        <v>81</v>
      </c>
      <c r="Z551" s="3">
        <f t="shared" ca="1" si="553"/>
        <v>100</v>
      </c>
      <c r="AA551" s="3">
        <f t="shared" ca="1" si="5"/>
        <v>770</v>
      </c>
      <c r="AB551" s="29">
        <f t="shared" ca="1" si="24"/>
        <v>50</v>
      </c>
    </row>
    <row r="552" spans="1:28" customFormat="false" ht="13">
      <c r="A552" s="3">
        <f>シート1!B553</f>
        <v>0</v>
      </c>
      <c r="B552" s="3">
        <f>シート1!E553</f>
        <v>0</v>
      </c>
      <c r="C552" s="19">
        <f>シート1!G553</f>
        <v>0</v>
      </c>
      <c r="D552" s="3">
        <f>シート1!I553</f>
        <v>0</v>
      </c>
      <c r="E552" s="3">
        <f>シート1!K553</f>
        <v>0</v>
      </c>
      <c r="F552" s="3">
        <f t="shared" ref="F552:Z552" ca="1" si="554">IF($E556="","", IF(AND(ROW()&gt;$AB$1,F$1&lt;=$AB$1),(F$1-_xlfn.RANK.AVG(OFFSET($E556,1-F$1,),OFFSET($E556,1-$AB$1,,$AB$1,1)))^2,""))</f>
        <v>100</v>
      </c>
      <c r="G552" s="3">
        <f t="shared" ca="1" si="554"/>
        <v>81</v>
      </c>
      <c r="H552" s="3">
        <f t="shared" ca="1" si="554"/>
        <v>64</v>
      </c>
      <c r="I552" s="3">
        <f t="shared" ca="1" si="554"/>
        <v>49</v>
      </c>
      <c r="J552" s="3">
        <f t="shared" ca="1" si="554"/>
        <v>36</v>
      </c>
      <c r="K552" s="3">
        <f t="shared" ca="1" si="554"/>
        <v>25</v>
      </c>
      <c r="L552" s="3">
        <f t="shared" ca="1" si="554"/>
        <v>16</v>
      </c>
      <c r="M552" s="3">
        <f t="shared" ca="1" si="554"/>
        <v>9</v>
      </c>
      <c r="N552" s="3">
        <f t="shared" ca="1" si="554"/>
        <v>4</v>
      </c>
      <c r="O552" s="3">
        <f t="shared" ca="1" si="554"/>
        <v>1</v>
      </c>
      <c r="P552" s="3">
        <f t="shared" ca="1" si="554"/>
        <v>0</v>
      </c>
      <c r="Q552" s="3">
        <f t="shared" ca="1" si="554"/>
        <v>1</v>
      </c>
      <c r="R552" s="3">
        <f t="shared" ca="1" si="554"/>
        <v>4</v>
      </c>
      <c r="S552" s="3">
        <f t="shared" ca="1" si="554"/>
        <v>9</v>
      </c>
      <c r="T552" s="3">
        <f t="shared" ca="1" si="554"/>
        <v>16</v>
      </c>
      <c r="U552" s="3">
        <f t="shared" ca="1" si="554"/>
        <v>25</v>
      </c>
      <c r="V552" s="3">
        <f t="shared" ca="1" si="554"/>
        <v>36</v>
      </c>
      <c r="W552" s="3">
        <f t="shared" ca="1" si="554"/>
        <v>49</v>
      </c>
      <c r="X552" s="3">
        <f t="shared" ca="1" si="554"/>
        <v>64</v>
      </c>
      <c r="Y552" s="3">
        <f t="shared" ca="1" si="554"/>
        <v>81</v>
      </c>
      <c r="Z552" s="3">
        <f t="shared" ca="1" si="554"/>
        <v>100</v>
      </c>
      <c r="AA552" s="3">
        <f t="shared" ca="1" si="5"/>
        <v>770</v>
      </c>
      <c r="AB552" s="29">
        <f t="shared" ca="1" si="24"/>
        <v>50</v>
      </c>
    </row>
    <row r="553" spans="1:28" customFormat="false" ht="13">
      <c r="A553" s="3">
        <f>シート1!B554</f>
        <v>0</v>
      </c>
      <c r="B553" s="3">
        <f>シート1!E554</f>
        <v>0</v>
      </c>
      <c r="C553" s="19">
        <f>シート1!G554</f>
        <v>0</v>
      </c>
      <c r="D553" s="3">
        <f>シート1!I554</f>
        <v>0</v>
      </c>
      <c r="E553" s="3">
        <f>シート1!K554</f>
        <v>0</v>
      </c>
      <c r="F553" s="3">
        <f t="shared" ref="F553:Z553" ca="1" si="555">IF($E557="","", IF(AND(ROW()&gt;$AB$1,F$1&lt;=$AB$1),(F$1-_xlfn.RANK.AVG(OFFSET($E557,1-F$1,),OFFSET($E557,1-$AB$1,,$AB$1,1)))^2,""))</f>
        <v>100</v>
      </c>
      <c r="G553" s="3">
        <f t="shared" ca="1" si="555"/>
        <v>81</v>
      </c>
      <c r="H553" s="3">
        <f t="shared" ca="1" si="555"/>
        <v>64</v>
      </c>
      <c r="I553" s="3">
        <f t="shared" ca="1" si="555"/>
        <v>49</v>
      </c>
      <c r="J553" s="3">
        <f t="shared" ca="1" si="555"/>
        <v>36</v>
      </c>
      <c r="K553" s="3">
        <f t="shared" ca="1" si="555"/>
        <v>25</v>
      </c>
      <c r="L553" s="3">
        <f t="shared" ca="1" si="555"/>
        <v>16</v>
      </c>
      <c r="M553" s="3">
        <f t="shared" ca="1" si="555"/>
        <v>9</v>
      </c>
      <c r="N553" s="3">
        <f t="shared" ca="1" si="555"/>
        <v>4</v>
      </c>
      <c r="O553" s="3">
        <f t="shared" ca="1" si="555"/>
        <v>1</v>
      </c>
      <c r="P553" s="3">
        <f t="shared" ca="1" si="555"/>
        <v>0</v>
      </c>
      <c r="Q553" s="3">
        <f t="shared" ca="1" si="555"/>
        <v>1</v>
      </c>
      <c r="R553" s="3">
        <f t="shared" ca="1" si="555"/>
        <v>4</v>
      </c>
      <c r="S553" s="3">
        <f t="shared" ca="1" si="555"/>
        <v>9</v>
      </c>
      <c r="T553" s="3">
        <f t="shared" ca="1" si="555"/>
        <v>16</v>
      </c>
      <c r="U553" s="3">
        <f t="shared" ca="1" si="555"/>
        <v>25</v>
      </c>
      <c r="V553" s="3">
        <f t="shared" ca="1" si="555"/>
        <v>36</v>
      </c>
      <c r="W553" s="3">
        <f t="shared" ca="1" si="555"/>
        <v>49</v>
      </c>
      <c r="X553" s="3">
        <f t="shared" ca="1" si="555"/>
        <v>64</v>
      </c>
      <c r="Y553" s="3">
        <f t="shared" ca="1" si="555"/>
        <v>81</v>
      </c>
      <c r="Z553" s="3">
        <f t="shared" ca="1" si="555"/>
        <v>100</v>
      </c>
      <c r="AA553" s="3">
        <f t="shared" ca="1" si="5"/>
        <v>770</v>
      </c>
      <c r="AB553" s="29">
        <f t="shared" ca="1" si="24"/>
        <v>50</v>
      </c>
    </row>
    <row r="554" spans="1:28" customFormat="false" ht="13">
      <c r="A554" s="3">
        <f>シート1!B555</f>
        <v>0</v>
      </c>
      <c r="B554" s="3">
        <f>シート1!E555</f>
        <v>0</v>
      </c>
      <c r="C554" s="19">
        <f>シート1!G555</f>
        <v>0</v>
      </c>
      <c r="D554" s="3">
        <f>シート1!I555</f>
        <v>0</v>
      </c>
      <c r="E554" s="3">
        <f>シート1!K555</f>
        <v>0</v>
      </c>
      <c r="F554" s="3">
        <f t="shared" ref="F554:Z554" ca="1" si="556">IF($E558="","", IF(AND(ROW()&gt;$AB$1,F$1&lt;=$AB$1),(F$1-_xlfn.RANK.AVG(OFFSET($E558,1-F$1,),OFFSET($E558,1-$AB$1,,$AB$1,1)))^2,""))</f>
        <v>100</v>
      </c>
      <c r="G554" s="3">
        <f t="shared" ca="1" si="556"/>
        <v>81</v>
      </c>
      <c r="H554" s="3">
        <f t="shared" ca="1" si="556"/>
        <v>64</v>
      </c>
      <c r="I554" s="3">
        <f t="shared" ca="1" si="556"/>
        <v>49</v>
      </c>
      <c r="J554" s="3">
        <f t="shared" ca="1" si="556"/>
        <v>36</v>
      </c>
      <c r="K554" s="3">
        <f t="shared" ca="1" si="556"/>
        <v>25</v>
      </c>
      <c r="L554" s="3">
        <f t="shared" ca="1" si="556"/>
        <v>16</v>
      </c>
      <c r="M554" s="3">
        <f t="shared" ca="1" si="556"/>
        <v>9</v>
      </c>
      <c r="N554" s="3">
        <f t="shared" ca="1" si="556"/>
        <v>4</v>
      </c>
      <c r="O554" s="3">
        <f t="shared" ca="1" si="556"/>
        <v>1</v>
      </c>
      <c r="P554" s="3">
        <f t="shared" ca="1" si="556"/>
        <v>0</v>
      </c>
      <c r="Q554" s="3">
        <f t="shared" ca="1" si="556"/>
        <v>1</v>
      </c>
      <c r="R554" s="3">
        <f t="shared" ca="1" si="556"/>
        <v>4</v>
      </c>
      <c r="S554" s="3">
        <f t="shared" ca="1" si="556"/>
        <v>9</v>
      </c>
      <c r="T554" s="3">
        <f t="shared" ca="1" si="556"/>
        <v>16</v>
      </c>
      <c r="U554" s="3">
        <f t="shared" ca="1" si="556"/>
        <v>25</v>
      </c>
      <c r="V554" s="3">
        <f t="shared" ca="1" si="556"/>
        <v>36</v>
      </c>
      <c r="W554" s="3">
        <f t="shared" ca="1" si="556"/>
        <v>49</v>
      </c>
      <c r="X554" s="3">
        <f t="shared" ca="1" si="556"/>
        <v>64</v>
      </c>
      <c r="Y554" s="3">
        <f t="shared" ca="1" si="556"/>
        <v>81</v>
      </c>
      <c r="Z554" s="3">
        <f t="shared" ca="1" si="556"/>
        <v>100</v>
      </c>
      <c r="AA554" s="3">
        <f t="shared" ca="1" si="5"/>
        <v>770</v>
      </c>
      <c r="AB554" s="29">
        <f t="shared" ca="1" si="24"/>
        <v>50</v>
      </c>
    </row>
    <row r="555" spans="1:28" customFormat="false" ht="13">
      <c r="A555" s="3">
        <f>シート1!B556</f>
        <v>0</v>
      </c>
      <c r="B555" s="3">
        <f>シート1!E556</f>
        <v>0</v>
      </c>
      <c r="C555" s="19">
        <f>シート1!G556</f>
        <v>0</v>
      </c>
      <c r="D555" s="3">
        <f>シート1!I556</f>
        <v>0</v>
      </c>
      <c r="E555" s="3">
        <f>シート1!K556</f>
        <v>0</v>
      </c>
      <c r="F555" s="3">
        <f t="shared" ref="F555:Z555" ca="1" si="557">IF($E559="","", IF(AND(ROW()&gt;$AB$1,F$1&lt;=$AB$1),(F$1-_xlfn.RANK.AVG(OFFSET($E559,1-F$1,),OFFSET($E559,1-$AB$1,,$AB$1,1)))^2,""))</f>
        <v>100</v>
      </c>
      <c r="G555" s="3">
        <f t="shared" ca="1" si="557"/>
        <v>81</v>
      </c>
      <c r="H555" s="3">
        <f t="shared" ca="1" si="557"/>
        <v>64</v>
      </c>
      <c r="I555" s="3">
        <f t="shared" ca="1" si="557"/>
        <v>49</v>
      </c>
      <c r="J555" s="3">
        <f t="shared" ca="1" si="557"/>
        <v>36</v>
      </c>
      <c r="K555" s="3">
        <f t="shared" ca="1" si="557"/>
        <v>25</v>
      </c>
      <c r="L555" s="3">
        <f t="shared" ca="1" si="557"/>
        <v>16</v>
      </c>
      <c r="M555" s="3">
        <f t="shared" ca="1" si="557"/>
        <v>9</v>
      </c>
      <c r="N555" s="3">
        <f t="shared" ca="1" si="557"/>
        <v>4</v>
      </c>
      <c r="O555" s="3">
        <f t="shared" ca="1" si="557"/>
        <v>1</v>
      </c>
      <c r="P555" s="3">
        <f t="shared" ca="1" si="557"/>
        <v>0</v>
      </c>
      <c r="Q555" s="3">
        <f t="shared" ca="1" si="557"/>
        <v>1</v>
      </c>
      <c r="R555" s="3">
        <f t="shared" ca="1" si="557"/>
        <v>4</v>
      </c>
      <c r="S555" s="3">
        <f t="shared" ca="1" si="557"/>
        <v>9</v>
      </c>
      <c r="T555" s="3">
        <f t="shared" ca="1" si="557"/>
        <v>16</v>
      </c>
      <c r="U555" s="3">
        <f t="shared" ca="1" si="557"/>
        <v>25</v>
      </c>
      <c r="V555" s="3">
        <f t="shared" ca="1" si="557"/>
        <v>36</v>
      </c>
      <c r="W555" s="3">
        <f t="shared" ca="1" si="557"/>
        <v>49</v>
      </c>
      <c r="X555" s="3">
        <f t="shared" ca="1" si="557"/>
        <v>64</v>
      </c>
      <c r="Y555" s="3">
        <f t="shared" ca="1" si="557"/>
        <v>81</v>
      </c>
      <c r="Z555" s="3">
        <f t="shared" ca="1" si="557"/>
        <v>100</v>
      </c>
      <c r="AA555" s="3">
        <f t="shared" ca="1" si="5"/>
        <v>770</v>
      </c>
      <c r="AB555" s="29">
        <f t="shared" ca="1" si="24"/>
        <v>50</v>
      </c>
    </row>
    <row r="556" spans="1:28" customFormat="false" ht="13">
      <c r="A556" s="3">
        <f>シート1!B557</f>
        <v>0</v>
      </c>
      <c r="B556" s="3">
        <f>シート1!E557</f>
        <v>0</v>
      </c>
      <c r="C556" s="19">
        <f>シート1!G557</f>
        <v>0</v>
      </c>
      <c r="D556" s="3">
        <f>シート1!I557</f>
        <v>0</v>
      </c>
      <c r="E556" s="3">
        <f>シート1!K557</f>
        <v>0</v>
      </c>
      <c r="F556" s="3">
        <f t="shared" ref="F556:Z556" ca="1" si="558">IF($E560="","", IF(AND(ROW()&gt;$AB$1,F$1&lt;=$AB$1),(F$1-_xlfn.RANK.AVG(OFFSET($E560,1-F$1,),OFFSET($E560,1-$AB$1,,$AB$1,1)))^2,""))</f>
        <v>100</v>
      </c>
      <c r="G556" s="3">
        <f t="shared" ca="1" si="558"/>
        <v>81</v>
      </c>
      <c r="H556" s="3">
        <f t="shared" ca="1" si="558"/>
        <v>64</v>
      </c>
      <c r="I556" s="3">
        <f t="shared" ca="1" si="558"/>
        <v>49</v>
      </c>
      <c r="J556" s="3">
        <f t="shared" ca="1" si="558"/>
        <v>36</v>
      </c>
      <c r="K556" s="3">
        <f t="shared" ca="1" si="558"/>
        <v>25</v>
      </c>
      <c r="L556" s="3">
        <f t="shared" ca="1" si="558"/>
        <v>16</v>
      </c>
      <c r="M556" s="3">
        <f t="shared" ca="1" si="558"/>
        <v>9</v>
      </c>
      <c r="N556" s="3">
        <f t="shared" ca="1" si="558"/>
        <v>4</v>
      </c>
      <c r="O556" s="3">
        <f t="shared" ca="1" si="558"/>
        <v>1</v>
      </c>
      <c r="P556" s="3">
        <f t="shared" ca="1" si="558"/>
        <v>0</v>
      </c>
      <c r="Q556" s="3">
        <f t="shared" ca="1" si="558"/>
        <v>1</v>
      </c>
      <c r="R556" s="3">
        <f t="shared" ca="1" si="558"/>
        <v>4</v>
      </c>
      <c r="S556" s="3">
        <f t="shared" ca="1" si="558"/>
        <v>9</v>
      </c>
      <c r="T556" s="3">
        <f t="shared" ca="1" si="558"/>
        <v>16</v>
      </c>
      <c r="U556" s="3">
        <f t="shared" ca="1" si="558"/>
        <v>25</v>
      </c>
      <c r="V556" s="3">
        <f t="shared" ca="1" si="558"/>
        <v>36</v>
      </c>
      <c r="W556" s="3">
        <f t="shared" ca="1" si="558"/>
        <v>49</v>
      </c>
      <c r="X556" s="3">
        <f t="shared" ca="1" si="558"/>
        <v>64</v>
      </c>
      <c r="Y556" s="3">
        <f t="shared" ca="1" si="558"/>
        <v>81</v>
      </c>
      <c r="Z556" s="3">
        <f t="shared" ca="1" si="558"/>
        <v>100</v>
      </c>
      <c r="AA556" s="3">
        <f t="shared" ca="1" si="5"/>
        <v>770</v>
      </c>
      <c r="AB556" s="29">
        <f t="shared" ca="1" si="24"/>
        <v>50</v>
      </c>
    </row>
    <row r="557" spans="1:28" customFormat="false" ht="13">
      <c r="A557" s="3">
        <f>シート1!B558</f>
        <v>0</v>
      </c>
      <c r="B557" s="3">
        <f>シート1!E558</f>
        <v>0</v>
      </c>
      <c r="C557" s="19">
        <f>シート1!G558</f>
        <v>0</v>
      </c>
      <c r="D557" s="3">
        <f>シート1!I558</f>
        <v>0</v>
      </c>
      <c r="E557" s="3">
        <f>シート1!K558</f>
        <v>0</v>
      </c>
      <c r="F557" s="3">
        <f t="shared" ref="F557:Z557" ca="1" si="559">IF($E561="","", IF(AND(ROW()&gt;$AB$1,F$1&lt;=$AB$1),(F$1-_xlfn.RANK.AVG(OFFSET($E561,1-F$1,),OFFSET($E561,1-$AB$1,,$AB$1,1)))^2,""))</f>
        <v>100</v>
      </c>
      <c r="G557" s="3">
        <f t="shared" ca="1" si="559"/>
        <v>81</v>
      </c>
      <c r="H557" s="3">
        <f t="shared" ca="1" si="559"/>
        <v>64</v>
      </c>
      <c r="I557" s="3">
        <f t="shared" ca="1" si="559"/>
        <v>49</v>
      </c>
      <c r="J557" s="3">
        <f t="shared" ca="1" si="559"/>
        <v>36</v>
      </c>
      <c r="K557" s="3">
        <f t="shared" ca="1" si="559"/>
        <v>25</v>
      </c>
      <c r="L557" s="3">
        <f t="shared" ca="1" si="559"/>
        <v>16</v>
      </c>
      <c r="M557" s="3">
        <f t="shared" ca="1" si="559"/>
        <v>9</v>
      </c>
      <c r="N557" s="3">
        <f t="shared" ca="1" si="559"/>
        <v>4</v>
      </c>
      <c r="O557" s="3">
        <f t="shared" ca="1" si="559"/>
        <v>1</v>
      </c>
      <c r="P557" s="3">
        <f t="shared" ca="1" si="559"/>
        <v>0</v>
      </c>
      <c r="Q557" s="3">
        <f t="shared" ca="1" si="559"/>
        <v>1</v>
      </c>
      <c r="R557" s="3">
        <f t="shared" ca="1" si="559"/>
        <v>4</v>
      </c>
      <c r="S557" s="3">
        <f t="shared" ca="1" si="559"/>
        <v>9</v>
      </c>
      <c r="T557" s="3">
        <f t="shared" ca="1" si="559"/>
        <v>16</v>
      </c>
      <c r="U557" s="3">
        <f t="shared" ca="1" si="559"/>
        <v>25</v>
      </c>
      <c r="V557" s="3">
        <f t="shared" ca="1" si="559"/>
        <v>36</v>
      </c>
      <c r="W557" s="3">
        <f t="shared" ca="1" si="559"/>
        <v>49</v>
      </c>
      <c r="X557" s="3">
        <f t="shared" ca="1" si="559"/>
        <v>64</v>
      </c>
      <c r="Y557" s="3">
        <f t="shared" ca="1" si="559"/>
        <v>81</v>
      </c>
      <c r="Z557" s="3">
        <f t="shared" ca="1" si="559"/>
        <v>100</v>
      </c>
      <c r="AA557" s="3">
        <f t="shared" ca="1" si="5"/>
        <v>770</v>
      </c>
      <c r="AB557" s="29">
        <f t="shared" ca="1" si="24"/>
        <v>50</v>
      </c>
    </row>
    <row r="558" spans="1:28" customFormat="false" ht="13">
      <c r="A558" s="3">
        <f>シート1!B559</f>
        <v>0</v>
      </c>
      <c r="B558" s="3">
        <f>シート1!E559</f>
        <v>0</v>
      </c>
      <c r="C558" s="19">
        <f>シート1!G559</f>
        <v>0</v>
      </c>
      <c r="D558" s="3">
        <f>シート1!I559</f>
        <v>0</v>
      </c>
      <c r="E558" s="3">
        <f>シート1!K559</f>
        <v>0</v>
      </c>
      <c r="F558" s="3">
        <f t="shared" ref="F558:Z558" ca="1" si="560">IF($E562="","", IF(AND(ROW()&gt;$AB$1,F$1&lt;=$AB$1),(F$1-_xlfn.RANK.AVG(OFFSET($E562,1-F$1,),OFFSET($E562,1-$AB$1,,$AB$1,1)))^2,""))</f>
        <v>100</v>
      </c>
      <c r="G558" s="3">
        <f t="shared" ca="1" si="560"/>
        <v>81</v>
      </c>
      <c r="H558" s="3">
        <f t="shared" ca="1" si="560"/>
        <v>64</v>
      </c>
      <c r="I558" s="3">
        <f t="shared" ca="1" si="560"/>
        <v>49</v>
      </c>
      <c r="J558" s="3">
        <f t="shared" ca="1" si="560"/>
        <v>36</v>
      </c>
      <c r="K558" s="3">
        <f t="shared" ca="1" si="560"/>
        <v>25</v>
      </c>
      <c r="L558" s="3">
        <f t="shared" ca="1" si="560"/>
        <v>16</v>
      </c>
      <c r="M558" s="3">
        <f t="shared" ca="1" si="560"/>
        <v>9</v>
      </c>
      <c r="N558" s="3">
        <f t="shared" ca="1" si="560"/>
        <v>4</v>
      </c>
      <c r="O558" s="3">
        <f t="shared" ca="1" si="560"/>
        <v>1</v>
      </c>
      <c r="P558" s="3">
        <f t="shared" ca="1" si="560"/>
        <v>0</v>
      </c>
      <c r="Q558" s="3">
        <f t="shared" ca="1" si="560"/>
        <v>1</v>
      </c>
      <c r="R558" s="3">
        <f t="shared" ca="1" si="560"/>
        <v>4</v>
      </c>
      <c r="S558" s="3">
        <f t="shared" ca="1" si="560"/>
        <v>9</v>
      </c>
      <c r="T558" s="3">
        <f t="shared" ca="1" si="560"/>
        <v>16</v>
      </c>
      <c r="U558" s="3">
        <f t="shared" ca="1" si="560"/>
        <v>25</v>
      </c>
      <c r="V558" s="3">
        <f t="shared" ca="1" si="560"/>
        <v>36</v>
      </c>
      <c r="W558" s="3">
        <f t="shared" ca="1" si="560"/>
        <v>49</v>
      </c>
      <c r="X558" s="3">
        <f t="shared" ca="1" si="560"/>
        <v>64</v>
      </c>
      <c r="Y558" s="3">
        <f t="shared" ca="1" si="560"/>
        <v>81</v>
      </c>
      <c r="Z558" s="3">
        <f t="shared" ca="1" si="560"/>
        <v>100</v>
      </c>
      <c r="AA558" s="3">
        <f t="shared" ca="1" si="5"/>
        <v>770</v>
      </c>
      <c r="AB558" s="29">
        <f t="shared" ca="1" si="24"/>
        <v>50</v>
      </c>
    </row>
    <row r="559" spans="1:28" customFormat="false" ht="13">
      <c r="A559" s="3">
        <f>シート1!B560</f>
        <v>0</v>
      </c>
      <c r="B559" s="3">
        <f>シート1!E560</f>
        <v>0</v>
      </c>
      <c r="C559" s="19">
        <f>シート1!G560</f>
        <v>0</v>
      </c>
      <c r="D559" s="3">
        <f>シート1!I560</f>
        <v>0</v>
      </c>
      <c r="E559" s="3">
        <f>シート1!K560</f>
        <v>0</v>
      </c>
      <c r="F559" s="3">
        <f t="shared" ref="F559:Z559" ca="1" si="561">IF($E563="","", IF(AND(ROW()&gt;$AB$1,F$1&lt;=$AB$1),(F$1-_xlfn.RANK.AVG(OFFSET($E563,1-F$1,),OFFSET($E563,1-$AB$1,,$AB$1,1)))^2,""))</f>
        <v>100</v>
      </c>
      <c r="G559" s="3">
        <f t="shared" ca="1" si="561"/>
        <v>81</v>
      </c>
      <c r="H559" s="3">
        <f t="shared" ca="1" si="561"/>
        <v>64</v>
      </c>
      <c r="I559" s="3">
        <f t="shared" ca="1" si="561"/>
        <v>49</v>
      </c>
      <c r="J559" s="3">
        <f t="shared" ca="1" si="561"/>
        <v>36</v>
      </c>
      <c r="K559" s="3">
        <f t="shared" ca="1" si="561"/>
        <v>25</v>
      </c>
      <c r="L559" s="3">
        <f t="shared" ca="1" si="561"/>
        <v>16</v>
      </c>
      <c r="M559" s="3">
        <f t="shared" ca="1" si="561"/>
        <v>9</v>
      </c>
      <c r="N559" s="3">
        <f t="shared" ca="1" si="561"/>
        <v>4</v>
      </c>
      <c r="O559" s="3">
        <f t="shared" ca="1" si="561"/>
        <v>1</v>
      </c>
      <c r="P559" s="3">
        <f t="shared" ca="1" si="561"/>
        <v>0</v>
      </c>
      <c r="Q559" s="3">
        <f t="shared" ca="1" si="561"/>
        <v>1</v>
      </c>
      <c r="R559" s="3">
        <f t="shared" ca="1" si="561"/>
        <v>4</v>
      </c>
      <c r="S559" s="3">
        <f t="shared" ca="1" si="561"/>
        <v>9</v>
      </c>
      <c r="T559" s="3">
        <f t="shared" ca="1" si="561"/>
        <v>16</v>
      </c>
      <c r="U559" s="3">
        <f t="shared" ca="1" si="561"/>
        <v>25</v>
      </c>
      <c r="V559" s="3">
        <f t="shared" ca="1" si="561"/>
        <v>36</v>
      </c>
      <c r="W559" s="3">
        <f t="shared" ca="1" si="561"/>
        <v>49</v>
      </c>
      <c r="X559" s="3">
        <f t="shared" ca="1" si="561"/>
        <v>64</v>
      </c>
      <c r="Y559" s="3">
        <f t="shared" ca="1" si="561"/>
        <v>81</v>
      </c>
      <c r="Z559" s="3">
        <f t="shared" ca="1" si="561"/>
        <v>100</v>
      </c>
      <c r="AA559" s="3">
        <f t="shared" ca="1" si="5"/>
        <v>770</v>
      </c>
      <c r="AB559" s="29">
        <f t="shared" ca="1" si="24"/>
        <v>50</v>
      </c>
    </row>
    <row r="560" spans="1:28" customFormat="false" ht="13">
      <c r="A560" s="3">
        <f>シート1!B561</f>
        <v>0</v>
      </c>
      <c r="B560" s="3">
        <f>シート1!E561</f>
        <v>0</v>
      </c>
      <c r="C560" s="19">
        <f>シート1!G561</f>
        <v>0</v>
      </c>
      <c r="D560" s="3">
        <f>シート1!I561</f>
        <v>0</v>
      </c>
      <c r="E560" s="3">
        <f>シート1!K561</f>
        <v>0</v>
      </c>
      <c r="F560" s="3">
        <f t="shared" ref="F560:Z560" ca="1" si="562">IF($E564="","", IF(AND(ROW()&gt;$AB$1,F$1&lt;=$AB$1),(F$1-_xlfn.RANK.AVG(OFFSET($E564,1-F$1,),OFFSET($E564,1-$AB$1,,$AB$1,1)))^2,""))</f>
        <v>100</v>
      </c>
      <c r="G560" s="3">
        <f t="shared" ca="1" si="562"/>
        <v>81</v>
      </c>
      <c r="H560" s="3">
        <f t="shared" ca="1" si="562"/>
        <v>64</v>
      </c>
      <c r="I560" s="3">
        <f t="shared" ca="1" si="562"/>
        <v>49</v>
      </c>
      <c r="J560" s="3">
        <f t="shared" ca="1" si="562"/>
        <v>36</v>
      </c>
      <c r="K560" s="3">
        <f t="shared" ca="1" si="562"/>
        <v>25</v>
      </c>
      <c r="L560" s="3">
        <f t="shared" ca="1" si="562"/>
        <v>16</v>
      </c>
      <c r="M560" s="3">
        <f t="shared" ca="1" si="562"/>
        <v>9</v>
      </c>
      <c r="N560" s="3">
        <f t="shared" ca="1" si="562"/>
        <v>4</v>
      </c>
      <c r="O560" s="3">
        <f t="shared" ca="1" si="562"/>
        <v>1</v>
      </c>
      <c r="P560" s="3">
        <f t="shared" ca="1" si="562"/>
        <v>0</v>
      </c>
      <c r="Q560" s="3">
        <f t="shared" ca="1" si="562"/>
        <v>1</v>
      </c>
      <c r="R560" s="3">
        <f t="shared" ca="1" si="562"/>
        <v>4</v>
      </c>
      <c r="S560" s="3">
        <f t="shared" ca="1" si="562"/>
        <v>9</v>
      </c>
      <c r="T560" s="3">
        <f t="shared" ca="1" si="562"/>
        <v>16</v>
      </c>
      <c r="U560" s="3">
        <f t="shared" ca="1" si="562"/>
        <v>25</v>
      </c>
      <c r="V560" s="3">
        <f t="shared" ca="1" si="562"/>
        <v>36</v>
      </c>
      <c r="W560" s="3">
        <f t="shared" ca="1" si="562"/>
        <v>49</v>
      </c>
      <c r="X560" s="3">
        <f t="shared" ca="1" si="562"/>
        <v>64</v>
      </c>
      <c r="Y560" s="3">
        <f t="shared" ca="1" si="562"/>
        <v>81</v>
      </c>
      <c r="Z560" s="3">
        <f t="shared" ca="1" si="562"/>
        <v>100</v>
      </c>
      <c r="AA560" s="3">
        <f t="shared" ca="1" si="5"/>
        <v>770</v>
      </c>
      <c r="AB560" s="29">
        <f t="shared" ca="1" si="24"/>
        <v>50</v>
      </c>
    </row>
    <row r="561" spans="1:28" customFormat="false" ht="13">
      <c r="A561" s="3">
        <f>シート1!B562</f>
        <v>0</v>
      </c>
      <c r="B561" s="3">
        <f>シート1!E562</f>
        <v>0</v>
      </c>
      <c r="C561" s="19">
        <f>シート1!G562</f>
        <v>0</v>
      </c>
      <c r="D561" s="3">
        <f>シート1!I562</f>
        <v>0</v>
      </c>
      <c r="E561" s="3">
        <f>シート1!K562</f>
        <v>0</v>
      </c>
      <c r="F561" s="3">
        <f t="shared" ref="F561:Z561" ca="1" si="563">IF($E565="","", IF(AND(ROW()&gt;$AB$1,F$1&lt;=$AB$1),(F$1-_xlfn.RANK.AVG(OFFSET($E565,1-F$1,),OFFSET($E565,1-$AB$1,,$AB$1,1)))^2,""))</f>
        <v>100</v>
      </c>
      <c r="G561" s="3">
        <f t="shared" ca="1" si="563"/>
        <v>81</v>
      </c>
      <c r="H561" s="3">
        <f t="shared" ca="1" si="563"/>
        <v>64</v>
      </c>
      <c r="I561" s="3">
        <f t="shared" ca="1" si="563"/>
        <v>49</v>
      </c>
      <c r="J561" s="3">
        <f t="shared" ca="1" si="563"/>
        <v>36</v>
      </c>
      <c r="K561" s="3">
        <f t="shared" ca="1" si="563"/>
        <v>25</v>
      </c>
      <c r="L561" s="3">
        <f t="shared" ca="1" si="563"/>
        <v>16</v>
      </c>
      <c r="M561" s="3">
        <f t="shared" ca="1" si="563"/>
        <v>9</v>
      </c>
      <c r="N561" s="3">
        <f t="shared" ca="1" si="563"/>
        <v>4</v>
      </c>
      <c r="O561" s="3">
        <f t="shared" ca="1" si="563"/>
        <v>1</v>
      </c>
      <c r="P561" s="3">
        <f t="shared" ca="1" si="563"/>
        <v>0</v>
      </c>
      <c r="Q561" s="3">
        <f t="shared" ca="1" si="563"/>
        <v>1</v>
      </c>
      <c r="R561" s="3">
        <f t="shared" ca="1" si="563"/>
        <v>4</v>
      </c>
      <c r="S561" s="3">
        <f t="shared" ca="1" si="563"/>
        <v>9</v>
      </c>
      <c r="T561" s="3">
        <f t="shared" ca="1" si="563"/>
        <v>16</v>
      </c>
      <c r="U561" s="3">
        <f t="shared" ca="1" si="563"/>
        <v>25</v>
      </c>
      <c r="V561" s="3">
        <f t="shared" ca="1" si="563"/>
        <v>36</v>
      </c>
      <c r="W561" s="3">
        <f t="shared" ca="1" si="563"/>
        <v>49</v>
      </c>
      <c r="X561" s="3">
        <f t="shared" ca="1" si="563"/>
        <v>64</v>
      </c>
      <c r="Y561" s="3">
        <f t="shared" ca="1" si="563"/>
        <v>81</v>
      </c>
      <c r="Z561" s="3">
        <f t="shared" ca="1" si="563"/>
        <v>100</v>
      </c>
      <c r="AA561" s="3">
        <f t="shared" ca="1" si="5"/>
        <v>770</v>
      </c>
      <c r="AB561" s="29">
        <f t="shared" ca="1" si="24"/>
        <v>50</v>
      </c>
    </row>
    <row r="562" spans="1:28" customFormat="false" ht="13">
      <c r="A562" s="3">
        <f>シート1!B563</f>
        <v>0</v>
      </c>
      <c r="B562" s="3">
        <f>シート1!E563</f>
        <v>0</v>
      </c>
      <c r="C562" s="19">
        <f>シート1!G563</f>
        <v>0</v>
      </c>
      <c r="D562" s="3">
        <f>シート1!I563</f>
        <v>0</v>
      </c>
      <c r="E562" s="3">
        <f>シート1!K563</f>
        <v>0</v>
      </c>
      <c r="F562" s="3">
        <f t="shared" ref="F562:Z562" ca="1" si="564">IF($E566="","", IF(AND(ROW()&gt;$AB$1,F$1&lt;=$AB$1),(F$1-_xlfn.RANK.AVG(OFFSET($E566,1-F$1,),OFFSET($E566,1-$AB$1,,$AB$1,1)))^2,""))</f>
        <v>100</v>
      </c>
      <c r="G562" s="3">
        <f t="shared" ca="1" si="564"/>
        <v>81</v>
      </c>
      <c r="H562" s="3">
        <f t="shared" ca="1" si="564"/>
        <v>64</v>
      </c>
      <c r="I562" s="3">
        <f t="shared" ca="1" si="564"/>
        <v>49</v>
      </c>
      <c r="J562" s="3">
        <f t="shared" ca="1" si="564"/>
        <v>36</v>
      </c>
      <c r="K562" s="3">
        <f t="shared" ca="1" si="564"/>
        <v>25</v>
      </c>
      <c r="L562" s="3">
        <f t="shared" ca="1" si="564"/>
        <v>16</v>
      </c>
      <c r="M562" s="3">
        <f t="shared" ca="1" si="564"/>
        <v>9</v>
      </c>
      <c r="N562" s="3">
        <f t="shared" ca="1" si="564"/>
        <v>4</v>
      </c>
      <c r="O562" s="3">
        <f t="shared" ca="1" si="564"/>
        <v>1</v>
      </c>
      <c r="P562" s="3">
        <f t="shared" ca="1" si="564"/>
        <v>0</v>
      </c>
      <c r="Q562" s="3">
        <f t="shared" ca="1" si="564"/>
        <v>1</v>
      </c>
      <c r="R562" s="3">
        <f t="shared" ca="1" si="564"/>
        <v>4</v>
      </c>
      <c r="S562" s="3">
        <f t="shared" ca="1" si="564"/>
        <v>9</v>
      </c>
      <c r="T562" s="3">
        <f t="shared" ca="1" si="564"/>
        <v>16</v>
      </c>
      <c r="U562" s="3">
        <f t="shared" ca="1" si="564"/>
        <v>25</v>
      </c>
      <c r="V562" s="3">
        <f t="shared" ca="1" si="564"/>
        <v>36</v>
      </c>
      <c r="W562" s="3">
        <f t="shared" ca="1" si="564"/>
        <v>49</v>
      </c>
      <c r="X562" s="3">
        <f t="shared" ca="1" si="564"/>
        <v>64</v>
      </c>
      <c r="Y562" s="3">
        <f t="shared" ca="1" si="564"/>
        <v>81</v>
      </c>
      <c r="Z562" s="3">
        <f t="shared" ca="1" si="564"/>
        <v>100</v>
      </c>
      <c r="AA562" s="3">
        <f t="shared" ca="1" si="5"/>
        <v>770</v>
      </c>
      <c r="AB562" s="29">
        <f t="shared" ca="1" si="24"/>
        <v>50</v>
      </c>
    </row>
    <row r="563" spans="1:28" customFormat="false" ht="13">
      <c r="A563" s="3">
        <f>シート1!B564</f>
        <v>0</v>
      </c>
      <c r="B563" s="3">
        <f>シート1!E564</f>
        <v>0</v>
      </c>
      <c r="C563" s="19">
        <f>シート1!G564</f>
        <v>0</v>
      </c>
      <c r="D563" s="3">
        <f>シート1!I564</f>
        <v>0</v>
      </c>
      <c r="E563" s="3">
        <f>シート1!K564</f>
        <v>0</v>
      </c>
      <c r="F563" s="3">
        <f t="shared" ref="F563:Z563" ca="1" si="565">IF($E567="","", IF(AND(ROW()&gt;$AB$1,F$1&lt;=$AB$1),(F$1-_xlfn.RANK.AVG(OFFSET($E567,1-F$1,),OFFSET($E567,1-$AB$1,,$AB$1,1)))^2,""))</f>
        <v>100</v>
      </c>
      <c r="G563" s="3">
        <f t="shared" ca="1" si="565"/>
        <v>81</v>
      </c>
      <c r="H563" s="3">
        <f t="shared" ca="1" si="565"/>
        <v>64</v>
      </c>
      <c r="I563" s="3">
        <f t="shared" ca="1" si="565"/>
        <v>49</v>
      </c>
      <c r="J563" s="3">
        <f t="shared" ca="1" si="565"/>
        <v>36</v>
      </c>
      <c r="K563" s="3">
        <f t="shared" ca="1" si="565"/>
        <v>25</v>
      </c>
      <c r="L563" s="3">
        <f t="shared" ca="1" si="565"/>
        <v>16</v>
      </c>
      <c r="M563" s="3">
        <f t="shared" ca="1" si="565"/>
        <v>9</v>
      </c>
      <c r="N563" s="3">
        <f t="shared" ca="1" si="565"/>
        <v>4</v>
      </c>
      <c r="O563" s="3">
        <f t="shared" ca="1" si="565"/>
        <v>1</v>
      </c>
      <c r="P563" s="3">
        <f t="shared" ca="1" si="565"/>
        <v>0</v>
      </c>
      <c r="Q563" s="3">
        <f t="shared" ca="1" si="565"/>
        <v>1</v>
      </c>
      <c r="R563" s="3">
        <f t="shared" ca="1" si="565"/>
        <v>4</v>
      </c>
      <c r="S563" s="3">
        <f t="shared" ca="1" si="565"/>
        <v>9</v>
      </c>
      <c r="T563" s="3">
        <f t="shared" ca="1" si="565"/>
        <v>16</v>
      </c>
      <c r="U563" s="3">
        <f t="shared" ca="1" si="565"/>
        <v>25</v>
      </c>
      <c r="V563" s="3">
        <f t="shared" ca="1" si="565"/>
        <v>36</v>
      </c>
      <c r="W563" s="3">
        <f t="shared" ca="1" si="565"/>
        <v>49</v>
      </c>
      <c r="X563" s="3">
        <f t="shared" ca="1" si="565"/>
        <v>64</v>
      </c>
      <c r="Y563" s="3">
        <f t="shared" ca="1" si="565"/>
        <v>81</v>
      </c>
      <c r="Z563" s="3">
        <f t="shared" ca="1" si="565"/>
        <v>100</v>
      </c>
      <c r="AA563" s="3">
        <f t="shared" ca="1" si="5"/>
        <v>770</v>
      </c>
      <c r="AB563" s="29">
        <f t="shared" ca="1" si="24"/>
        <v>50</v>
      </c>
    </row>
    <row r="564" spans="1:28" customFormat="false" ht="13">
      <c r="A564" s="3">
        <f>シート1!B565</f>
        <v>0</v>
      </c>
      <c r="B564" s="3">
        <f>シート1!E565</f>
        <v>0</v>
      </c>
      <c r="C564" s="19">
        <f>シート1!G565</f>
        <v>0</v>
      </c>
      <c r="D564" s="3">
        <f>シート1!I565</f>
        <v>0</v>
      </c>
      <c r="E564" s="3">
        <f>シート1!K565</f>
        <v>0</v>
      </c>
      <c r="F564" s="3">
        <f t="shared" ref="F564:Z564" ca="1" si="566">IF($E568="","", IF(AND(ROW()&gt;$AB$1,F$1&lt;=$AB$1),(F$1-_xlfn.RANK.AVG(OFFSET($E568,1-F$1,),OFFSET($E568,1-$AB$1,,$AB$1,1)))^2,""))</f>
        <v>100</v>
      </c>
      <c r="G564" s="3">
        <f t="shared" ca="1" si="566"/>
        <v>81</v>
      </c>
      <c r="H564" s="3">
        <f t="shared" ca="1" si="566"/>
        <v>64</v>
      </c>
      <c r="I564" s="3">
        <f t="shared" ca="1" si="566"/>
        <v>49</v>
      </c>
      <c r="J564" s="3">
        <f t="shared" ca="1" si="566"/>
        <v>36</v>
      </c>
      <c r="K564" s="3">
        <f t="shared" ca="1" si="566"/>
        <v>25</v>
      </c>
      <c r="L564" s="3">
        <f t="shared" ca="1" si="566"/>
        <v>16</v>
      </c>
      <c r="M564" s="3">
        <f t="shared" ca="1" si="566"/>
        <v>9</v>
      </c>
      <c r="N564" s="3">
        <f t="shared" ca="1" si="566"/>
        <v>4</v>
      </c>
      <c r="O564" s="3">
        <f t="shared" ca="1" si="566"/>
        <v>1</v>
      </c>
      <c r="P564" s="3">
        <f t="shared" ca="1" si="566"/>
        <v>0</v>
      </c>
      <c r="Q564" s="3">
        <f t="shared" ca="1" si="566"/>
        <v>1</v>
      </c>
      <c r="R564" s="3">
        <f t="shared" ca="1" si="566"/>
        <v>4</v>
      </c>
      <c r="S564" s="3">
        <f t="shared" ca="1" si="566"/>
        <v>9</v>
      </c>
      <c r="T564" s="3">
        <f t="shared" ca="1" si="566"/>
        <v>16</v>
      </c>
      <c r="U564" s="3">
        <f t="shared" ca="1" si="566"/>
        <v>25</v>
      </c>
      <c r="V564" s="3">
        <f t="shared" ca="1" si="566"/>
        <v>36</v>
      </c>
      <c r="W564" s="3">
        <f t="shared" ca="1" si="566"/>
        <v>49</v>
      </c>
      <c r="X564" s="3">
        <f t="shared" ca="1" si="566"/>
        <v>64</v>
      </c>
      <c r="Y564" s="3">
        <f t="shared" ca="1" si="566"/>
        <v>81</v>
      </c>
      <c r="Z564" s="3">
        <f t="shared" ca="1" si="566"/>
        <v>100</v>
      </c>
      <c r="AA564" s="3">
        <f t="shared" ca="1" si="5"/>
        <v>770</v>
      </c>
      <c r="AB564" s="29">
        <f t="shared" ca="1" si="24"/>
        <v>50</v>
      </c>
    </row>
    <row r="565" spans="1:28" customFormat="false" ht="13">
      <c r="A565" s="3">
        <f>シート1!B566</f>
        <v>0</v>
      </c>
      <c r="B565" s="3">
        <f>シート1!E566</f>
        <v>0</v>
      </c>
      <c r="C565" s="19">
        <f>シート1!G566</f>
        <v>0</v>
      </c>
      <c r="D565" s="3">
        <f>シート1!I566</f>
        <v>0</v>
      </c>
      <c r="E565" s="3">
        <f>シート1!K566</f>
        <v>0</v>
      </c>
      <c r="F565" s="3">
        <f t="shared" ref="F565:Z565" ca="1" si="567">IF($E569="","", IF(AND(ROW()&gt;$AB$1,F$1&lt;=$AB$1),(F$1-_xlfn.RANK.AVG(OFFSET($E569,1-F$1,),OFFSET($E569,1-$AB$1,,$AB$1,1)))^2,""))</f>
        <v>100</v>
      </c>
      <c r="G565" s="3">
        <f t="shared" ca="1" si="567"/>
        <v>81</v>
      </c>
      <c r="H565" s="3">
        <f t="shared" ca="1" si="567"/>
        <v>64</v>
      </c>
      <c r="I565" s="3">
        <f t="shared" ca="1" si="567"/>
        <v>49</v>
      </c>
      <c r="J565" s="3">
        <f t="shared" ca="1" si="567"/>
        <v>36</v>
      </c>
      <c r="K565" s="3">
        <f t="shared" ca="1" si="567"/>
        <v>25</v>
      </c>
      <c r="L565" s="3">
        <f t="shared" ca="1" si="567"/>
        <v>16</v>
      </c>
      <c r="M565" s="3">
        <f t="shared" ca="1" si="567"/>
        <v>9</v>
      </c>
      <c r="N565" s="3">
        <f t="shared" ca="1" si="567"/>
        <v>4</v>
      </c>
      <c r="O565" s="3">
        <f t="shared" ca="1" si="567"/>
        <v>1</v>
      </c>
      <c r="P565" s="3">
        <f t="shared" ca="1" si="567"/>
        <v>0</v>
      </c>
      <c r="Q565" s="3">
        <f t="shared" ca="1" si="567"/>
        <v>1</v>
      </c>
      <c r="R565" s="3">
        <f t="shared" ca="1" si="567"/>
        <v>4</v>
      </c>
      <c r="S565" s="3">
        <f t="shared" ca="1" si="567"/>
        <v>9</v>
      </c>
      <c r="T565" s="3">
        <f t="shared" ca="1" si="567"/>
        <v>16</v>
      </c>
      <c r="U565" s="3">
        <f t="shared" ca="1" si="567"/>
        <v>25</v>
      </c>
      <c r="V565" s="3">
        <f t="shared" ca="1" si="567"/>
        <v>36</v>
      </c>
      <c r="W565" s="3">
        <f t="shared" ca="1" si="567"/>
        <v>49</v>
      </c>
      <c r="X565" s="3">
        <f t="shared" ca="1" si="567"/>
        <v>64</v>
      </c>
      <c r="Y565" s="3">
        <f t="shared" ca="1" si="567"/>
        <v>81</v>
      </c>
      <c r="Z565" s="3">
        <f t="shared" ca="1" si="567"/>
        <v>100</v>
      </c>
      <c r="AA565" s="3">
        <f t="shared" ca="1" si="5"/>
        <v>770</v>
      </c>
      <c r="AB565" s="29">
        <f t="shared" ca="1" si="24"/>
        <v>50</v>
      </c>
    </row>
    <row r="566" spans="1:28" customFormat="false" ht="13">
      <c r="A566" s="3">
        <f>シート1!B567</f>
        <v>0</v>
      </c>
      <c r="B566" s="3">
        <f>シート1!E567</f>
        <v>0</v>
      </c>
      <c r="C566" s="19">
        <f>シート1!G567</f>
        <v>0</v>
      </c>
      <c r="D566" s="3">
        <f>シート1!I567</f>
        <v>0</v>
      </c>
      <c r="E566" s="3">
        <f>シート1!K567</f>
        <v>0</v>
      </c>
      <c r="F566" s="3">
        <f t="shared" ref="F566:Z566" ca="1" si="568">IF($E570="","", IF(AND(ROW()&gt;$AB$1,F$1&lt;=$AB$1),(F$1-_xlfn.RANK.AVG(OFFSET($E570,1-F$1,),OFFSET($E570,1-$AB$1,,$AB$1,1)))^2,""))</f>
        <v>100</v>
      </c>
      <c r="G566" s="3">
        <f t="shared" ca="1" si="568"/>
        <v>81</v>
      </c>
      <c r="H566" s="3">
        <f t="shared" ca="1" si="568"/>
        <v>64</v>
      </c>
      <c r="I566" s="3">
        <f t="shared" ca="1" si="568"/>
        <v>49</v>
      </c>
      <c r="J566" s="3">
        <f t="shared" ca="1" si="568"/>
        <v>36</v>
      </c>
      <c r="K566" s="3">
        <f t="shared" ca="1" si="568"/>
        <v>25</v>
      </c>
      <c r="L566" s="3">
        <f t="shared" ca="1" si="568"/>
        <v>16</v>
      </c>
      <c r="M566" s="3">
        <f t="shared" ca="1" si="568"/>
        <v>9</v>
      </c>
      <c r="N566" s="3">
        <f t="shared" ca="1" si="568"/>
        <v>4</v>
      </c>
      <c r="O566" s="3">
        <f t="shared" ca="1" si="568"/>
        <v>1</v>
      </c>
      <c r="P566" s="3">
        <f t="shared" ca="1" si="568"/>
        <v>0</v>
      </c>
      <c r="Q566" s="3">
        <f t="shared" ca="1" si="568"/>
        <v>1</v>
      </c>
      <c r="R566" s="3">
        <f t="shared" ca="1" si="568"/>
        <v>4</v>
      </c>
      <c r="S566" s="3">
        <f t="shared" ca="1" si="568"/>
        <v>9</v>
      </c>
      <c r="T566" s="3">
        <f t="shared" ca="1" si="568"/>
        <v>16</v>
      </c>
      <c r="U566" s="3">
        <f t="shared" ca="1" si="568"/>
        <v>25</v>
      </c>
      <c r="V566" s="3">
        <f t="shared" ca="1" si="568"/>
        <v>36</v>
      </c>
      <c r="W566" s="3">
        <f t="shared" ca="1" si="568"/>
        <v>49</v>
      </c>
      <c r="X566" s="3">
        <f t="shared" ca="1" si="568"/>
        <v>64</v>
      </c>
      <c r="Y566" s="3">
        <f t="shared" ca="1" si="568"/>
        <v>81</v>
      </c>
      <c r="Z566" s="3">
        <f t="shared" ca="1" si="568"/>
        <v>100</v>
      </c>
      <c r="AA566" s="3">
        <f t="shared" ca="1" si="5"/>
        <v>770</v>
      </c>
      <c r="AB566" s="29">
        <f t="shared" ca="1" si="24"/>
        <v>50</v>
      </c>
    </row>
    <row r="567" spans="1:28" customFormat="false" ht="13">
      <c r="A567" s="3">
        <f>シート1!B568</f>
        <v>0</v>
      </c>
      <c r="B567" s="3">
        <f>シート1!E568</f>
        <v>0</v>
      </c>
      <c r="C567" s="19">
        <f>シート1!G568</f>
        <v>0</v>
      </c>
      <c r="D567" s="3">
        <f>シート1!I568</f>
        <v>0</v>
      </c>
      <c r="E567" s="3">
        <f>シート1!K568</f>
        <v>0</v>
      </c>
      <c r="F567" s="3">
        <f t="shared" ref="F567:Z567" ca="1" si="569">IF($E571="","", IF(AND(ROW()&gt;$AB$1,F$1&lt;=$AB$1),(F$1-_xlfn.RANK.AVG(OFFSET($E571,1-F$1,),OFFSET($E571,1-$AB$1,,$AB$1,1)))^2,""))</f>
        <v>100</v>
      </c>
      <c r="G567" s="3">
        <f t="shared" ca="1" si="569"/>
        <v>81</v>
      </c>
      <c r="H567" s="3">
        <f t="shared" ca="1" si="569"/>
        <v>64</v>
      </c>
      <c r="I567" s="3">
        <f t="shared" ca="1" si="569"/>
        <v>49</v>
      </c>
      <c r="J567" s="3">
        <f t="shared" ca="1" si="569"/>
        <v>36</v>
      </c>
      <c r="K567" s="3">
        <f t="shared" ca="1" si="569"/>
        <v>25</v>
      </c>
      <c r="L567" s="3">
        <f t="shared" ca="1" si="569"/>
        <v>16</v>
      </c>
      <c r="M567" s="3">
        <f t="shared" ca="1" si="569"/>
        <v>9</v>
      </c>
      <c r="N567" s="3">
        <f t="shared" ca="1" si="569"/>
        <v>4</v>
      </c>
      <c r="O567" s="3">
        <f t="shared" ca="1" si="569"/>
        <v>1</v>
      </c>
      <c r="P567" s="3">
        <f t="shared" ca="1" si="569"/>
        <v>0</v>
      </c>
      <c r="Q567" s="3">
        <f t="shared" ca="1" si="569"/>
        <v>1</v>
      </c>
      <c r="R567" s="3">
        <f t="shared" ca="1" si="569"/>
        <v>4</v>
      </c>
      <c r="S567" s="3">
        <f t="shared" ca="1" si="569"/>
        <v>9</v>
      </c>
      <c r="T567" s="3">
        <f t="shared" ca="1" si="569"/>
        <v>16</v>
      </c>
      <c r="U567" s="3">
        <f t="shared" ca="1" si="569"/>
        <v>25</v>
      </c>
      <c r="V567" s="3">
        <f t="shared" ca="1" si="569"/>
        <v>36</v>
      </c>
      <c r="W567" s="3">
        <f t="shared" ca="1" si="569"/>
        <v>49</v>
      </c>
      <c r="X567" s="3">
        <f t="shared" ca="1" si="569"/>
        <v>64</v>
      </c>
      <c r="Y567" s="3">
        <f t="shared" ca="1" si="569"/>
        <v>81</v>
      </c>
      <c r="Z567" s="3">
        <f t="shared" ca="1" si="569"/>
        <v>100</v>
      </c>
      <c r="AA567" s="3">
        <f t="shared" ca="1" si="5"/>
        <v>770</v>
      </c>
      <c r="AB567" s="29">
        <f t="shared" ca="1" si="24"/>
        <v>50</v>
      </c>
    </row>
    <row r="568" spans="1:28" customFormat="false" ht="13">
      <c r="A568" s="3">
        <f>シート1!B569</f>
        <v>0</v>
      </c>
      <c r="B568" s="3">
        <f>シート1!E569</f>
        <v>0</v>
      </c>
      <c r="C568" s="19">
        <f>シート1!G569</f>
        <v>0</v>
      </c>
      <c r="D568" s="3">
        <f>シート1!I569</f>
        <v>0</v>
      </c>
      <c r="E568" s="3">
        <f>シート1!K569</f>
        <v>0</v>
      </c>
      <c r="F568" s="3">
        <f t="shared" ref="F568:Z568" ca="1" si="570">IF($E572="","", IF(AND(ROW()&gt;$AB$1,F$1&lt;=$AB$1),(F$1-_xlfn.RANK.AVG(OFFSET($E572,1-F$1,),OFFSET($E572,1-$AB$1,,$AB$1,1)))^2,""))</f>
        <v>100</v>
      </c>
      <c r="G568" s="3">
        <f t="shared" ca="1" si="570"/>
        <v>81</v>
      </c>
      <c r="H568" s="3">
        <f t="shared" ca="1" si="570"/>
        <v>64</v>
      </c>
      <c r="I568" s="3">
        <f t="shared" ca="1" si="570"/>
        <v>49</v>
      </c>
      <c r="J568" s="3">
        <f t="shared" ca="1" si="570"/>
        <v>36</v>
      </c>
      <c r="K568" s="3">
        <f t="shared" ca="1" si="570"/>
        <v>25</v>
      </c>
      <c r="L568" s="3">
        <f t="shared" ca="1" si="570"/>
        <v>16</v>
      </c>
      <c r="M568" s="3">
        <f t="shared" ca="1" si="570"/>
        <v>9</v>
      </c>
      <c r="N568" s="3">
        <f t="shared" ca="1" si="570"/>
        <v>4</v>
      </c>
      <c r="O568" s="3">
        <f t="shared" ca="1" si="570"/>
        <v>1</v>
      </c>
      <c r="P568" s="3">
        <f t="shared" ca="1" si="570"/>
        <v>0</v>
      </c>
      <c r="Q568" s="3">
        <f t="shared" ca="1" si="570"/>
        <v>1</v>
      </c>
      <c r="R568" s="3">
        <f t="shared" ca="1" si="570"/>
        <v>4</v>
      </c>
      <c r="S568" s="3">
        <f t="shared" ca="1" si="570"/>
        <v>9</v>
      </c>
      <c r="T568" s="3">
        <f t="shared" ca="1" si="570"/>
        <v>16</v>
      </c>
      <c r="U568" s="3">
        <f t="shared" ca="1" si="570"/>
        <v>25</v>
      </c>
      <c r="V568" s="3">
        <f t="shared" ca="1" si="570"/>
        <v>36</v>
      </c>
      <c r="W568" s="3">
        <f t="shared" ca="1" si="570"/>
        <v>49</v>
      </c>
      <c r="X568" s="3">
        <f t="shared" ca="1" si="570"/>
        <v>64</v>
      </c>
      <c r="Y568" s="3">
        <f t="shared" ca="1" si="570"/>
        <v>81</v>
      </c>
      <c r="Z568" s="3">
        <f t="shared" ca="1" si="570"/>
        <v>100</v>
      </c>
      <c r="AA568" s="3">
        <f t="shared" ca="1" si="5"/>
        <v>770</v>
      </c>
      <c r="AB568" s="29">
        <f t="shared" ca="1" si="24"/>
        <v>50</v>
      </c>
    </row>
    <row r="569" spans="1:28" customFormat="false" ht="13">
      <c r="A569" s="3">
        <f>シート1!B570</f>
        <v>0</v>
      </c>
      <c r="B569" s="3">
        <f>シート1!E570</f>
        <v>0</v>
      </c>
      <c r="C569" s="19">
        <f>シート1!G570</f>
        <v>0</v>
      </c>
      <c r="D569" s="3">
        <f>シート1!I570</f>
        <v>0</v>
      </c>
      <c r="E569" s="3">
        <f>シート1!K570</f>
        <v>0</v>
      </c>
      <c r="F569" s="3">
        <f t="shared" ref="F569:Z569" ca="1" si="571">IF($E573="","", IF(AND(ROW()&gt;$AB$1,F$1&lt;=$AB$1),(F$1-_xlfn.RANK.AVG(OFFSET($E573,1-F$1,),OFFSET($E573,1-$AB$1,,$AB$1,1)))^2,""))</f>
        <v>100</v>
      </c>
      <c r="G569" s="3">
        <f t="shared" ca="1" si="571"/>
        <v>81</v>
      </c>
      <c r="H569" s="3">
        <f t="shared" ca="1" si="571"/>
        <v>64</v>
      </c>
      <c r="I569" s="3">
        <f t="shared" ca="1" si="571"/>
        <v>49</v>
      </c>
      <c r="J569" s="3">
        <f t="shared" ca="1" si="571"/>
        <v>36</v>
      </c>
      <c r="K569" s="3">
        <f t="shared" ca="1" si="571"/>
        <v>25</v>
      </c>
      <c r="L569" s="3">
        <f t="shared" ca="1" si="571"/>
        <v>16</v>
      </c>
      <c r="M569" s="3">
        <f t="shared" ca="1" si="571"/>
        <v>9</v>
      </c>
      <c r="N569" s="3">
        <f t="shared" ca="1" si="571"/>
        <v>4</v>
      </c>
      <c r="O569" s="3">
        <f t="shared" ca="1" si="571"/>
        <v>1</v>
      </c>
      <c r="P569" s="3">
        <f t="shared" ca="1" si="571"/>
        <v>0</v>
      </c>
      <c r="Q569" s="3">
        <f t="shared" ca="1" si="571"/>
        <v>1</v>
      </c>
      <c r="R569" s="3">
        <f t="shared" ca="1" si="571"/>
        <v>4</v>
      </c>
      <c r="S569" s="3">
        <f t="shared" ca="1" si="571"/>
        <v>9</v>
      </c>
      <c r="T569" s="3">
        <f t="shared" ca="1" si="571"/>
        <v>16</v>
      </c>
      <c r="U569" s="3">
        <f t="shared" ca="1" si="571"/>
        <v>25</v>
      </c>
      <c r="V569" s="3">
        <f t="shared" ca="1" si="571"/>
        <v>36</v>
      </c>
      <c r="W569" s="3">
        <f t="shared" ca="1" si="571"/>
        <v>49</v>
      </c>
      <c r="X569" s="3">
        <f t="shared" ca="1" si="571"/>
        <v>64</v>
      </c>
      <c r="Y569" s="3">
        <f t="shared" ca="1" si="571"/>
        <v>81</v>
      </c>
      <c r="Z569" s="3">
        <f t="shared" ca="1" si="571"/>
        <v>100</v>
      </c>
      <c r="AA569" s="3">
        <f t="shared" ca="1" si="5"/>
        <v>770</v>
      </c>
      <c r="AB569" s="29">
        <f t="shared" ca="1" si="24"/>
        <v>50</v>
      </c>
    </row>
    <row r="570" spans="1:28" customFormat="false" ht="13">
      <c r="A570" s="3">
        <f>シート1!B571</f>
        <v>0</v>
      </c>
      <c r="B570" s="3">
        <f>シート1!E571</f>
        <v>0</v>
      </c>
      <c r="C570" s="19">
        <f>シート1!G571</f>
        <v>0</v>
      </c>
      <c r="D570" s="3">
        <f>シート1!I571</f>
        <v>0</v>
      </c>
      <c r="E570" s="3">
        <f>シート1!K571</f>
        <v>0</v>
      </c>
      <c r="F570" s="3">
        <f t="shared" ref="F570:Z570" ca="1" si="572">IF($E574="","", IF(AND(ROW()&gt;$AB$1,F$1&lt;=$AB$1),(F$1-_xlfn.RANK.AVG(OFFSET($E574,1-F$1,),OFFSET($E574,1-$AB$1,,$AB$1,1)))^2,""))</f>
        <v>100</v>
      </c>
      <c r="G570" s="3">
        <f t="shared" ca="1" si="572"/>
        <v>81</v>
      </c>
      <c r="H570" s="3">
        <f t="shared" ca="1" si="572"/>
        <v>64</v>
      </c>
      <c r="I570" s="3">
        <f t="shared" ca="1" si="572"/>
        <v>49</v>
      </c>
      <c r="J570" s="3">
        <f t="shared" ca="1" si="572"/>
        <v>36</v>
      </c>
      <c r="K570" s="3">
        <f t="shared" ca="1" si="572"/>
        <v>25</v>
      </c>
      <c r="L570" s="3">
        <f t="shared" ca="1" si="572"/>
        <v>16</v>
      </c>
      <c r="M570" s="3">
        <f t="shared" ca="1" si="572"/>
        <v>9</v>
      </c>
      <c r="N570" s="3">
        <f t="shared" ca="1" si="572"/>
        <v>4</v>
      </c>
      <c r="O570" s="3">
        <f t="shared" ca="1" si="572"/>
        <v>1</v>
      </c>
      <c r="P570" s="3">
        <f t="shared" ca="1" si="572"/>
        <v>0</v>
      </c>
      <c r="Q570" s="3">
        <f t="shared" ca="1" si="572"/>
        <v>1</v>
      </c>
      <c r="R570" s="3">
        <f t="shared" ca="1" si="572"/>
        <v>4</v>
      </c>
      <c r="S570" s="3">
        <f t="shared" ca="1" si="572"/>
        <v>9</v>
      </c>
      <c r="T570" s="3">
        <f t="shared" ca="1" si="572"/>
        <v>16</v>
      </c>
      <c r="U570" s="3">
        <f t="shared" ca="1" si="572"/>
        <v>25</v>
      </c>
      <c r="V570" s="3">
        <f t="shared" ca="1" si="572"/>
        <v>36</v>
      </c>
      <c r="W570" s="3">
        <f t="shared" ca="1" si="572"/>
        <v>49</v>
      </c>
      <c r="X570" s="3">
        <f t="shared" ca="1" si="572"/>
        <v>64</v>
      </c>
      <c r="Y570" s="3">
        <f t="shared" ca="1" si="572"/>
        <v>81</v>
      </c>
      <c r="Z570" s="3">
        <f t="shared" ca="1" si="572"/>
        <v>100</v>
      </c>
      <c r="AA570" s="3">
        <f t="shared" ca="1" si="5"/>
        <v>770</v>
      </c>
      <c r="AB570" s="29">
        <f t="shared" ca="1" si="24"/>
        <v>50</v>
      </c>
    </row>
    <row r="571" spans="1:28" customFormat="false" ht="13">
      <c r="A571" s="3">
        <f>シート1!B572</f>
        <v>0</v>
      </c>
      <c r="B571" s="3">
        <f>シート1!E572</f>
        <v>0</v>
      </c>
      <c r="C571" s="19">
        <f>シート1!G572</f>
        <v>0</v>
      </c>
      <c r="D571" s="3">
        <f>シート1!I572</f>
        <v>0</v>
      </c>
      <c r="E571" s="3">
        <f>シート1!K572</f>
        <v>0</v>
      </c>
      <c r="F571" s="3">
        <f t="shared" ref="F571:Z571" ca="1" si="573">IF($E575="","", IF(AND(ROW()&gt;$AB$1,F$1&lt;=$AB$1),(F$1-_xlfn.RANK.AVG(OFFSET($E575,1-F$1,),OFFSET($E575,1-$AB$1,,$AB$1,1)))^2,""))</f>
        <v>100</v>
      </c>
      <c r="G571" s="3">
        <f t="shared" ca="1" si="573"/>
        <v>81</v>
      </c>
      <c r="H571" s="3">
        <f t="shared" ca="1" si="573"/>
        <v>64</v>
      </c>
      <c r="I571" s="3">
        <f t="shared" ca="1" si="573"/>
        <v>49</v>
      </c>
      <c r="J571" s="3">
        <f t="shared" ca="1" si="573"/>
        <v>36</v>
      </c>
      <c r="K571" s="3">
        <f t="shared" ca="1" si="573"/>
        <v>25</v>
      </c>
      <c r="L571" s="3">
        <f t="shared" ca="1" si="573"/>
        <v>16</v>
      </c>
      <c r="M571" s="3">
        <f t="shared" ca="1" si="573"/>
        <v>9</v>
      </c>
      <c r="N571" s="3">
        <f t="shared" ca="1" si="573"/>
        <v>4</v>
      </c>
      <c r="O571" s="3">
        <f t="shared" ca="1" si="573"/>
        <v>1</v>
      </c>
      <c r="P571" s="3">
        <f t="shared" ca="1" si="573"/>
        <v>0</v>
      </c>
      <c r="Q571" s="3">
        <f t="shared" ca="1" si="573"/>
        <v>1</v>
      </c>
      <c r="R571" s="3">
        <f t="shared" ca="1" si="573"/>
        <v>4</v>
      </c>
      <c r="S571" s="3">
        <f t="shared" ca="1" si="573"/>
        <v>9</v>
      </c>
      <c r="T571" s="3">
        <f t="shared" ca="1" si="573"/>
        <v>16</v>
      </c>
      <c r="U571" s="3">
        <f t="shared" ca="1" si="573"/>
        <v>25</v>
      </c>
      <c r="V571" s="3">
        <f t="shared" ca="1" si="573"/>
        <v>36</v>
      </c>
      <c r="W571" s="3">
        <f t="shared" ca="1" si="573"/>
        <v>49</v>
      </c>
      <c r="X571" s="3">
        <f t="shared" ca="1" si="573"/>
        <v>64</v>
      </c>
      <c r="Y571" s="3">
        <f t="shared" ca="1" si="573"/>
        <v>81</v>
      </c>
      <c r="Z571" s="3">
        <f t="shared" ca="1" si="573"/>
        <v>100</v>
      </c>
      <c r="AA571" s="3">
        <f t="shared" ca="1" si="5"/>
        <v>770</v>
      </c>
      <c r="AB571" s="29">
        <f t="shared" ca="1" si="24"/>
        <v>50</v>
      </c>
    </row>
    <row r="572" spans="1:28" customFormat="false" ht="13">
      <c r="A572" s="3">
        <f>シート1!B573</f>
        <v>0</v>
      </c>
      <c r="B572" s="3">
        <f>シート1!E573</f>
        <v>0</v>
      </c>
      <c r="C572" s="19">
        <f>シート1!G573</f>
        <v>0</v>
      </c>
      <c r="D572" s="3">
        <f>シート1!I573</f>
        <v>0</v>
      </c>
      <c r="E572" s="3">
        <f>シート1!K573</f>
        <v>0</v>
      </c>
      <c r="F572" s="3">
        <f t="shared" ref="F572:Z572" ca="1" si="574">IF($E576="","", IF(AND(ROW()&gt;$AB$1,F$1&lt;=$AB$1),(F$1-_xlfn.RANK.AVG(OFFSET($E576,1-F$1,),OFFSET($E576,1-$AB$1,,$AB$1,1)))^2,""))</f>
        <v>100</v>
      </c>
      <c r="G572" s="3">
        <f t="shared" ca="1" si="574"/>
        <v>81</v>
      </c>
      <c r="H572" s="3">
        <f t="shared" ca="1" si="574"/>
        <v>64</v>
      </c>
      <c r="I572" s="3">
        <f t="shared" ca="1" si="574"/>
        <v>49</v>
      </c>
      <c r="J572" s="3">
        <f t="shared" ca="1" si="574"/>
        <v>36</v>
      </c>
      <c r="K572" s="3">
        <f t="shared" ca="1" si="574"/>
        <v>25</v>
      </c>
      <c r="L572" s="3">
        <f t="shared" ca="1" si="574"/>
        <v>16</v>
      </c>
      <c r="M572" s="3">
        <f t="shared" ca="1" si="574"/>
        <v>9</v>
      </c>
      <c r="N572" s="3">
        <f t="shared" ca="1" si="574"/>
        <v>4</v>
      </c>
      <c r="O572" s="3">
        <f t="shared" ca="1" si="574"/>
        <v>1</v>
      </c>
      <c r="P572" s="3">
        <f t="shared" ca="1" si="574"/>
        <v>0</v>
      </c>
      <c r="Q572" s="3">
        <f t="shared" ca="1" si="574"/>
        <v>1</v>
      </c>
      <c r="R572" s="3">
        <f t="shared" ca="1" si="574"/>
        <v>4</v>
      </c>
      <c r="S572" s="3">
        <f t="shared" ca="1" si="574"/>
        <v>9</v>
      </c>
      <c r="T572" s="3">
        <f t="shared" ca="1" si="574"/>
        <v>16</v>
      </c>
      <c r="U572" s="3">
        <f t="shared" ca="1" si="574"/>
        <v>25</v>
      </c>
      <c r="V572" s="3">
        <f t="shared" ca="1" si="574"/>
        <v>36</v>
      </c>
      <c r="W572" s="3">
        <f t="shared" ca="1" si="574"/>
        <v>49</v>
      </c>
      <c r="X572" s="3">
        <f t="shared" ca="1" si="574"/>
        <v>64</v>
      </c>
      <c r="Y572" s="3">
        <f t="shared" ca="1" si="574"/>
        <v>81</v>
      </c>
      <c r="Z572" s="3">
        <f t="shared" ca="1" si="574"/>
        <v>100</v>
      </c>
      <c r="AA572" s="3">
        <f t="shared" ca="1" si="5"/>
        <v>770</v>
      </c>
      <c r="AB572" s="29">
        <f t="shared" ca="1" si="24"/>
        <v>50</v>
      </c>
    </row>
    <row r="573" spans="1:28" customFormat="false" ht="13">
      <c r="A573" s="3">
        <f>シート1!B574</f>
        <v>0</v>
      </c>
      <c r="B573" s="3">
        <f>シート1!E574</f>
        <v>0</v>
      </c>
      <c r="C573" s="19">
        <f>シート1!G574</f>
        <v>0</v>
      </c>
      <c r="D573" s="3">
        <f>シート1!I574</f>
        <v>0</v>
      </c>
      <c r="E573" s="3">
        <f>シート1!K574</f>
        <v>0</v>
      </c>
      <c r="F573" s="3">
        <f t="shared" ref="F573:Z573" ca="1" si="575">IF($E577="","", IF(AND(ROW()&gt;$AB$1,F$1&lt;=$AB$1),(F$1-_xlfn.RANK.AVG(OFFSET($E577,1-F$1,),OFFSET($E577,1-$AB$1,,$AB$1,1)))^2,""))</f>
        <v>100</v>
      </c>
      <c r="G573" s="3">
        <f t="shared" ca="1" si="575"/>
        <v>81</v>
      </c>
      <c r="H573" s="3">
        <f t="shared" ca="1" si="575"/>
        <v>64</v>
      </c>
      <c r="I573" s="3">
        <f t="shared" ca="1" si="575"/>
        <v>49</v>
      </c>
      <c r="J573" s="3">
        <f t="shared" ca="1" si="575"/>
        <v>36</v>
      </c>
      <c r="K573" s="3">
        <f t="shared" ca="1" si="575"/>
        <v>25</v>
      </c>
      <c r="L573" s="3">
        <f t="shared" ca="1" si="575"/>
        <v>16</v>
      </c>
      <c r="M573" s="3">
        <f t="shared" ca="1" si="575"/>
        <v>9</v>
      </c>
      <c r="N573" s="3">
        <f t="shared" ca="1" si="575"/>
        <v>4</v>
      </c>
      <c r="O573" s="3">
        <f t="shared" ca="1" si="575"/>
        <v>1</v>
      </c>
      <c r="P573" s="3">
        <f t="shared" ca="1" si="575"/>
        <v>0</v>
      </c>
      <c r="Q573" s="3">
        <f t="shared" ca="1" si="575"/>
        <v>1</v>
      </c>
      <c r="R573" s="3">
        <f t="shared" ca="1" si="575"/>
        <v>4</v>
      </c>
      <c r="S573" s="3">
        <f t="shared" ca="1" si="575"/>
        <v>9</v>
      </c>
      <c r="T573" s="3">
        <f t="shared" ca="1" si="575"/>
        <v>16</v>
      </c>
      <c r="U573" s="3">
        <f t="shared" ca="1" si="575"/>
        <v>25</v>
      </c>
      <c r="V573" s="3">
        <f t="shared" ca="1" si="575"/>
        <v>36</v>
      </c>
      <c r="W573" s="3">
        <f t="shared" ca="1" si="575"/>
        <v>49</v>
      </c>
      <c r="X573" s="3">
        <f t="shared" ca="1" si="575"/>
        <v>64</v>
      </c>
      <c r="Y573" s="3">
        <f t="shared" ca="1" si="575"/>
        <v>81</v>
      </c>
      <c r="Z573" s="3">
        <f t="shared" ca="1" si="575"/>
        <v>100</v>
      </c>
      <c r="AA573" s="3">
        <f t="shared" ca="1" si="5"/>
        <v>770</v>
      </c>
      <c r="AB573" s="29">
        <f t="shared" ca="1" si="24"/>
        <v>50</v>
      </c>
    </row>
    <row r="574" spans="1:28" customFormat="false" ht="13">
      <c r="A574" s="3">
        <f>シート1!B575</f>
        <v>0</v>
      </c>
      <c r="B574" s="3">
        <f>シート1!E575</f>
        <v>0</v>
      </c>
      <c r="C574" s="19">
        <f>シート1!G575</f>
        <v>0</v>
      </c>
      <c r="D574" s="3">
        <f>シート1!I575</f>
        <v>0</v>
      </c>
      <c r="E574" s="3">
        <f>シート1!K575</f>
        <v>0</v>
      </c>
      <c r="F574" s="3">
        <f t="shared" ref="F574:Z574" ca="1" si="576">IF($E578="","", IF(AND(ROW()&gt;$AB$1,F$1&lt;=$AB$1),(F$1-_xlfn.RANK.AVG(OFFSET($E578,1-F$1,),OFFSET($E578,1-$AB$1,,$AB$1,1)))^2,""))</f>
        <v>100</v>
      </c>
      <c r="G574" s="3">
        <f t="shared" ca="1" si="576"/>
        <v>81</v>
      </c>
      <c r="H574" s="3">
        <f t="shared" ca="1" si="576"/>
        <v>64</v>
      </c>
      <c r="I574" s="3">
        <f t="shared" ca="1" si="576"/>
        <v>49</v>
      </c>
      <c r="J574" s="3">
        <f t="shared" ca="1" si="576"/>
        <v>36</v>
      </c>
      <c r="K574" s="3">
        <f t="shared" ca="1" si="576"/>
        <v>25</v>
      </c>
      <c r="L574" s="3">
        <f t="shared" ca="1" si="576"/>
        <v>16</v>
      </c>
      <c r="M574" s="3">
        <f t="shared" ca="1" si="576"/>
        <v>9</v>
      </c>
      <c r="N574" s="3">
        <f t="shared" ca="1" si="576"/>
        <v>4</v>
      </c>
      <c r="O574" s="3">
        <f t="shared" ca="1" si="576"/>
        <v>1</v>
      </c>
      <c r="P574" s="3">
        <f t="shared" ca="1" si="576"/>
        <v>0</v>
      </c>
      <c r="Q574" s="3">
        <f t="shared" ca="1" si="576"/>
        <v>1</v>
      </c>
      <c r="R574" s="3">
        <f t="shared" ca="1" si="576"/>
        <v>4</v>
      </c>
      <c r="S574" s="3">
        <f t="shared" ca="1" si="576"/>
        <v>9</v>
      </c>
      <c r="T574" s="3">
        <f t="shared" ca="1" si="576"/>
        <v>16</v>
      </c>
      <c r="U574" s="3">
        <f t="shared" ca="1" si="576"/>
        <v>25</v>
      </c>
      <c r="V574" s="3">
        <f t="shared" ca="1" si="576"/>
        <v>36</v>
      </c>
      <c r="W574" s="3">
        <f t="shared" ca="1" si="576"/>
        <v>49</v>
      </c>
      <c r="X574" s="3">
        <f t="shared" ca="1" si="576"/>
        <v>64</v>
      </c>
      <c r="Y574" s="3">
        <f t="shared" ca="1" si="576"/>
        <v>81</v>
      </c>
      <c r="Z574" s="3">
        <f t="shared" ca="1" si="576"/>
        <v>100</v>
      </c>
      <c r="AA574" s="3">
        <f t="shared" ca="1" si="5"/>
        <v>770</v>
      </c>
      <c r="AB574" s="29">
        <f t="shared" ca="1" si="24"/>
        <v>50</v>
      </c>
    </row>
    <row r="575" spans="1:28" customFormat="false" ht="13">
      <c r="A575" s="3">
        <f>シート1!B576</f>
        <v>0</v>
      </c>
      <c r="B575" s="3">
        <f>シート1!E576</f>
        <v>0</v>
      </c>
      <c r="C575" s="19">
        <f>シート1!G576</f>
        <v>0</v>
      </c>
      <c r="D575" s="3">
        <f>シート1!I576</f>
        <v>0</v>
      </c>
      <c r="E575" s="3">
        <f>シート1!K576</f>
        <v>0</v>
      </c>
      <c r="F575" s="3">
        <f t="shared" ref="F575:Z575" ca="1" si="577">IF($E579="","", IF(AND(ROW()&gt;$AB$1,F$1&lt;=$AB$1),(F$1-_xlfn.RANK.AVG(OFFSET($E579,1-F$1,),OFFSET($E579,1-$AB$1,,$AB$1,1)))^2,""))</f>
        <v>100</v>
      </c>
      <c r="G575" s="3">
        <f t="shared" ca="1" si="577"/>
        <v>81</v>
      </c>
      <c r="H575" s="3">
        <f t="shared" ca="1" si="577"/>
        <v>64</v>
      </c>
      <c r="I575" s="3">
        <f t="shared" ca="1" si="577"/>
        <v>49</v>
      </c>
      <c r="J575" s="3">
        <f t="shared" ca="1" si="577"/>
        <v>36</v>
      </c>
      <c r="K575" s="3">
        <f t="shared" ca="1" si="577"/>
        <v>25</v>
      </c>
      <c r="L575" s="3">
        <f t="shared" ca="1" si="577"/>
        <v>16</v>
      </c>
      <c r="M575" s="3">
        <f t="shared" ca="1" si="577"/>
        <v>9</v>
      </c>
      <c r="N575" s="3">
        <f t="shared" ca="1" si="577"/>
        <v>4</v>
      </c>
      <c r="O575" s="3">
        <f t="shared" ca="1" si="577"/>
        <v>1</v>
      </c>
      <c r="P575" s="3">
        <f t="shared" ca="1" si="577"/>
        <v>0</v>
      </c>
      <c r="Q575" s="3">
        <f t="shared" ca="1" si="577"/>
        <v>1</v>
      </c>
      <c r="R575" s="3">
        <f t="shared" ca="1" si="577"/>
        <v>4</v>
      </c>
      <c r="S575" s="3">
        <f t="shared" ca="1" si="577"/>
        <v>9</v>
      </c>
      <c r="T575" s="3">
        <f t="shared" ca="1" si="577"/>
        <v>16</v>
      </c>
      <c r="U575" s="3">
        <f t="shared" ca="1" si="577"/>
        <v>25</v>
      </c>
      <c r="V575" s="3">
        <f t="shared" ca="1" si="577"/>
        <v>36</v>
      </c>
      <c r="W575" s="3">
        <f t="shared" ca="1" si="577"/>
        <v>49</v>
      </c>
      <c r="X575" s="3">
        <f t="shared" ca="1" si="577"/>
        <v>64</v>
      </c>
      <c r="Y575" s="3">
        <f t="shared" ca="1" si="577"/>
        <v>81</v>
      </c>
      <c r="Z575" s="3">
        <f t="shared" ca="1" si="577"/>
        <v>100</v>
      </c>
      <c r="AA575" s="3">
        <f t="shared" ca="1" si="5"/>
        <v>770</v>
      </c>
      <c r="AB575" s="29">
        <f t="shared" ca="1" si="24"/>
        <v>50</v>
      </c>
    </row>
    <row r="576" spans="1:28" customFormat="false" ht="13">
      <c r="A576" s="3">
        <f>シート1!B577</f>
        <v>0</v>
      </c>
      <c r="B576" s="3">
        <f>シート1!E577</f>
        <v>0</v>
      </c>
      <c r="C576" s="19">
        <f>シート1!G577</f>
        <v>0</v>
      </c>
      <c r="D576" s="3">
        <f>シート1!I577</f>
        <v>0</v>
      </c>
      <c r="E576" s="3">
        <f>シート1!K577</f>
        <v>0</v>
      </c>
      <c r="F576" s="3">
        <f t="shared" ref="F576:Z576" ca="1" si="578">IF($E580="","", IF(AND(ROW()&gt;$AB$1,F$1&lt;=$AB$1),(F$1-_xlfn.RANK.AVG(OFFSET($E580,1-F$1,),OFFSET($E580,1-$AB$1,,$AB$1,1)))^2,""))</f>
        <v>100</v>
      </c>
      <c r="G576" s="3">
        <f t="shared" ca="1" si="578"/>
        <v>81</v>
      </c>
      <c r="H576" s="3">
        <f t="shared" ca="1" si="578"/>
        <v>64</v>
      </c>
      <c r="I576" s="3">
        <f t="shared" ca="1" si="578"/>
        <v>49</v>
      </c>
      <c r="J576" s="3">
        <f t="shared" ca="1" si="578"/>
        <v>36</v>
      </c>
      <c r="K576" s="3">
        <f t="shared" ca="1" si="578"/>
        <v>25</v>
      </c>
      <c r="L576" s="3">
        <f t="shared" ca="1" si="578"/>
        <v>16</v>
      </c>
      <c r="M576" s="3">
        <f t="shared" ca="1" si="578"/>
        <v>9</v>
      </c>
      <c r="N576" s="3">
        <f t="shared" ca="1" si="578"/>
        <v>4</v>
      </c>
      <c r="O576" s="3">
        <f t="shared" ca="1" si="578"/>
        <v>1</v>
      </c>
      <c r="P576" s="3">
        <f t="shared" ca="1" si="578"/>
        <v>0</v>
      </c>
      <c r="Q576" s="3">
        <f t="shared" ca="1" si="578"/>
        <v>1</v>
      </c>
      <c r="R576" s="3">
        <f t="shared" ca="1" si="578"/>
        <v>4</v>
      </c>
      <c r="S576" s="3">
        <f t="shared" ca="1" si="578"/>
        <v>9</v>
      </c>
      <c r="T576" s="3">
        <f t="shared" ca="1" si="578"/>
        <v>16</v>
      </c>
      <c r="U576" s="3">
        <f t="shared" ca="1" si="578"/>
        <v>25</v>
      </c>
      <c r="V576" s="3">
        <f t="shared" ca="1" si="578"/>
        <v>36</v>
      </c>
      <c r="W576" s="3">
        <f t="shared" ca="1" si="578"/>
        <v>49</v>
      </c>
      <c r="X576" s="3">
        <f t="shared" ca="1" si="578"/>
        <v>64</v>
      </c>
      <c r="Y576" s="3">
        <f t="shared" ca="1" si="578"/>
        <v>81</v>
      </c>
      <c r="Z576" s="3">
        <f t="shared" ca="1" si="578"/>
        <v>100</v>
      </c>
      <c r="AA576" s="3">
        <f t="shared" ca="1" si="5"/>
        <v>770</v>
      </c>
      <c r="AB576" s="29">
        <f t="shared" ca="1" si="24"/>
        <v>50</v>
      </c>
    </row>
    <row r="577" spans="1:28" customFormat="false" ht="13">
      <c r="A577" s="3">
        <f>シート1!B578</f>
        <v>0</v>
      </c>
      <c r="B577" s="3">
        <f>シート1!E578</f>
        <v>0</v>
      </c>
      <c r="C577" s="19">
        <f>シート1!G578</f>
        <v>0</v>
      </c>
      <c r="D577" s="3">
        <f>シート1!I578</f>
        <v>0</v>
      </c>
      <c r="E577" s="3">
        <f>シート1!K578</f>
        <v>0</v>
      </c>
      <c r="F577" s="3">
        <f t="shared" ref="F577:Z577" ca="1" si="579">IF($E581="","", IF(AND(ROW()&gt;$AB$1,F$1&lt;=$AB$1),(F$1-_xlfn.RANK.AVG(OFFSET($E581,1-F$1,),OFFSET($E581,1-$AB$1,,$AB$1,1)))^2,""))</f>
        <v>100</v>
      </c>
      <c r="G577" s="3">
        <f t="shared" ca="1" si="579"/>
        <v>81</v>
      </c>
      <c r="H577" s="3">
        <f t="shared" ca="1" si="579"/>
        <v>64</v>
      </c>
      <c r="I577" s="3">
        <f t="shared" ca="1" si="579"/>
        <v>49</v>
      </c>
      <c r="J577" s="3">
        <f t="shared" ca="1" si="579"/>
        <v>36</v>
      </c>
      <c r="K577" s="3">
        <f t="shared" ca="1" si="579"/>
        <v>25</v>
      </c>
      <c r="L577" s="3">
        <f t="shared" ca="1" si="579"/>
        <v>16</v>
      </c>
      <c r="M577" s="3">
        <f t="shared" ca="1" si="579"/>
        <v>9</v>
      </c>
      <c r="N577" s="3">
        <f t="shared" ca="1" si="579"/>
        <v>4</v>
      </c>
      <c r="O577" s="3">
        <f t="shared" ca="1" si="579"/>
        <v>1</v>
      </c>
      <c r="P577" s="3">
        <f t="shared" ca="1" si="579"/>
        <v>0</v>
      </c>
      <c r="Q577" s="3">
        <f t="shared" ca="1" si="579"/>
        <v>1</v>
      </c>
      <c r="R577" s="3">
        <f t="shared" ca="1" si="579"/>
        <v>4</v>
      </c>
      <c r="S577" s="3">
        <f t="shared" ca="1" si="579"/>
        <v>9</v>
      </c>
      <c r="T577" s="3">
        <f t="shared" ca="1" si="579"/>
        <v>16</v>
      </c>
      <c r="U577" s="3">
        <f t="shared" ca="1" si="579"/>
        <v>25</v>
      </c>
      <c r="V577" s="3">
        <f t="shared" ca="1" si="579"/>
        <v>36</v>
      </c>
      <c r="W577" s="3">
        <f t="shared" ca="1" si="579"/>
        <v>49</v>
      </c>
      <c r="X577" s="3">
        <f t="shared" ca="1" si="579"/>
        <v>64</v>
      </c>
      <c r="Y577" s="3">
        <f t="shared" ca="1" si="579"/>
        <v>81</v>
      </c>
      <c r="Z577" s="3">
        <f t="shared" ca="1" si="579"/>
        <v>100</v>
      </c>
      <c r="AA577" s="3">
        <f t="shared" ca="1" si="5"/>
        <v>770</v>
      </c>
      <c r="AB577" s="29">
        <f t="shared" ca="1" si="24"/>
        <v>50</v>
      </c>
    </row>
    <row r="578" spans="1:28" customFormat="false" ht="13">
      <c r="A578" s="3">
        <f>シート1!B579</f>
        <v>0</v>
      </c>
      <c r="B578" s="3">
        <f>シート1!E579</f>
        <v>0</v>
      </c>
      <c r="C578" s="19">
        <f>シート1!G579</f>
        <v>0</v>
      </c>
      <c r="D578" s="3">
        <f>シート1!I579</f>
        <v>0</v>
      </c>
      <c r="E578" s="3">
        <f>シート1!K579</f>
        <v>0</v>
      </c>
      <c r="F578" s="3">
        <f t="shared" ref="F578:Z578" ca="1" si="580">IF($E582="","", IF(AND(ROW()&gt;$AB$1,F$1&lt;=$AB$1),(F$1-_xlfn.RANK.AVG(OFFSET($E582,1-F$1,),OFFSET($E582,1-$AB$1,,$AB$1,1)))^2,""))</f>
        <v>100</v>
      </c>
      <c r="G578" s="3">
        <f t="shared" ca="1" si="580"/>
        <v>81</v>
      </c>
      <c r="H578" s="3">
        <f t="shared" ca="1" si="580"/>
        <v>64</v>
      </c>
      <c r="I578" s="3">
        <f t="shared" ca="1" si="580"/>
        <v>49</v>
      </c>
      <c r="J578" s="3">
        <f t="shared" ca="1" si="580"/>
        <v>36</v>
      </c>
      <c r="K578" s="3">
        <f t="shared" ca="1" si="580"/>
        <v>25</v>
      </c>
      <c r="L578" s="3">
        <f t="shared" ca="1" si="580"/>
        <v>16</v>
      </c>
      <c r="M578" s="3">
        <f t="shared" ca="1" si="580"/>
        <v>9</v>
      </c>
      <c r="N578" s="3">
        <f t="shared" ca="1" si="580"/>
        <v>4</v>
      </c>
      <c r="O578" s="3">
        <f t="shared" ca="1" si="580"/>
        <v>1</v>
      </c>
      <c r="P578" s="3">
        <f t="shared" ca="1" si="580"/>
        <v>0</v>
      </c>
      <c r="Q578" s="3">
        <f t="shared" ca="1" si="580"/>
        <v>1</v>
      </c>
      <c r="R578" s="3">
        <f t="shared" ca="1" si="580"/>
        <v>4</v>
      </c>
      <c r="S578" s="3">
        <f t="shared" ca="1" si="580"/>
        <v>9</v>
      </c>
      <c r="T578" s="3">
        <f t="shared" ca="1" si="580"/>
        <v>16</v>
      </c>
      <c r="U578" s="3">
        <f t="shared" ca="1" si="580"/>
        <v>25</v>
      </c>
      <c r="V578" s="3">
        <f t="shared" ca="1" si="580"/>
        <v>36</v>
      </c>
      <c r="W578" s="3">
        <f t="shared" ca="1" si="580"/>
        <v>49</v>
      </c>
      <c r="X578" s="3">
        <f t="shared" ca="1" si="580"/>
        <v>64</v>
      </c>
      <c r="Y578" s="3">
        <f t="shared" ca="1" si="580"/>
        <v>81</v>
      </c>
      <c r="Z578" s="3">
        <f t="shared" ca="1" si="580"/>
        <v>100</v>
      </c>
      <c r="AA578" s="3">
        <f t="shared" ca="1" si="5"/>
        <v>770</v>
      </c>
      <c r="AB578" s="29">
        <f t="shared" ca="1" si="24"/>
        <v>50</v>
      </c>
    </row>
    <row r="579" spans="1:28" customFormat="false" ht="13">
      <c r="A579" s="3">
        <f>シート1!B580</f>
        <v>0</v>
      </c>
      <c r="B579" s="3">
        <f>シート1!E580</f>
        <v>0</v>
      </c>
      <c r="C579" s="19">
        <f>シート1!G580</f>
        <v>0</v>
      </c>
      <c r="D579" s="3">
        <f>シート1!I580</f>
        <v>0</v>
      </c>
      <c r="E579" s="3">
        <f>シート1!K580</f>
        <v>0</v>
      </c>
      <c r="F579" s="3">
        <f t="shared" ref="F579:Z579" ca="1" si="581">IF($E583="","", IF(AND(ROW()&gt;$AB$1,F$1&lt;=$AB$1),(F$1-_xlfn.RANK.AVG(OFFSET($E583,1-F$1,),OFFSET($E583,1-$AB$1,,$AB$1,1)))^2,""))</f>
        <v>100</v>
      </c>
      <c r="G579" s="3">
        <f t="shared" ca="1" si="581"/>
        <v>81</v>
      </c>
      <c r="H579" s="3">
        <f t="shared" ca="1" si="581"/>
        <v>64</v>
      </c>
      <c r="I579" s="3">
        <f t="shared" ca="1" si="581"/>
        <v>49</v>
      </c>
      <c r="J579" s="3">
        <f t="shared" ca="1" si="581"/>
        <v>36</v>
      </c>
      <c r="K579" s="3">
        <f t="shared" ca="1" si="581"/>
        <v>25</v>
      </c>
      <c r="L579" s="3">
        <f t="shared" ca="1" si="581"/>
        <v>16</v>
      </c>
      <c r="M579" s="3">
        <f t="shared" ca="1" si="581"/>
        <v>9</v>
      </c>
      <c r="N579" s="3">
        <f t="shared" ca="1" si="581"/>
        <v>4</v>
      </c>
      <c r="O579" s="3">
        <f t="shared" ca="1" si="581"/>
        <v>1</v>
      </c>
      <c r="P579" s="3">
        <f t="shared" ca="1" si="581"/>
        <v>0</v>
      </c>
      <c r="Q579" s="3">
        <f t="shared" ca="1" si="581"/>
        <v>1</v>
      </c>
      <c r="R579" s="3">
        <f t="shared" ca="1" si="581"/>
        <v>4</v>
      </c>
      <c r="S579" s="3">
        <f t="shared" ca="1" si="581"/>
        <v>9</v>
      </c>
      <c r="T579" s="3">
        <f t="shared" ca="1" si="581"/>
        <v>16</v>
      </c>
      <c r="U579" s="3">
        <f t="shared" ca="1" si="581"/>
        <v>25</v>
      </c>
      <c r="V579" s="3">
        <f t="shared" ca="1" si="581"/>
        <v>36</v>
      </c>
      <c r="W579" s="3">
        <f t="shared" ca="1" si="581"/>
        <v>49</v>
      </c>
      <c r="X579" s="3">
        <f t="shared" ca="1" si="581"/>
        <v>64</v>
      </c>
      <c r="Y579" s="3">
        <f t="shared" ca="1" si="581"/>
        <v>81</v>
      </c>
      <c r="Z579" s="3">
        <f t="shared" ca="1" si="581"/>
        <v>100</v>
      </c>
      <c r="AA579" s="3">
        <f t="shared" ca="1" si="5"/>
        <v>770</v>
      </c>
      <c r="AB579" s="29">
        <f t="shared" ca="1" si="24"/>
        <v>50</v>
      </c>
    </row>
    <row r="580" spans="1:28" customFormat="false" ht="13">
      <c r="A580" s="3">
        <f>シート1!B581</f>
        <v>0</v>
      </c>
      <c r="B580" s="3">
        <f>シート1!E581</f>
        <v>0</v>
      </c>
      <c r="C580" s="19">
        <f>シート1!G581</f>
        <v>0</v>
      </c>
      <c r="D580" s="3">
        <f>シート1!I581</f>
        <v>0</v>
      </c>
      <c r="E580" s="3">
        <f>シート1!K581</f>
        <v>0</v>
      </c>
      <c r="F580" s="3">
        <f t="shared" ref="F580:Z580" ca="1" si="582">IF($E584="","", IF(AND(ROW()&gt;$AB$1,F$1&lt;=$AB$1),(F$1-_xlfn.RANK.AVG(OFFSET($E584,1-F$1,),OFFSET($E584,1-$AB$1,,$AB$1,1)))^2,""))</f>
        <v>100</v>
      </c>
      <c r="G580" s="3">
        <f t="shared" ca="1" si="582"/>
        <v>81</v>
      </c>
      <c r="H580" s="3">
        <f t="shared" ca="1" si="582"/>
        <v>64</v>
      </c>
      <c r="I580" s="3">
        <f t="shared" ca="1" si="582"/>
        <v>49</v>
      </c>
      <c r="J580" s="3">
        <f t="shared" ca="1" si="582"/>
        <v>36</v>
      </c>
      <c r="K580" s="3">
        <f t="shared" ca="1" si="582"/>
        <v>25</v>
      </c>
      <c r="L580" s="3">
        <f t="shared" ca="1" si="582"/>
        <v>16</v>
      </c>
      <c r="M580" s="3">
        <f t="shared" ca="1" si="582"/>
        <v>9</v>
      </c>
      <c r="N580" s="3">
        <f t="shared" ca="1" si="582"/>
        <v>4</v>
      </c>
      <c r="O580" s="3">
        <f t="shared" ca="1" si="582"/>
        <v>1</v>
      </c>
      <c r="P580" s="3">
        <f t="shared" ca="1" si="582"/>
        <v>0</v>
      </c>
      <c r="Q580" s="3">
        <f t="shared" ca="1" si="582"/>
        <v>1</v>
      </c>
      <c r="R580" s="3">
        <f t="shared" ca="1" si="582"/>
        <v>4</v>
      </c>
      <c r="S580" s="3">
        <f t="shared" ca="1" si="582"/>
        <v>9</v>
      </c>
      <c r="T580" s="3">
        <f t="shared" ca="1" si="582"/>
        <v>16</v>
      </c>
      <c r="U580" s="3">
        <f t="shared" ca="1" si="582"/>
        <v>25</v>
      </c>
      <c r="V580" s="3">
        <f t="shared" ca="1" si="582"/>
        <v>36</v>
      </c>
      <c r="W580" s="3">
        <f t="shared" ca="1" si="582"/>
        <v>49</v>
      </c>
      <c r="X580" s="3">
        <f t="shared" ca="1" si="582"/>
        <v>64</v>
      </c>
      <c r="Y580" s="3">
        <f t="shared" ca="1" si="582"/>
        <v>81</v>
      </c>
      <c r="Z580" s="3">
        <f t="shared" ca="1" si="582"/>
        <v>100</v>
      </c>
      <c r="AA580" s="3">
        <f t="shared" ca="1" si="5"/>
        <v>770</v>
      </c>
      <c r="AB580" s="29">
        <f t="shared" ca="1" si="24"/>
        <v>50</v>
      </c>
    </row>
    <row r="581" spans="1:28" customFormat="false" ht="13">
      <c r="A581" s="3">
        <f>シート1!B582</f>
        <v>0</v>
      </c>
      <c r="B581" s="3">
        <f>シート1!E582</f>
        <v>0</v>
      </c>
      <c r="C581" s="19">
        <f>シート1!G582</f>
        <v>0</v>
      </c>
      <c r="D581" s="3">
        <f>シート1!I582</f>
        <v>0</v>
      </c>
      <c r="E581" s="3">
        <f>シート1!K582</f>
        <v>0</v>
      </c>
      <c r="F581" s="3">
        <f t="shared" ref="F581:Z581" ca="1" si="583">IF($E585="","", IF(AND(ROW()&gt;$AB$1,F$1&lt;=$AB$1),(F$1-_xlfn.RANK.AVG(OFFSET($E585,1-F$1,),OFFSET($E585,1-$AB$1,,$AB$1,1)))^2,""))</f>
        <v>100</v>
      </c>
      <c r="G581" s="3">
        <f t="shared" ca="1" si="583"/>
        <v>81</v>
      </c>
      <c r="H581" s="3">
        <f t="shared" ca="1" si="583"/>
        <v>64</v>
      </c>
      <c r="I581" s="3">
        <f t="shared" ca="1" si="583"/>
        <v>49</v>
      </c>
      <c r="J581" s="3">
        <f t="shared" ca="1" si="583"/>
        <v>36</v>
      </c>
      <c r="K581" s="3">
        <f t="shared" ca="1" si="583"/>
        <v>25</v>
      </c>
      <c r="L581" s="3">
        <f t="shared" ca="1" si="583"/>
        <v>16</v>
      </c>
      <c r="M581" s="3">
        <f t="shared" ca="1" si="583"/>
        <v>9</v>
      </c>
      <c r="N581" s="3">
        <f t="shared" ca="1" si="583"/>
        <v>4</v>
      </c>
      <c r="O581" s="3">
        <f t="shared" ca="1" si="583"/>
        <v>1</v>
      </c>
      <c r="P581" s="3">
        <f t="shared" ca="1" si="583"/>
        <v>0</v>
      </c>
      <c r="Q581" s="3">
        <f t="shared" ca="1" si="583"/>
        <v>1</v>
      </c>
      <c r="R581" s="3">
        <f t="shared" ca="1" si="583"/>
        <v>4</v>
      </c>
      <c r="S581" s="3">
        <f t="shared" ca="1" si="583"/>
        <v>9</v>
      </c>
      <c r="T581" s="3">
        <f t="shared" ca="1" si="583"/>
        <v>16</v>
      </c>
      <c r="U581" s="3">
        <f t="shared" ca="1" si="583"/>
        <v>25</v>
      </c>
      <c r="V581" s="3">
        <f t="shared" ca="1" si="583"/>
        <v>36</v>
      </c>
      <c r="W581" s="3">
        <f t="shared" ca="1" si="583"/>
        <v>49</v>
      </c>
      <c r="X581" s="3">
        <f t="shared" ca="1" si="583"/>
        <v>64</v>
      </c>
      <c r="Y581" s="3">
        <f t="shared" ca="1" si="583"/>
        <v>81</v>
      </c>
      <c r="Z581" s="3">
        <f t="shared" ca="1" si="583"/>
        <v>100</v>
      </c>
      <c r="AA581" s="3">
        <f t="shared" ca="1" si="5"/>
        <v>770</v>
      </c>
      <c r="AB581" s="29">
        <f t="shared" ca="1" si="24"/>
        <v>50</v>
      </c>
    </row>
    <row r="582" spans="1:28" customFormat="false" ht="13">
      <c r="A582" s="3">
        <f>シート1!B583</f>
        <v>0</v>
      </c>
      <c r="B582" s="3">
        <f>シート1!E583</f>
        <v>0</v>
      </c>
      <c r="C582" s="19">
        <f>シート1!G583</f>
        <v>0</v>
      </c>
      <c r="D582" s="3">
        <f>シート1!I583</f>
        <v>0</v>
      </c>
      <c r="E582" s="3">
        <f>シート1!K583</f>
        <v>0</v>
      </c>
      <c r="F582" s="3">
        <f t="shared" ref="F582:Z582" ca="1" si="584">IF($E586="","", IF(AND(ROW()&gt;$AB$1,F$1&lt;=$AB$1),(F$1-_xlfn.RANK.AVG(OFFSET($E586,1-F$1,),OFFSET($E586,1-$AB$1,,$AB$1,1)))^2,""))</f>
        <v>100</v>
      </c>
      <c r="G582" s="3">
        <f t="shared" ca="1" si="584"/>
        <v>81</v>
      </c>
      <c r="H582" s="3">
        <f t="shared" ca="1" si="584"/>
        <v>64</v>
      </c>
      <c r="I582" s="3">
        <f t="shared" ca="1" si="584"/>
        <v>49</v>
      </c>
      <c r="J582" s="3">
        <f t="shared" ca="1" si="584"/>
        <v>36</v>
      </c>
      <c r="K582" s="3">
        <f t="shared" ca="1" si="584"/>
        <v>25</v>
      </c>
      <c r="L582" s="3">
        <f t="shared" ca="1" si="584"/>
        <v>16</v>
      </c>
      <c r="M582" s="3">
        <f t="shared" ca="1" si="584"/>
        <v>9</v>
      </c>
      <c r="N582" s="3">
        <f t="shared" ca="1" si="584"/>
        <v>4</v>
      </c>
      <c r="O582" s="3">
        <f t="shared" ca="1" si="584"/>
        <v>1</v>
      </c>
      <c r="P582" s="3">
        <f t="shared" ca="1" si="584"/>
        <v>0</v>
      </c>
      <c r="Q582" s="3">
        <f t="shared" ca="1" si="584"/>
        <v>1</v>
      </c>
      <c r="R582" s="3">
        <f t="shared" ca="1" si="584"/>
        <v>4</v>
      </c>
      <c r="S582" s="3">
        <f t="shared" ca="1" si="584"/>
        <v>9</v>
      </c>
      <c r="T582" s="3">
        <f t="shared" ca="1" si="584"/>
        <v>16</v>
      </c>
      <c r="U582" s="3">
        <f t="shared" ca="1" si="584"/>
        <v>25</v>
      </c>
      <c r="V582" s="3">
        <f t="shared" ca="1" si="584"/>
        <v>36</v>
      </c>
      <c r="W582" s="3">
        <f t="shared" ca="1" si="584"/>
        <v>49</v>
      </c>
      <c r="X582" s="3">
        <f t="shared" ca="1" si="584"/>
        <v>64</v>
      </c>
      <c r="Y582" s="3">
        <f t="shared" ca="1" si="584"/>
        <v>81</v>
      </c>
      <c r="Z582" s="3">
        <f t="shared" ca="1" si="584"/>
        <v>100</v>
      </c>
      <c r="AA582" s="3">
        <f t="shared" ca="1" si="5"/>
        <v>770</v>
      </c>
      <c r="AB582" s="29">
        <f t="shared" ca="1" si="24"/>
        <v>50</v>
      </c>
    </row>
    <row r="583" spans="1:28" customFormat="false" ht="13">
      <c r="A583" s="3">
        <f>シート1!B584</f>
        <v>0</v>
      </c>
      <c r="B583" s="3">
        <f>シート1!E584</f>
        <v>0</v>
      </c>
      <c r="C583" s="19">
        <f>シート1!G584</f>
        <v>0</v>
      </c>
      <c r="D583" s="3">
        <f>シート1!I584</f>
        <v>0</v>
      </c>
      <c r="E583" s="3">
        <f>シート1!K584</f>
        <v>0</v>
      </c>
      <c r="F583" s="3">
        <f t="shared" ref="F583:Z583" ca="1" si="585">IF($E587="","", IF(AND(ROW()&gt;$AB$1,F$1&lt;=$AB$1),(F$1-_xlfn.RANK.AVG(OFFSET($E587,1-F$1,),OFFSET($E587,1-$AB$1,,$AB$1,1)))^2,""))</f>
        <v>100</v>
      </c>
      <c r="G583" s="3">
        <f t="shared" ca="1" si="585"/>
        <v>81</v>
      </c>
      <c r="H583" s="3">
        <f t="shared" ca="1" si="585"/>
        <v>64</v>
      </c>
      <c r="I583" s="3">
        <f t="shared" ca="1" si="585"/>
        <v>49</v>
      </c>
      <c r="J583" s="3">
        <f t="shared" ca="1" si="585"/>
        <v>36</v>
      </c>
      <c r="K583" s="3">
        <f t="shared" ca="1" si="585"/>
        <v>25</v>
      </c>
      <c r="L583" s="3">
        <f t="shared" ca="1" si="585"/>
        <v>16</v>
      </c>
      <c r="M583" s="3">
        <f t="shared" ca="1" si="585"/>
        <v>9</v>
      </c>
      <c r="N583" s="3">
        <f t="shared" ca="1" si="585"/>
        <v>4</v>
      </c>
      <c r="O583" s="3">
        <f t="shared" ca="1" si="585"/>
        <v>1</v>
      </c>
      <c r="P583" s="3">
        <f t="shared" ca="1" si="585"/>
        <v>0</v>
      </c>
      <c r="Q583" s="3">
        <f t="shared" ca="1" si="585"/>
        <v>1</v>
      </c>
      <c r="R583" s="3">
        <f t="shared" ca="1" si="585"/>
        <v>4</v>
      </c>
      <c r="S583" s="3">
        <f t="shared" ca="1" si="585"/>
        <v>9</v>
      </c>
      <c r="T583" s="3">
        <f t="shared" ca="1" si="585"/>
        <v>16</v>
      </c>
      <c r="U583" s="3">
        <f t="shared" ca="1" si="585"/>
        <v>25</v>
      </c>
      <c r="V583" s="3">
        <f t="shared" ca="1" si="585"/>
        <v>36</v>
      </c>
      <c r="W583" s="3">
        <f t="shared" ca="1" si="585"/>
        <v>49</v>
      </c>
      <c r="X583" s="3">
        <f t="shared" ca="1" si="585"/>
        <v>64</v>
      </c>
      <c r="Y583" s="3">
        <f t="shared" ca="1" si="585"/>
        <v>81</v>
      </c>
      <c r="Z583" s="3">
        <f t="shared" ca="1" si="585"/>
        <v>100</v>
      </c>
      <c r="AA583" s="3">
        <f t="shared" ca="1" si="5"/>
        <v>770</v>
      </c>
      <c r="AB583" s="29">
        <f t="shared" ca="1" si="24"/>
        <v>50</v>
      </c>
    </row>
    <row r="584" spans="1:28" customFormat="false" ht="13">
      <c r="A584" s="3">
        <f>シート1!B585</f>
        <v>0</v>
      </c>
      <c r="B584" s="3">
        <f>シート1!E585</f>
        <v>0</v>
      </c>
      <c r="C584" s="19">
        <f>シート1!G585</f>
        <v>0</v>
      </c>
      <c r="D584" s="3">
        <f>シート1!I585</f>
        <v>0</v>
      </c>
      <c r="E584" s="3">
        <f>シート1!K585</f>
        <v>0</v>
      </c>
      <c r="F584" s="3">
        <f t="shared" ref="F584:Z584" ca="1" si="586">IF($E588="","", IF(AND(ROW()&gt;$AB$1,F$1&lt;=$AB$1),(F$1-_xlfn.RANK.AVG(OFFSET($E588,1-F$1,),OFFSET($E588,1-$AB$1,,$AB$1,1)))^2,""))</f>
        <v>100</v>
      </c>
      <c r="G584" s="3">
        <f t="shared" ca="1" si="586"/>
        <v>81</v>
      </c>
      <c r="H584" s="3">
        <f t="shared" ca="1" si="586"/>
        <v>64</v>
      </c>
      <c r="I584" s="3">
        <f t="shared" ca="1" si="586"/>
        <v>49</v>
      </c>
      <c r="J584" s="3">
        <f t="shared" ca="1" si="586"/>
        <v>36</v>
      </c>
      <c r="K584" s="3">
        <f t="shared" ca="1" si="586"/>
        <v>25</v>
      </c>
      <c r="L584" s="3">
        <f t="shared" ca="1" si="586"/>
        <v>16</v>
      </c>
      <c r="M584" s="3">
        <f t="shared" ca="1" si="586"/>
        <v>9</v>
      </c>
      <c r="N584" s="3">
        <f t="shared" ca="1" si="586"/>
        <v>4</v>
      </c>
      <c r="O584" s="3">
        <f t="shared" ca="1" si="586"/>
        <v>1</v>
      </c>
      <c r="P584" s="3">
        <f t="shared" ca="1" si="586"/>
        <v>0</v>
      </c>
      <c r="Q584" s="3">
        <f t="shared" ca="1" si="586"/>
        <v>1</v>
      </c>
      <c r="R584" s="3">
        <f t="shared" ca="1" si="586"/>
        <v>4</v>
      </c>
      <c r="S584" s="3">
        <f t="shared" ca="1" si="586"/>
        <v>9</v>
      </c>
      <c r="T584" s="3">
        <f t="shared" ca="1" si="586"/>
        <v>16</v>
      </c>
      <c r="U584" s="3">
        <f t="shared" ca="1" si="586"/>
        <v>25</v>
      </c>
      <c r="V584" s="3">
        <f t="shared" ca="1" si="586"/>
        <v>36</v>
      </c>
      <c r="W584" s="3">
        <f t="shared" ca="1" si="586"/>
        <v>49</v>
      </c>
      <c r="X584" s="3">
        <f t="shared" ca="1" si="586"/>
        <v>64</v>
      </c>
      <c r="Y584" s="3">
        <f t="shared" ca="1" si="586"/>
        <v>81</v>
      </c>
      <c r="Z584" s="3">
        <f t="shared" ca="1" si="586"/>
        <v>100</v>
      </c>
      <c r="AA584" s="3">
        <f t="shared" ca="1" si="5"/>
        <v>770</v>
      </c>
      <c r="AB584" s="29">
        <f t="shared" ca="1" si="24"/>
        <v>50</v>
      </c>
    </row>
    <row r="585" spans="1:28" customFormat="false" ht="13">
      <c r="A585" s="3">
        <f>シート1!B586</f>
        <v>0</v>
      </c>
      <c r="B585" s="3">
        <f>シート1!E586</f>
        <v>0</v>
      </c>
      <c r="C585" s="19">
        <f>シート1!G586</f>
        <v>0</v>
      </c>
      <c r="D585" s="3">
        <f>シート1!I586</f>
        <v>0</v>
      </c>
      <c r="E585" s="3">
        <f>シート1!K586</f>
        <v>0</v>
      </c>
      <c r="F585" s="3">
        <f t="shared" ref="F585:Z585" ca="1" si="587">IF($E589="","", IF(AND(ROW()&gt;$AB$1,F$1&lt;=$AB$1),(F$1-_xlfn.RANK.AVG(OFFSET($E589,1-F$1,),OFFSET($E589,1-$AB$1,,$AB$1,1)))^2,""))</f>
        <v>100</v>
      </c>
      <c r="G585" s="3">
        <f t="shared" ca="1" si="587"/>
        <v>81</v>
      </c>
      <c r="H585" s="3">
        <f t="shared" ca="1" si="587"/>
        <v>64</v>
      </c>
      <c r="I585" s="3">
        <f t="shared" ca="1" si="587"/>
        <v>49</v>
      </c>
      <c r="J585" s="3">
        <f t="shared" ca="1" si="587"/>
        <v>36</v>
      </c>
      <c r="K585" s="3">
        <f t="shared" ca="1" si="587"/>
        <v>25</v>
      </c>
      <c r="L585" s="3">
        <f t="shared" ca="1" si="587"/>
        <v>16</v>
      </c>
      <c r="M585" s="3">
        <f t="shared" ca="1" si="587"/>
        <v>9</v>
      </c>
      <c r="N585" s="3">
        <f t="shared" ca="1" si="587"/>
        <v>4</v>
      </c>
      <c r="O585" s="3">
        <f t="shared" ca="1" si="587"/>
        <v>1</v>
      </c>
      <c r="P585" s="3">
        <f t="shared" ca="1" si="587"/>
        <v>0</v>
      </c>
      <c r="Q585" s="3">
        <f t="shared" ca="1" si="587"/>
        <v>1</v>
      </c>
      <c r="R585" s="3">
        <f t="shared" ca="1" si="587"/>
        <v>4</v>
      </c>
      <c r="S585" s="3">
        <f t="shared" ca="1" si="587"/>
        <v>9</v>
      </c>
      <c r="T585" s="3">
        <f t="shared" ca="1" si="587"/>
        <v>16</v>
      </c>
      <c r="U585" s="3">
        <f t="shared" ca="1" si="587"/>
        <v>25</v>
      </c>
      <c r="V585" s="3">
        <f t="shared" ca="1" si="587"/>
        <v>36</v>
      </c>
      <c r="W585" s="3">
        <f t="shared" ca="1" si="587"/>
        <v>49</v>
      </c>
      <c r="X585" s="3">
        <f t="shared" ca="1" si="587"/>
        <v>64</v>
      </c>
      <c r="Y585" s="3">
        <f t="shared" ca="1" si="587"/>
        <v>81</v>
      </c>
      <c r="Z585" s="3">
        <f t="shared" ca="1" si="587"/>
        <v>100</v>
      </c>
      <c r="AA585" s="3">
        <f t="shared" ca="1" si="5"/>
        <v>770</v>
      </c>
      <c r="AB585" s="29">
        <f t="shared" ca="1" si="24"/>
        <v>50</v>
      </c>
    </row>
    <row r="586" spans="1:28" customFormat="false" ht="13">
      <c r="A586" s="3">
        <f>シート1!B587</f>
        <v>0</v>
      </c>
      <c r="B586" s="3">
        <f>シート1!E587</f>
        <v>0</v>
      </c>
      <c r="C586" s="19">
        <f>シート1!G587</f>
        <v>0</v>
      </c>
      <c r="D586" s="3">
        <f>シート1!I587</f>
        <v>0</v>
      </c>
      <c r="E586" s="3">
        <f>シート1!K587</f>
        <v>0</v>
      </c>
      <c r="F586" s="3">
        <f t="shared" ref="F586:Z586" ca="1" si="588">IF($E590="","", IF(AND(ROW()&gt;$AB$1,F$1&lt;=$AB$1),(F$1-_xlfn.RANK.AVG(OFFSET($E590,1-F$1,),OFFSET($E590,1-$AB$1,,$AB$1,1)))^2,""))</f>
        <v>100</v>
      </c>
      <c r="G586" s="3">
        <f t="shared" ca="1" si="588"/>
        <v>81</v>
      </c>
      <c r="H586" s="3">
        <f t="shared" ca="1" si="588"/>
        <v>64</v>
      </c>
      <c r="I586" s="3">
        <f t="shared" ca="1" si="588"/>
        <v>49</v>
      </c>
      <c r="J586" s="3">
        <f t="shared" ca="1" si="588"/>
        <v>36</v>
      </c>
      <c r="K586" s="3">
        <f t="shared" ca="1" si="588"/>
        <v>25</v>
      </c>
      <c r="L586" s="3">
        <f t="shared" ca="1" si="588"/>
        <v>16</v>
      </c>
      <c r="M586" s="3">
        <f t="shared" ca="1" si="588"/>
        <v>9</v>
      </c>
      <c r="N586" s="3">
        <f t="shared" ca="1" si="588"/>
        <v>4</v>
      </c>
      <c r="O586" s="3">
        <f t="shared" ca="1" si="588"/>
        <v>1</v>
      </c>
      <c r="P586" s="3">
        <f t="shared" ca="1" si="588"/>
        <v>0</v>
      </c>
      <c r="Q586" s="3">
        <f t="shared" ca="1" si="588"/>
        <v>1</v>
      </c>
      <c r="R586" s="3">
        <f t="shared" ca="1" si="588"/>
        <v>4</v>
      </c>
      <c r="S586" s="3">
        <f t="shared" ca="1" si="588"/>
        <v>9</v>
      </c>
      <c r="T586" s="3">
        <f t="shared" ca="1" si="588"/>
        <v>16</v>
      </c>
      <c r="U586" s="3">
        <f t="shared" ca="1" si="588"/>
        <v>25</v>
      </c>
      <c r="V586" s="3">
        <f t="shared" ca="1" si="588"/>
        <v>36</v>
      </c>
      <c r="W586" s="3">
        <f t="shared" ca="1" si="588"/>
        <v>49</v>
      </c>
      <c r="X586" s="3">
        <f t="shared" ca="1" si="588"/>
        <v>64</v>
      </c>
      <c r="Y586" s="3">
        <f t="shared" ca="1" si="588"/>
        <v>81</v>
      </c>
      <c r="Z586" s="3">
        <f t="shared" ca="1" si="588"/>
        <v>100</v>
      </c>
      <c r="AA586" s="3">
        <f t="shared" ca="1" si="5"/>
        <v>770</v>
      </c>
      <c r="AB586" s="29">
        <f t="shared" ca="1" si="24"/>
        <v>50</v>
      </c>
    </row>
    <row r="587" spans="1:28" customFormat="false" ht="13">
      <c r="A587" s="3">
        <f>シート1!B588</f>
        <v>0</v>
      </c>
      <c r="B587" s="3">
        <f>シート1!E588</f>
        <v>0</v>
      </c>
      <c r="C587" s="19">
        <f>シート1!G588</f>
        <v>0</v>
      </c>
      <c r="D587" s="3">
        <f>シート1!I588</f>
        <v>0</v>
      </c>
      <c r="E587" s="3">
        <f>シート1!K588</f>
        <v>0</v>
      </c>
      <c r="F587" s="3">
        <f t="shared" ref="F587:Z587" ca="1" si="589">IF($E591="","", IF(AND(ROW()&gt;$AB$1,F$1&lt;=$AB$1),(F$1-_xlfn.RANK.AVG(OFFSET($E591,1-F$1,),OFFSET($E591,1-$AB$1,,$AB$1,1)))^2,""))</f>
        <v>100</v>
      </c>
      <c r="G587" s="3">
        <f t="shared" ca="1" si="589"/>
        <v>81</v>
      </c>
      <c r="H587" s="3">
        <f t="shared" ca="1" si="589"/>
        <v>64</v>
      </c>
      <c r="I587" s="3">
        <f t="shared" ca="1" si="589"/>
        <v>49</v>
      </c>
      <c r="J587" s="3">
        <f t="shared" ca="1" si="589"/>
        <v>36</v>
      </c>
      <c r="K587" s="3">
        <f t="shared" ca="1" si="589"/>
        <v>25</v>
      </c>
      <c r="L587" s="3">
        <f t="shared" ca="1" si="589"/>
        <v>16</v>
      </c>
      <c r="M587" s="3">
        <f t="shared" ca="1" si="589"/>
        <v>9</v>
      </c>
      <c r="N587" s="3">
        <f t="shared" ca="1" si="589"/>
        <v>4</v>
      </c>
      <c r="O587" s="3">
        <f t="shared" ca="1" si="589"/>
        <v>1</v>
      </c>
      <c r="P587" s="3">
        <f t="shared" ca="1" si="589"/>
        <v>0</v>
      </c>
      <c r="Q587" s="3">
        <f t="shared" ca="1" si="589"/>
        <v>1</v>
      </c>
      <c r="R587" s="3">
        <f t="shared" ca="1" si="589"/>
        <v>4</v>
      </c>
      <c r="S587" s="3">
        <f t="shared" ca="1" si="589"/>
        <v>9</v>
      </c>
      <c r="T587" s="3">
        <f t="shared" ca="1" si="589"/>
        <v>16</v>
      </c>
      <c r="U587" s="3">
        <f t="shared" ca="1" si="589"/>
        <v>25</v>
      </c>
      <c r="V587" s="3">
        <f t="shared" ca="1" si="589"/>
        <v>36</v>
      </c>
      <c r="W587" s="3">
        <f t="shared" ca="1" si="589"/>
        <v>49</v>
      </c>
      <c r="X587" s="3">
        <f t="shared" ca="1" si="589"/>
        <v>64</v>
      </c>
      <c r="Y587" s="3">
        <f t="shared" ca="1" si="589"/>
        <v>81</v>
      </c>
      <c r="Z587" s="3">
        <f t="shared" ca="1" si="589"/>
        <v>100</v>
      </c>
      <c r="AA587" s="3">
        <f t="shared" ca="1" si="5"/>
        <v>770</v>
      </c>
      <c r="AB587" s="29">
        <f t="shared" ca="1" si="24"/>
        <v>50</v>
      </c>
    </row>
    <row r="588" spans="1:28" customFormat="false" ht="13">
      <c r="A588" s="3">
        <f>シート1!B589</f>
        <v>0</v>
      </c>
      <c r="B588" s="3">
        <f>シート1!E589</f>
        <v>0</v>
      </c>
      <c r="C588" s="19">
        <f>シート1!G589</f>
        <v>0</v>
      </c>
      <c r="D588" s="3">
        <f>シート1!I589</f>
        <v>0</v>
      </c>
      <c r="E588" s="3">
        <f>シート1!K589</f>
        <v>0</v>
      </c>
      <c r="F588" s="3">
        <f t="shared" ref="F588:Z588" ca="1" si="590">IF($E592="","", IF(AND(ROW()&gt;$AB$1,F$1&lt;=$AB$1),(F$1-_xlfn.RANK.AVG(OFFSET($E592,1-F$1,),OFFSET($E592,1-$AB$1,,$AB$1,1)))^2,""))</f>
        <v>100</v>
      </c>
      <c r="G588" s="3">
        <f t="shared" ca="1" si="590"/>
        <v>81</v>
      </c>
      <c r="H588" s="3">
        <f t="shared" ca="1" si="590"/>
        <v>64</v>
      </c>
      <c r="I588" s="3">
        <f t="shared" ca="1" si="590"/>
        <v>49</v>
      </c>
      <c r="J588" s="3">
        <f t="shared" ca="1" si="590"/>
        <v>36</v>
      </c>
      <c r="K588" s="3">
        <f t="shared" ca="1" si="590"/>
        <v>25</v>
      </c>
      <c r="L588" s="3">
        <f t="shared" ca="1" si="590"/>
        <v>16</v>
      </c>
      <c r="M588" s="3">
        <f t="shared" ca="1" si="590"/>
        <v>9</v>
      </c>
      <c r="N588" s="3">
        <f t="shared" ca="1" si="590"/>
        <v>4</v>
      </c>
      <c r="O588" s="3">
        <f t="shared" ca="1" si="590"/>
        <v>1</v>
      </c>
      <c r="P588" s="3">
        <f t="shared" ca="1" si="590"/>
        <v>0</v>
      </c>
      <c r="Q588" s="3">
        <f t="shared" ca="1" si="590"/>
        <v>1</v>
      </c>
      <c r="R588" s="3">
        <f t="shared" ca="1" si="590"/>
        <v>4</v>
      </c>
      <c r="S588" s="3">
        <f t="shared" ca="1" si="590"/>
        <v>9</v>
      </c>
      <c r="T588" s="3">
        <f t="shared" ca="1" si="590"/>
        <v>16</v>
      </c>
      <c r="U588" s="3">
        <f t="shared" ca="1" si="590"/>
        <v>25</v>
      </c>
      <c r="V588" s="3">
        <f t="shared" ca="1" si="590"/>
        <v>36</v>
      </c>
      <c r="W588" s="3">
        <f t="shared" ca="1" si="590"/>
        <v>49</v>
      </c>
      <c r="X588" s="3">
        <f t="shared" ca="1" si="590"/>
        <v>64</v>
      </c>
      <c r="Y588" s="3">
        <f t="shared" ca="1" si="590"/>
        <v>81</v>
      </c>
      <c r="Z588" s="3">
        <f t="shared" ca="1" si="590"/>
        <v>100</v>
      </c>
      <c r="AA588" s="3">
        <f t="shared" ca="1" si="5"/>
        <v>770</v>
      </c>
      <c r="AB588" s="29">
        <f t="shared" ca="1" si="24"/>
        <v>50</v>
      </c>
    </row>
    <row r="589" spans="1:28" customFormat="false" ht="13">
      <c r="A589" s="3">
        <f>シート1!B590</f>
        <v>0</v>
      </c>
      <c r="B589" s="3">
        <f>シート1!E590</f>
        <v>0</v>
      </c>
      <c r="C589" s="19">
        <f>シート1!G590</f>
        <v>0</v>
      </c>
      <c r="D589" s="3">
        <f>シート1!I590</f>
        <v>0</v>
      </c>
      <c r="E589" s="3">
        <f>シート1!K590</f>
        <v>0</v>
      </c>
      <c r="F589" s="3">
        <f t="shared" ref="F589:Z589" ca="1" si="591">IF($E593="","", IF(AND(ROW()&gt;$AB$1,F$1&lt;=$AB$1),(F$1-_xlfn.RANK.AVG(OFFSET($E593,1-F$1,),OFFSET($E593,1-$AB$1,,$AB$1,1)))^2,""))</f>
        <v>100</v>
      </c>
      <c r="G589" s="3">
        <f t="shared" ca="1" si="591"/>
        <v>81</v>
      </c>
      <c r="H589" s="3">
        <f t="shared" ca="1" si="591"/>
        <v>64</v>
      </c>
      <c r="I589" s="3">
        <f t="shared" ca="1" si="591"/>
        <v>49</v>
      </c>
      <c r="J589" s="3">
        <f t="shared" ca="1" si="591"/>
        <v>36</v>
      </c>
      <c r="K589" s="3">
        <f t="shared" ca="1" si="591"/>
        <v>25</v>
      </c>
      <c r="L589" s="3">
        <f t="shared" ca="1" si="591"/>
        <v>16</v>
      </c>
      <c r="M589" s="3">
        <f t="shared" ca="1" si="591"/>
        <v>9</v>
      </c>
      <c r="N589" s="3">
        <f t="shared" ca="1" si="591"/>
        <v>4</v>
      </c>
      <c r="O589" s="3">
        <f t="shared" ca="1" si="591"/>
        <v>1</v>
      </c>
      <c r="P589" s="3">
        <f t="shared" ca="1" si="591"/>
        <v>0</v>
      </c>
      <c r="Q589" s="3">
        <f t="shared" ca="1" si="591"/>
        <v>1</v>
      </c>
      <c r="R589" s="3">
        <f t="shared" ca="1" si="591"/>
        <v>4</v>
      </c>
      <c r="S589" s="3">
        <f t="shared" ca="1" si="591"/>
        <v>9</v>
      </c>
      <c r="T589" s="3">
        <f t="shared" ca="1" si="591"/>
        <v>16</v>
      </c>
      <c r="U589" s="3">
        <f t="shared" ca="1" si="591"/>
        <v>25</v>
      </c>
      <c r="V589" s="3">
        <f t="shared" ca="1" si="591"/>
        <v>36</v>
      </c>
      <c r="W589" s="3">
        <f t="shared" ca="1" si="591"/>
        <v>49</v>
      </c>
      <c r="X589" s="3">
        <f t="shared" ca="1" si="591"/>
        <v>64</v>
      </c>
      <c r="Y589" s="3">
        <f t="shared" ca="1" si="591"/>
        <v>81</v>
      </c>
      <c r="Z589" s="3">
        <f t="shared" ca="1" si="591"/>
        <v>100</v>
      </c>
      <c r="AA589" s="3">
        <f t="shared" ca="1" si="5"/>
        <v>770</v>
      </c>
      <c r="AB589" s="29">
        <f t="shared" ca="1" si="24"/>
        <v>50</v>
      </c>
    </row>
    <row r="590" spans="1:28" customFormat="false" ht="13">
      <c r="A590" s="3">
        <f>シート1!B591</f>
        <v>0</v>
      </c>
      <c r="B590" s="3">
        <f>シート1!E591</f>
        <v>0</v>
      </c>
      <c r="C590" s="19">
        <f>シート1!G591</f>
        <v>0</v>
      </c>
      <c r="D590" s="3">
        <f>シート1!I591</f>
        <v>0</v>
      </c>
      <c r="E590" s="3">
        <f>シート1!K591</f>
        <v>0</v>
      </c>
      <c r="F590" s="3">
        <f t="shared" ref="F590:Z590" ca="1" si="592">IF($E594="","", IF(AND(ROW()&gt;$AB$1,F$1&lt;=$AB$1),(F$1-_xlfn.RANK.AVG(OFFSET($E594,1-F$1,),OFFSET($E594,1-$AB$1,,$AB$1,1)))^2,""))</f>
        <v>100</v>
      </c>
      <c r="G590" s="3">
        <f t="shared" ca="1" si="592"/>
        <v>81</v>
      </c>
      <c r="H590" s="3">
        <f t="shared" ca="1" si="592"/>
        <v>64</v>
      </c>
      <c r="I590" s="3">
        <f t="shared" ca="1" si="592"/>
        <v>49</v>
      </c>
      <c r="J590" s="3">
        <f t="shared" ca="1" si="592"/>
        <v>36</v>
      </c>
      <c r="K590" s="3">
        <f t="shared" ca="1" si="592"/>
        <v>25</v>
      </c>
      <c r="L590" s="3">
        <f t="shared" ca="1" si="592"/>
        <v>16</v>
      </c>
      <c r="M590" s="3">
        <f t="shared" ca="1" si="592"/>
        <v>9</v>
      </c>
      <c r="N590" s="3">
        <f t="shared" ca="1" si="592"/>
        <v>4</v>
      </c>
      <c r="O590" s="3">
        <f t="shared" ca="1" si="592"/>
        <v>1</v>
      </c>
      <c r="P590" s="3">
        <f t="shared" ca="1" si="592"/>
        <v>0</v>
      </c>
      <c r="Q590" s="3">
        <f t="shared" ca="1" si="592"/>
        <v>1</v>
      </c>
      <c r="R590" s="3">
        <f t="shared" ca="1" si="592"/>
        <v>4</v>
      </c>
      <c r="S590" s="3">
        <f t="shared" ca="1" si="592"/>
        <v>9</v>
      </c>
      <c r="T590" s="3">
        <f t="shared" ca="1" si="592"/>
        <v>16</v>
      </c>
      <c r="U590" s="3">
        <f t="shared" ca="1" si="592"/>
        <v>25</v>
      </c>
      <c r="V590" s="3">
        <f t="shared" ca="1" si="592"/>
        <v>36</v>
      </c>
      <c r="W590" s="3">
        <f t="shared" ca="1" si="592"/>
        <v>49</v>
      </c>
      <c r="X590" s="3">
        <f t="shared" ca="1" si="592"/>
        <v>64</v>
      </c>
      <c r="Y590" s="3">
        <f t="shared" ca="1" si="592"/>
        <v>81</v>
      </c>
      <c r="Z590" s="3">
        <f t="shared" ca="1" si="592"/>
        <v>100</v>
      </c>
      <c r="AA590" s="3">
        <f t="shared" ca="1" si="5"/>
        <v>770</v>
      </c>
      <c r="AB590" s="29">
        <f t="shared" ca="1" si="24"/>
        <v>50</v>
      </c>
    </row>
    <row r="591" spans="1:28" customFormat="false" ht="13">
      <c r="A591" s="3">
        <f>シート1!B592</f>
        <v>0</v>
      </c>
      <c r="B591" s="3">
        <f>シート1!E592</f>
        <v>0</v>
      </c>
      <c r="C591" s="19">
        <f>シート1!G592</f>
        <v>0</v>
      </c>
      <c r="D591" s="3">
        <f>シート1!I592</f>
        <v>0</v>
      </c>
      <c r="E591" s="3">
        <f>シート1!K592</f>
        <v>0</v>
      </c>
      <c r="F591" s="3">
        <f t="shared" ref="F591:Z591" ca="1" si="593">IF($E595="","", IF(AND(ROW()&gt;$AB$1,F$1&lt;=$AB$1),(F$1-_xlfn.RANK.AVG(OFFSET($E595,1-F$1,),OFFSET($E595,1-$AB$1,,$AB$1,1)))^2,""))</f>
        <v>100</v>
      </c>
      <c r="G591" s="3">
        <f t="shared" ca="1" si="593"/>
        <v>81</v>
      </c>
      <c r="H591" s="3">
        <f t="shared" ca="1" si="593"/>
        <v>64</v>
      </c>
      <c r="I591" s="3">
        <f t="shared" ca="1" si="593"/>
        <v>49</v>
      </c>
      <c r="J591" s="3">
        <f t="shared" ca="1" si="593"/>
        <v>36</v>
      </c>
      <c r="K591" s="3">
        <f t="shared" ca="1" si="593"/>
        <v>25</v>
      </c>
      <c r="L591" s="3">
        <f t="shared" ca="1" si="593"/>
        <v>16</v>
      </c>
      <c r="M591" s="3">
        <f t="shared" ca="1" si="593"/>
        <v>9</v>
      </c>
      <c r="N591" s="3">
        <f t="shared" ca="1" si="593"/>
        <v>4</v>
      </c>
      <c r="O591" s="3">
        <f t="shared" ca="1" si="593"/>
        <v>1</v>
      </c>
      <c r="P591" s="3">
        <f t="shared" ca="1" si="593"/>
        <v>0</v>
      </c>
      <c r="Q591" s="3">
        <f t="shared" ca="1" si="593"/>
        <v>1</v>
      </c>
      <c r="R591" s="3">
        <f t="shared" ca="1" si="593"/>
        <v>4</v>
      </c>
      <c r="S591" s="3">
        <f t="shared" ca="1" si="593"/>
        <v>9</v>
      </c>
      <c r="T591" s="3">
        <f t="shared" ca="1" si="593"/>
        <v>16</v>
      </c>
      <c r="U591" s="3">
        <f t="shared" ca="1" si="593"/>
        <v>25</v>
      </c>
      <c r="V591" s="3">
        <f t="shared" ca="1" si="593"/>
        <v>36</v>
      </c>
      <c r="W591" s="3">
        <f t="shared" ca="1" si="593"/>
        <v>49</v>
      </c>
      <c r="X591" s="3">
        <f t="shared" ca="1" si="593"/>
        <v>64</v>
      </c>
      <c r="Y591" s="3">
        <f t="shared" ca="1" si="593"/>
        <v>81</v>
      </c>
      <c r="Z591" s="3">
        <f t="shared" ca="1" si="593"/>
        <v>100</v>
      </c>
      <c r="AA591" s="3">
        <f t="shared" ca="1" si="5"/>
        <v>770</v>
      </c>
      <c r="AB591" s="29">
        <f t="shared" ca="1" si="24"/>
        <v>50</v>
      </c>
    </row>
    <row r="592" spans="1:28" customFormat="false" ht="13">
      <c r="A592" s="3">
        <f>シート1!B593</f>
        <v>0</v>
      </c>
      <c r="B592" s="3">
        <f>シート1!E593</f>
        <v>0</v>
      </c>
      <c r="C592" s="19">
        <f>シート1!G593</f>
        <v>0</v>
      </c>
      <c r="D592" s="3">
        <f>シート1!I593</f>
        <v>0</v>
      </c>
      <c r="E592" s="3">
        <f>シート1!K593</f>
        <v>0</v>
      </c>
      <c r="F592" s="3">
        <f t="shared" ref="F592:Z592" ca="1" si="594">IF($E596="","", IF(AND(ROW()&gt;$AB$1,F$1&lt;=$AB$1),(F$1-_xlfn.RANK.AVG(OFFSET($E596,1-F$1,),OFFSET($E596,1-$AB$1,,$AB$1,1)))^2,""))</f>
        <v>100</v>
      </c>
      <c r="G592" s="3">
        <f t="shared" ca="1" si="594"/>
        <v>81</v>
      </c>
      <c r="H592" s="3">
        <f t="shared" ca="1" si="594"/>
        <v>64</v>
      </c>
      <c r="I592" s="3">
        <f t="shared" ca="1" si="594"/>
        <v>49</v>
      </c>
      <c r="J592" s="3">
        <f t="shared" ca="1" si="594"/>
        <v>36</v>
      </c>
      <c r="K592" s="3">
        <f t="shared" ca="1" si="594"/>
        <v>25</v>
      </c>
      <c r="L592" s="3">
        <f t="shared" ca="1" si="594"/>
        <v>16</v>
      </c>
      <c r="M592" s="3">
        <f t="shared" ca="1" si="594"/>
        <v>9</v>
      </c>
      <c r="N592" s="3">
        <f t="shared" ca="1" si="594"/>
        <v>4</v>
      </c>
      <c r="O592" s="3">
        <f t="shared" ca="1" si="594"/>
        <v>1</v>
      </c>
      <c r="P592" s="3">
        <f t="shared" ca="1" si="594"/>
        <v>0</v>
      </c>
      <c r="Q592" s="3">
        <f t="shared" ca="1" si="594"/>
        <v>1</v>
      </c>
      <c r="R592" s="3">
        <f t="shared" ca="1" si="594"/>
        <v>4</v>
      </c>
      <c r="S592" s="3">
        <f t="shared" ca="1" si="594"/>
        <v>9</v>
      </c>
      <c r="T592" s="3">
        <f t="shared" ca="1" si="594"/>
        <v>16</v>
      </c>
      <c r="U592" s="3">
        <f t="shared" ca="1" si="594"/>
        <v>25</v>
      </c>
      <c r="V592" s="3">
        <f t="shared" ca="1" si="594"/>
        <v>36</v>
      </c>
      <c r="W592" s="3">
        <f t="shared" ca="1" si="594"/>
        <v>49</v>
      </c>
      <c r="X592" s="3">
        <f t="shared" ca="1" si="594"/>
        <v>64</v>
      </c>
      <c r="Y592" s="3">
        <f t="shared" ca="1" si="594"/>
        <v>81</v>
      </c>
      <c r="Z592" s="3">
        <f t="shared" ca="1" si="594"/>
        <v>100</v>
      </c>
      <c r="AA592" s="3">
        <f t="shared" ca="1" si="5"/>
        <v>770</v>
      </c>
      <c r="AB592" s="29">
        <f t="shared" ca="1" si="24"/>
        <v>50</v>
      </c>
    </row>
    <row r="593" spans="1:28" customFormat="false" ht="13">
      <c r="A593" s="3">
        <f>シート1!B594</f>
        <v>0</v>
      </c>
      <c r="B593" s="3">
        <f>シート1!E594</f>
        <v>0</v>
      </c>
      <c r="C593" s="19">
        <f>シート1!G594</f>
        <v>0</v>
      </c>
      <c r="D593" s="3">
        <f>シート1!I594</f>
        <v>0</v>
      </c>
      <c r="E593" s="3">
        <f>シート1!K594</f>
        <v>0</v>
      </c>
      <c r="F593" s="3">
        <f t="shared" ref="F593:Z593" ca="1" si="595">IF($E597="","", IF(AND(ROW()&gt;$AB$1,F$1&lt;=$AB$1),(F$1-_xlfn.RANK.AVG(OFFSET($E597,1-F$1,),OFFSET($E597,1-$AB$1,,$AB$1,1)))^2,""))</f>
        <v>100</v>
      </c>
      <c r="G593" s="3">
        <f t="shared" ca="1" si="595"/>
        <v>81</v>
      </c>
      <c r="H593" s="3">
        <f t="shared" ca="1" si="595"/>
        <v>64</v>
      </c>
      <c r="I593" s="3">
        <f t="shared" ca="1" si="595"/>
        <v>49</v>
      </c>
      <c r="J593" s="3">
        <f t="shared" ca="1" si="595"/>
        <v>36</v>
      </c>
      <c r="K593" s="3">
        <f t="shared" ca="1" si="595"/>
        <v>25</v>
      </c>
      <c r="L593" s="3">
        <f t="shared" ca="1" si="595"/>
        <v>16</v>
      </c>
      <c r="M593" s="3">
        <f t="shared" ca="1" si="595"/>
        <v>9</v>
      </c>
      <c r="N593" s="3">
        <f t="shared" ca="1" si="595"/>
        <v>4</v>
      </c>
      <c r="O593" s="3">
        <f t="shared" ca="1" si="595"/>
        <v>1</v>
      </c>
      <c r="P593" s="3">
        <f t="shared" ca="1" si="595"/>
        <v>0</v>
      </c>
      <c r="Q593" s="3">
        <f t="shared" ca="1" si="595"/>
        <v>1</v>
      </c>
      <c r="R593" s="3">
        <f t="shared" ca="1" si="595"/>
        <v>4</v>
      </c>
      <c r="S593" s="3">
        <f t="shared" ca="1" si="595"/>
        <v>9</v>
      </c>
      <c r="T593" s="3">
        <f t="shared" ca="1" si="595"/>
        <v>16</v>
      </c>
      <c r="U593" s="3">
        <f t="shared" ca="1" si="595"/>
        <v>25</v>
      </c>
      <c r="V593" s="3">
        <f t="shared" ca="1" si="595"/>
        <v>36</v>
      </c>
      <c r="W593" s="3">
        <f t="shared" ca="1" si="595"/>
        <v>49</v>
      </c>
      <c r="X593" s="3">
        <f t="shared" ca="1" si="595"/>
        <v>64</v>
      </c>
      <c r="Y593" s="3">
        <f t="shared" ca="1" si="595"/>
        <v>81</v>
      </c>
      <c r="Z593" s="3">
        <f t="shared" ca="1" si="595"/>
        <v>100</v>
      </c>
      <c r="AA593" s="3">
        <f t="shared" ca="1" si="5"/>
        <v>770</v>
      </c>
      <c r="AB593" s="29">
        <f t="shared" ca="1" si="24"/>
        <v>50</v>
      </c>
    </row>
    <row r="594" spans="1:28" customFormat="false" ht="13">
      <c r="A594" s="3">
        <f>シート1!B595</f>
        <v>0</v>
      </c>
      <c r="B594" s="3">
        <f>シート1!E595</f>
        <v>0</v>
      </c>
      <c r="C594" s="19">
        <f>シート1!G595</f>
        <v>0</v>
      </c>
      <c r="D594" s="3">
        <f>シート1!I595</f>
        <v>0</v>
      </c>
      <c r="E594" s="3">
        <f>シート1!K595</f>
        <v>0</v>
      </c>
      <c r="F594" s="3">
        <f t="shared" ref="F594:Z594" ca="1" si="596">IF($E598="","", IF(AND(ROW()&gt;$AB$1,F$1&lt;=$AB$1),(F$1-_xlfn.RANK.AVG(OFFSET($E598,1-F$1,),OFFSET($E598,1-$AB$1,,$AB$1,1)))^2,""))</f>
        <v>100</v>
      </c>
      <c r="G594" s="3">
        <f t="shared" ca="1" si="596"/>
        <v>81</v>
      </c>
      <c r="H594" s="3">
        <f t="shared" ca="1" si="596"/>
        <v>64</v>
      </c>
      <c r="I594" s="3">
        <f t="shared" ca="1" si="596"/>
        <v>49</v>
      </c>
      <c r="J594" s="3">
        <f t="shared" ca="1" si="596"/>
        <v>36</v>
      </c>
      <c r="K594" s="3">
        <f t="shared" ca="1" si="596"/>
        <v>25</v>
      </c>
      <c r="L594" s="3">
        <f t="shared" ca="1" si="596"/>
        <v>16</v>
      </c>
      <c r="M594" s="3">
        <f t="shared" ca="1" si="596"/>
        <v>9</v>
      </c>
      <c r="N594" s="3">
        <f t="shared" ca="1" si="596"/>
        <v>4</v>
      </c>
      <c r="O594" s="3">
        <f t="shared" ca="1" si="596"/>
        <v>1</v>
      </c>
      <c r="P594" s="3">
        <f t="shared" ca="1" si="596"/>
        <v>0</v>
      </c>
      <c r="Q594" s="3">
        <f t="shared" ca="1" si="596"/>
        <v>1</v>
      </c>
      <c r="R594" s="3">
        <f t="shared" ca="1" si="596"/>
        <v>4</v>
      </c>
      <c r="S594" s="3">
        <f t="shared" ca="1" si="596"/>
        <v>9</v>
      </c>
      <c r="T594" s="3">
        <f t="shared" ca="1" si="596"/>
        <v>16</v>
      </c>
      <c r="U594" s="3">
        <f t="shared" ca="1" si="596"/>
        <v>25</v>
      </c>
      <c r="V594" s="3">
        <f t="shared" ca="1" si="596"/>
        <v>36</v>
      </c>
      <c r="W594" s="3">
        <f t="shared" ca="1" si="596"/>
        <v>49</v>
      </c>
      <c r="X594" s="3">
        <f t="shared" ca="1" si="596"/>
        <v>64</v>
      </c>
      <c r="Y594" s="3">
        <f t="shared" ca="1" si="596"/>
        <v>81</v>
      </c>
      <c r="Z594" s="3">
        <f t="shared" ca="1" si="596"/>
        <v>100</v>
      </c>
      <c r="AA594" s="3">
        <f t="shared" ca="1" si="5"/>
        <v>770</v>
      </c>
      <c r="AB594" s="29">
        <f t="shared" ca="1" si="24"/>
        <v>50</v>
      </c>
    </row>
    <row r="595" spans="1:28" customFormat="false" ht="13">
      <c r="A595" s="3">
        <f>シート1!B596</f>
        <v>0</v>
      </c>
      <c r="B595" s="3">
        <f>シート1!E596</f>
        <v>0</v>
      </c>
      <c r="C595" s="19">
        <f>シート1!G596</f>
        <v>0</v>
      </c>
      <c r="D595" s="3">
        <f>シート1!I596</f>
        <v>0</v>
      </c>
      <c r="E595" s="3">
        <f>シート1!K596</f>
        <v>0</v>
      </c>
      <c r="F595" s="3">
        <f t="shared" ref="F595:Z595" ca="1" si="597">IF($E599="","", IF(AND(ROW()&gt;$AB$1,F$1&lt;=$AB$1),(F$1-_xlfn.RANK.AVG(OFFSET($E599,1-F$1,),OFFSET($E599,1-$AB$1,,$AB$1,1)))^2,""))</f>
        <v>100</v>
      </c>
      <c r="G595" s="3">
        <f t="shared" ca="1" si="597"/>
        <v>81</v>
      </c>
      <c r="H595" s="3">
        <f t="shared" ca="1" si="597"/>
        <v>64</v>
      </c>
      <c r="I595" s="3">
        <f t="shared" ca="1" si="597"/>
        <v>49</v>
      </c>
      <c r="J595" s="3">
        <f t="shared" ca="1" si="597"/>
        <v>36</v>
      </c>
      <c r="K595" s="3">
        <f t="shared" ca="1" si="597"/>
        <v>25</v>
      </c>
      <c r="L595" s="3">
        <f t="shared" ca="1" si="597"/>
        <v>16</v>
      </c>
      <c r="M595" s="3">
        <f t="shared" ca="1" si="597"/>
        <v>9</v>
      </c>
      <c r="N595" s="3">
        <f t="shared" ca="1" si="597"/>
        <v>4</v>
      </c>
      <c r="O595" s="3">
        <f t="shared" ca="1" si="597"/>
        <v>1</v>
      </c>
      <c r="P595" s="3">
        <f t="shared" ca="1" si="597"/>
        <v>0</v>
      </c>
      <c r="Q595" s="3">
        <f t="shared" ca="1" si="597"/>
        <v>1</v>
      </c>
      <c r="R595" s="3">
        <f t="shared" ca="1" si="597"/>
        <v>4</v>
      </c>
      <c r="S595" s="3">
        <f t="shared" ca="1" si="597"/>
        <v>9</v>
      </c>
      <c r="T595" s="3">
        <f t="shared" ca="1" si="597"/>
        <v>16</v>
      </c>
      <c r="U595" s="3">
        <f t="shared" ca="1" si="597"/>
        <v>25</v>
      </c>
      <c r="V595" s="3">
        <f t="shared" ca="1" si="597"/>
        <v>36</v>
      </c>
      <c r="W595" s="3">
        <f t="shared" ca="1" si="597"/>
        <v>49</v>
      </c>
      <c r="X595" s="3">
        <f t="shared" ca="1" si="597"/>
        <v>64</v>
      </c>
      <c r="Y595" s="3">
        <f t="shared" ca="1" si="597"/>
        <v>81</v>
      </c>
      <c r="Z595" s="3">
        <f t="shared" ca="1" si="597"/>
        <v>100</v>
      </c>
      <c r="AA595" s="3">
        <f t="shared" ca="1" si="5"/>
        <v>770</v>
      </c>
      <c r="AB595" s="29">
        <f t="shared" ca="1" si="24"/>
        <v>50</v>
      </c>
    </row>
    <row r="596" spans="1:28" customFormat="false" ht="13">
      <c r="A596" s="3">
        <f>シート1!B597</f>
        <v>0</v>
      </c>
      <c r="B596" s="3">
        <f>シート1!E597</f>
        <v>0</v>
      </c>
      <c r="C596" s="19">
        <f>シート1!G597</f>
        <v>0</v>
      </c>
      <c r="D596" s="3">
        <f>シート1!I597</f>
        <v>0</v>
      </c>
      <c r="E596" s="3">
        <f>シート1!K597</f>
        <v>0</v>
      </c>
      <c r="F596" s="3">
        <f t="shared" ref="F596:Z596" ca="1" si="598">IF($E600="","", IF(AND(ROW()&gt;$AB$1,F$1&lt;=$AB$1),(F$1-_xlfn.RANK.AVG(OFFSET($E600,1-F$1,),OFFSET($E600,1-$AB$1,,$AB$1,1)))^2,""))</f>
        <v>100</v>
      </c>
      <c r="G596" s="3">
        <f t="shared" ca="1" si="598"/>
        <v>81</v>
      </c>
      <c r="H596" s="3">
        <f t="shared" ca="1" si="598"/>
        <v>64</v>
      </c>
      <c r="I596" s="3">
        <f t="shared" ca="1" si="598"/>
        <v>49</v>
      </c>
      <c r="J596" s="3">
        <f t="shared" ca="1" si="598"/>
        <v>36</v>
      </c>
      <c r="K596" s="3">
        <f t="shared" ca="1" si="598"/>
        <v>25</v>
      </c>
      <c r="L596" s="3">
        <f t="shared" ca="1" si="598"/>
        <v>16</v>
      </c>
      <c r="M596" s="3">
        <f t="shared" ca="1" si="598"/>
        <v>9</v>
      </c>
      <c r="N596" s="3">
        <f t="shared" ca="1" si="598"/>
        <v>4</v>
      </c>
      <c r="O596" s="3">
        <f t="shared" ca="1" si="598"/>
        <v>1</v>
      </c>
      <c r="P596" s="3">
        <f t="shared" ca="1" si="598"/>
        <v>0</v>
      </c>
      <c r="Q596" s="3">
        <f t="shared" ca="1" si="598"/>
        <v>1</v>
      </c>
      <c r="R596" s="3">
        <f t="shared" ca="1" si="598"/>
        <v>4</v>
      </c>
      <c r="S596" s="3">
        <f t="shared" ca="1" si="598"/>
        <v>9</v>
      </c>
      <c r="T596" s="3">
        <f t="shared" ca="1" si="598"/>
        <v>16</v>
      </c>
      <c r="U596" s="3">
        <f t="shared" ca="1" si="598"/>
        <v>25</v>
      </c>
      <c r="V596" s="3">
        <f t="shared" ca="1" si="598"/>
        <v>36</v>
      </c>
      <c r="W596" s="3">
        <f t="shared" ca="1" si="598"/>
        <v>49</v>
      </c>
      <c r="X596" s="3">
        <f t="shared" ca="1" si="598"/>
        <v>64</v>
      </c>
      <c r="Y596" s="3">
        <f t="shared" ca="1" si="598"/>
        <v>81</v>
      </c>
      <c r="Z596" s="3">
        <f t="shared" ca="1" si="598"/>
        <v>100</v>
      </c>
      <c r="AA596" s="3">
        <f t="shared" ca="1" si="5"/>
        <v>770</v>
      </c>
      <c r="AB596" s="29">
        <f t="shared" ca="1" si="24"/>
        <v>50</v>
      </c>
    </row>
    <row r="597" spans="1:28" customFormat="false" ht="13">
      <c r="A597" s="3">
        <f>シート1!B598</f>
        <v>0</v>
      </c>
      <c r="B597" s="3">
        <f>シート1!E598</f>
        <v>0</v>
      </c>
      <c r="C597" s="19">
        <f>シート1!G598</f>
        <v>0</v>
      </c>
      <c r="D597" s="3">
        <f>シート1!I598</f>
        <v>0</v>
      </c>
      <c r="E597" s="3">
        <f>シート1!K598</f>
        <v>0</v>
      </c>
      <c r="F597" s="3">
        <f t="shared" ref="F597:Z597" ca="1" si="599">IF($E601="","", IF(AND(ROW()&gt;$AB$1,F$1&lt;=$AB$1),(F$1-_xlfn.RANK.AVG(OFFSET($E601,1-F$1,),OFFSET($E601,1-$AB$1,,$AB$1,1)))^2,""))</f>
        <v>100</v>
      </c>
      <c r="G597" s="3">
        <f t="shared" ca="1" si="599"/>
        <v>81</v>
      </c>
      <c r="H597" s="3">
        <f t="shared" ca="1" si="599"/>
        <v>64</v>
      </c>
      <c r="I597" s="3">
        <f t="shared" ca="1" si="599"/>
        <v>49</v>
      </c>
      <c r="J597" s="3">
        <f t="shared" ca="1" si="599"/>
        <v>36</v>
      </c>
      <c r="K597" s="3">
        <f t="shared" ca="1" si="599"/>
        <v>25</v>
      </c>
      <c r="L597" s="3">
        <f t="shared" ca="1" si="599"/>
        <v>16</v>
      </c>
      <c r="M597" s="3">
        <f t="shared" ca="1" si="599"/>
        <v>9</v>
      </c>
      <c r="N597" s="3">
        <f t="shared" ca="1" si="599"/>
        <v>4</v>
      </c>
      <c r="O597" s="3">
        <f t="shared" ca="1" si="599"/>
        <v>1</v>
      </c>
      <c r="P597" s="3">
        <f t="shared" ca="1" si="599"/>
        <v>0</v>
      </c>
      <c r="Q597" s="3">
        <f t="shared" ca="1" si="599"/>
        <v>1</v>
      </c>
      <c r="R597" s="3">
        <f t="shared" ca="1" si="599"/>
        <v>4</v>
      </c>
      <c r="S597" s="3">
        <f t="shared" ca="1" si="599"/>
        <v>9</v>
      </c>
      <c r="T597" s="3">
        <f t="shared" ca="1" si="599"/>
        <v>16</v>
      </c>
      <c r="U597" s="3">
        <f t="shared" ca="1" si="599"/>
        <v>25</v>
      </c>
      <c r="V597" s="3">
        <f t="shared" ca="1" si="599"/>
        <v>36</v>
      </c>
      <c r="W597" s="3">
        <f t="shared" ca="1" si="599"/>
        <v>49</v>
      </c>
      <c r="X597" s="3">
        <f t="shared" ca="1" si="599"/>
        <v>64</v>
      </c>
      <c r="Y597" s="3">
        <f t="shared" ca="1" si="599"/>
        <v>81</v>
      </c>
      <c r="Z597" s="3">
        <f t="shared" ca="1" si="599"/>
        <v>100</v>
      </c>
      <c r="AA597" s="3">
        <f t="shared" ca="1" si="5"/>
        <v>770</v>
      </c>
      <c r="AB597" s="29">
        <f t="shared" ca="1" si="24"/>
        <v>50</v>
      </c>
    </row>
    <row r="598" spans="1:28" customFormat="false" ht="13">
      <c r="A598" s="3">
        <f>シート1!B599</f>
        <v>0</v>
      </c>
      <c r="B598" s="3">
        <f>シート1!E599</f>
        <v>0</v>
      </c>
      <c r="C598" s="19">
        <f>シート1!G599</f>
        <v>0</v>
      </c>
      <c r="D598" s="3">
        <f>シート1!I599</f>
        <v>0</v>
      </c>
      <c r="E598" s="3">
        <f>シート1!K599</f>
        <v>0</v>
      </c>
      <c r="F598" s="3">
        <f t="shared" ref="F598:Z598" ca="1" si="600">IF($E602="","", IF(AND(ROW()&gt;$AB$1,F$1&lt;=$AB$1),(F$1-_xlfn.RANK.AVG(OFFSET($E602,1-F$1,),OFFSET($E602,1-$AB$1,,$AB$1,1)))^2,""))</f>
        <v>100</v>
      </c>
      <c r="G598" s="3">
        <f t="shared" ca="1" si="600"/>
        <v>81</v>
      </c>
      <c r="H598" s="3">
        <f t="shared" ca="1" si="600"/>
        <v>64</v>
      </c>
      <c r="I598" s="3">
        <f t="shared" ca="1" si="600"/>
        <v>49</v>
      </c>
      <c r="J598" s="3">
        <f t="shared" ca="1" si="600"/>
        <v>36</v>
      </c>
      <c r="K598" s="3">
        <f t="shared" ca="1" si="600"/>
        <v>25</v>
      </c>
      <c r="L598" s="3">
        <f t="shared" ca="1" si="600"/>
        <v>16</v>
      </c>
      <c r="M598" s="3">
        <f t="shared" ca="1" si="600"/>
        <v>9</v>
      </c>
      <c r="N598" s="3">
        <f t="shared" ca="1" si="600"/>
        <v>4</v>
      </c>
      <c r="O598" s="3">
        <f t="shared" ca="1" si="600"/>
        <v>1</v>
      </c>
      <c r="P598" s="3">
        <f t="shared" ca="1" si="600"/>
        <v>0</v>
      </c>
      <c r="Q598" s="3">
        <f t="shared" ca="1" si="600"/>
        <v>1</v>
      </c>
      <c r="R598" s="3">
        <f t="shared" ca="1" si="600"/>
        <v>4</v>
      </c>
      <c r="S598" s="3">
        <f t="shared" ca="1" si="600"/>
        <v>9</v>
      </c>
      <c r="T598" s="3">
        <f t="shared" ca="1" si="600"/>
        <v>16</v>
      </c>
      <c r="U598" s="3">
        <f t="shared" ca="1" si="600"/>
        <v>25</v>
      </c>
      <c r="V598" s="3">
        <f t="shared" ca="1" si="600"/>
        <v>36</v>
      </c>
      <c r="W598" s="3">
        <f t="shared" ca="1" si="600"/>
        <v>49</v>
      </c>
      <c r="X598" s="3">
        <f t="shared" ca="1" si="600"/>
        <v>64</v>
      </c>
      <c r="Y598" s="3">
        <f t="shared" ca="1" si="600"/>
        <v>81</v>
      </c>
      <c r="Z598" s="3">
        <f t="shared" ca="1" si="600"/>
        <v>100</v>
      </c>
      <c r="AA598" s="3">
        <f t="shared" ca="1" si="5"/>
        <v>770</v>
      </c>
      <c r="AB598" s="29">
        <f t="shared" ca="1" si="24"/>
        <v>50</v>
      </c>
    </row>
    <row r="599" spans="1:28" customFormat="false" ht="13">
      <c r="A599" s="3">
        <f>シート1!B600</f>
        <v>0</v>
      </c>
      <c r="B599" s="3">
        <f>シート1!E600</f>
        <v>0</v>
      </c>
      <c r="C599" s="19">
        <f>シート1!G600</f>
        <v>0</v>
      </c>
      <c r="D599" s="3">
        <f>シート1!I600</f>
        <v>0</v>
      </c>
      <c r="E599" s="3">
        <f>シート1!K600</f>
        <v>0</v>
      </c>
      <c r="F599" s="3">
        <f t="shared" ref="F599:Z599" ca="1" si="601">IF($E603="","", IF(AND(ROW()&gt;$AB$1,F$1&lt;=$AB$1),(F$1-_xlfn.RANK.AVG(OFFSET($E603,1-F$1,),OFFSET($E603,1-$AB$1,,$AB$1,1)))^2,""))</f>
        <v>100</v>
      </c>
      <c r="G599" s="3">
        <f t="shared" ca="1" si="601"/>
        <v>81</v>
      </c>
      <c r="H599" s="3">
        <f t="shared" ca="1" si="601"/>
        <v>64</v>
      </c>
      <c r="I599" s="3">
        <f t="shared" ca="1" si="601"/>
        <v>49</v>
      </c>
      <c r="J599" s="3">
        <f t="shared" ca="1" si="601"/>
        <v>36</v>
      </c>
      <c r="K599" s="3">
        <f t="shared" ca="1" si="601"/>
        <v>25</v>
      </c>
      <c r="L599" s="3">
        <f t="shared" ca="1" si="601"/>
        <v>16</v>
      </c>
      <c r="M599" s="3">
        <f t="shared" ca="1" si="601"/>
        <v>9</v>
      </c>
      <c r="N599" s="3">
        <f t="shared" ca="1" si="601"/>
        <v>4</v>
      </c>
      <c r="O599" s="3">
        <f t="shared" ca="1" si="601"/>
        <v>1</v>
      </c>
      <c r="P599" s="3">
        <f t="shared" ca="1" si="601"/>
        <v>0</v>
      </c>
      <c r="Q599" s="3">
        <f t="shared" ca="1" si="601"/>
        <v>1</v>
      </c>
      <c r="R599" s="3">
        <f t="shared" ca="1" si="601"/>
        <v>4</v>
      </c>
      <c r="S599" s="3">
        <f t="shared" ca="1" si="601"/>
        <v>9</v>
      </c>
      <c r="T599" s="3">
        <f t="shared" ca="1" si="601"/>
        <v>16</v>
      </c>
      <c r="U599" s="3">
        <f t="shared" ca="1" si="601"/>
        <v>25</v>
      </c>
      <c r="V599" s="3">
        <f t="shared" ca="1" si="601"/>
        <v>36</v>
      </c>
      <c r="W599" s="3">
        <f t="shared" ca="1" si="601"/>
        <v>49</v>
      </c>
      <c r="X599" s="3">
        <f t="shared" ca="1" si="601"/>
        <v>64</v>
      </c>
      <c r="Y599" s="3">
        <f t="shared" ca="1" si="601"/>
        <v>81</v>
      </c>
      <c r="Z599" s="3">
        <f t="shared" ca="1" si="601"/>
        <v>100</v>
      </c>
      <c r="AA599" s="3">
        <f t="shared" ca="1" si="5"/>
        <v>770</v>
      </c>
      <c r="AB599" s="29">
        <f t="shared" ca="1" si="24"/>
        <v>50</v>
      </c>
    </row>
    <row r="600" spans="1:28" customFormat="false" ht="13">
      <c r="A600" s="3">
        <f>シート1!B601</f>
        <v>0</v>
      </c>
      <c r="B600" s="3">
        <f>シート1!E601</f>
        <v>0</v>
      </c>
      <c r="C600" s="19">
        <f>シート1!G601</f>
        <v>0</v>
      </c>
      <c r="D600" s="3">
        <f>シート1!I601</f>
        <v>0</v>
      </c>
      <c r="E600" s="3">
        <f>シート1!K601</f>
        <v>0</v>
      </c>
      <c r="F600" s="3">
        <f t="shared" ref="F600:Z600" ca="1" si="602">IF($E604="","", IF(AND(ROW()&gt;$AB$1,F$1&lt;=$AB$1),(F$1-_xlfn.RANK.AVG(OFFSET($E604,1-F$1,),OFFSET($E604,1-$AB$1,,$AB$1,1)))^2,""))</f>
        <v>100</v>
      </c>
      <c r="G600" s="3">
        <f t="shared" ca="1" si="602"/>
        <v>81</v>
      </c>
      <c r="H600" s="3">
        <f t="shared" ca="1" si="602"/>
        <v>64</v>
      </c>
      <c r="I600" s="3">
        <f t="shared" ca="1" si="602"/>
        <v>49</v>
      </c>
      <c r="J600" s="3">
        <f t="shared" ca="1" si="602"/>
        <v>36</v>
      </c>
      <c r="K600" s="3">
        <f t="shared" ca="1" si="602"/>
        <v>25</v>
      </c>
      <c r="L600" s="3">
        <f t="shared" ca="1" si="602"/>
        <v>16</v>
      </c>
      <c r="M600" s="3">
        <f t="shared" ca="1" si="602"/>
        <v>9</v>
      </c>
      <c r="N600" s="3">
        <f t="shared" ca="1" si="602"/>
        <v>4</v>
      </c>
      <c r="O600" s="3">
        <f t="shared" ca="1" si="602"/>
        <v>1</v>
      </c>
      <c r="P600" s="3">
        <f t="shared" ca="1" si="602"/>
        <v>0</v>
      </c>
      <c r="Q600" s="3">
        <f t="shared" ca="1" si="602"/>
        <v>1</v>
      </c>
      <c r="R600" s="3">
        <f t="shared" ca="1" si="602"/>
        <v>4</v>
      </c>
      <c r="S600" s="3">
        <f t="shared" ca="1" si="602"/>
        <v>9</v>
      </c>
      <c r="T600" s="3">
        <f t="shared" ca="1" si="602"/>
        <v>16</v>
      </c>
      <c r="U600" s="3">
        <f t="shared" ca="1" si="602"/>
        <v>25</v>
      </c>
      <c r="V600" s="3">
        <f t="shared" ca="1" si="602"/>
        <v>36</v>
      </c>
      <c r="W600" s="3">
        <f t="shared" ca="1" si="602"/>
        <v>49</v>
      </c>
      <c r="X600" s="3">
        <f t="shared" ca="1" si="602"/>
        <v>64</v>
      </c>
      <c r="Y600" s="3">
        <f t="shared" ca="1" si="602"/>
        <v>81</v>
      </c>
      <c r="Z600" s="3">
        <f t="shared" ca="1" si="602"/>
        <v>100</v>
      </c>
      <c r="AA600" s="3">
        <f t="shared" ca="1" si="5"/>
        <v>770</v>
      </c>
      <c r="AB600" s="29">
        <f t="shared" ca="1" si="24"/>
        <v>50</v>
      </c>
    </row>
    <row r="601" spans="1:28" customFormat="false" ht="13">
      <c r="A601" s="3">
        <f>シート1!B602</f>
        <v>0</v>
      </c>
      <c r="B601" s="3">
        <f>シート1!E602</f>
        <v>0</v>
      </c>
      <c r="C601" s="19">
        <f>シート1!G602</f>
        <v>0</v>
      </c>
      <c r="D601" s="3">
        <f>シート1!I602</f>
        <v>0</v>
      </c>
      <c r="E601" s="3">
        <f>シート1!K602</f>
        <v>0</v>
      </c>
      <c r="F601" s="3">
        <f t="shared" ref="F601:Z601" ca="1" si="603">IF($E605="","", IF(AND(ROW()&gt;$AB$1,F$1&lt;=$AB$1),(F$1-_xlfn.RANK.AVG(OFFSET($E605,1-F$1,),OFFSET($E605,1-$AB$1,,$AB$1,1)))^2,""))</f>
        <v>100</v>
      </c>
      <c r="G601" s="3">
        <f t="shared" ca="1" si="603"/>
        <v>81</v>
      </c>
      <c r="H601" s="3">
        <f t="shared" ca="1" si="603"/>
        <v>64</v>
      </c>
      <c r="I601" s="3">
        <f t="shared" ca="1" si="603"/>
        <v>49</v>
      </c>
      <c r="J601" s="3">
        <f t="shared" ca="1" si="603"/>
        <v>36</v>
      </c>
      <c r="K601" s="3">
        <f t="shared" ca="1" si="603"/>
        <v>25</v>
      </c>
      <c r="L601" s="3">
        <f t="shared" ca="1" si="603"/>
        <v>16</v>
      </c>
      <c r="M601" s="3">
        <f t="shared" ca="1" si="603"/>
        <v>9</v>
      </c>
      <c r="N601" s="3">
        <f t="shared" ca="1" si="603"/>
        <v>4</v>
      </c>
      <c r="O601" s="3">
        <f t="shared" ca="1" si="603"/>
        <v>1</v>
      </c>
      <c r="P601" s="3">
        <f t="shared" ca="1" si="603"/>
        <v>0</v>
      </c>
      <c r="Q601" s="3">
        <f t="shared" ca="1" si="603"/>
        <v>1</v>
      </c>
      <c r="R601" s="3">
        <f t="shared" ca="1" si="603"/>
        <v>4</v>
      </c>
      <c r="S601" s="3">
        <f t="shared" ca="1" si="603"/>
        <v>9</v>
      </c>
      <c r="T601" s="3">
        <f t="shared" ca="1" si="603"/>
        <v>16</v>
      </c>
      <c r="U601" s="3">
        <f t="shared" ca="1" si="603"/>
        <v>25</v>
      </c>
      <c r="V601" s="3">
        <f t="shared" ca="1" si="603"/>
        <v>36</v>
      </c>
      <c r="W601" s="3">
        <f t="shared" ca="1" si="603"/>
        <v>49</v>
      </c>
      <c r="X601" s="3">
        <f t="shared" ca="1" si="603"/>
        <v>64</v>
      </c>
      <c r="Y601" s="3">
        <f t="shared" ca="1" si="603"/>
        <v>81</v>
      </c>
      <c r="Z601" s="3">
        <f t="shared" ca="1" si="603"/>
        <v>100</v>
      </c>
      <c r="AA601" s="3">
        <f t="shared" ca="1" si="5"/>
        <v>770</v>
      </c>
      <c r="AB601" s="29">
        <f t="shared" ca="1" si="24"/>
        <v>50</v>
      </c>
    </row>
    <row r="602" spans="1:28" customFormat="false" ht="13">
      <c r="A602" s="3">
        <f>シート1!B603</f>
        <v>0</v>
      </c>
      <c r="B602" s="3">
        <f>シート1!E603</f>
        <v>0</v>
      </c>
      <c r="C602" s="19">
        <f>シート1!G603</f>
        <v>0</v>
      </c>
      <c r="D602" s="3">
        <f>シート1!I603</f>
        <v>0</v>
      </c>
      <c r="E602" s="3">
        <f>シート1!K603</f>
        <v>0</v>
      </c>
      <c r="F602" s="3">
        <f t="shared" ref="F602:Z602" ca="1" si="604">IF($E606="","", IF(AND(ROW()&gt;$AB$1,F$1&lt;=$AB$1),(F$1-_xlfn.RANK.AVG(OFFSET($E606,1-F$1,),OFFSET($E606,1-$AB$1,,$AB$1,1)))^2,""))</f>
        <v>100</v>
      </c>
      <c r="G602" s="3">
        <f t="shared" ca="1" si="604"/>
        <v>81</v>
      </c>
      <c r="H602" s="3">
        <f t="shared" ca="1" si="604"/>
        <v>64</v>
      </c>
      <c r="I602" s="3">
        <f t="shared" ca="1" si="604"/>
        <v>49</v>
      </c>
      <c r="J602" s="3">
        <f t="shared" ca="1" si="604"/>
        <v>36</v>
      </c>
      <c r="K602" s="3">
        <f t="shared" ca="1" si="604"/>
        <v>25</v>
      </c>
      <c r="L602" s="3">
        <f t="shared" ca="1" si="604"/>
        <v>16</v>
      </c>
      <c r="M602" s="3">
        <f t="shared" ca="1" si="604"/>
        <v>9</v>
      </c>
      <c r="N602" s="3">
        <f t="shared" ca="1" si="604"/>
        <v>4</v>
      </c>
      <c r="O602" s="3">
        <f t="shared" ca="1" si="604"/>
        <v>1</v>
      </c>
      <c r="P602" s="3">
        <f t="shared" ca="1" si="604"/>
        <v>0</v>
      </c>
      <c r="Q602" s="3">
        <f t="shared" ca="1" si="604"/>
        <v>1</v>
      </c>
      <c r="R602" s="3">
        <f t="shared" ca="1" si="604"/>
        <v>4</v>
      </c>
      <c r="S602" s="3">
        <f t="shared" ca="1" si="604"/>
        <v>9</v>
      </c>
      <c r="T602" s="3">
        <f t="shared" ca="1" si="604"/>
        <v>16</v>
      </c>
      <c r="U602" s="3">
        <f t="shared" ca="1" si="604"/>
        <v>25</v>
      </c>
      <c r="V602" s="3">
        <f t="shared" ca="1" si="604"/>
        <v>36</v>
      </c>
      <c r="W602" s="3">
        <f t="shared" ca="1" si="604"/>
        <v>49</v>
      </c>
      <c r="X602" s="3">
        <f t="shared" ca="1" si="604"/>
        <v>64</v>
      </c>
      <c r="Y602" s="3">
        <f t="shared" ca="1" si="604"/>
        <v>81</v>
      </c>
      <c r="Z602" s="3">
        <f t="shared" ca="1" si="604"/>
        <v>100</v>
      </c>
      <c r="AA602" s="3">
        <f t="shared" ca="1" si="5"/>
        <v>770</v>
      </c>
      <c r="AB602" s="29">
        <f t="shared" ca="1" si="24"/>
        <v>50</v>
      </c>
    </row>
    <row r="603" spans="1:28" customFormat="false" ht="13">
      <c r="A603" s="3">
        <f>シート1!B604</f>
        <v>0</v>
      </c>
      <c r="B603" s="3">
        <f>シート1!E604</f>
        <v>0</v>
      </c>
      <c r="C603" s="19">
        <f>シート1!G604</f>
        <v>0</v>
      </c>
      <c r="D603" s="3">
        <f>シート1!I604</f>
        <v>0</v>
      </c>
      <c r="E603" s="3">
        <f>シート1!K604</f>
        <v>0</v>
      </c>
      <c r="F603" s="3">
        <f t="shared" ref="F603:Z603" ca="1" si="605">IF($E607="","", IF(AND(ROW()&gt;$AB$1,F$1&lt;=$AB$1),(F$1-_xlfn.RANK.AVG(OFFSET($E607,1-F$1,),OFFSET($E607,1-$AB$1,,$AB$1,1)))^2,""))</f>
        <v>100</v>
      </c>
      <c r="G603" s="3">
        <f t="shared" ca="1" si="605"/>
        <v>81</v>
      </c>
      <c r="H603" s="3">
        <f t="shared" ca="1" si="605"/>
        <v>64</v>
      </c>
      <c r="I603" s="3">
        <f t="shared" ca="1" si="605"/>
        <v>49</v>
      </c>
      <c r="J603" s="3">
        <f t="shared" ca="1" si="605"/>
        <v>36</v>
      </c>
      <c r="K603" s="3">
        <f t="shared" ca="1" si="605"/>
        <v>25</v>
      </c>
      <c r="L603" s="3">
        <f t="shared" ca="1" si="605"/>
        <v>16</v>
      </c>
      <c r="M603" s="3">
        <f t="shared" ca="1" si="605"/>
        <v>9</v>
      </c>
      <c r="N603" s="3">
        <f t="shared" ca="1" si="605"/>
        <v>4</v>
      </c>
      <c r="O603" s="3">
        <f t="shared" ca="1" si="605"/>
        <v>1</v>
      </c>
      <c r="P603" s="3">
        <f t="shared" ca="1" si="605"/>
        <v>0</v>
      </c>
      <c r="Q603" s="3">
        <f t="shared" ca="1" si="605"/>
        <v>1</v>
      </c>
      <c r="R603" s="3">
        <f t="shared" ca="1" si="605"/>
        <v>4</v>
      </c>
      <c r="S603" s="3">
        <f t="shared" ca="1" si="605"/>
        <v>9</v>
      </c>
      <c r="T603" s="3">
        <f t="shared" ca="1" si="605"/>
        <v>16</v>
      </c>
      <c r="U603" s="3">
        <f t="shared" ca="1" si="605"/>
        <v>25</v>
      </c>
      <c r="V603" s="3">
        <f t="shared" ca="1" si="605"/>
        <v>36</v>
      </c>
      <c r="W603" s="3">
        <f t="shared" ca="1" si="605"/>
        <v>49</v>
      </c>
      <c r="X603" s="3">
        <f t="shared" ca="1" si="605"/>
        <v>64</v>
      </c>
      <c r="Y603" s="3">
        <f t="shared" ca="1" si="605"/>
        <v>81</v>
      </c>
      <c r="Z603" s="3">
        <f t="shared" ca="1" si="605"/>
        <v>100</v>
      </c>
      <c r="AA603" s="3">
        <f t="shared" ca="1" si="5"/>
        <v>770</v>
      </c>
      <c r="AB603" s="29">
        <f t="shared" ca="1" si="24"/>
        <v>50</v>
      </c>
    </row>
    <row r="604" spans="1:28" customFormat="false" ht="13">
      <c r="A604" s="3">
        <f>シート1!B605</f>
        <v>0</v>
      </c>
      <c r="B604" s="3">
        <f>シート1!E605</f>
        <v>0</v>
      </c>
      <c r="C604" s="19">
        <f>シート1!G605</f>
        <v>0</v>
      </c>
      <c r="D604" s="3">
        <f>シート1!I605</f>
        <v>0</v>
      </c>
      <c r="E604" s="3">
        <f>シート1!K605</f>
        <v>0</v>
      </c>
      <c r="F604" s="3">
        <f t="shared" ref="F604:Z604" ca="1" si="606">IF($E608="","", IF(AND(ROW()&gt;$AB$1,F$1&lt;=$AB$1),(F$1-_xlfn.RANK.AVG(OFFSET($E608,1-F$1,),OFFSET($E608,1-$AB$1,,$AB$1,1)))^2,""))</f>
        <v>100</v>
      </c>
      <c r="G604" s="3">
        <f t="shared" ca="1" si="606"/>
        <v>81</v>
      </c>
      <c r="H604" s="3">
        <f t="shared" ca="1" si="606"/>
        <v>64</v>
      </c>
      <c r="I604" s="3">
        <f t="shared" ca="1" si="606"/>
        <v>49</v>
      </c>
      <c r="J604" s="3">
        <f t="shared" ca="1" si="606"/>
        <v>36</v>
      </c>
      <c r="K604" s="3">
        <f t="shared" ca="1" si="606"/>
        <v>25</v>
      </c>
      <c r="L604" s="3">
        <f t="shared" ca="1" si="606"/>
        <v>16</v>
      </c>
      <c r="M604" s="3">
        <f t="shared" ca="1" si="606"/>
        <v>9</v>
      </c>
      <c r="N604" s="3">
        <f t="shared" ca="1" si="606"/>
        <v>4</v>
      </c>
      <c r="O604" s="3">
        <f t="shared" ca="1" si="606"/>
        <v>1</v>
      </c>
      <c r="P604" s="3">
        <f t="shared" ca="1" si="606"/>
        <v>0</v>
      </c>
      <c r="Q604" s="3">
        <f t="shared" ca="1" si="606"/>
        <v>1</v>
      </c>
      <c r="R604" s="3">
        <f t="shared" ca="1" si="606"/>
        <v>4</v>
      </c>
      <c r="S604" s="3">
        <f t="shared" ca="1" si="606"/>
        <v>9</v>
      </c>
      <c r="T604" s="3">
        <f t="shared" ca="1" si="606"/>
        <v>16</v>
      </c>
      <c r="U604" s="3">
        <f t="shared" ca="1" si="606"/>
        <v>25</v>
      </c>
      <c r="V604" s="3">
        <f t="shared" ca="1" si="606"/>
        <v>36</v>
      </c>
      <c r="W604" s="3">
        <f t="shared" ca="1" si="606"/>
        <v>49</v>
      </c>
      <c r="X604" s="3">
        <f t="shared" ca="1" si="606"/>
        <v>64</v>
      </c>
      <c r="Y604" s="3">
        <f t="shared" ca="1" si="606"/>
        <v>81</v>
      </c>
      <c r="Z604" s="3">
        <f t="shared" ca="1" si="606"/>
        <v>100</v>
      </c>
      <c r="AA604" s="3">
        <f t="shared" ca="1" si="5"/>
        <v>770</v>
      </c>
      <c r="AB604" s="29">
        <f t="shared" ca="1" si="24"/>
        <v>50</v>
      </c>
    </row>
    <row r="605" spans="1:28" customFormat="false" ht="13">
      <c r="A605" s="3">
        <f>シート1!B606</f>
        <v>0</v>
      </c>
      <c r="B605" s="3">
        <f>シート1!E606</f>
        <v>0</v>
      </c>
      <c r="C605" s="19">
        <f>シート1!G606</f>
        <v>0</v>
      </c>
      <c r="D605" s="3">
        <f>シート1!I606</f>
        <v>0</v>
      </c>
      <c r="E605" s="3">
        <f>シート1!K606</f>
        <v>0</v>
      </c>
      <c r="F605" s="3">
        <f t="shared" ref="F605:Z605" ca="1" si="607">IF($E609="","", IF(AND(ROW()&gt;$AB$1,F$1&lt;=$AB$1),(F$1-_xlfn.RANK.AVG(OFFSET($E609,1-F$1,),OFFSET($E609,1-$AB$1,,$AB$1,1)))^2,""))</f>
        <v>100</v>
      </c>
      <c r="G605" s="3">
        <f t="shared" ca="1" si="607"/>
        <v>81</v>
      </c>
      <c r="H605" s="3">
        <f t="shared" ca="1" si="607"/>
        <v>64</v>
      </c>
      <c r="I605" s="3">
        <f t="shared" ca="1" si="607"/>
        <v>49</v>
      </c>
      <c r="J605" s="3">
        <f t="shared" ca="1" si="607"/>
        <v>36</v>
      </c>
      <c r="K605" s="3">
        <f t="shared" ca="1" si="607"/>
        <v>25</v>
      </c>
      <c r="L605" s="3">
        <f t="shared" ca="1" si="607"/>
        <v>16</v>
      </c>
      <c r="M605" s="3">
        <f t="shared" ca="1" si="607"/>
        <v>9</v>
      </c>
      <c r="N605" s="3">
        <f t="shared" ca="1" si="607"/>
        <v>4</v>
      </c>
      <c r="O605" s="3">
        <f t="shared" ca="1" si="607"/>
        <v>1</v>
      </c>
      <c r="P605" s="3">
        <f t="shared" ca="1" si="607"/>
        <v>0</v>
      </c>
      <c r="Q605" s="3">
        <f t="shared" ca="1" si="607"/>
        <v>1</v>
      </c>
      <c r="R605" s="3">
        <f t="shared" ca="1" si="607"/>
        <v>4</v>
      </c>
      <c r="S605" s="3">
        <f t="shared" ca="1" si="607"/>
        <v>9</v>
      </c>
      <c r="T605" s="3">
        <f t="shared" ca="1" si="607"/>
        <v>16</v>
      </c>
      <c r="U605" s="3">
        <f t="shared" ca="1" si="607"/>
        <v>25</v>
      </c>
      <c r="V605" s="3">
        <f t="shared" ca="1" si="607"/>
        <v>36</v>
      </c>
      <c r="W605" s="3">
        <f t="shared" ca="1" si="607"/>
        <v>49</v>
      </c>
      <c r="X605" s="3">
        <f t="shared" ca="1" si="607"/>
        <v>64</v>
      </c>
      <c r="Y605" s="3">
        <f t="shared" ca="1" si="607"/>
        <v>81</v>
      </c>
      <c r="Z605" s="3">
        <f t="shared" ca="1" si="607"/>
        <v>100</v>
      </c>
      <c r="AA605" s="3">
        <f t="shared" ca="1" si="5"/>
        <v>770</v>
      </c>
      <c r="AB605" s="29">
        <f t="shared" ca="1" si="24"/>
        <v>50</v>
      </c>
    </row>
    <row r="606" spans="1:28" customFormat="false" ht="13">
      <c r="A606" s="3">
        <f>シート1!B607</f>
        <v>0</v>
      </c>
      <c r="B606" s="3">
        <f>シート1!E607</f>
        <v>0</v>
      </c>
      <c r="C606" s="19">
        <f>シート1!G607</f>
        <v>0</v>
      </c>
      <c r="D606" s="3">
        <f>シート1!I607</f>
        <v>0</v>
      </c>
      <c r="E606" s="3">
        <f>シート1!K607</f>
        <v>0</v>
      </c>
      <c r="F606" s="3">
        <f t="shared" ref="F606:Z606" ca="1" si="608">IF($E610="","", IF(AND(ROW()&gt;$AB$1,F$1&lt;=$AB$1),(F$1-_xlfn.RANK.AVG(OFFSET($E610,1-F$1,),OFFSET($E610,1-$AB$1,,$AB$1,1)))^2,""))</f>
        <v>100</v>
      </c>
      <c r="G606" s="3">
        <f t="shared" ca="1" si="608"/>
        <v>81</v>
      </c>
      <c r="H606" s="3">
        <f t="shared" ca="1" si="608"/>
        <v>64</v>
      </c>
      <c r="I606" s="3">
        <f t="shared" ca="1" si="608"/>
        <v>49</v>
      </c>
      <c r="J606" s="3">
        <f t="shared" ca="1" si="608"/>
        <v>36</v>
      </c>
      <c r="K606" s="3">
        <f t="shared" ca="1" si="608"/>
        <v>25</v>
      </c>
      <c r="L606" s="3">
        <f t="shared" ca="1" si="608"/>
        <v>16</v>
      </c>
      <c r="M606" s="3">
        <f t="shared" ca="1" si="608"/>
        <v>9</v>
      </c>
      <c r="N606" s="3">
        <f t="shared" ca="1" si="608"/>
        <v>4</v>
      </c>
      <c r="O606" s="3">
        <f t="shared" ca="1" si="608"/>
        <v>1</v>
      </c>
      <c r="P606" s="3">
        <f t="shared" ca="1" si="608"/>
        <v>0</v>
      </c>
      <c r="Q606" s="3">
        <f t="shared" ca="1" si="608"/>
        <v>1</v>
      </c>
      <c r="R606" s="3">
        <f t="shared" ca="1" si="608"/>
        <v>4</v>
      </c>
      <c r="S606" s="3">
        <f t="shared" ca="1" si="608"/>
        <v>9</v>
      </c>
      <c r="T606" s="3">
        <f t="shared" ca="1" si="608"/>
        <v>16</v>
      </c>
      <c r="U606" s="3">
        <f t="shared" ca="1" si="608"/>
        <v>25</v>
      </c>
      <c r="V606" s="3">
        <f t="shared" ca="1" si="608"/>
        <v>36</v>
      </c>
      <c r="W606" s="3">
        <f t="shared" ca="1" si="608"/>
        <v>49</v>
      </c>
      <c r="X606" s="3">
        <f t="shared" ca="1" si="608"/>
        <v>64</v>
      </c>
      <c r="Y606" s="3">
        <f t="shared" ca="1" si="608"/>
        <v>81</v>
      </c>
      <c r="Z606" s="3">
        <f t="shared" ca="1" si="608"/>
        <v>100</v>
      </c>
      <c r="AA606" s="3">
        <f t="shared" ca="1" si="5"/>
        <v>770</v>
      </c>
      <c r="AB606" s="29">
        <f t="shared" ca="1" si="24"/>
        <v>50</v>
      </c>
    </row>
    <row r="607" spans="1:28" customFormat="false" ht="13">
      <c r="A607" s="3">
        <f>シート1!B608</f>
        <v>0</v>
      </c>
      <c r="B607" s="3">
        <f>シート1!E608</f>
        <v>0</v>
      </c>
      <c r="C607" s="19">
        <f>シート1!G608</f>
        <v>0</v>
      </c>
      <c r="D607" s="3">
        <f>シート1!I608</f>
        <v>0</v>
      </c>
      <c r="E607" s="3">
        <f>シート1!K608</f>
        <v>0</v>
      </c>
      <c r="F607" s="3">
        <f t="shared" ref="F607:Z607" ca="1" si="609">IF($E611="","", IF(AND(ROW()&gt;$AB$1,F$1&lt;=$AB$1),(F$1-_xlfn.RANK.AVG(OFFSET($E611,1-F$1,),OFFSET($E611,1-$AB$1,,$AB$1,1)))^2,""))</f>
        <v>100</v>
      </c>
      <c r="G607" s="3">
        <f t="shared" ca="1" si="609"/>
        <v>81</v>
      </c>
      <c r="H607" s="3">
        <f t="shared" ca="1" si="609"/>
        <v>64</v>
      </c>
      <c r="I607" s="3">
        <f t="shared" ca="1" si="609"/>
        <v>49</v>
      </c>
      <c r="J607" s="3">
        <f t="shared" ca="1" si="609"/>
        <v>36</v>
      </c>
      <c r="K607" s="3">
        <f t="shared" ca="1" si="609"/>
        <v>25</v>
      </c>
      <c r="L607" s="3">
        <f t="shared" ca="1" si="609"/>
        <v>16</v>
      </c>
      <c r="M607" s="3">
        <f t="shared" ca="1" si="609"/>
        <v>9</v>
      </c>
      <c r="N607" s="3">
        <f t="shared" ca="1" si="609"/>
        <v>4</v>
      </c>
      <c r="O607" s="3">
        <f t="shared" ca="1" si="609"/>
        <v>1</v>
      </c>
      <c r="P607" s="3">
        <f t="shared" ca="1" si="609"/>
        <v>0</v>
      </c>
      <c r="Q607" s="3">
        <f t="shared" ca="1" si="609"/>
        <v>1</v>
      </c>
      <c r="R607" s="3">
        <f t="shared" ca="1" si="609"/>
        <v>4</v>
      </c>
      <c r="S607" s="3">
        <f t="shared" ca="1" si="609"/>
        <v>9</v>
      </c>
      <c r="T607" s="3">
        <f t="shared" ca="1" si="609"/>
        <v>16</v>
      </c>
      <c r="U607" s="3">
        <f t="shared" ca="1" si="609"/>
        <v>25</v>
      </c>
      <c r="V607" s="3">
        <f t="shared" ca="1" si="609"/>
        <v>36</v>
      </c>
      <c r="W607" s="3">
        <f t="shared" ca="1" si="609"/>
        <v>49</v>
      </c>
      <c r="X607" s="3">
        <f t="shared" ca="1" si="609"/>
        <v>64</v>
      </c>
      <c r="Y607" s="3">
        <f t="shared" ca="1" si="609"/>
        <v>81</v>
      </c>
      <c r="Z607" s="3">
        <f t="shared" ca="1" si="609"/>
        <v>100</v>
      </c>
      <c r="AA607" s="3">
        <f t="shared" ca="1" si="5"/>
        <v>770</v>
      </c>
      <c r="AB607" s="29">
        <f t="shared" ca="1" si="24"/>
        <v>50</v>
      </c>
    </row>
    <row r="608" spans="1:28" customFormat="false" ht="13">
      <c r="A608" s="3">
        <f>シート1!B609</f>
        <v>0</v>
      </c>
      <c r="B608" s="3">
        <f>シート1!E609</f>
        <v>0</v>
      </c>
      <c r="C608" s="19">
        <f>シート1!G609</f>
        <v>0</v>
      </c>
      <c r="D608" s="3">
        <f>シート1!I609</f>
        <v>0</v>
      </c>
      <c r="E608" s="3">
        <f>シート1!K609</f>
        <v>0</v>
      </c>
      <c r="F608" s="3">
        <f t="shared" ref="F608:Z608" ca="1" si="610">IF($E612="","", IF(AND(ROW()&gt;$AB$1,F$1&lt;=$AB$1),(F$1-_xlfn.RANK.AVG(OFFSET($E612,1-F$1,),OFFSET($E612,1-$AB$1,,$AB$1,1)))^2,""))</f>
        <v>100</v>
      </c>
      <c r="G608" s="3">
        <f t="shared" ca="1" si="610"/>
        <v>81</v>
      </c>
      <c r="H608" s="3">
        <f t="shared" ca="1" si="610"/>
        <v>64</v>
      </c>
      <c r="I608" s="3">
        <f t="shared" ca="1" si="610"/>
        <v>49</v>
      </c>
      <c r="J608" s="3">
        <f t="shared" ca="1" si="610"/>
        <v>36</v>
      </c>
      <c r="K608" s="3">
        <f t="shared" ca="1" si="610"/>
        <v>25</v>
      </c>
      <c r="L608" s="3">
        <f t="shared" ca="1" si="610"/>
        <v>16</v>
      </c>
      <c r="M608" s="3">
        <f t="shared" ca="1" si="610"/>
        <v>9</v>
      </c>
      <c r="N608" s="3">
        <f t="shared" ca="1" si="610"/>
        <v>4</v>
      </c>
      <c r="O608" s="3">
        <f t="shared" ca="1" si="610"/>
        <v>1</v>
      </c>
      <c r="P608" s="3">
        <f t="shared" ca="1" si="610"/>
        <v>0</v>
      </c>
      <c r="Q608" s="3">
        <f t="shared" ca="1" si="610"/>
        <v>1</v>
      </c>
      <c r="R608" s="3">
        <f t="shared" ca="1" si="610"/>
        <v>4</v>
      </c>
      <c r="S608" s="3">
        <f t="shared" ca="1" si="610"/>
        <v>9</v>
      </c>
      <c r="T608" s="3">
        <f t="shared" ca="1" si="610"/>
        <v>16</v>
      </c>
      <c r="U608" s="3">
        <f t="shared" ca="1" si="610"/>
        <v>25</v>
      </c>
      <c r="V608" s="3">
        <f t="shared" ca="1" si="610"/>
        <v>36</v>
      </c>
      <c r="W608" s="3">
        <f t="shared" ca="1" si="610"/>
        <v>49</v>
      </c>
      <c r="X608" s="3">
        <f t="shared" ca="1" si="610"/>
        <v>64</v>
      </c>
      <c r="Y608" s="3">
        <f t="shared" ca="1" si="610"/>
        <v>81</v>
      </c>
      <c r="Z608" s="3">
        <f t="shared" ca="1" si="610"/>
        <v>100</v>
      </c>
      <c r="AA608" s="3">
        <f t="shared" ca="1" si="5"/>
        <v>770</v>
      </c>
      <c r="AB608" s="29">
        <f t="shared" ca="1" si="24"/>
        <v>50</v>
      </c>
    </row>
    <row r="609" spans="1:28" customFormat="false" ht="13">
      <c r="A609" s="3">
        <f>シート1!B610</f>
        <v>0</v>
      </c>
      <c r="B609" s="3">
        <f>シート1!E610</f>
        <v>0</v>
      </c>
      <c r="C609" s="19">
        <f>シート1!G610</f>
        <v>0</v>
      </c>
      <c r="D609" s="3">
        <f>シート1!I610</f>
        <v>0</v>
      </c>
      <c r="E609" s="3">
        <f>シート1!K610</f>
        <v>0</v>
      </c>
      <c r="F609" s="3">
        <f t="shared" ref="F609:Z609" ca="1" si="611">IF($E613="","", IF(AND(ROW()&gt;$AB$1,F$1&lt;=$AB$1),(F$1-_xlfn.RANK.AVG(OFFSET($E613,1-F$1,),OFFSET($E613,1-$AB$1,,$AB$1,1)))^2,""))</f>
        <v>100</v>
      </c>
      <c r="G609" s="3">
        <f t="shared" ca="1" si="611"/>
        <v>81</v>
      </c>
      <c r="H609" s="3">
        <f t="shared" ca="1" si="611"/>
        <v>64</v>
      </c>
      <c r="I609" s="3">
        <f t="shared" ca="1" si="611"/>
        <v>49</v>
      </c>
      <c r="J609" s="3">
        <f t="shared" ca="1" si="611"/>
        <v>36</v>
      </c>
      <c r="K609" s="3">
        <f t="shared" ca="1" si="611"/>
        <v>25</v>
      </c>
      <c r="L609" s="3">
        <f t="shared" ca="1" si="611"/>
        <v>16</v>
      </c>
      <c r="M609" s="3">
        <f t="shared" ca="1" si="611"/>
        <v>9</v>
      </c>
      <c r="N609" s="3">
        <f t="shared" ca="1" si="611"/>
        <v>4</v>
      </c>
      <c r="O609" s="3">
        <f t="shared" ca="1" si="611"/>
        <v>1</v>
      </c>
      <c r="P609" s="3">
        <f t="shared" ca="1" si="611"/>
        <v>0</v>
      </c>
      <c r="Q609" s="3">
        <f t="shared" ca="1" si="611"/>
        <v>1</v>
      </c>
      <c r="R609" s="3">
        <f t="shared" ca="1" si="611"/>
        <v>4</v>
      </c>
      <c r="S609" s="3">
        <f t="shared" ca="1" si="611"/>
        <v>9</v>
      </c>
      <c r="T609" s="3">
        <f t="shared" ca="1" si="611"/>
        <v>16</v>
      </c>
      <c r="U609" s="3">
        <f t="shared" ca="1" si="611"/>
        <v>25</v>
      </c>
      <c r="V609" s="3">
        <f t="shared" ca="1" si="611"/>
        <v>36</v>
      </c>
      <c r="W609" s="3">
        <f t="shared" ca="1" si="611"/>
        <v>49</v>
      </c>
      <c r="X609" s="3">
        <f t="shared" ca="1" si="611"/>
        <v>64</v>
      </c>
      <c r="Y609" s="3">
        <f t="shared" ca="1" si="611"/>
        <v>81</v>
      </c>
      <c r="Z609" s="3">
        <f t="shared" ca="1" si="611"/>
        <v>100</v>
      </c>
      <c r="AA609" s="3">
        <f t="shared" ca="1" si="5"/>
        <v>770</v>
      </c>
      <c r="AB609" s="29">
        <f t="shared" ca="1" si="24"/>
        <v>50</v>
      </c>
    </row>
    <row r="610" spans="1:28" customFormat="false" ht="13">
      <c r="A610" s="3">
        <f>シート1!B611</f>
        <v>0</v>
      </c>
      <c r="B610" s="3">
        <f>シート1!E611</f>
        <v>0</v>
      </c>
      <c r="C610" s="19">
        <f>シート1!G611</f>
        <v>0</v>
      </c>
      <c r="D610" s="3">
        <f>シート1!I611</f>
        <v>0</v>
      </c>
      <c r="E610" s="3">
        <f>シート1!K611</f>
        <v>0</v>
      </c>
      <c r="F610" s="3">
        <f t="shared" ref="F610:Z610" ca="1" si="612">IF($E614="","", IF(AND(ROW()&gt;$AB$1,F$1&lt;=$AB$1),(F$1-_xlfn.RANK.AVG(OFFSET($E614,1-F$1,),OFFSET($E614,1-$AB$1,,$AB$1,1)))^2,""))</f>
        <v>100</v>
      </c>
      <c r="G610" s="3">
        <f t="shared" ca="1" si="612"/>
        <v>81</v>
      </c>
      <c r="H610" s="3">
        <f t="shared" ca="1" si="612"/>
        <v>64</v>
      </c>
      <c r="I610" s="3">
        <f t="shared" ca="1" si="612"/>
        <v>49</v>
      </c>
      <c r="J610" s="3">
        <f t="shared" ca="1" si="612"/>
        <v>36</v>
      </c>
      <c r="K610" s="3">
        <f t="shared" ca="1" si="612"/>
        <v>25</v>
      </c>
      <c r="L610" s="3">
        <f t="shared" ca="1" si="612"/>
        <v>16</v>
      </c>
      <c r="M610" s="3">
        <f t="shared" ca="1" si="612"/>
        <v>9</v>
      </c>
      <c r="N610" s="3">
        <f t="shared" ca="1" si="612"/>
        <v>4</v>
      </c>
      <c r="O610" s="3">
        <f t="shared" ca="1" si="612"/>
        <v>1</v>
      </c>
      <c r="P610" s="3">
        <f t="shared" ca="1" si="612"/>
        <v>0</v>
      </c>
      <c r="Q610" s="3">
        <f t="shared" ca="1" si="612"/>
        <v>1</v>
      </c>
      <c r="R610" s="3">
        <f t="shared" ca="1" si="612"/>
        <v>4</v>
      </c>
      <c r="S610" s="3">
        <f t="shared" ca="1" si="612"/>
        <v>9</v>
      </c>
      <c r="T610" s="3">
        <f t="shared" ca="1" si="612"/>
        <v>16</v>
      </c>
      <c r="U610" s="3">
        <f t="shared" ca="1" si="612"/>
        <v>25</v>
      </c>
      <c r="V610" s="3">
        <f t="shared" ca="1" si="612"/>
        <v>36</v>
      </c>
      <c r="W610" s="3">
        <f t="shared" ca="1" si="612"/>
        <v>49</v>
      </c>
      <c r="X610" s="3">
        <f t="shared" ca="1" si="612"/>
        <v>64</v>
      </c>
      <c r="Y610" s="3">
        <f t="shared" ca="1" si="612"/>
        <v>81</v>
      </c>
      <c r="Z610" s="3">
        <f t="shared" ca="1" si="612"/>
        <v>100</v>
      </c>
      <c r="AA610" s="3">
        <f t="shared" ca="1" si="5"/>
        <v>770</v>
      </c>
      <c r="AB610" s="29">
        <f t="shared" ca="1" si="24"/>
        <v>50</v>
      </c>
    </row>
    <row r="611" spans="1:28" customFormat="false" ht="13">
      <c r="A611" s="3">
        <f>シート1!B612</f>
        <v>0</v>
      </c>
      <c r="B611" s="3">
        <f>シート1!E612</f>
        <v>0</v>
      </c>
      <c r="C611" s="19">
        <f>シート1!G612</f>
        <v>0</v>
      </c>
      <c r="D611" s="3">
        <f>シート1!I612</f>
        <v>0</v>
      </c>
      <c r="E611" s="3">
        <f>シート1!K612</f>
        <v>0</v>
      </c>
      <c r="F611" s="3">
        <f t="shared" ref="F611:Z611" ca="1" si="613">IF($E615="","", IF(AND(ROW()&gt;$AB$1,F$1&lt;=$AB$1),(F$1-_xlfn.RANK.AVG(OFFSET($E615,1-F$1,),OFFSET($E615,1-$AB$1,,$AB$1,1)))^2,""))</f>
        <v>100</v>
      </c>
      <c r="G611" s="3">
        <f t="shared" ca="1" si="613"/>
        <v>81</v>
      </c>
      <c r="H611" s="3">
        <f t="shared" ca="1" si="613"/>
        <v>64</v>
      </c>
      <c r="I611" s="3">
        <f t="shared" ca="1" si="613"/>
        <v>49</v>
      </c>
      <c r="J611" s="3">
        <f t="shared" ca="1" si="613"/>
        <v>36</v>
      </c>
      <c r="K611" s="3">
        <f t="shared" ca="1" si="613"/>
        <v>25</v>
      </c>
      <c r="L611" s="3">
        <f t="shared" ca="1" si="613"/>
        <v>16</v>
      </c>
      <c r="M611" s="3">
        <f t="shared" ca="1" si="613"/>
        <v>9</v>
      </c>
      <c r="N611" s="3">
        <f t="shared" ca="1" si="613"/>
        <v>4</v>
      </c>
      <c r="O611" s="3">
        <f t="shared" ca="1" si="613"/>
        <v>1</v>
      </c>
      <c r="P611" s="3">
        <f t="shared" ca="1" si="613"/>
        <v>0</v>
      </c>
      <c r="Q611" s="3">
        <f t="shared" ca="1" si="613"/>
        <v>1</v>
      </c>
      <c r="R611" s="3">
        <f t="shared" ca="1" si="613"/>
        <v>4</v>
      </c>
      <c r="S611" s="3">
        <f t="shared" ca="1" si="613"/>
        <v>9</v>
      </c>
      <c r="T611" s="3">
        <f t="shared" ca="1" si="613"/>
        <v>16</v>
      </c>
      <c r="U611" s="3">
        <f t="shared" ca="1" si="613"/>
        <v>25</v>
      </c>
      <c r="V611" s="3">
        <f t="shared" ca="1" si="613"/>
        <v>36</v>
      </c>
      <c r="W611" s="3">
        <f t="shared" ca="1" si="613"/>
        <v>49</v>
      </c>
      <c r="X611" s="3">
        <f t="shared" ca="1" si="613"/>
        <v>64</v>
      </c>
      <c r="Y611" s="3">
        <f t="shared" ca="1" si="613"/>
        <v>81</v>
      </c>
      <c r="Z611" s="3">
        <f t="shared" ca="1" si="613"/>
        <v>100</v>
      </c>
      <c r="AA611" s="3">
        <f t="shared" ca="1" si="5"/>
        <v>770</v>
      </c>
      <c r="AB611" s="29">
        <f t="shared" ca="1" si="24"/>
        <v>50</v>
      </c>
    </row>
    <row r="612" spans="1:28" customFormat="false" ht="13">
      <c r="A612" s="3">
        <f>シート1!B613</f>
        <v>0</v>
      </c>
      <c r="B612" s="3">
        <f>シート1!E613</f>
        <v>0</v>
      </c>
      <c r="C612" s="19">
        <f>シート1!G613</f>
        <v>0</v>
      </c>
      <c r="D612" s="3">
        <f>シート1!I613</f>
        <v>0</v>
      </c>
      <c r="E612" s="3">
        <f>シート1!K613</f>
        <v>0</v>
      </c>
      <c r="F612" s="3">
        <f t="shared" ref="F612:Z612" ca="1" si="614">IF($E616="","", IF(AND(ROW()&gt;$AB$1,F$1&lt;=$AB$1),(F$1-_xlfn.RANK.AVG(OFFSET($E616,1-F$1,),OFFSET($E616,1-$AB$1,,$AB$1,1)))^2,""))</f>
        <v>100</v>
      </c>
      <c r="G612" s="3">
        <f t="shared" ca="1" si="614"/>
        <v>81</v>
      </c>
      <c r="H612" s="3">
        <f t="shared" ca="1" si="614"/>
        <v>64</v>
      </c>
      <c r="I612" s="3">
        <f t="shared" ca="1" si="614"/>
        <v>49</v>
      </c>
      <c r="J612" s="3">
        <f t="shared" ca="1" si="614"/>
        <v>36</v>
      </c>
      <c r="K612" s="3">
        <f t="shared" ca="1" si="614"/>
        <v>25</v>
      </c>
      <c r="L612" s="3">
        <f t="shared" ca="1" si="614"/>
        <v>16</v>
      </c>
      <c r="M612" s="3">
        <f t="shared" ca="1" si="614"/>
        <v>9</v>
      </c>
      <c r="N612" s="3">
        <f t="shared" ca="1" si="614"/>
        <v>4</v>
      </c>
      <c r="O612" s="3">
        <f t="shared" ca="1" si="614"/>
        <v>1</v>
      </c>
      <c r="P612" s="3">
        <f t="shared" ca="1" si="614"/>
        <v>0</v>
      </c>
      <c r="Q612" s="3">
        <f t="shared" ca="1" si="614"/>
        <v>1</v>
      </c>
      <c r="R612" s="3">
        <f t="shared" ca="1" si="614"/>
        <v>4</v>
      </c>
      <c r="S612" s="3">
        <f t="shared" ca="1" si="614"/>
        <v>9</v>
      </c>
      <c r="T612" s="3">
        <f t="shared" ca="1" si="614"/>
        <v>16</v>
      </c>
      <c r="U612" s="3">
        <f t="shared" ca="1" si="614"/>
        <v>25</v>
      </c>
      <c r="V612" s="3">
        <f t="shared" ca="1" si="614"/>
        <v>36</v>
      </c>
      <c r="W612" s="3">
        <f t="shared" ca="1" si="614"/>
        <v>49</v>
      </c>
      <c r="X612" s="3">
        <f t="shared" ca="1" si="614"/>
        <v>64</v>
      </c>
      <c r="Y612" s="3">
        <f t="shared" ca="1" si="614"/>
        <v>81</v>
      </c>
      <c r="Z612" s="3">
        <f t="shared" ca="1" si="614"/>
        <v>100</v>
      </c>
      <c r="AA612" s="3">
        <f t="shared" ca="1" si="5"/>
        <v>770</v>
      </c>
      <c r="AB612" s="29">
        <f t="shared" ca="1" si="24"/>
        <v>50</v>
      </c>
    </row>
    <row r="613" spans="1:28" customFormat="false" ht="13">
      <c r="A613" s="3">
        <f>シート1!B614</f>
        <v>0</v>
      </c>
      <c r="B613" s="3">
        <f>シート1!E614</f>
        <v>0</v>
      </c>
      <c r="C613" s="19">
        <f>シート1!G614</f>
        <v>0</v>
      </c>
      <c r="D613" s="3">
        <f>シート1!I614</f>
        <v>0</v>
      </c>
      <c r="E613" s="3">
        <f>シート1!K614</f>
        <v>0</v>
      </c>
      <c r="F613" s="3">
        <f t="shared" ref="F613:Z613" ca="1" si="615">IF($E617="","", IF(AND(ROW()&gt;$AB$1,F$1&lt;=$AB$1),(F$1-_xlfn.RANK.AVG(OFFSET($E617,1-F$1,),OFFSET($E617,1-$AB$1,,$AB$1,1)))^2,""))</f>
        <v>100</v>
      </c>
      <c r="G613" s="3">
        <f t="shared" ca="1" si="615"/>
        <v>81</v>
      </c>
      <c r="H613" s="3">
        <f t="shared" ca="1" si="615"/>
        <v>64</v>
      </c>
      <c r="I613" s="3">
        <f t="shared" ca="1" si="615"/>
        <v>49</v>
      </c>
      <c r="J613" s="3">
        <f t="shared" ca="1" si="615"/>
        <v>36</v>
      </c>
      <c r="K613" s="3">
        <f t="shared" ca="1" si="615"/>
        <v>25</v>
      </c>
      <c r="L613" s="3">
        <f t="shared" ca="1" si="615"/>
        <v>16</v>
      </c>
      <c r="M613" s="3">
        <f t="shared" ca="1" si="615"/>
        <v>9</v>
      </c>
      <c r="N613" s="3">
        <f t="shared" ca="1" si="615"/>
        <v>4</v>
      </c>
      <c r="O613" s="3">
        <f t="shared" ca="1" si="615"/>
        <v>1</v>
      </c>
      <c r="P613" s="3">
        <f t="shared" ca="1" si="615"/>
        <v>0</v>
      </c>
      <c r="Q613" s="3">
        <f t="shared" ca="1" si="615"/>
        <v>1</v>
      </c>
      <c r="R613" s="3">
        <f t="shared" ca="1" si="615"/>
        <v>4</v>
      </c>
      <c r="S613" s="3">
        <f t="shared" ca="1" si="615"/>
        <v>9</v>
      </c>
      <c r="T613" s="3">
        <f t="shared" ca="1" si="615"/>
        <v>16</v>
      </c>
      <c r="U613" s="3">
        <f t="shared" ca="1" si="615"/>
        <v>25</v>
      </c>
      <c r="V613" s="3">
        <f t="shared" ca="1" si="615"/>
        <v>36</v>
      </c>
      <c r="W613" s="3">
        <f t="shared" ca="1" si="615"/>
        <v>49</v>
      </c>
      <c r="X613" s="3">
        <f t="shared" ca="1" si="615"/>
        <v>64</v>
      </c>
      <c r="Y613" s="3">
        <f t="shared" ca="1" si="615"/>
        <v>81</v>
      </c>
      <c r="Z613" s="3">
        <f t="shared" ca="1" si="615"/>
        <v>100</v>
      </c>
      <c r="AA613" s="3">
        <f t="shared" ca="1" si="5"/>
        <v>770</v>
      </c>
      <c r="AB613" s="29">
        <f t="shared" ca="1" si="24"/>
        <v>50</v>
      </c>
    </row>
    <row r="614" spans="1:28" customFormat="false" ht="13">
      <c r="A614" s="3">
        <f>シート1!B615</f>
        <v>0</v>
      </c>
      <c r="B614" s="3">
        <f>シート1!E615</f>
        <v>0</v>
      </c>
      <c r="C614" s="19">
        <f>シート1!G615</f>
        <v>0</v>
      </c>
      <c r="D614" s="3">
        <f>シート1!I615</f>
        <v>0</v>
      </c>
      <c r="E614" s="3">
        <f>シート1!K615</f>
        <v>0</v>
      </c>
      <c r="F614" s="3">
        <f t="shared" ref="F614:Z614" ca="1" si="616">IF($E618="","", IF(AND(ROW()&gt;$AB$1,F$1&lt;=$AB$1),(F$1-_xlfn.RANK.AVG(OFFSET($E618,1-F$1,),OFFSET($E618,1-$AB$1,,$AB$1,1)))^2,""))</f>
        <v>100</v>
      </c>
      <c r="G614" s="3">
        <f t="shared" ca="1" si="616"/>
        <v>81</v>
      </c>
      <c r="H614" s="3">
        <f t="shared" ca="1" si="616"/>
        <v>64</v>
      </c>
      <c r="I614" s="3">
        <f t="shared" ca="1" si="616"/>
        <v>49</v>
      </c>
      <c r="J614" s="3">
        <f t="shared" ca="1" si="616"/>
        <v>36</v>
      </c>
      <c r="K614" s="3">
        <f t="shared" ca="1" si="616"/>
        <v>25</v>
      </c>
      <c r="L614" s="3">
        <f t="shared" ca="1" si="616"/>
        <v>16</v>
      </c>
      <c r="M614" s="3">
        <f t="shared" ca="1" si="616"/>
        <v>9</v>
      </c>
      <c r="N614" s="3">
        <f t="shared" ca="1" si="616"/>
        <v>4</v>
      </c>
      <c r="O614" s="3">
        <f t="shared" ca="1" si="616"/>
        <v>1</v>
      </c>
      <c r="P614" s="3">
        <f t="shared" ca="1" si="616"/>
        <v>0</v>
      </c>
      <c r="Q614" s="3">
        <f t="shared" ca="1" si="616"/>
        <v>1</v>
      </c>
      <c r="R614" s="3">
        <f t="shared" ca="1" si="616"/>
        <v>4</v>
      </c>
      <c r="S614" s="3">
        <f t="shared" ca="1" si="616"/>
        <v>9</v>
      </c>
      <c r="T614" s="3">
        <f t="shared" ca="1" si="616"/>
        <v>16</v>
      </c>
      <c r="U614" s="3">
        <f t="shared" ca="1" si="616"/>
        <v>25</v>
      </c>
      <c r="V614" s="3">
        <f t="shared" ca="1" si="616"/>
        <v>36</v>
      </c>
      <c r="W614" s="3">
        <f t="shared" ca="1" si="616"/>
        <v>49</v>
      </c>
      <c r="X614" s="3">
        <f t="shared" ca="1" si="616"/>
        <v>64</v>
      </c>
      <c r="Y614" s="3">
        <f t="shared" ca="1" si="616"/>
        <v>81</v>
      </c>
      <c r="Z614" s="3">
        <f t="shared" ca="1" si="616"/>
        <v>100</v>
      </c>
      <c r="AA614" s="3">
        <f t="shared" ca="1" si="5"/>
        <v>770</v>
      </c>
      <c r="AB614" s="29">
        <f t="shared" ca="1" si="24"/>
        <v>50</v>
      </c>
    </row>
    <row r="615" spans="1:28" customFormat="false" ht="13">
      <c r="A615" s="3">
        <f>シート1!B616</f>
        <v>0</v>
      </c>
      <c r="B615" s="3">
        <f>シート1!E616</f>
        <v>0</v>
      </c>
      <c r="C615" s="19">
        <f>シート1!G616</f>
        <v>0</v>
      </c>
      <c r="D615" s="3">
        <f>シート1!I616</f>
        <v>0</v>
      </c>
      <c r="E615" s="3">
        <f>シート1!K616</f>
        <v>0</v>
      </c>
      <c r="F615" s="3">
        <f t="shared" ref="F615:Z615" ca="1" si="617">IF($E619="","", IF(AND(ROW()&gt;$AB$1,F$1&lt;=$AB$1),(F$1-_xlfn.RANK.AVG(OFFSET($E619,1-F$1,),OFFSET($E619,1-$AB$1,,$AB$1,1)))^2,""))</f>
        <v>100</v>
      </c>
      <c r="G615" s="3">
        <f t="shared" ca="1" si="617"/>
        <v>81</v>
      </c>
      <c r="H615" s="3">
        <f t="shared" ca="1" si="617"/>
        <v>64</v>
      </c>
      <c r="I615" s="3">
        <f t="shared" ca="1" si="617"/>
        <v>49</v>
      </c>
      <c r="J615" s="3">
        <f t="shared" ca="1" si="617"/>
        <v>36</v>
      </c>
      <c r="K615" s="3">
        <f t="shared" ca="1" si="617"/>
        <v>25</v>
      </c>
      <c r="L615" s="3">
        <f t="shared" ca="1" si="617"/>
        <v>16</v>
      </c>
      <c r="M615" s="3">
        <f t="shared" ca="1" si="617"/>
        <v>9</v>
      </c>
      <c r="N615" s="3">
        <f t="shared" ca="1" si="617"/>
        <v>4</v>
      </c>
      <c r="O615" s="3">
        <f t="shared" ca="1" si="617"/>
        <v>1</v>
      </c>
      <c r="P615" s="3">
        <f t="shared" ca="1" si="617"/>
        <v>0</v>
      </c>
      <c r="Q615" s="3">
        <f t="shared" ca="1" si="617"/>
        <v>1</v>
      </c>
      <c r="R615" s="3">
        <f t="shared" ca="1" si="617"/>
        <v>4</v>
      </c>
      <c r="S615" s="3">
        <f t="shared" ca="1" si="617"/>
        <v>9</v>
      </c>
      <c r="T615" s="3">
        <f t="shared" ca="1" si="617"/>
        <v>16</v>
      </c>
      <c r="U615" s="3">
        <f t="shared" ca="1" si="617"/>
        <v>25</v>
      </c>
      <c r="V615" s="3">
        <f t="shared" ca="1" si="617"/>
        <v>36</v>
      </c>
      <c r="W615" s="3">
        <f t="shared" ca="1" si="617"/>
        <v>49</v>
      </c>
      <c r="X615" s="3">
        <f t="shared" ca="1" si="617"/>
        <v>64</v>
      </c>
      <c r="Y615" s="3">
        <f t="shared" ca="1" si="617"/>
        <v>81</v>
      </c>
      <c r="Z615" s="3">
        <f t="shared" ca="1" si="617"/>
        <v>100</v>
      </c>
      <c r="AA615" s="3">
        <f t="shared" ca="1" si="5"/>
        <v>770</v>
      </c>
      <c r="AB615" s="29">
        <f t="shared" ca="1" si="24"/>
        <v>50</v>
      </c>
    </row>
    <row r="616" spans="1:28" customFormat="false" ht="13">
      <c r="A616" s="3">
        <f>シート1!B617</f>
        <v>0</v>
      </c>
      <c r="B616" s="3">
        <f>シート1!E617</f>
        <v>0</v>
      </c>
      <c r="C616" s="19">
        <f>シート1!G617</f>
        <v>0</v>
      </c>
      <c r="D616" s="3">
        <f>シート1!I617</f>
        <v>0</v>
      </c>
      <c r="E616" s="3">
        <f>シート1!K617</f>
        <v>0</v>
      </c>
      <c r="F616" s="3">
        <f t="shared" ref="F616:Z616" ca="1" si="618">IF($E620="","", IF(AND(ROW()&gt;$AB$1,F$1&lt;=$AB$1),(F$1-_xlfn.RANK.AVG(OFFSET($E620,1-F$1,),OFFSET($E620,1-$AB$1,,$AB$1,1)))^2,""))</f>
        <v>100</v>
      </c>
      <c r="G616" s="3">
        <f t="shared" ca="1" si="618"/>
        <v>81</v>
      </c>
      <c r="H616" s="3">
        <f t="shared" ca="1" si="618"/>
        <v>64</v>
      </c>
      <c r="I616" s="3">
        <f t="shared" ca="1" si="618"/>
        <v>49</v>
      </c>
      <c r="J616" s="3">
        <f t="shared" ca="1" si="618"/>
        <v>36</v>
      </c>
      <c r="K616" s="3">
        <f t="shared" ca="1" si="618"/>
        <v>25</v>
      </c>
      <c r="L616" s="3">
        <f t="shared" ca="1" si="618"/>
        <v>16</v>
      </c>
      <c r="M616" s="3">
        <f t="shared" ca="1" si="618"/>
        <v>9</v>
      </c>
      <c r="N616" s="3">
        <f t="shared" ca="1" si="618"/>
        <v>4</v>
      </c>
      <c r="O616" s="3">
        <f t="shared" ca="1" si="618"/>
        <v>1</v>
      </c>
      <c r="P616" s="3">
        <f t="shared" ca="1" si="618"/>
        <v>0</v>
      </c>
      <c r="Q616" s="3">
        <f t="shared" ca="1" si="618"/>
        <v>1</v>
      </c>
      <c r="R616" s="3">
        <f t="shared" ca="1" si="618"/>
        <v>4</v>
      </c>
      <c r="S616" s="3">
        <f t="shared" ca="1" si="618"/>
        <v>9</v>
      </c>
      <c r="T616" s="3">
        <f t="shared" ca="1" si="618"/>
        <v>16</v>
      </c>
      <c r="U616" s="3">
        <f t="shared" ca="1" si="618"/>
        <v>25</v>
      </c>
      <c r="V616" s="3">
        <f t="shared" ca="1" si="618"/>
        <v>36</v>
      </c>
      <c r="W616" s="3">
        <f t="shared" ca="1" si="618"/>
        <v>49</v>
      </c>
      <c r="X616" s="3">
        <f t="shared" ca="1" si="618"/>
        <v>64</v>
      </c>
      <c r="Y616" s="3">
        <f t="shared" ca="1" si="618"/>
        <v>81</v>
      </c>
      <c r="Z616" s="3">
        <f t="shared" ca="1" si="618"/>
        <v>100</v>
      </c>
      <c r="AA616" s="3">
        <f t="shared" ca="1" si="5"/>
        <v>770</v>
      </c>
      <c r="AB616" s="29">
        <f t="shared" ca="1" si="24"/>
        <v>50</v>
      </c>
    </row>
    <row r="617" spans="1:28" customFormat="false" ht="13">
      <c r="A617" s="3">
        <f>シート1!B618</f>
        <v>0</v>
      </c>
      <c r="B617" s="3">
        <f>シート1!E618</f>
        <v>0</v>
      </c>
      <c r="C617" s="19">
        <f>シート1!G618</f>
        <v>0</v>
      </c>
      <c r="D617" s="3">
        <f>シート1!I618</f>
        <v>0</v>
      </c>
      <c r="E617" s="3">
        <f>シート1!K618</f>
        <v>0</v>
      </c>
      <c r="F617" s="3">
        <f t="shared" ref="F617:Z617" ca="1" si="619">IF($E621="","", IF(AND(ROW()&gt;$AB$1,F$1&lt;=$AB$1),(F$1-_xlfn.RANK.AVG(OFFSET($E621,1-F$1,),OFFSET($E621,1-$AB$1,,$AB$1,1)))^2,""))</f>
        <v>100</v>
      </c>
      <c r="G617" s="3">
        <f t="shared" ca="1" si="619"/>
        <v>81</v>
      </c>
      <c r="H617" s="3">
        <f t="shared" ca="1" si="619"/>
        <v>64</v>
      </c>
      <c r="I617" s="3">
        <f t="shared" ca="1" si="619"/>
        <v>49</v>
      </c>
      <c r="J617" s="3">
        <f t="shared" ca="1" si="619"/>
        <v>36</v>
      </c>
      <c r="K617" s="3">
        <f t="shared" ca="1" si="619"/>
        <v>25</v>
      </c>
      <c r="L617" s="3">
        <f t="shared" ca="1" si="619"/>
        <v>16</v>
      </c>
      <c r="M617" s="3">
        <f t="shared" ca="1" si="619"/>
        <v>9</v>
      </c>
      <c r="N617" s="3">
        <f t="shared" ca="1" si="619"/>
        <v>4</v>
      </c>
      <c r="O617" s="3">
        <f t="shared" ca="1" si="619"/>
        <v>1</v>
      </c>
      <c r="P617" s="3">
        <f t="shared" ca="1" si="619"/>
        <v>0</v>
      </c>
      <c r="Q617" s="3">
        <f t="shared" ca="1" si="619"/>
        <v>1</v>
      </c>
      <c r="R617" s="3">
        <f t="shared" ca="1" si="619"/>
        <v>4</v>
      </c>
      <c r="S617" s="3">
        <f t="shared" ca="1" si="619"/>
        <v>9</v>
      </c>
      <c r="T617" s="3">
        <f t="shared" ca="1" si="619"/>
        <v>16</v>
      </c>
      <c r="U617" s="3">
        <f t="shared" ca="1" si="619"/>
        <v>25</v>
      </c>
      <c r="V617" s="3">
        <f t="shared" ca="1" si="619"/>
        <v>36</v>
      </c>
      <c r="W617" s="3">
        <f t="shared" ca="1" si="619"/>
        <v>49</v>
      </c>
      <c r="X617" s="3">
        <f t="shared" ca="1" si="619"/>
        <v>64</v>
      </c>
      <c r="Y617" s="3">
        <f t="shared" ca="1" si="619"/>
        <v>81</v>
      </c>
      <c r="Z617" s="3">
        <f t="shared" ca="1" si="619"/>
        <v>100</v>
      </c>
      <c r="AA617" s="3">
        <f t="shared" ca="1" si="5"/>
        <v>770</v>
      </c>
      <c r="AB617" s="29">
        <f t="shared" ca="1" si="24"/>
        <v>50</v>
      </c>
    </row>
    <row r="618" spans="1:28" customFormat="false" ht="13">
      <c r="A618" s="3">
        <f>シート1!B619</f>
        <v>0</v>
      </c>
      <c r="B618" s="3">
        <f>シート1!E619</f>
        <v>0</v>
      </c>
      <c r="C618" s="19">
        <f>シート1!G619</f>
        <v>0</v>
      </c>
      <c r="D618" s="3">
        <f>シート1!I619</f>
        <v>0</v>
      </c>
      <c r="E618" s="3">
        <f>シート1!K619</f>
        <v>0</v>
      </c>
      <c r="F618" s="3">
        <f t="shared" ref="F618:Z618" ca="1" si="620">IF($E622="","", IF(AND(ROW()&gt;$AB$1,F$1&lt;=$AB$1),(F$1-_xlfn.RANK.AVG(OFFSET($E622,1-F$1,),OFFSET($E622,1-$AB$1,,$AB$1,1)))^2,""))</f>
        <v>100</v>
      </c>
      <c r="G618" s="3">
        <f t="shared" ca="1" si="620"/>
        <v>81</v>
      </c>
      <c r="H618" s="3">
        <f t="shared" ca="1" si="620"/>
        <v>64</v>
      </c>
      <c r="I618" s="3">
        <f t="shared" ca="1" si="620"/>
        <v>49</v>
      </c>
      <c r="J618" s="3">
        <f t="shared" ca="1" si="620"/>
        <v>36</v>
      </c>
      <c r="K618" s="3">
        <f t="shared" ca="1" si="620"/>
        <v>25</v>
      </c>
      <c r="L618" s="3">
        <f t="shared" ca="1" si="620"/>
        <v>16</v>
      </c>
      <c r="M618" s="3">
        <f t="shared" ca="1" si="620"/>
        <v>9</v>
      </c>
      <c r="N618" s="3">
        <f t="shared" ca="1" si="620"/>
        <v>4</v>
      </c>
      <c r="O618" s="3">
        <f t="shared" ca="1" si="620"/>
        <v>1</v>
      </c>
      <c r="P618" s="3">
        <f t="shared" ca="1" si="620"/>
        <v>0</v>
      </c>
      <c r="Q618" s="3">
        <f t="shared" ca="1" si="620"/>
        <v>1</v>
      </c>
      <c r="R618" s="3">
        <f t="shared" ca="1" si="620"/>
        <v>4</v>
      </c>
      <c r="S618" s="3">
        <f t="shared" ca="1" si="620"/>
        <v>9</v>
      </c>
      <c r="T618" s="3">
        <f t="shared" ca="1" si="620"/>
        <v>16</v>
      </c>
      <c r="U618" s="3">
        <f t="shared" ca="1" si="620"/>
        <v>25</v>
      </c>
      <c r="V618" s="3">
        <f t="shared" ca="1" si="620"/>
        <v>36</v>
      </c>
      <c r="W618" s="3">
        <f t="shared" ca="1" si="620"/>
        <v>49</v>
      </c>
      <c r="X618" s="3">
        <f t="shared" ca="1" si="620"/>
        <v>64</v>
      </c>
      <c r="Y618" s="3">
        <f t="shared" ca="1" si="620"/>
        <v>81</v>
      </c>
      <c r="Z618" s="3">
        <f t="shared" ca="1" si="620"/>
        <v>100</v>
      </c>
      <c r="AA618" s="3">
        <f t="shared" ca="1" si="5"/>
        <v>770</v>
      </c>
      <c r="AB618" s="29">
        <f t="shared" ca="1" si="24"/>
        <v>50</v>
      </c>
    </row>
    <row r="619" spans="1:28" customFormat="false" ht="13">
      <c r="A619" s="3">
        <f>シート1!B620</f>
        <v>0</v>
      </c>
      <c r="B619" s="3">
        <f>シート1!E620</f>
        <v>0</v>
      </c>
      <c r="C619" s="19">
        <f>シート1!G620</f>
        <v>0</v>
      </c>
      <c r="D619" s="3">
        <f>シート1!I620</f>
        <v>0</v>
      </c>
      <c r="E619" s="3">
        <f>シート1!K620</f>
        <v>0</v>
      </c>
      <c r="F619" s="3">
        <f t="shared" ref="F619:Z619" ca="1" si="621">IF($E623="","", IF(AND(ROW()&gt;$AB$1,F$1&lt;=$AB$1),(F$1-_xlfn.RANK.AVG(OFFSET($E623,1-F$1,),OFFSET($E623,1-$AB$1,,$AB$1,1)))^2,""))</f>
        <v>100</v>
      </c>
      <c r="G619" s="3">
        <f t="shared" ca="1" si="621"/>
        <v>81</v>
      </c>
      <c r="H619" s="3">
        <f t="shared" ca="1" si="621"/>
        <v>64</v>
      </c>
      <c r="I619" s="3">
        <f t="shared" ca="1" si="621"/>
        <v>49</v>
      </c>
      <c r="J619" s="3">
        <f t="shared" ca="1" si="621"/>
        <v>36</v>
      </c>
      <c r="K619" s="3">
        <f t="shared" ca="1" si="621"/>
        <v>25</v>
      </c>
      <c r="L619" s="3">
        <f t="shared" ca="1" si="621"/>
        <v>16</v>
      </c>
      <c r="M619" s="3">
        <f t="shared" ca="1" si="621"/>
        <v>9</v>
      </c>
      <c r="N619" s="3">
        <f t="shared" ca="1" si="621"/>
        <v>4</v>
      </c>
      <c r="O619" s="3">
        <f t="shared" ca="1" si="621"/>
        <v>1</v>
      </c>
      <c r="P619" s="3">
        <f t="shared" ca="1" si="621"/>
        <v>0</v>
      </c>
      <c r="Q619" s="3">
        <f t="shared" ca="1" si="621"/>
        <v>1</v>
      </c>
      <c r="R619" s="3">
        <f t="shared" ca="1" si="621"/>
        <v>4</v>
      </c>
      <c r="S619" s="3">
        <f t="shared" ca="1" si="621"/>
        <v>9</v>
      </c>
      <c r="T619" s="3">
        <f t="shared" ca="1" si="621"/>
        <v>16</v>
      </c>
      <c r="U619" s="3">
        <f t="shared" ca="1" si="621"/>
        <v>25</v>
      </c>
      <c r="V619" s="3">
        <f t="shared" ca="1" si="621"/>
        <v>36</v>
      </c>
      <c r="W619" s="3">
        <f t="shared" ca="1" si="621"/>
        <v>49</v>
      </c>
      <c r="X619" s="3">
        <f t="shared" ca="1" si="621"/>
        <v>64</v>
      </c>
      <c r="Y619" s="3">
        <f t="shared" ca="1" si="621"/>
        <v>81</v>
      </c>
      <c r="Z619" s="3">
        <f t="shared" ca="1" si="621"/>
        <v>100</v>
      </c>
      <c r="AA619" s="3">
        <f t="shared" ca="1" si="5"/>
        <v>770</v>
      </c>
      <c r="AB619" s="29">
        <f t="shared" ca="1" si="24"/>
        <v>50</v>
      </c>
    </row>
    <row r="620" spans="1:28" customFormat="false" ht="13">
      <c r="A620" s="3">
        <f>シート1!B621</f>
        <v>0</v>
      </c>
      <c r="B620" s="3">
        <f>シート1!E621</f>
        <v>0</v>
      </c>
      <c r="C620" s="19">
        <f>シート1!G621</f>
        <v>0</v>
      </c>
      <c r="D620" s="3">
        <f>シート1!I621</f>
        <v>0</v>
      </c>
      <c r="E620" s="3">
        <f>シート1!K621</f>
        <v>0</v>
      </c>
      <c r="F620" s="3">
        <f t="shared" ref="F620:Z620" ca="1" si="622">IF($E624="","", IF(AND(ROW()&gt;$AB$1,F$1&lt;=$AB$1),(F$1-_xlfn.RANK.AVG(OFFSET($E624,1-F$1,),OFFSET($E624,1-$AB$1,,$AB$1,1)))^2,""))</f>
        <v>100</v>
      </c>
      <c r="G620" s="3">
        <f t="shared" ca="1" si="622"/>
        <v>81</v>
      </c>
      <c r="H620" s="3">
        <f t="shared" ca="1" si="622"/>
        <v>64</v>
      </c>
      <c r="I620" s="3">
        <f t="shared" ca="1" si="622"/>
        <v>49</v>
      </c>
      <c r="J620" s="3">
        <f t="shared" ca="1" si="622"/>
        <v>36</v>
      </c>
      <c r="K620" s="3">
        <f t="shared" ca="1" si="622"/>
        <v>25</v>
      </c>
      <c r="L620" s="3">
        <f t="shared" ca="1" si="622"/>
        <v>16</v>
      </c>
      <c r="M620" s="3">
        <f t="shared" ca="1" si="622"/>
        <v>9</v>
      </c>
      <c r="N620" s="3">
        <f t="shared" ca="1" si="622"/>
        <v>4</v>
      </c>
      <c r="O620" s="3">
        <f t="shared" ca="1" si="622"/>
        <v>1</v>
      </c>
      <c r="P620" s="3">
        <f t="shared" ca="1" si="622"/>
        <v>0</v>
      </c>
      <c r="Q620" s="3">
        <f t="shared" ca="1" si="622"/>
        <v>1</v>
      </c>
      <c r="R620" s="3">
        <f t="shared" ca="1" si="622"/>
        <v>4</v>
      </c>
      <c r="S620" s="3">
        <f t="shared" ca="1" si="622"/>
        <v>9</v>
      </c>
      <c r="T620" s="3">
        <f t="shared" ca="1" si="622"/>
        <v>16</v>
      </c>
      <c r="U620" s="3">
        <f t="shared" ca="1" si="622"/>
        <v>25</v>
      </c>
      <c r="V620" s="3">
        <f t="shared" ca="1" si="622"/>
        <v>36</v>
      </c>
      <c r="W620" s="3">
        <f t="shared" ca="1" si="622"/>
        <v>49</v>
      </c>
      <c r="X620" s="3">
        <f t="shared" ca="1" si="622"/>
        <v>64</v>
      </c>
      <c r="Y620" s="3">
        <f t="shared" ca="1" si="622"/>
        <v>81</v>
      </c>
      <c r="Z620" s="3">
        <f t="shared" ca="1" si="622"/>
        <v>100</v>
      </c>
      <c r="AA620" s="3">
        <f t="shared" ca="1" si="5"/>
        <v>770</v>
      </c>
      <c r="AB620" s="29">
        <f t="shared" ca="1" si="24"/>
        <v>50</v>
      </c>
    </row>
    <row r="621" spans="1:28" customFormat="false" ht="13">
      <c r="A621" s="3">
        <f>シート1!B622</f>
        <v>0</v>
      </c>
      <c r="B621" s="3">
        <f>シート1!E622</f>
        <v>0</v>
      </c>
      <c r="C621" s="19">
        <f>シート1!G622</f>
        <v>0</v>
      </c>
      <c r="D621" s="3">
        <f>シート1!I622</f>
        <v>0</v>
      </c>
      <c r="E621" s="3">
        <f>シート1!K622</f>
        <v>0</v>
      </c>
      <c r="F621" s="3">
        <f t="shared" ref="F621:Z621" ca="1" si="623">IF($E625="","", IF(AND(ROW()&gt;$AB$1,F$1&lt;=$AB$1),(F$1-_xlfn.RANK.AVG(OFFSET($E625,1-F$1,),OFFSET($E625,1-$AB$1,,$AB$1,1)))^2,""))</f>
        <v>100</v>
      </c>
      <c r="G621" s="3">
        <f t="shared" ca="1" si="623"/>
        <v>81</v>
      </c>
      <c r="H621" s="3">
        <f t="shared" ca="1" si="623"/>
        <v>64</v>
      </c>
      <c r="I621" s="3">
        <f t="shared" ca="1" si="623"/>
        <v>49</v>
      </c>
      <c r="J621" s="3">
        <f t="shared" ca="1" si="623"/>
        <v>36</v>
      </c>
      <c r="K621" s="3">
        <f t="shared" ca="1" si="623"/>
        <v>25</v>
      </c>
      <c r="L621" s="3">
        <f t="shared" ca="1" si="623"/>
        <v>16</v>
      </c>
      <c r="M621" s="3">
        <f t="shared" ca="1" si="623"/>
        <v>9</v>
      </c>
      <c r="N621" s="3">
        <f t="shared" ca="1" si="623"/>
        <v>4</v>
      </c>
      <c r="O621" s="3">
        <f t="shared" ca="1" si="623"/>
        <v>1</v>
      </c>
      <c r="P621" s="3">
        <f t="shared" ca="1" si="623"/>
        <v>0</v>
      </c>
      <c r="Q621" s="3">
        <f t="shared" ca="1" si="623"/>
        <v>1</v>
      </c>
      <c r="R621" s="3">
        <f t="shared" ca="1" si="623"/>
        <v>4</v>
      </c>
      <c r="S621" s="3">
        <f t="shared" ca="1" si="623"/>
        <v>9</v>
      </c>
      <c r="T621" s="3">
        <f t="shared" ca="1" si="623"/>
        <v>16</v>
      </c>
      <c r="U621" s="3">
        <f t="shared" ca="1" si="623"/>
        <v>25</v>
      </c>
      <c r="V621" s="3">
        <f t="shared" ca="1" si="623"/>
        <v>36</v>
      </c>
      <c r="W621" s="3">
        <f t="shared" ca="1" si="623"/>
        <v>49</v>
      </c>
      <c r="X621" s="3">
        <f t="shared" ca="1" si="623"/>
        <v>64</v>
      </c>
      <c r="Y621" s="3">
        <f t="shared" ca="1" si="623"/>
        <v>81</v>
      </c>
      <c r="Z621" s="3">
        <f t="shared" ca="1" si="623"/>
        <v>100</v>
      </c>
      <c r="AA621" s="3">
        <f t="shared" ca="1" si="5"/>
        <v>770</v>
      </c>
      <c r="AB621" s="29">
        <f t="shared" ca="1" si="24"/>
        <v>50</v>
      </c>
    </row>
    <row r="622" spans="1:28" customFormat="false" ht="13">
      <c r="A622" s="3">
        <f>シート1!B623</f>
        <v>0</v>
      </c>
      <c r="B622" s="3">
        <f>シート1!E623</f>
        <v>0</v>
      </c>
      <c r="C622" s="19">
        <f>シート1!G623</f>
        <v>0</v>
      </c>
      <c r="D622" s="3">
        <f>シート1!I623</f>
        <v>0</v>
      </c>
      <c r="E622" s="3">
        <f>シート1!K623</f>
        <v>0</v>
      </c>
      <c r="F622" s="3">
        <f t="shared" ref="F622:Z622" ca="1" si="624">IF($E626="","", IF(AND(ROW()&gt;$AB$1,F$1&lt;=$AB$1),(F$1-_xlfn.RANK.AVG(OFFSET($E626,1-F$1,),OFFSET($E626,1-$AB$1,,$AB$1,1)))^2,""))</f>
        <v>100</v>
      </c>
      <c r="G622" s="3">
        <f t="shared" ca="1" si="624"/>
        <v>81</v>
      </c>
      <c r="H622" s="3">
        <f t="shared" ca="1" si="624"/>
        <v>64</v>
      </c>
      <c r="I622" s="3">
        <f t="shared" ca="1" si="624"/>
        <v>49</v>
      </c>
      <c r="J622" s="3">
        <f t="shared" ca="1" si="624"/>
        <v>36</v>
      </c>
      <c r="K622" s="3">
        <f t="shared" ca="1" si="624"/>
        <v>25</v>
      </c>
      <c r="L622" s="3">
        <f t="shared" ca="1" si="624"/>
        <v>16</v>
      </c>
      <c r="M622" s="3">
        <f t="shared" ca="1" si="624"/>
        <v>9</v>
      </c>
      <c r="N622" s="3">
        <f t="shared" ca="1" si="624"/>
        <v>4</v>
      </c>
      <c r="O622" s="3">
        <f t="shared" ca="1" si="624"/>
        <v>1</v>
      </c>
      <c r="P622" s="3">
        <f t="shared" ca="1" si="624"/>
        <v>0</v>
      </c>
      <c r="Q622" s="3">
        <f t="shared" ca="1" si="624"/>
        <v>1</v>
      </c>
      <c r="R622" s="3">
        <f t="shared" ca="1" si="624"/>
        <v>4</v>
      </c>
      <c r="S622" s="3">
        <f t="shared" ca="1" si="624"/>
        <v>9</v>
      </c>
      <c r="T622" s="3">
        <f t="shared" ca="1" si="624"/>
        <v>16</v>
      </c>
      <c r="U622" s="3">
        <f t="shared" ca="1" si="624"/>
        <v>25</v>
      </c>
      <c r="V622" s="3">
        <f t="shared" ca="1" si="624"/>
        <v>36</v>
      </c>
      <c r="W622" s="3">
        <f t="shared" ca="1" si="624"/>
        <v>49</v>
      </c>
      <c r="X622" s="3">
        <f t="shared" ca="1" si="624"/>
        <v>64</v>
      </c>
      <c r="Y622" s="3">
        <f t="shared" ca="1" si="624"/>
        <v>81</v>
      </c>
      <c r="Z622" s="3">
        <f t="shared" ca="1" si="624"/>
        <v>100</v>
      </c>
      <c r="AA622" s="3">
        <f t="shared" ca="1" si="5"/>
        <v>770</v>
      </c>
      <c r="AB622" s="29">
        <f t="shared" ca="1" si="24"/>
        <v>50</v>
      </c>
    </row>
    <row r="623" spans="1:28" customFormat="false" ht="13">
      <c r="A623" s="3">
        <f>シート1!B624</f>
        <v>0</v>
      </c>
      <c r="B623" s="3">
        <f>シート1!E624</f>
        <v>0</v>
      </c>
      <c r="C623" s="19">
        <f>シート1!G624</f>
        <v>0</v>
      </c>
      <c r="D623" s="3">
        <f>シート1!I624</f>
        <v>0</v>
      </c>
      <c r="E623" s="3">
        <f>シート1!K624</f>
        <v>0</v>
      </c>
      <c r="F623" s="3">
        <f t="shared" ref="F623:Z623" ca="1" si="625">IF($E627="","", IF(AND(ROW()&gt;$AB$1,F$1&lt;=$AB$1),(F$1-_xlfn.RANK.AVG(OFFSET($E627,1-F$1,),OFFSET($E627,1-$AB$1,,$AB$1,1)))^2,""))</f>
        <v>100</v>
      </c>
      <c r="G623" s="3">
        <f t="shared" ca="1" si="625"/>
        <v>81</v>
      </c>
      <c r="H623" s="3">
        <f t="shared" ca="1" si="625"/>
        <v>64</v>
      </c>
      <c r="I623" s="3">
        <f t="shared" ca="1" si="625"/>
        <v>49</v>
      </c>
      <c r="J623" s="3">
        <f t="shared" ca="1" si="625"/>
        <v>36</v>
      </c>
      <c r="K623" s="3">
        <f t="shared" ca="1" si="625"/>
        <v>25</v>
      </c>
      <c r="L623" s="3">
        <f t="shared" ca="1" si="625"/>
        <v>16</v>
      </c>
      <c r="M623" s="3">
        <f t="shared" ca="1" si="625"/>
        <v>9</v>
      </c>
      <c r="N623" s="3">
        <f t="shared" ca="1" si="625"/>
        <v>4</v>
      </c>
      <c r="O623" s="3">
        <f t="shared" ca="1" si="625"/>
        <v>1</v>
      </c>
      <c r="P623" s="3">
        <f t="shared" ca="1" si="625"/>
        <v>0</v>
      </c>
      <c r="Q623" s="3">
        <f t="shared" ca="1" si="625"/>
        <v>1</v>
      </c>
      <c r="R623" s="3">
        <f t="shared" ca="1" si="625"/>
        <v>4</v>
      </c>
      <c r="S623" s="3">
        <f t="shared" ca="1" si="625"/>
        <v>9</v>
      </c>
      <c r="T623" s="3">
        <f t="shared" ca="1" si="625"/>
        <v>16</v>
      </c>
      <c r="U623" s="3">
        <f t="shared" ca="1" si="625"/>
        <v>25</v>
      </c>
      <c r="V623" s="3">
        <f t="shared" ca="1" si="625"/>
        <v>36</v>
      </c>
      <c r="W623" s="3">
        <f t="shared" ca="1" si="625"/>
        <v>49</v>
      </c>
      <c r="X623" s="3">
        <f t="shared" ca="1" si="625"/>
        <v>64</v>
      </c>
      <c r="Y623" s="3">
        <f t="shared" ca="1" si="625"/>
        <v>81</v>
      </c>
      <c r="Z623" s="3">
        <f t="shared" ca="1" si="625"/>
        <v>100</v>
      </c>
      <c r="AA623" s="3">
        <f t="shared" ca="1" si="5"/>
        <v>770</v>
      </c>
      <c r="AB623" s="29">
        <f t="shared" ca="1" si="24"/>
        <v>50</v>
      </c>
    </row>
    <row r="624" spans="1:28" customFormat="false" ht="13">
      <c r="A624" s="3">
        <f>シート1!B625</f>
        <v>0</v>
      </c>
      <c r="B624" s="3">
        <f>シート1!E625</f>
        <v>0</v>
      </c>
      <c r="C624" s="19">
        <f>シート1!G625</f>
        <v>0</v>
      </c>
      <c r="D624" s="3">
        <f>シート1!I625</f>
        <v>0</v>
      </c>
      <c r="E624" s="3">
        <f>シート1!K625</f>
        <v>0</v>
      </c>
      <c r="F624" s="3">
        <f t="shared" ref="F624:Z624" ca="1" si="626">IF($E628="","", IF(AND(ROW()&gt;$AB$1,F$1&lt;=$AB$1),(F$1-_xlfn.RANK.AVG(OFFSET($E628,1-F$1,),OFFSET($E628,1-$AB$1,,$AB$1,1)))^2,""))</f>
        <v>100</v>
      </c>
      <c r="G624" s="3">
        <f t="shared" ca="1" si="626"/>
        <v>81</v>
      </c>
      <c r="H624" s="3">
        <f t="shared" ca="1" si="626"/>
        <v>64</v>
      </c>
      <c r="I624" s="3">
        <f t="shared" ca="1" si="626"/>
        <v>49</v>
      </c>
      <c r="J624" s="3">
        <f t="shared" ca="1" si="626"/>
        <v>36</v>
      </c>
      <c r="K624" s="3">
        <f t="shared" ca="1" si="626"/>
        <v>25</v>
      </c>
      <c r="L624" s="3">
        <f t="shared" ca="1" si="626"/>
        <v>16</v>
      </c>
      <c r="M624" s="3">
        <f t="shared" ca="1" si="626"/>
        <v>9</v>
      </c>
      <c r="N624" s="3">
        <f t="shared" ca="1" si="626"/>
        <v>4</v>
      </c>
      <c r="O624" s="3">
        <f t="shared" ca="1" si="626"/>
        <v>1</v>
      </c>
      <c r="P624" s="3">
        <f t="shared" ca="1" si="626"/>
        <v>0</v>
      </c>
      <c r="Q624" s="3">
        <f t="shared" ca="1" si="626"/>
        <v>1</v>
      </c>
      <c r="R624" s="3">
        <f t="shared" ca="1" si="626"/>
        <v>4</v>
      </c>
      <c r="S624" s="3">
        <f t="shared" ca="1" si="626"/>
        <v>9</v>
      </c>
      <c r="T624" s="3">
        <f t="shared" ca="1" si="626"/>
        <v>16</v>
      </c>
      <c r="U624" s="3">
        <f t="shared" ca="1" si="626"/>
        <v>25</v>
      </c>
      <c r="V624" s="3">
        <f t="shared" ca="1" si="626"/>
        <v>36</v>
      </c>
      <c r="W624" s="3">
        <f t="shared" ca="1" si="626"/>
        <v>49</v>
      </c>
      <c r="X624" s="3">
        <f t="shared" ca="1" si="626"/>
        <v>64</v>
      </c>
      <c r="Y624" s="3">
        <f t="shared" ca="1" si="626"/>
        <v>81</v>
      </c>
      <c r="Z624" s="3">
        <f t="shared" ca="1" si="626"/>
        <v>100</v>
      </c>
      <c r="AA624" s="3">
        <f t="shared" ca="1" si="5"/>
        <v>770</v>
      </c>
      <c r="AB624" s="29">
        <f t="shared" ca="1" si="24"/>
        <v>50</v>
      </c>
    </row>
    <row r="625" spans="1:28" customFormat="false" ht="13">
      <c r="A625" s="3">
        <f>シート1!B626</f>
        <v>0</v>
      </c>
      <c r="B625" s="3">
        <f>シート1!E626</f>
        <v>0</v>
      </c>
      <c r="C625" s="19">
        <f>シート1!G626</f>
        <v>0</v>
      </c>
      <c r="D625" s="3">
        <f>シート1!I626</f>
        <v>0</v>
      </c>
      <c r="E625" s="3">
        <f>シート1!K626</f>
        <v>0</v>
      </c>
      <c r="F625" s="3">
        <f t="shared" ref="F625:Z625" ca="1" si="627">IF($E629="","", IF(AND(ROW()&gt;$AB$1,F$1&lt;=$AB$1),(F$1-_xlfn.RANK.AVG(OFFSET($E629,1-F$1,),OFFSET($E629,1-$AB$1,,$AB$1,1)))^2,""))</f>
        <v>100</v>
      </c>
      <c r="G625" s="3">
        <f t="shared" ca="1" si="627"/>
        <v>81</v>
      </c>
      <c r="H625" s="3">
        <f t="shared" ca="1" si="627"/>
        <v>64</v>
      </c>
      <c r="I625" s="3">
        <f t="shared" ca="1" si="627"/>
        <v>49</v>
      </c>
      <c r="J625" s="3">
        <f t="shared" ca="1" si="627"/>
        <v>36</v>
      </c>
      <c r="K625" s="3">
        <f t="shared" ca="1" si="627"/>
        <v>25</v>
      </c>
      <c r="L625" s="3">
        <f t="shared" ca="1" si="627"/>
        <v>16</v>
      </c>
      <c r="M625" s="3">
        <f t="shared" ca="1" si="627"/>
        <v>9</v>
      </c>
      <c r="N625" s="3">
        <f t="shared" ca="1" si="627"/>
        <v>4</v>
      </c>
      <c r="O625" s="3">
        <f t="shared" ca="1" si="627"/>
        <v>1</v>
      </c>
      <c r="P625" s="3">
        <f t="shared" ca="1" si="627"/>
        <v>0</v>
      </c>
      <c r="Q625" s="3">
        <f t="shared" ca="1" si="627"/>
        <v>1</v>
      </c>
      <c r="R625" s="3">
        <f t="shared" ca="1" si="627"/>
        <v>4</v>
      </c>
      <c r="S625" s="3">
        <f t="shared" ca="1" si="627"/>
        <v>9</v>
      </c>
      <c r="T625" s="3">
        <f t="shared" ca="1" si="627"/>
        <v>16</v>
      </c>
      <c r="U625" s="3">
        <f t="shared" ca="1" si="627"/>
        <v>25</v>
      </c>
      <c r="V625" s="3">
        <f t="shared" ca="1" si="627"/>
        <v>36</v>
      </c>
      <c r="W625" s="3">
        <f t="shared" ca="1" si="627"/>
        <v>49</v>
      </c>
      <c r="X625" s="3">
        <f t="shared" ca="1" si="627"/>
        <v>64</v>
      </c>
      <c r="Y625" s="3">
        <f t="shared" ca="1" si="627"/>
        <v>81</v>
      </c>
      <c r="Z625" s="3">
        <f t="shared" ca="1" si="627"/>
        <v>100</v>
      </c>
      <c r="AA625" s="3">
        <f t="shared" ca="1" si="5"/>
        <v>770</v>
      </c>
      <c r="AB625" s="29">
        <f t="shared" ca="1" si="24"/>
        <v>50</v>
      </c>
    </row>
    <row r="626" spans="1:28" customFormat="false" ht="13">
      <c r="A626" s="3">
        <f>シート1!B627</f>
        <v>0</v>
      </c>
      <c r="B626" s="3">
        <f>シート1!E627</f>
        <v>0</v>
      </c>
      <c r="C626" s="19">
        <f>シート1!G627</f>
        <v>0</v>
      </c>
      <c r="D626" s="3">
        <f>シート1!I627</f>
        <v>0</v>
      </c>
      <c r="E626" s="3">
        <f>シート1!K627</f>
        <v>0</v>
      </c>
      <c r="F626" s="3">
        <f t="shared" ref="F626:Z626" ca="1" si="628">IF($E630="","", IF(AND(ROW()&gt;$AB$1,F$1&lt;=$AB$1),(F$1-_xlfn.RANK.AVG(OFFSET($E630,1-F$1,),OFFSET($E630,1-$AB$1,,$AB$1,1)))^2,""))</f>
        <v>100</v>
      </c>
      <c r="G626" s="3">
        <f t="shared" ca="1" si="628"/>
        <v>81</v>
      </c>
      <c r="H626" s="3">
        <f t="shared" ca="1" si="628"/>
        <v>64</v>
      </c>
      <c r="I626" s="3">
        <f t="shared" ca="1" si="628"/>
        <v>49</v>
      </c>
      <c r="J626" s="3">
        <f t="shared" ca="1" si="628"/>
        <v>36</v>
      </c>
      <c r="K626" s="3">
        <f t="shared" ca="1" si="628"/>
        <v>25</v>
      </c>
      <c r="L626" s="3">
        <f t="shared" ca="1" si="628"/>
        <v>16</v>
      </c>
      <c r="M626" s="3">
        <f t="shared" ca="1" si="628"/>
        <v>9</v>
      </c>
      <c r="N626" s="3">
        <f t="shared" ca="1" si="628"/>
        <v>4</v>
      </c>
      <c r="O626" s="3">
        <f t="shared" ca="1" si="628"/>
        <v>1</v>
      </c>
      <c r="P626" s="3">
        <f t="shared" ca="1" si="628"/>
        <v>0</v>
      </c>
      <c r="Q626" s="3">
        <f t="shared" ca="1" si="628"/>
        <v>1</v>
      </c>
      <c r="R626" s="3">
        <f t="shared" ca="1" si="628"/>
        <v>4</v>
      </c>
      <c r="S626" s="3">
        <f t="shared" ca="1" si="628"/>
        <v>9</v>
      </c>
      <c r="T626" s="3">
        <f t="shared" ca="1" si="628"/>
        <v>16</v>
      </c>
      <c r="U626" s="3">
        <f t="shared" ca="1" si="628"/>
        <v>25</v>
      </c>
      <c r="V626" s="3">
        <f t="shared" ca="1" si="628"/>
        <v>36</v>
      </c>
      <c r="W626" s="3">
        <f t="shared" ca="1" si="628"/>
        <v>49</v>
      </c>
      <c r="X626" s="3">
        <f t="shared" ca="1" si="628"/>
        <v>64</v>
      </c>
      <c r="Y626" s="3">
        <f t="shared" ca="1" si="628"/>
        <v>81</v>
      </c>
      <c r="Z626" s="3">
        <f t="shared" ca="1" si="628"/>
        <v>100</v>
      </c>
      <c r="AA626" s="3">
        <f t="shared" ca="1" si="5"/>
        <v>770</v>
      </c>
      <c r="AB626" s="29">
        <f t="shared" ca="1" si="24"/>
        <v>50</v>
      </c>
    </row>
    <row r="627" spans="1:28" customFormat="false" ht="13">
      <c r="A627" s="3">
        <f>シート1!B628</f>
        <v>0</v>
      </c>
      <c r="B627" s="3">
        <f>シート1!E628</f>
        <v>0</v>
      </c>
      <c r="C627" s="19">
        <f>シート1!G628</f>
        <v>0</v>
      </c>
      <c r="D627" s="3">
        <f>シート1!I628</f>
        <v>0</v>
      </c>
      <c r="E627" s="3">
        <f>シート1!K628</f>
        <v>0</v>
      </c>
      <c r="F627" s="3">
        <f t="shared" ref="F627:Z627" ca="1" si="629">IF($E631="","", IF(AND(ROW()&gt;$AB$1,F$1&lt;=$AB$1),(F$1-_xlfn.RANK.AVG(OFFSET($E631,1-F$1,),OFFSET($E631,1-$AB$1,,$AB$1,1)))^2,""))</f>
        <v>100</v>
      </c>
      <c r="G627" s="3">
        <f t="shared" ca="1" si="629"/>
        <v>81</v>
      </c>
      <c r="H627" s="3">
        <f t="shared" ca="1" si="629"/>
        <v>64</v>
      </c>
      <c r="I627" s="3">
        <f t="shared" ca="1" si="629"/>
        <v>49</v>
      </c>
      <c r="J627" s="3">
        <f t="shared" ca="1" si="629"/>
        <v>36</v>
      </c>
      <c r="K627" s="3">
        <f t="shared" ca="1" si="629"/>
        <v>25</v>
      </c>
      <c r="L627" s="3">
        <f t="shared" ca="1" si="629"/>
        <v>16</v>
      </c>
      <c r="M627" s="3">
        <f t="shared" ca="1" si="629"/>
        <v>9</v>
      </c>
      <c r="N627" s="3">
        <f t="shared" ca="1" si="629"/>
        <v>4</v>
      </c>
      <c r="O627" s="3">
        <f t="shared" ca="1" si="629"/>
        <v>1</v>
      </c>
      <c r="P627" s="3">
        <f t="shared" ca="1" si="629"/>
        <v>0</v>
      </c>
      <c r="Q627" s="3">
        <f t="shared" ca="1" si="629"/>
        <v>1</v>
      </c>
      <c r="R627" s="3">
        <f t="shared" ca="1" si="629"/>
        <v>4</v>
      </c>
      <c r="S627" s="3">
        <f t="shared" ca="1" si="629"/>
        <v>9</v>
      </c>
      <c r="T627" s="3">
        <f t="shared" ca="1" si="629"/>
        <v>16</v>
      </c>
      <c r="U627" s="3">
        <f t="shared" ca="1" si="629"/>
        <v>25</v>
      </c>
      <c r="V627" s="3">
        <f t="shared" ca="1" si="629"/>
        <v>36</v>
      </c>
      <c r="W627" s="3">
        <f t="shared" ca="1" si="629"/>
        <v>49</v>
      </c>
      <c r="X627" s="3">
        <f t="shared" ca="1" si="629"/>
        <v>64</v>
      </c>
      <c r="Y627" s="3">
        <f t="shared" ca="1" si="629"/>
        <v>81</v>
      </c>
      <c r="Z627" s="3">
        <f t="shared" ca="1" si="629"/>
        <v>100</v>
      </c>
      <c r="AA627" s="3">
        <f t="shared" ca="1" si="5"/>
        <v>770</v>
      </c>
      <c r="AB627" s="29">
        <f t="shared" ca="1" si="24"/>
        <v>50</v>
      </c>
    </row>
    <row r="628" spans="1:28" customFormat="false" ht="13">
      <c r="A628" s="3">
        <f>シート1!B629</f>
        <v>0</v>
      </c>
      <c r="B628" s="3">
        <f>シート1!E629</f>
        <v>0</v>
      </c>
      <c r="C628" s="19">
        <f>シート1!G629</f>
        <v>0</v>
      </c>
      <c r="D628" s="3">
        <f>シート1!I629</f>
        <v>0</v>
      </c>
      <c r="E628" s="3">
        <f>シート1!K629</f>
        <v>0</v>
      </c>
      <c r="F628" s="3">
        <f t="shared" ref="F628:Z628" ca="1" si="630">IF($E632="","", IF(AND(ROW()&gt;$AB$1,F$1&lt;=$AB$1),(F$1-_xlfn.RANK.AVG(OFFSET($E632,1-F$1,),OFFSET($E632,1-$AB$1,,$AB$1,1)))^2,""))</f>
        <v>100</v>
      </c>
      <c r="G628" s="3">
        <f t="shared" ca="1" si="630"/>
        <v>81</v>
      </c>
      <c r="H628" s="3">
        <f t="shared" ca="1" si="630"/>
        <v>64</v>
      </c>
      <c r="I628" s="3">
        <f t="shared" ca="1" si="630"/>
        <v>49</v>
      </c>
      <c r="J628" s="3">
        <f t="shared" ca="1" si="630"/>
        <v>36</v>
      </c>
      <c r="K628" s="3">
        <f t="shared" ca="1" si="630"/>
        <v>25</v>
      </c>
      <c r="L628" s="3">
        <f t="shared" ca="1" si="630"/>
        <v>16</v>
      </c>
      <c r="M628" s="3">
        <f t="shared" ca="1" si="630"/>
        <v>9</v>
      </c>
      <c r="N628" s="3">
        <f t="shared" ca="1" si="630"/>
        <v>4</v>
      </c>
      <c r="O628" s="3">
        <f t="shared" ca="1" si="630"/>
        <v>1</v>
      </c>
      <c r="P628" s="3">
        <f t="shared" ca="1" si="630"/>
        <v>0</v>
      </c>
      <c r="Q628" s="3">
        <f t="shared" ca="1" si="630"/>
        <v>1</v>
      </c>
      <c r="R628" s="3">
        <f t="shared" ca="1" si="630"/>
        <v>4</v>
      </c>
      <c r="S628" s="3">
        <f t="shared" ca="1" si="630"/>
        <v>9</v>
      </c>
      <c r="T628" s="3">
        <f t="shared" ca="1" si="630"/>
        <v>16</v>
      </c>
      <c r="U628" s="3">
        <f t="shared" ca="1" si="630"/>
        <v>25</v>
      </c>
      <c r="V628" s="3">
        <f t="shared" ca="1" si="630"/>
        <v>36</v>
      </c>
      <c r="W628" s="3">
        <f t="shared" ca="1" si="630"/>
        <v>49</v>
      </c>
      <c r="X628" s="3">
        <f t="shared" ca="1" si="630"/>
        <v>64</v>
      </c>
      <c r="Y628" s="3">
        <f t="shared" ca="1" si="630"/>
        <v>81</v>
      </c>
      <c r="Z628" s="3">
        <f t="shared" ca="1" si="630"/>
        <v>100</v>
      </c>
      <c r="AA628" s="3">
        <f t="shared" ca="1" si="5"/>
        <v>770</v>
      </c>
      <c r="AB628" s="29">
        <f t="shared" ca="1" si="24"/>
        <v>50</v>
      </c>
    </row>
    <row r="629" spans="1:28" customFormat="false" ht="13">
      <c r="A629" s="3">
        <f>シート1!B630</f>
        <v>0</v>
      </c>
      <c r="B629" s="3">
        <f>シート1!E630</f>
        <v>0</v>
      </c>
      <c r="C629" s="19">
        <f>シート1!G630</f>
        <v>0</v>
      </c>
      <c r="D629" s="3">
        <f>シート1!I630</f>
        <v>0</v>
      </c>
      <c r="E629" s="3">
        <f>シート1!K630</f>
        <v>0</v>
      </c>
      <c r="F629" s="3">
        <f t="shared" ref="F629:Z629" ca="1" si="631">IF($E633="","", IF(AND(ROW()&gt;$AB$1,F$1&lt;=$AB$1),(F$1-_xlfn.RANK.AVG(OFFSET($E633,1-F$1,),OFFSET($E633,1-$AB$1,,$AB$1,1)))^2,""))</f>
        <v>100</v>
      </c>
      <c r="G629" s="3">
        <f t="shared" ca="1" si="631"/>
        <v>81</v>
      </c>
      <c r="H629" s="3">
        <f t="shared" ca="1" si="631"/>
        <v>64</v>
      </c>
      <c r="I629" s="3">
        <f t="shared" ca="1" si="631"/>
        <v>49</v>
      </c>
      <c r="J629" s="3">
        <f t="shared" ca="1" si="631"/>
        <v>36</v>
      </c>
      <c r="K629" s="3">
        <f t="shared" ca="1" si="631"/>
        <v>25</v>
      </c>
      <c r="L629" s="3">
        <f t="shared" ca="1" si="631"/>
        <v>16</v>
      </c>
      <c r="M629" s="3">
        <f t="shared" ca="1" si="631"/>
        <v>9</v>
      </c>
      <c r="N629" s="3">
        <f t="shared" ca="1" si="631"/>
        <v>4</v>
      </c>
      <c r="O629" s="3">
        <f t="shared" ca="1" si="631"/>
        <v>1</v>
      </c>
      <c r="P629" s="3">
        <f t="shared" ca="1" si="631"/>
        <v>0</v>
      </c>
      <c r="Q629" s="3">
        <f t="shared" ca="1" si="631"/>
        <v>1</v>
      </c>
      <c r="R629" s="3">
        <f t="shared" ca="1" si="631"/>
        <v>4</v>
      </c>
      <c r="S629" s="3">
        <f t="shared" ca="1" si="631"/>
        <v>9</v>
      </c>
      <c r="T629" s="3">
        <f t="shared" ca="1" si="631"/>
        <v>16</v>
      </c>
      <c r="U629" s="3">
        <f t="shared" ca="1" si="631"/>
        <v>25</v>
      </c>
      <c r="V629" s="3">
        <f t="shared" ca="1" si="631"/>
        <v>36</v>
      </c>
      <c r="W629" s="3">
        <f t="shared" ca="1" si="631"/>
        <v>49</v>
      </c>
      <c r="X629" s="3">
        <f t="shared" ca="1" si="631"/>
        <v>64</v>
      </c>
      <c r="Y629" s="3">
        <f t="shared" ca="1" si="631"/>
        <v>81</v>
      </c>
      <c r="Z629" s="3">
        <f t="shared" ca="1" si="631"/>
        <v>100</v>
      </c>
      <c r="AA629" s="3">
        <f t="shared" ca="1" si="5"/>
        <v>770</v>
      </c>
      <c r="AB629" s="29">
        <f t="shared" ca="1" si="24"/>
        <v>50</v>
      </c>
    </row>
    <row r="630" spans="1:28" customFormat="false" ht="13">
      <c r="A630" s="3">
        <f>シート1!B631</f>
        <v>0</v>
      </c>
      <c r="B630" s="3">
        <f>シート1!E631</f>
        <v>0</v>
      </c>
      <c r="C630" s="19">
        <f>シート1!G631</f>
        <v>0</v>
      </c>
      <c r="D630" s="3">
        <f>シート1!I631</f>
        <v>0</v>
      </c>
      <c r="E630" s="3">
        <f>シート1!K631</f>
        <v>0</v>
      </c>
      <c r="F630" s="3">
        <f t="shared" ref="F630:Z630" ca="1" si="632">IF($E634="","", IF(AND(ROW()&gt;$AB$1,F$1&lt;=$AB$1),(F$1-_xlfn.RANK.AVG(OFFSET($E634,1-F$1,),OFFSET($E634,1-$AB$1,,$AB$1,1)))^2,""))</f>
        <v>100</v>
      </c>
      <c r="G630" s="3">
        <f t="shared" ca="1" si="632"/>
        <v>81</v>
      </c>
      <c r="H630" s="3">
        <f t="shared" ca="1" si="632"/>
        <v>64</v>
      </c>
      <c r="I630" s="3">
        <f t="shared" ca="1" si="632"/>
        <v>49</v>
      </c>
      <c r="J630" s="3">
        <f t="shared" ca="1" si="632"/>
        <v>36</v>
      </c>
      <c r="K630" s="3">
        <f t="shared" ca="1" si="632"/>
        <v>25</v>
      </c>
      <c r="L630" s="3">
        <f t="shared" ca="1" si="632"/>
        <v>16</v>
      </c>
      <c r="M630" s="3">
        <f t="shared" ca="1" si="632"/>
        <v>9</v>
      </c>
      <c r="N630" s="3">
        <f t="shared" ca="1" si="632"/>
        <v>4</v>
      </c>
      <c r="O630" s="3">
        <f t="shared" ca="1" si="632"/>
        <v>1</v>
      </c>
      <c r="P630" s="3">
        <f t="shared" ca="1" si="632"/>
        <v>0</v>
      </c>
      <c r="Q630" s="3">
        <f t="shared" ca="1" si="632"/>
        <v>1</v>
      </c>
      <c r="R630" s="3">
        <f t="shared" ca="1" si="632"/>
        <v>4</v>
      </c>
      <c r="S630" s="3">
        <f t="shared" ca="1" si="632"/>
        <v>9</v>
      </c>
      <c r="T630" s="3">
        <f t="shared" ca="1" si="632"/>
        <v>16</v>
      </c>
      <c r="U630" s="3">
        <f t="shared" ca="1" si="632"/>
        <v>25</v>
      </c>
      <c r="V630" s="3">
        <f t="shared" ca="1" si="632"/>
        <v>36</v>
      </c>
      <c r="W630" s="3">
        <f t="shared" ca="1" si="632"/>
        <v>49</v>
      </c>
      <c r="X630" s="3">
        <f t="shared" ca="1" si="632"/>
        <v>64</v>
      </c>
      <c r="Y630" s="3">
        <f t="shared" ca="1" si="632"/>
        <v>81</v>
      </c>
      <c r="Z630" s="3">
        <f t="shared" ca="1" si="632"/>
        <v>100</v>
      </c>
      <c r="AA630" s="3">
        <f t="shared" ca="1" si="5"/>
        <v>770</v>
      </c>
      <c r="AB630" s="29">
        <f t="shared" ca="1" si="24"/>
        <v>50</v>
      </c>
    </row>
    <row r="631" spans="1:28" customFormat="false" ht="13">
      <c r="A631" s="3">
        <f>シート1!B632</f>
        <v>0</v>
      </c>
      <c r="B631" s="3">
        <f>シート1!E632</f>
        <v>0</v>
      </c>
      <c r="C631" s="19">
        <f>シート1!G632</f>
        <v>0</v>
      </c>
      <c r="D631" s="3">
        <f>シート1!I632</f>
        <v>0</v>
      </c>
      <c r="E631" s="3">
        <f>シート1!K632</f>
        <v>0</v>
      </c>
      <c r="F631" s="3">
        <f t="shared" ref="F631:Z631" ca="1" si="633">IF($E635="","", IF(AND(ROW()&gt;$AB$1,F$1&lt;=$AB$1),(F$1-_xlfn.RANK.AVG(OFFSET($E635,1-F$1,),OFFSET($E635,1-$AB$1,,$AB$1,1)))^2,""))</f>
        <v>100</v>
      </c>
      <c r="G631" s="3">
        <f t="shared" ca="1" si="633"/>
        <v>81</v>
      </c>
      <c r="H631" s="3">
        <f t="shared" ca="1" si="633"/>
        <v>64</v>
      </c>
      <c r="I631" s="3">
        <f t="shared" ca="1" si="633"/>
        <v>49</v>
      </c>
      <c r="J631" s="3">
        <f t="shared" ca="1" si="633"/>
        <v>36</v>
      </c>
      <c r="K631" s="3">
        <f t="shared" ca="1" si="633"/>
        <v>25</v>
      </c>
      <c r="L631" s="3">
        <f t="shared" ca="1" si="633"/>
        <v>16</v>
      </c>
      <c r="M631" s="3">
        <f t="shared" ca="1" si="633"/>
        <v>9</v>
      </c>
      <c r="N631" s="3">
        <f t="shared" ca="1" si="633"/>
        <v>4</v>
      </c>
      <c r="O631" s="3">
        <f t="shared" ca="1" si="633"/>
        <v>1</v>
      </c>
      <c r="P631" s="3">
        <f t="shared" ca="1" si="633"/>
        <v>0</v>
      </c>
      <c r="Q631" s="3">
        <f t="shared" ca="1" si="633"/>
        <v>1</v>
      </c>
      <c r="R631" s="3">
        <f t="shared" ca="1" si="633"/>
        <v>4</v>
      </c>
      <c r="S631" s="3">
        <f t="shared" ca="1" si="633"/>
        <v>9</v>
      </c>
      <c r="T631" s="3">
        <f t="shared" ca="1" si="633"/>
        <v>16</v>
      </c>
      <c r="U631" s="3">
        <f t="shared" ca="1" si="633"/>
        <v>25</v>
      </c>
      <c r="V631" s="3">
        <f t="shared" ca="1" si="633"/>
        <v>36</v>
      </c>
      <c r="W631" s="3">
        <f t="shared" ca="1" si="633"/>
        <v>49</v>
      </c>
      <c r="X631" s="3">
        <f t="shared" ca="1" si="633"/>
        <v>64</v>
      </c>
      <c r="Y631" s="3">
        <f t="shared" ca="1" si="633"/>
        <v>81</v>
      </c>
      <c r="Z631" s="3">
        <f t="shared" ca="1" si="633"/>
        <v>100</v>
      </c>
      <c r="AA631" s="3">
        <f t="shared" ca="1" si="5"/>
        <v>770</v>
      </c>
      <c r="AB631" s="29">
        <f t="shared" ca="1" si="24"/>
        <v>50</v>
      </c>
    </row>
    <row r="632" spans="1:28" customFormat="false" ht="13">
      <c r="A632" s="3">
        <f>シート1!B633</f>
        <v>0</v>
      </c>
      <c r="B632" s="3">
        <f>シート1!E633</f>
        <v>0</v>
      </c>
      <c r="C632" s="19">
        <f>シート1!G633</f>
        <v>0</v>
      </c>
      <c r="D632" s="3">
        <f>シート1!I633</f>
        <v>0</v>
      </c>
      <c r="E632" s="3">
        <f>シート1!K633</f>
        <v>0</v>
      </c>
      <c r="F632" s="3">
        <f t="shared" ref="F632:Z632" ca="1" si="634">IF($E636="","", IF(AND(ROW()&gt;$AB$1,F$1&lt;=$AB$1),(F$1-_xlfn.RANK.AVG(OFFSET($E636,1-F$1,),OFFSET($E636,1-$AB$1,,$AB$1,1)))^2,""))</f>
        <v>100</v>
      </c>
      <c r="G632" s="3">
        <f t="shared" ca="1" si="634"/>
        <v>81</v>
      </c>
      <c r="H632" s="3">
        <f t="shared" ca="1" si="634"/>
        <v>64</v>
      </c>
      <c r="I632" s="3">
        <f t="shared" ca="1" si="634"/>
        <v>49</v>
      </c>
      <c r="J632" s="3">
        <f t="shared" ca="1" si="634"/>
        <v>36</v>
      </c>
      <c r="K632" s="3">
        <f t="shared" ca="1" si="634"/>
        <v>25</v>
      </c>
      <c r="L632" s="3">
        <f t="shared" ca="1" si="634"/>
        <v>16</v>
      </c>
      <c r="M632" s="3">
        <f t="shared" ca="1" si="634"/>
        <v>9</v>
      </c>
      <c r="N632" s="3">
        <f t="shared" ca="1" si="634"/>
        <v>4</v>
      </c>
      <c r="O632" s="3">
        <f t="shared" ca="1" si="634"/>
        <v>1</v>
      </c>
      <c r="P632" s="3">
        <f t="shared" ca="1" si="634"/>
        <v>0</v>
      </c>
      <c r="Q632" s="3">
        <f t="shared" ca="1" si="634"/>
        <v>1</v>
      </c>
      <c r="R632" s="3">
        <f t="shared" ca="1" si="634"/>
        <v>4</v>
      </c>
      <c r="S632" s="3">
        <f t="shared" ca="1" si="634"/>
        <v>9</v>
      </c>
      <c r="T632" s="3">
        <f t="shared" ca="1" si="634"/>
        <v>16</v>
      </c>
      <c r="U632" s="3">
        <f t="shared" ca="1" si="634"/>
        <v>25</v>
      </c>
      <c r="V632" s="3">
        <f t="shared" ca="1" si="634"/>
        <v>36</v>
      </c>
      <c r="W632" s="3">
        <f t="shared" ca="1" si="634"/>
        <v>49</v>
      </c>
      <c r="X632" s="3">
        <f t="shared" ca="1" si="634"/>
        <v>64</v>
      </c>
      <c r="Y632" s="3">
        <f t="shared" ca="1" si="634"/>
        <v>81</v>
      </c>
      <c r="Z632" s="3">
        <f t="shared" ca="1" si="634"/>
        <v>100</v>
      </c>
      <c r="AA632" s="3">
        <f t="shared" ca="1" si="5"/>
        <v>770</v>
      </c>
      <c r="AB632" s="29">
        <f t="shared" ca="1" si="24"/>
        <v>50</v>
      </c>
    </row>
    <row r="633" spans="1:28" customFormat="false" ht="13">
      <c r="A633" s="3">
        <f>シート1!B634</f>
        <v>0</v>
      </c>
      <c r="B633" s="3">
        <f>シート1!E634</f>
        <v>0</v>
      </c>
      <c r="C633" s="19">
        <f>シート1!G634</f>
        <v>0</v>
      </c>
      <c r="D633" s="3">
        <f>シート1!I634</f>
        <v>0</v>
      </c>
      <c r="E633" s="3">
        <f>シート1!K634</f>
        <v>0</v>
      </c>
      <c r="F633" s="3">
        <f t="shared" ref="F633:Z633" ca="1" si="635">IF($E637="","", IF(AND(ROW()&gt;$AB$1,F$1&lt;=$AB$1),(F$1-_xlfn.RANK.AVG(OFFSET($E637,1-F$1,),OFFSET($E637,1-$AB$1,,$AB$1,1)))^2,""))</f>
        <v>100</v>
      </c>
      <c r="G633" s="3">
        <f t="shared" ca="1" si="635"/>
        <v>81</v>
      </c>
      <c r="H633" s="3">
        <f t="shared" ca="1" si="635"/>
        <v>64</v>
      </c>
      <c r="I633" s="3">
        <f t="shared" ca="1" si="635"/>
        <v>49</v>
      </c>
      <c r="J633" s="3">
        <f t="shared" ca="1" si="635"/>
        <v>36</v>
      </c>
      <c r="K633" s="3">
        <f t="shared" ca="1" si="635"/>
        <v>25</v>
      </c>
      <c r="L633" s="3">
        <f t="shared" ca="1" si="635"/>
        <v>16</v>
      </c>
      <c r="M633" s="3">
        <f t="shared" ca="1" si="635"/>
        <v>9</v>
      </c>
      <c r="N633" s="3">
        <f t="shared" ca="1" si="635"/>
        <v>4</v>
      </c>
      <c r="O633" s="3">
        <f t="shared" ca="1" si="635"/>
        <v>1</v>
      </c>
      <c r="P633" s="3">
        <f t="shared" ca="1" si="635"/>
        <v>0</v>
      </c>
      <c r="Q633" s="3">
        <f t="shared" ca="1" si="635"/>
        <v>1</v>
      </c>
      <c r="R633" s="3">
        <f t="shared" ca="1" si="635"/>
        <v>4</v>
      </c>
      <c r="S633" s="3">
        <f t="shared" ca="1" si="635"/>
        <v>9</v>
      </c>
      <c r="T633" s="3">
        <f t="shared" ca="1" si="635"/>
        <v>16</v>
      </c>
      <c r="U633" s="3">
        <f t="shared" ca="1" si="635"/>
        <v>25</v>
      </c>
      <c r="V633" s="3">
        <f t="shared" ca="1" si="635"/>
        <v>36</v>
      </c>
      <c r="W633" s="3">
        <f t="shared" ca="1" si="635"/>
        <v>49</v>
      </c>
      <c r="X633" s="3">
        <f t="shared" ca="1" si="635"/>
        <v>64</v>
      </c>
      <c r="Y633" s="3">
        <f t="shared" ca="1" si="635"/>
        <v>81</v>
      </c>
      <c r="Z633" s="3">
        <f t="shared" ca="1" si="635"/>
        <v>100</v>
      </c>
      <c r="AA633" s="3">
        <f t="shared" ca="1" si="5"/>
        <v>770</v>
      </c>
      <c r="AB633" s="29">
        <f t="shared" ca="1" si="24"/>
        <v>50</v>
      </c>
    </row>
    <row r="634" spans="1:28" customFormat="false" ht="13">
      <c r="A634" s="3">
        <f>シート1!B635</f>
        <v>0</v>
      </c>
      <c r="B634" s="3">
        <f>シート1!E635</f>
        <v>0</v>
      </c>
      <c r="C634" s="19">
        <f>シート1!G635</f>
        <v>0</v>
      </c>
      <c r="D634" s="3">
        <f>シート1!I635</f>
        <v>0</v>
      </c>
      <c r="E634" s="3">
        <f>シート1!K635</f>
        <v>0</v>
      </c>
      <c r="F634" s="3">
        <f t="shared" ref="F634:Z634" ca="1" si="636">IF($E638="","", IF(AND(ROW()&gt;$AB$1,F$1&lt;=$AB$1),(F$1-_xlfn.RANK.AVG(OFFSET($E638,1-F$1,),OFFSET($E638,1-$AB$1,,$AB$1,1)))^2,""))</f>
        <v>100</v>
      </c>
      <c r="G634" s="3">
        <f t="shared" ca="1" si="636"/>
        <v>81</v>
      </c>
      <c r="H634" s="3">
        <f t="shared" ca="1" si="636"/>
        <v>64</v>
      </c>
      <c r="I634" s="3">
        <f t="shared" ca="1" si="636"/>
        <v>49</v>
      </c>
      <c r="J634" s="3">
        <f t="shared" ca="1" si="636"/>
        <v>36</v>
      </c>
      <c r="K634" s="3">
        <f t="shared" ca="1" si="636"/>
        <v>25</v>
      </c>
      <c r="L634" s="3">
        <f t="shared" ca="1" si="636"/>
        <v>16</v>
      </c>
      <c r="M634" s="3">
        <f t="shared" ca="1" si="636"/>
        <v>9</v>
      </c>
      <c r="N634" s="3">
        <f t="shared" ca="1" si="636"/>
        <v>4</v>
      </c>
      <c r="O634" s="3">
        <f t="shared" ca="1" si="636"/>
        <v>1</v>
      </c>
      <c r="P634" s="3">
        <f t="shared" ca="1" si="636"/>
        <v>0</v>
      </c>
      <c r="Q634" s="3">
        <f t="shared" ca="1" si="636"/>
        <v>1</v>
      </c>
      <c r="R634" s="3">
        <f t="shared" ca="1" si="636"/>
        <v>4</v>
      </c>
      <c r="S634" s="3">
        <f t="shared" ca="1" si="636"/>
        <v>9</v>
      </c>
      <c r="T634" s="3">
        <f t="shared" ca="1" si="636"/>
        <v>16</v>
      </c>
      <c r="U634" s="3">
        <f t="shared" ca="1" si="636"/>
        <v>25</v>
      </c>
      <c r="V634" s="3">
        <f t="shared" ca="1" si="636"/>
        <v>36</v>
      </c>
      <c r="W634" s="3">
        <f t="shared" ca="1" si="636"/>
        <v>49</v>
      </c>
      <c r="X634" s="3">
        <f t="shared" ca="1" si="636"/>
        <v>64</v>
      </c>
      <c r="Y634" s="3">
        <f t="shared" ca="1" si="636"/>
        <v>81</v>
      </c>
      <c r="Z634" s="3">
        <f t="shared" ca="1" si="636"/>
        <v>100</v>
      </c>
      <c r="AA634" s="3">
        <f t="shared" ca="1" si="5"/>
        <v>770</v>
      </c>
      <c r="AB634" s="29">
        <f t="shared" ca="1" si="24"/>
        <v>50</v>
      </c>
    </row>
    <row r="635" spans="1:28" customFormat="false" ht="13">
      <c r="A635" s="3">
        <f>シート1!B636</f>
        <v>0</v>
      </c>
      <c r="B635" s="3">
        <f>シート1!E636</f>
        <v>0</v>
      </c>
      <c r="C635" s="19">
        <f>シート1!G636</f>
        <v>0</v>
      </c>
      <c r="D635" s="3">
        <f>シート1!I636</f>
        <v>0</v>
      </c>
      <c r="E635" s="3">
        <f>シート1!K636</f>
        <v>0</v>
      </c>
      <c r="F635" s="3">
        <f t="shared" ref="F635:Z635" ca="1" si="637">IF($E639="","", IF(AND(ROW()&gt;$AB$1,F$1&lt;=$AB$1),(F$1-_xlfn.RANK.AVG(OFFSET($E639,1-F$1,),OFFSET($E639,1-$AB$1,,$AB$1,1)))^2,""))</f>
        <v>100</v>
      </c>
      <c r="G635" s="3">
        <f t="shared" ca="1" si="637"/>
        <v>81</v>
      </c>
      <c r="H635" s="3">
        <f t="shared" ca="1" si="637"/>
        <v>64</v>
      </c>
      <c r="I635" s="3">
        <f t="shared" ca="1" si="637"/>
        <v>49</v>
      </c>
      <c r="J635" s="3">
        <f t="shared" ca="1" si="637"/>
        <v>36</v>
      </c>
      <c r="K635" s="3">
        <f t="shared" ca="1" si="637"/>
        <v>25</v>
      </c>
      <c r="L635" s="3">
        <f t="shared" ca="1" si="637"/>
        <v>16</v>
      </c>
      <c r="M635" s="3">
        <f t="shared" ca="1" si="637"/>
        <v>9</v>
      </c>
      <c r="N635" s="3">
        <f t="shared" ca="1" si="637"/>
        <v>4</v>
      </c>
      <c r="O635" s="3">
        <f t="shared" ca="1" si="637"/>
        <v>1</v>
      </c>
      <c r="P635" s="3">
        <f t="shared" ca="1" si="637"/>
        <v>0</v>
      </c>
      <c r="Q635" s="3">
        <f t="shared" ca="1" si="637"/>
        <v>1</v>
      </c>
      <c r="R635" s="3">
        <f t="shared" ca="1" si="637"/>
        <v>4</v>
      </c>
      <c r="S635" s="3">
        <f t="shared" ca="1" si="637"/>
        <v>9</v>
      </c>
      <c r="T635" s="3">
        <f t="shared" ca="1" si="637"/>
        <v>16</v>
      </c>
      <c r="U635" s="3">
        <f t="shared" ca="1" si="637"/>
        <v>25</v>
      </c>
      <c r="V635" s="3">
        <f t="shared" ca="1" si="637"/>
        <v>36</v>
      </c>
      <c r="W635" s="3">
        <f t="shared" ca="1" si="637"/>
        <v>49</v>
      </c>
      <c r="X635" s="3">
        <f t="shared" ca="1" si="637"/>
        <v>64</v>
      </c>
      <c r="Y635" s="3">
        <f t="shared" ca="1" si="637"/>
        <v>81</v>
      </c>
      <c r="Z635" s="3">
        <f t="shared" ca="1" si="637"/>
        <v>100</v>
      </c>
      <c r="AA635" s="3">
        <f t="shared" ca="1" si="5"/>
        <v>770</v>
      </c>
      <c r="AB635" s="29">
        <f t="shared" ca="1" si="24"/>
        <v>50</v>
      </c>
    </row>
    <row r="636" spans="1:28" customFormat="false" ht="13">
      <c r="A636" s="3">
        <f>シート1!B637</f>
        <v>0</v>
      </c>
      <c r="B636" s="3">
        <f>シート1!E637</f>
        <v>0</v>
      </c>
      <c r="C636" s="19">
        <f>シート1!G637</f>
        <v>0</v>
      </c>
      <c r="D636" s="3">
        <f>シート1!I637</f>
        <v>0</v>
      </c>
      <c r="E636" s="3">
        <f>シート1!K637</f>
        <v>0</v>
      </c>
      <c r="F636" s="3">
        <f t="shared" ref="F636:Z636" ca="1" si="638">IF($E640="","", IF(AND(ROW()&gt;$AB$1,F$1&lt;=$AB$1),(F$1-_xlfn.RANK.AVG(OFFSET($E640,1-F$1,),OFFSET($E640,1-$AB$1,,$AB$1,1)))^2,""))</f>
        <v>100</v>
      </c>
      <c r="G636" s="3">
        <f t="shared" ca="1" si="638"/>
        <v>81</v>
      </c>
      <c r="H636" s="3">
        <f t="shared" ca="1" si="638"/>
        <v>64</v>
      </c>
      <c r="I636" s="3">
        <f t="shared" ca="1" si="638"/>
        <v>49</v>
      </c>
      <c r="J636" s="3">
        <f t="shared" ca="1" si="638"/>
        <v>36</v>
      </c>
      <c r="K636" s="3">
        <f t="shared" ca="1" si="638"/>
        <v>25</v>
      </c>
      <c r="L636" s="3">
        <f t="shared" ca="1" si="638"/>
        <v>16</v>
      </c>
      <c r="M636" s="3">
        <f t="shared" ca="1" si="638"/>
        <v>9</v>
      </c>
      <c r="N636" s="3">
        <f t="shared" ca="1" si="638"/>
        <v>4</v>
      </c>
      <c r="O636" s="3">
        <f t="shared" ca="1" si="638"/>
        <v>1</v>
      </c>
      <c r="P636" s="3">
        <f t="shared" ca="1" si="638"/>
        <v>0</v>
      </c>
      <c r="Q636" s="3">
        <f t="shared" ca="1" si="638"/>
        <v>1</v>
      </c>
      <c r="R636" s="3">
        <f t="shared" ca="1" si="638"/>
        <v>4</v>
      </c>
      <c r="S636" s="3">
        <f t="shared" ca="1" si="638"/>
        <v>9</v>
      </c>
      <c r="T636" s="3">
        <f t="shared" ca="1" si="638"/>
        <v>16</v>
      </c>
      <c r="U636" s="3">
        <f t="shared" ca="1" si="638"/>
        <v>25</v>
      </c>
      <c r="V636" s="3">
        <f t="shared" ca="1" si="638"/>
        <v>36</v>
      </c>
      <c r="W636" s="3">
        <f t="shared" ca="1" si="638"/>
        <v>49</v>
      </c>
      <c r="X636" s="3">
        <f t="shared" ca="1" si="638"/>
        <v>64</v>
      </c>
      <c r="Y636" s="3">
        <f t="shared" ca="1" si="638"/>
        <v>81</v>
      </c>
      <c r="Z636" s="3">
        <f t="shared" ca="1" si="638"/>
        <v>100</v>
      </c>
      <c r="AA636" s="3">
        <f t="shared" ca="1" si="5"/>
        <v>770</v>
      </c>
      <c r="AB636" s="29">
        <f t="shared" ca="1" si="24"/>
        <v>50</v>
      </c>
    </row>
    <row r="637" spans="1:28" customFormat="false" ht="13">
      <c r="A637" s="3">
        <f>シート1!B638</f>
        <v>0</v>
      </c>
      <c r="B637" s="3">
        <f>シート1!E638</f>
        <v>0</v>
      </c>
      <c r="C637" s="19">
        <f>シート1!G638</f>
        <v>0</v>
      </c>
      <c r="D637" s="3">
        <f>シート1!I638</f>
        <v>0</v>
      </c>
      <c r="E637" s="3">
        <f>シート1!K638</f>
        <v>0</v>
      </c>
      <c r="F637" s="3">
        <f t="shared" ref="F637:Z637" ca="1" si="639">IF($E641="","", IF(AND(ROW()&gt;$AB$1,F$1&lt;=$AB$1),(F$1-_xlfn.RANK.AVG(OFFSET($E641,1-F$1,),OFFSET($E641,1-$AB$1,,$AB$1,1)))^2,""))</f>
        <v>100</v>
      </c>
      <c r="G637" s="3">
        <f t="shared" ca="1" si="639"/>
        <v>81</v>
      </c>
      <c r="H637" s="3">
        <f t="shared" ca="1" si="639"/>
        <v>64</v>
      </c>
      <c r="I637" s="3">
        <f t="shared" ca="1" si="639"/>
        <v>49</v>
      </c>
      <c r="J637" s="3">
        <f t="shared" ca="1" si="639"/>
        <v>36</v>
      </c>
      <c r="K637" s="3">
        <f t="shared" ca="1" si="639"/>
        <v>25</v>
      </c>
      <c r="L637" s="3">
        <f t="shared" ca="1" si="639"/>
        <v>16</v>
      </c>
      <c r="M637" s="3">
        <f t="shared" ca="1" si="639"/>
        <v>9</v>
      </c>
      <c r="N637" s="3">
        <f t="shared" ca="1" si="639"/>
        <v>4</v>
      </c>
      <c r="O637" s="3">
        <f t="shared" ca="1" si="639"/>
        <v>1</v>
      </c>
      <c r="P637" s="3">
        <f t="shared" ca="1" si="639"/>
        <v>0</v>
      </c>
      <c r="Q637" s="3">
        <f t="shared" ca="1" si="639"/>
        <v>1</v>
      </c>
      <c r="R637" s="3">
        <f t="shared" ca="1" si="639"/>
        <v>4</v>
      </c>
      <c r="S637" s="3">
        <f t="shared" ca="1" si="639"/>
        <v>9</v>
      </c>
      <c r="T637" s="3">
        <f t="shared" ca="1" si="639"/>
        <v>16</v>
      </c>
      <c r="U637" s="3">
        <f t="shared" ca="1" si="639"/>
        <v>25</v>
      </c>
      <c r="V637" s="3">
        <f t="shared" ca="1" si="639"/>
        <v>36</v>
      </c>
      <c r="W637" s="3">
        <f t="shared" ca="1" si="639"/>
        <v>49</v>
      </c>
      <c r="X637" s="3">
        <f t="shared" ca="1" si="639"/>
        <v>64</v>
      </c>
      <c r="Y637" s="3">
        <f t="shared" ca="1" si="639"/>
        <v>81</v>
      </c>
      <c r="Z637" s="3">
        <f t="shared" ca="1" si="639"/>
        <v>100</v>
      </c>
      <c r="AA637" s="3">
        <f t="shared" ca="1" si="5"/>
        <v>770</v>
      </c>
      <c r="AB637" s="29">
        <f t="shared" ca="1" si="24"/>
        <v>50</v>
      </c>
    </row>
    <row r="638" spans="1:28" customFormat="false" ht="13">
      <c r="A638" s="3">
        <f>シート1!B639</f>
        <v>0</v>
      </c>
      <c r="B638" s="3">
        <f>シート1!E639</f>
        <v>0</v>
      </c>
      <c r="C638" s="19">
        <f>シート1!G639</f>
        <v>0</v>
      </c>
      <c r="D638" s="3">
        <f>シート1!I639</f>
        <v>0</v>
      </c>
      <c r="E638" s="3">
        <f>シート1!K639</f>
        <v>0</v>
      </c>
      <c r="F638" s="3">
        <f t="shared" ref="F638:Z638" ca="1" si="640">IF($E642="","", IF(AND(ROW()&gt;$AB$1,F$1&lt;=$AB$1),(F$1-_xlfn.RANK.AVG(OFFSET($E642,1-F$1,),OFFSET($E642,1-$AB$1,,$AB$1,1)))^2,""))</f>
        <v>100</v>
      </c>
      <c r="G638" s="3">
        <f t="shared" ca="1" si="640"/>
        <v>81</v>
      </c>
      <c r="H638" s="3">
        <f t="shared" ca="1" si="640"/>
        <v>64</v>
      </c>
      <c r="I638" s="3">
        <f t="shared" ca="1" si="640"/>
        <v>49</v>
      </c>
      <c r="J638" s="3">
        <f t="shared" ca="1" si="640"/>
        <v>36</v>
      </c>
      <c r="K638" s="3">
        <f t="shared" ca="1" si="640"/>
        <v>25</v>
      </c>
      <c r="L638" s="3">
        <f t="shared" ca="1" si="640"/>
        <v>16</v>
      </c>
      <c r="M638" s="3">
        <f t="shared" ca="1" si="640"/>
        <v>9</v>
      </c>
      <c r="N638" s="3">
        <f t="shared" ca="1" si="640"/>
        <v>4</v>
      </c>
      <c r="O638" s="3">
        <f t="shared" ca="1" si="640"/>
        <v>1</v>
      </c>
      <c r="P638" s="3">
        <f t="shared" ca="1" si="640"/>
        <v>0</v>
      </c>
      <c r="Q638" s="3">
        <f t="shared" ca="1" si="640"/>
        <v>1</v>
      </c>
      <c r="R638" s="3">
        <f t="shared" ca="1" si="640"/>
        <v>4</v>
      </c>
      <c r="S638" s="3">
        <f t="shared" ca="1" si="640"/>
        <v>9</v>
      </c>
      <c r="T638" s="3">
        <f t="shared" ca="1" si="640"/>
        <v>16</v>
      </c>
      <c r="U638" s="3">
        <f t="shared" ca="1" si="640"/>
        <v>25</v>
      </c>
      <c r="V638" s="3">
        <f t="shared" ca="1" si="640"/>
        <v>36</v>
      </c>
      <c r="W638" s="3">
        <f t="shared" ca="1" si="640"/>
        <v>49</v>
      </c>
      <c r="X638" s="3">
        <f t="shared" ca="1" si="640"/>
        <v>64</v>
      </c>
      <c r="Y638" s="3">
        <f t="shared" ca="1" si="640"/>
        <v>81</v>
      </c>
      <c r="Z638" s="3">
        <f t="shared" ca="1" si="640"/>
        <v>100</v>
      </c>
      <c r="AA638" s="3">
        <f t="shared" ca="1" si="5"/>
        <v>770</v>
      </c>
      <c r="AB638" s="29">
        <f t="shared" ca="1" si="24"/>
        <v>50</v>
      </c>
    </row>
    <row r="639" spans="1:28" customFormat="false" ht="13">
      <c r="A639" s="3">
        <f>シート1!B640</f>
        <v>0</v>
      </c>
      <c r="B639" s="3">
        <f>シート1!E640</f>
        <v>0</v>
      </c>
      <c r="C639" s="19">
        <f>シート1!G640</f>
        <v>0</v>
      </c>
      <c r="D639" s="3">
        <f>シート1!I640</f>
        <v>0</v>
      </c>
      <c r="E639" s="3">
        <f>シート1!K640</f>
        <v>0</v>
      </c>
      <c r="F639" s="3">
        <f t="shared" ref="F639:Z639" ca="1" si="641">IF($E643="","", IF(AND(ROW()&gt;$AB$1,F$1&lt;=$AB$1),(F$1-_xlfn.RANK.AVG(OFFSET($E643,1-F$1,),OFFSET($E643,1-$AB$1,,$AB$1,1)))^2,""))</f>
        <v>100</v>
      </c>
      <c r="G639" s="3">
        <f t="shared" ca="1" si="641"/>
        <v>81</v>
      </c>
      <c r="H639" s="3">
        <f t="shared" ca="1" si="641"/>
        <v>64</v>
      </c>
      <c r="I639" s="3">
        <f t="shared" ca="1" si="641"/>
        <v>49</v>
      </c>
      <c r="J639" s="3">
        <f t="shared" ca="1" si="641"/>
        <v>36</v>
      </c>
      <c r="K639" s="3">
        <f t="shared" ca="1" si="641"/>
        <v>25</v>
      </c>
      <c r="L639" s="3">
        <f t="shared" ca="1" si="641"/>
        <v>16</v>
      </c>
      <c r="M639" s="3">
        <f t="shared" ca="1" si="641"/>
        <v>9</v>
      </c>
      <c r="N639" s="3">
        <f t="shared" ca="1" si="641"/>
        <v>4</v>
      </c>
      <c r="O639" s="3">
        <f t="shared" ca="1" si="641"/>
        <v>1</v>
      </c>
      <c r="P639" s="3">
        <f t="shared" ca="1" si="641"/>
        <v>0</v>
      </c>
      <c r="Q639" s="3">
        <f t="shared" ca="1" si="641"/>
        <v>1</v>
      </c>
      <c r="R639" s="3">
        <f t="shared" ca="1" si="641"/>
        <v>4</v>
      </c>
      <c r="S639" s="3">
        <f t="shared" ca="1" si="641"/>
        <v>9</v>
      </c>
      <c r="T639" s="3">
        <f t="shared" ca="1" si="641"/>
        <v>16</v>
      </c>
      <c r="U639" s="3">
        <f t="shared" ca="1" si="641"/>
        <v>25</v>
      </c>
      <c r="V639" s="3">
        <f t="shared" ca="1" si="641"/>
        <v>36</v>
      </c>
      <c r="W639" s="3">
        <f t="shared" ca="1" si="641"/>
        <v>49</v>
      </c>
      <c r="X639" s="3">
        <f t="shared" ca="1" si="641"/>
        <v>64</v>
      </c>
      <c r="Y639" s="3">
        <f t="shared" ca="1" si="641"/>
        <v>81</v>
      </c>
      <c r="Z639" s="3">
        <f t="shared" ca="1" si="641"/>
        <v>100</v>
      </c>
      <c r="AA639" s="3">
        <f t="shared" ca="1" si="5"/>
        <v>770</v>
      </c>
      <c r="AB639" s="29">
        <f t="shared" ca="1" si="24"/>
        <v>50</v>
      </c>
    </row>
    <row r="640" spans="1:28" customFormat="false" ht="13">
      <c r="A640" s="3">
        <f>シート1!B641</f>
        <v>0</v>
      </c>
      <c r="B640" s="3">
        <f>シート1!E641</f>
        <v>0</v>
      </c>
      <c r="C640" s="19">
        <f>シート1!G641</f>
        <v>0</v>
      </c>
      <c r="D640" s="3">
        <f>シート1!I641</f>
        <v>0</v>
      </c>
      <c r="E640" s="3">
        <f>シート1!K641</f>
        <v>0</v>
      </c>
      <c r="F640" s="3">
        <f t="shared" ref="F640:Z640" ca="1" si="642">IF($E644="","", IF(AND(ROW()&gt;$AB$1,F$1&lt;=$AB$1),(F$1-_xlfn.RANK.AVG(OFFSET($E644,1-F$1,),OFFSET($E644,1-$AB$1,,$AB$1,1)))^2,""))</f>
        <v>100</v>
      </c>
      <c r="G640" s="3">
        <f t="shared" ca="1" si="642"/>
        <v>81</v>
      </c>
      <c r="H640" s="3">
        <f t="shared" ca="1" si="642"/>
        <v>64</v>
      </c>
      <c r="I640" s="3">
        <f t="shared" ca="1" si="642"/>
        <v>49</v>
      </c>
      <c r="J640" s="3">
        <f t="shared" ca="1" si="642"/>
        <v>36</v>
      </c>
      <c r="K640" s="3">
        <f t="shared" ca="1" si="642"/>
        <v>25</v>
      </c>
      <c r="L640" s="3">
        <f t="shared" ca="1" si="642"/>
        <v>16</v>
      </c>
      <c r="M640" s="3">
        <f t="shared" ca="1" si="642"/>
        <v>9</v>
      </c>
      <c r="N640" s="3">
        <f t="shared" ca="1" si="642"/>
        <v>4</v>
      </c>
      <c r="O640" s="3">
        <f t="shared" ca="1" si="642"/>
        <v>1</v>
      </c>
      <c r="P640" s="3">
        <f t="shared" ca="1" si="642"/>
        <v>0</v>
      </c>
      <c r="Q640" s="3">
        <f t="shared" ca="1" si="642"/>
        <v>1</v>
      </c>
      <c r="R640" s="3">
        <f t="shared" ca="1" si="642"/>
        <v>4</v>
      </c>
      <c r="S640" s="3">
        <f t="shared" ca="1" si="642"/>
        <v>9</v>
      </c>
      <c r="T640" s="3">
        <f t="shared" ca="1" si="642"/>
        <v>16</v>
      </c>
      <c r="U640" s="3">
        <f t="shared" ca="1" si="642"/>
        <v>25</v>
      </c>
      <c r="V640" s="3">
        <f t="shared" ca="1" si="642"/>
        <v>36</v>
      </c>
      <c r="W640" s="3">
        <f t="shared" ca="1" si="642"/>
        <v>49</v>
      </c>
      <c r="X640" s="3">
        <f t="shared" ca="1" si="642"/>
        <v>64</v>
      </c>
      <c r="Y640" s="3">
        <f t="shared" ca="1" si="642"/>
        <v>81</v>
      </c>
      <c r="Z640" s="3">
        <f t="shared" ca="1" si="642"/>
        <v>100</v>
      </c>
      <c r="AA640" s="3">
        <f t="shared" ca="1" si="5"/>
        <v>770</v>
      </c>
      <c r="AB640" s="29">
        <f t="shared" ca="1" si="24"/>
        <v>50</v>
      </c>
    </row>
    <row r="641" spans="1:28" customFormat="false" ht="13">
      <c r="A641" s="3">
        <f>シート1!B642</f>
        <v>0</v>
      </c>
      <c r="B641" s="3">
        <f>シート1!E642</f>
        <v>0</v>
      </c>
      <c r="C641" s="19">
        <f>シート1!G642</f>
        <v>0</v>
      </c>
      <c r="D641" s="3">
        <f>シート1!I642</f>
        <v>0</v>
      </c>
      <c r="E641" s="3">
        <f>シート1!K642</f>
        <v>0</v>
      </c>
      <c r="F641" s="3">
        <f t="shared" ref="F641:Z641" ca="1" si="643">IF($E645="","", IF(AND(ROW()&gt;$AB$1,F$1&lt;=$AB$1),(F$1-_xlfn.RANK.AVG(OFFSET($E645,1-F$1,),OFFSET($E645,1-$AB$1,,$AB$1,1)))^2,""))</f>
        <v>100</v>
      </c>
      <c r="G641" s="3">
        <f t="shared" ca="1" si="643"/>
        <v>81</v>
      </c>
      <c r="H641" s="3">
        <f t="shared" ca="1" si="643"/>
        <v>64</v>
      </c>
      <c r="I641" s="3">
        <f t="shared" ca="1" si="643"/>
        <v>49</v>
      </c>
      <c r="J641" s="3">
        <f t="shared" ca="1" si="643"/>
        <v>36</v>
      </c>
      <c r="K641" s="3">
        <f t="shared" ca="1" si="643"/>
        <v>25</v>
      </c>
      <c r="L641" s="3">
        <f t="shared" ca="1" si="643"/>
        <v>16</v>
      </c>
      <c r="M641" s="3">
        <f t="shared" ca="1" si="643"/>
        <v>9</v>
      </c>
      <c r="N641" s="3">
        <f t="shared" ca="1" si="643"/>
        <v>4</v>
      </c>
      <c r="O641" s="3">
        <f t="shared" ca="1" si="643"/>
        <v>1</v>
      </c>
      <c r="P641" s="3">
        <f t="shared" ca="1" si="643"/>
        <v>0</v>
      </c>
      <c r="Q641" s="3">
        <f t="shared" ca="1" si="643"/>
        <v>1</v>
      </c>
      <c r="R641" s="3">
        <f t="shared" ca="1" si="643"/>
        <v>4</v>
      </c>
      <c r="S641" s="3">
        <f t="shared" ca="1" si="643"/>
        <v>9</v>
      </c>
      <c r="T641" s="3">
        <f t="shared" ca="1" si="643"/>
        <v>16</v>
      </c>
      <c r="U641" s="3">
        <f t="shared" ca="1" si="643"/>
        <v>25</v>
      </c>
      <c r="V641" s="3">
        <f t="shared" ca="1" si="643"/>
        <v>36</v>
      </c>
      <c r="W641" s="3">
        <f t="shared" ca="1" si="643"/>
        <v>49</v>
      </c>
      <c r="X641" s="3">
        <f t="shared" ca="1" si="643"/>
        <v>64</v>
      </c>
      <c r="Y641" s="3">
        <f t="shared" ca="1" si="643"/>
        <v>81</v>
      </c>
      <c r="Z641" s="3">
        <f t="shared" ca="1" si="643"/>
        <v>100</v>
      </c>
      <c r="AA641" s="3">
        <f t="shared" ca="1" si="5"/>
        <v>770</v>
      </c>
      <c r="AB641" s="29">
        <f t="shared" ca="1" si="24"/>
        <v>50</v>
      </c>
    </row>
    <row r="642" spans="1:28" customFormat="false" ht="13">
      <c r="A642" s="3">
        <f>シート1!B643</f>
        <v>0</v>
      </c>
      <c r="B642" s="3">
        <f>シート1!E643</f>
        <v>0</v>
      </c>
      <c r="C642" s="19">
        <f>シート1!G643</f>
        <v>0</v>
      </c>
      <c r="D642" s="3">
        <f>シート1!I643</f>
        <v>0</v>
      </c>
      <c r="E642" s="3">
        <f>シート1!K643</f>
        <v>0</v>
      </c>
      <c r="F642" s="3">
        <f t="shared" ref="F642:Z642" ca="1" si="644">IF($E646="","", IF(AND(ROW()&gt;$AB$1,F$1&lt;=$AB$1),(F$1-_xlfn.RANK.AVG(OFFSET($E646,1-F$1,),OFFSET($E646,1-$AB$1,,$AB$1,1)))^2,""))</f>
        <v>100</v>
      </c>
      <c r="G642" s="3">
        <f t="shared" ca="1" si="644"/>
        <v>81</v>
      </c>
      <c r="H642" s="3">
        <f t="shared" ca="1" si="644"/>
        <v>64</v>
      </c>
      <c r="I642" s="3">
        <f t="shared" ca="1" si="644"/>
        <v>49</v>
      </c>
      <c r="J642" s="3">
        <f t="shared" ca="1" si="644"/>
        <v>36</v>
      </c>
      <c r="K642" s="3">
        <f t="shared" ca="1" si="644"/>
        <v>25</v>
      </c>
      <c r="L642" s="3">
        <f t="shared" ca="1" si="644"/>
        <v>16</v>
      </c>
      <c r="M642" s="3">
        <f t="shared" ca="1" si="644"/>
        <v>9</v>
      </c>
      <c r="N642" s="3">
        <f t="shared" ca="1" si="644"/>
        <v>4</v>
      </c>
      <c r="O642" s="3">
        <f t="shared" ca="1" si="644"/>
        <v>1</v>
      </c>
      <c r="P642" s="3">
        <f t="shared" ca="1" si="644"/>
        <v>0</v>
      </c>
      <c r="Q642" s="3">
        <f t="shared" ca="1" si="644"/>
        <v>1</v>
      </c>
      <c r="R642" s="3">
        <f t="shared" ca="1" si="644"/>
        <v>4</v>
      </c>
      <c r="S642" s="3">
        <f t="shared" ca="1" si="644"/>
        <v>9</v>
      </c>
      <c r="T642" s="3">
        <f t="shared" ca="1" si="644"/>
        <v>16</v>
      </c>
      <c r="U642" s="3">
        <f t="shared" ca="1" si="644"/>
        <v>25</v>
      </c>
      <c r="V642" s="3">
        <f t="shared" ca="1" si="644"/>
        <v>36</v>
      </c>
      <c r="W642" s="3">
        <f t="shared" ca="1" si="644"/>
        <v>49</v>
      </c>
      <c r="X642" s="3">
        <f t="shared" ca="1" si="644"/>
        <v>64</v>
      </c>
      <c r="Y642" s="3">
        <f t="shared" ca="1" si="644"/>
        <v>81</v>
      </c>
      <c r="Z642" s="3">
        <f t="shared" ca="1" si="644"/>
        <v>100</v>
      </c>
      <c r="AA642" s="3">
        <f t="shared" ca="1" si="5"/>
        <v>770</v>
      </c>
      <c r="AB642" s="29">
        <f t="shared" ca="1" si="24"/>
        <v>50</v>
      </c>
    </row>
    <row r="643" spans="1:28" customFormat="false" ht="13">
      <c r="A643" s="3">
        <f>シート1!B644</f>
        <v>0</v>
      </c>
      <c r="B643" s="3">
        <f>シート1!E644</f>
        <v>0</v>
      </c>
      <c r="C643" s="19">
        <f>シート1!G644</f>
        <v>0</v>
      </c>
      <c r="D643" s="3">
        <f>シート1!I644</f>
        <v>0</v>
      </c>
      <c r="E643" s="3">
        <f>シート1!K644</f>
        <v>0</v>
      </c>
      <c r="F643" s="3">
        <f t="shared" ref="F643:Z643" ca="1" si="645">IF($E647="","", IF(AND(ROW()&gt;$AB$1,F$1&lt;=$AB$1),(F$1-_xlfn.RANK.AVG(OFFSET($E647,1-F$1,),OFFSET($E647,1-$AB$1,,$AB$1,1)))^2,""))</f>
        <v>100</v>
      </c>
      <c r="G643" s="3">
        <f t="shared" ca="1" si="645"/>
        <v>81</v>
      </c>
      <c r="H643" s="3">
        <f t="shared" ca="1" si="645"/>
        <v>64</v>
      </c>
      <c r="I643" s="3">
        <f t="shared" ca="1" si="645"/>
        <v>49</v>
      </c>
      <c r="J643" s="3">
        <f t="shared" ca="1" si="645"/>
        <v>36</v>
      </c>
      <c r="K643" s="3">
        <f t="shared" ca="1" si="645"/>
        <v>25</v>
      </c>
      <c r="L643" s="3">
        <f t="shared" ca="1" si="645"/>
        <v>16</v>
      </c>
      <c r="M643" s="3">
        <f t="shared" ca="1" si="645"/>
        <v>9</v>
      </c>
      <c r="N643" s="3">
        <f t="shared" ca="1" si="645"/>
        <v>4</v>
      </c>
      <c r="O643" s="3">
        <f t="shared" ca="1" si="645"/>
        <v>1</v>
      </c>
      <c r="P643" s="3">
        <f t="shared" ca="1" si="645"/>
        <v>0</v>
      </c>
      <c r="Q643" s="3">
        <f t="shared" ca="1" si="645"/>
        <v>1</v>
      </c>
      <c r="R643" s="3">
        <f t="shared" ca="1" si="645"/>
        <v>4</v>
      </c>
      <c r="S643" s="3">
        <f t="shared" ca="1" si="645"/>
        <v>9</v>
      </c>
      <c r="T643" s="3">
        <f t="shared" ca="1" si="645"/>
        <v>16</v>
      </c>
      <c r="U643" s="3">
        <f t="shared" ca="1" si="645"/>
        <v>25</v>
      </c>
      <c r="V643" s="3">
        <f t="shared" ca="1" si="645"/>
        <v>36</v>
      </c>
      <c r="W643" s="3">
        <f t="shared" ca="1" si="645"/>
        <v>49</v>
      </c>
      <c r="X643" s="3">
        <f t="shared" ca="1" si="645"/>
        <v>64</v>
      </c>
      <c r="Y643" s="3">
        <f t="shared" ca="1" si="645"/>
        <v>81</v>
      </c>
      <c r="Z643" s="3">
        <f t="shared" ca="1" si="645"/>
        <v>100</v>
      </c>
      <c r="AA643" s="3">
        <f t="shared" ca="1" si="5"/>
        <v>770</v>
      </c>
      <c r="AB643" s="29">
        <f t="shared" ca="1" si="24"/>
        <v>50</v>
      </c>
    </row>
    <row r="644" spans="1:28" customFormat="false" ht="13">
      <c r="A644" s="3">
        <f>シート1!B645</f>
        <v>0</v>
      </c>
      <c r="B644" s="3">
        <f>シート1!E645</f>
        <v>0</v>
      </c>
      <c r="C644" s="19">
        <f>シート1!G645</f>
        <v>0</v>
      </c>
      <c r="D644" s="3">
        <f>シート1!I645</f>
        <v>0</v>
      </c>
      <c r="E644" s="3">
        <f>シート1!K645</f>
        <v>0</v>
      </c>
      <c r="F644" s="3">
        <f t="shared" ref="F644:Z644" ca="1" si="646">IF($E648="","", IF(AND(ROW()&gt;$AB$1,F$1&lt;=$AB$1),(F$1-_xlfn.RANK.AVG(OFFSET($E648,1-F$1,),OFFSET($E648,1-$AB$1,,$AB$1,1)))^2,""))</f>
        <v>100</v>
      </c>
      <c r="G644" s="3">
        <f t="shared" ca="1" si="646"/>
        <v>81</v>
      </c>
      <c r="H644" s="3">
        <f t="shared" ca="1" si="646"/>
        <v>64</v>
      </c>
      <c r="I644" s="3">
        <f t="shared" ca="1" si="646"/>
        <v>49</v>
      </c>
      <c r="J644" s="3">
        <f t="shared" ca="1" si="646"/>
        <v>36</v>
      </c>
      <c r="K644" s="3">
        <f t="shared" ca="1" si="646"/>
        <v>25</v>
      </c>
      <c r="L644" s="3">
        <f t="shared" ca="1" si="646"/>
        <v>16</v>
      </c>
      <c r="M644" s="3">
        <f t="shared" ca="1" si="646"/>
        <v>9</v>
      </c>
      <c r="N644" s="3">
        <f t="shared" ca="1" si="646"/>
        <v>4</v>
      </c>
      <c r="O644" s="3">
        <f t="shared" ca="1" si="646"/>
        <v>1</v>
      </c>
      <c r="P644" s="3">
        <f t="shared" ca="1" si="646"/>
        <v>0</v>
      </c>
      <c r="Q644" s="3">
        <f t="shared" ca="1" si="646"/>
        <v>1</v>
      </c>
      <c r="R644" s="3">
        <f t="shared" ca="1" si="646"/>
        <v>4</v>
      </c>
      <c r="S644" s="3">
        <f t="shared" ca="1" si="646"/>
        <v>9</v>
      </c>
      <c r="T644" s="3">
        <f t="shared" ca="1" si="646"/>
        <v>16</v>
      </c>
      <c r="U644" s="3">
        <f t="shared" ca="1" si="646"/>
        <v>25</v>
      </c>
      <c r="V644" s="3">
        <f t="shared" ca="1" si="646"/>
        <v>36</v>
      </c>
      <c r="W644" s="3">
        <f t="shared" ca="1" si="646"/>
        <v>49</v>
      </c>
      <c r="X644" s="3">
        <f t="shared" ca="1" si="646"/>
        <v>64</v>
      </c>
      <c r="Y644" s="3">
        <f t="shared" ca="1" si="646"/>
        <v>81</v>
      </c>
      <c r="Z644" s="3">
        <f t="shared" ca="1" si="646"/>
        <v>100</v>
      </c>
      <c r="AA644" s="3">
        <f t="shared" ca="1" si="5"/>
        <v>770</v>
      </c>
      <c r="AB644" s="29">
        <f t="shared" ca="1" si="24"/>
        <v>50</v>
      </c>
    </row>
    <row r="645" spans="1:28" customFormat="false" ht="13">
      <c r="A645" s="3">
        <f>シート1!B646</f>
        <v>0</v>
      </c>
      <c r="B645" s="3">
        <f>シート1!E646</f>
        <v>0</v>
      </c>
      <c r="C645" s="19">
        <f>シート1!G646</f>
        <v>0</v>
      </c>
      <c r="D645" s="3">
        <f>シート1!I646</f>
        <v>0</v>
      </c>
      <c r="E645" s="3">
        <f>シート1!K646</f>
        <v>0</v>
      </c>
      <c r="F645" s="3">
        <f t="shared" ref="F645:Z645" ca="1" si="647">IF($E649="","", IF(AND(ROW()&gt;$AB$1,F$1&lt;=$AB$1),(F$1-_xlfn.RANK.AVG(OFFSET($E649,1-F$1,),OFFSET($E649,1-$AB$1,,$AB$1,1)))^2,""))</f>
        <v>100</v>
      </c>
      <c r="G645" s="3">
        <f t="shared" ca="1" si="647"/>
        <v>81</v>
      </c>
      <c r="H645" s="3">
        <f t="shared" ca="1" si="647"/>
        <v>64</v>
      </c>
      <c r="I645" s="3">
        <f t="shared" ca="1" si="647"/>
        <v>49</v>
      </c>
      <c r="J645" s="3">
        <f t="shared" ca="1" si="647"/>
        <v>36</v>
      </c>
      <c r="K645" s="3">
        <f t="shared" ca="1" si="647"/>
        <v>25</v>
      </c>
      <c r="L645" s="3">
        <f t="shared" ca="1" si="647"/>
        <v>16</v>
      </c>
      <c r="M645" s="3">
        <f t="shared" ca="1" si="647"/>
        <v>9</v>
      </c>
      <c r="N645" s="3">
        <f t="shared" ca="1" si="647"/>
        <v>4</v>
      </c>
      <c r="O645" s="3">
        <f t="shared" ca="1" si="647"/>
        <v>1</v>
      </c>
      <c r="P645" s="3">
        <f t="shared" ca="1" si="647"/>
        <v>0</v>
      </c>
      <c r="Q645" s="3">
        <f t="shared" ca="1" si="647"/>
        <v>1</v>
      </c>
      <c r="R645" s="3">
        <f t="shared" ca="1" si="647"/>
        <v>4</v>
      </c>
      <c r="S645" s="3">
        <f t="shared" ca="1" si="647"/>
        <v>9</v>
      </c>
      <c r="T645" s="3">
        <f t="shared" ca="1" si="647"/>
        <v>16</v>
      </c>
      <c r="U645" s="3">
        <f t="shared" ca="1" si="647"/>
        <v>25</v>
      </c>
      <c r="V645" s="3">
        <f t="shared" ca="1" si="647"/>
        <v>36</v>
      </c>
      <c r="W645" s="3">
        <f t="shared" ca="1" si="647"/>
        <v>49</v>
      </c>
      <c r="X645" s="3">
        <f t="shared" ca="1" si="647"/>
        <v>64</v>
      </c>
      <c r="Y645" s="3">
        <f t="shared" ca="1" si="647"/>
        <v>81</v>
      </c>
      <c r="Z645" s="3">
        <f t="shared" ca="1" si="647"/>
        <v>100</v>
      </c>
      <c r="AA645" s="3">
        <f t="shared" ca="1" si="5"/>
        <v>770</v>
      </c>
      <c r="AB645" s="29">
        <f t="shared" ca="1" si="24"/>
        <v>50</v>
      </c>
    </row>
    <row r="646" spans="1:28" customFormat="false" ht="13">
      <c r="A646" s="3">
        <f>シート1!B647</f>
        <v>0</v>
      </c>
      <c r="B646" s="3">
        <f>シート1!E647</f>
        <v>0</v>
      </c>
      <c r="C646" s="19">
        <f>シート1!G647</f>
        <v>0</v>
      </c>
      <c r="D646" s="3">
        <f>シート1!I647</f>
        <v>0</v>
      </c>
      <c r="E646" s="3">
        <f>シート1!K647</f>
        <v>0</v>
      </c>
      <c r="F646" s="3">
        <f t="shared" ref="F646:Z646" ca="1" si="648">IF($E650="","", IF(AND(ROW()&gt;$AB$1,F$1&lt;=$AB$1),(F$1-_xlfn.RANK.AVG(OFFSET($E650,1-F$1,),OFFSET($E650,1-$AB$1,,$AB$1,1)))^2,""))</f>
        <v>100</v>
      </c>
      <c r="G646" s="3">
        <f t="shared" ca="1" si="648"/>
        <v>81</v>
      </c>
      <c r="H646" s="3">
        <f t="shared" ca="1" si="648"/>
        <v>64</v>
      </c>
      <c r="I646" s="3">
        <f t="shared" ca="1" si="648"/>
        <v>49</v>
      </c>
      <c r="J646" s="3">
        <f t="shared" ca="1" si="648"/>
        <v>36</v>
      </c>
      <c r="K646" s="3">
        <f t="shared" ca="1" si="648"/>
        <v>25</v>
      </c>
      <c r="L646" s="3">
        <f t="shared" ca="1" si="648"/>
        <v>16</v>
      </c>
      <c r="M646" s="3">
        <f t="shared" ca="1" si="648"/>
        <v>9</v>
      </c>
      <c r="N646" s="3">
        <f t="shared" ca="1" si="648"/>
        <v>4</v>
      </c>
      <c r="O646" s="3">
        <f t="shared" ca="1" si="648"/>
        <v>1</v>
      </c>
      <c r="P646" s="3">
        <f t="shared" ca="1" si="648"/>
        <v>0</v>
      </c>
      <c r="Q646" s="3">
        <f t="shared" ca="1" si="648"/>
        <v>1</v>
      </c>
      <c r="R646" s="3">
        <f t="shared" ca="1" si="648"/>
        <v>4</v>
      </c>
      <c r="S646" s="3">
        <f t="shared" ca="1" si="648"/>
        <v>9</v>
      </c>
      <c r="T646" s="3">
        <f t="shared" ca="1" si="648"/>
        <v>16</v>
      </c>
      <c r="U646" s="3">
        <f t="shared" ca="1" si="648"/>
        <v>25</v>
      </c>
      <c r="V646" s="3">
        <f t="shared" ca="1" si="648"/>
        <v>36</v>
      </c>
      <c r="W646" s="3">
        <f t="shared" ca="1" si="648"/>
        <v>49</v>
      </c>
      <c r="X646" s="3">
        <f t="shared" ca="1" si="648"/>
        <v>64</v>
      </c>
      <c r="Y646" s="3">
        <f t="shared" ca="1" si="648"/>
        <v>81</v>
      </c>
      <c r="Z646" s="3">
        <f t="shared" ca="1" si="648"/>
        <v>100</v>
      </c>
      <c r="AA646" s="3">
        <f t="shared" ca="1" si="5"/>
        <v>770</v>
      </c>
      <c r="AB646" s="29">
        <f t="shared" ca="1" si="24"/>
        <v>50</v>
      </c>
    </row>
    <row r="647" spans="1:28" customFormat="false" ht="13">
      <c r="A647" s="3">
        <f>シート1!B648</f>
        <v>0</v>
      </c>
      <c r="B647" s="3">
        <f>シート1!E648</f>
        <v>0</v>
      </c>
      <c r="C647" s="19">
        <f>シート1!G648</f>
        <v>0</v>
      </c>
      <c r="D647" s="3">
        <f>シート1!I648</f>
        <v>0</v>
      </c>
      <c r="E647" s="3">
        <f>シート1!K648</f>
        <v>0</v>
      </c>
      <c r="F647" s="3">
        <f t="shared" ref="F647:Z647" ca="1" si="649">IF($E651="","", IF(AND(ROW()&gt;$AB$1,F$1&lt;=$AB$1),(F$1-_xlfn.RANK.AVG(OFFSET($E651,1-F$1,),OFFSET($E651,1-$AB$1,,$AB$1,1)))^2,""))</f>
        <v>100</v>
      </c>
      <c r="G647" s="3">
        <f t="shared" ca="1" si="649"/>
        <v>81</v>
      </c>
      <c r="H647" s="3">
        <f t="shared" ca="1" si="649"/>
        <v>64</v>
      </c>
      <c r="I647" s="3">
        <f t="shared" ca="1" si="649"/>
        <v>49</v>
      </c>
      <c r="J647" s="3">
        <f t="shared" ca="1" si="649"/>
        <v>36</v>
      </c>
      <c r="K647" s="3">
        <f t="shared" ca="1" si="649"/>
        <v>25</v>
      </c>
      <c r="L647" s="3">
        <f t="shared" ca="1" si="649"/>
        <v>16</v>
      </c>
      <c r="M647" s="3">
        <f t="shared" ca="1" si="649"/>
        <v>9</v>
      </c>
      <c r="N647" s="3">
        <f t="shared" ca="1" si="649"/>
        <v>4</v>
      </c>
      <c r="O647" s="3">
        <f t="shared" ca="1" si="649"/>
        <v>1</v>
      </c>
      <c r="P647" s="3">
        <f t="shared" ca="1" si="649"/>
        <v>0</v>
      </c>
      <c r="Q647" s="3">
        <f t="shared" ca="1" si="649"/>
        <v>1</v>
      </c>
      <c r="R647" s="3">
        <f t="shared" ca="1" si="649"/>
        <v>4</v>
      </c>
      <c r="S647" s="3">
        <f t="shared" ca="1" si="649"/>
        <v>9</v>
      </c>
      <c r="T647" s="3">
        <f t="shared" ca="1" si="649"/>
        <v>16</v>
      </c>
      <c r="U647" s="3">
        <f t="shared" ca="1" si="649"/>
        <v>25</v>
      </c>
      <c r="V647" s="3">
        <f t="shared" ca="1" si="649"/>
        <v>36</v>
      </c>
      <c r="W647" s="3">
        <f t="shared" ca="1" si="649"/>
        <v>49</v>
      </c>
      <c r="X647" s="3">
        <f t="shared" ca="1" si="649"/>
        <v>64</v>
      </c>
      <c r="Y647" s="3">
        <f t="shared" ca="1" si="649"/>
        <v>81</v>
      </c>
      <c r="Z647" s="3">
        <f t="shared" ca="1" si="649"/>
        <v>100</v>
      </c>
      <c r="AA647" s="3">
        <f t="shared" ca="1" si="5"/>
        <v>770</v>
      </c>
      <c r="AB647" s="29">
        <f t="shared" ca="1" si="24"/>
        <v>50</v>
      </c>
    </row>
    <row r="648" spans="1:28" customFormat="false" ht="13">
      <c r="A648" s="3">
        <f>シート1!B649</f>
        <v>0</v>
      </c>
      <c r="B648" s="3">
        <f>シート1!E649</f>
        <v>0</v>
      </c>
      <c r="C648" s="19">
        <f>シート1!G649</f>
        <v>0</v>
      </c>
      <c r="D648" s="3">
        <f>シート1!I649</f>
        <v>0</v>
      </c>
      <c r="E648" s="3">
        <f>シート1!K649</f>
        <v>0</v>
      </c>
      <c r="F648" s="3">
        <f t="shared" ref="F648:Z648" ca="1" si="650">IF($E652="","", IF(AND(ROW()&gt;$AB$1,F$1&lt;=$AB$1),(F$1-_xlfn.RANK.AVG(OFFSET($E652,1-F$1,),OFFSET($E652,1-$AB$1,,$AB$1,1)))^2,""))</f>
        <v>100</v>
      </c>
      <c r="G648" s="3">
        <f t="shared" ca="1" si="650"/>
        <v>81</v>
      </c>
      <c r="H648" s="3">
        <f t="shared" ca="1" si="650"/>
        <v>64</v>
      </c>
      <c r="I648" s="3">
        <f t="shared" ca="1" si="650"/>
        <v>49</v>
      </c>
      <c r="J648" s="3">
        <f t="shared" ca="1" si="650"/>
        <v>36</v>
      </c>
      <c r="K648" s="3">
        <f t="shared" ca="1" si="650"/>
        <v>25</v>
      </c>
      <c r="L648" s="3">
        <f t="shared" ca="1" si="650"/>
        <v>16</v>
      </c>
      <c r="M648" s="3">
        <f t="shared" ca="1" si="650"/>
        <v>9</v>
      </c>
      <c r="N648" s="3">
        <f t="shared" ca="1" si="650"/>
        <v>4</v>
      </c>
      <c r="O648" s="3">
        <f t="shared" ca="1" si="650"/>
        <v>1</v>
      </c>
      <c r="P648" s="3">
        <f t="shared" ca="1" si="650"/>
        <v>0</v>
      </c>
      <c r="Q648" s="3">
        <f t="shared" ca="1" si="650"/>
        <v>1</v>
      </c>
      <c r="R648" s="3">
        <f t="shared" ca="1" si="650"/>
        <v>4</v>
      </c>
      <c r="S648" s="3">
        <f t="shared" ca="1" si="650"/>
        <v>9</v>
      </c>
      <c r="T648" s="3">
        <f t="shared" ca="1" si="650"/>
        <v>16</v>
      </c>
      <c r="U648" s="3">
        <f t="shared" ca="1" si="650"/>
        <v>25</v>
      </c>
      <c r="V648" s="3">
        <f t="shared" ca="1" si="650"/>
        <v>36</v>
      </c>
      <c r="W648" s="3">
        <f t="shared" ca="1" si="650"/>
        <v>49</v>
      </c>
      <c r="X648" s="3">
        <f t="shared" ca="1" si="650"/>
        <v>64</v>
      </c>
      <c r="Y648" s="3">
        <f t="shared" ca="1" si="650"/>
        <v>81</v>
      </c>
      <c r="Z648" s="3">
        <f t="shared" ca="1" si="650"/>
        <v>100</v>
      </c>
      <c r="AA648" s="3">
        <f t="shared" ca="1" si="5"/>
        <v>770</v>
      </c>
      <c r="AB648" s="29">
        <f t="shared" ca="1" si="24"/>
        <v>50</v>
      </c>
    </row>
    <row r="649" spans="1:28" customFormat="false" ht="13">
      <c r="A649" s="3">
        <f>シート1!B650</f>
        <v>0</v>
      </c>
      <c r="B649" s="3">
        <f>シート1!E650</f>
        <v>0</v>
      </c>
      <c r="C649" s="19">
        <f>シート1!G650</f>
        <v>0</v>
      </c>
      <c r="D649" s="3">
        <f>シート1!I650</f>
        <v>0</v>
      </c>
      <c r="E649" s="3">
        <f>シート1!K650</f>
        <v>0</v>
      </c>
      <c r="F649" s="3">
        <f t="shared" ref="F649:Z649" ca="1" si="651">IF($E653="","", IF(AND(ROW()&gt;$AB$1,F$1&lt;=$AB$1),(F$1-_xlfn.RANK.AVG(OFFSET($E653,1-F$1,),OFFSET($E653,1-$AB$1,,$AB$1,1)))^2,""))</f>
        <v>100</v>
      </c>
      <c r="G649" s="3">
        <f t="shared" ca="1" si="651"/>
        <v>81</v>
      </c>
      <c r="H649" s="3">
        <f t="shared" ca="1" si="651"/>
        <v>64</v>
      </c>
      <c r="I649" s="3">
        <f t="shared" ca="1" si="651"/>
        <v>49</v>
      </c>
      <c r="J649" s="3">
        <f t="shared" ca="1" si="651"/>
        <v>36</v>
      </c>
      <c r="K649" s="3">
        <f t="shared" ca="1" si="651"/>
        <v>25</v>
      </c>
      <c r="L649" s="3">
        <f t="shared" ca="1" si="651"/>
        <v>16</v>
      </c>
      <c r="M649" s="3">
        <f t="shared" ca="1" si="651"/>
        <v>9</v>
      </c>
      <c r="N649" s="3">
        <f t="shared" ca="1" si="651"/>
        <v>4</v>
      </c>
      <c r="O649" s="3">
        <f t="shared" ca="1" si="651"/>
        <v>1</v>
      </c>
      <c r="P649" s="3">
        <f t="shared" ca="1" si="651"/>
        <v>0</v>
      </c>
      <c r="Q649" s="3">
        <f t="shared" ca="1" si="651"/>
        <v>1</v>
      </c>
      <c r="R649" s="3">
        <f t="shared" ca="1" si="651"/>
        <v>4</v>
      </c>
      <c r="S649" s="3">
        <f t="shared" ca="1" si="651"/>
        <v>9</v>
      </c>
      <c r="T649" s="3">
        <f t="shared" ca="1" si="651"/>
        <v>16</v>
      </c>
      <c r="U649" s="3">
        <f t="shared" ca="1" si="651"/>
        <v>25</v>
      </c>
      <c r="V649" s="3">
        <f t="shared" ca="1" si="651"/>
        <v>36</v>
      </c>
      <c r="W649" s="3">
        <f t="shared" ca="1" si="651"/>
        <v>49</v>
      </c>
      <c r="X649" s="3">
        <f t="shared" ca="1" si="651"/>
        <v>64</v>
      </c>
      <c r="Y649" s="3">
        <f t="shared" ca="1" si="651"/>
        <v>81</v>
      </c>
      <c r="Z649" s="3">
        <f t="shared" ca="1" si="651"/>
        <v>100</v>
      </c>
      <c r="AA649" s="3">
        <f t="shared" ca="1" si="5"/>
        <v>770</v>
      </c>
      <c r="AB649" s="29">
        <f t="shared" ca="1" si="24"/>
        <v>50</v>
      </c>
    </row>
    <row r="650" spans="1:28" customFormat="false" ht="13">
      <c r="A650" s="3">
        <f>シート1!B651</f>
        <v>0</v>
      </c>
      <c r="B650" s="3">
        <f>シート1!E651</f>
        <v>0</v>
      </c>
      <c r="C650" s="19">
        <f>シート1!G651</f>
        <v>0</v>
      </c>
      <c r="D650" s="3">
        <f>シート1!I651</f>
        <v>0</v>
      </c>
      <c r="E650" s="3">
        <f>シート1!K651</f>
        <v>0</v>
      </c>
      <c r="F650" s="3">
        <f t="shared" ref="F650:Z650" ca="1" si="652">IF($E654="","", IF(AND(ROW()&gt;$AB$1,F$1&lt;=$AB$1),(F$1-_xlfn.RANK.AVG(OFFSET($E654,1-F$1,),OFFSET($E654,1-$AB$1,,$AB$1,1)))^2,""))</f>
        <v>100</v>
      </c>
      <c r="G650" s="3">
        <f t="shared" ca="1" si="652"/>
        <v>81</v>
      </c>
      <c r="H650" s="3">
        <f t="shared" ca="1" si="652"/>
        <v>64</v>
      </c>
      <c r="I650" s="3">
        <f t="shared" ca="1" si="652"/>
        <v>49</v>
      </c>
      <c r="J650" s="3">
        <f t="shared" ca="1" si="652"/>
        <v>36</v>
      </c>
      <c r="K650" s="3">
        <f t="shared" ca="1" si="652"/>
        <v>25</v>
      </c>
      <c r="L650" s="3">
        <f t="shared" ca="1" si="652"/>
        <v>16</v>
      </c>
      <c r="M650" s="3">
        <f t="shared" ca="1" si="652"/>
        <v>9</v>
      </c>
      <c r="N650" s="3">
        <f t="shared" ca="1" si="652"/>
        <v>4</v>
      </c>
      <c r="O650" s="3">
        <f t="shared" ca="1" si="652"/>
        <v>1</v>
      </c>
      <c r="P650" s="3">
        <f t="shared" ca="1" si="652"/>
        <v>0</v>
      </c>
      <c r="Q650" s="3">
        <f t="shared" ca="1" si="652"/>
        <v>1</v>
      </c>
      <c r="R650" s="3">
        <f t="shared" ca="1" si="652"/>
        <v>4</v>
      </c>
      <c r="S650" s="3">
        <f t="shared" ca="1" si="652"/>
        <v>9</v>
      </c>
      <c r="T650" s="3">
        <f t="shared" ca="1" si="652"/>
        <v>16</v>
      </c>
      <c r="U650" s="3">
        <f t="shared" ca="1" si="652"/>
        <v>25</v>
      </c>
      <c r="V650" s="3">
        <f t="shared" ca="1" si="652"/>
        <v>36</v>
      </c>
      <c r="W650" s="3">
        <f t="shared" ca="1" si="652"/>
        <v>49</v>
      </c>
      <c r="X650" s="3">
        <f t="shared" ca="1" si="652"/>
        <v>64</v>
      </c>
      <c r="Y650" s="3">
        <f t="shared" ca="1" si="652"/>
        <v>81</v>
      </c>
      <c r="Z650" s="3">
        <f t="shared" ca="1" si="652"/>
        <v>100</v>
      </c>
      <c r="AA650" s="3">
        <f t="shared" ca="1" si="5"/>
        <v>770</v>
      </c>
      <c r="AB650" s="29">
        <f t="shared" ca="1" si="24"/>
        <v>50</v>
      </c>
    </row>
    <row r="651" spans="1:28" customFormat="false" ht="13">
      <c r="A651" s="3">
        <f>シート1!B652</f>
        <v>0</v>
      </c>
      <c r="B651" s="3">
        <f>シート1!E652</f>
        <v>0</v>
      </c>
      <c r="C651" s="19">
        <f>シート1!G652</f>
        <v>0</v>
      </c>
      <c r="D651" s="3">
        <f>シート1!I652</f>
        <v>0</v>
      </c>
      <c r="E651" s="3">
        <f>シート1!K652</f>
        <v>0</v>
      </c>
      <c r="F651" s="3">
        <f t="shared" ref="F651:Z651" ca="1" si="653">IF($E655="","", IF(AND(ROW()&gt;$AB$1,F$1&lt;=$AB$1),(F$1-_xlfn.RANK.AVG(OFFSET($E655,1-F$1,),OFFSET($E655,1-$AB$1,,$AB$1,1)))^2,""))</f>
        <v>100</v>
      </c>
      <c r="G651" s="3">
        <f t="shared" ca="1" si="653"/>
        <v>81</v>
      </c>
      <c r="H651" s="3">
        <f t="shared" ca="1" si="653"/>
        <v>64</v>
      </c>
      <c r="I651" s="3">
        <f t="shared" ca="1" si="653"/>
        <v>49</v>
      </c>
      <c r="J651" s="3">
        <f t="shared" ca="1" si="653"/>
        <v>36</v>
      </c>
      <c r="K651" s="3">
        <f t="shared" ca="1" si="653"/>
        <v>25</v>
      </c>
      <c r="L651" s="3">
        <f t="shared" ca="1" si="653"/>
        <v>16</v>
      </c>
      <c r="M651" s="3">
        <f t="shared" ca="1" si="653"/>
        <v>9</v>
      </c>
      <c r="N651" s="3">
        <f t="shared" ca="1" si="653"/>
        <v>4</v>
      </c>
      <c r="O651" s="3">
        <f t="shared" ca="1" si="653"/>
        <v>1</v>
      </c>
      <c r="P651" s="3">
        <f t="shared" ca="1" si="653"/>
        <v>0</v>
      </c>
      <c r="Q651" s="3">
        <f t="shared" ca="1" si="653"/>
        <v>1</v>
      </c>
      <c r="R651" s="3">
        <f t="shared" ca="1" si="653"/>
        <v>4</v>
      </c>
      <c r="S651" s="3">
        <f t="shared" ca="1" si="653"/>
        <v>9</v>
      </c>
      <c r="T651" s="3">
        <f t="shared" ca="1" si="653"/>
        <v>16</v>
      </c>
      <c r="U651" s="3">
        <f t="shared" ca="1" si="653"/>
        <v>25</v>
      </c>
      <c r="V651" s="3">
        <f t="shared" ca="1" si="653"/>
        <v>36</v>
      </c>
      <c r="W651" s="3">
        <f t="shared" ca="1" si="653"/>
        <v>49</v>
      </c>
      <c r="X651" s="3">
        <f t="shared" ca="1" si="653"/>
        <v>64</v>
      </c>
      <c r="Y651" s="3">
        <f t="shared" ca="1" si="653"/>
        <v>81</v>
      </c>
      <c r="Z651" s="3">
        <f t="shared" ca="1" si="653"/>
        <v>100</v>
      </c>
      <c r="AA651" s="3">
        <f t="shared" ca="1" si="5"/>
        <v>770</v>
      </c>
      <c r="AB651" s="29">
        <f t="shared" ca="1" si="24"/>
        <v>50</v>
      </c>
    </row>
    <row r="652" spans="1:28" customFormat="false" ht="13">
      <c r="A652" s="3">
        <f>シート1!B653</f>
        <v>0</v>
      </c>
      <c r="B652" s="3">
        <f>シート1!E653</f>
        <v>0</v>
      </c>
      <c r="C652" s="19">
        <f>シート1!G653</f>
        <v>0</v>
      </c>
      <c r="D652" s="3">
        <f>シート1!I653</f>
        <v>0</v>
      </c>
      <c r="E652" s="3">
        <f>シート1!K653</f>
        <v>0</v>
      </c>
      <c r="F652" s="3">
        <f t="shared" ref="F652:Z652" ca="1" si="654">IF($E656="","", IF(AND(ROW()&gt;$AB$1,F$1&lt;=$AB$1),(F$1-_xlfn.RANK.AVG(OFFSET($E656,1-F$1,),OFFSET($E656,1-$AB$1,,$AB$1,1)))^2,""))</f>
        <v>100</v>
      </c>
      <c r="G652" s="3">
        <f t="shared" ca="1" si="654"/>
        <v>81</v>
      </c>
      <c r="H652" s="3">
        <f t="shared" ca="1" si="654"/>
        <v>64</v>
      </c>
      <c r="I652" s="3">
        <f t="shared" ca="1" si="654"/>
        <v>49</v>
      </c>
      <c r="J652" s="3">
        <f t="shared" ca="1" si="654"/>
        <v>36</v>
      </c>
      <c r="K652" s="3">
        <f t="shared" ca="1" si="654"/>
        <v>25</v>
      </c>
      <c r="L652" s="3">
        <f t="shared" ca="1" si="654"/>
        <v>16</v>
      </c>
      <c r="M652" s="3">
        <f t="shared" ca="1" si="654"/>
        <v>9</v>
      </c>
      <c r="N652" s="3">
        <f t="shared" ca="1" si="654"/>
        <v>4</v>
      </c>
      <c r="O652" s="3">
        <f t="shared" ca="1" si="654"/>
        <v>1</v>
      </c>
      <c r="P652" s="3">
        <f t="shared" ca="1" si="654"/>
        <v>0</v>
      </c>
      <c r="Q652" s="3">
        <f t="shared" ca="1" si="654"/>
        <v>1</v>
      </c>
      <c r="R652" s="3">
        <f t="shared" ca="1" si="654"/>
        <v>4</v>
      </c>
      <c r="S652" s="3">
        <f t="shared" ca="1" si="654"/>
        <v>9</v>
      </c>
      <c r="T652" s="3">
        <f t="shared" ca="1" si="654"/>
        <v>16</v>
      </c>
      <c r="U652" s="3">
        <f t="shared" ca="1" si="654"/>
        <v>25</v>
      </c>
      <c r="V652" s="3">
        <f t="shared" ca="1" si="654"/>
        <v>36</v>
      </c>
      <c r="W652" s="3">
        <f t="shared" ca="1" si="654"/>
        <v>49</v>
      </c>
      <c r="X652" s="3">
        <f t="shared" ca="1" si="654"/>
        <v>64</v>
      </c>
      <c r="Y652" s="3">
        <f t="shared" ca="1" si="654"/>
        <v>81</v>
      </c>
      <c r="Z652" s="3">
        <f t="shared" ca="1" si="654"/>
        <v>100</v>
      </c>
      <c r="AA652" s="3">
        <f t="shared" ca="1" si="5"/>
        <v>770</v>
      </c>
      <c r="AB652" s="29">
        <f t="shared" ca="1" si="24"/>
        <v>50</v>
      </c>
    </row>
    <row r="653" spans="1:28" customFormat="false" ht="13">
      <c r="A653" s="3">
        <f>シート1!B654</f>
        <v>0</v>
      </c>
      <c r="B653" s="3">
        <f>シート1!E654</f>
        <v>0</v>
      </c>
      <c r="C653" s="19">
        <f>シート1!G654</f>
        <v>0</v>
      </c>
      <c r="D653" s="3">
        <f>シート1!I654</f>
        <v>0</v>
      </c>
      <c r="E653" s="3">
        <f>シート1!K654</f>
        <v>0</v>
      </c>
      <c r="F653" s="3">
        <f t="shared" ref="F653:Z653" ca="1" si="655">IF($E657="","", IF(AND(ROW()&gt;$AB$1,F$1&lt;=$AB$1),(F$1-_xlfn.RANK.AVG(OFFSET($E657,1-F$1,),OFFSET($E657,1-$AB$1,,$AB$1,1)))^2,""))</f>
        <v>100</v>
      </c>
      <c r="G653" s="3">
        <f t="shared" ca="1" si="655"/>
        <v>81</v>
      </c>
      <c r="H653" s="3">
        <f t="shared" ca="1" si="655"/>
        <v>64</v>
      </c>
      <c r="I653" s="3">
        <f t="shared" ca="1" si="655"/>
        <v>49</v>
      </c>
      <c r="J653" s="3">
        <f t="shared" ca="1" si="655"/>
        <v>36</v>
      </c>
      <c r="K653" s="3">
        <f t="shared" ca="1" si="655"/>
        <v>25</v>
      </c>
      <c r="L653" s="3">
        <f t="shared" ca="1" si="655"/>
        <v>16</v>
      </c>
      <c r="M653" s="3">
        <f t="shared" ca="1" si="655"/>
        <v>9</v>
      </c>
      <c r="N653" s="3">
        <f t="shared" ca="1" si="655"/>
        <v>4</v>
      </c>
      <c r="O653" s="3">
        <f t="shared" ca="1" si="655"/>
        <v>1</v>
      </c>
      <c r="P653" s="3">
        <f t="shared" ca="1" si="655"/>
        <v>0</v>
      </c>
      <c r="Q653" s="3">
        <f t="shared" ca="1" si="655"/>
        <v>1</v>
      </c>
      <c r="R653" s="3">
        <f t="shared" ca="1" si="655"/>
        <v>4</v>
      </c>
      <c r="S653" s="3">
        <f t="shared" ca="1" si="655"/>
        <v>9</v>
      </c>
      <c r="T653" s="3">
        <f t="shared" ca="1" si="655"/>
        <v>16</v>
      </c>
      <c r="U653" s="3">
        <f t="shared" ca="1" si="655"/>
        <v>25</v>
      </c>
      <c r="V653" s="3">
        <f t="shared" ca="1" si="655"/>
        <v>36</v>
      </c>
      <c r="W653" s="3">
        <f t="shared" ca="1" si="655"/>
        <v>49</v>
      </c>
      <c r="X653" s="3">
        <f t="shared" ca="1" si="655"/>
        <v>64</v>
      </c>
      <c r="Y653" s="3">
        <f t="shared" ca="1" si="655"/>
        <v>81</v>
      </c>
      <c r="Z653" s="3">
        <f t="shared" ca="1" si="655"/>
        <v>100</v>
      </c>
      <c r="AA653" s="3">
        <f t="shared" ca="1" si="5"/>
        <v>770</v>
      </c>
      <c r="AB653" s="29">
        <f t="shared" ca="1" si="24"/>
        <v>50</v>
      </c>
    </row>
    <row r="654" spans="1:28" customFormat="false" ht="13">
      <c r="A654" s="3">
        <f>シート1!B655</f>
        <v>0</v>
      </c>
      <c r="B654" s="3">
        <f>シート1!E655</f>
        <v>0</v>
      </c>
      <c r="C654" s="19">
        <f>シート1!G655</f>
        <v>0</v>
      </c>
      <c r="D654" s="3">
        <f>シート1!I655</f>
        <v>0</v>
      </c>
      <c r="E654" s="3">
        <f>シート1!K655</f>
        <v>0</v>
      </c>
      <c r="F654" s="3">
        <f t="shared" ref="F654:Z654" ca="1" si="656">IF($E658="","", IF(AND(ROW()&gt;$AB$1,F$1&lt;=$AB$1),(F$1-_xlfn.RANK.AVG(OFFSET($E658,1-F$1,),OFFSET($E658,1-$AB$1,,$AB$1,1)))^2,""))</f>
        <v>100</v>
      </c>
      <c r="G654" s="3">
        <f t="shared" ca="1" si="656"/>
        <v>81</v>
      </c>
      <c r="H654" s="3">
        <f t="shared" ca="1" si="656"/>
        <v>64</v>
      </c>
      <c r="I654" s="3">
        <f t="shared" ca="1" si="656"/>
        <v>49</v>
      </c>
      <c r="J654" s="3">
        <f t="shared" ca="1" si="656"/>
        <v>36</v>
      </c>
      <c r="K654" s="3">
        <f t="shared" ca="1" si="656"/>
        <v>25</v>
      </c>
      <c r="L654" s="3">
        <f t="shared" ca="1" si="656"/>
        <v>16</v>
      </c>
      <c r="M654" s="3">
        <f t="shared" ca="1" si="656"/>
        <v>9</v>
      </c>
      <c r="N654" s="3">
        <f t="shared" ca="1" si="656"/>
        <v>4</v>
      </c>
      <c r="O654" s="3">
        <f t="shared" ca="1" si="656"/>
        <v>1</v>
      </c>
      <c r="P654" s="3">
        <f t="shared" ca="1" si="656"/>
        <v>0</v>
      </c>
      <c r="Q654" s="3">
        <f t="shared" ca="1" si="656"/>
        <v>1</v>
      </c>
      <c r="R654" s="3">
        <f t="shared" ca="1" si="656"/>
        <v>4</v>
      </c>
      <c r="S654" s="3">
        <f t="shared" ca="1" si="656"/>
        <v>9</v>
      </c>
      <c r="T654" s="3">
        <f t="shared" ca="1" si="656"/>
        <v>16</v>
      </c>
      <c r="U654" s="3">
        <f t="shared" ca="1" si="656"/>
        <v>25</v>
      </c>
      <c r="V654" s="3">
        <f t="shared" ca="1" si="656"/>
        <v>36</v>
      </c>
      <c r="W654" s="3">
        <f t="shared" ca="1" si="656"/>
        <v>49</v>
      </c>
      <c r="X654" s="3">
        <f t="shared" ca="1" si="656"/>
        <v>64</v>
      </c>
      <c r="Y654" s="3">
        <f t="shared" ca="1" si="656"/>
        <v>81</v>
      </c>
      <c r="Z654" s="3">
        <f t="shared" ca="1" si="656"/>
        <v>100</v>
      </c>
      <c r="AA654" s="3">
        <f t="shared" ca="1" si="5"/>
        <v>770</v>
      </c>
      <c r="AB654" s="29">
        <f t="shared" ca="1" si="24"/>
        <v>50</v>
      </c>
    </row>
    <row r="655" spans="1:28" customFormat="false" ht="13">
      <c r="A655" s="3">
        <f>シート1!B656</f>
        <v>0</v>
      </c>
      <c r="B655" s="3">
        <f>シート1!E656</f>
        <v>0</v>
      </c>
      <c r="C655" s="19">
        <f>シート1!G656</f>
        <v>0</v>
      </c>
      <c r="D655" s="3">
        <f>シート1!I656</f>
        <v>0</v>
      </c>
      <c r="E655" s="3">
        <f>シート1!K656</f>
        <v>0</v>
      </c>
      <c r="F655" s="3">
        <f t="shared" ref="F655:Z655" ca="1" si="657">IF($E659="","", IF(AND(ROW()&gt;$AB$1,F$1&lt;=$AB$1),(F$1-_xlfn.RANK.AVG(OFFSET($E659,1-F$1,),OFFSET($E659,1-$AB$1,,$AB$1,1)))^2,""))</f>
        <v>100</v>
      </c>
      <c r="G655" s="3">
        <f t="shared" ca="1" si="657"/>
        <v>81</v>
      </c>
      <c r="H655" s="3">
        <f t="shared" ca="1" si="657"/>
        <v>64</v>
      </c>
      <c r="I655" s="3">
        <f t="shared" ca="1" si="657"/>
        <v>49</v>
      </c>
      <c r="J655" s="3">
        <f t="shared" ca="1" si="657"/>
        <v>36</v>
      </c>
      <c r="K655" s="3">
        <f t="shared" ca="1" si="657"/>
        <v>25</v>
      </c>
      <c r="L655" s="3">
        <f t="shared" ca="1" si="657"/>
        <v>16</v>
      </c>
      <c r="M655" s="3">
        <f t="shared" ca="1" si="657"/>
        <v>9</v>
      </c>
      <c r="N655" s="3">
        <f t="shared" ca="1" si="657"/>
        <v>4</v>
      </c>
      <c r="O655" s="3">
        <f t="shared" ca="1" si="657"/>
        <v>1</v>
      </c>
      <c r="P655" s="3">
        <f t="shared" ca="1" si="657"/>
        <v>0</v>
      </c>
      <c r="Q655" s="3">
        <f t="shared" ca="1" si="657"/>
        <v>1</v>
      </c>
      <c r="R655" s="3">
        <f t="shared" ca="1" si="657"/>
        <v>4</v>
      </c>
      <c r="S655" s="3">
        <f t="shared" ca="1" si="657"/>
        <v>9</v>
      </c>
      <c r="T655" s="3">
        <f t="shared" ca="1" si="657"/>
        <v>16</v>
      </c>
      <c r="U655" s="3">
        <f t="shared" ca="1" si="657"/>
        <v>25</v>
      </c>
      <c r="V655" s="3">
        <f t="shared" ca="1" si="657"/>
        <v>36</v>
      </c>
      <c r="W655" s="3">
        <f t="shared" ca="1" si="657"/>
        <v>49</v>
      </c>
      <c r="X655" s="3">
        <f t="shared" ca="1" si="657"/>
        <v>64</v>
      </c>
      <c r="Y655" s="3">
        <f t="shared" ca="1" si="657"/>
        <v>81</v>
      </c>
      <c r="Z655" s="3">
        <f t="shared" ca="1" si="657"/>
        <v>100</v>
      </c>
      <c r="AA655" s="3">
        <f t="shared" ca="1" si="5"/>
        <v>770</v>
      </c>
      <c r="AB655" s="29">
        <f t="shared" ca="1" si="24"/>
        <v>50</v>
      </c>
    </row>
    <row r="656" spans="1:28" customFormat="false" ht="13">
      <c r="A656" s="3">
        <f>シート1!B657</f>
        <v>0</v>
      </c>
      <c r="B656" s="3">
        <f>シート1!E657</f>
        <v>0</v>
      </c>
      <c r="C656" s="19">
        <f>シート1!G657</f>
        <v>0</v>
      </c>
      <c r="D656" s="3">
        <f>シート1!I657</f>
        <v>0</v>
      </c>
      <c r="E656" s="3">
        <f>シート1!K657</f>
        <v>0</v>
      </c>
      <c r="F656" s="3">
        <f t="shared" ref="F656:Z656" ca="1" si="658">IF($E660="","", IF(AND(ROW()&gt;$AB$1,F$1&lt;=$AB$1),(F$1-_xlfn.RANK.AVG(OFFSET($E660,1-F$1,),OFFSET($E660,1-$AB$1,,$AB$1,1)))^2,""))</f>
        <v>100</v>
      </c>
      <c r="G656" s="3">
        <f t="shared" ca="1" si="658"/>
        <v>81</v>
      </c>
      <c r="H656" s="3">
        <f t="shared" ca="1" si="658"/>
        <v>64</v>
      </c>
      <c r="I656" s="3">
        <f t="shared" ca="1" si="658"/>
        <v>49</v>
      </c>
      <c r="J656" s="3">
        <f t="shared" ca="1" si="658"/>
        <v>36</v>
      </c>
      <c r="K656" s="3">
        <f t="shared" ca="1" si="658"/>
        <v>25</v>
      </c>
      <c r="L656" s="3">
        <f t="shared" ca="1" si="658"/>
        <v>16</v>
      </c>
      <c r="M656" s="3">
        <f t="shared" ca="1" si="658"/>
        <v>9</v>
      </c>
      <c r="N656" s="3">
        <f t="shared" ca="1" si="658"/>
        <v>4</v>
      </c>
      <c r="O656" s="3">
        <f t="shared" ca="1" si="658"/>
        <v>1</v>
      </c>
      <c r="P656" s="3">
        <f t="shared" ca="1" si="658"/>
        <v>0</v>
      </c>
      <c r="Q656" s="3">
        <f t="shared" ca="1" si="658"/>
        <v>1</v>
      </c>
      <c r="R656" s="3">
        <f t="shared" ca="1" si="658"/>
        <v>4</v>
      </c>
      <c r="S656" s="3">
        <f t="shared" ca="1" si="658"/>
        <v>9</v>
      </c>
      <c r="T656" s="3">
        <f t="shared" ca="1" si="658"/>
        <v>16</v>
      </c>
      <c r="U656" s="3">
        <f t="shared" ca="1" si="658"/>
        <v>25</v>
      </c>
      <c r="V656" s="3">
        <f t="shared" ca="1" si="658"/>
        <v>36</v>
      </c>
      <c r="W656" s="3">
        <f t="shared" ca="1" si="658"/>
        <v>49</v>
      </c>
      <c r="X656" s="3">
        <f t="shared" ca="1" si="658"/>
        <v>64</v>
      </c>
      <c r="Y656" s="3">
        <f t="shared" ca="1" si="658"/>
        <v>81</v>
      </c>
      <c r="Z656" s="3">
        <f t="shared" ca="1" si="658"/>
        <v>100</v>
      </c>
      <c r="AA656" s="3">
        <f t="shared" ca="1" si="5"/>
        <v>770</v>
      </c>
      <c r="AB656" s="29">
        <f t="shared" ca="1" si="24"/>
        <v>50</v>
      </c>
    </row>
    <row r="657" spans="1:28" customFormat="false" ht="13">
      <c r="A657" s="3">
        <f>シート1!B658</f>
        <v>0</v>
      </c>
      <c r="B657" s="3">
        <f>シート1!E658</f>
        <v>0</v>
      </c>
      <c r="C657" s="19">
        <f>シート1!G658</f>
        <v>0</v>
      </c>
      <c r="D657" s="3">
        <f>シート1!I658</f>
        <v>0</v>
      </c>
      <c r="E657" s="3">
        <f>シート1!K658</f>
        <v>0</v>
      </c>
      <c r="F657" s="3">
        <f t="shared" ref="F657:Z657" ca="1" si="659">IF($E661="","", IF(AND(ROW()&gt;$AB$1,F$1&lt;=$AB$1),(F$1-_xlfn.RANK.AVG(OFFSET($E661,1-F$1,),OFFSET($E661,1-$AB$1,,$AB$1,1)))^2,""))</f>
        <v>100</v>
      </c>
      <c r="G657" s="3">
        <f t="shared" ca="1" si="659"/>
        <v>81</v>
      </c>
      <c r="H657" s="3">
        <f t="shared" ca="1" si="659"/>
        <v>64</v>
      </c>
      <c r="I657" s="3">
        <f t="shared" ca="1" si="659"/>
        <v>49</v>
      </c>
      <c r="J657" s="3">
        <f t="shared" ca="1" si="659"/>
        <v>36</v>
      </c>
      <c r="K657" s="3">
        <f t="shared" ca="1" si="659"/>
        <v>25</v>
      </c>
      <c r="L657" s="3">
        <f t="shared" ca="1" si="659"/>
        <v>16</v>
      </c>
      <c r="M657" s="3">
        <f t="shared" ca="1" si="659"/>
        <v>9</v>
      </c>
      <c r="N657" s="3">
        <f t="shared" ca="1" si="659"/>
        <v>4</v>
      </c>
      <c r="O657" s="3">
        <f t="shared" ca="1" si="659"/>
        <v>1</v>
      </c>
      <c r="P657" s="3">
        <f t="shared" ca="1" si="659"/>
        <v>0</v>
      </c>
      <c r="Q657" s="3">
        <f t="shared" ca="1" si="659"/>
        <v>1</v>
      </c>
      <c r="R657" s="3">
        <f t="shared" ca="1" si="659"/>
        <v>4</v>
      </c>
      <c r="S657" s="3">
        <f t="shared" ca="1" si="659"/>
        <v>9</v>
      </c>
      <c r="T657" s="3">
        <f t="shared" ca="1" si="659"/>
        <v>16</v>
      </c>
      <c r="U657" s="3">
        <f t="shared" ca="1" si="659"/>
        <v>25</v>
      </c>
      <c r="V657" s="3">
        <f t="shared" ca="1" si="659"/>
        <v>36</v>
      </c>
      <c r="W657" s="3">
        <f t="shared" ca="1" si="659"/>
        <v>49</v>
      </c>
      <c r="X657" s="3">
        <f t="shared" ca="1" si="659"/>
        <v>64</v>
      </c>
      <c r="Y657" s="3">
        <f t="shared" ca="1" si="659"/>
        <v>81</v>
      </c>
      <c r="Z657" s="3">
        <f t="shared" ca="1" si="659"/>
        <v>100</v>
      </c>
      <c r="AA657" s="3">
        <f t="shared" ca="1" si="5"/>
        <v>770</v>
      </c>
      <c r="AB657" s="29">
        <f t="shared" ca="1" si="24"/>
        <v>50</v>
      </c>
    </row>
    <row r="658" spans="1:28" customFormat="false" ht="13">
      <c r="A658" s="3">
        <f>シート1!B659</f>
        <v>0</v>
      </c>
      <c r="B658" s="3">
        <f>シート1!E659</f>
        <v>0</v>
      </c>
      <c r="C658" s="19">
        <f>シート1!G659</f>
        <v>0</v>
      </c>
      <c r="D658" s="3">
        <f>シート1!I659</f>
        <v>0</v>
      </c>
      <c r="E658" s="3">
        <f>シート1!K659</f>
        <v>0</v>
      </c>
      <c r="F658" s="3">
        <f t="shared" ref="F658:Z658" ca="1" si="660">IF($E662="","", IF(AND(ROW()&gt;$AB$1,F$1&lt;=$AB$1),(F$1-_xlfn.RANK.AVG(OFFSET($E662,1-F$1,),OFFSET($E662,1-$AB$1,,$AB$1,1)))^2,""))</f>
        <v>100</v>
      </c>
      <c r="G658" s="3">
        <f t="shared" ca="1" si="660"/>
        <v>81</v>
      </c>
      <c r="H658" s="3">
        <f t="shared" ca="1" si="660"/>
        <v>64</v>
      </c>
      <c r="I658" s="3">
        <f t="shared" ca="1" si="660"/>
        <v>49</v>
      </c>
      <c r="J658" s="3">
        <f t="shared" ca="1" si="660"/>
        <v>36</v>
      </c>
      <c r="K658" s="3">
        <f t="shared" ca="1" si="660"/>
        <v>25</v>
      </c>
      <c r="L658" s="3">
        <f t="shared" ca="1" si="660"/>
        <v>16</v>
      </c>
      <c r="M658" s="3">
        <f t="shared" ca="1" si="660"/>
        <v>9</v>
      </c>
      <c r="N658" s="3">
        <f t="shared" ca="1" si="660"/>
        <v>4</v>
      </c>
      <c r="O658" s="3">
        <f t="shared" ca="1" si="660"/>
        <v>1</v>
      </c>
      <c r="P658" s="3">
        <f t="shared" ca="1" si="660"/>
        <v>0</v>
      </c>
      <c r="Q658" s="3">
        <f t="shared" ca="1" si="660"/>
        <v>1</v>
      </c>
      <c r="R658" s="3">
        <f t="shared" ca="1" si="660"/>
        <v>4</v>
      </c>
      <c r="S658" s="3">
        <f t="shared" ca="1" si="660"/>
        <v>9</v>
      </c>
      <c r="T658" s="3">
        <f t="shared" ca="1" si="660"/>
        <v>16</v>
      </c>
      <c r="U658" s="3">
        <f t="shared" ca="1" si="660"/>
        <v>25</v>
      </c>
      <c r="V658" s="3">
        <f t="shared" ca="1" si="660"/>
        <v>36</v>
      </c>
      <c r="W658" s="3">
        <f t="shared" ca="1" si="660"/>
        <v>49</v>
      </c>
      <c r="X658" s="3">
        <f t="shared" ca="1" si="660"/>
        <v>64</v>
      </c>
      <c r="Y658" s="3">
        <f t="shared" ca="1" si="660"/>
        <v>81</v>
      </c>
      <c r="Z658" s="3">
        <f t="shared" ca="1" si="660"/>
        <v>100</v>
      </c>
      <c r="AA658" s="3">
        <f t="shared" ca="1" si="5"/>
        <v>770</v>
      </c>
      <c r="AB658" s="29">
        <f t="shared" ca="1" si="24"/>
        <v>50</v>
      </c>
    </row>
    <row r="659" spans="1:28" customFormat="false" ht="13">
      <c r="A659" s="3">
        <f>シート1!B660</f>
        <v>0</v>
      </c>
      <c r="B659" s="3">
        <f>シート1!E660</f>
        <v>0</v>
      </c>
      <c r="C659" s="19">
        <f>シート1!G660</f>
        <v>0</v>
      </c>
      <c r="D659" s="3">
        <f>シート1!I660</f>
        <v>0</v>
      </c>
      <c r="E659" s="3">
        <f>シート1!K660</f>
        <v>0</v>
      </c>
      <c r="F659" s="3">
        <f t="shared" ref="F659:Z659" ca="1" si="661">IF($E663="","", IF(AND(ROW()&gt;$AB$1,F$1&lt;=$AB$1),(F$1-_xlfn.RANK.AVG(OFFSET($E663,1-F$1,),OFFSET($E663,1-$AB$1,,$AB$1,1)))^2,""))</f>
        <v>100</v>
      </c>
      <c r="G659" s="3">
        <f t="shared" ca="1" si="661"/>
        <v>81</v>
      </c>
      <c r="H659" s="3">
        <f t="shared" ca="1" si="661"/>
        <v>64</v>
      </c>
      <c r="I659" s="3">
        <f t="shared" ca="1" si="661"/>
        <v>49</v>
      </c>
      <c r="J659" s="3">
        <f t="shared" ca="1" si="661"/>
        <v>36</v>
      </c>
      <c r="K659" s="3">
        <f t="shared" ca="1" si="661"/>
        <v>25</v>
      </c>
      <c r="L659" s="3">
        <f t="shared" ca="1" si="661"/>
        <v>16</v>
      </c>
      <c r="M659" s="3">
        <f t="shared" ca="1" si="661"/>
        <v>9</v>
      </c>
      <c r="N659" s="3">
        <f t="shared" ca="1" si="661"/>
        <v>4</v>
      </c>
      <c r="O659" s="3">
        <f t="shared" ca="1" si="661"/>
        <v>1</v>
      </c>
      <c r="P659" s="3">
        <f t="shared" ca="1" si="661"/>
        <v>0</v>
      </c>
      <c r="Q659" s="3">
        <f t="shared" ca="1" si="661"/>
        <v>1</v>
      </c>
      <c r="R659" s="3">
        <f t="shared" ca="1" si="661"/>
        <v>4</v>
      </c>
      <c r="S659" s="3">
        <f t="shared" ca="1" si="661"/>
        <v>9</v>
      </c>
      <c r="T659" s="3">
        <f t="shared" ca="1" si="661"/>
        <v>16</v>
      </c>
      <c r="U659" s="3">
        <f t="shared" ca="1" si="661"/>
        <v>25</v>
      </c>
      <c r="V659" s="3">
        <f t="shared" ca="1" si="661"/>
        <v>36</v>
      </c>
      <c r="W659" s="3">
        <f t="shared" ca="1" si="661"/>
        <v>49</v>
      </c>
      <c r="X659" s="3">
        <f t="shared" ca="1" si="661"/>
        <v>64</v>
      </c>
      <c r="Y659" s="3">
        <f t="shared" ca="1" si="661"/>
        <v>81</v>
      </c>
      <c r="Z659" s="3">
        <f t="shared" ca="1" si="661"/>
        <v>100</v>
      </c>
      <c r="AA659" s="3">
        <f t="shared" ca="1" si="5"/>
        <v>770</v>
      </c>
      <c r="AB659" s="29">
        <f t="shared" ca="1" si="24"/>
        <v>50</v>
      </c>
    </row>
    <row r="660" spans="1:28" customFormat="false" ht="13">
      <c r="A660" s="3">
        <f>シート1!B661</f>
        <v>0</v>
      </c>
      <c r="B660" s="3">
        <f>シート1!E661</f>
        <v>0</v>
      </c>
      <c r="C660" s="19">
        <f>シート1!G661</f>
        <v>0</v>
      </c>
      <c r="D660" s="3">
        <f>シート1!I661</f>
        <v>0</v>
      </c>
      <c r="E660" s="3">
        <f>シート1!K661</f>
        <v>0</v>
      </c>
      <c r="F660" s="3">
        <f t="shared" ref="F660:Z660" ca="1" si="662">IF($E664="","", IF(AND(ROW()&gt;$AB$1,F$1&lt;=$AB$1),(F$1-_xlfn.RANK.AVG(OFFSET($E664,1-F$1,),OFFSET($E664,1-$AB$1,,$AB$1,1)))^2,""))</f>
        <v>100</v>
      </c>
      <c r="G660" s="3">
        <f t="shared" ca="1" si="662"/>
        <v>81</v>
      </c>
      <c r="H660" s="3">
        <f t="shared" ca="1" si="662"/>
        <v>64</v>
      </c>
      <c r="I660" s="3">
        <f t="shared" ca="1" si="662"/>
        <v>49</v>
      </c>
      <c r="J660" s="3">
        <f t="shared" ca="1" si="662"/>
        <v>36</v>
      </c>
      <c r="K660" s="3">
        <f t="shared" ca="1" si="662"/>
        <v>25</v>
      </c>
      <c r="L660" s="3">
        <f t="shared" ca="1" si="662"/>
        <v>16</v>
      </c>
      <c r="M660" s="3">
        <f t="shared" ca="1" si="662"/>
        <v>9</v>
      </c>
      <c r="N660" s="3">
        <f t="shared" ca="1" si="662"/>
        <v>4</v>
      </c>
      <c r="O660" s="3">
        <f t="shared" ca="1" si="662"/>
        <v>1</v>
      </c>
      <c r="P660" s="3">
        <f t="shared" ca="1" si="662"/>
        <v>0</v>
      </c>
      <c r="Q660" s="3">
        <f t="shared" ca="1" si="662"/>
        <v>1</v>
      </c>
      <c r="R660" s="3">
        <f t="shared" ca="1" si="662"/>
        <v>4</v>
      </c>
      <c r="S660" s="3">
        <f t="shared" ca="1" si="662"/>
        <v>9</v>
      </c>
      <c r="T660" s="3">
        <f t="shared" ca="1" si="662"/>
        <v>16</v>
      </c>
      <c r="U660" s="3">
        <f t="shared" ca="1" si="662"/>
        <v>25</v>
      </c>
      <c r="V660" s="3">
        <f t="shared" ca="1" si="662"/>
        <v>36</v>
      </c>
      <c r="W660" s="3">
        <f t="shared" ca="1" si="662"/>
        <v>49</v>
      </c>
      <c r="X660" s="3">
        <f t="shared" ca="1" si="662"/>
        <v>64</v>
      </c>
      <c r="Y660" s="3">
        <f t="shared" ca="1" si="662"/>
        <v>81</v>
      </c>
      <c r="Z660" s="3">
        <f t="shared" ca="1" si="662"/>
        <v>100</v>
      </c>
      <c r="AA660" s="3">
        <f t="shared" ca="1" si="5"/>
        <v>770</v>
      </c>
      <c r="AB660" s="29">
        <f t="shared" ca="1" si="24"/>
        <v>50</v>
      </c>
    </row>
    <row r="661" spans="1:28" customFormat="false" ht="13">
      <c r="A661" s="3">
        <f>シート1!B662</f>
        <v>0</v>
      </c>
      <c r="B661" s="3">
        <f>シート1!E662</f>
        <v>0</v>
      </c>
      <c r="C661" s="19">
        <f>シート1!G662</f>
        <v>0</v>
      </c>
      <c r="D661" s="3">
        <f>シート1!I662</f>
        <v>0</v>
      </c>
      <c r="E661" s="3">
        <f>シート1!K662</f>
        <v>0</v>
      </c>
      <c r="F661" s="3">
        <f t="shared" ref="F661:Z661" ca="1" si="663">IF($E665="","", IF(AND(ROW()&gt;$AB$1,F$1&lt;=$AB$1),(F$1-_xlfn.RANK.AVG(OFFSET($E665,1-F$1,),OFFSET($E665,1-$AB$1,,$AB$1,1)))^2,""))</f>
        <v>100</v>
      </c>
      <c r="G661" s="3">
        <f t="shared" ca="1" si="663"/>
        <v>81</v>
      </c>
      <c r="H661" s="3">
        <f t="shared" ca="1" si="663"/>
        <v>64</v>
      </c>
      <c r="I661" s="3">
        <f t="shared" ca="1" si="663"/>
        <v>49</v>
      </c>
      <c r="J661" s="3">
        <f t="shared" ca="1" si="663"/>
        <v>36</v>
      </c>
      <c r="K661" s="3">
        <f t="shared" ca="1" si="663"/>
        <v>25</v>
      </c>
      <c r="L661" s="3">
        <f t="shared" ca="1" si="663"/>
        <v>16</v>
      </c>
      <c r="M661" s="3">
        <f t="shared" ca="1" si="663"/>
        <v>9</v>
      </c>
      <c r="N661" s="3">
        <f t="shared" ca="1" si="663"/>
        <v>4</v>
      </c>
      <c r="O661" s="3">
        <f t="shared" ca="1" si="663"/>
        <v>1</v>
      </c>
      <c r="P661" s="3">
        <f t="shared" ca="1" si="663"/>
        <v>0</v>
      </c>
      <c r="Q661" s="3">
        <f t="shared" ca="1" si="663"/>
        <v>1</v>
      </c>
      <c r="R661" s="3">
        <f t="shared" ca="1" si="663"/>
        <v>4</v>
      </c>
      <c r="S661" s="3">
        <f t="shared" ca="1" si="663"/>
        <v>9</v>
      </c>
      <c r="T661" s="3">
        <f t="shared" ca="1" si="663"/>
        <v>16</v>
      </c>
      <c r="U661" s="3">
        <f t="shared" ca="1" si="663"/>
        <v>25</v>
      </c>
      <c r="V661" s="3">
        <f t="shared" ca="1" si="663"/>
        <v>36</v>
      </c>
      <c r="W661" s="3">
        <f t="shared" ca="1" si="663"/>
        <v>49</v>
      </c>
      <c r="X661" s="3">
        <f t="shared" ca="1" si="663"/>
        <v>64</v>
      </c>
      <c r="Y661" s="3">
        <f t="shared" ca="1" si="663"/>
        <v>81</v>
      </c>
      <c r="Z661" s="3">
        <f t="shared" ca="1" si="663"/>
        <v>100</v>
      </c>
      <c r="AA661" s="3">
        <f t="shared" ca="1" si="5"/>
        <v>770</v>
      </c>
      <c r="AB661" s="29">
        <f t="shared" ca="1" si="24"/>
        <v>50</v>
      </c>
    </row>
    <row r="662" spans="1:28" customFormat="false" ht="13">
      <c r="A662" s="3">
        <f>シート1!B663</f>
        <v>0</v>
      </c>
      <c r="B662" s="3">
        <f>シート1!E663</f>
        <v>0</v>
      </c>
      <c r="C662" s="19">
        <f>シート1!G663</f>
        <v>0</v>
      </c>
      <c r="D662" s="3">
        <f>シート1!I663</f>
        <v>0</v>
      </c>
      <c r="E662" s="3">
        <f>シート1!K663</f>
        <v>0</v>
      </c>
      <c r="F662" s="3">
        <f t="shared" ref="F662:Z662" ca="1" si="664">IF($E666="","", IF(AND(ROW()&gt;$AB$1,F$1&lt;=$AB$1),(F$1-_xlfn.RANK.AVG(OFFSET($E666,1-F$1,),OFFSET($E666,1-$AB$1,,$AB$1,1)))^2,""))</f>
        <v>100</v>
      </c>
      <c r="G662" s="3">
        <f t="shared" ca="1" si="664"/>
        <v>81</v>
      </c>
      <c r="H662" s="3">
        <f t="shared" ca="1" si="664"/>
        <v>64</v>
      </c>
      <c r="I662" s="3">
        <f t="shared" ca="1" si="664"/>
        <v>49</v>
      </c>
      <c r="J662" s="3">
        <f t="shared" ca="1" si="664"/>
        <v>36</v>
      </c>
      <c r="K662" s="3">
        <f t="shared" ca="1" si="664"/>
        <v>25</v>
      </c>
      <c r="L662" s="3">
        <f t="shared" ca="1" si="664"/>
        <v>16</v>
      </c>
      <c r="M662" s="3">
        <f t="shared" ca="1" si="664"/>
        <v>9</v>
      </c>
      <c r="N662" s="3">
        <f t="shared" ca="1" si="664"/>
        <v>4</v>
      </c>
      <c r="O662" s="3">
        <f t="shared" ca="1" si="664"/>
        <v>1</v>
      </c>
      <c r="P662" s="3">
        <f t="shared" ca="1" si="664"/>
        <v>0</v>
      </c>
      <c r="Q662" s="3">
        <f t="shared" ca="1" si="664"/>
        <v>1</v>
      </c>
      <c r="R662" s="3">
        <f t="shared" ca="1" si="664"/>
        <v>4</v>
      </c>
      <c r="S662" s="3">
        <f t="shared" ca="1" si="664"/>
        <v>9</v>
      </c>
      <c r="T662" s="3">
        <f t="shared" ca="1" si="664"/>
        <v>16</v>
      </c>
      <c r="U662" s="3">
        <f t="shared" ca="1" si="664"/>
        <v>25</v>
      </c>
      <c r="V662" s="3">
        <f t="shared" ca="1" si="664"/>
        <v>36</v>
      </c>
      <c r="W662" s="3">
        <f t="shared" ca="1" si="664"/>
        <v>49</v>
      </c>
      <c r="X662" s="3">
        <f t="shared" ca="1" si="664"/>
        <v>64</v>
      </c>
      <c r="Y662" s="3">
        <f t="shared" ca="1" si="664"/>
        <v>81</v>
      </c>
      <c r="Z662" s="3">
        <f t="shared" ca="1" si="664"/>
        <v>100</v>
      </c>
      <c r="AA662" s="3">
        <f t="shared" ca="1" si="5"/>
        <v>770</v>
      </c>
      <c r="AB662" s="29">
        <f t="shared" ca="1" si="24"/>
        <v>50</v>
      </c>
    </row>
    <row r="663" spans="1:28" customFormat="false" ht="13">
      <c r="A663" s="3">
        <f>シート1!B664</f>
        <v>0</v>
      </c>
      <c r="B663" s="3">
        <f>シート1!E664</f>
        <v>0</v>
      </c>
      <c r="C663" s="19">
        <f>シート1!G664</f>
        <v>0</v>
      </c>
      <c r="D663" s="3">
        <f>シート1!I664</f>
        <v>0</v>
      </c>
      <c r="E663" s="3">
        <f>シート1!K664</f>
        <v>0</v>
      </c>
      <c r="F663" s="3">
        <f t="shared" ref="F663:Z663" ca="1" si="665">IF($E667="","", IF(AND(ROW()&gt;$AB$1,F$1&lt;=$AB$1),(F$1-_xlfn.RANK.AVG(OFFSET($E667,1-F$1,),OFFSET($E667,1-$AB$1,,$AB$1,1)))^2,""))</f>
        <v>100</v>
      </c>
      <c r="G663" s="3">
        <f t="shared" ca="1" si="665"/>
        <v>81</v>
      </c>
      <c r="H663" s="3">
        <f t="shared" ca="1" si="665"/>
        <v>64</v>
      </c>
      <c r="I663" s="3">
        <f t="shared" ca="1" si="665"/>
        <v>49</v>
      </c>
      <c r="J663" s="3">
        <f t="shared" ca="1" si="665"/>
        <v>36</v>
      </c>
      <c r="K663" s="3">
        <f t="shared" ca="1" si="665"/>
        <v>25</v>
      </c>
      <c r="L663" s="3">
        <f t="shared" ca="1" si="665"/>
        <v>16</v>
      </c>
      <c r="M663" s="3">
        <f t="shared" ca="1" si="665"/>
        <v>9</v>
      </c>
      <c r="N663" s="3">
        <f t="shared" ca="1" si="665"/>
        <v>4</v>
      </c>
      <c r="O663" s="3">
        <f t="shared" ca="1" si="665"/>
        <v>1</v>
      </c>
      <c r="P663" s="3">
        <f t="shared" ca="1" si="665"/>
        <v>0</v>
      </c>
      <c r="Q663" s="3">
        <f t="shared" ca="1" si="665"/>
        <v>1</v>
      </c>
      <c r="R663" s="3">
        <f t="shared" ca="1" si="665"/>
        <v>4</v>
      </c>
      <c r="S663" s="3">
        <f t="shared" ca="1" si="665"/>
        <v>9</v>
      </c>
      <c r="T663" s="3">
        <f t="shared" ca="1" si="665"/>
        <v>16</v>
      </c>
      <c r="U663" s="3">
        <f t="shared" ca="1" si="665"/>
        <v>25</v>
      </c>
      <c r="V663" s="3">
        <f t="shared" ca="1" si="665"/>
        <v>36</v>
      </c>
      <c r="W663" s="3">
        <f t="shared" ca="1" si="665"/>
        <v>49</v>
      </c>
      <c r="X663" s="3">
        <f t="shared" ca="1" si="665"/>
        <v>64</v>
      </c>
      <c r="Y663" s="3">
        <f t="shared" ca="1" si="665"/>
        <v>81</v>
      </c>
      <c r="Z663" s="3">
        <f t="shared" ca="1" si="665"/>
        <v>100</v>
      </c>
      <c r="AA663" s="3">
        <f t="shared" ca="1" si="5"/>
        <v>770</v>
      </c>
      <c r="AB663" s="29">
        <f t="shared" ca="1" si="24"/>
        <v>50</v>
      </c>
    </row>
    <row r="664" spans="1:28" customFormat="false" ht="13">
      <c r="A664" s="3">
        <f>シート1!B665</f>
        <v>0</v>
      </c>
      <c r="B664" s="3">
        <f>シート1!E665</f>
        <v>0</v>
      </c>
      <c r="C664" s="19">
        <f>シート1!G665</f>
        <v>0</v>
      </c>
      <c r="D664" s="3">
        <f>シート1!I665</f>
        <v>0</v>
      </c>
      <c r="E664" s="3">
        <f>シート1!K665</f>
        <v>0</v>
      </c>
      <c r="F664" s="3">
        <f t="shared" ref="F664:Z664" ca="1" si="666">IF($E668="","", IF(AND(ROW()&gt;$AB$1,F$1&lt;=$AB$1),(F$1-_xlfn.RANK.AVG(OFFSET($E668,1-F$1,),OFFSET($E668,1-$AB$1,,$AB$1,1)))^2,""))</f>
        <v>100</v>
      </c>
      <c r="G664" s="3">
        <f t="shared" ca="1" si="666"/>
        <v>81</v>
      </c>
      <c r="H664" s="3">
        <f t="shared" ca="1" si="666"/>
        <v>64</v>
      </c>
      <c r="I664" s="3">
        <f t="shared" ca="1" si="666"/>
        <v>49</v>
      </c>
      <c r="J664" s="3">
        <f t="shared" ca="1" si="666"/>
        <v>36</v>
      </c>
      <c r="K664" s="3">
        <f t="shared" ca="1" si="666"/>
        <v>25</v>
      </c>
      <c r="L664" s="3">
        <f t="shared" ca="1" si="666"/>
        <v>16</v>
      </c>
      <c r="M664" s="3">
        <f t="shared" ca="1" si="666"/>
        <v>9</v>
      </c>
      <c r="N664" s="3">
        <f t="shared" ca="1" si="666"/>
        <v>4</v>
      </c>
      <c r="O664" s="3">
        <f t="shared" ca="1" si="666"/>
        <v>1</v>
      </c>
      <c r="P664" s="3">
        <f t="shared" ca="1" si="666"/>
        <v>0</v>
      </c>
      <c r="Q664" s="3">
        <f t="shared" ca="1" si="666"/>
        <v>1</v>
      </c>
      <c r="R664" s="3">
        <f t="shared" ca="1" si="666"/>
        <v>4</v>
      </c>
      <c r="S664" s="3">
        <f t="shared" ca="1" si="666"/>
        <v>9</v>
      </c>
      <c r="T664" s="3">
        <f t="shared" ca="1" si="666"/>
        <v>16</v>
      </c>
      <c r="U664" s="3">
        <f t="shared" ca="1" si="666"/>
        <v>25</v>
      </c>
      <c r="V664" s="3">
        <f t="shared" ca="1" si="666"/>
        <v>36</v>
      </c>
      <c r="W664" s="3">
        <f t="shared" ca="1" si="666"/>
        <v>49</v>
      </c>
      <c r="X664" s="3">
        <f t="shared" ca="1" si="666"/>
        <v>64</v>
      </c>
      <c r="Y664" s="3">
        <f t="shared" ca="1" si="666"/>
        <v>81</v>
      </c>
      <c r="Z664" s="3">
        <f t="shared" ca="1" si="666"/>
        <v>100</v>
      </c>
      <c r="AA664" s="3">
        <f t="shared" ca="1" si="5"/>
        <v>770</v>
      </c>
      <c r="AB664" s="29">
        <f t="shared" ca="1" si="24"/>
        <v>50</v>
      </c>
    </row>
    <row r="665" spans="1:28" customFormat="false" ht="13">
      <c r="A665" s="3">
        <f>シート1!B666</f>
        <v>0</v>
      </c>
      <c r="B665" s="3">
        <f>シート1!E666</f>
        <v>0</v>
      </c>
      <c r="C665" s="19">
        <f>シート1!G666</f>
        <v>0</v>
      </c>
      <c r="D665" s="3">
        <f>シート1!I666</f>
        <v>0</v>
      </c>
      <c r="E665" s="3">
        <f>シート1!K666</f>
        <v>0</v>
      </c>
      <c r="F665" s="3">
        <f t="shared" ref="F665:Z665" ca="1" si="667">IF($E669="","", IF(AND(ROW()&gt;$AB$1,F$1&lt;=$AB$1),(F$1-_xlfn.RANK.AVG(OFFSET($E669,1-F$1,),OFFSET($E669,1-$AB$1,,$AB$1,1)))^2,""))</f>
        <v>100</v>
      </c>
      <c r="G665" s="3">
        <f t="shared" ca="1" si="667"/>
        <v>81</v>
      </c>
      <c r="H665" s="3">
        <f t="shared" ca="1" si="667"/>
        <v>64</v>
      </c>
      <c r="I665" s="3">
        <f t="shared" ca="1" si="667"/>
        <v>49</v>
      </c>
      <c r="J665" s="3">
        <f t="shared" ca="1" si="667"/>
        <v>36</v>
      </c>
      <c r="K665" s="3">
        <f t="shared" ca="1" si="667"/>
        <v>25</v>
      </c>
      <c r="L665" s="3">
        <f t="shared" ca="1" si="667"/>
        <v>16</v>
      </c>
      <c r="M665" s="3">
        <f t="shared" ca="1" si="667"/>
        <v>9</v>
      </c>
      <c r="N665" s="3">
        <f t="shared" ca="1" si="667"/>
        <v>4</v>
      </c>
      <c r="O665" s="3">
        <f t="shared" ca="1" si="667"/>
        <v>1</v>
      </c>
      <c r="P665" s="3">
        <f t="shared" ca="1" si="667"/>
        <v>0</v>
      </c>
      <c r="Q665" s="3">
        <f t="shared" ca="1" si="667"/>
        <v>1</v>
      </c>
      <c r="R665" s="3">
        <f t="shared" ca="1" si="667"/>
        <v>4</v>
      </c>
      <c r="S665" s="3">
        <f t="shared" ca="1" si="667"/>
        <v>9</v>
      </c>
      <c r="T665" s="3">
        <f t="shared" ca="1" si="667"/>
        <v>16</v>
      </c>
      <c r="U665" s="3">
        <f t="shared" ca="1" si="667"/>
        <v>25</v>
      </c>
      <c r="V665" s="3">
        <f t="shared" ca="1" si="667"/>
        <v>36</v>
      </c>
      <c r="W665" s="3">
        <f t="shared" ca="1" si="667"/>
        <v>49</v>
      </c>
      <c r="X665" s="3">
        <f t="shared" ca="1" si="667"/>
        <v>64</v>
      </c>
      <c r="Y665" s="3">
        <f t="shared" ca="1" si="667"/>
        <v>81</v>
      </c>
      <c r="Z665" s="3">
        <f t="shared" ca="1" si="667"/>
        <v>100</v>
      </c>
      <c r="AA665" s="3">
        <f t="shared" ca="1" si="5"/>
        <v>770</v>
      </c>
      <c r="AB665" s="29">
        <f t="shared" ca="1" si="24"/>
        <v>50</v>
      </c>
    </row>
    <row r="666" spans="1:28" customFormat="false" ht="13">
      <c r="A666" s="3">
        <f>シート1!B667</f>
        <v>0</v>
      </c>
      <c r="B666" s="3">
        <f>シート1!E667</f>
        <v>0</v>
      </c>
      <c r="C666" s="19">
        <f>シート1!G667</f>
        <v>0</v>
      </c>
      <c r="D666" s="3">
        <f>シート1!I667</f>
        <v>0</v>
      </c>
      <c r="E666" s="3">
        <f>シート1!K667</f>
        <v>0</v>
      </c>
      <c r="F666" s="3">
        <f t="shared" ref="F666:Z666" ca="1" si="668">IF($E670="","", IF(AND(ROW()&gt;$AB$1,F$1&lt;=$AB$1),(F$1-_xlfn.RANK.AVG(OFFSET($E670,1-F$1,),OFFSET($E670,1-$AB$1,,$AB$1,1)))^2,""))</f>
        <v>100</v>
      </c>
      <c r="G666" s="3">
        <f t="shared" ca="1" si="668"/>
        <v>81</v>
      </c>
      <c r="H666" s="3">
        <f t="shared" ca="1" si="668"/>
        <v>64</v>
      </c>
      <c r="I666" s="3">
        <f t="shared" ca="1" si="668"/>
        <v>49</v>
      </c>
      <c r="J666" s="3">
        <f t="shared" ca="1" si="668"/>
        <v>36</v>
      </c>
      <c r="K666" s="3">
        <f t="shared" ca="1" si="668"/>
        <v>25</v>
      </c>
      <c r="L666" s="3">
        <f t="shared" ca="1" si="668"/>
        <v>16</v>
      </c>
      <c r="M666" s="3">
        <f t="shared" ca="1" si="668"/>
        <v>9</v>
      </c>
      <c r="N666" s="3">
        <f t="shared" ca="1" si="668"/>
        <v>4</v>
      </c>
      <c r="O666" s="3">
        <f t="shared" ca="1" si="668"/>
        <v>1</v>
      </c>
      <c r="P666" s="3">
        <f t="shared" ca="1" si="668"/>
        <v>0</v>
      </c>
      <c r="Q666" s="3">
        <f t="shared" ca="1" si="668"/>
        <v>1</v>
      </c>
      <c r="R666" s="3">
        <f t="shared" ca="1" si="668"/>
        <v>4</v>
      </c>
      <c r="S666" s="3">
        <f t="shared" ca="1" si="668"/>
        <v>9</v>
      </c>
      <c r="T666" s="3">
        <f t="shared" ca="1" si="668"/>
        <v>16</v>
      </c>
      <c r="U666" s="3">
        <f t="shared" ca="1" si="668"/>
        <v>25</v>
      </c>
      <c r="V666" s="3">
        <f t="shared" ca="1" si="668"/>
        <v>36</v>
      </c>
      <c r="W666" s="3">
        <f t="shared" ca="1" si="668"/>
        <v>49</v>
      </c>
      <c r="X666" s="3">
        <f t="shared" ca="1" si="668"/>
        <v>64</v>
      </c>
      <c r="Y666" s="3">
        <f t="shared" ca="1" si="668"/>
        <v>81</v>
      </c>
      <c r="Z666" s="3">
        <f t="shared" ca="1" si="668"/>
        <v>100</v>
      </c>
      <c r="AA666" s="3">
        <f t="shared" ca="1" si="5"/>
        <v>770</v>
      </c>
      <c r="AB666" s="29">
        <f t="shared" ca="1" si="24"/>
        <v>50</v>
      </c>
    </row>
    <row r="667" spans="1:28" customFormat="false" ht="13">
      <c r="A667" s="3">
        <f>シート1!B668</f>
        <v>0</v>
      </c>
      <c r="B667" s="3">
        <f>シート1!E668</f>
        <v>0</v>
      </c>
      <c r="C667" s="19">
        <f>シート1!G668</f>
        <v>0</v>
      </c>
      <c r="D667" s="3">
        <f>シート1!I668</f>
        <v>0</v>
      </c>
      <c r="E667" s="3">
        <f>シート1!K668</f>
        <v>0</v>
      </c>
      <c r="F667" s="3">
        <f t="shared" ref="F667:Z667" ca="1" si="669">IF($E671="","", IF(AND(ROW()&gt;$AB$1,F$1&lt;=$AB$1),(F$1-_xlfn.RANK.AVG(OFFSET($E671,1-F$1,),OFFSET($E671,1-$AB$1,,$AB$1,1)))^2,""))</f>
        <v>100</v>
      </c>
      <c r="G667" s="3">
        <f t="shared" ca="1" si="669"/>
        <v>81</v>
      </c>
      <c r="H667" s="3">
        <f t="shared" ca="1" si="669"/>
        <v>64</v>
      </c>
      <c r="I667" s="3">
        <f t="shared" ca="1" si="669"/>
        <v>49</v>
      </c>
      <c r="J667" s="3">
        <f t="shared" ca="1" si="669"/>
        <v>36</v>
      </c>
      <c r="K667" s="3">
        <f t="shared" ca="1" si="669"/>
        <v>25</v>
      </c>
      <c r="L667" s="3">
        <f t="shared" ca="1" si="669"/>
        <v>16</v>
      </c>
      <c r="M667" s="3">
        <f t="shared" ca="1" si="669"/>
        <v>9</v>
      </c>
      <c r="N667" s="3">
        <f t="shared" ca="1" si="669"/>
        <v>4</v>
      </c>
      <c r="O667" s="3">
        <f t="shared" ca="1" si="669"/>
        <v>1</v>
      </c>
      <c r="P667" s="3">
        <f t="shared" ca="1" si="669"/>
        <v>0</v>
      </c>
      <c r="Q667" s="3">
        <f t="shared" ca="1" si="669"/>
        <v>1</v>
      </c>
      <c r="R667" s="3">
        <f t="shared" ca="1" si="669"/>
        <v>4</v>
      </c>
      <c r="S667" s="3">
        <f t="shared" ca="1" si="669"/>
        <v>9</v>
      </c>
      <c r="T667" s="3">
        <f t="shared" ca="1" si="669"/>
        <v>16</v>
      </c>
      <c r="U667" s="3">
        <f t="shared" ca="1" si="669"/>
        <v>25</v>
      </c>
      <c r="V667" s="3">
        <f t="shared" ca="1" si="669"/>
        <v>36</v>
      </c>
      <c r="W667" s="3">
        <f t="shared" ca="1" si="669"/>
        <v>49</v>
      </c>
      <c r="X667" s="3">
        <f t="shared" ca="1" si="669"/>
        <v>64</v>
      </c>
      <c r="Y667" s="3">
        <f t="shared" ca="1" si="669"/>
        <v>81</v>
      </c>
      <c r="Z667" s="3">
        <f t="shared" ca="1" si="669"/>
        <v>100</v>
      </c>
      <c r="AA667" s="3">
        <f t="shared" ca="1" si="5"/>
        <v>770</v>
      </c>
      <c r="AB667" s="29">
        <f t="shared" ca="1" si="24"/>
        <v>50</v>
      </c>
    </row>
    <row r="668" spans="1:28" customFormat="false" ht="13">
      <c r="A668" s="3">
        <f>シート1!B669</f>
        <v>0</v>
      </c>
      <c r="B668" s="3">
        <f>シート1!E669</f>
        <v>0</v>
      </c>
      <c r="C668" s="19">
        <f>シート1!G669</f>
        <v>0</v>
      </c>
      <c r="D668" s="3">
        <f>シート1!I669</f>
        <v>0</v>
      </c>
      <c r="E668" s="3">
        <f>シート1!K669</f>
        <v>0</v>
      </c>
      <c r="F668" s="3">
        <f t="shared" ref="F668:Z668" ca="1" si="670">IF($E672="","", IF(AND(ROW()&gt;$AB$1,F$1&lt;=$AB$1),(F$1-_xlfn.RANK.AVG(OFFSET($E672,1-F$1,),OFFSET($E672,1-$AB$1,,$AB$1,1)))^2,""))</f>
        <v>100</v>
      </c>
      <c r="G668" s="3">
        <f t="shared" ca="1" si="670"/>
        <v>81</v>
      </c>
      <c r="H668" s="3">
        <f t="shared" ca="1" si="670"/>
        <v>64</v>
      </c>
      <c r="I668" s="3">
        <f t="shared" ca="1" si="670"/>
        <v>49</v>
      </c>
      <c r="J668" s="3">
        <f t="shared" ca="1" si="670"/>
        <v>36</v>
      </c>
      <c r="K668" s="3">
        <f t="shared" ca="1" si="670"/>
        <v>25</v>
      </c>
      <c r="L668" s="3">
        <f t="shared" ca="1" si="670"/>
        <v>16</v>
      </c>
      <c r="M668" s="3">
        <f t="shared" ca="1" si="670"/>
        <v>9</v>
      </c>
      <c r="N668" s="3">
        <f t="shared" ca="1" si="670"/>
        <v>4</v>
      </c>
      <c r="O668" s="3">
        <f t="shared" ca="1" si="670"/>
        <v>1</v>
      </c>
      <c r="P668" s="3">
        <f t="shared" ca="1" si="670"/>
        <v>0</v>
      </c>
      <c r="Q668" s="3">
        <f t="shared" ca="1" si="670"/>
        <v>1</v>
      </c>
      <c r="R668" s="3">
        <f t="shared" ca="1" si="670"/>
        <v>4</v>
      </c>
      <c r="S668" s="3">
        <f t="shared" ca="1" si="670"/>
        <v>9</v>
      </c>
      <c r="T668" s="3">
        <f t="shared" ca="1" si="670"/>
        <v>16</v>
      </c>
      <c r="U668" s="3">
        <f t="shared" ca="1" si="670"/>
        <v>25</v>
      </c>
      <c r="V668" s="3">
        <f t="shared" ca="1" si="670"/>
        <v>36</v>
      </c>
      <c r="W668" s="3">
        <f t="shared" ca="1" si="670"/>
        <v>49</v>
      </c>
      <c r="X668" s="3">
        <f t="shared" ca="1" si="670"/>
        <v>64</v>
      </c>
      <c r="Y668" s="3">
        <f t="shared" ca="1" si="670"/>
        <v>81</v>
      </c>
      <c r="Z668" s="3">
        <f t="shared" ca="1" si="670"/>
        <v>100</v>
      </c>
      <c r="AA668" s="3">
        <f t="shared" ca="1" si="5"/>
        <v>770</v>
      </c>
      <c r="AB668" s="29">
        <f t="shared" ca="1" si="24"/>
        <v>50</v>
      </c>
    </row>
    <row r="669" spans="1:28" customFormat="false" ht="13">
      <c r="A669" s="3">
        <f>シート1!B670</f>
        <v>0</v>
      </c>
      <c r="B669" s="3">
        <f>シート1!E670</f>
        <v>0</v>
      </c>
      <c r="C669" s="19">
        <f>シート1!G670</f>
        <v>0</v>
      </c>
      <c r="D669" s="3">
        <f>シート1!I670</f>
        <v>0</v>
      </c>
      <c r="E669" s="3">
        <f>シート1!K670</f>
        <v>0</v>
      </c>
      <c r="F669" s="3">
        <f t="shared" ref="F669:Z669" ca="1" si="671">IF($E673="","", IF(AND(ROW()&gt;$AB$1,F$1&lt;=$AB$1),(F$1-_xlfn.RANK.AVG(OFFSET($E673,1-F$1,),OFFSET($E673,1-$AB$1,,$AB$1,1)))^2,""))</f>
        <v>100</v>
      </c>
      <c r="G669" s="3">
        <f t="shared" ca="1" si="671"/>
        <v>81</v>
      </c>
      <c r="H669" s="3">
        <f t="shared" ca="1" si="671"/>
        <v>64</v>
      </c>
      <c r="I669" s="3">
        <f t="shared" ca="1" si="671"/>
        <v>49</v>
      </c>
      <c r="J669" s="3">
        <f t="shared" ca="1" si="671"/>
        <v>36</v>
      </c>
      <c r="K669" s="3">
        <f t="shared" ca="1" si="671"/>
        <v>25</v>
      </c>
      <c r="L669" s="3">
        <f t="shared" ca="1" si="671"/>
        <v>16</v>
      </c>
      <c r="M669" s="3">
        <f t="shared" ca="1" si="671"/>
        <v>9</v>
      </c>
      <c r="N669" s="3">
        <f t="shared" ca="1" si="671"/>
        <v>4</v>
      </c>
      <c r="O669" s="3">
        <f t="shared" ca="1" si="671"/>
        <v>1</v>
      </c>
      <c r="P669" s="3">
        <f t="shared" ca="1" si="671"/>
        <v>0</v>
      </c>
      <c r="Q669" s="3">
        <f t="shared" ca="1" si="671"/>
        <v>1</v>
      </c>
      <c r="R669" s="3">
        <f t="shared" ca="1" si="671"/>
        <v>4</v>
      </c>
      <c r="S669" s="3">
        <f t="shared" ca="1" si="671"/>
        <v>9</v>
      </c>
      <c r="T669" s="3">
        <f t="shared" ca="1" si="671"/>
        <v>16</v>
      </c>
      <c r="U669" s="3">
        <f t="shared" ca="1" si="671"/>
        <v>25</v>
      </c>
      <c r="V669" s="3">
        <f t="shared" ca="1" si="671"/>
        <v>36</v>
      </c>
      <c r="W669" s="3">
        <f t="shared" ca="1" si="671"/>
        <v>49</v>
      </c>
      <c r="X669" s="3">
        <f t="shared" ca="1" si="671"/>
        <v>64</v>
      </c>
      <c r="Y669" s="3">
        <f t="shared" ca="1" si="671"/>
        <v>81</v>
      </c>
      <c r="Z669" s="3">
        <f t="shared" ca="1" si="671"/>
        <v>100</v>
      </c>
      <c r="AA669" s="3">
        <f t="shared" ca="1" si="5"/>
        <v>770</v>
      </c>
      <c r="AB669" s="29">
        <f t="shared" ca="1" si="24"/>
        <v>50</v>
      </c>
    </row>
    <row r="670" spans="1:28" customFormat="false" ht="13">
      <c r="A670" s="3">
        <f>シート1!B671</f>
        <v>0</v>
      </c>
      <c r="B670" s="3">
        <f>シート1!E671</f>
        <v>0</v>
      </c>
      <c r="C670" s="19">
        <f>シート1!G671</f>
        <v>0</v>
      </c>
      <c r="D670" s="3">
        <f>シート1!I671</f>
        <v>0</v>
      </c>
      <c r="E670" s="3">
        <f>シート1!K671</f>
        <v>0</v>
      </c>
      <c r="F670" s="3">
        <f t="shared" ref="F670:Z670" ca="1" si="672">IF($E674="","", IF(AND(ROW()&gt;$AB$1,F$1&lt;=$AB$1),(F$1-_xlfn.RANK.AVG(OFFSET($E674,1-F$1,),OFFSET($E674,1-$AB$1,,$AB$1,1)))^2,""))</f>
        <v>100</v>
      </c>
      <c r="G670" s="3">
        <f t="shared" ca="1" si="672"/>
        <v>81</v>
      </c>
      <c r="H670" s="3">
        <f t="shared" ca="1" si="672"/>
        <v>64</v>
      </c>
      <c r="I670" s="3">
        <f t="shared" ca="1" si="672"/>
        <v>49</v>
      </c>
      <c r="J670" s="3">
        <f t="shared" ca="1" si="672"/>
        <v>36</v>
      </c>
      <c r="K670" s="3">
        <f t="shared" ca="1" si="672"/>
        <v>25</v>
      </c>
      <c r="L670" s="3">
        <f t="shared" ca="1" si="672"/>
        <v>16</v>
      </c>
      <c r="M670" s="3">
        <f t="shared" ca="1" si="672"/>
        <v>9</v>
      </c>
      <c r="N670" s="3">
        <f t="shared" ca="1" si="672"/>
        <v>4</v>
      </c>
      <c r="O670" s="3">
        <f t="shared" ca="1" si="672"/>
        <v>1</v>
      </c>
      <c r="P670" s="3">
        <f t="shared" ca="1" si="672"/>
        <v>0</v>
      </c>
      <c r="Q670" s="3">
        <f t="shared" ca="1" si="672"/>
        <v>1</v>
      </c>
      <c r="R670" s="3">
        <f t="shared" ca="1" si="672"/>
        <v>4</v>
      </c>
      <c r="S670" s="3">
        <f t="shared" ca="1" si="672"/>
        <v>9</v>
      </c>
      <c r="T670" s="3">
        <f t="shared" ca="1" si="672"/>
        <v>16</v>
      </c>
      <c r="U670" s="3">
        <f t="shared" ca="1" si="672"/>
        <v>25</v>
      </c>
      <c r="V670" s="3">
        <f t="shared" ca="1" si="672"/>
        <v>36</v>
      </c>
      <c r="W670" s="3">
        <f t="shared" ca="1" si="672"/>
        <v>49</v>
      </c>
      <c r="X670" s="3">
        <f t="shared" ca="1" si="672"/>
        <v>64</v>
      </c>
      <c r="Y670" s="3">
        <f t="shared" ca="1" si="672"/>
        <v>81</v>
      </c>
      <c r="Z670" s="3">
        <f t="shared" ca="1" si="672"/>
        <v>100</v>
      </c>
      <c r="AA670" s="3">
        <f t="shared" ca="1" si="5"/>
        <v>770</v>
      </c>
      <c r="AB670" s="29">
        <f t="shared" ca="1" si="24"/>
        <v>50</v>
      </c>
    </row>
    <row r="671" spans="1:28" customFormat="false" ht="13">
      <c r="A671" s="3">
        <f>シート1!B672</f>
        <v>0</v>
      </c>
      <c r="B671" s="3">
        <f>シート1!E672</f>
        <v>0</v>
      </c>
      <c r="C671" s="19">
        <f>シート1!G672</f>
        <v>0</v>
      </c>
      <c r="D671" s="3">
        <f>シート1!I672</f>
        <v>0</v>
      </c>
      <c r="E671" s="3">
        <f>シート1!K672</f>
        <v>0</v>
      </c>
      <c r="F671" s="3">
        <f t="shared" ref="F671:Z671" ca="1" si="673">IF($E675="","", IF(AND(ROW()&gt;$AB$1,F$1&lt;=$AB$1),(F$1-_xlfn.RANK.AVG(OFFSET($E675,1-F$1,),OFFSET($E675,1-$AB$1,,$AB$1,1)))^2,""))</f>
        <v>100</v>
      </c>
      <c r="G671" s="3">
        <f t="shared" ca="1" si="673"/>
        <v>81</v>
      </c>
      <c r="H671" s="3">
        <f t="shared" ca="1" si="673"/>
        <v>64</v>
      </c>
      <c r="I671" s="3">
        <f t="shared" ca="1" si="673"/>
        <v>49</v>
      </c>
      <c r="J671" s="3">
        <f t="shared" ca="1" si="673"/>
        <v>36</v>
      </c>
      <c r="K671" s="3">
        <f t="shared" ca="1" si="673"/>
        <v>25</v>
      </c>
      <c r="L671" s="3">
        <f t="shared" ca="1" si="673"/>
        <v>16</v>
      </c>
      <c r="M671" s="3">
        <f t="shared" ca="1" si="673"/>
        <v>9</v>
      </c>
      <c r="N671" s="3">
        <f t="shared" ca="1" si="673"/>
        <v>4</v>
      </c>
      <c r="O671" s="3">
        <f t="shared" ca="1" si="673"/>
        <v>1</v>
      </c>
      <c r="P671" s="3">
        <f t="shared" ca="1" si="673"/>
        <v>0</v>
      </c>
      <c r="Q671" s="3">
        <f t="shared" ca="1" si="673"/>
        <v>1</v>
      </c>
      <c r="R671" s="3">
        <f t="shared" ca="1" si="673"/>
        <v>4</v>
      </c>
      <c r="S671" s="3">
        <f t="shared" ca="1" si="673"/>
        <v>9</v>
      </c>
      <c r="T671" s="3">
        <f t="shared" ca="1" si="673"/>
        <v>16</v>
      </c>
      <c r="U671" s="3">
        <f t="shared" ca="1" si="673"/>
        <v>25</v>
      </c>
      <c r="V671" s="3">
        <f t="shared" ca="1" si="673"/>
        <v>36</v>
      </c>
      <c r="W671" s="3">
        <f t="shared" ca="1" si="673"/>
        <v>49</v>
      </c>
      <c r="X671" s="3">
        <f t="shared" ca="1" si="673"/>
        <v>64</v>
      </c>
      <c r="Y671" s="3">
        <f t="shared" ca="1" si="673"/>
        <v>81</v>
      </c>
      <c r="Z671" s="3">
        <f t="shared" ca="1" si="673"/>
        <v>100</v>
      </c>
      <c r="AA671" s="3">
        <f t="shared" ca="1" si="5"/>
        <v>770</v>
      </c>
      <c r="AB671" s="29">
        <f t="shared" ca="1" si="24"/>
        <v>50</v>
      </c>
    </row>
    <row r="672" spans="1:28" customFormat="false" ht="13">
      <c r="A672" s="3">
        <f>シート1!B673</f>
        <v>0</v>
      </c>
      <c r="B672" s="3">
        <f>シート1!E673</f>
        <v>0</v>
      </c>
      <c r="C672" s="19">
        <f>シート1!G673</f>
        <v>0</v>
      </c>
      <c r="D672" s="3">
        <f>シート1!I673</f>
        <v>0</v>
      </c>
      <c r="E672" s="3">
        <f>シート1!K673</f>
        <v>0</v>
      </c>
      <c r="F672" s="3">
        <f t="shared" ref="F672:Z672" ca="1" si="674">IF($E676="","", IF(AND(ROW()&gt;$AB$1,F$1&lt;=$AB$1),(F$1-_xlfn.RANK.AVG(OFFSET($E676,1-F$1,),OFFSET($E676,1-$AB$1,,$AB$1,1)))^2,""))</f>
        <v>100</v>
      </c>
      <c r="G672" s="3">
        <f t="shared" ca="1" si="674"/>
        <v>81</v>
      </c>
      <c r="H672" s="3">
        <f t="shared" ca="1" si="674"/>
        <v>64</v>
      </c>
      <c r="I672" s="3">
        <f t="shared" ca="1" si="674"/>
        <v>49</v>
      </c>
      <c r="J672" s="3">
        <f t="shared" ca="1" si="674"/>
        <v>36</v>
      </c>
      <c r="K672" s="3">
        <f t="shared" ca="1" si="674"/>
        <v>25</v>
      </c>
      <c r="L672" s="3">
        <f t="shared" ca="1" si="674"/>
        <v>16</v>
      </c>
      <c r="M672" s="3">
        <f t="shared" ca="1" si="674"/>
        <v>9</v>
      </c>
      <c r="N672" s="3">
        <f t="shared" ca="1" si="674"/>
        <v>4</v>
      </c>
      <c r="O672" s="3">
        <f t="shared" ca="1" si="674"/>
        <v>1</v>
      </c>
      <c r="P672" s="3">
        <f t="shared" ca="1" si="674"/>
        <v>0</v>
      </c>
      <c r="Q672" s="3">
        <f t="shared" ca="1" si="674"/>
        <v>1</v>
      </c>
      <c r="R672" s="3">
        <f t="shared" ca="1" si="674"/>
        <v>4</v>
      </c>
      <c r="S672" s="3">
        <f t="shared" ca="1" si="674"/>
        <v>9</v>
      </c>
      <c r="T672" s="3">
        <f t="shared" ca="1" si="674"/>
        <v>16</v>
      </c>
      <c r="U672" s="3">
        <f t="shared" ca="1" si="674"/>
        <v>25</v>
      </c>
      <c r="V672" s="3">
        <f t="shared" ca="1" si="674"/>
        <v>36</v>
      </c>
      <c r="W672" s="3">
        <f t="shared" ca="1" si="674"/>
        <v>49</v>
      </c>
      <c r="X672" s="3">
        <f t="shared" ca="1" si="674"/>
        <v>64</v>
      </c>
      <c r="Y672" s="3">
        <f t="shared" ca="1" si="674"/>
        <v>81</v>
      </c>
      <c r="Z672" s="3">
        <f t="shared" ca="1" si="674"/>
        <v>100</v>
      </c>
      <c r="AA672" s="3">
        <f t="shared" ca="1" si="5"/>
        <v>770</v>
      </c>
      <c r="AB672" s="29">
        <f t="shared" ca="1" si="24"/>
        <v>50</v>
      </c>
    </row>
    <row r="673" spans="1:28" customFormat="false" ht="13">
      <c r="A673" s="3">
        <f>シート1!B674</f>
        <v>0</v>
      </c>
      <c r="B673" s="3">
        <f>シート1!E674</f>
        <v>0</v>
      </c>
      <c r="C673" s="19">
        <f>シート1!G674</f>
        <v>0</v>
      </c>
      <c r="D673" s="3">
        <f>シート1!I674</f>
        <v>0</v>
      </c>
      <c r="E673" s="3">
        <f>シート1!K674</f>
        <v>0</v>
      </c>
      <c r="F673" s="3">
        <f t="shared" ref="F673:Z673" ca="1" si="675">IF($E677="","", IF(AND(ROW()&gt;$AB$1,F$1&lt;=$AB$1),(F$1-_xlfn.RANK.AVG(OFFSET($E677,1-F$1,),OFFSET($E677,1-$AB$1,,$AB$1,1)))^2,""))</f>
        <v>100</v>
      </c>
      <c r="G673" s="3">
        <f t="shared" ca="1" si="675"/>
        <v>81</v>
      </c>
      <c r="H673" s="3">
        <f t="shared" ca="1" si="675"/>
        <v>64</v>
      </c>
      <c r="I673" s="3">
        <f t="shared" ca="1" si="675"/>
        <v>49</v>
      </c>
      <c r="J673" s="3">
        <f t="shared" ca="1" si="675"/>
        <v>36</v>
      </c>
      <c r="K673" s="3">
        <f t="shared" ca="1" si="675"/>
        <v>25</v>
      </c>
      <c r="L673" s="3">
        <f t="shared" ca="1" si="675"/>
        <v>16</v>
      </c>
      <c r="M673" s="3">
        <f t="shared" ca="1" si="675"/>
        <v>9</v>
      </c>
      <c r="N673" s="3">
        <f t="shared" ca="1" si="675"/>
        <v>4</v>
      </c>
      <c r="O673" s="3">
        <f t="shared" ca="1" si="675"/>
        <v>1</v>
      </c>
      <c r="P673" s="3">
        <f t="shared" ca="1" si="675"/>
        <v>0</v>
      </c>
      <c r="Q673" s="3">
        <f t="shared" ca="1" si="675"/>
        <v>1</v>
      </c>
      <c r="R673" s="3">
        <f t="shared" ca="1" si="675"/>
        <v>4</v>
      </c>
      <c r="S673" s="3">
        <f t="shared" ca="1" si="675"/>
        <v>9</v>
      </c>
      <c r="T673" s="3">
        <f t="shared" ca="1" si="675"/>
        <v>16</v>
      </c>
      <c r="U673" s="3">
        <f t="shared" ca="1" si="675"/>
        <v>25</v>
      </c>
      <c r="V673" s="3">
        <f t="shared" ca="1" si="675"/>
        <v>36</v>
      </c>
      <c r="W673" s="3">
        <f t="shared" ca="1" si="675"/>
        <v>49</v>
      </c>
      <c r="X673" s="3">
        <f t="shared" ca="1" si="675"/>
        <v>64</v>
      </c>
      <c r="Y673" s="3">
        <f t="shared" ca="1" si="675"/>
        <v>81</v>
      </c>
      <c r="Z673" s="3">
        <f t="shared" ca="1" si="675"/>
        <v>100</v>
      </c>
      <c r="AA673" s="3">
        <f t="shared" ca="1" si="5"/>
        <v>770</v>
      </c>
      <c r="AB673" s="29">
        <f t="shared" ca="1" si="24"/>
        <v>50</v>
      </c>
    </row>
    <row r="674" spans="1:28" customFormat="false" ht="13">
      <c r="A674" s="3">
        <f>シート1!B675</f>
        <v>0</v>
      </c>
      <c r="B674" s="3">
        <f>シート1!E675</f>
        <v>0</v>
      </c>
      <c r="C674" s="19">
        <f>シート1!G675</f>
        <v>0</v>
      </c>
      <c r="D674" s="3">
        <f>シート1!I675</f>
        <v>0</v>
      </c>
      <c r="E674" s="3">
        <f>シート1!K675</f>
        <v>0</v>
      </c>
      <c r="F674" s="3">
        <f t="shared" ref="F674:Z674" ca="1" si="676">IF($E678="","", IF(AND(ROW()&gt;$AB$1,F$1&lt;=$AB$1),(F$1-_xlfn.RANK.AVG(OFFSET($E678,1-F$1,),OFFSET($E678,1-$AB$1,,$AB$1,1)))^2,""))</f>
        <v>100</v>
      </c>
      <c r="G674" s="3">
        <f t="shared" ca="1" si="676"/>
        <v>81</v>
      </c>
      <c r="H674" s="3">
        <f t="shared" ca="1" si="676"/>
        <v>64</v>
      </c>
      <c r="I674" s="3">
        <f t="shared" ca="1" si="676"/>
        <v>49</v>
      </c>
      <c r="J674" s="3">
        <f t="shared" ca="1" si="676"/>
        <v>36</v>
      </c>
      <c r="K674" s="3">
        <f t="shared" ca="1" si="676"/>
        <v>25</v>
      </c>
      <c r="L674" s="3">
        <f t="shared" ca="1" si="676"/>
        <v>16</v>
      </c>
      <c r="M674" s="3">
        <f t="shared" ca="1" si="676"/>
        <v>9</v>
      </c>
      <c r="N674" s="3">
        <f t="shared" ca="1" si="676"/>
        <v>4</v>
      </c>
      <c r="O674" s="3">
        <f t="shared" ca="1" si="676"/>
        <v>1</v>
      </c>
      <c r="P674" s="3">
        <f t="shared" ca="1" si="676"/>
        <v>0</v>
      </c>
      <c r="Q674" s="3">
        <f t="shared" ca="1" si="676"/>
        <v>1</v>
      </c>
      <c r="R674" s="3">
        <f t="shared" ca="1" si="676"/>
        <v>4</v>
      </c>
      <c r="S674" s="3">
        <f t="shared" ca="1" si="676"/>
        <v>9</v>
      </c>
      <c r="T674" s="3">
        <f t="shared" ca="1" si="676"/>
        <v>16</v>
      </c>
      <c r="U674" s="3">
        <f t="shared" ca="1" si="676"/>
        <v>25</v>
      </c>
      <c r="V674" s="3">
        <f t="shared" ca="1" si="676"/>
        <v>36</v>
      </c>
      <c r="W674" s="3">
        <f t="shared" ca="1" si="676"/>
        <v>49</v>
      </c>
      <c r="X674" s="3">
        <f t="shared" ca="1" si="676"/>
        <v>64</v>
      </c>
      <c r="Y674" s="3">
        <f t="shared" ca="1" si="676"/>
        <v>81</v>
      </c>
      <c r="Z674" s="3">
        <f t="shared" ca="1" si="676"/>
        <v>100</v>
      </c>
      <c r="AA674" s="3">
        <f t="shared" ca="1" si="5"/>
        <v>770</v>
      </c>
      <c r="AB674" s="29">
        <f t="shared" ca="1" si="24"/>
        <v>50</v>
      </c>
    </row>
    <row r="675" spans="1:28" customFormat="false" ht="13">
      <c r="A675" s="3">
        <f>シート1!B676</f>
        <v>0</v>
      </c>
      <c r="B675" s="3">
        <f>シート1!E676</f>
        <v>0</v>
      </c>
      <c r="C675" s="19">
        <f>シート1!G676</f>
        <v>0</v>
      </c>
      <c r="D675" s="3">
        <f>シート1!I676</f>
        <v>0</v>
      </c>
      <c r="E675" s="3">
        <f>シート1!K676</f>
        <v>0</v>
      </c>
      <c r="F675" s="3">
        <f t="shared" ref="F675:Z675" ca="1" si="677">IF($E679="","", IF(AND(ROW()&gt;$AB$1,F$1&lt;=$AB$1),(F$1-_xlfn.RANK.AVG(OFFSET($E679,1-F$1,),OFFSET($E679,1-$AB$1,,$AB$1,1)))^2,""))</f>
        <v>100</v>
      </c>
      <c r="G675" s="3">
        <f t="shared" ca="1" si="677"/>
        <v>81</v>
      </c>
      <c r="H675" s="3">
        <f t="shared" ca="1" si="677"/>
        <v>64</v>
      </c>
      <c r="I675" s="3">
        <f t="shared" ca="1" si="677"/>
        <v>49</v>
      </c>
      <c r="J675" s="3">
        <f t="shared" ca="1" si="677"/>
        <v>36</v>
      </c>
      <c r="K675" s="3">
        <f t="shared" ca="1" si="677"/>
        <v>25</v>
      </c>
      <c r="L675" s="3">
        <f t="shared" ca="1" si="677"/>
        <v>16</v>
      </c>
      <c r="M675" s="3">
        <f t="shared" ca="1" si="677"/>
        <v>9</v>
      </c>
      <c r="N675" s="3">
        <f t="shared" ca="1" si="677"/>
        <v>4</v>
      </c>
      <c r="O675" s="3">
        <f t="shared" ca="1" si="677"/>
        <v>1</v>
      </c>
      <c r="P675" s="3">
        <f t="shared" ca="1" si="677"/>
        <v>0</v>
      </c>
      <c r="Q675" s="3">
        <f t="shared" ca="1" si="677"/>
        <v>1</v>
      </c>
      <c r="R675" s="3">
        <f t="shared" ca="1" si="677"/>
        <v>4</v>
      </c>
      <c r="S675" s="3">
        <f t="shared" ca="1" si="677"/>
        <v>9</v>
      </c>
      <c r="T675" s="3">
        <f t="shared" ca="1" si="677"/>
        <v>16</v>
      </c>
      <c r="U675" s="3">
        <f t="shared" ca="1" si="677"/>
        <v>25</v>
      </c>
      <c r="V675" s="3">
        <f t="shared" ca="1" si="677"/>
        <v>36</v>
      </c>
      <c r="W675" s="3">
        <f t="shared" ca="1" si="677"/>
        <v>49</v>
      </c>
      <c r="X675" s="3">
        <f t="shared" ca="1" si="677"/>
        <v>64</v>
      </c>
      <c r="Y675" s="3">
        <f t="shared" ca="1" si="677"/>
        <v>81</v>
      </c>
      <c r="Z675" s="3">
        <f t="shared" ca="1" si="677"/>
        <v>100</v>
      </c>
      <c r="AA675" s="3">
        <f t="shared" ca="1" si="5"/>
        <v>770</v>
      </c>
      <c r="AB675" s="29">
        <f t="shared" ca="1" si="24"/>
        <v>50</v>
      </c>
    </row>
    <row r="676" spans="1:28" customFormat="false" ht="13">
      <c r="A676" s="3">
        <f>シート1!B677</f>
        <v>0</v>
      </c>
      <c r="B676" s="3">
        <f>シート1!E677</f>
        <v>0</v>
      </c>
      <c r="C676" s="19">
        <f>シート1!G677</f>
        <v>0</v>
      </c>
      <c r="D676" s="3">
        <f>シート1!I677</f>
        <v>0</v>
      </c>
      <c r="E676" s="3">
        <f>シート1!K677</f>
        <v>0</v>
      </c>
      <c r="F676" s="3">
        <f t="shared" ref="F676:Z676" ca="1" si="678">IF($E680="","", IF(AND(ROW()&gt;$AB$1,F$1&lt;=$AB$1),(F$1-_xlfn.RANK.AVG(OFFSET($E680,1-F$1,),OFFSET($E680,1-$AB$1,,$AB$1,1)))^2,""))</f>
        <v>100</v>
      </c>
      <c r="G676" s="3">
        <f t="shared" ca="1" si="678"/>
        <v>81</v>
      </c>
      <c r="H676" s="3">
        <f t="shared" ca="1" si="678"/>
        <v>64</v>
      </c>
      <c r="I676" s="3">
        <f t="shared" ca="1" si="678"/>
        <v>49</v>
      </c>
      <c r="J676" s="3">
        <f t="shared" ca="1" si="678"/>
        <v>36</v>
      </c>
      <c r="K676" s="3">
        <f t="shared" ca="1" si="678"/>
        <v>25</v>
      </c>
      <c r="L676" s="3">
        <f t="shared" ca="1" si="678"/>
        <v>16</v>
      </c>
      <c r="M676" s="3">
        <f t="shared" ca="1" si="678"/>
        <v>9</v>
      </c>
      <c r="N676" s="3">
        <f t="shared" ca="1" si="678"/>
        <v>4</v>
      </c>
      <c r="O676" s="3">
        <f t="shared" ca="1" si="678"/>
        <v>1</v>
      </c>
      <c r="P676" s="3">
        <f t="shared" ca="1" si="678"/>
        <v>0</v>
      </c>
      <c r="Q676" s="3">
        <f t="shared" ca="1" si="678"/>
        <v>1</v>
      </c>
      <c r="R676" s="3">
        <f t="shared" ca="1" si="678"/>
        <v>4</v>
      </c>
      <c r="S676" s="3">
        <f t="shared" ca="1" si="678"/>
        <v>9</v>
      </c>
      <c r="T676" s="3">
        <f t="shared" ca="1" si="678"/>
        <v>16</v>
      </c>
      <c r="U676" s="3">
        <f t="shared" ca="1" si="678"/>
        <v>25</v>
      </c>
      <c r="V676" s="3">
        <f t="shared" ca="1" si="678"/>
        <v>36</v>
      </c>
      <c r="W676" s="3">
        <f t="shared" ca="1" si="678"/>
        <v>49</v>
      </c>
      <c r="X676" s="3">
        <f t="shared" ca="1" si="678"/>
        <v>64</v>
      </c>
      <c r="Y676" s="3">
        <f t="shared" ca="1" si="678"/>
        <v>81</v>
      </c>
      <c r="Z676" s="3">
        <f t="shared" ca="1" si="678"/>
        <v>100</v>
      </c>
      <c r="AA676" s="3">
        <f t="shared" ca="1" si="5"/>
        <v>770</v>
      </c>
      <c r="AB676" s="29">
        <f t="shared" ca="1" si="24"/>
        <v>50</v>
      </c>
    </row>
    <row r="677" spans="1:28" customFormat="false" ht="13">
      <c r="A677" s="3">
        <f>シート1!B678</f>
        <v>0</v>
      </c>
      <c r="B677" s="3">
        <f>シート1!E678</f>
        <v>0</v>
      </c>
      <c r="C677" s="19">
        <f>シート1!G678</f>
        <v>0</v>
      </c>
      <c r="D677" s="3">
        <f>シート1!I678</f>
        <v>0</v>
      </c>
      <c r="E677" s="3">
        <f>シート1!K678</f>
        <v>0</v>
      </c>
      <c r="F677" s="3">
        <f t="shared" ref="F677:Z677" ca="1" si="679">IF($E681="","", IF(AND(ROW()&gt;$AB$1,F$1&lt;=$AB$1),(F$1-_xlfn.RANK.AVG(OFFSET($E681,1-F$1,),OFFSET($E681,1-$AB$1,,$AB$1,1)))^2,""))</f>
        <v>100</v>
      </c>
      <c r="G677" s="3">
        <f t="shared" ca="1" si="679"/>
        <v>81</v>
      </c>
      <c r="H677" s="3">
        <f t="shared" ca="1" si="679"/>
        <v>64</v>
      </c>
      <c r="I677" s="3">
        <f t="shared" ca="1" si="679"/>
        <v>49</v>
      </c>
      <c r="J677" s="3">
        <f t="shared" ca="1" si="679"/>
        <v>36</v>
      </c>
      <c r="K677" s="3">
        <f t="shared" ca="1" si="679"/>
        <v>25</v>
      </c>
      <c r="L677" s="3">
        <f t="shared" ca="1" si="679"/>
        <v>16</v>
      </c>
      <c r="M677" s="3">
        <f t="shared" ca="1" si="679"/>
        <v>9</v>
      </c>
      <c r="N677" s="3">
        <f t="shared" ca="1" si="679"/>
        <v>4</v>
      </c>
      <c r="O677" s="3">
        <f t="shared" ca="1" si="679"/>
        <v>1</v>
      </c>
      <c r="P677" s="3">
        <f t="shared" ca="1" si="679"/>
        <v>0</v>
      </c>
      <c r="Q677" s="3">
        <f t="shared" ca="1" si="679"/>
        <v>1</v>
      </c>
      <c r="R677" s="3">
        <f t="shared" ca="1" si="679"/>
        <v>4</v>
      </c>
      <c r="S677" s="3">
        <f t="shared" ca="1" si="679"/>
        <v>9</v>
      </c>
      <c r="T677" s="3">
        <f t="shared" ca="1" si="679"/>
        <v>16</v>
      </c>
      <c r="U677" s="3">
        <f t="shared" ca="1" si="679"/>
        <v>25</v>
      </c>
      <c r="V677" s="3">
        <f t="shared" ca="1" si="679"/>
        <v>36</v>
      </c>
      <c r="W677" s="3">
        <f t="shared" ca="1" si="679"/>
        <v>49</v>
      </c>
      <c r="X677" s="3">
        <f t="shared" ca="1" si="679"/>
        <v>64</v>
      </c>
      <c r="Y677" s="3">
        <f t="shared" ca="1" si="679"/>
        <v>81</v>
      </c>
      <c r="Z677" s="3">
        <f t="shared" ca="1" si="679"/>
        <v>100</v>
      </c>
      <c r="AA677" s="3">
        <f t="shared" ca="1" si="5"/>
        <v>770</v>
      </c>
      <c r="AB677" s="29">
        <f t="shared" ca="1" si="24"/>
        <v>50</v>
      </c>
    </row>
    <row r="678" spans="1:28" customFormat="false" ht="13">
      <c r="A678" s="3">
        <f>シート1!B679</f>
        <v>0</v>
      </c>
      <c r="B678" s="3">
        <f>シート1!E679</f>
        <v>0</v>
      </c>
      <c r="C678" s="19">
        <f>シート1!G679</f>
        <v>0</v>
      </c>
      <c r="D678" s="3">
        <f>シート1!I679</f>
        <v>0</v>
      </c>
      <c r="E678" s="3">
        <f>シート1!K679</f>
        <v>0</v>
      </c>
      <c r="F678" s="3">
        <f t="shared" ref="F678:Z678" ca="1" si="680">IF($E682="","", IF(AND(ROW()&gt;$AB$1,F$1&lt;=$AB$1),(F$1-_xlfn.RANK.AVG(OFFSET($E682,1-F$1,),OFFSET($E682,1-$AB$1,,$AB$1,1)))^2,""))</f>
        <v>100</v>
      </c>
      <c r="G678" s="3">
        <f t="shared" ca="1" si="680"/>
        <v>81</v>
      </c>
      <c r="H678" s="3">
        <f t="shared" ca="1" si="680"/>
        <v>64</v>
      </c>
      <c r="I678" s="3">
        <f t="shared" ca="1" si="680"/>
        <v>49</v>
      </c>
      <c r="J678" s="3">
        <f t="shared" ca="1" si="680"/>
        <v>36</v>
      </c>
      <c r="K678" s="3">
        <f t="shared" ca="1" si="680"/>
        <v>25</v>
      </c>
      <c r="L678" s="3">
        <f t="shared" ca="1" si="680"/>
        <v>16</v>
      </c>
      <c r="M678" s="3">
        <f t="shared" ca="1" si="680"/>
        <v>9</v>
      </c>
      <c r="N678" s="3">
        <f t="shared" ca="1" si="680"/>
        <v>4</v>
      </c>
      <c r="O678" s="3">
        <f t="shared" ca="1" si="680"/>
        <v>1</v>
      </c>
      <c r="P678" s="3">
        <f t="shared" ca="1" si="680"/>
        <v>0</v>
      </c>
      <c r="Q678" s="3">
        <f t="shared" ca="1" si="680"/>
        <v>1</v>
      </c>
      <c r="R678" s="3">
        <f t="shared" ca="1" si="680"/>
        <v>4</v>
      </c>
      <c r="S678" s="3">
        <f t="shared" ca="1" si="680"/>
        <v>9</v>
      </c>
      <c r="T678" s="3">
        <f t="shared" ca="1" si="680"/>
        <v>16</v>
      </c>
      <c r="U678" s="3">
        <f t="shared" ca="1" si="680"/>
        <v>25</v>
      </c>
      <c r="V678" s="3">
        <f t="shared" ca="1" si="680"/>
        <v>36</v>
      </c>
      <c r="W678" s="3">
        <f t="shared" ca="1" si="680"/>
        <v>49</v>
      </c>
      <c r="X678" s="3">
        <f t="shared" ca="1" si="680"/>
        <v>64</v>
      </c>
      <c r="Y678" s="3">
        <f t="shared" ca="1" si="680"/>
        <v>81</v>
      </c>
      <c r="Z678" s="3">
        <f t="shared" ca="1" si="680"/>
        <v>100</v>
      </c>
      <c r="AA678" s="3">
        <f t="shared" ca="1" si="5"/>
        <v>770</v>
      </c>
      <c r="AB678" s="29">
        <f t="shared" ca="1" si="24"/>
        <v>50</v>
      </c>
    </row>
    <row r="679" spans="1:28" customFormat="false" ht="13">
      <c r="A679" s="3">
        <f>シート1!B680</f>
        <v>0</v>
      </c>
      <c r="B679" s="3">
        <f>シート1!E680</f>
        <v>0</v>
      </c>
      <c r="C679" s="19">
        <f>シート1!G680</f>
        <v>0</v>
      </c>
      <c r="D679" s="3">
        <f>シート1!I680</f>
        <v>0</v>
      </c>
      <c r="E679" s="3">
        <f>シート1!K680</f>
        <v>0</v>
      </c>
      <c r="F679" s="3">
        <f t="shared" ref="F679:Z679" ca="1" si="681">IF($E683="","", IF(AND(ROW()&gt;$AB$1,F$1&lt;=$AB$1),(F$1-_xlfn.RANK.AVG(OFFSET($E683,1-F$1,),OFFSET($E683,1-$AB$1,,$AB$1,1)))^2,""))</f>
        <v>100</v>
      </c>
      <c r="G679" s="3">
        <f t="shared" ca="1" si="681"/>
        <v>81</v>
      </c>
      <c r="H679" s="3">
        <f t="shared" ca="1" si="681"/>
        <v>64</v>
      </c>
      <c r="I679" s="3">
        <f t="shared" ca="1" si="681"/>
        <v>49</v>
      </c>
      <c r="J679" s="3">
        <f t="shared" ca="1" si="681"/>
        <v>36</v>
      </c>
      <c r="K679" s="3">
        <f t="shared" ca="1" si="681"/>
        <v>25</v>
      </c>
      <c r="L679" s="3">
        <f t="shared" ca="1" si="681"/>
        <v>16</v>
      </c>
      <c r="M679" s="3">
        <f t="shared" ca="1" si="681"/>
        <v>9</v>
      </c>
      <c r="N679" s="3">
        <f t="shared" ca="1" si="681"/>
        <v>4</v>
      </c>
      <c r="O679" s="3">
        <f t="shared" ca="1" si="681"/>
        <v>1</v>
      </c>
      <c r="P679" s="3">
        <f t="shared" ca="1" si="681"/>
        <v>0</v>
      </c>
      <c r="Q679" s="3">
        <f t="shared" ca="1" si="681"/>
        <v>1</v>
      </c>
      <c r="R679" s="3">
        <f t="shared" ca="1" si="681"/>
        <v>4</v>
      </c>
      <c r="S679" s="3">
        <f t="shared" ca="1" si="681"/>
        <v>9</v>
      </c>
      <c r="T679" s="3">
        <f t="shared" ca="1" si="681"/>
        <v>16</v>
      </c>
      <c r="U679" s="3">
        <f t="shared" ca="1" si="681"/>
        <v>25</v>
      </c>
      <c r="V679" s="3">
        <f t="shared" ca="1" si="681"/>
        <v>36</v>
      </c>
      <c r="W679" s="3">
        <f t="shared" ca="1" si="681"/>
        <v>49</v>
      </c>
      <c r="X679" s="3">
        <f t="shared" ca="1" si="681"/>
        <v>64</v>
      </c>
      <c r="Y679" s="3">
        <f t="shared" ca="1" si="681"/>
        <v>81</v>
      </c>
      <c r="Z679" s="3">
        <f t="shared" ca="1" si="681"/>
        <v>100</v>
      </c>
      <c r="AA679" s="3">
        <f t="shared" ca="1" si="5"/>
        <v>770</v>
      </c>
      <c r="AB679" s="29">
        <f t="shared" ca="1" si="24"/>
        <v>50</v>
      </c>
    </row>
    <row r="680" spans="1:28" customFormat="false" ht="13">
      <c r="A680" s="3">
        <f>シート1!B681</f>
        <v>0</v>
      </c>
      <c r="B680" s="3">
        <f>シート1!E681</f>
        <v>0</v>
      </c>
      <c r="C680" s="19">
        <f>シート1!G681</f>
        <v>0</v>
      </c>
      <c r="D680" s="3">
        <f>シート1!I681</f>
        <v>0</v>
      </c>
      <c r="E680" s="3">
        <f>シート1!K681</f>
        <v>0</v>
      </c>
      <c r="F680" s="3">
        <f t="shared" ref="F680:Z680" ca="1" si="682">IF($E684="","", IF(AND(ROW()&gt;$AB$1,F$1&lt;=$AB$1),(F$1-_xlfn.RANK.AVG(OFFSET($E684,1-F$1,),OFFSET($E684,1-$AB$1,,$AB$1,1)))^2,""))</f>
        <v>100</v>
      </c>
      <c r="G680" s="3">
        <f t="shared" ca="1" si="682"/>
        <v>81</v>
      </c>
      <c r="H680" s="3">
        <f t="shared" ca="1" si="682"/>
        <v>64</v>
      </c>
      <c r="I680" s="3">
        <f t="shared" ca="1" si="682"/>
        <v>49</v>
      </c>
      <c r="J680" s="3">
        <f t="shared" ca="1" si="682"/>
        <v>36</v>
      </c>
      <c r="K680" s="3">
        <f t="shared" ca="1" si="682"/>
        <v>25</v>
      </c>
      <c r="L680" s="3">
        <f t="shared" ca="1" si="682"/>
        <v>16</v>
      </c>
      <c r="M680" s="3">
        <f t="shared" ca="1" si="682"/>
        <v>9</v>
      </c>
      <c r="N680" s="3">
        <f t="shared" ca="1" si="682"/>
        <v>4</v>
      </c>
      <c r="O680" s="3">
        <f t="shared" ca="1" si="682"/>
        <v>1</v>
      </c>
      <c r="P680" s="3">
        <f t="shared" ca="1" si="682"/>
        <v>0</v>
      </c>
      <c r="Q680" s="3">
        <f t="shared" ca="1" si="682"/>
        <v>1</v>
      </c>
      <c r="R680" s="3">
        <f t="shared" ca="1" si="682"/>
        <v>4</v>
      </c>
      <c r="S680" s="3">
        <f t="shared" ca="1" si="682"/>
        <v>9</v>
      </c>
      <c r="T680" s="3">
        <f t="shared" ca="1" si="682"/>
        <v>16</v>
      </c>
      <c r="U680" s="3">
        <f t="shared" ca="1" si="682"/>
        <v>25</v>
      </c>
      <c r="V680" s="3">
        <f t="shared" ca="1" si="682"/>
        <v>36</v>
      </c>
      <c r="W680" s="3">
        <f t="shared" ca="1" si="682"/>
        <v>49</v>
      </c>
      <c r="X680" s="3">
        <f t="shared" ca="1" si="682"/>
        <v>64</v>
      </c>
      <c r="Y680" s="3">
        <f t="shared" ca="1" si="682"/>
        <v>81</v>
      </c>
      <c r="Z680" s="3">
        <f t="shared" ca="1" si="682"/>
        <v>100</v>
      </c>
      <c r="AA680" s="3">
        <f t="shared" ca="1" si="5"/>
        <v>770</v>
      </c>
      <c r="AB680" s="29">
        <f t="shared" ca="1" si="24"/>
        <v>50</v>
      </c>
    </row>
    <row r="681" spans="1:28" customFormat="false" ht="13">
      <c r="A681" s="3">
        <f>シート1!B682</f>
        <v>0</v>
      </c>
      <c r="B681" s="3">
        <f>シート1!E682</f>
        <v>0</v>
      </c>
      <c r="C681" s="19">
        <f>シート1!G682</f>
        <v>0</v>
      </c>
      <c r="D681" s="3">
        <f>シート1!I682</f>
        <v>0</v>
      </c>
      <c r="E681" s="3">
        <f>シート1!K682</f>
        <v>0</v>
      </c>
      <c r="F681" s="3">
        <f t="shared" ref="F681:Z681" ca="1" si="683">IF($E685="","", IF(AND(ROW()&gt;$AB$1,F$1&lt;=$AB$1),(F$1-_xlfn.RANK.AVG(OFFSET($E685,1-F$1,),OFFSET($E685,1-$AB$1,,$AB$1,1)))^2,""))</f>
        <v>100</v>
      </c>
      <c r="G681" s="3">
        <f t="shared" ca="1" si="683"/>
        <v>81</v>
      </c>
      <c r="H681" s="3">
        <f t="shared" ca="1" si="683"/>
        <v>64</v>
      </c>
      <c r="I681" s="3">
        <f t="shared" ca="1" si="683"/>
        <v>49</v>
      </c>
      <c r="J681" s="3">
        <f t="shared" ca="1" si="683"/>
        <v>36</v>
      </c>
      <c r="K681" s="3">
        <f t="shared" ca="1" si="683"/>
        <v>25</v>
      </c>
      <c r="L681" s="3">
        <f t="shared" ca="1" si="683"/>
        <v>16</v>
      </c>
      <c r="M681" s="3">
        <f t="shared" ca="1" si="683"/>
        <v>9</v>
      </c>
      <c r="N681" s="3">
        <f t="shared" ca="1" si="683"/>
        <v>4</v>
      </c>
      <c r="O681" s="3">
        <f t="shared" ca="1" si="683"/>
        <v>1</v>
      </c>
      <c r="P681" s="3">
        <f t="shared" ca="1" si="683"/>
        <v>0</v>
      </c>
      <c r="Q681" s="3">
        <f t="shared" ca="1" si="683"/>
        <v>1</v>
      </c>
      <c r="R681" s="3">
        <f t="shared" ca="1" si="683"/>
        <v>4</v>
      </c>
      <c r="S681" s="3">
        <f t="shared" ca="1" si="683"/>
        <v>9</v>
      </c>
      <c r="T681" s="3">
        <f t="shared" ca="1" si="683"/>
        <v>16</v>
      </c>
      <c r="U681" s="3">
        <f t="shared" ca="1" si="683"/>
        <v>25</v>
      </c>
      <c r="V681" s="3">
        <f t="shared" ca="1" si="683"/>
        <v>36</v>
      </c>
      <c r="W681" s="3">
        <f t="shared" ca="1" si="683"/>
        <v>49</v>
      </c>
      <c r="X681" s="3">
        <f t="shared" ca="1" si="683"/>
        <v>64</v>
      </c>
      <c r="Y681" s="3">
        <f t="shared" ca="1" si="683"/>
        <v>81</v>
      </c>
      <c r="Z681" s="3">
        <f t="shared" ca="1" si="683"/>
        <v>100</v>
      </c>
      <c r="AA681" s="3">
        <f t="shared" ca="1" si="5"/>
        <v>770</v>
      </c>
      <c r="AB681" s="29">
        <f t="shared" ca="1" si="24"/>
        <v>50</v>
      </c>
    </row>
    <row r="682" spans="1:28" customFormat="false" ht="13">
      <c r="A682" s="3">
        <f>シート1!B683</f>
        <v>0</v>
      </c>
      <c r="B682" s="3">
        <f>シート1!E683</f>
        <v>0</v>
      </c>
      <c r="C682" s="19">
        <f>シート1!G683</f>
        <v>0</v>
      </c>
      <c r="D682" s="3">
        <f>シート1!I683</f>
        <v>0</v>
      </c>
      <c r="E682" s="3">
        <f>シート1!K683</f>
        <v>0</v>
      </c>
      <c r="F682" s="3">
        <f t="shared" ref="F682:Z682" ca="1" si="684">IF($E686="","", IF(AND(ROW()&gt;$AB$1,F$1&lt;=$AB$1),(F$1-_xlfn.RANK.AVG(OFFSET($E686,1-F$1,),OFFSET($E686,1-$AB$1,,$AB$1,1)))^2,""))</f>
        <v>100</v>
      </c>
      <c r="G682" s="3">
        <f t="shared" ca="1" si="684"/>
        <v>81</v>
      </c>
      <c r="H682" s="3">
        <f t="shared" ca="1" si="684"/>
        <v>64</v>
      </c>
      <c r="I682" s="3">
        <f t="shared" ca="1" si="684"/>
        <v>49</v>
      </c>
      <c r="J682" s="3">
        <f t="shared" ca="1" si="684"/>
        <v>36</v>
      </c>
      <c r="K682" s="3">
        <f t="shared" ca="1" si="684"/>
        <v>25</v>
      </c>
      <c r="L682" s="3">
        <f t="shared" ca="1" si="684"/>
        <v>16</v>
      </c>
      <c r="M682" s="3">
        <f t="shared" ca="1" si="684"/>
        <v>9</v>
      </c>
      <c r="N682" s="3">
        <f t="shared" ca="1" si="684"/>
        <v>4</v>
      </c>
      <c r="O682" s="3">
        <f t="shared" ca="1" si="684"/>
        <v>1</v>
      </c>
      <c r="P682" s="3">
        <f t="shared" ca="1" si="684"/>
        <v>0</v>
      </c>
      <c r="Q682" s="3">
        <f t="shared" ca="1" si="684"/>
        <v>1</v>
      </c>
      <c r="R682" s="3">
        <f t="shared" ca="1" si="684"/>
        <v>4</v>
      </c>
      <c r="S682" s="3">
        <f t="shared" ca="1" si="684"/>
        <v>9</v>
      </c>
      <c r="T682" s="3">
        <f t="shared" ca="1" si="684"/>
        <v>16</v>
      </c>
      <c r="U682" s="3">
        <f t="shared" ca="1" si="684"/>
        <v>25</v>
      </c>
      <c r="V682" s="3">
        <f t="shared" ca="1" si="684"/>
        <v>36</v>
      </c>
      <c r="W682" s="3">
        <f t="shared" ca="1" si="684"/>
        <v>49</v>
      </c>
      <c r="X682" s="3">
        <f t="shared" ca="1" si="684"/>
        <v>64</v>
      </c>
      <c r="Y682" s="3">
        <f t="shared" ca="1" si="684"/>
        <v>81</v>
      </c>
      <c r="Z682" s="3">
        <f t="shared" ca="1" si="684"/>
        <v>100</v>
      </c>
      <c r="AA682" s="3">
        <f t="shared" ca="1" si="5"/>
        <v>770</v>
      </c>
      <c r="AB682" s="29">
        <f t="shared" ca="1" si="24"/>
        <v>50</v>
      </c>
    </row>
    <row r="683" spans="1:28" customFormat="false" ht="13">
      <c r="A683" s="3">
        <f>シート1!B684</f>
        <v>0</v>
      </c>
      <c r="B683" s="3">
        <f>シート1!E684</f>
        <v>0</v>
      </c>
      <c r="C683" s="19">
        <f>シート1!G684</f>
        <v>0</v>
      </c>
      <c r="D683" s="3">
        <f>シート1!I684</f>
        <v>0</v>
      </c>
      <c r="E683" s="3">
        <f>シート1!K684</f>
        <v>0</v>
      </c>
      <c r="F683" s="3">
        <f t="shared" ref="F683:Z683" ca="1" si="685">IF($E687="","", IF(AND(ROW()&gt;$AB$1,F$1&lt;=$AB$1),(F$1-_xlfn.RANK.AVG(OFFSET($E687,1-F$1,),OFFSET($E687,1-$AB$1,,$AB$1,1)))^2,""))</f>
        <v>100</v>
      </c>
      <c r="G683" s="3">
        <f t="shared" ca="1" si="685"/>
        <v>81</v>
      </c>
      <c r="H683" s="3">
        <f t="shared" ca="1" si="685"/>
        <v>64</v>
      </c>
      <c r="I683" s="3">
        <f t="shared" ca="1" si="685"/>
        <v>49</v>
      </c>
      <c r="J683" s="3">
        <f t="shared" ca="1" si="685"/>
        <v>36</v>
      </c>
      <c r="K683" s="3">
        <f t="shared" ca="1" si="685"/>
        <v>25</v>
      </c>
      <c r="L683" s="3">
        <f t="shared" ca="1" si="685"/>
        <v>16</v>
      </c>
      <c r="M683" s="3">
        <f t="shared" ca="1" si="685"/>
        <v>9</v>
      </c>
      <c r="N683" s="3">
        <f t="shared" ca="1" si="685"/>
        <v>4</v>
      </c>
      <c r="O683" s="3">
        <f t="shared" ca="1" si="685"/>
        <v>1</v>
      </c>
      <c r="P683" s="3">
        <f t="shared" ca="1" si="685"/>
        <v>0</v>
      </c>
      <c r="Q683" s="3">
        <f t="shared" ca="1" si="685"/>
        <v>1</v>
      </c>
      <c r="R683" s="3">
        <f t="shared" ca="1" si="685"/>
        <v>4</v>
      </c>
      <c r="S683" s="3">
        <f t="shared" ca="1" si="685"/>
        <v>9</v>
      </c>
      <c r="T683" s="3">
        <f t="shared" ca="1" si="685"/>
        <v>16</v>
      </c>
      <c r="U683" s="3">
        <f t="shared" ca="1" si="685"/>
        <v>25</v>
      </c>
      <c r="V683" s="3">
        <f t="shared" ca="1" si="685"/>
        <v>36</v>
      </c>
      <c r="W683" s="3">
        <f t="shared" ca="1" si="685"/>
        <v>49</v>
      </c>
      <c r="X683" s="3">
        <f t="shared" ca="1" si="685"/>
        <v>64</v>
      </c>
      <c r="Y683" s="3">
        <f t="shared" ca="1" si="685"/>
        <v>81</v>
      </c>
      <c r="Z683" s="3">
        <f t="shared" ca="1" si="685"/>
        <v>100</v>
      </c>
      <c r="AA683" s="3">
        <f t="shared" ca="1" si="5"/>
        <v>770</v>
      </c>
      <c r="AB683" s="29">
        <f t="shared" ca="1" si="24"/>
        <v>50</v>
      </c>
    </row>
    <row r="684" spans="1:28" customFormat="false" ht="13">
      <c r="A684" s="3">
        <f>シート1!B685</f>
        <v>0</v>
      </c>
      <c r="B684" s="3">
        <f>シート1!E685</f>
        <v>0</v>
      </c>
      <c r="C684" s="19">
        <f>シート1!G685</f>
        <v>0</v>
      </c>
      <c r="D684" s="3">
        <f>シート1!I685</f>
        <v>0</v>
      </c>
      <c r="E684" s="3">
        <f>シート1!K685</f>
        <v>0</v>
      </c>
      <c r="F684" s="3">
        <f t="shared" ref="F684:Z684" ca="1" si="686">IF($E688="","", IF(AND(ROW()&gt;$AB$1,F$1&lt;=$AB$1),(F$1-_xlfn.RANK.AVG(OFFSET($E688,1-F$1,),OFFSET($E688,1-$AB$1,,$AB$1,1)))^2,""))</f>
        <v>100</v>
      </c>
      <c r="G684" s="3">
        <f t="shared" ca="1" si="686"/>
        <v>81</v>
      </c>
      <c r="H684" s="3">
        <f t="shared" ca="1" si="686"/>
        <v>64</v>
      </c>
      <c r="I684" s="3">
        <f t="shared" ca="1" si="686"/>
        <v>49</v>
      </c>
      <c r="J684" s="3">
        <f t="shared" ca="1" si="686"/>
        <v>36</v>
      </c>
      <c r="K684" s="3">
        <f t="shared" ca="1" si="686"/>
        <v>25</v>
      </c>
      <c r="L684" s="3">
        <f t="shared" ca="1" si="686"/>
        <v>16</v>
      </c>
      <c r="M684" s="3">
        <f t="shared" ca="1" si="686"/>
        <v>9</v>
      </c>
      <c r="N684" s="3">
        <f t="shared" ca="1" si="686"/>
        <v>4</v>
      </c>
      <c r="O684" s="3">
        <f t="shared" ca="1" si="686"/>
        <v>1</v>
      </c>
      <c r="P684" s="3">
        <f t="shared" ca="1" si="686"/>
        <v>0</v>
      </c>
      <c r="Q684" s="3">
        <f t="shared" ca="1" si="686"/>
        <v>1</v>
      </c>
      <c r="R684" s="3">
        <f t="shared" ca="1" si="686"/>
        <v>4</v>
      </c>
      <c r="S684" s="3">
        <f t="shared" ca="1" si="686"/>
        <v>9</v>
      </c>
      <c r="T684" s="3">
        <f t="shared" ca="1" si="686"/>
        <v>16</v>
      </c>
      <c r="U684" s="3">
        <f t="shared" ca="1" si="686"/>
        <v>25</v>
      </c>
      <c r="V684" s="3">
        <f t="shared" ca="1" si="686"/>
        <v>36</v>
      </c>
      <c r="W684" s="3">
        <f t="shared" ca="1" si="686"/>
        <v>49</v>
      </c>
      <c r="X684" s="3">
        <f t="shared" ca="1" si="686"/>
        <v>64</v>
      </c>
      <c r="Y684" s="3">
        <f t="shared" ca="1" si="686"/>
        <v>81</v>
      </c>
      <c r="Z684" s="3">
        <f t="shared" ca="1" si="686"/>
        <v>100</v>
      </c>
      <c r="AA684" s="3">
        <f t="shared" ca="1" si="5"/>
        <v>770</v>
      </c>
      <c r="AB684" s="29">
        <f t="shared" ca="1" si="24"/>
        <v>50</v>
      </c>
    </row>
    <row r="685" spans="1:28" customFormat="false" ht="13">
      <c r="A685" s="3">
        <f>シート1!B686</f>
        <v>0</v>
      </c>
      <c r="B685" s="3">
        <f>シート1!E686</f>
        <v>0</v>
      </c>
      <c r="C685" s="19">
        <f>シート1!G686</f>
        <v>0</v>
      </c>
      <c r="D685" s="3">
        <f>シート1!I686</f>
        <v>0</v>
      </c>
      <c r="E685" s="3">
        <f>シート1!K686</f>
        <v>0</v>
      </c>
      <c r="F685" s="3">
        <f t="shared" ref="F685:Z685" ca="1" si="687">IF($E689="","", IF(AND(ROW()&gt;$AB$1,F$1&lt;=$AB$1),(F$1-_xlfn.RANK.AVG(OFFSET($E689,1-F$1,),OFFSET($E689,1-$AB$1,,$AB$1,1)))^2,""))</f>
        <v>100</v>
      </c>
      <c r="G685" s="3">
        <f t="shared" ca="1" si="687"/>
        <v>81</v>
      </c>
      <c r="H685" s="3">
        <f t="shared" ca="1" si="687"/>
        <v>64</v>
      </c>
      <c r="I685" s="3">
        <f t="shared" ca="1" si="687"/>
        <v>49</v>
      </c>
      <c r="J685" s="3">
        <f t="shared" ca="1" si="687"/>
        <v>36</v>
      </c>
      <c r="K685" s="3">
        <f t="shared" ca="1" si="687"/>
        <v>25</v>
      </c>
      <c r="L685" s="3">
        <f t="shared" ca="1" si="687"/>
        <v>16</v>
      </c>
      <c r="M685" s="3">
        <f t="shared" ca="1" si="687"/>
        <v>9</v>
      </c>
      <c r="N685" s="3">
        <f t="shared" ca="1" si="687"/>
        <v>4</v>
      </c>
      <c r="O685" s="3">
        <f t="shared" ca="1" si="687"/>
        <v>1</v>
      </c>
      <c r="P685" s="3">
        <f t="shared" ca="1" si="687"/>
        <v>0</v>
      </c>
      <c r="Q685" s="3">
        <f t="shared" ca="1" si="687"/>
        <v>1</v>
      </c>
      <c r="R685" s="3">
        <f t="shared" ca="1" si="687"/>
        <v>4</v>
      </c>
      <c r="S685" s="3">
        <f t="shared" ca="1" si="687"/>
        <v>9</v>
      </c>
      <c r="T685" s="3">
        <f t="shared" ca="1" si="687"/>
        <v>16</v>
      </c>
      <c r="U685" s="3">
        <f t="shared" ca="1" si="687"/>
        <v>25</v>
      </c>
      <c r="V685" s="3">
        <f t="shared" ca="1" si="687"/>
        <v>36</v>
      </c>
      <c r="W685" s="3">
        <f t="shared" ca="1" si="687"/>
        <v>49</v>
      </c>
      <c r="X685" s="3">
        <f t="shared" ca="1" si="687"/>
        <v>64</v>
      </c>
      <c r="Y685" s="3">
        <f t="shared" ca="1" si="687"/>
        <v>81</v>
      </c>
      <c r="Z685" s="3">
        <f t="shared" ca="1" si="687"/>
        <v>100</v>
      </c>
      <c r="AA685" s="3">
        <f t="shared" ca="1" si="5"/>
        <v>770</v>
      </c>
      <c r="AB685" s="29">
        <f t="shared" ca="1" si="24"/>
        <v>50</v>
      </c>
    </row>
    <row r="686" spans="1:28" customFormat="false" ht="13">
      <c r="A686" s="3">
        <f>シート1!B687</f>
        <v>0</v>
      </c>
      <c r="B686" s="3">
        <f>シート1!E687</f>
        <v>0</v>
      </c>
      <c r="C686" s="19">
        <f>シート1!G687</f>
        <v>0</v>
      </c>
      <c r="D686" s="3">
        <f>シート1!I687</f>
        <v>0</v>
      </c>
      <c r="E686" s="3">
        <f>シート1!K687</f>
        <v>0</v>
      </c>
      <c r="F686" s="3">
        <f t="shared" ref="F686:Z686" ca="1" si="688">IF($E690="","", IF(AND(ROW()&gt;$AB$1,F$1&lt;=$AB$1),(F$1-_xlfn.RANK.AVG(OFFSET($E690,1-F$1,),OFFSET($E690,1-$AB$1,,$AB$1,1)))^2,""))</f>
        <v>100</v>
      </c>
      <c r="G686" s="3">
        <f t="shared" ca="1" si="688"/>
        <v>81</v>
      </c>
      <c r="H686" s="3">
        <f t="shared" ca="1" si="688"/>
        <v>64</v>
      </c>
      <c r="I686" s="3">
        <f t="shared" ca="1" si="688"/>
        <v>49</v>
      </c>
      <c r="J686" s="3">
        <f t="shared" ca="1" si="688"/>
        <v>36</v>
      </c>
      <c r="K686" s="3">
        <f t="shared" ca="1" si="688"/>
        <v>25</v>
      </c>
      <c r="L686" s="3">
        <f t="shared" ca="1" si="688"/>
        <v>16</v>
      </c>
      <c r="M686" s="3">
        <f t="shared" ca="1" si="688"/>
        <v>9</v>
      </c>
      <c r="N686" s="3">
        <f t="shared" ca="1" si="688"/>
        <v>4</v>
      </c>
      <c r="O686" s="3">
        <f t="shared" ca="1" si="688"/>
        <v>1</v>
      </c>
      <c r="P686" s="3">
        <f t="shared" ca="1" si="688"/>
        <v>0</v>
      </c>
      <c r="Q686" s="3">
        <f t="shared" ca="1" si="688"/>
        <v>1</v>
      </c>
      <c r="R686" s="3">
        <f t="shared" ca="1" si="688"/>
        <v>4</v>
      </c>
      <c r="S686" s="3">
        <f t="shared" ca="1" si="688"/>
        <v>9</v>
      </c>
      <c r="T686" s="3">
        <f t="shared" ca="1" si="688"/>
        <v>16</v>
      </c>
      <c r="U686" s="3">
        <f t="shared" ca="1" si="688"/>
        <v>25</v>
      </c>
      <c r="V686" s="3">
        <f t="shared" ca="1" si="688"/>
        <v>36</v>
      </c>
      <c r="W686" s="3">
        <f t="shared" ca="1" si="688"/>
        <v>49</v>
      </c>
      <c r="X686" s="3">
        <f t="shared" ca="1" si="688"/>
        <v>64</v>
      </c>
      <c r="Y686" s="3">
        <f t="shared" ca="1" si="688"/>
        <v>81</v>
      </c>
      <c r="Z686" s="3">
        <f t="shared" ca="1" si="688"/>
        <v>100</v>
      </c>
      <c r="AA686" s="3">
        <f t="shared" ca="1" si="5"/>
        <v>770</v>
      </c>
      <c r="AB686" s="29">
        <f t="shared" ca="1" si="24"/>
        <v>50</v>
      </c>
    </row>
    <row r="687" spans="1:28" customFormat="false" ht="13">
      <c r="A687" s="3">
        <f>シート1!B688</f>
        <v>0</v>
      </c>
      <c r="B687" s="3">
        <f>シート1!E688</f>
        <v>0</v>
      </c>
      <c r="C687" s="19">
        <f>シート1!G688</f>
        <v>0</v>
      </c>
      <c r="D687" s="3">
        <f>シート1!I688</f>
        <v>0</v>
      </c>
      <c r="E687" s="3">
        <f>シート1!K688</f>
        <v>0</v>
      </c>
      <c r="F687" s="3">
        <f t="shared" ref="F687:Z687" ca="1" si="689">IF($E691="","", IF(AND(ROW()&gt;$AB$1,F$1&lt;=$AB$1),(F$1-_xlfn.RANK.AVG(OFFSET($E691,1-F$1,),OFFSET($E691,1-$AB$1,,$AB$1,1)))^2,""))</f>
        <v>100</v>
      </c>
      <c r="G687" s="3">
        <f t="shared" ca="1" si="689"/>
        <v>81</v>
      </c>
      <c r="H687" s="3">
        <f t="shared" ca="1" si="689"/>
        <v>64</v>
      </c>
      <c r="I687" s="3">
        <f t="shared" ca="1" si="689"/>
        <v>49</v>
      </c>
      <c r="J687" s="3">
        <f t="shared" ca="1" si="689"/>
        <v>36</v>
      </c>
      <c r="K687" s="3">
        <f t="shared" ca="1" si="689"/>
        <v>25</v>
      </c>
      <c r="L687" s="3">
        <f t="shared" ca="1" si="689"/>
        <v>16</v>
      </c>
      <c r="M687" s="3">
        <f t="shared" ca="1" si="689"/>
        <v>9</v>
      </c>
      <c r="N687" s="3">
        <f t="shared" ca="1" si="689"/>
        <v>4</v>
      </c>
      <c r="O687" s="3">
        <f t="shared" ca="1" si="689"/>
        <v>1</v>
      </c>
      <c r="P687" s="3">
        <f t="shared" ca="1" si="689"/>
        <v>0</v>
      </c>
      <c r="Q687" s="3">
        <f t="shared" ca="1" si="689"/>
        <v>1</v>
      </c>
      <c r="R687" s="3">
        <f t="shared" ca="1" si="689"/>
        <v>4</v>
      </c>
      <c r="S687" s="3">
        <f t="shared" ca="1" si="689"/>
        <v>9</v>
      </c>
      <c r="T687" s="3">
        <f t="shared" ca="1" si="689"/>
        <v>16</v>
      </c>
      <c r="U687" s="3">
        <f t="shared" ca="1" si="689"/>
        <v>25</v>
      </c>
      <c r="V687" s="3">
        <f t="shared" ca="1" si="689"/>
        <v>36</v>
      </c>
      <c r="W687" s="3">
        <f t="shared" ca="1" si="689"/>
        <v>49</v>
      </c>
      <c r="X687" s="3">
        <f t="shared" ca="1" si="689"/>
        <v>64</v>
      </c>
      <c r="Y687" s="3">
        <f t="shared" ca="1" si="689"/>
        <v>81</v>
      </c>
      <c r="Z687" s="3">
        <f t="shared" ca="1" si="689"/>
        <v>100</v>
      </c>
      <c r="AA687" s="3">
        <f t="shared" ca="1" si="5"/>
        <v>770</v>
      </c>
      <c r="AB687" s="29">
        <f t="shared" ca="1" si="24"/>
        <v>50</v>
      </c>
    </row>
    <row r="688" spans="1:28" customFormat="false" ht="13">
      <c r="A688" s="3">
        <f>シート1!B689</f>
        <v>0</v>
      </c>
      <c r="B688" s="3">
        <f>シート1!E689</f>
        <v>0</v>
      </c>
      <c r="C688" s="19">
        <f>シート1!G689</f>
        <v>0</v>
      </c>
      <c r="D688" s="3">
        <f>シート1!I689</f>
        <v>0</v>
      </c>
      <c r="E688" s="3">
        <f>シート1!K689</f>
        <v>0</v>
      </c>
      <c r="F688" s="3">
        <f t="shared" ref="F688:Z688" ca="1" si="690">IF($E692="","", IF(AND(ROW()&gt;$AB$1,F$1&lt;=$AB$1),(F$1-_xlfn.RANK.AVG(OFFSET($E692,1-F$1,),OFFSET($E692,1-$AB$1,,$AB$1,1)))^2,""))</f>
        <v>100</v>
      </c>
      <c r="G688" s="3">
        <f t="shared" ca="1" si="690"/>
        <v>81</v>
      </c>
      <c r="H688" s="3">
        <f t="shared" ca="1" si="690"/>
        <v>64</v>
      </c>
      <c r="I688" s="3">
        <f t="shared" ca="1" si="690"/>
        <v>49</v>
      </c>
      <c r="J688" s="3">
        <f t="shared" ca="1" si="690"/>
        <v>36</v>
      </c>
      <c r="K688" s="3">
        <f t="shared" ca="1" si="690"/>
        <v>25</v>
      </c>
      <c r="L688" s="3">
        <f t="shared" ca="1" si="690"/>
        <v>16</v>
      </c>
      <c r="M688" s="3">
        <f t="shared" ca="1" si="690"/>
        <v>9</v>
      </c>
      <c r="N688" s="3">
        <f t="shared" ca="1" si="690"/>
        <v>4</v>
      </c>
      <c r="O688" s="3">
        <f t="shared" ca="1" si="690"/>
        <v>1</v>
      </c>
      <c r="P688" s="3">
        <f t="shared" ca="1" si="690"/>
        <v>0</v>
      </c>
      <c r="Q688" s="3">
        <f t="shared" ca="1" si="690"/>
        <v>1</v>
      </c>
      <c r="R688" s="3">
        <f t="shared" ca="1" si="690"/>
        <v>4</v>
      </c>
      <c r="S688" s="3">
        <f t="shared" ca="1" si="690"/>
        <v>9</v>
      </c>
      <c r="T688" s="3">
        <f t="shared" ca="1" si="690"/>
        <v>16</v>
      </c>
      <c r="U688" s="3">
        <f t="shared" ca="1" si="690"/>
        <v>25</v>
      </c>
      <c r="V688" s="3">
        <f t="shared" ca="1" si="690"/>
        <v>36</v>
      </c>
      <c r="W688" s="3">
        <f t="shared" ca="1" si="690"/>
        <v>49</v>
      </c>
      <c r="X688" s="3">
        <f t="shared" ca="1" si="690"/>
        <v>64</v>
      </c>
      <c r="Y688" s="3">
        <f t="shared" ca="1" si="690"/>
        <v>81</v>
      </c>
      <c r="Z688" s="3">
        <f t="shared" ca="1" si="690"/>
        <v>100</v>
      </c>
      <c r="AA688" s="3">
        <f t="shared" ca="1" si="5"/>
        <v>770</v>
      </c>
      <c r="AB688" s="29">
        <f t="shared" ca="1" si="24"/>
        <v>50</v>
      </c>
    </row>
    <row r="689" spans="1:28" customFormat="false" ht="13">
      <c r="A689" s="3">
        <f>シート1!B690</f>
        <v>0</v>
      </c>
      <c r="B689" s="3">
        <f>シート1!E690</f>
        <v>0</v>
      </c>
      <c r="C689" s="19">
        <f>シート1!G690</f>
        <v>0</v>
      </c>
      <c r="D689" s="3">
        <f>シート1!I690</f>
        <v>0</v>
      </c>
      <c r="E689" s="3">
        <f>シート1!K690</f>
        <v>0</v>
      </c>
      <c r="F689" s="3">
        <f t="shared" ref="F689:Z689" ca="1" si="691">IF($E693="","", IF(AND(ROW()&gt;$AB$1,F$1&lt;=$AB$1),(F$1-_xlfn.RANK.AVG(OFFSET($E693,1-F$1,),OFFSET($E693,1-$AB$1,,$AB$1,1)))^2,""))</f>
        <v>100</v>
      </c>
      <c r="G689" s="3">
        <f t="shared" ca="1" si="691"/>
        <v>81</v>
      </c>
      <c r="H689" s="3">
        <f t="shared" ca="1" si="691"/>
        <v>64</v>
      </c>
      <c r="I689" s="3">
        <f t="shared" ca="1" si="691"/>
        <v>49</v>
      </c>
      <c r="J689" s="3">
        <f t="shared" ca="1" si="691"/>
        <v>36</v>
      </c>
      <c r="K689" s="3">
        <f t="shared" ca="1" si="691"/>
        <v>25</v>
      </c>
      <c r="L689" s="3">
        <f t="shared" ca="1" si="691"/>
        <v>16</v>
      </c>
      <c r="M689" s="3">
        <f t="shared" ca="1" si="691"/>
        <v>9</v>
      </c>
      <c r="N689" s="3">
        <f t="shared" ca="1" si="691"/>
        <v>4</v>
      </c>
      <c r="O689" s="3">
        <f t="shared" ca="1" si="691"/>
        <v>1</v>
      </c>
      <c r="P689" s="3">
        <f t="shared" ca="1" si="691"/>
        <v>0</v>
      </c>
      <c r="Q689" s="3">
        <f t="shared" ca="1" si="691"/>
        <v>1</v>
      </c>
      <c r="R689" s="3">
        <f t="shared" ca="1" si="691"/>
        <v>4</v>
      </c>
      <c r="S689" s="3">
        <f t="shared" ca="1" si="691"/>
        <v>9</v>
      </c>
      <c r="T689" s="3">
        <f t="shared" ca="1" si="691"/>
        <v>16</v>
      </c>
      <c r="U689" s="3">
        <f t="shared" ca="1" si="691"/>
        <v>25</v>
      </c>
      <c r="V689" s="3">
        <f t="shared" ca="1" si="691"/>
        <v>36</v>
      </c>
      <c r="W689" s="3">
        <f t="shared" ca="1" si="691"/>
        <v>49</v>
      </c>
      <c r="X689" s="3">
        <f t="shared" ca="1" si="691"/>
        <v>64</v>
      </c>
      <c r="Y689" s="3">
        <f t="shared" ca="1" si="691"/>
        <v>81</v>
      </c>
      <c r="Z689" s="3">
        <f t="shared" ca="1" si="691"/>
        <v>100</v>
      </c>
      <c r="AA689" s="3">
        <f t="shared" ca="1" si="5"/>
        <v>770</v>
      </c>
      <c r="AB689" s="29">
        <f t="shared" ca="1" si="24"/>
        <v>50</v>
      </c>
    </row>
    <row r="690" spans="1:28" customFormat="false" ht="13">
      <c r="A690" s="3">
        <f>シート1!B691</f>
        <v>0</v>
      </c>
      <c r="B690" s="3">
        <f>シート1!E691</f>
        <v>0</v>
      </c>
      <c r="C690" s="19">
        <f>シート1!G691</f>
        <v>0</v>
      </c>
      <c r="D690" s="3">
        <f>シート1!I691</f>
        <v>0</v>
      </c>
      <c r="E690" s="3">
        <f>シート1!K691</f>
        <v>0</v>
      </c>
      <c r="F690" s="3">
        <f t="shared" ref="F690:Z690" ca="1" si="692">IF($E694="","", IF(AND(ROW()&gt;$AB$1,F$1&lt;=$AB$1),(F$1-_xlfn.RANK.AVG(OFFSET($E694,1-F$1,),OFFSET($E694,1-$AB$1,,$AB$1,1)))^2,""))</f>
        <v>100</v>
      </c>
      <c r="G690" s="3">
        <f t="shared" ca="1" si="692"/>
        <v>81</v>
      </c>
      <c r="H690" s="3">
        <f t="shared" ca="1" si="692"/>
        <v>64</v>
      </c>
      <c r="I690" s="3">
        <f t="shared" ca="1" si="692"/>
        <v>49</v>
      </c>
      <c r="J690" s="3">
        <f t="shared" ca="1" si="692"/>
        <v>36</v>
      </c>
      <c r="K690" s="3">
        <f t="shared" ca="1" si="692"/>
        <v>25</v>
      </c>
      <c r="L690" s="3">
        <f t="shared" ca="1" si="692"/>
        <v>16</v>
      </c>
      <c r="M690" s="3">
        <f t="shared" ca="1" si="692"/>
        <v>9</v>
      </c>
      <c r="N690" s="3">
        <f t="shared" ca="1" si="692"/>
        <v>4</v>
      </c>
      <c r="O690" s="3">
        <f t="shared" ca="1" si="692"/>
        <v>1</v>
      </c>
      <c r="P690" s="3">
        <f t="shared" ca="1" si="692"/>
        <v>0</v>
      </c>
      <c r="Q690" s="3">
        <f t="shared" ca="1" si="692"/>
        <v>1</v>
      </c>
      <c r="R690" s="3">
        <f t="shared" ca="1" si="692"/>
        <v>4</v>
      </c>
      <c r="S690" s="3">
        <f t="shared" ca="1" si="692"/>
        <v>9</v>
      </c>
      <c r="T690" s="3">
        <f t="shared" ca="1" si="692"/>
        <v>16</v>
      </c>
      <c r="U690" s="3">
        <f t="shared" ca="1" si="692"/>
        <v>25</v>
      </c>
      <c r="V690" s="3">
        <f t="shared" ca="1" si="692"/>
        <v>36</v>
      </c>
      <c r="W690" s="3">
        <f t="shared" ca="1" si="692"/>
        <v>49</v>
      </c>
      <c r="X690" s="3">
        <f t="shared" ca="1" si="692"/>
        <v>64</v>
      </c>
      <c r="Y690" s="3">
        <f t="shared" ca="1" si="692"/>
        <v>81</v>
      </c>
      <c r="Z690" s="3">
        <f t="shared" ca="1" si="692"/>
        <v>100</v>
      </c>
      <c r="AA690" s="3">
        <f t="shared" ca="1" si="5"/>
        <v>770</v>
      </c>
      <c r="AB690" s="29">
        <f t="shared" ca="1" si="24"/>
        <v>50</v>
      </c>
    </row>
    <row r="691" spans="1:28" customFormat="false" ht="13">
      <c r="A691" s="3">
        <f>シート1!B692</f>
        <v>0</v>
      </c>
      <c r="B691" s="3">
        <f>シート1!E692</f>
        <v>0</v>
      </c>
      <c r="C691" s="19">
        <f>シート1!G692</f>
        <v>0</v>
      </c>
      <c r="D691" s="3">
        <f>シート1!I692</f>
        <v>0</v>
      </c>
      <c r="E691" s="3">
        <f>シート1!K692</f>
        <v>0</v>
      </c>
      <c r="F691" s="3">
        <f t="shared" ref="F691:Z691" ca="1" si="693">IF($E695="","", IF(AND(ROW()&gt;$AB$1,F$1&lt;=$AB$1),(F$1-_xlfn.RANK.AVG(OFFSET($E695,1-F$1,),OFFSET($E695,1-$AB$1,,$AB$1,1)))^2,""))</f>
        <v>100</v>
      </c>
      <c r="G691" s="3">
        <f t="shared" ca="1" si="693"/>
        <v>81</v>
      </c>
      <c r="H691" s="3">
        <f t="shared" ca="1" si="693"/>
        <v>64</v>
      </c>
      <c r="I691" s="3">
        <f t="shared" ca="1" si="693"/>
        <v>49</v>
      </c>
      <c r="J691" s="3">
        <f t="shared" ca="1" si="693"/>
        <v>36</v>
      </c>
      <c r="K691" s="3">
        <f t="shared" ca="1" si="693"/>
        <v>25</v>
      </c>
      <c r="L691" s="3">
        <f t="shared" ca="1" si="693"/>
        <v>16</v>
      </c>
      <c r="M691" s="3">
        <f t="shared" ca="1" si="693"/>
        <v>9</v>
      </c>
      <c r="N691" s="3">
        <f t="shared" ca="1" si="693"/>
        <v>4</v>
      </c>
      <c r="O691" s="3">
        <f t="shared" ca="1" si="693"/>
        <v>1</v>
      </c>
      <c r="P691" s="3">
        <f t="shared" ca="1" si="693"/>
        <v>0</v>
      </c>
      <c r="Q691" s="3">
        <f t="shared" ca="1" si="693"/>
        <v>1</v>
      </c>
      <c r="R691" s="3">
        <f t="shared" ca="1" si="693"/>
        <v>4</v>
      </c>
      <c r="S691" s="3">
        <f t="shared" ca="1" si="693"/>
        <v>9</v>
      </c>
      <c r="T691" s="3">
        <f t="shared" ca="1" si="693"/>
        <v>16</v>
      </c>
      <c r="U691" s="3">
        <f t="shared" ca="1" si="693"/>
        <v>25</v>
      </c>
      <c r="V691" s="3">
        <f t="shared" ca="1" si="693"/>
        <v>36</v>
      </c>
      <c r="W691" s="3">
        <f t="shared" ca="1" si="693"/>
        <v>49</v>
      </c>
      <c r="X691" s="3">
        <f t="shared" ca="1" si="693"/>
        <v>64</v>
      </c>
      <c r="Y691" s="3">
        <f t="shared" ca="1" si="693"/>
        <v>81</v>
      </c>
      <c r="Z691" s="3">
        <f t="shared" ca="1" si="693"/>
        <v>100</v>
      </c>
      <c r="AA691" s="3">
        <f t="shared" ca="1" si="5"/>
        <v>770</v>
      </c>
      <c r="AB691" s="29">
        <f t="shared" ca="1" si="24"/>
        <v>50</v>
      </c>
    </row>
    <row r="692" spans="1:28" customFormat="false" ht="13">
      <c r="A692" s="3">
        <f>シート1!B693</f>
        <v>0</v>
      </c>
      <c r="B692" s="3">
        <f>シート1!E693</f>
        <v>0</v>
      </c>
      <c r="C692" s="19">
        <f>シート1!G693</f>
        <v>0</v>
      </c>
      <c r="D692" s="3">
        <f>シート1!I693</f>
        <v>0</v>
      </c>
      <c r="E692" s="3">
        <f>シート1!K693</f>
        <v>0</v>
      </c>
      <c r="F692" s="3">
        <f t="shared" ref="F692:Z692" ca="1" si="694">IF($E696="","", IF(AND(ROW()&gt;$AB$1,F$1&lt;=$AB$1),(F$1-_xlfn.RANK.AVG(OFFSET($E696,1-F$1,),OFFSET($E696,1-$AB$1,,$AB$1,1)))^2,""))</f>
        <v>100</v>
      </c>
      <c r="G692" s="3">
        <f t="shared" ca="1" si="694"/>
        <v>81</v>
      </c>
      <c r="H692" s="3">
        <f t="shared" ca="1" si="694"/>
        <v>64</v>
      </c>
      <c r="I692" s="3">
        <f t="shared" ca="1" si="694"/>
        <v>49</v>
      </c>
      <c r="J692" s="3">
        <f t="shared" ca="1" si="694"/>
        <v>36</v>
      </c>
      <c r="K692" s="3">
        <f t="shared" ca="1" si="694"/>
        <v>25</v>
      </c>
      <c r="L692" s="3">
        <f t="shared" ca="1" si="694"/>
        <v>16</v>
      </c>
      <c r="M692" s="3">
        <f t="shared" ca="1" si="694"/>
        <v>9</v>
      </c>
      <c r="N692" s="3">
        <f t="shared" ca="1" si="694"/>
        <v>4</v>
      </c>
      <c r="O692" s="3">
        <f t="shared" ca="1" si="694"/>
        <v>1</v>
      </c>
      <c r="P692" s="3">
        <f t="shared" ca="1" si="694"/>
        <v>0</v>
      </c>
      <c r="Q692" s="3">
        <f t="shared" ca="1" si="694"/>
        <v>1</v>
      </c>
      <c r="R692" s="3">
        <f t="shared" ca="1" si="694"/>
        <v>4</v>
      </c>
      <c r="S692" s="3">
        <f t="shared" ca="1" si="694"/>
        <v>9</v>
      </c>
      <c r="T692" s="3">
        <f t="shared" ca="1" si="694"/>
        <v>16</v>
      </c>
      <c r="U692" s="3">
        <f t="shared" ca="1" si="694"/>
        <v>25</v>
      </c>
      <c r="V692" s="3">
        <f t="shared" ca="1" si="694"/>
        <v>36</v>
      </c>
      <c r="W692" s="3">
        <f t="shared" ca="1" si="694"/>
        <v>49</v>
      </c>
      <c r="X692" s="3">
        <f t="shared" ca="1" si="694"/>
        <v>64</v>
      </c>
      <c r="Y692" s="3">
        <f t="shared" ca="1" si="694"/>
        <v>81</v>
      </c>
      <c r="Z692" s="3">
        <f t="shared" ca="1" si="694"/>
        <v>100</v>
      </c>
      <c r="AA692" s="3">
        <f t="shared" ca="1" si="5"/>
        <v>770</v>
      </c>
      <c r="AB692" s="29">
        <f t="shared" ca="1" si="24"/>
        <v>50</v>
      </c>
    </row>
    <row r="693" spans="1:28" customFormat="false" ht="13">
      <c r="A693" s="3">
        <f>シート1!B694</f>
        <v>0</v>
      </c>
      <c r="B693" s="3">
        <f>シート1!E694</f>
        <v>0</v>
      </c>
      <c r="C693" s="19">
        <f>シート1!G694</f>
        <v>0</v>
      </c>
      <c r="D693" s="3">
        <f>シート1!I694</f>
        <v>0</v>
      </c>
      <c r="E693" s="3">
        <f>シート1!K694</f>
        <v>0</v>
      </c>
      <c r="F693" s="3">
        <f t="shared" ref="F693:Z693" ca="1" si="695">IF($E697="","", IF(AND(ROW()&gt;$AB$1,F$1&lt;=$AB$1),(F$1-_xlfn.RANK.AVG(OFFSET($E697,1-F$1,),OFFSET($E697,1-$AB$1,,$AB$1,1)))^2,""))</f>
        <v>100</v>
      </c>
      <c r="G693" s="3">
        <f t="shared" ca="1" si="695"/>
        <v>81</v>
      </c>
      <c r="H693" s="3">
        <f t="shared" ca="1" si="695"/>
        <v>64</v>
      </c>
      <c r="I693" s="3">
        <f t="shared" ca="1" si="695"/>
        <v>49</v>
      </c>
      <c r="J693" s="3">
        <f t="shared" ca="1" si="695"/>
        <v>36</v>
      </c>
      <c r="K693" s="3">
        <f t="shared" ca="1" si="695"/>
        <v>25</v>
      </c>
      <c r="L693" s="3">
        <f t="shared" ca="1" si="695"/>
        <v>16</v>
      </c>
      <c r="M693" s="3">
        <f t="shared" ca="1" si="695"/>
        <v>9</v>
      </c>
      <c r="N693" s="3">
        <f t="shared" ca="1" si="695"/>
        <v>4</v>
      </c>
      <c r="O693" s="3">
        <f t="shared" ca="1" si="695"/>
        <v>1</v>
      </c>
      <c r="P693" s="3">
        <f t="shared" ca="1" si="695"/>
        <v>0</v>
      </c>
      <c r="Q693" s="3">
        <f t="shared" ca="1" si="695"/>
        <v>1</v>
      </c>
      <c r="R693" s="3">
        <f t="shared" ca="1" si="695"/>
        <v>4</v>
      </c>
      <c r="S693" s="3">
        <f t="shared" ca="1" si="695"/>
        <v>9</v>
      </c>
      <c r="T693" s="3">
        <f t="shared" ca="1" si="695"/>
        <v>16</v>
      </c>
      <c r="U693" s="3">
        <f t="shared" ca="1" si="695"/>
        <v>25</v>
      </c>
      <c r="V693" s="3">
        <f t="shared" ca="1" si="695"/>
        <v>36</v>
      </c>
      <c r="W693" s="3">
        <f t="shared" ca="1" si="695"/>
        <v>49</v>
      </c>
      <c r="X693" s="3">
        <f t="shared" ca="1" si="695"/>
        <v>64</v>
      </c>
      <c r="Y693" s="3">
        <f t="shared" ca="1" si="695"/>
        <v>81</v>
      </c>
      <c r="Z693" s="3">
        <f t="shared" ca="1" si="695"/>
        <v>100</v>
      </c>
      <c r="AA693" s="3">
        <f t="shared" ca="1" si="5"/>
        <v>770</v>
      </c>
      <c r="AB693" s="29">
        <f t="shared" ca="1" si="24"/>
        <v>50</v>
      </c>
    </row>
    <row r="694" spans="1:28" customFormat="false" ht="13">
      <c r="A694" s="3">
        <f>シート1!B695</f>
        <v>0</v>
      </c>
      <c r="B694" s="3">
        <f>シート1!E695</f>
        <v>0</v>
      </c>
      <c r="C694" s="19">
        <f>シート1!G695</f>
        <v>0</v>
      </c>
      <c r="D694" s="3">
        <f>シート1!I695</f>
        <v>0</v>
      </c>
      <c r="E694" s="3">
        <f>シート1!K695</f>
        <v>0</v>
      </c>
      <c r="F694" s="3">
        <f t="shared" ref="F694:Z694" ca="1" si="696">IF($E698="","", IF(AND(ROW()&gt;$AB$1,F$1&lt;=$AB$1),(F$1-_xlfn.RANK.AVG(OFFSET($E698,1-F$1,),OFFSET($E698,1-$AB$1,,$AB$1,1)))^2,""))</f>
        <v>100</v>
      </c>
      <c r="G694" s="3">
        <f t="shared" ca="1" si="696"/>
        <v>81</v>
      </c>
      <c r="H694" s="3">
        <f t="shared" ca="1" si="696"/>
        <v>64</v>
      </c>
      <c r="I694" s="3">
        <f t="shared" ca="1" si="696"/>
        <v>49</v>
      </c>
      <c r="J694" s="3">
        <f t="shared" ca="1" si="696"/>
        <v>36</v>
      </c>
      <c r="K694" s="3">
        <f t="shared" ca="1" si="696"/>
        <v>25</v>
      </c>
      <c r="L694" s="3">
        <f t="shared" ca="1" si="696"/>
        <v>16</v>
      </c>
      <c r="M694" s="3">
        <f t="shared" ca="1" si="696"/>
        <v>9</v>
      </c>
      <c r="N694" s="3">
        <f t="shared" ca="1" si="696"/>
        <v>4</v>
      </c>
      <c r="O694" s="3">
        <f t="shared" ca="1" si="696"/>
        <v>1</v>
      </c>
      <c r="P694" s="3">
        <f t="shared" ca="1" si="696"/>
        <v>0</v>
      </c>
      <c r="Q694" s="3">
        <f t="shared" ca="1" si="696"/>
        <v>1</v>
      </c>
      <c r="R694" s="3">
        <f t="shared" ca="1" si="696"/>
        <v>4</v>
      </c>
      <c r="S694" s="3">
        <f t="shared" ca="1" si="696"/>
        <v>9</v>
      </c>
      <c r="T694" s="3">
        <f t="shared" ca="1" si="696"/>
        <v>16</v>
      </c>
      <c r="U694" s="3">
        <f t="shared" ca="1" si="696"/>
        <v>25</v>
      </c>
      <c r="V694" s="3">
        <f t="shared" ca="1" si="696"/>
        <v>36</v>
      </c>
      <c r="W694" s="3">
        <f t="shared" ca="1" si="696"/>
        <v>49</v>
      </c>
      <c r="X694" s="3">
        <f t="shared" ca="1" si="696"/>
        <v>64</v>
      </c>
      <c r="Y694" s="3">
        <f t="shared" ca="1" si="696"/>
        <v>81</v>
      </c>
      <c r="Z694" s="3">
        <f t="shared" ca="1" si="696"/>
        <v>100</v>
      </c>
      <c r="AA694" s="3">
        <f t="shared" ca="1" si="5"/>
        <v>770</v>
      </c>
      <c r="AB694" s="29">
        <f t="shared" ca="1" si="24"/>
        <v>50</v>
      </c>
    </row>
    <row r="695" spans="1:28" customFormat="false" ht="13">
      <c r="A695" s="3">
        <f>シート1!B696</f>
        <v>0</v>
      </c>
      <c r="B695" s="3">
        <f>シート1!E696</f>
        <v>0</v>
      </c>
      <c r="C695" s="19">
        <f>シート1!G696</f>
        <v>0</v>
      </c>
      <c r="D695" s="3">
        <f>シート1!I696</f>
        <v>0</v>
      </c>
      <c r="E695" s="3">
        <f>シート1!K696</f>
        <v>0</v>
      </c>
      <c r="F695" s="3">
        <f t="shared" ref="F695:Z695" ca="1" si="697">IF($E699="","", IF(AND(ROW()&gt;$AB$1,F$1&lt;=$AB$1),(F$1-_xlfn.RANK.AVG(OFFSET($E699,1-F$1,),OFFSET($E699,1-$AB$1,,$AB$1,1)))^2,""))</f>
        <v>100</v>
      </c>
      <c r="G695" s="3">
        <f t="shared" ca="1" si="697"/>
        <v>81</v>
      </c>
      <c r="H695" s="3">
        <f t="shared" ca="1" si="697"/>
        <v>64</v>
      </c>
      <c r="I695" s="3">
        <f t="shared" ca="1" si="697"/>
        <v>49</v>
      </c>
      <c r="J695" s="3">
        <f t="shared" ca="1" si="697"/>
        <v>36</v>
      </c>
      <c r="K695" s="3">
        <f t="shared" ca="1" si="697"/>
        <v>25</v>
      </c>
      <c r="L695" s="3">
        <f t="shared" ca="1" si="697"/>
        <v>16</v>
      </c>
      <c r="M695" s="3">
        <f t="shared" ca="1" si="697"/>
        <v>9</v>
      </c>
      <c r="N695" s="3">
        <f t="shared" ca="1" si="697"/>
        <v>4</v>
      </c>
      <c r="O695" s="3">
        <f t="shared" ca="1" si="697"/>
        <v>1</v>
      </c>
      <c r="P695" s="3">
        <f t="shared" ca="1" si="697"/>
        <v>0</v>
      </c>
      <c r="Q695" s="3">
        <f t="shared" ca="1" si="697"/>
        <v>1</v>
      </c>
      <c r="R695" s="3">
        <f t="shared" ca="1" si="697"/>
        <v>4</v>
      </c>
      <c r="S695" s="3">
        <f t="shared" ca="1" si="697"/>
        <v>9</v>
      </c>
      <c r="T695" s="3">
        <f t="shared" ca="1" si="697"/>
        <v>16</v>
      </c>
      <c r="U695" s="3">
        <f t="shared" ca="1" si="697"/>
        <v>25</v>
      </c>
      <c r="V695" s="3">
        <f t="shared" ca="1" si="697"/>
        <v>36</v>
      </c>
      <c r="W695" s="3">
        <f t="shared" ca="1" si="697"/>
        <v>49</v>
      </c>
      <c r="X695" s="3">
        <f t="shared" ca="1" si="697"/>
        <v>64</v>
      </c>
      <c r="Y695" s="3">
        <f t="shared" ca="1" si="697"/>
        <v>81</v>
      </c>
      <c r="Z695" s="3">
        <f t="shared" ca="1" si="697"/>
        <v>100</v>
      </c>
      <c r="AA695" s="3">
        <f t="shared" ca="1" si="5"/>
        <v>770</v>
      </c>
      <c r="AB695" s="29">
        <f t="shared" ca="1" si="24"/>
        <v>50</v>
      </c>
    </row>
    <row r="696" spans="1:28" customFormat="false" ht="13">
      <c r="A696" s="3">
        <f>シート1!B697</f>
        <v>0</v>
      </c>
      <c r="B696" s="3">
        <f>シート1!E697</f>
        <v>0</v>
      </c>
      <c r="C696" s="19">
        <f>シート1!G697</f>
        <v>0</v>
      </c>
      <c r="D696" s="3">
        <f>シート1!I697</f>
        <v>0</v>
      </c>
      <c r="E696" s="3">
        <f>シート1!K697</f>
        <v>0</v>
      </c>
      <c r="F696" s="3">
        <f t="shared" ref="F696:Z696" ca="1" si="698">IF($E700="","", IF(AND(ROW()&gt;$AB$1,F$1&lt;=$AB$1),(F$1-_xlfn.RANK.AVG(OFFSET($E700,1-F$1,),OFFSET($E700,1-$AB$1,,$AB$1,1)))^2,""))</f>
        <v>100</v>
      </c>
      <c r="G696" s="3">
        <f t="shared" ca="1" si="698"/>
        <v>81</v>
      </c>
      <c r="H696" s="3">
        <f t="shared" ca="1" si="698"/>
        <v>64</v>
      </c>
      <c r="I696" s="3">
        <f t="shared" ca="1" si="698"/>
        <v>49</v>
      </c>
      <c r="J696" s="3">
        <f t="shared" ca="1" si="698"/>
        <v>36</v>
      </c>
      <c r="K696" s="3">
        <f t="shared" ca="1" si="698"/>
        <v>25</v>
      </c>
      <c r="L696" s="3">
        <f t="shared" ca="1" si="698"/>
        <v>16</v>
      </c>
      <c r="M696" s="3">
        <f t="shared" ca="1" si="698"/>
        <v>9</v>
      </c>
      <c r="N696" s="3">
        <f t="shared" ca="1" si="698"/>
        <v>4</v>
      </c>
      <c r="O696" s="3">
        <f t="shared" ca="1" si="698"/>
        <v>1</v>
      </c>
      <c r="P696" s="3">
        <f t="shared" ca="1" si="698"/>
        <v>0</v>
      </c>
      <c r="Q696" s="3">
        <f t="shared" ca="1" si="698"/>
        <v>1</v>
      </c>
      <c r="R696" s="3">
        <f t="shared" ca="1" si="698"/>
        <v>4</v>
      </c>
      <c r="S696" s="3">
        <f t="shared" ca="1" si="698"/>
        <v>9</v>
      </c>
      <c r="T696" s="3">
        <f t="shared" ca="1" si="698"/>
        <v>16</v>
      </c>
      <c r="U696" s="3">
        <f t="shared" ca="1" si="698"/>
        <v>25</v>
      </c>
      <c r="V696" s="3">
        <f t="shared" ca="1" si="698"/>
        <v>36</v>
      </c>
      <c r="W696" s="3">
        <f t="shared" ca="1" si="698"/>
        <v>49</v>
      </c>
      <c r="X696" s="3">
        <f t="shared" ca="1" si="698"/>
        <v>64</v>
      </c>
      <c r="Y696" s="3">
        <f t="shared" ca="1" si="698"/>
        <v>81</v>
      </c>
      <c r="Z696" s="3">
        <f t="shared" ca="1" si="698"/>
        <v>100</v>
      </c>
      <c r="AA696" s="3">
        <f t="shared" ca="1" si="5"/>
        <v>770</v>
      </c>
      <c r="AB696" s="29">
        <f t="shared" ca="1" si="24"/>
        <v>50</v>
      </c>
    </row>
    <row r="697" spans="1:28" customFormat="false" ht="13">
      <c r="A697" s="3">
        <f>シート1!B698</f>
        <v>0</v>
      </c>
      <c r="B697" s="3">
        <f>シート1!E698</f>
        <v>0</v>
      </c>
      <c r="C697" s="19">
        <f>シート1!G698</f>
        <v>0</v>
      </c>
      <c r="D697" s="3">
        <f>シート1!I698</f>
        <v>0</v>
      </c>
      <c r="E697" s="3">
        <f>シート1!K698</f>
        <v>0</v>
      </c>
      <c r="F697" s="3">
        <f t="shared" ref="F697:Z697" ca="1" si="699">IF($E701="","", IF(AND(ROW()&gt;$AB$1,F$1&lt;=$AB$1),(F$1-_xlfn.RANK.AVG(OFFSET($E701,1-F$1,),OFFSET($E701,1-$AB$1,,$AB$1,1)))^2,""))</f>
        <v>100</v>
      </c>
      <c r="G697" s="3">
        <f t="shared" ca="1" si="699"/>
        <v>81</v>
      </c>
      <c r="H697" s="3">
        <f t="shared" ca="1" si="699"/>
        <v>64</v>
      </c>
      <c r="I697" s="3">
        <f t="shared" ca="1" si="699"/>
        <v>49</v>
      </c>
      <c r="J697" s="3">
        <f t="shared" ca="1" si="699"/>
        <v>36</v>
      </c>
      <c r="K697" s="3">
        <f t="shared" ca="1" si="699"/>
        <v>25</v>
      </c>
      <c r="L697" s="3">
        <f t="shared" ca="1" si="699"/>
        <v>16</v>
      </c>
      <c r="M697" s="3">
        <f t="shared" ca="1" si="699"/>
        <v>9</v>
      </c>
      <c r="N697" s="3">
        <f t="shared" ca="1" si="699"/>
        <v>4</v>
      </c>
      <c r="O697" s="3">
        <f t="shared" ca="1" si="699"/>
        <v>1</v>
      </c>
      <c r="P697" s="3">
        <f t="shared" ca="1" si="699"/>
        <v>0</v>
      </c>
      <c r="Q697" s="3">
        <f t="shared" ca="1" si="699"/>
        <v>1</v>
      </c>
      <c r="R697" s="3">
        <f t="shared" ca="1" si="699"/>
        <v>4</v>
      </c>
      <c r="S697" s="3">
        <f t="shared" ca="1" si="699"/>
        <v>9</v>
      </c>
      <c r="T697" s="3">
        <f t="shared" ca="1" si="699"/>
        <v>16</v>
      </c>
      <c r="U697" s="3">
        <f t="shared" ca="1" si="699"/>
        <v>25</v>
      </c>
      <c r="V697" s="3">
        <f t="shared" ca="1" si="699"/>
        <v>36</v>
      </c>
      <c r="W697" s="3">
        <f t="shared" ca="1" si="699"/>
        <v>49</v>
      </c>
      <c r="X697" s="3">
        <f t="shared" ca="1" si="699"/>
        <v>64</v>
      </c>
      <c r="Y697" s="3">
        <f t="shared" ca="1" si="699"/>
        <v>81</v>
      </c>
      <c r="Z697" s="3">
        <f t="shared" ca="1" si="699"/>
        <v>100</v>
      </c>
      <c r="AA697" s="3">
        <f t="shared" ca="1" si="5"/>
        <v>770</v>
      </c>
      <c r="AB697" s="29">
        <f t="shared" ca="1" si="24"/>
        <v>50</v>
      </c>
    </row>
    <row r="698" spans="1:28" customFormat="false" ht="13">
      <c r="A698" s="3">
        <f>シート1!B699</f>
        <v>0</v>
      </c>
      <c r="B698" s="3">
        <f>シート1!E699</f>
        <v>0</v>
      </c>
      <c r="C698" s="19">
        <f>シート1!G699</f>
        <v>0</v>
      </c>
      <c r="D698" s="3">
        <f>シート1!I699</f>
        <v>0</v>
      </c>
      <c r="E698" s="3">
        <f>シート1!K699</f>
        <v>0</v>
      </c>
      <c r="F698" s="3">
        <f t="shared" ref="F698:Z698" ca="1" si="700">IF($E702="","", IF(AND(ROW()&gt;$AB$1,F$1&lt;=$AB$1),(F$1-_xlfn.RANK.AVG(OFFSET($E702,1-F$1,),OFFSET($E702,1-$AB$1,,$AB$1,1)))^2,""))</f>
        <v>100</v>
      </c>
      <c r="G698" s="3">
        <f t="shared" ca="1" si="700"/>
        <v>81</v>
      </c>
      <c r="H698" s="3">
        <f t="shared" ca="1" si="700"/>
        <v>64</v>
      </c>
      <c r="I698" s="3">
        <f t="shared" ca="1" si="700"/>
        <v>49</v>
      </c>
      <c r="J698" s="3">
        <f t="shared" ca="1" si="700"/>
        <v>36</v>
      </c>
      <c r="K698" s="3">
        <f t="shared" ca="1" si="700"/>
        <v>25</v>
      </c>
      <c r="L698" s="3">
        <f t="shared" ca="1" si="700"/>
        <v>16</v>
      </c>
      <c r="M698" s="3">
        <f t="shared" ca="1" si="700"/>
        <v>9</v>
      </c>
      <c r="N698" s="3">
        <f t="shared" ca="1" si="700"/>
        <v>4</v>
      </c>
      <c r="O698" s="3">
        <f t="shared" ca="1" si="700"/>
        <v>1</v>
      </c>
      <c r="P698" s="3">
        <f t="shared" ca="1" si="700"/>
        <v>0</v>
      </c>
      <c r="Q698" s="3">
        <f t="shared" ca="1" si="700"/>
        <v>1</v>
      </c>
      <c r="R698" s="3">
        <f t="shared" ca="1" si="700"/>
        <v>4</v>
      </c>
      <c r="S698" s="3">
        <f t="shared" ca="1" si="700"/>
        <v>9</v>
      </c>
      <c r="T698" s="3">
        <f t="shared" ca="1" si="700"/>
        <v>16</v>
      </c>
      <c r="U698" s="3">
        <f t="shared" ca="1" si="700"/>
        <v>25</v>
      </c>
      <c r="V698" s="3">
        <f t="shared" ca="1" si="700"/>
        <v>36</v>
      </c>
      <c r="W698" s="3">
        <f t="shared" ca="1" si="700"/>
        <v>49</v>
      </c>
      <c r="X698" s="3">
        <f t="shared" ca="1" si="700"/>
        <v>64</v>
      </c>
      <c r="Y698" s="3">
        <f t="shared" ca="1" si="700"/>
        <v>81</v>
      </c>
      <c r="Z698" s="3">
        <f t="shared" ca="1" si="700"/>
        <v>100</v>
      </c>
      <c r="AA698" s="3">
        <f t="shared" ca="1" si="5"/>
        <v>770</v>
      </c>
      <c r="AB698" s="29">
        <f t="shared" ca="1" si="24"/>
        <v>50</v>
      </c>
    </row>
    <row r="699" spans="1:28" customFormat="false" ht="13">
      <c r="A699" s="3">
        <f>シート1!B700</f>
        <v>0</v>
      </c>
      <c r="B699" s="3">
        <f>シート1!E700</f>
        <v>0</v>
      </c>
      <c r="C699" s="19">
        <f>シート1!G700</f>
        <v>0</v>
      </c>
      <c r="D699" s="3">
        <f>シート1!I700</f>
        <v>0</v>
      </c>
      <c r="E699" s="3">
        <f>シート1!K700</f>
        <v>0</v>
      </c>
      <c r="F699" s="3">
        <f t="shared" ref="F699:Z699" ca="1" si="701">IF($E703="","", IF(AND(ROW()&gt;$AB$1,F$1&lt;=$AB$1),(F$1-_xlfn.RANK.AVG(OFFSET($E703,1-F$1,),OFFSET($E703,1-$AB$1,,$AB$1,1)))^2,""))</f>
        <v>100</v>
      </c>
      <c r="G699" s="3">
        <f t="shared" ca="1" si="701"/>
        <v>81</v>
      </c>
      <c r="H699" s="3">
        <f t="shared" ca="1" si="701"/>
        <v>64</v>
      </c>
      <c r="I699" s="3">
        <f t="shared" ca="1" si="701"/>
        <v>49</v>
      </c>
      <c r="J699" s="3">
        <f t="shared" ca="1" si="701"/>
        <v>36</v>
      </c>
      <c r="K699" s="3">
        <f t="shared" ca="1" si="701"/>
        <v>25</v>
      </c>
      <c r="L699" s="3">
        <f t="shared" ca="1" si="701"/>
        <v>16</v>
      </c>
      <c r="M699" s="3">
        <f t="shared" ca="1" si="701"/>
        <v>9</v>
      </c>
      <c r="N699" s="3">
        <f t="shared" ca="1" si="701"/>
        <v>4</v>
      </c>
      <c r="O699" s="3">
        <f t="shared" ca="1" si="701"/>
        <v>1</v>
      </c>
      <c r="P699" s="3">
        <f t="shared" ca="1" si="701"/>
        <v>0</v>
      </c>
      <c r="Q699" s="3">
        <f t="shared" ca="1" si="701"/>
        <v>1</v>
      </c>
      <c r="R699" s="3">
        <f t="shared" ca="1" si="701"/>
        <v>4</v>
      </c>
      <c r="S699" s="3">
        <f t="shared" ca="1" si="701"/>
        <v>9</v>
      </c>
      <c r="T699" s="3">
        <f t="shared" ca="1" si="701"/>
        <v>16</v>
      </c>
      <c r="U699" s="3">
        <f t="shared" ca="1" si="701"/>
        <v>25</v>
      </c>
      <c r="V699" s="3">
        <f t="shared" ca="1" si="701"/>
        <v>36</v>
      </c>
      <c r="W699" s="3">
        <f t="shared" ca="1" si="701"/>
        <v>49</v>
      </c>
      <c r="X699" s="3">
        <f t="shared" ca="1" si="701"/>
        <v>64</v>
      </c>
      <c r="Y699" s="3">
        <f t="shared" ca="1" si="701"/>
        <v>81</v>
      </c>
      <c r="Z699" s="3">
        <f t="shared" ca="1" si="701"/>
        <v>100</v>
      </c>
      <c r="AA699" s="3">
        <f t="shared" ca="1" si="5"/>
        <v>770</v>
      </c>
      <c r="AB699" s="29">
        <f t="shared" ca="1" si="24"/>
        <v>50</v>
      </c>
    </row>
    <row r="700" spans="1:28" customFormat="false" ht="13">
      <c r="A700" s="3">
        <f>シート1!B701</f>
        <v>0</v>
      </c>
      <c r="B700" s="3">
        <f>シート1!E701</f>
        <v>0</v>
      </c>
      <c r="C700" s="19">
        <f>シート1!G701</f>
        <v>0</v>
      </c>
      <c r="D700" s="3">
        <f>シート1!I701</f>
        <v>0</v>
      </c>
      <c r="E700" s="3">
        <f>シート1!K701</f>
        <v>0</v>
      </c>
      <c r="F700" s="3">
        <f t="shared" ref="F700:Z700" ca="1" si="702">IF($E704="","", IF(AND(ROW()&gt;$AB$1,F$1&lt;=$AB$1),(F$1-_xlfn.RANK.AVG(OFFSET($E704,1-F$1,),OFFSET($E704,1-$AB$1,,$AB$1,1)))^2,""))</f>
        <v>100</v>
      </c>
      <c r="G700" s="3">
        <f t="shared" ca="1" si="702"/>
        <v>81</v>
      </c>
      <c r="H700" s="3">
        <f t="shared" ca="1" si="702"/>
        <v>64</v>
      </c>
      <c r="I700" s="3">
        <f t="shared" ca="1" si="702"/>
        <v>49</v>
      </c>
      <c r="J700" s="3">
        <f t="shared" ca="1" si="702"/>
        <v>36</v>
      </c>
      <c r="K700" s="3">
        <f t="shared" ca="1" si="702"/>
        <v>25</v>
      </c>
      <c r="L700" s="3">
        <f t="shared" ca="1" si="702"/>
        <v>16</v>
      </c>
      <c r="M700" s="3">
        <f t="shared" ca="1" si="702"/>
        <v>9</v>
      </c>
      <c r="N700" s="3">
        <f t="shared" ca="1" si="702"/>
        <v>4</v>
      </c>
      <c r="O700" s="3">
        <f t="shared" ca="1" si="702"/>
        <v>1</v>
      </c>
      <c r="P700" s="3">
        <f t="shared" ca="1" si="702"/>
        <v>0</v>
      </c>
      <c r="Q700" s="3">
        <f t="shared" ca="1" si="702"/>
        <v>1</v>
      </c>
      <c r="R700" s="3">
        <f t="shared" ca="1" si="702"/>
        <v>4</v>
      </c>
      <c r="S700" s="3">
        <f t="shared" ca="1" si="702"/>
        <v>9</v>
      </c>
      <c r="T700" s="3">
        <f t="shared" ca="1" si="702"/>
        <v>16</v>
      </c>
      <c r="U700" s="3">
        <f t="shared" ca="1" si="702"/>
        <v>25</v>
      </c>
      <c r="V700" s="3">
        <f t="shared" ca="1" si="702"/>
        <v>36</v>
      </c>
      <c r="W700" s="3">
        <f t="shared" ca="1" si="702"/>
        <v>49</v>
      </c>
      <c r="X700" s="3">
        <f t="shared" ca="1" si="702"/>
        <v>64</v>
      </c>
      <c r="Y700" s="3">
        <f t="shared" ca="1" si="702"/>
        <v>81</v>
      </c>
      <c r="Z700" s="3">
        <f t="shared" ca="1" si="702"/>
        <v>100</v>
      </c>
      <c r="AA700" s="3">
        <f t="shared" ca="1" si="5"/>
        <v>770</v>
      </c>
      <c r="AB700" s="29">
        <f t="shared" ca="1" si="24"/>
        <v>50</v>
      </c>
    </row>
    <row r="701" spans="1:28" customFormat="false" ht="13">
      <c r="A701" s="3">
        <f>シート1!B702</f>
        <v>0</v>
      </c>
      <c r="B701" s="3">
        <f>シート1!E702</f>
        <v>0</v>
      </c>
      <c r="C701" s="19">
        <f>シート1!G702</f>
        <v>0</v>
      </c>
      <c r="D701" s="3">
        <f>シート1!I702</f>
        <v>0</v>
      </c>
      <c r="E701" s="3">
        <f>シート1!K702</f>
        <v>0</v>
      </c>
      <c r="F701" s="3">
        <f t="shared" ref="F701:Z701" ca="1" si="703">IF($E705="","", IF(AND(ROW()&gt;$AB$1,F$1&lt;=$AB$1),(F$1-_xlfn.RANK.AVG(OFFSET($E705,1-F$1,),OFFSET($E705,1-$AB$1,,$AB$1,1)))^2,""))</f>
        <v>100</v>
      </c>
      <c r="G701" s="3">
        <f t="shared" ca="1" si="703"/>
        <v>81</v>
      </c>
      <c r="H701" s="3">
        <f t="shared" ca="1" si="703"/>
        <v>64</v>
      </c>
      <c r="I701" s="3">
        <f t="shared" ca="1" si="703"/>
        <v>49</v>
      </c>
      <c r="J701" s="3">
        <f t="shared" ca="1" si="703"/>
        <v>36</v>
      </c>
      <c r="K701" s="3">
        <f t="shared" ca="1" si="703"/>
        <v>25</v>
      </c>
      <c r="L701" s="3">
        <f t="shared" ca="1" si="703"/>
        <v>16</v>
      </c>
      <c r="M701" s="3">
        <f t="shared" ca="1" si="703"/>
        <v>9</v>
      </c>
      <c r="N701" s="3">
        <f t="shared" ca="1" si="703"/>
        <v>4</v>
      </c>
      <c r="O701" s="3">
        <f t="shared" ca="1" si="703"/>
        <v>1</v>
      </c>
      <c r="P701" s="3">
        <f t="shared" ca="1" si="703"/>
        <v>0</v>
      </c>
      <c r="Q701" s="3">
        <f t="shared" ca="1" si="703"/>
        <v>1</v>
      </c>
      <c r="R701" s="3">
        <f t="shared" ca="1" si="703"/>
        <v>4</v>
      </c>
      <c r="S701" s="3">
        <f t="shared" ca="1" si="703"/>
        <v>9</v>
      </c>
      <c r="T701" s="3">
        <f t="shared" ca="1" si="703"/>
        <v>16</v>
      </c>
      <c r="U701" s="3">
        <f t="shared" ca="1" si="703"/>
        <v>25</v>
      </c>
      <c r="V701" s="3">
        <f t="shared" ca="1" si="703"/>
        <v>36</v>
      </c>
      <c r="W701" s="3">
        <f t="shared" ca="1" si="703"/>
        <v>49</v>
      </c>
      <c r="X701" s="3">
        <f t="shared" ca="1" si="703"/>
        <v>64</v>
      </c>
      <c r="Y701" s="3">
        <f t="shared" ca="1" si="703"/>
        <v>81</v>
      </c>
      <c r="Z701" s="3">
        <f t="shared" ca="1" si="703"/>
        <v>100</v>
      </c>
      <c r="AA701" s="3">
        <f t="shared" ca="1" si="5"/>
        <v>770</v>
      </c>
      <c r="AB701" s="29">
        <f t="shared" ca="1" si="24"/>
        <v>50</v>
      </c>
    </row>
    <row r="702" spans="1:28" customFormat="false" ht="13">
      <c r="A702" s="3">
        <f>シート1!B703</f>
        <v>0</v>
      </c>
      <c r="B702" s="3">
        <f>シート1!E703</f>
        <v>0</v>
      </c>
      <c r="C702" s="19">
        <f>シート1!G703</f>
        <v>0</v>
      </c>
      <c r="D702" s="3">
        <f>シート1!I703</f>
        <v>0</v>
      </c>
      <c r="E702" s="3">
        <f>シート1!K703</f>
        <v>0</v>
      </c>
      <c r="F702" s="3">
        <f t="shared" ref="F702:Z702" ca="1" si="704">IF($E706="","", IF(AND(ROW()&gt;$AB$1,F$1&lt;=$AB$1),(F$1-_xlfn.RANK.AVG(OFFSET($E706,1-F$1,),OFFSET($E706,1-$AB$1,,$AB$1,1)))^2,""))</f>
        <v>100</v>
      </c>
      <c r="G702" s="3">
        <f t="shared" ca="1" si="704"/>
        <v>81</v>
      </c>
      <c r="H702" s="3">
        <f t="shared" ca="1" si="704"/>
        <v>64</v>
      </c>
      <c r="I702" s="3">
        <f t="shared" ca="1" si="704"/>
        <v>49</v>
      </c>
      <c r="J702" s="3">
        <f t="shared" ca="1" si="704"/>
        <v>36</v>
      </c>
      <c r="K702" s="3">
        <f t="shared" ca="1" si="704"/>
        <v>25</v>
      </c>
      <c r="L702" s="3">
        <f t="shared" ca="1" si="704"/>
        <v>16</v>
      </c>
      <c r="M702" s="3">
        <f t="shared" ca="1" si="704"/>
        <v>9</v>
      </c>
      <c r="N702" s="3">
        <f t="shared" ca="1" si="704"/>
        <v>4</v>
      </c>
      <c r="O702" s="3">
        <f t="shared" ca="1" si="704"/>
        <v>1</v>
      </c>
      <c r="P702" s="3">
        <f t="shared" ca="1" si="704"/>
        <v>0</v>
      </c>
      <c r="Q702" s="3">
        <f t="shared" ca="1" si="704"/>
        <v>1</v>
      </c>
      <c r="R702" s="3">
        <f t="shared" ca="1" si="704"/>
        <v>4</v>
      </c>
      <c r="S702" s="3">
        <f t="shared" ca="1" si="704"/>
        <v>9</v>
      </c>
      <c r="T702" s="3">
        <f t="shared" ca="1" si="704"/>
        <v>16</v>
      </c>
      <c r="U702" s="3">
        <f t="shared" ca="1" si="704"/>
        <v>25</v>
      </c>
      <c r="V702" s="3">
        <f t="shared" ca="1" si="704"/>
        <v>36</v>
      </c>
      <c r="W702" s="3">
        <f t="shared" ca="1" si="704"/>
        <v>49</v>
      </c>
      <c r="X702" s="3">
        <f t="shared" ca="1" si="704"/>
        <v>64</v>
      </c>
      <c r="Y702" s="3">
        <f t="shared" ca="1" si="704"/>
        <v>81</v>
      </c>
      <c r="Z702" s="3">
        <f t="shared" ca="1" si="704"/>
        <v>100</v>
      </c>
      <c r="AA702" s="3">
        <f t="shared" ca="1" si="5"/>
        <v>770</v>
      </c>
      <c r="AB702" s="29">
        <f t="shared" ca="1" si="24"/>
        <v>50</v>
      </c>
    </row>
    <row r="703" spans="1:28" customFormat="false" ht="13">
      <c r="A703" s="3">
        <f>シート1!B704</f>
        <v>0</v>
      </c>
      <c r="B703" s="3">
        <f>シート1!E704</f>
        <v>0</v>
      </c>
      <c r="C703" s="19">
        <f>シート1!G704</f>
        <v>0</v>
      </c>
      <c r="D703" s="3">
        <f>シート1!I704</f>
        <v>0</v>
      </c>
      <c r="E703" s="3">
        <f>シート1!K704</f>
        <v>0</v>
      </c>
      <c r="F703" s="3">
        <f t="shared" ref="F703:Z703" ca="1" si="705">IF($E707="","", IF(AND(ROW()&gt;$AB$1,F$1&lt;=$AB$1),(F$1-_xlfn.RANK.AVG(OFFSET($E707,1-F$1,),OFFSET($E707,1-$AB$1,,$AB$1,1)))^2,""))</f>
        <v>100</v>
      </c>
      <c r="G703" s="3">
        <f t="shared" ca="1" si="705"/>
        <v>81</v>
      </c>
      <c r="H703" s="3">
        <f t="shared" ca="1" si="705"/>
        <v>64</v>
      </c>
      <c r="I703" s="3">
        <f t="shared" ca="1" si="705"/>
        <v>49</v>
      </c>
      <c r="J703" s="3">
        <f t="shared" ca="1" si="705"/>
        <v>36</v>
      </c>
      <c r="K703" s="3">
        <f t="shared" ca="1" si="705"/>
        <v>25</v>
      </c>
      <c r="L703" s="3">
        <f t="shared" ca="1" si="705"/>
        <v>16</v>
      </c>
      <c r="M703" s="3">
        <f t="shared" ca="1" si="705"/>
        <v>9</v>
      </c>
      <c r="N703" s="3">
        <f t="shared" ca="1" si="705"/>
        <v>4</v>
      </c>
      <c r="O703" s="3">
        <f t="shared" ca="1" si="705"/>
        <v>1</v>
      </c>
      <c r="P703" s="3">
        <f t="shared" ca="1" si="705"/>
        <v>0</v>
      </c>
      <c r="Q703" s="3">
        <f t="shared" ca="1" si="705"/>
        <v>1</v>
      </c>
      <c r="R703" s="3">
        <f t="shared" ca="1" si="705"/>
        <v>4</v>
      </c>
      <c r="S703" s="3">
        <f t="shared" ca="1" si="705"/>
        <v>9</v>
      </c>
      <c r="T703" s="3">
        <f t="shared" ca="1" si="705"/>
        <v>16</v>
      </c>
      <c r="U703" s="3">
        <f t="shared" ca="1" si="705"/>
        <v>25</v>
      </c>
      <c r="V703" s="3">
        <f t="shared" ca="1" si="705"/>
        <v>36</v>
      </c>
      <c r="W703" s="3">
        <f t="shared" ca="1" si="705"/>
        <v>49</v>
      </c>
      <c r="X703" s="3">
        <f t="shared" ca="1" si="705"/>
        <v>64</v>
      </c>
      <c r="Y703" s="3">
        <f t="shared" ca="1" si="705"/>
        <v>81</v>
      </c>
      <c r="Z703" s="3">
        <f t="shared" ca="1" si="705"/>
        <v>100</v>
      </c>
      <c r="AA703" s="3">
        <f t="shared" ca="1" si="5"/>
        <v>770</v>
      </c>
      <c r="AB703" s="29">
        <f t="shared" ca="1" si="24"/>
        <v>50</v>
      </c>
    </row>
    <row r="704" spans="1:28" customFormat="false" ht="13">
      <c r="A704" s="3">
        <f>シート1!B705</f>
        <v>0</v>
      </c>
      <c r="B704" s="3">
        <f>シート1!E705</f>
        <v>0</v>
      </c>
      <c r="C704" s="19">
        <f>シート1!G705</f>
        <v>0</v>
      </c>
      <c r="D704" s="3">
        <f>シート1!I705</f>
        <v>0</v>
      </c>
      <c r="E704" s="3">
        <f>シート1!K705</f>
        <v>0</v>
      </c>
      <c r="F704" s="3">
        <f t="shared" ref="F704:Z704" ca="1" si="706">IF($E708="","", IF(AND(ROW()&gt;$AB$1,F$1&lt;=$AB$1),(F$1-_xlfn.RANK.AVG(OFFSET($E708,1-F$1,),OFFSET($E708,1-$AB$1,,$AB$1,1)))^2,""))</f>
        <v>100</v>
      </c>
      <c r="G704" s="3">
        <f t="shared" ca="1" si="706"/>
        <v>81</v>
      </c>
      <c r="H704" s="3">
        <f t="shared" ca="1" si="706"/>
        <v>64</v>
      </c>
      <c r="I704" s="3">
        <f t="shared" ca="1" si="706"/>
        <v>49</v>
      </c>
      <c r="J704" s="3">
        <f t="shared" ca="1" si="706"/>
        <v>36</v>
      </c>
      <c r="K704" s="3">
        <f t="shared" ca="1" si="706"/>
        <v>25</v>
      </c>
      <c r="L704" s="3">
        <f t="shared" ca="1" si="706"/>
        <v>16</v>
      </c>
      <c r="M704" s="3">
        <f t="shared" ca="1" si="706"/>
        <v>9</v>
      </c>
      <c r="N704" s="3">
        <f t="shared" ca="1" si="706"/>
        <v>4</v>
      </c>
      <c r="O704" s="3">
        <f t="shared" ca="1" si="706"/>
        <v>1</v>
      </c>
      <c r="P704" s="3">
        <f t="shared" ca="1" si="706"/>
        <v>0</v>
      </c>
      <c r="Q704" s="3">
        <f t="shared" ca="1" si="706"/>
        <v>1</v>
      </c>
      <c r="R704" s="3">
        <f t="shared" ca="1" si="706"/>
        <v>4</v>
      </c>
      <c r="S704" s="3">
        <f t="shared" ca="1" si="706"/>
        <v>9</v>
      </c>
      <c r="T704" s="3">
        <f t="shared" ca="1" si="706"/>
        <v>16</v>
      </c>
      <c r="U704" s="3">
        <f t="shared" ca="1" si="706"/>
        <v>25</v>
      </c>
      <c r="V704" s="3">
        <f t="shared" ca="1" si="706"/>
        <v>36</v>
      </c>
      <c r="W704" s="3">
        <f t="shared" ca="1" si="706"/>
        <v>49</v>
      </c>
      <c r="X704" s="3">
        <f t="shared" ca="1" si="706"/>
        <v>64</v>
      </c>
      <c r="Y704" s="3">
        <f t="shared" ca="1" si="706"/>
        <v>81</v>
      </c>
      <c r="Z704" s="3">
        <f t="shared" ca="1" si="706"/>
        <v>100</v>
      </c>
      <c r="AA704" s="3">
        <f t="shared" ca="1" si="5"/>
        <v>770</v>
      </c>
      <c r="AB704" s="29">
        <f t="shared" ca="1" si="24"/>
        <v>50</v>
      </c>
    </row>
    <row r="705" spans="1:28" customFormat="false" ht="13">
      <c r="A705" s="3">
        <f>シート1!B706</f>
        <v>0</v>
      </c>
      <c r="B705" s="3">
        <f>シート1!E706</f>
        <v>0</v>
      </c>
      <c r="C705" s="19">
        <f>シート1!G706</f>
        <v>0</v>
      </c>
      <c r="D705" s="3">
        <f>シート1!I706</f>
        <v>0</v>
      </c>
      <c r="E705" s="3">
        <f>シート1!K706</f>
        <v>0</v>
      </c>
      <c r="F705" s="3">
        <f t="shared" ref="F705:Z705" ca="1" si="707">IF($E709="","", IF(AND(ROW()&gt;$AB$1,F$1&lt;=$AB$1),(F$1-_xlfn.RANK.AVG(OFFSET($E709,1-F$1,),OFFSET($E709,1-$AB$1,,$AB$1,1)))^2,""))</f>
        <v>100</v>
      </c>
      <c r="G705" s="3">
        <f t="shared" ca="1" si="707"/>
        <v>81</v>
      </c>
      <c r="H705" s="3">
        <f t="shared" ca="1" si="707"/>
        <v>64</v>
      </c>
      <c r="I705" s="3">
        <f t="shared" ca="1" si="707"/>
        <v>49</v>
      </c>
      <c r="J705" s="3">
        <f t="shared" ca="1" si="707"/>
        <v>36</v>
      </c>
      <c r="K705" s="3">
        <f t="shared" ca="1" si="707"/>
        <v>25</v>
      </c>
      <c r="L705" s="3">
        <f t="shared" ca="1" si="707"/>
        <v>16</v>
      </c>
      <c r="M705" s="3">
        <f t="shared" ca="1" si="707"/>
        <v>9</v>
      </c>
      <c r="N705" s="3">
        <f t="shared" ca="1" si="707"/>
        <v>4</v>
      </c>
      <c r="O705" s="3">
        <f t="shared" ca="1" si="707"/>
        <v>1</v>
      </c>
      <c r="P705" s="3">
        <f t="shared" ca="1" si="707"/>
        <v>0</v>
      </c>
      <c r="Q705" s="3">
        <f t="shared" ca="1" si="707"/>
        <v>1</v>
      </c>
      <c r="R705" s="3">
        <f t="shared" ca="1" si="707"/>
        <v>4</v>
      </c>
      <c r="S705" s="3">
        <f t="shared" ca="1" si="707"/>
        <v>9</v>
      </c>
      <c r="T705" s="3">
        <f t="shared" ca="1" si="707"/>
        <v>16</v>
      </c>
      <c r="U705" s="3">
        <f t="shared" ca="1" si="707"/>
        <v>25</v>
      </c>
      <c r="V705" s="3">
        <f t="shared" ca="1" si="707"/>
        <v>36</v>
      </c>
      <c r="W705" s="3">
        <f t="shared" ca="1" si="707"/>
        <v>49</v>
      </c>
      <c r="X705" s="3">
        <f t="shared" ca="1" si="707"/>
        <v>64</v>
      </c>
      <c r="Y705" s="3">
        <f t="shared" ca="1" si="707"/>
        <v>81</v>
      </c>
      <c r="Z705" s="3">
        <f t="shared" ca="1" si="707"/>
        <v>100</v>
      </c>
      <c r="AA705" s="3">
        <f t="shared" ca="1" si="5"/>
        <v>770</v>
      </c>
      <c r="AB705" s="29">
        <f t="shared" ca="1" si="24"/>
        <v>50</v>
      </c>
    </row>
    <row r="706" spans="1:28" customFormat="false" ht="13">
      <c r="A706" s="3">
        <f>シート1!B707</f>
        <v>0</v>
      </c>
      <c r="B706" s="3">
        <f>シート1!E707</f>
        <v>0</v>
      </c>
      <c r="C706" s="19">
        <f>シート1!G707</f>
        <v>0</v>
      </c>
      <c r="D706" s="3">
        <f>シート1!I707</f>
        <v>0</v>
      </c>
      <c r="E706" s="3">
        <f>シート1!K707</f>
        <v>0</v>
      </c>
      <c r="F706" s="3">
        <f t="shared" ref="F706:Z706" ca="1" si="708">IF($E710="","", IF(AND(ROW()&gt;$AB$1,F$1&lt;=$AB$1),(F$1-_xlfn.RANK.AVG(OFFSET($E710,1-F$1,),OFFSET($E710,1-$AB$1,,$AB$1,1)))^2,""))</f>
        <v>100</v>
      </c>
      <c r="G706" s="3">
        <f t="shared" ca="1" si="708"/>
        <v>81</v>
      </c>
      <c r="H706" s="3">
        <f t="shared" ca="1" si="708"/>
        <v>64</v>
      </c>
      <c r="I706" s="3">
        <f t="shared" ca="1" si="708"/>
        <v>49</v>
      </c>
      <c r="J706" s="3">
        <f t="shared" ca="1" si="708"/>
        <v>36</v>
      </c>
      <c r="K706" s="3">
        <f t="shared" ca="1" si="708"/>
        <v>25</v>
      </c>
      <c r="L706" s="3">
        <f t="shared" ca="1" si="708"/>
        <v>16</v>
      </c>
      <c r="M706" s="3">
        <f t="shared" ca="1" si="708"/>
        <v>9</v>
      </c>
      <c r="N706" s="3">
        <f t="shared" ca="1" si="708"/>
        <v>4</v>
      </c>
      <c r="O706" s="3">
        <f t="shared" ca="1" si="708"/>
        <v>1</v>
      </c>
      <c r="P706" s="3">
        <f t="shared" ca="1" si="708"/>
        <v>0</v>
      </c>
      <c r="Q706" s="3">
        <f t="shared" ca="1" si="708"/>
        <v>1</v>
      </c>
      <c r="R706" s="3">
        <f t="shared" ca="1" si="708"/>
        <v>4</v>
      </c>
      <c r="S706" s="3">
        <f t="shared" ca="1" si="708"/>
        <v>9</v>
      </c>
      <c r="T706" s="3">
        <f t="shared" ca="1" si="708"/>
        <v>16</v>
      </c>
      <c r="U706" s="3">
        <f t="shared" ca="1" si="708"/>
        <v>25</v>
      </c>
      <c r="V706" s="3">
        <f t="shared" ca="1" si="708"/>
        <v>36</v>
      </c>
      <c r="W706" s="3">
        <f t="shared" ca="1" si="708"/>
        <v>49</v>
      </c>
      <c r="X706" s="3">
        <f t="shared" ca="1" si="708"/>
        <v>64</v>
      </c>
      <c r="Y706" s="3">
        <f t="shared" ca="1" si="708"/>
        <v>81</v>
      </c>
      <c r="Z706" s="3">
        <f t="shared" ca="1" si="708"/>
        <v>100</v>
      </c>
      <c r="AA706" s="3">
        <f t="shared" ca="1" si="5"/>
        <v>770</v>
      </c>
      <c r="AB706" s="29">
        <f t="shared" ca="1" si="24"/>
        <v>50</v>
      </c>
    </row>
    <row r="707" spans="1:28" customFormat="false" ht="13">
      <c r="A707" s="3">
        <f>シート1!B708</f>
        <v>0</v>
      </c>
      <c r="B707" s="3">
        <f>シート1!E708</f>
        <v>0</v>
      </c>
      <c r="C707" s="19">
        <f>シート1!G708</f>
        <v>0</v>
      </c>
      <c r="D707" s="3">
        <f>シート1!I708</f>
        <v>0</v>
      </c>
      <c r="E707" s="3">
        <f>シート1!K708</f>
        <v>0</v>
      </c>
      <c r="F707" s="3">
        <f t="shared" ref="F707:Z707" ca="1" si="709">IF($E711="","", IF(AND(ROW()&gt;$AB$1,F$1&lt;=$AB$1),(F$1-_xlfn.RANK.AVG(OFFSET($E711,1-F$1,),OFFSET($E711,1-$AB$1,,$AB$1,1)))^2,""))</f>
        <v>100</v>
      </c>
      <c r="G707" s="3">
        <f t="shared" ca="1" si="709"/>
        <v>81</v>
      </c>
      <c r="H707" s="3">
        <f t="shared" ca="1" si="709"/>
        <v>64</v>
      </c>
      <c r="I707" s="3">
        <f t="shared" ca="1" si="709"/>
        <v>49</v>
      </c>
      <c r="J707" s="3">
        <f t="shared" ca="1" si="709"/>
        <v>36</v>
      </c>
      <c r="K707" s="3">
        <f t="shared" ca="1" si="709"/>
        <v>25</v>
      </c>
      <c r="L707" s="3">
        <f t="shared" ca="1" si="709"/>
        <v>16</v>
      </c>
      <c r="M707" s="3">
        <f t="shared" ca="1" si="709"/>
        <v>9</v>
      </c>
      <c r="N707" s="3">
        <f t="shared" ca="1" si="709"/>
        <v>4</v>
      </c>
      <c r="O707" s="3">
        <f t="shared" ca="1" si="709"/>
        <v>1</v>
      </c>
      <c r="P707" s="3">
        <f t="shared" ca="1" si="709"/>
        <v>0</v>
      </c>
      <c r="Q707" s="3">
        <f t="shared" ca="1" si="709"/>
        <v>1</v>
      </c>
      <c r="R707" s="3">
        <f t="shared" ca="1" si="709"/>
        <v>4</v>
      </c>
      <c r="S707" s="3">
        <f t="shared" ca="1" si="709"/>
        <v>9</v>
      </c>
      <c r="T707" s="3">
        <f t="shared" ca="1" si="709"/>
        <v>16</v>
      </c>
      <c r="U707" s="3">
        <f t="shared" ca="1" si="709"/>
        <v>25</v>
      </c>
      <c r="V707" s="3">
        <f t="shared" ca="1" si="709"/>
        <v>36</v>
      </c>
      <c r="W707" s="3">
        <f t="shared" ca="1" si="709"/>
        <v>49</v>
      </c>
      <c r="X707" s="3">
        <f t="shared" ca="1" si="709"/>
        <v>64</v>
      </c>
      <c r="Y707" s="3">
        <f t="shared" ca="1" si="709"/>
        <v>81</v>
      </c>
      <c r="Z707" s="3">
        <f t="shared" ca="1" si="709"/>
        <v>100</v>
      </c>
      <c r="AA707" s="3">
        <f t="shared" ca="1" si="5"/>
        <v>770</v>
      </c>
      <c r="AB707" s="29">
        <f t="shared" ca="1" si="24"/>
        <v>50</v>
      </c>
    </row>
    <row r="708" spans="1:28" customFormat="false" ht="13">
      <c r="A708" s="3">
        <f>シート1!B709</f>
        <v>0</v>
      </c>
      <c r="B708" s="3">
        <f>シート1!E709</f>
        <v>0</v>
      </c>
      <c r="C708" s="19">
        <f>シート1!G709</f>
        <v>0</v>
      </c>
      <c r="D708" s="3">
        <f>シート1!I709</f>
        <v>0</v>
      </c>
      <c r="E708" s="3">
        <f>シート1!K709</f>
        <v>0</v>
      </c>
      <c r="F708" s="3">
        <f t="shared" ref="F708:Z708" ca="1" si="710">IF($E712="","", IF(AND(ROW()&gt;$AB$1,F$1&lt;=$AB$1),(F$1-_xlfn.RANK.AVG(OFFSET($E712,1-F$1,),OFFSET($E712,1-$AB$1,,$AB$1,1)))^2,""))</f>
        <v>100</v>
      </c>
      <c r="G708" s="3">
        <f t="shared" ca="1" si="710"/>
        <v>81</v>
      </c>
      <c r="H708" s="3">
        <f t="shared" ca="1" si="710"/>
        <v>64</v>
      </c>
      <c r="I708" s="3">
        <f t="shared" ca="1" si="710"/>
        <v>49</v>
      </c>
      <c r="J708" s="3">
        <f t="shared" ca="1" si="710"/>
        <v>36</v>
      </c>
      <c r="K708" s="3">
        <f t="shared" ca="1" si="710"/>
        <v>25</v>
      </c>
      <c r="L708" s="3">
        <f t="shared" ca="1" si="710"/>
        <v>16</v>
      </c>
      <c r="M708" s="3">
        <f t="shared" ca="1" si="710"/>
        <v>9</v>
      </c>
      <c r="N708" s="3">
        <f t="shared" ca="1" si="710"/>
        <v>4</v>
      </c>
      <c r="O708" s="3">
        <f t="shared" ca="1" si="710"/>
        <v>1</v>
      </c>
      <c r="P708" s="3">
        <f t="shared" ca="1" si="710"/>
        <v>0</v>
      </c>
      <c r="Q708" s="3">
        <f t="shared" ca="1" si="710"/>
        <v>1</v>
      </c>
      <c r="R708" s="3">
        <f t="shared" ca="1" si="710"/>
        <v>4</v>
      </c>
      <c r="S708" s="3">
        <f t="shared" ca="1" si="710"/>
        <v>9</v>
      </c>
      <c r="T708" s="3">
        <f t="shared" ca="1" si="710"/>
        <v>16</v>
      </c>
      <c r="U708" s="3">
        <f t="shared" ca="1" si="710"/>
        <v>25</v>
      </c>
      <c r="V708" s="3">
        <f t="shared" ca="1" si="710"/>
        <v>36</v>
      </c>
      <c r="W708" s="3">
        <f t="shared" ca="1" si="710"/>
        <v>49</v>
      </c>
      <c r="X708" s="3">
        <f t="shared" ca="1" si="710"/>
        <v>64</v>
      </c>
      <c r="Y708" s="3">
        <f t="shared" ca="1" si="710"/>
        <v>81</v>
      </c>
      <c r="Z708" s="3">
        <f t="shared" ca="1" si="710"/>
        <v>100</v>
      </c>
      <c r="AA708" s="3">
        <f t="shared" ca="1" si="5"/>
        <v>770</v>
      </c>
      <c r="AB708" s="29">
        <f t="shared" ca="1" si="24"/>
        <v>50</v>
      </c>
    </row>
    <row r="709" spans="1:28" customFormat="false" ht="13">
      <c r="A709" s="3">
        <f>シート1!B710</f>
        <v>0</v>
      </c>
      <c r="B709" s="3">
        <f>シート1!E710</f>
        <v>0</v>
      </c>
      <c r="C709" s="19">
        <f>シート1!G710</f>
        <v>0</v>
      </c>
      <c r="D709" s="3">
        <f>シート1!I710</f>
        <v>0</v>
      </c>
      <c r="E709" s="3">
        <f>シート1!K710</f>
        <v>0</v>
      </c>
      <c r="F709" s="3">
        <f t="shared" ref="F709:Z709" ca="1" si="711">IF($E713="","", IF(AND(ROW()&gt;$AB$1,F$1&lt;=$AB$1),(F$1-_xlfn.RANK.AVG(OFFSET($E713,1-F$1,),OFFSET($E713,1-$AB$1,,$AB$1,1)))^2,""))</f>
        <v>100</v>
      </c>
      <c r="G709" s="3">
        <f t="shared" ca="1" si="711"/>
        <v>81</v>
      </c>
      <c r="H709" s="3">
        <f t="shared" ca="1" si="711"/>
        <v>64</v>
      </c>
      <c r="I709" s="3">
        <f t="shared" ca="1" si="711"/>
        <v>49</v>
      </c>
      <c r="J709" s="3">
        <f t="shared" ca="1" si="711"/>
        <v>36</v>
      </c>
      <c r="K709" s="3">
        <f t="shared" ca="1" si="711"/>
        <v>25</v>
      </c>
      <c r="L709" s="3">
        <f t="shared" ca="1" si="711"/>
        <v>16</v>
      </c>
      <c r="M709" s="3">
        <f t="shared" ca="1" si="711"/>
        <v>9</v>
      </c>
      <c r="N709" s="3">
        <f t="shared" ca="1" si="711"/>
        <v>4</v>
      </c>
      <c r="O709" s="3">
        <f t="shared" ca="1" si="711"/>
        <v>1</v>
      </c>
      <c r="P709" s="3">
        <f t="shared" ca="1" si="711"/>
        <v>0</v>
      </c>
      <c r="Q709" s="3">
        <f t="shared" ca="1" si="711"/>
        <v>1</v>
      </c>
      <c r="R709" s="3">
        <f t="shared" ca="1" si="711"/>
        <v>4</v>
      </c>
      <c r="S709" s="3">
        <f t="shared" ca="1" si="711"/>
        <v>9</v>
      </c>
      <c r="T709" s="3">
        <f t="shared" ca="1" si="711"/>
        <v>16</v>
      </c>
      <c r="U709" s="3">
        <f t="shared" ca="1" si="711"/>
        <v>25</v>
      </c>
      <c r="V709" s="3">
        <f t="shared" ca="1" si="711"/>
        <v>36</v>
      </c>
      <c r="W709" s="3">
        <f t="shared" ca="1" si="711"/>
        <v>49</v>
      </c>
      <c r="X709" s="3">
        <f t="shared" ca="1" si="711"/>
        <v>64</v>
      </c>
      <c r="Y709" s="3">
        <f t="shared" ca="1" si="711"/>
        <v>81</v>
      </c>
      <c r="Z709" s="3">
        <f t="shared" ca="1" si="711"/>
        <v>100</v>
      </c>
      <c r="AA709" s="3">
        <f t="shared" ca="1" si="5"/>
        <v>770</v>
      </c>
      <c r="AB709" s="29">
        <f t="shared" ca="1" si="24"/>
        <v>50</v>
      </c>
    </row>
    <row r="710" spans="1:28" customFormat="false" ht="13">
      <c r="A710" s="3">
        <f>シート1!B711</f>
        <v>0</v>
      </c>
      <c r="B710" s="3">
        <f>シート1!E711</f>
        <v>0</v>
      </c>
      <c r="C710" s="19">
        <f>シート1!G711</f>
        <v>0</v>
      </c>
      <c r="D710" s="3">
        <f>シート1!I711</f>
        <v>0</v>
      </c>
      <c r="E710" s="3">
        <f>シート1!K711</f>
        <v>0</v>
      </c>
      <c r="F710" s="3">
        <f t="shared" ref="F710:Z710" ca="1" si="712">IF($E714="","", IF(AND(ROW()&gt;$AB$1,F$1&lt;=$AB$1),(F$1-_xlfn.RANK.AVG(OFFSET($E714,1-F$1,),OFFSET($E714,1-$AB$1,,$AB$1,1)))^2,""))</f>
        <v>100</v>
      </c>
      <c r="G710" s="3">
        <f t="shared" ca="1" si="712"/>
        <v>81</v>
      </c>
      <c r="H710" s="3">
        <f t="shared" ca="1" si="712"/>
        <v>64</v>
      </c>
      <c r="I710" s="3">
        <f t="shared" ca="1" si="712"/>
        <v>49</v>
      </c>
      <c r="J710" s="3">
        <f t="shared" ca="1" si="712"/>
        <v>36</v>
      </c>
      <c r="K710" s="3">
        <f t="shared" ca="1" si="712"/>
        <v>25</v>
      </c>
      <c r="L710" s="3">
        <f t="shared" ca="1" si="712"/>
        <v>16</v>
      </c>
      <c r="M710" s="3">
        <f t="shared" ca="1" si="712"/>
        <v>9</v>
      </c>
      <c r="N710" s="3">
        <f t="shared" ca="1" si="712"/>
        <v>4</v>
      </c>
      <c r="O710" s="3">
        <f t="shared" ca="1" si="712"/>
        <v>1</v>
      </c>
      <c r="P710" s="3">
        <f t="shared" ca="1" si="712"/>
        <v>0</v>
      </c>
      <c r="Q710" s="3">
        <f t="shared" ca="1" si="712"/>
        <v>1</v>
      </c>
      <c r="R710" s="3">
        <f t="shared" ca="1" si="712"/>
        <v>4</v>
      </c>
      <c r="S710" s="3">
        <f t="shared" ca="1" si="712"/>
        <v>9</v>
      </c>
      <c r="T710" s="3">
        <f t="shared" ca="1" si="712"/>
        <v>16</v>
      </c>
      <c r="U710" s="3">
        <f t="shared" ca="1" si="712"/>
        <v>25</v>
      </c>
      <c r="V710" s="3">
        <f t="shared" ca="1" si="712"/>
        <v>36</v>
      </c>
      <c r="W710" s="3">
        <f t="shared" ca="1" si="712"/>
        <v>49</v>
      </c>
      <c r="X710" s="3">
        <f t="shared" ca="1" si="712"/>
        <v>64</v>
      </c>
      <c r="Y710" s="3">
        <f t="shared" ca="1" si="712"/>
        <v>81</v>
      </c>
      <c r="Z710" s="3">
        <f t="shared" ca="1" si="712"/>
        <v>100</v>
      </c>
      <c r="AA710" s="3">
        <f t="shared" ca="1" si="5"/>
        <v>770</v>
      </c>
      <c r="AB710" s="29">
        <f t="shared" ca="1" si="24"/>
        <v>50</v>
      </c>
    </row>
    <row r="711" spans="1:28" customFormat="false" ht="13">
      <c r="A711" s="3">
        <f>シート1!B712</f>
        <v>0</v>
      </c>
      <c r="B711" s="3">
        <f>シート1!E712</f>
        <v>0</v>
      </c>
      <c r="C711" s="19">
        <f>シート1!G712</f>
        <v>0</v>
      </c>
      <c r="D711" s="3">
        <f>シート1!I712</f>
        <v>0</v>
      </c>
      <c r="E711" s="3">
        <f>シート1!K712</f>
        <v>0</v>
      </c>
      <c r="F711" s="3">
        <f t="shared" ref="F711:Z711" ca="1" si="713">IF($E715="","", IF(AND(ROW()&gt;$AB$1,F$1&lt;=$AB$1),(F$1-_xlfn.RANK.AVG(OFFSET($E715,1-F$1,),OFFSET($E715,1-$AB$1,,$AB$1,1)))^2,""))</f>
        <v>100</v>
      </c>
      <c r="G711" s="3">
        <f t="shared" ca="1" si="713"/>
        <v>81</v>
      </c>
      <c r="H711" s="3">
        <f t="shared" ca="1" si="713"/>
        <v>64</v>
      </c>
      <c r="I711" s="3">
        <f t="shared" ca="1" si="713"/>
        <v>49</v>
      </c>
      <c r="J711" s="3">
        <f t="shared" ca="1" si="713"/>
        <v>36</v>
      </c>
      <c r="K711" s="3">
        <f t="shared" ca="1" si="713"/>
        <v>25</v>
      </c>
      <c r="L711" s="3">
        <f t="shared" ca="1" si="713"/>
        <v>16</v>
      </c>
      <c r="M711" s="3">
        <f t="shared" ca="1" si="713"/>
        <v>9</v>
      </c>
      <c r="N711" s="3">
        <f t="shared" ca="1" si="713"/>
        <v>4</v>
      </c>
      <c r="O711" s="3">
        <f t="shared" ca="1" si="713"/>
        <v>1</v>
      </c>
      <c r="P711" s="3">
        <f t="shared" ca="1" si="713"/>
        <v>0</v>
      </c>
      <c r="Q711" s="3">
        <f t="shared" ca="1" si="713"/>
        <v>1</v>
      </c>
      <c r="R711" s="3">
        <f t="shared" ca="1" si="713"/>
        <v>4</v>
      </c>
      <c r="S711" s="3">
        <f t="shared" ca="1" si="713"/>
        <v>9</v>
      </c>
      <c r="T711" s="3">
        <f t="shared" ca="1" si="713"/>
        <v>16</v>
      </c>
      <c r="U711" s="3">
        <f t="shared" ca="1" si="713"/>
        <v>25</v>
      </c>
      <c r="V711" s="3">
        <f t="shared" ca="1" si="713"/>
        <v>36</v>
      </c>
      <c r="W711" s="3">
        <f t="shared" ca="1" si="713"/>
        <v>49</v>
      </c>
      <c r="X711" s="3">
        <f t="shared" ca="1" si="713"/>
        <v>64</v>
      </c>
      <c r="Y711" s="3">
        <f t="shared" ca="1" si="713"/>
        <v>81</v>
      </c>
      <c r="Z711" s="3">
        <f t="shared" ca="1" si="713"/>
        <v>100</v>
      </c>
      <c r="AA711" s="3">
        <f t="shared" ca="1" si="5"/>
        <v>770</v>
      </c>
      <c r="AB711" s="29">
        <f t="shared" ca="1" si="24"/>
        <v>50</v>
      </c>
    </row>
    <row r="712" spans="1:28" customFormat="false" ht="13">
      <c r="A712" s="3">
        <f>シート1!B713</f>
        <v>0</v>
      </c>
      <c r="B712" s="3">
        <f>シート1!E713</f>
        <v>0</v>
      </c>
      <c r="C712" s="19">
        <f>シート1!G713</f>
        <v>0</v>
      </c>
      <c r="D712" s="3">
        <f>シート1!I713</f>
        <v>0</v>
      </c>
      <c r="E712" s="3">
        <f>シート1!K713</f>
        <v>0</v>
      </c>
      <c r="F712" s="3">
        <f t="shared" ref="F712:Z712" ca="1" si="714">IF($E716="","", IF(AND(ROW()&gt;$AB$1,F$1&lt;=$AB$1),(F$1-_xlfn.RANK.AVG(OFFSET($E716,1-F$1,),OFFSET($E716,1-$AB$1,,$AB$1,1)))^2,""))</f>
        <v>100</v>
      </c>
      <c r="G712" s="3">
        <f t="shared" ca="1" si="714"/>
        <v>81</v>
      </c>
      <c r="H712" s="3">
        <f t="shared" ca="1" si="714"/>
        <v>64</v>
      </c>
      <c r="I712" s="3">
        <f t="shared" ca="1" si="714"/>
        <v>49</v>
      </c>
      <c r="J712" s="3">
        <f t="shared" ca="1" si="714"/>
        <v>36</v>
      </c>
      <c r="K712" s="3">
        <f t="shared" ca="1" si="714"/>
        <v>25</v>
      </c>
      <c r="L712" s="3">
        <f t="shared" ca="1" si="714"/>
        <v>16</v>
      </c>
      <c r="M712" s="3">
        <f t="shared" ca="1" si="714"/>
        <v>9</v>
      </c>
      <c r="N712" s="3">
        <f t="shared" ca="1" si="714"/>
        <v>4</v>
      </c>
      <c r="O712" s="3">
        <f t="shared" ca="1" si="714"/>
        <v>1</v>
      </c>
      <c r="P712" s="3">
        <f t="shared" ca="1" si="714"/>
        <v>0</v>
      </c>
      <c r="Q712" s="3">
        <f t="shared" ca="1" si="714"/>
        <v>1</v>
      </c>
      <c r="R712" s="3">
        <f t="shared" ca="1" si="714"/>
        <v>4</v>
      </c>
      <c r="S712" s="3">
        <f t="shared" ca="1" si="714"/>
        <v>9</v>
      </c>
      <c r="T712" s="3">
        <f t="shared" ca="1" si="714"/>
        <v>16</v>
      </c>
      <c r="U712" s="3">
        <f t="shared" ca="1" si="714"/>
        <v>25</v>
      </c>
      <c r="V712" s="3">
        <f t="shared" ca="1" si="714"/>
        <v>36</v>
      </c>
      <c r="W712" s="3">
        <f t="shared" ca="1" si="714"/>
        <v>49</v>
      </c>
      <c r="X712" s="3">
        <f t="shared" ca="1" si="714"/>
        <v>64</v>
      </c>
      <c r="Y712" s="3">
        <f t="shared" ca="1" si="714"/>
        <v>81</v>
      </c>
      <c r="Z712" s="3">
        <f t="shared" ca="1" si="714"/>
        <v>100</v>
      </c>
      <c r="AA712" s="3">
        <f t="shared" ca="1" si="5"/>
        <v>770</v>
      </c>
      <c r="AB712" s="29">
        <f t="shared" ca="1" si="24"/>
        <v>50</v>
      </c>
    </row>
    <row r="713" spans="1:28" customFormat="false" ht="13">
      <c r="A713" s="3">
        <f>シート1!B714</f>
        <v>0</v>
      </c>
      <c r="B713" s="3">
        <f>シート1!E714</f>
        <v>0</v>
      </c>
      <c r="C713" s="19">
        <f>シート1!G714</f>
        <v>0</v>
      </c>
      <c r="D713" s="3">
        <f>シート1!I714</f>
        <v>0</v>
      </c>
      <c r="E713" s="3">
        <f>シート1!K714</f>
        <v>0</v>
      </c>
      <c r="F713" s="3">
        <f t="shared" ref="F713:Z713" ca="1" si="715">IF($E717="","", IF(AND(ROW()&gt;$AB$1,F$1&lt;=$AB$1),(F$1-_xlfn.RANK.AVG(OFFSET($E717,1-F$1,),OFFSET($E717,1-$AB$1,,$AB$1,1)))^2,""))</f>
        <v>100</v>
      </c>
      <c r="G713" s="3">
        <f t="shared" ca="1" si="715"/>
        <v>81</v>
      </c>
      <c r="H713" s="3">
        <f t="shared" ca="1" si="715"/>
        <v>64</v>
      </c>
      <c r="I713" s="3">
        <f t="shared" ca="1" si="715"/>
        <v>49</v>
      </c>
      <c r="J713" s="3">
        <f t="shared" ca="1" si="715"/>
        <v>36</v>
      </c>
      <c r="K713" s="3">
        <f t="shared" ca="1" si="715"/>
        <v>25</v>
      </c>
      <c r="L713" s="3">
        <f t="shared" ca="1" si="715"/>
        <v>16</v>
      </c>
      <c r="M713" s="3">
        <f t="shared" ca="1" si="715"/>
        <v>9</v>
      </c>
      <c r="N713" s="3">
        <f t="shared" ca="1" si="715"/>
        <v>4</v>
      </c>
      <c r="O713" s="3">
        <f t="shared" ca="1" si="715"/>
        <v>1</v>
      </c>
      <c r="P713" s="3">
        <f t="shared" ca="1" si="715"/>
        <v>0</v>
      </c>
      <c r="Q713" s="3">
        <f t="shared" ca="1" si="715"/>
        <v>1</v>
      </c>
      <c r="R713" s="3">
        <f t="shared" ca="1" si="715"/>
        <v>4</v>
      </c>
      <c r="S713" s="3">
        <f t="shared" ca="1" si="715"/>
        <v>9</v>
      </c>
      <c r="T713" s="3">
        <f t="shared" ca="1" si="715"/>
        <v>16</v>
      </c>
      <c r="U713" s="3">
        <f t="shared" ca="1" si="715"/>
        <v>25</v>
      </c>
      <c r="V713" s="3">
        <f t="shared" ca="1" si="715"/>
        <v>36</v>
      </c>
      <c r="W713" s="3">
        <f t="shared" ca="1" si="715"/>
        <v>49</v>
      </c>
      <c r="X713" s="3">
        <f t="shared" ca="1" si="715"/>
        <v>64</v>
      </c>
      <c r="Y713" s="3">
        <f t="shared" ca="1" si="715"/>
        <v>81</v>
      </c>
      <c r="Z713" s="3">
        <f t="shared" ca="1" si="715"/>
        <v>100</v>
      </c>
      <c r="AA713" s="3">
        <f t="shared" ca="1" si="5"/>
        <v>770</v>
      </c>
      <c r="AB713" s="29">
        <f t="shared" ca="1" si="24"/>
        <v>50</v>
      </c>
    </row>
    <row r="714" spans="1:28" customFormat="false" ht="13">
      <c r="A714" s="3">
        <f>シート1!B715</f>
        <v>0</v>
      </c>
      <c r="B714" s="3">
        <f>シート1!E715</f>
        <v>0</v>
      </c>
      <c r="C714" s="19">
        <f>シート1!G715</f>
        <v>0</v>
      </c>
      <c r="D714" s="3">
        <f>シート1!I715</f>
        <v>0</v>
      </c>
      <c r="E714" s="3">
        <f>シート1!K715</f>
        <v>0</v>
      </c>
      <c r="F714" s="3">
        <f t="shared" ref="F714:Z714" ca="1" si="716">IF($E718="","", IF(AND(ROW()&gt;$AB$1,F$1&lt;=$AB$1),(F$1-_xlfn.RANK.AVG(OFFSET($E718,1-F$1,),OFFSET($E718,1-$AB$1,,$AB$1,1)))^2,""))</f>
        <v>100</v>
      </c>
      <c r="G714" s="3">
        <f t="shared" ca="1" si="716"/>
        <v>81</v>
      </c>
      <c r="H714" s="3">
        <f t="shared" ca="1" si="716"/>
        <v>64</v>
      </c>
      <c r="I714" s="3">
        <f t="shared" ca="1" si="716"/>
        <v>49</v>
      </c>
      <c r="J714" s="3">
        <f t="shared" ca="1" si="716"/>
        <v>36</v>
      </c>
      <c r="K714" s="3">
        <f t="shared" ca="1" si="716"/>
        <v>25</v>
      </c>
      <c r="L714" s="3">
        <f t="shared" ca="1" si="716"/>
        <v>16</v>
      </c>
      <c r="M714" s="3">
        <f t="shared" ca="1" si="716"/>
        <v>9</v>
      </c>
      <c r="N714" s="3">
        <f t="shared" ca="1" si="716"/>
        <v>4</v>
      </c>
      <c r="O714" s="3">
        <f t="shared" ca="1" si="716"/>
        <v>1</v>
      </c>
      <c r="P714" s="3">
        <f t="shared" ca="1" si="716"/>
        <v>0</v>
      </c>
      <c r="Q714" s="3">
        <f t="shared" ca="1" si="716"/>
        <v>1</v>
      </c>
      <c r="R714" s="3">
        <f t="shared" ca="1" si="716"/>
        <v>4</v>
      </c>
      <c r="S714" s="3">
        <f t="shared" ca="1" si="716"/>
        <v>9</v>
      </c>
      <c r="T714" s="3">
        <f t="shared" ca="1" si="716"/>
        <v>16</v>
      </c>
      <c r="U714" s="3">
        <f t="shared" ca="1" si="716"/>
        <v>25</v>
      </c>
      <c r="V714" s="3">
        <f t="shared" ca="1" si="716"/>
        <v>36</v>
      </c>
      <c r="W714" s="3">
        <f t="shared" ca="1" si="716"/>
        <v>49</v>
      </c>
      <c r="X714" s="3">
        <f t="shared" ca="1" si="716"/>
        <v>64</v>
      </c>
      <c r="Y714" s="3">
        <f t="shared" ca="1" si="716"/>
        <v>81</v>
      </c>
      <c r="Z714" s="3">
        <f t="shared" ca="1" si="716"/>
        <v>100</v>
      </c>
      <c r="AA714" s="3">
        <f t="shared" ca="1" si="5"/>
        <v>770</v>
      </c>
      <c r="AB714" s="29">
        <f t="shared" ca="1" si="24"/>
        <v>50</v>
      </c>
    </row>
    <row r="715" spans="1:28" customFormat="false" ht="13">
      <c r="A715" s="3">
        <f>シート1!B716</f>
        <v>0</v>
      </c>
      <c r="B715" s="3">
        <f>シート1!E716</f>
        <v>0</v>
      </c>
      <c r="C715" s="19">
        <f>シート1!G716</f>
        <v>0</v>
      </c>
      <c r="D715" s="3">
        <f>シート1!I716</f>
        <v>0</v>
      </c>
      <c r="E715" s="3">
        <f>シート1!K716</f>
        <v>0</v>
      </c>
      <c r="F715" s="3">
        <f t="shared" ref="F715:Z715" ca="1" si="717">IF($E719="","", IF(AND(ROW()&gt;$AB$1,F$1&lt;=$AB$1),(F$1-_xlfn.RANK.AVG(OFFSET($E719,1-F$1,),OFFSET($E719,1-$AB$1,,$AB$1,1)))^2,""))</f>
        <v>100</v>
      </c>
      <c r="G715" s="3">
        <f t="shared" ca="1" si="717"/>
        <v>81</v>
      </c>
      <c r="H715" s="3">
        <f t="shared" ca="1" si="717"/>
        <v>64</v>
      </c>
      <c r="I715" s="3">
        <f t="shared" ca="1" si="717"/>
        <v>49</v>
      </c>
      <c r="J715" s="3">
        <f t="shared" ca="1" si="717"/>
        <v>36</v>
      </c>
      <c r="K715" s="3">
        <f t="shared" ca="1" si="717"/>
        <v>25</v>
      </c>
      <c r="L715" s="3">
        <f t="shared" ca="1" si="717"/>
        <v>16</v>
      </c>
      <c r="M715" s="3">
        <f t="shared" ca="1" si="717"/>
        <v>9</v>
      </c>
      <c r="N715" s="3">
        <f t="shared" ca="1" si="717"/>
        <v>4</v>
      </c>
      <c r="O715" s="3">
        <f t="shared" ca="1" si="717"/>
        <v>1</v>
      </c>
      <c r="P715" s="3">
        <f t="shared" ca="1" si="717"/>
        <v>0</v>
      </c>
      <c r="Q715" s="3">
        <f t="shared" ca="1" si="717"/>
        <v>1</v>
      </c>
      <c r="R715" s="3">
        <f t="shared" ca="1" si="717"/>
        <v>4</v>
      </c>
      <c r="S715" s="3">
        <f t="shared" ca="1" si="717"/>
        <v>9</v>
      </c>
      <c r="T715" s="3">
        <f t="shared" ca="1" si="717"/>
        <v>16</v>
      </c>
      <c r="U715" s="3">
        <f t="shared" ca="1" si="717"/>
        <v>25</v>
      </c>
      <c r="V715" s="3">
        <f t="shared" ca="1" si="717"/>
        <v>36</v>
      </c>
      <c r="W715" s="3">
        <f t="shared" ca="1" si="717"/>
        <v>49</v>
      </c>
      <c r="X715" s="3">
        <f t="shared" ca="1" si="717"/>
        <v>64</v>
      </c>
      <c r="Y715" s="3">
        <f t="shared" ca="1" si="717"/>
        <v>81</v>
      </c>
      <c r="Z715" s="3">
        <f t="shared" ca="1" si="717"/>
        <v>100</v>
      </c>
      <c r="AA715" s="3">
        <f t="shared" ca="1" si="5"/>
        <v>770</v>
      </c>
      <c r="AB715" s="29">
        <f t="shared" ca="1" si="24"/>
        <v>50</v>
      </c>
    </row>
    <row r="716" spans="1:28" customFormat="false" ht="13">
      <c r="A716" s="3">
        <f>シート1!B717</f>
        <v>0</v>
      </c>
      <c r="B716" s="3">
        <f>シート1!E717</f>
        <v>0</v>
      </c>
      <c r="C716" s="19">
        <f>シート1!G717</f>
        <v>0</v>
      </c>
      <c r="D716" s="3">
        <f>シート1!I717</f>
        <v>0</v>
      </c>
      <c r="E716" s="3">
        <f>シート1!K717</f>
        <v>0</v>
      </c>
      <c r="F716" s="3">
        <f t="shared" ref="F716:Z716" ca="1" si="718">IF($E720="","", IF(AND(ROW()&gt;$AB$1,F$1&lt;=$AB$1),(F$1-_xlfn.RANK.AVG(OFFSET($E720,1-F$1,),OFFSET($E720,1-$AB$1,,$AB$1,1)))^2,""))</f>
        <v>100</v>
      </c>
      <c r="G716" s="3">
        <f t="shared" ca="1" si="718"/>
        <v>81</v>
      </c>
      <c r="H716" s="3">
        <f t="shared" ca="1" si="718"/>
        <v>64</v>
      </c>
      <c r="I716" s="3">
        <f t="shared" ca="1" si="718"/>
        <v>49</v>
      </c>
      <c r="J716" s="3">
        <f t="shared" ca="1" si="718"/>
        <v>36</v>
      </c>
      <c r="K716" s="3">
        <f t="shared" ca="1" si="718"/>
        <v>25</v>
      </c>
      <c r="L716" s="3">
        <f t="shared" ca="1" si="718"/>
        <v>16</v>
      </c>
      <c r="M716" s="3">
        <f t="shared" ca="1" si="718"/>
        <v>9</v>
      </c>
      <c r="N716" s="3">
        <f t="shared" ca="1" si="718"/>
        <v>4</v>
      </c>
      <c r="O716" s="3">
        <f t="shared" ca="1" si="718"/>
        <v>1</v>
      </c>
      <c r="P716" s="3">
        <f t="shared" ca="1" si="718"/>
        <v>0</v>
      </c>
      <c r="Q716" s="3">
        <f t="shared" ca="1" si="718"/>
        <v>1</v>
      </c>
      <c r="R716" s="3">
        <f t="shared" ca="1" si="718"/>
        <v>4</v>
      </c>
      <c r="S716" s="3">
        <f t="shared" ca="1" si="718"/>
        <v>9</v>
      </c>
      <c r="T716" s="3">
        <f t="shared" ca="1" si="718"/>
        <v>16</v>
      </c>
      <c r="U716" s="3">
        <f t="shared" ca="1" si="718"/>
        <v>25</v>
      </c>
      <c r="V716" s="3">
        <f t="shared" ca="1" si="718"/>
        <v>36</v>
      </c>
      <c r="W716" s="3">
        <f t="shared" ca="1" si="718"/>
        <v>49</v>
      </c>
      <c r="X716" s="3">
        <f t="shared" ca="1" si="718"/>
        <v>64</v>
      </c>
      <c r="Y716" s="3">
        <f t="shared" ca="1" si="718"/>
        <v>81</v>
      </c>
      <c r="Z716" s="3">
        <f t="shared" ca="1" si="718"/>
        <v>100</v>
      </c>
      <c r="AA716" s="3">
        <f t="shared" ca="1" si="5"/>
        <v>770</v>
      </c>
      <c r="AB716" s="29">
        <f t="shared" ca="1" si="24"/>
        <v>50</v>
      </c>
    </row>
    <row r="717" spans="1:28" customFormat="false" ht="13">
      <c r="A717" s="3">
        <f>シート1!B718</f>
        <v>0</v>
      </c>
      <c r="B717" s="3">
        <f>シート1!E718</f>
        <v>0</v>
      </c>
      <c r="C717" s="19">
        <f>シート1!G718</f>
        <v>0</v>
      </c>
      <c r="D717" s="3">
        <f>シート1!I718</f>
        <v>0</v>
      </c>
      <c r="E717" s="3">
        <f>シート1!K718</f>
        <v>0</v>
      </c>
      <c r="F717" s="3">
        <f t="shared" ref="F717:Z717" ca="1" si="719">IF($E721="","", IF(AND(ROW()&gt;$AB$1,F$1&lt;=$AB$1),(F$1-_xlfn.RANK.AVG(OFFSET($E721,1-F$1,),OFFSET($E721,1-$AB$1,,$AB$1,1)))^2,""))</f>
        <v>100</v>
      </c>
      <c r="G717" s="3">
        <f t="shared" ca="1" si="719"/>
        <v>81</v>
      </c>
      <c r="H717" s="3">
        <f t="shared" ca="1" si="719"/>
        <v>64</v>
      </c>
      <c r="I717" s="3">
        <f t="shared" ca="1" si="719"/>
        <v>49</v>
      </c>
      <c r="J717" s="3">
        <f t="shared" ca="1" si="719"/>
        <v>36</v>
      </c>
      <c r="K717" s="3">
        <f t="shared" ca="1" si="719"/>
        <v>25</v>
      </c>
      <c r="L717" s="3">
        <f t="shared" ca="1" si="719"/>
        <v>16</v>
      </c>
      <c r="M717" s="3">
        <f t="shared" ca="1" si="719"/>
        <v>9</v>
      </c>
      <c r="N717" s="3">
        <f t="shared" ca="1" si="719"/>
        <v>4</v>
      </c>
      <c r="O717" s="3">
        <f t="shared" ca="1" si="719"/>
        <v>1</v>
      </c>
      <c r="P717" s="3">
        <f t="shared" ca="1" si="719"/>
        <v>0</v>
      </c>
      <c r="Q717" s="3">
        <f t="shared" ca="1" si="719"/>
        <v>1</v>
      </c>
      <c r="R717" s="3">
        <f t="shared" ca="1" si="719"/>
        <v>4</v>
      </c>
      <c r="S717" s="3">
        <f t="shared" ca="1" si="719"/>
        <v>9</v>
      </c>
      <c r="T717" s="3">
        <f t="shared" ca="1" si="719"/>
        <v>16</v>
      </c>
      <c r="U717" s="3">
        <f t="shared" ca="1" si="719"/>
        <v>25</v>
      </c>
      <c r="V717" s="3">
        <f t="shared" ca="1" si="719"/>
        <v>36</v>
      </c>
      <c r="W717" s="3">
        <f t="shared" ca="1" si="719"/>
        <v>49</v>
      </c>
      <c r="X717" s="3">
        <f t="shared" ca="1" si="719"/>
        <v>64</v>
      </c>
      <c r="Y717" s="3">
        <f t="shared" ca="1" si="719"/>
        <v>81</v>
      </c>
      <c r="Z717" s="3">
        <f t="shared" ca="1" si="719"/>
        <v>100</v>
      </c>
      <c r="AA717" s="3">
        <f t="shared" ca="1" si="5"/>
        <v>770</v>
      </c>
      <c r="AB717" s="29">
        <f t="shared" ca="1" si="24"/>
        <v>50</v>
      </c>
    </row>
    <row r="718" spans="1:28" customFormat="false" ht="13">
      <c r="A718" s="3">
        <f>シート1!B719</f>
        <v>0</v>
      </c>
      <c r="B718" s="3">
        <f>シート1!E719</f>
        <v>0</v>
      </c>
      <c r="C718" s="19">
        <f>シート1!G719</f>
        <v>0</v>
      </c>
      <c r="D718" s="3">
        <f>シート1!I719</f>
        <v>0</v>
      </c>
      <c r="E718" s="3">
        <f>シート1!K719</f>
        <v>0</v>
      </c>
      <c r="F718" s="3">
        <f t="shared" ref="F718:Z718" ca="1" si="720">IF($E722="","", IF(AND(ROW()&gt;$AB$1,F$1&lt;=$AB$1),(F$1-_xlfn.RANK.AVG(OFFSET($E722,1-F$1,),OFFSET($E722,1-$AB$1,,$AB$1,1)))^2,""))</f>
        <v>100</v>
      </c>
      <c r="G718" s="3">
        <f t="shared" ca="1" si="720"/>
        <v>81</v>
      </c>
      <c r="H718" s="3">
        <f t="shared" ca="1" si="720"/>
        <v>64</v>
      </c>
      <c r="I718" s="3">
        <f t="shared" ca="1" si="720"/>
        <v>49</v>
      </c>
      <c r="J718" s="3">
        <f t="shared" ca="1" si="720"/>
        <v>36</v>
      </c>
      <c r="K718" s="3">
        <f t="shared" ca="1" si="720"/>
        <v>25</v>
      </c>
      <c r="L718" s="3">
        <f t="shared" ca="1" si="720"/>
        <v>16</v>
      </c>
      <c r="M718" s="3">
        <f t="shared" ca="1" si="720"/>
        <v>9</v>
      </c>
      <c r="N718" s="3">
        <f t="shared" ca="1" si="720"/>
        <v>4</v>
      </c>
      <c r="O718" s="3">
        <f t="shared" ca="1" si="720"/>
        <v>1</v>
      </c>
      <c r="P718" s="3">
        <f t="shared" ca="1" si="720"/>
        <v>0</v>
      </c>
      <c r="Q718" s="3">
        <f t="shared" ca="1" si="720"/>
        <v>1</v>
      </c>
      <c r="R718" s="3">
        <f t="shared" ca="1" si="720"/>
        <v>4</v>
      </c>
      <c r="S718" s="3">
        <f t="shared" ca="1" si="720"/>
        <v>9</v>
      </c>
      <c r="T718" s="3">
        <f t="shared" ca="1" si="720"/>
        <v>16</v>
      </c>
      <c r="U718" s="3">
        <f t="shared" ca="1" si="720"/>
        <v>25</v>
      </c>
      <c r="V718" s="3">
        <f t="shared" ca="1" si="720"/>
        <v>36</v>
      </c>
      <c r="W718" s="3">
        <f t="shared" ca="1" si="720"/>
        <v>49</v>
      </c>
      <c r="X718" s="3">
        <f t="shared" ca="1" si="720"/>
        <v>64</v>
      </c>
      <c r="Y718" s="3">
        <f t="shared" ca="1" si="720"/>
        <v>81</v>
      </c>
      <c r="Z718" s="3">
        <f t="shared" ca="1" si="720"/>
        <v>100</v>
      </c>
      <c r="AA718" s="3">
        <f t="shared" ca="1" si="5"/>
        <v>770</v>
      </c>
      <c r="AB718" s="29">
        <f t="shared" ca="1" si="24"/>
        <v>50</v>
      </c>
    </row>
    <row r="719" spans="1:28" customFormat="false" ht="13">
      <c r="A719" s="3">
        <f>シート1!B720</f>
        <v>0</v>
      </c>
      <c r="B719" s="3">
        <f>シート1!E720</f>
        <v>0</v>
      </c>
      <c r="C719" s="19">
        <f>シート1!G720</f>
        <v>0</v>
      </c>
      <c r="D719" s="3">
        <f>シート1!I720</f>
        <v>0</v>
      </c>
      <c r="E719" s="3">
        <f>シート1!K720</f>
        <v>0</v>
      </c>
      <c r="F719" s="3">
        <f t="shared" ref="F719:Z719" ca="1" si="721">IF($E723="","", IF(AND(ROW()&gt;$AB$1,F$1&lt;=$AB$1),(F$1-_xlfn.RANK.AVG(OFFSET($E723,1-F$1,),OFFSET($E723,1-$AB$1,,$AB$1,1)))^2,""))</f>
        <v>100</v>
      </c>
      <c r="G719" s="3">
        <f t="shared" ca="1" si="721"/>
        <v>81</v>
      </c>
      <c r="H719" s="3">
        <f t="shared" ca="1" si="721"/>
        <v>64</v>
      </c>
      <c r="I719" s="3">
        <f t="shared" ca="1" si="721"/>
        <v>49</v>
      </c>
      <c r="J719" s="3">
        <f t="shared" ca="1" si="721"/>
        <v>36</v>
      </c>
      <c r="K719" s="3">
        <f t="shared" ca="1" si="721"/>
        <v>25</v>
      </c>
      <c r="L719" s="3">
        <f t="shared" ca="1" si="721"/>
        <v>16</v>
      </c>
      <c r="M719" s="3">
        <f t="shared" ca="1" si="721"/>
        <v>9</v>
      </c>
      <c r="N719" s="3">
        <f t="shared" ca="1" si="721"/>
        <v>4</v>
      </c>
      <c r="O719" s="3">
        <f t="shared" ca="1" si="721"/>
        <v>1</v>
      </c>
      <c r="P719" s="3">
        <f t="shared" ca="1" si="721"/>
        <v>0</v>
      </c>
      <c r="Q719" s="3">
        <f t="shared" ca="1" si="721"/>
        <v>1</v>
      </c>
      <c r="R719" s="3">
        <f t="shared" ca="1" si="721"/>
        <v>4</v>
      </c>
      <c r="S719" s="3">
        <f t="shared" ca="1" si="721"/>
        <v>9</v>
      </c>
      <c r="T719" s="3">
        <f t="shared" ca="1" si="721"/>
        <v>16</v>
      </c>
      <c r="U719" s="3">
        <f t="shared" ca="1" si="721"/>
        <v>25</v>
      </c>
      <c r="V719" s="3">
        <f t="shared" ca="1" si="721"/>
        <v>36</v>
      </c>
      <c r="W719" s="3">
        <f t="shared" ca="1" si="721"/>
        <v>49</v>
      </c>
      <c r="X719" s="3">
        <f t="shared" ca="1" si="721"/>
        <v>64</v>
      </c>
      <c r="Y719" s="3">
        <f t="shared" ca="1" si="721"/>
        <v>81</v>
      </c>
      <c r="Z719" s="3">
        <f t="shared" ca="1" si="721"/>
        <v>100</v>
      </c>
      <c r="AA719" s="3">
        <f t="shared" ca="1" si="5"/>
        <v>770</v>
      </c>
      <c r="AB719" s="29">
        <f t="shared" ca="1" si="24"/>
        <v>50</v>
      </c>
    </row>
    <row r="720" spans="1:28" customFormat="false" ht="13">
      <c r="A720" s="3">
        <f>シート1!B721</f>
        <v>0</v>
      </c>
      <c r="B720" s="3">
        <f>シート1!E721</f>
        <v>0</v>
      </c>
      <c r="C720" s="19">
        <f>シート1!G721</f>
        <v>0</v>
      </c>
      <c r="D720" s="3">
        <f>シート1!I721</f>
        <v>0</v>
      </c>
      <c r="E720" s="3">
        <f>シート1!K721</f>
        <v>0</v>
      </c>
      <c r="F720" s="3">
        <f t="shared" ref="F720:Z720" ca="1" si="722">IF($E724="","", IF(AND(ROW()&gt;$AB$1,F$1&lt;=$AB$1),(F$1-_xlfn.RANK.AVG(OFFSET($E724,1-F$1,),OFFSET($E724,1-$AB$1,,$AB$1,1)))^2,""))</f>
        <v>100</v>
      </c>
      <c r="G720" s="3">
        <f t="shared" ca="1" si="722"/>
        <v>81</v>
      </c>
      <c r="H720" s="3">
        <f t="shared" ca="1" si="722"/>
        <v>64</v>
      </c>
      <c r="I720" s="3">
        <f t="shared" ca="1" si="722"/>
        <v>49</v>
      </c>
      <c r="J720" s="3">
        <f t="shared" ca="1" si="722"/>
        <v>36</v>
      </c>
      <c r="K720" s="3">
        <f t="shared" ca="1" si="722"/>
        <v>25</v>
      </c>
      <c r="L720" s="3">
        <f t="shared" ca="1" si="722"/>
        <v>16</v>
      </c>
      <c r="M720" s="3">
        <f t="shared" ca="1" si="722"/>
        <v>9</v>
      </c>
      <c r="N720" s="3">
        <f t="shared" ca="1" si="722"/>
        <v>4</v>
      </c>
      <c r="O720" s="3">
        <f t="shared" ca="1" si="722"/>
        <v>1</v>
      </c>
      <c r="P720" s="3">
        <f t="shared" ca="1" si="722"/>
        <v>0</v>
      </c>
      <c r="Q720" s="3">
        <f t="shared" ca="1" si="722"/>
        <v>1</v>
      </c>
      <c r="R720" s="3">
        <f t="shared" ca="1" si="722"/>
        <v>4</v>
      </c>
      <c r="S720" s="3">
        <f t="shared" ca="1" si="722"/>
        <v>9</v>
      </c>
      <c r="T720" s="3">
        <f t="shared" ca="1" si="722"/>
        <v>16</v>
      </c>
      <c r="U720" s="3">
        <f t="shared" ca="1" si="722"/>
        <v>25</v>
      </c>
      <c r="V720" s="3">
        <f t="shared" ca="1" si="722"/>
        <v>36</v>
      </c>
      <c r="W720" s="3">
        <f t="shared" ca="1" si="722"/>
        <v>49</v>
      </c>
      <c r="X720" s="3">
        <f t="shared" ca="1" si="722"/>
        <v>64</v>
      </c>
      <c r="Y720" s="3">
        <f t="shared" ca="1" si="722"/>
        <v>81</v>
      </c>
      <c r="Z720" s="3">
        <f t="shared" ca="1" si="722"/>
        <v>100</v>
      </c>
      <c r="AA720" s="3">
        <f t="shared" ca="1" si="5"/>
        <v>770</v>
      </c>
      <c r="AB720" s="29">
        <f t="shared" ca="1" si="24"/>
        <v>50</v>
      </c>
    </row>
    <row r="721" spans="1:28" customFormat="false" ht="13">
      <c r="A721" s="3">
        <f>シート1!B722</f>
        <v>0</v>
      </c>
      <c r="B721" s="3">
        <f>シート1!E722</f>
        <v>0</v>
      </c>
      <c r="C721" s="19">
        <f>シート1!G722</f>
        <v>0</v>
      </c>
      <c r="D721" s="3">
        <f>シート1!I722</f>
        <v>0</v>
      </c>
      <c r="E721" s="3">
        <f>シート1!K722</f>
        <v>0</v>
      </c>
      <c r="F721" s="3">
        <f t="shared" ref="F721:Z721" ca="1" si="723">IF($E725="","", IF(AND(ROW()&gt;$AB$1,F$1&lt;=$AB$1),(F$1-_xlfn.RANK.AVG(OFFSET($E725,1-F$1,),OFFSET($E725,1-$AB$1,,$AB$1,1)))^2,""))</f>
        <v>100</v>
      </c>
      <c r="G721" s="3">
        <f t="shared" ca="1" si="723"/>
        <v>81</v>
      </c>
      <c r="H721" s="3">
        <f t="shared" ca="1" si="723"/>
        <v>64</v>
      </c>
      <c r="I721" s="3">
        <f t="shared" ca="1" si="723"/>
        <v>49</v>
      </c>
      <c r="J721" s="3">
        <f t="shared" ca="1" si="723"/>
        <v>36</v>
      </c>
      <c r="K721" s="3">
        <f t="shared" ca="1" si="723"/>
        <v>25</v>
      </c>
      <c r="L721" s="3">
        <f t="shared" ca="1" si="723"/>
        <v>16</v>
      </c>
      <c r="M721" s="3">
        <f t="shared" ca="1" si="723"/>
        <v>9</v>
      </c>
      <c r="N721" s="3">
        <f t="shared" ca="1" si="723"/>
        <v>4</v>
      </c>
      <c r="O721" s="3">
        <f t="shared" ca="1" si="723"/>
        <v>1</v>
      </c>
      <c r="P721" s="3">
        <f t="shared" ca="1" si="723"/>
        <v>0</v>
      </c>
      <c r="Q721" s="3">
        <f t="shared" ca="1" si="723"/>
        <v>1</v>
      </c>
      <c r="R721" s="3">
        <f t="shared" ca="1" si="723"/>
        <v>4</v>
      </c>
      <c r="S721" s="3">
        <f t="shared" ca="1" si="723"/>
        <v>9</v>
      </c>
      <c r="T721" s="3">
        <f t="shared" ca="1" si="723"/>
        <v>16</v>
      </c>
      <c r="U721" s="3">
        <f t="shared" ca="1" si="723"/>
        <v>25</v>
      </c>
      <c r="V721" s="3">
        <f t="shared" ca="1" si="723"/>
        <v>36</v>
      </c>
      <c r="W721" s="3">
        <f t="shared" ca="1" si="723"/>
        <v>49</v>
      </c>
      <c r="X721" s="3">
        <f t="shared" ca="1" si="723"/>
        <v>64</v>
      </c>
      <c r="Y721" s="3">
        <f t="shared" ca="1" si="723"/>
        <v>81</v>
      </c>
      <c r="Z721" s="3">
        <f t="shared" ca="1" si="723"/>
        <v>100</v>
      </c>
      <c r="AA721" s="3">
        <f t="shared" ca="1" si="5"/>
        <v>770</v>
      </c>
      <c r="AB721" s="29">
        <f t="shared" ca="1" si="24"/>
        <v>50</v>
      </c>
    </row>
    <row r="722" spans="1:28" customFormat="false" ht="13">
      <c r="A722" s="3">
        <f>シート1!B723</f>
        <v>0</v>
      </c>
      <c r="B722" s="3">
        <f>シート1!E723</f>
        <v>0</v>
      </c>
      <c r="C722" s="19">
        <f>シート1!G723</f>
        <v>0</v>
      </c>
      <c r="D722" s="3">
        <f>シート1!I723</f>
        <v>0</v>
      </c>
      <c r="E722" s="3">
        <f>シート1!K723</f>
        <v>0</v>
      </c>
      <c r="F722" s="3">
        <f t="shared" ref="F722:Z722" ca="1" si="724">IF($E726="","", IF(AND(ROW()&gt;$AB$1,F$1&lt;=$AB$1),(F$1-_xlfn.RANK.AVG(OFFSET($E726,1-F$1,),OFFSET($E726,1-$AB$1,,$AB$1,1)))^2,""))</f>
        <v>100</v>
      </c>
      <c r="G722" s="3">
        <f t="shared" ca="1" si="724"/>
        <v>81</v>
      </c>
      <c r="H722" s="3">
        <f t="shared" ca="1" si="724"/>
        <v>64</v>
      </c>
      <c r="I722" s="3">
        <f t="shared" ca="1" si="724"/>
        <v>49</v>
      </c>
      <c r="J722" s="3">
        <f t="shared" ca="1" si="724"/>
        <v>36</v>
      </c>
      <c r="K722" s="3">
        <f t="shared" ca="1" si="724"/>
        <v>25</v>
      </c>
      <c r="L722" s="3">
        <f t="shared" ca="1" si="724"/>
        <v>16</v>
      </c>
      <c r="M722" s="3">
        <f t="shared" ca="1" si="724"/>
        <v>9</v>
      </c>
      <c r="N722" s="3">
        <f t="shared" ca="1" si="724"/>
        <v>4</v>
      </c>
      <c r="O722" s="3">
        <f t="shared" ca="1" si="724"/>
        <v>1</v>
      </c>
      <c r="P722" s="3">
        <f t="shared" ca="1" si="724"/>
        <v>0</v>
      </c>
      <c r="Q722" s="3">
        <f t="shared" ca="1" si="724"/>
        <v>1</v>
      </c>
      <c r="R722" s="3">
        <f t="shared" ca="1" si="724"/>
        <v>4</v>
      </c>
      <c r="S722" s="3">
        <f t="shared" ca="1" si="724"/>
        <v>9</v>
      </c>
      <c r="T722" s="3">
        <f t="shared" ca="1" si="724"/>
        <v>16</v>
      </c>
      <c r="U722" s="3">
        <f t="shared" ca="1" si="724"/>
        <v>25</v>
      </c>
      <c r="V722" s="3">
        <f t="shared" ca="1" si="724"/>
        <v>36</v>
      </c>
      <c r="W722" s="3">
        <f t="shared" ca="1" si="724"/>
        <v>49</v>
      </c>
      <c r="X722" s="3">
        <f t="shared" ca="1" si="724"/>
        <v>64</v>
      </c>
      <c r="Y722" s="3">
        <f t="shared" ca="1" si="724"/>
        <v>81</v>
      </c>
      <c r="Z722" s="3">
        <f t="shared" ca="1" si="724"/>
        <v>100</v>
      </c>
      <c r="AA722" s="3">
        <f t="shared" ca="1" si="5"/>
        <v>770</v>
      </c>
      <c r="AB722" s="29">
        <f t="shared" ca="1" si="24"/>
        <v>50</v>
      </c>
    </row>
    <row r="723" spans="1:28" customFormat="false" ht="13">
      <c r="A723" s="3">
        <f>シート1!B724</f>
        <v>0</v>
      </c>
      <c r="B723" s="3">
        <f>シート1!E724</f>
        <v>0</v>
      </c>
      <c r="C723" s="19">
        <f>シート1!G724</f>
        <v>0</v>
      </c>
      <c r="D723" s="3">
        <f>シート1!I724</f>
        <v>0</v>
      </c>
      <c r="E723" s="3">
        <f>シート1!K724</f>
        <v>0</v>
      </c>
      <c r="F723" s="3">
        <f t="shared" ref="F723:Z723" ca="1" si="725">IF($E727="","", IF(AND(ROW()&gt;$AB$1,F$1&lt;=$AB$1),(F$1-_xlfn.RANK.AVG(OFFSET($E727,1-F$1,),OFFSET($E727,1-$AB$1,,$AB$1,1)))^2,""))</f>
        <v>100</v>
      </c>
      <c r="G723" s="3">
        <f t="shared" ca="1" si="725"/>
        <v>81</v>
      </c>
      <c r="H723" s="3">
        <f t="shared" ca="1" si="725"/>
        <v>64</v>
      </c>
      <c r="I723" s="3">
        <f t="shared" ca="1" si="725"/>
        <v>49</v>
      </c>
      <c r="J723" s="3">
        <f t="shared" ca="1" si="725"/>
        <v>36</v>
      </c>
      <c r="K723" s="3">
        <f t="shared" ca="1" si="725"/>
        <v>25</v>
      </c>
      <c r="L723" s="3">
        <f t="shared" ca="1" si="725"/>
        <v>16</v>
      </c>
      <c r="M723" s="3">
        <f t="shared" ca="1" si="725"/>
        <v>9</v>
      </c>
      <c r="N723" s="3">
        <f t="shared" ca="1" si="725"/>
        <v>4</v>
      </c>
      <c r="O723" s="3">
        <f t="shared" ca="1" si="725"/>
        <v>1</v>
      </c>
      <c r="P723" s="3">
        <f t="shared" ca="1" si="725"/>
        <v>0</v>
      </c>
      <c r="Q723" s="3">
        <f t="shared" ca="1" si="725"/>
        <v>1</v>
      </c>
      <c r="R723" s="3">
        <f t="shared" ca="1" si="725"/>
        <v>4</v>
      </c>
      <c r="S723" s="3">
        <f t="shared" ca="1" si="725"/>
        <v>9</v>
      </c>
      <c r="T723" s="3">
        <f t="shared" ca="1" si="725"/>
        <v>16</v>
      </c>
      <c r="U723" s="3">
        <f t="shared" ca="1" si="725"/>
        <v>25</v>
      </c>
      <c r="V723" s="3">
        <f t="shared" ca="1" si="725"/>
        <v>36</v>
      </c>
      <c r="W723" s="3">
        <f t="shared" ca="1" si="725"/>
        <v>49</v>
      </c>
      <c r="X723" s="3">
        <f t="shared" ca="1" si="725"/>
        <v>64</v>
      </c>
      <c r="Y723" s="3">
        <f t="shared" ca="1" si="725"/>
        <v>81</v>
      </c>
      <c r="Z723" s="3">
        <f t="shared" ca="1" si="725"/>
        <v>100</v>
      </c>
      <c r="AA723" s="3">
        <f t="shared" ca="1" si="5"/>
        <v>770</v>
      </c>
      <c r="AB723" s="29">
        <f t="shared" ca="1" si="24"/>
        <v>50</v>
      </c>
    </row>
    <row r="724" spans="1:28" customFormat="false" ht="13">
      <c r="A724" s="3">
        <f>シート1!B725</f>
        <v>0</v>
      </c>
      <c r="B724" s="3">
        <f>シート1!E725</f>
        <v>0</v>
      </c>
      <c r="C724" s="19">
        <f>シート1!G725</f>
        <v>0</v>
      </c>
      <c r="D724" s="3">
        <f>シート1!I725</f>
        <v>0</v>
      </c>
      <c r="E724" s="3">
        <f>シート1!K725</f>
        <v>0</v>
      </c>
      <c r="F724" s="3">
        <f t="shared" ref="F724:Z724" ca="1" si="726">IF($E728="","", IF(AND(ROW()&gt;$AB$1,F$1&lt;=$AB$1),(F$1-_xlfn.RANK.AVG(OFFSET($E728,1-F$1,),OFFSET($E728,1-$AB$1,,$AB$1,1)))^2,""))</f>
        <v>100</v>
      </c>
      <c r="G724" s="3">
        <f t="shared" ca="1" si="726"/>
        <v>81</v>
      </c>
      <c r="H724" s="3">
        <f t="shared" ca="1" si="726"/>
        <v>64</v>
      </c>
      <c r="I724" s="3">
        <f t="shared" ca="1" si="726"/>
        <v>49</v>
      </c>
      <c r="J724" s="3">
        <f t="shared" ca="1" si="726"/>
        <v>36</v>
      </c>
      <c r="K724" s="3">
        <f t="shared" ca="1" si="726"/>
        <v>25</v>
      </c>
      <c r="L724" s="3">
        <f t="shared" ca="1" si="726"/>
        <v>16</v>
      </c>
      <c r="M724" s="3">
        <f t="shared" ca="1" si="726"/>
        <v>9</v>
      </c>
      <c r="N724" s="3">
        <f t="shared" ca="1" si="726"/>
        <v>4</v>
      </c>
      <c r="O724" s="3">
        <f t="shared" ca="1" si="726"/>
        <v>1</v>
      </c>
      <c r="P724" s="3">
        <f t="shared" ca="1" si="726"/>
        <v>0</v>
      </c>
      <c r="Q724" s="3">
        <f t="shared" ca="1" si="726"/>
        <v>1</v>
      </c>
      <c r="R724" s="3">
        <f t="shared" ca="1" si="726"/>
        <v>4</v>
      </c>
      <c r="S724" s="3">
        <f t="shared" ca="1" si="726"/>
        <v>9</v>
      </c>
      <c r="T724" s="3">
        <f t="shared" ca="1" si="726"/>
        <v>16</v>
      </c>
      <c r="U724" s="3">
        <f t="shared" ca="1" si="726"/>
        <v>25</v>
      </c>
      <c r="V724" s="3">
        <f t="shared" ca="1" si="726"/>
        <v>36</v>
      </c>
      <c r="W724" s="3">
        <f t="shared" ca="1" si="726"/>
        <v>49</v>
      </c>
      <c r="X724" s="3">
        <f t="shared" ca="1" si="726"/>
        <v>64</v>
      </c>
      <c r="Y724" s="3">
        <f t="shared" ca="1" si="726"/>
        <v>81</v>
      </c>
      <c r="Z724" s="3">
        <f t="shared" ca="1" si="726"/>
        <v>100</v>
      </c>
      <c r="AA724" s="3">
        <f t="shared" ca="1" si="5"/>
        <v>770</v>
      </c>
      <c r="AB724" s="29">
        <f t="shared" ca="1" si="24"/>
        <v>50</v>
      </c>
    </row>
    <row r="725" spans="1:28" customFormat="false" ht="13">
      <c r="A725" s="3">
        <f>シート1!B726</f>
        <v>0</v>
      </c>
      <c r="B725" s="3">
        <f>シート1!E726</f>
        <v>0</v>
      </c>
      <c r="C725" s="19">
        <f>シート1!G726</f>
        <v>0</v>
      </c>
      <c r="D725" s="3">
        <f>シート1!I726</f>
        <v>0</v>
      </c>
      <c r="E725" s="3">
        <f>シート1!K726</f>
        <v>0</v>
      </c>
      <c r="F725" s="3">
        <f t="shared" ref="F725:Z725" ca="1" si="727">IF($E729="","", IF(AND(ROW()&gt;$AB$1,F$1&lt;=$AB$1),(F$1-_xlfn.RANK.AVG(OFFSET($E729,1-F$1,),OFFSET($E729,1-$AB$1,,$AB$1,1)))^2,""))</f>
        <v>100</v>
      </c>
      <c r="G725" s="3">
        <f t="shared" ca="1" si="727"/>
        <v>81</v>
      </c>
      <c r="H725" s="3">
        <f t="shared" ca="1" si="727"/>
        <v>64</v>
      </c>
      <c r="I725" s="3">
        <f t="shared" ca="1" si="727"/>
        <v>49</v>
      </c>
      <c r="J725" s="3">
        <f t="shared" ca="1" si="727"/>
        <v>36</v>
      </c>
      <c r="K725" s="3">
        <f t="shared" ca="1" si="727"/>
        <v>25</v>
      </c>
      <c r="L725" s="3">
        <f t="shared" ca="1" si="727"/>
        <v>16</v>
      </c>
      <c r="M725" s="3">
        <f t="shared" ca="1" si="727"/>
        <v>9</v>
      </c>
      <c r="N725" s="3">
        <f t="shared" ca="1" si="727"/>
        <v>4</v>
      </c>
      <c r="O725" s="3">
        <f t="shared" ca="1" si="727"/>
        <v>1</v>
      </c>
      <c r="P725" s="3">
        <f t="shared" ca="1" si="727"/>
        <v>0</v>
      </c>
      <c r="Q725" s="3">
        <f t="shared" ca="1" si="727"/>
        <v>1</v>
      </c>
      <c r="R725" s="3">
        <f t="shared" ca="1" si="727"/>
        <v>4</v>
      </c>
      <c r="S725" s="3">
        <f t="shared" ca="1" si="727"/>
        <v>9</v>
      </c>
      <c r="T725" s="3">
        <f t="shared" ca="1" si="727"/>
        <v>16</v>
      </c>
      <c r="U725" s="3">
        <f t="shared" ca="1" si="727"/>
        <v>25</v>
      </c>
      <c r="V725" s="3">
        <f t="shared" ca="1" si="727"/>
        <v>36</v>
      </c>
      <c r="W725" s="3">
        <f t="shared" ca="1" si="727"/>
        <v>49</v>
      </c>
      <c r="X725" s="3">
        <f t="shared" ca="1" si="727"/>
        <v>64</v>
      </c>
      <c r="Y725" s="3">
        <f t="shared" ca="1" si="727"/>
        <v>81</v>
      </c>
      <c r="Z725" s="3">
        <f t="shared" ca="1" si="727"/>
        <v>100</v>
      </c>
      <c r="AA725" s="3">
        <f t="shared" ca="1" si="5"/>
        <v>770</v>
      </c>
      <c r="AB725" s="29">
        <f t="shared" ca="1" si="24"/>
        <v>50</v>
      </c>
    </row>
    <row r="726" spans="1:28" customFormat="false" ht="13">
      <c r="A726" s="3">
        <f>シート1!B727</f>
        <v>0</v>
      </c>
      <c r="B726" s="3">
        <f>シート1!E727</f>
        <v>0</v>
      </c>
      <c r="C726" s="19">
        <f>シート1!G727</f>
        <v>0</v>
      </c>
      <c r="D726" s="3">
        <f>シート1!I727</f>
        <v>0</v>
      </c>
      <c r="E726" s="3">
        <f>シート1!K727</f>
        <v>0</v>
      </c>
      <c r="F726" s="3">
        <f t="shared" ref="F726:Z726" ca="1" si="728">IF($E730="","", IF(AND(ROW()&gt;$AB$1,F$1&lt;=$AB$1),(F$1-_xlfn.RANK.AVG(OFFSET($E730,1-F$1,),OFFSET($E730,1-$AB$1,,$AB$1,1)))^2,""))</f>
        <v>100</v>
      </c>
      <c r="G726" s="3">
        <f t="shared" ca="1" si="728"/>
        <v>81</v>
      </c>
      <c r="H726" s="3">
        <f t="shared" ca="1" si="728"/>
        <v>64</v>
      </c>
      <c r="I726" s="3">
        <f t="shared" ca="1" si="728"/>
        <v>49</v>
      </c>
      <c r="J726" s="3">
        <f t="shared" ca="1" si="728"/>
        <v>36</v>
      </c>
      <c r="K726" s="3">
        <f t="shared" ca="1" si="728"/>
        <v>25</v>
      </c>
      <c r="L726" s="3">
        <f t="shared" ca="1" si="728"/>
        <v>16</v>
      </c>
      <c r="M726" s="3">
        <f t="shared" ca="1" si="728"/>
        <v>9</v>
      </c>
      <c r="N726" s="3">
        <f t="shared" ca="1" si="728"/>
        <v>4</v>
      </c>
      <c r="O726" s="3">
        <f t="shared" ca="1" si="728"/>
        <v>1</v>
      </c>
      <c r="P726" s="3">
        <f t="shared" ca="1" si="728"/>
        <v>0</v>
      </c>
      <c r="Q726" s="3">
        <f t="shared" ca="1" si="728"/>
        <v>1</v>
      </c>
      <c r="R726" s="3">
        <f t="shared" ca="1" si="728"/>
        <v>4</v>
      </c>
      <c r="S726" s="3">
        <f t="shared" ca="1" si="728"/>
        <v>9</v>
      </c>
      <c r="T726" s="3">
        <f t="shared" ca="1" si="728"/>
        <v>16</v>
      </c>
      <c r="U726" s="3">
        <f t="shared" ca="1" si="728"/>
        <v>25</v>
      </c>
      <c r="V726" s="3">
        <f t="shared" ca="1" si="728"/>
        <v>36</v>
      </c>
      <c r="W726" s="3">
        <f t="shared" ca="1" si="728"/>
        <v>49</v>
      </c>
      <c r="X726" s="3">
        <f t="shared" ca="1" si="728"/>
        <v>64</v>
      </c>
      <c r="Y726" s="3">
        <f t="shared" ca="1" si="728"/>
        <v>81</v>
      </c>
      <c r="Z726" s="3">
        <f t="shared" ca="1" si="728"/>
        <v>100</v>
      </c>
      <c r="AA726" s="3">
        <f t="shared" ca="1" si="5"/>
        <v>770</v>
      </c>
      <c r="AB726" s="29">
        <f t="shared" ca="1" si="24"/>
        <v>50</v>
      </c>
    </row>
    <row r="727" spans="1:28" customFormat="false" ht="13">
      <c r="A727" s="3">
        <f>シート1!B728</f>
        <v>0</v>
      </c>
      <c r="B727" s="3">
        <f>シート1!E728</f>
        <v>0</v>
      </c>
      <c r="C727" s="19">
        <f>シート1!G728</f>
        <v>0</v>
      </c>
      <c r="D727" s="3">
        <f>シート1!I728</f>
        <v>0</v>
      </c>
      <c r="E727" s="3">
        <f>シート1!K728</f>
        <v>0</v>
      </c>
      <c r="F727" s="3">
        <f t="shared" ref="F727:Z727" ca="1" si="729">IF($E731="","", IF(AND(ROW()&gt;$AB$1,F$1&lt;=$AB$1),(F$1-_xlfn.RANK.AVG(OFFSET($E731,1-F$1,),OFFSET($E731,1-$AB$1,,$AB$1,1)))^2,""))</f>
        <v>100</v>
      </c>
      <c r="G727" s="3">
        <f t="shared" ca="1" si="729"/>
        <v>81</v>
      </c>
      <c r="H727" s="3">
        <f t="shared" ca="1" si="729"/>
        <v>64</v>
      </c>
      <c r="I727" s="3">
        <f t="shared" ca="1" si="729"/>
        <v>49</v>
      </c>
      <c r="J727" s="3">
        <f t="shared" ca="1" si="729"/>
        <v>36</v>
      </c>
      <c r="K727" s="3">
        <f t="shared" ca="1" si="729"/>
        <v>25</v>
      </c>
      <c r="L727" s="3">
        <f t="shared" ca="1" si="729"/>
        <v>16</v>
      </c>
      <c r="M727" s="3">
        <f t="shared" ca="1" si="729"/>
        <v>9</v>
      </c>
      <c r="N727" s="3">
        <f t="shared" ca="1" si="729"/>
        <v>4</v>
      </c>
      <c r="O727" s="3">
        <f t="shared" ca="1" si="729"/>
        <v>1</v>
      </c>
      <c r="P727" s="3">
        <f t="shared" ca="1" si="729"/>
        <v>0</v>
      </c>
      <c r="Q727" s="3">
        <f t="shared" ca="1" si="729"/>
        <v>1</v>
      </c>
      <c r="R727" s="3">
        <f t="shared" ca="1" si="729"/>
        <v>4</v>
      </c>
      <c r="S727" s="3">
        <f t="shared" ca="1" si="729"/>
        <v>9</v>
      </c>
      <c r="T727" s="3">
        <f t="shared" ca="1" si="729"/>
        <v>16</v>
      </c>
      <c r="U727" s="3">
        <f t="shared" ca="1" si="729"/>
        <v>25</v>
      </c>
      <c r="V727" s="3">
        <f t="shared" ca="1" si="729"/>
        <v>36</v>
      </c>
      <c r="W727" s="3">
        <f t="shared" ca="1" si="729"/>
        <v>49</v>
      </c>
      <c r="X727" s="3">
        <f t="shared" ca="1" si="729"/>
        <v>64</v>
      </c>
      <c r="Y727" s="3">
        <f t="shared" ca="1" si="729"/>
        <v>81</v>
      </c>
      <c r="Z727" s="3">
        <f t="shared" ca="1" si="729"/>
        <v>100</v>
      </c>
      <c r="AA727" s="3">
        <f t="shared" ca="1" si="5"/>
        <v>770</v>
      </c>
      <c r="AB727" s="29">
        <f t="shared" ca="1" si="24"/>
        <v>50</v>
      </c>
    </row>
    <row r="728" spans="1:28" customFormat="false" ht="13">
      <c r="A728" s="3">
        <f>シート1!B729</f>
        <v>0</v>
      </c>
      <c r="B728" s="3">
        <f>シート1!E729</f>
        <v>0</v>
      </c>
      <c r="C728" s="19">
        <f>シート1!G729</f>
        <v>0</v>
      </c>
      <c r="D728" s="3">
        <f>シート1!I729</f>
        <v>0</v>
      </c>
      <c r="E728" s="3">
        <f>シート1!K729</f>
        <v>0</v>
      </c>
      <c r="F728" s="3">
        <f t="shared" ref="F728:Z728" ca="1" si="730">IF($E732="","", IF(AND(ROW()&gt;$AB$1,F$1&lt;=$AB$1),(F$1-_xlfn.RANK.AVG(OFFSET($E732,1-F$1,),OFFSET($E732,1-$AB$1,,$AB$1,1)))^2,""))</f>
        <v>100</v>
      </c>
      <c r="G728" s="3">
        <f t="shared" ca="1" si="730"/>
        <v>81</v>
      </c>
      <c r="H728" s="3">
        <f t="shared" ca="1" si="730"/>
        <v>64</v>
      </c>
      <c r="I728" s="3">
        <f t="shared" ca="1" si="730"/>
        <v>49</v>
      </c>
      <c r="J728" s="3">
        <f t="shared" ca="1" si="730"/>
        <v>36</v>
      </c>
      <c r="K728" s="3">
        <f t="shared" ca="1" si="730"/>
        <v>25</v>
      </c>
      <c r="L728" s="3">
        <f t="shared" ca="1" si="730"/>
        <v>16</v>
      </c>
      <c r="M728" s="3">
        <f t="shared" ca="1" si="730"/>
        <v>9</v>
      </c>
      <c r="N728" s="3">
        <f t="shared" ca="1" si="730"/>
        <v>4</v>
      </c>
      <c r="O728" s="3">
        <f t="shared" ca="1" si="730"/>
        <v>1</v>
      </c>
      <c r="P728" s="3">
        <f t="shared" ca="1" si="730"/>
        <v>0</v>
      </c>
      <c r="Q728" s="3">
        <f t="shared" ca="1" si="730"/>
        <v>1</v>
      </c>
      <c r="R728" s="3">
        <f t="shared" ca="1" si="730"/>
        <v>4</v>
      </c>
      <c r="S728" s="3">
        <f t="shared" ca="1" si="730"/>
        <v>9</v>
      </c>
      <c r="T728" s="3">
        <f t="shared" ca="1" si="730"/>
        <v>16</v>
      </c>
      <c r="U728" s="3">
        <f t="shared" ca="1" si="730"/>
        <v>25</v>
      </c>
      <c r="V728" s="3">
        <f t="shared" ca="1" si="730"/>
        <v>36</v>
      </c>
      <c r="W728" s="3">
        <f t="shared" ca="1" si="730"/>
        <v>49</v>
      </c>
      <c r="X728" s="3">
        <f t="shared" ca="1" si="730"/>
        <v>64</v>
      </c>
      <c r="Y728" s="3">
        <f t="shared" ca="1" si="730"/>
        <v>81</v>
      </c>
      <c r="Z728" s="3">
        <f t="shared" ca="1" si="730"/>
        <v>100</v>
      </c>
      <c r="AA728" s="3">
        <f t="shared" ca="1" si="5"/>
        <v>770</v>
      </c>
      <c r="AB728" s="29">
        <f t="shared" ca="1" si="24"/>
        <v>50</v>
      </c>
    </row>
    <row r="729" spans="1:28" customFormat="false" ht="13">
      <c r="A729" s="3">
        <f>シート1!B730</f>
        <v>0</v>
      </c>
      <c r="B729" s="3">
        <f>シート1!E730</f>
        <v>0</v>
      </c>
      <c r="C729" s="19">
        <f>シート1!G730</f>
        <v>0</v>
      </c>
      <c r="D729" s="3">
        <f>シート1!I730</f>
        <v>0</v>
      </c>
      <c r="E729" s="3">
        <f>シート1!K730</f>
        <v>0</v>
      </c>
      <c r="F729" s="3">
        <f t="shared" ref="F729:Z729" ca="1" si="731">IF($E733="","", IF(AND(ROW()&gt;$AB$1,F$1&lt;=$AB$1),(F$1-_xlfn.RANK.AVG(OFFSET($E733,1-F$1,),OFFSET($E733,1-$AB$1,,$AB$1,1)))^2,""))</f>
        <v>100</v>
      </c>
      <c r="G729" s="3">
        <f t="shared" ca="1" si="731"/>
        <v>81</v>
      </c>
      <c r="H729" s="3">
        <f t="shared" ca="1" si="731"/>
        <v>64</v>
      </c>
      <c r="I729" s="3">
        <f t="shared" ca="1" si="731"/>
        <v>49</v>
      </c>
      <c r="J729" s="3">
        <f t="shared" ca="1" si="731"/>
        <v>36</v>
      </c>
      <c r="K729" s="3">
        <f t="shared" ca="1" si="731"/>
        <v>25</v>
      </c>
      <c r="L729" s="3">
        <f t="shared" ca="1" si="731"/>
        <v>16</v>
      </c>
      <c r="M729" s="3">
        <f t="shared" ca="1" si="731"/>
        <v>9</v>
      </c>
      <c r="N729" s="3">
        <f t="shared" ca="1" si="731"/>
        <v>4</v>
      </c>
      <c r="O729" s="3">
        <f t="shared" ca="1" si="731"/>
        <v>1</v>
      </c>
      <c r="P729" s="3">
        <f t="shared" ca="1" si="731"/>
        <v>0</v>
      </c>
      <c r="Q729" s="3">
        <f t="shared" ca="1" si="731"/>
        <v>1</v>
      </c>
      <c r="R729" s="3">
        <f t="shared" ca="1" si="731"/>
        <v>4</v>
      </c>
      <c r="S729" s="3">
        <f t="shared" ca="1" si="731"/>
        <v>9</v>
      </c>
      <c r="T729" s="3">
        <f t="shared" ca="1" si="731"/>
        <v>16</v>
      </c>
      <c r="U729" s="3">
        <f t="shared" ca="1" si="731"/>
        <v>25</v>
      </c>
      <c r="V729" s="3">
        <f t="shared" ca="1" si="731"/>
        <v>36</v>
      </c>
      <c r="W729" s="3">
        <f t="shared" ca="1" si="731"/>
        <v>49</v>
      </c>
      <c r="X729" s="3">
        <f t="shared" ca="1" si="731"/>
        <v>64</v>
      </c>
      <c r="Y729" s="3">
        <f t="shared" ca="1" si="731"/>
        <v>81</v>
      </c>
      <c r="Z729" s="3">
        <f t="shared" ca="1" si="731"/>
        <v>100</v>
      </c>
      <c r="AA729" s="3">
        <f t="shared" ca="1" si="5"/>
        <v>770</v>
      </c>
      <c r="AB729" s="29">
        <f t="shared" ca="1" si="24"/>
        <v>50</v>
      </c>
    </row>
    <row r="730" spans="1:28" customFormat="false" ht="13">
      <c r="A730" s="3">
        <f>シート1!B731</f>
        <v>0</v>
      </c>
      <c r="B730" s="3">
        <f>シート1!E731</f>
        <v>0</v>
      </c>
      <c r="C730" s="19">
        <f>シート1!G731</f>
        <v>0</v>
      </c>
      <c r="D730" s="3">
        <f>シート1!I731</f>
        <v>0</v>
      </c>
      <c r="E730" s="3">
        <f>シート1!K731</f>
        <v>0</v>
      </c>
      <c r="F730" s="3">
        <f t="shared" ref="F730:Z730" ca="1" si="732">IF($E734="","", IF(AND(ROW()&gt;$AB$1,F$1&lt;=$AB$1),(F$1-_xlfn.RANK.AVG(OFFSET($E734,1-F$1,),OFFSET($E734,1-$AB$1,,$AB$1,1)))^2,""))</f>
        <v>100</v>
      </c>
      <c r="G730" s="3">
        <f t="shared" ca="1" si="732"/>
        <v>81</v>
      </c>
      <c r="H730" s="3">
        <f t="shared" ca="1" si="732"/>
        <v>64</v>
      </c>
      <c r="I730" s="3">
        <f t="shared" ca="1" si="732"/>
        <v>49</v>
      </c>
      <c r="J730" s="3">
        <f t="shared" ca="1" si="732"/>
        <v>36</v>
      </c>
      <c r="K730" s="3">
        <f t="shared" ca="1" si="732"/>
        <v>25</v>
      </c>
      <c r="L730" s="3">
        <f t="shared" ca="1" si="732"/>
        <v>16</v>
      </c>
      <c r="M730" s="3">
        <f t="shared" ca="1" si="732"/>
        <v>9</v>
      </c>
      <c r="N730" s="3">
        <f t="shared" ca="1" si="732"/>
        <v>4</v>
      </c>
      <c r="O730" s="3">
        <f t="shared" ca="1" si="732"/>
        <v>1</v>
      </c>
      <c r="P730" s="3">
        <f t="shared" ca="1" si="732"/>
        <v>0</v>
      </c>
      <c r="Q730" s="3">
        <f t="shared" ca="1" si="732"/>
        <v>1</v>
      </c>
      <c r="R730" s="3">
        <f t="shared" ca="1" si="732"/>
        <v>4</v>
      </c>
      <c r="S730" s="3">
        <f t="shared" ca="1" si="732"/>
        <v>9</v>
      </c>
      <c r="T730" s="3">
        <f t="shared" ca="1" si="732"/>
        <v>16</v>
      </c>
      <c r="U730" s="3">
        <f t="shared" ca="1" si="732"/>
        <v>25</v>
      </c>
      <c r="V730" s="3">
        <f t="shared" ca="1" si="732"/>
        <v>36</v>
      </c>
      <c r="W730" s="3">
        <f t="shared" ca="1" si="732"/>
        <v>49</v>
      </c>
      <c r="X730" s="3">
        <f t="shared" ca="1" si="732"/>
        <v>64</v>
      </c>
      <c r="Y730" s="3">
        <f t="shared" ca="1" si="732"/>
        <v>81</v>
      </c>
      <c r="Z730" s="3">
        <f t="shared" ca="1" si="732"/>
        <v>100</v>
      </c>
      <c r="AA730" s="3">
        <f t="shared" ca="1" si="5"/>
        <v>770</v>
      </c>
      <c r="AB730" s="29">
        <f t="shared" ca="1" si="24"/>
        <v>50</v>
      </c>
    </row>
    <row r="731" spans="1:28" customFormat="false" ht="13">
      <c r="A731" s="3">
        <f>シート1!B732</f>
        <v>0</v>
      </c>
      <c r="B731" s="3">
        <f>シート1!E732</f>
        <v>0</v>
      </c>
      <c r="C731" s="19">
        <f>シート1!G732</f>
        <v>0</v>
      </c>
      <c r="D731" s="3">
        <f>シート1!I732</f>
        <v>0</v>
      </c>
      <c r="E731" s="3">
        <f>シート1!K732</f>
        <v>0</v>
      </c>
      <c r="F731" s="3">
        <f t="shared" ref="F731:Z731" ca="1" si="733">IF($E735="","", IF(AND(ROW()&gt;$AB$1,F$1&lt;=$AB$1),(F$1-_xlfn.RANK.AVG(OFFSET($E735,1-F$1,),OFFSET($E735,1-$AB$1,,$AB$1,1)))^2,""))</f>
        <v>100</v>
      </c>
      <c r="G731" s="3">
        <f t="shared" ca="1" si="733"/>
        <v>81</v>
      </c>
      <c r="H731" s="3">
        <f t="shared" ca="1" si="733"/>
        <v>64</v>
      </c>
      <c r="I731" s="3">
        <f t="shared" ca="1" si="733"/>
        <v>49</v>
      </c>
      <c r="J731" s="3">
        <f t="shared" ca="1" si="733"/>
        <v>36</v>
      </c>
      <c r="K731" s="3">
        <f t="shared" ca="1" si="733"/>
        <v>25</v>
      </c>
      <c r="L731" s="3">
        <f t="shared" ca="1" si="733"/>
        <v>16</v>
      </c>
      <c r="M731" s="3">
        <f t="shared" ca="1" si="733"/>
        <v>9</v>
      </c>
      <c r="N731" s="3">
        <f t="shared" ca="1" si="733"/>
        <v>4</v>
      </c>
      <c r="O731" s="3">
        <f t="shared" ca="1" si="733"/>
        <v>1</v>
      </c>
      <c r="P731" s="3">
        <f t="shared" ca="1" si="733"/>
        <v>0</v>
      </c>
      <c r="Q731" s="3">
        <f t="shared" ca="1" si="733"/>
        <v>1</v>
      </c>
      <c r="R731" s="3">
        <f t="shared" ca="1" si="733"/>
        <v>4</v>
      </c>
      <c r="S731" s="3">
        <f t="shared" ca="1" si="733"/>
        <v>9</v>
      </c>
      <c r="T731" s="3">
        <f t="shared" ca="1" si="733"/>
        <v>16</v>
      </c>
      <c r="U731" s="3">
        <f t="shared" ca="1" si="733"/>
        <v>25</v>
      </c>
      <c r="V731" s="3">
        <f t="shared" ca="1" si="733"/>
        <v>36</v>
      </c>
      <c r="W731" s="3">
        <f t="shared" ca="1" si="733"/>
        <v>49</v>
      </c>
      <c r="X731" s="3">
        <f t="shared" ca="1" si="733"/>
        <v>64</v>
      </c>
      <c r="Y731" s="3">
        <f t="shared" ca="1" si="733"/>
        <v>81</v>
      </c>
      <c r="Z731" s="3">
        <f t="shared" ca="1" si="733"/>
        <v>100</v>
      </c>
      <c r="AA731" s="3">
        <f t="shared" ca="1" si="5"/>
        <v>770</v>
      </c>
      <c r="AB731" s="29">
        <f t="shared" ca="1" si="24"/>
        <v>50</v>
      </c>
    </row>
    <row r="732" spans="1:28" customFormat="false" ht="13">
      <c r="A732" s="3">
        <f>シート1!B733</f>
        <v>0</v>
      </c>
      <c r="B732" s="3">
        <f>シート1!E733</f>
        <v>0</v>
      </c>
      <c r="C732" s="19">
        <f>シート1!G733</f>
        <v>0</v>
      </c>
      <c r="D732" s="3">
        <f>シート1!I733</f>
        <v>0</v>
      </c>
      <c r="E732" s="3">
        <f>シート1!K733</f>
        <v>0</v>
      </c>
      <c r="F732" s="3">
        <f t="shared" ref="F732:Z732" ca="1" si="734">IF($E736="","", IF(AND(ROW()&gt;$AB$1,F$1&lt;=$AB$1),(F$1-_xlfn.RANK.AVG(OFFSET($E736,1-F$1,),OFFSET($E736,1-$AB$1,,$AB$1,1)))^2,""))</f>
        <v>100</v>
      </c>
      <c r="G732" s="3">
        <f t="shared" ca="1" si="734"/>
        <v>81</v>
      </c>
      <c r="H732" s="3">
        <f t="shared" ca="1" si="734"/>
        <v>64</v>
      </c>
      <c r="I732" s="3">
        <f t="shared" ca="1" si="734"/>
        <v>49</v>
      </c>
      <c r="J732" s="3">
        <f t="shared" ca="1" si="734"/>
        <v>36</v>
      </c>
      <c r="K732" s="3">
        <f t="shared" ca="1" si="734"/>
        <v>25</v>
      </c>
      <c r="L732" s="3">
        <f t="shared" ca="1" si="734"/>
        <v>16</v>
      </c>
      <c r="M732" s="3">
        <f t="shared" ca="1" si="734"/>
        <v>9</v>
      </c>
      <c r="N732" s="3">
        <f t="shared" ca="1" si="734"/>
        <v>4</v>
      </c>
      <c r="O732" s="3">
        <f t="shared" ca="1" si="734"/>
        <v>1</v>
      </c>
      <c r="P732" s="3">
        <f t="shared" ca="1" si="734"/>
        <v>0</v>
      </c>
      <c r="Q732" s="3">
        <f t="shared" ca="1" si="734"/>
        <v>1</v>
      </c>
      <c r="R732" s="3">
        <f t="shared" ca="1" si="734"/>
        <v>4</v>
      </c>
      <c r="S732" s="3">
        <f t="shared" ca="1" si="734"/>
        <v>9</v>
      </c>
      <c r="T732" s="3">
        <f t="shared" ca="1" si="734"/>
        <v>16</v>
      </c>
      <c r="U732" s="3">
        <f t="shared" ca="1" si="734"/>
        <v>25</v>
      </c>
      <c r="V732" s="3">
        <f t="shared" ca="1" si="734"/>
        <v>36</v>
      </c>
      <c r="W732" s="3">
        <f t="shared" ca="1" si="734"/>
        <v>49</v>
      </c>
      <c r="X732" s="3">
        <f t="shared" ca="1" si="734"/>
        <v>64</v>
      </c>
      <c r="Y732" s="3">
        <f t="shared" ca="1" si="734"/>
        <v>81</v>
      </c>
      <c r="Z732" s="3">
        <f t="shared" ca="1" si="734"/>
        <v>100</v>
      </c>
      <c r="AA732" s="3">
        <f t="shared" ca="1" si="5"/>
        <v>770</v>
      </c>
      <c r="AB732" s="29">
        <f t="shared" ca="1" si="24"/>
        <v>50</v>
      </c>
    </row>
    <row r="733" spans="1:28" customFormat="false" ht="13">
      <c r="A733" s="3">
        <f>シート1!B734</f>
        <v>0</v>
      </c>
      <c r="B733" s="3">
        <f>シート1!E734</f>
        <v>0</v>
      </c>
      <c r="C733" s="19">
        <f>シート1!G734</f>
        <v>0</v>
      </c>
      <c r="D733" s="3">
        <f>シート1!I734</f>
        <v>0</v>
      </c>
      <c r="E733" s="3">
        <f>シート1!K734</f>
        <v>0</v>
      </c>
      <c r="F733" s="3">
        <f t="shared" ref="F733:Z733" ca="1" si="735">IF($E737="","", IF(AND(ROW()&gt;$AB$1,F$1&lt;=$AB$1),(F$1-_xlfn.RANK.AVG(OFFSET($E737,1-F$1,),OFFSET($E737,1-$AB$1,,$AB$1,1)))^2,""))</f>
        <v>100</v>
      </c>
      <c r="G733" s="3">
        <f t="shared" ca="1" si="735"/>
        <v>81</v>
      </c>
      <c r="H733" s="3">
        <f t="shared" ca="1" si="735"/>
        <v>64</v>
      </c>
      <c r="I733" s="3">
        <f t="shared" ca="1" si="735"/>
        <v>49</v>
      </c>
      <c r="J733" s="3">
        <f t="shared" ca="1" si="735"/>
        <v>36</v>
      </c>
      <c r="K733" s="3">
        <f t="shared" ca="1" si="735"/>
        <v>25</v>
      </c>
      <c r="L733" s="3">
        <f t="shared" ca="1" si="735"/>
        <v>16</v>
      </c>
      <c r="M733" s="3">
        <f t="shared" ca="1" si="735"/>
        <v>9</v>
      </c>
      <c r="N733" s="3">
        <f t="shared" ca="1" si="735"/>
        <v>4</v>
      </c>
      <c r="O733" s="3">
        <f t="shared" ca="1" si="735"/>
        <v>1</v>
      </c>
      <c r="P733" s="3">
        <f t="shared" ca="1" si="735"/>
        <v>0</v>
      </c>
      <c r="Q733" s="3">
        <f t="shared" ca="1" si="735"/>
        <v>1</v>
      </c>
      <c r="R733" s="3">
        <f t="shared" ca="1" si="735"/>
        <v>4</v>
      </c>
      <c r="S733" s="3">
        <f t="shared" ca="1" si="735"/>
        <v>9</v>
      </c>
      <c r="T733" s="3">
        <f t="shared" ca="1" si="735"/>
        <v>16</v>
      </c>
      <c r="U733" s="3">
        <f t="shared" ca="1" si="735"/>
        <v>25</v>
      </c>
      <c r="V733" s="3">
        <f t="shared" ca="1" si="735"/>
        <v>36</v>
      </c>
      <c r="W733" s="3">
        <f t="shared" ca="1" si="735"/>
        <v>49</v>
      </c>
      <c r="X733" s="3">
        <f t="shared" ca="1" si="735"/>
        <v>64</v>
      </c>
      <c r="Y733" s="3">
        <f t="shared" ca="1" si="735"/>
        <v>81</v>
      </c>
      <c r="Z733" s="3">
        <f t="shared" ca="1" si="735"/>
        <v>100</v>
      </c>
      <c r="AA733" s="3">
        <f t="shared" ca="1" si="5"/>
        <v>770</v>
      </c>
      <c r="AB733" s="29">
        <f t="shared" ca="1" si="24"/>
        <v>50</v>
      </c>
    </row>
    <row r="734" spans="1:28" customFormat="false" ht="13">
      <c r="A734" s="3">
        <f>シート1!B735</f>
        <v>0</v>
      </c>
      <c r="B734" s="3">
        <f>シート1!E735</f>
        <v>0</v>
      </c>
      <c r="C734" s="19">
        <f>シート1!G735</f>
        <v>0</v>
      </c>
      <c r="D734" s="3">
        <f>シート1!I735</f>
        <v>0</v>
      </c>
      <c r="E734" s="3">
        <f>シート1!K735</f>
        <v>0</v>
      </c>
      <c r="F734" s="3">
        <f t="shared" ref="F734:Z734" ca="1" si="736">IF($E738="","", IF(AND(ROW()&gt;$AB$1,F$1&lt;=$AB$1),(F$1-_xlfn.RANK.AVG(OFFSET($E738,1-F$1,),OFFSET($E738,1-$AB$1,,$AB$1,1)))^2,""))</f>
        <v>100</v>
      </c>
      <c r="G734" s="3">
        <f t="shared" ca="1" si="736"/>
        <v>81</v>
      </c>
      <c r="H734" s="3">
        <f t="shared" ca="1" si="736"/>
        <v>64</v>
      </c>
      <c r="I734" s="3">
        <f t="shared" ca="1" si="736"/>
        <v>49</v>
      </c>
      <c r="J734" s="3">
        <f t="shared" ca="1" si="736"/>
        <v>36</v>
      </c>
      <c r="K734" s="3">
        <f t="shared" ca="1" si="736"/>
        <v>25</v>
      </c>
      <c r="L734" s="3">
        <f t="shared" ca="1" si="736"/>
        <v>16</v>
      </c>
      <c r="M734" s="3">
        <f t="shared" ca="1" si="736"/>
        <v>9</v>
      </c>
      <c r="N734" s="3">
        <f t="shared" ca="1" si="736"/>
        <v>4</v>
      </c>
      <c r="O734" s="3">
        <f t="shared" ca="1" si="736"/>
        <v>1</v>
      </c>
      <c r="P734" s="3">
        <f t="shared" ca="1" si="736"/>
        <v>0</v>
      </c>
      <c r="Q734" s="3">
        <f t="shared" ca="1" si="736"/>
        <v>1</v>
      </c>
      <c r="R734" s="3">
        <f t="shared" ca="1" si="736"/>
        <v>4</v>
      </c>
      <c r="S734" s="3">
        <f t="shared" ca="1" si="736"/>
        <v>9</v>
      </c>
      <c r="T734" s="3">
        <f t="shared" ca="1" si="736"/>
        <v>16</v>
      </c>
      <c r="U734" s="3">
        <f t="shared" ca="1" si="736"/>
        <v>25</v>
      </c>
      <c r="V734" s="3">
        <f t="shared" ca="1" si="736"/>
        <v>36</v>
      </c>
      <c r="W734" s="3">
        <f t="shared" ca="1" si="736"/>
        <v>49</v>
      </c>
      <c r="X734" s="3">
        <f t="shared" ca="1" si="736"/>
        <v>64</v>
      </c>
      <c r="Y734" s="3">
        <f t="shared" ca="1" si="736"/>
        <v>81</v>
      </c>
      <c r="Z734" s="3">
        <f t="shared" ca="1" si="736"/>
        <v>100</v>
      </c>
      <c r="AA734" s="3">
        <f t="shared" ca="1" si="5"/>
        <v>770</v>
      </c>
      <c r="AB734" s="29">
        <f t="shared" ca="1" si="24"/>
        <v>50</v>
      </c>
    </row>
    <row r="735" spans="1:28" customFormat="false" ht="13">
      <c r="A735" s="3">
        <f>シート1!B736</f>
        <v>0</v>
      </c>
      <c r="B735" s="3">
        <f>シート1!E736</f>
        <v>0</v>
      </c>
      <c r="C735" s="19">
        <f>シート1!G736</f>
        <v>0</v>
      </c>
      <c r="D735" s="3">
        <f>シート1!I736</f>
        <v>0</v>
      </c>
      <c r="E735" s="3">
        <f>シート1!K736</f>
        <v>0</v>
      </c>
      <c r="F735" s="3">
        <f t="shared" ref="F735:Z735" ca="1" si="737">IF($E739="","", IF(AND(ROW()&gt;$AB$1,F$1&lt;=$AB$1),(F$1-_xlfn.RANK.AVG(OFFSET($E739,1-F$1,),OFFSET($E739,1-$AB$1,,$AB$1,1)))^2,""))</f>
        <v>100</v>
      </c>
      <c r="G735" s="3">
        <f t="shared" ca="1" si="737"/>
        <v>81</v>
      </c>
      <c r="H735" s="3">
        <f t="shared" ca="1" si="737"/>
        <v>64</v>
      </c>
      <c r="I735" s="3">
        <f t="shared" ca="1" si="737"/>
        <v>49</v>
      </c>
      <c r="J735" s="3">
        <f t="shared" ca="1" si="737"/>
        <v>36</v>
      </c>
      <c r="K735" s="3">
        <f t="shared" ca="1" si="737"/>
        <v>25</v>
      </c>
      <c r="L735" s="3">
        <f t="shared" ca="1" si="737"/>
        <v>16</v>
      </c>
      <c r="M735" s="3">
        <f t="shared" ca="1" si="737"/>
        <v>9</v>
      </c>
      <c r="N735" s="3">
        <f t="shared" ca="1" si="737"/>
        <v>4</v>
      </c>
      <c r="O735" s="3">
        <f t="shared" ca="1" si="737"/>
        <v>1</v>
      </c>
      <c r="P735" s="3">
        <f t="shared" ca="1" si="737"/>
        <v>0</v>
      </c>
      <c r="Q735" s="3">
        <f t="shared" ca="1" si="737"/>
        <v>1</v>
      </c>
      <c r="R735" s="3">
        <f t="shared" ca="1" si="737"/>
        <v>4</v>
      </c>
      <c r="S735" s="3">
        <f t="shared" ca="1" si="737"/>
        <v>9</v>
      </c>
      <c r="T735" s="3">
        <f t="shared" ca="1" si="737"/>
        <v>16</v>
      </c>
      <c r="U735" s="3">
        <f t="shared" ca="1" si="737"/>
        <v>25</v>
      </c>
      <c r="V735" s="3">
        <f t="shared" ca="1" si="737"/>
        <v>36</v>
      </c>
      <c r="W735" s="3">
        <f t="shared" ca="1" si="737"/>
        <v>49</v>
      </c>
      <c r="X735" s="3">
        <f t="shared" ca="1" si="737"/>
        <v>64</v>
      </c>
      <c r="Y735" s="3">
        <f t="shared" ca="1" si="737"/>
        <v>81</v>
      </c>
      <c r="Z735" s="3">
        <f t="shared" ca="1" si="737"/>
        <v>100</v>
      </c>
      <c r="AA735" s="3">
        <f t="shared" ca="1" si="5"/>
        <v>770</v>
      </c>
      <c r="AB735" s="29">
        <f t="shared" ca="1" si="24"/>
        <v>50</v>
      </c>
    </row>
    <row r="736" spans="1:28" customFormat="false" ht="13">
      <c r="A736" s="3">
        <f>シート1!B737</f>
        <v>0</v>
      </c>
      <c r="B736" s="3">
        <f>シート1!E737</f>
        <v>0</v>
      </c>
      <c r="C736" s="19">
        <f>シート1!G737</f>
        <v>0</v>
      </c>
      <c r="D736" s="3">
        <f>シート1!I737</f>
        <v>0</v>
      </c>
      <c r="E736" s="3">
        <f>シート1!K737</f>
        <v>0</v>
      </c>
      <c r="F736" s="3">
        <f t="shared" ref="F736:Z736" ca="1" si="738">IF($E740="","", IF(AND(ROW()&gt;$AB$1,F$1&lt;=$AB$1),(F$1-_xlfn.RANK.AVG(OFFSET($E740,1-F$1,),OFFSET($E740,1-$AB$1,,$AB$1,1)))^2,""))</f>
        <v>100</v>
      </c>
      <c r="G736" s="3">
        <f t="shared" ca="1" si="738"/>
        <v>81</v>
      </c>
      <c r="H736" s="3">
        <f t="shared" ca="1" si="738"/>
        <v>64</v>
      </c>
      <c r="I736" s="3">
        <f t="shared" ca="1" si="738"/>
        <v>49</v>
      </c>
      <c r="J736" s="3">
        <f t="shared" ca="1" si="738"/>
        <v>36</v>
      </c>
      <c r="K736" s="3">
        <f t="shared" ca="1" si="738"/>
        <v>25</v>
      </c>
      <c r="L736" s="3">
        <f t="shared" ca="1" si="738"/>
        <v>16</v>
      </c>
      <c r="M736" s="3">
        <f t="shared" ca="1" si="738"/>
        <v>9</v>
      </c>
      <c r="N736" s="3">
        <f t="shared" ca="1" si="738"/>
        <v>4</v>
      </c>
      <c r="O736" s="3">
        <f t="shared" ca="1" si="738"/>
        <v>1</v>
      </c>
      <c r="P736" s="3">
        <f t="shared" ca="1" si="738"/>
        <v>0</v>
      </c>
      <c r="Q736" s="3">
        <f t="shared" ca="1" si="738"/>
        <v>1</v>
      </c>
      <c r="R736" s="3">
        <f t="shared" ca="1" si="738"/>
        <v>4</v>
      </c>
      <c r="S736" s="3">
        <f t="shared" ca="1" si="738"/>
        <v>9</v>
      </c>
      <c r="T736" s="3">
        <f t="shared" ca="1" si="738"/>
        <v>16</v>
      </c>
      <c r="U736" s="3">
        <f t="shared" ca="1" si="738"/>
        <v>25</v>
      </c>
      <c r="V736" s="3">
        <f t="shared" ca="1" si="738"/>
        <v>36</v>
      </c>
      <c r="W736" s="3">
        <f t="shared" ca="1" si="738"/>
        <v>49</v>
      </c>
      <c r="X736" s="3">
        <f t="shared" ca="1" si="738"/>
        <v>64</v>
      </c>
      <c r="Y736" s="3">
        <f t="shared" ca="1" si="738"/>
        <v>81</v>
      </c>
      <c r="Z736" s="3">
        <f t="shared" ca="1" si="738"/>
        <v>100</v>
      </c>
      <c r="AA736" s="3">
        <f t="shared" ca="1" si="5"/>
        <v>770</v>
      </c>
      <c r="AB736" s="29">
        <f t="shared" ca="1" si="24"/>
        <v>50</v>
      </c>
    </row>
    <row r="737" spans="1:28" customFormat="false" ht="13">
      <c r="A737" s="3">
        <f>シート1!B738</f>
        <v>0</v>
      </c>
      <c r="B737" s="3">
        <f>シート1!E738</f>
        <v>0</v>
      </c>
      <c r="C737" s="19">
        <f>シート1!G738</f>
        <v>0</v>
      </c>
      <c r="D737" s="3">
        <f>シート1!I738</f>
        <v>0</v>
      </c>
      <c r="E737" s="3">
        <f>シート1!K738</f>
        <v>0</v>
      </c>
      <c r="F737" s="3">
        <f t="shared" ref="F737:Z737" ca="1" si="739">IF($E741="","", IF(AND(ROW()&gt;$AB$1,F$1&lt;=$AB$1),(F$1-_xlfn.RANK.AVG(OFFSET($E741,1-F$1,),OFFSET($E741,1-$AB$1,,$AB$1,1)))^2,""))</f>
        <v>100</v>
      </c>
      <c r="G737" s="3">
        <f t="shared" ca="1" si="739"/>
        <v>81</v>
      </c>
      <c r="H737" s="3">
        <f t="shared" ca="1" si="739"/>
        <v>64</v>
      </c>
      <c r="I737" s="3">
        <f t="shared" ca="1" si="739"/>
        <v>49</v>
      </c>
      <c r="J737" s="3">
        <f t="shared" ca="1" si="739"/>
        <v>36</v>
      </c>
      <c r="K737" s="3">
        <f t="shared" ca="1" si="739"/>
        <v>25</v>
      </c>
      <c r="L737" s="3">
        <f t="shared" ca="1" si="739"/>
        <v>16</v>
      </c>
      <c r="M737" s="3">
        <f t="shared" ca="1" si="739"/>
        <v>9</v>
      </c>
      <c r="N737" s="3">
        <f t="shared" ca="1" si="739"/>
        <v>4</v>
      </c>
      <c r="O737" s="3">
        <f t="shared" ca="1" si="739"/>
        <v>1</v>
      </c>
      <c r="P737" s="3">
        <f t="shared" ca="1" si="739"/>
        <v>0</v>
      </c>
      <c r="Q737" s="3">
        <f t="shared" ca="1" si="739"/>
        <v>1</v>
      </c>
      <c r="R737" s="3">
        <f t="shared" ca="1" si="739"/>
        <v>4</v>
      </c>
      <c r="S737" s="3">
        <f t="shared" ca="1" si="739"/>
        <v>9</v>
      </c>
      <c r="T737" s="3">
        <f t="shared" ca="1" si="739"/>
        <v>16</v>
      </c>
      <c r="U737" s="3">
        <f t="shared" ca="1" si="739"/>
        <v>25</v>
      </c>
      <c r="V737" s="3">
        <f t="shared" ca="1" si="739"/>
        <v>36</v>
      </c>
      <c r="W737" s="3">
        <f t="shared" ca="1" si="739"/>
        <v>49</v>
      </c>
      <c r="X737" s="3">
        <f t="shared" ca="1" si="739"/>
        <v>64</v>
      </c>
      <c r="Y737" s="3">
        <f t="shared" ca="1" si="739"/>
        <v>81</v>
      </c>
      <c r="Z737" s="3">
        <f t="shared" ca="1" si="739"/>
        <v>100</v>
      </c>
      <c r="AA737" s="3">
        <f t="shared" ca="1" si="5"/>
        <v>770</v>
      </c>
      <c r="AB737" s="29">
        <f t="shared" ca="1" si="24"/>
        <v>50</v>
      </c>
    </row>
    <row r="738" spans="1:28" customFormat="false" ht="13">
      <c r="A738" s="3">
        <f>シート1!B739</f>
        <v>0</v>
      </c>
      <c r="B738" s="3">
        <f>シート1!E739</f>
        <v>0</v>
      </c>
      <c r="C738" s="19">
        <f>シート1!G739</f>
        <v>0</v>
      </c>
      <c r="D738" s="3">
        <f>シート1!I739</f>
        <v>0</v>
      </c>
      <c r="E738" s="3">
        <f>シート1!K739</f>
        <v>0</v>
      </c>
      <c r="F738" s="3">
        <f t="shared" ref="F738:Z738" ca="1" si="740">IF($E742="","", IF(AND(ROW()&gt;$AB$1,F$1&lt;=$AB$1),(F$1-_xlfn.RANK.AVG(OFFSET($E742,1-F$1,),OFFSET($E742,1-$AB$1,,$AB$1,1)))^2,""))</f>
        <v>100</v>
      </c>
      <c r="G738" s="3">
        <f t="shared" ca="1" si="740"/>
        <v>81</v>
      </c>
      <c r="H738" s="3">
        <f t="shared" ca="1" si="740"/>
        <v>64</v>
      </c>
      <c r="I738" s="3">
        <f t="shared" ca="1" si="740"/>
        <v>49</v>
      </c>
      <c r="J738" s="3">
        <f t="shared" ca="1" si="740"/>
        <v>36</v>
      </c>
      <c r="K738" s="3">
        <f t="shared" ca="1" si="740"/>
        <v>25</v>
      </c>
      <c r="L738" s="3">
        <f t="shared" ca="1" si="740"/>
        <v>16</v>
      </c>
      <c r="M738" s="3">
        <f t="shared" ca="1" si="740"/>
        <v>9</v>
      </c>
      <c r="N738" s="3">
        <f t="shared" ca="1" si="740"/>
        <v>4</v>
      </c>
      <c r="O738" s="3">
        <f t="shared" ca="1" si="740"/>
        <v>1</v>
      </c>
      <c r="P738" s="3">
        <f t="shared" ca="1" si="740"/>
        <v>0</v>
      </c>
      <c r="Q738" s="3">
        <f t="shared" ca="1" si="740"/>
        <v>1</v>
      </c>
      <c r="R738" s="3">
        <f t="shared" ca="1" si="740"/>
        <v>4</v>
      </c>
      <c r="S738" s="3">
        <f t="shared" ca="1" si="740"/>
        <v>9</v>
      </c>
      <c r="T738" s="3">
        <f t="shared" ca="1" si="740"/>
        <v>16</v>
      </c>
      <c r="U738" s="3">
        <f t="shared" ca="1" si="740"/>
        <v>25</v>
      </c>
      <c r="V738" s="3">
        <f t="shared" ca="1" si="740"/>
        <v>36</v>
      </c>
      <c r="W738" s="3">
        <f t="shared" ca="1" si="740"/>
        <v>49</v>
      </c>
      <c r="X738" s="3">
        <f t="shared" ca="1" si="740"/>
        <v>64</v>
      </c>
      <c r="Y738" s="3">
        <f t="shared" ca="1" si="740"/>
        <v>81</v>
      </c>
      <c r="Z738" s="3">
        <f t="shared" ca="1" si="740"/>
        <v>100</v>
      </c>
      <c r="AA738" s="3">
        <f t="shared" ca="1" si="5"/>
        <v>770</v>
      </c>
      <c r="AB738" s="29">
        <f t="shared" ca="1" si="24"/>
        <v>50</v>
      </c>
    </row>
    <row r="739" spans="1:28" customFormat="false" ht="13">
      <c r="A739" s="3">
        <f>シート1!B740</f>
        <v>0</v>
      </c>
      <c r="B739" s="3">
        <f>シート1!E740</f>
        <v>0</v>
      </c>
      <c r="C739" s="19">
        <f>シート1!G740</f>
        <v>0</v>
      </c>
      <c r="D739" s="3">
        <f>シート1!I740</f>
        <v>0</v>
      </c>
      <c r="E739" s="3">
        <f>シート1!K740</f>
        <v>0</v>
      </c>
      <c r="F739" s="3">
        <f t="shared" ref="F739:Z739" ca="1" si="741">IF($E743="","", IF(AND(ROW()&gt;$AB$1,F$1&lt;=$AB$1),(F$1-_xlfn.RANK.AVG(OFFSET($E743,1-F$1,),OFFSET($E743,1-$AB$1,,$AB$1,1)))^2,""))</f>
        <v>100</v>
      </c>
      <c r="G739" s="3">
        <f t="shared" ca="1" si="741"/>
        <v>81</v>
      </c>
      <c r="H739" s="3">
        <f t="shared" ca="1" si="741"/>
        <v>64</v>
      </c>
      <c r="I739" s="3">
        <f t="shared" ca="1" si="741"/>
        <v>49</v>
      </c>
      <c r="J739" s="3">
        <f t="shared" ca="1" si="741"/>
        <v>36</v>
      </c>
      <c r="K739" s="3">
        <f t="shared" ca="1" si="741"/>
        <v>25</v>
      </c>
      <c r="L739" s="3">
        <f t="shared" ca="1" si="741"/>
        <v>16</v>
      </c>
      <c r="M739" s="3">
        <f t="shared" ca="1" si="741"/>
        <v>9</v>
      </c>
      <c r="N739" s="3">
        <f t="shared" ca="1" si="741"/>
        <v>4</v>
      </c>
      <c r="O739" s="3">
        <f t="shared" ca="1" si="741"/>
        <v>1</v>
      </c>
      <c r="P739" s="3">
        <f t="shared" ca="1" si="741"/>
        <v>0</v>
      </c>
      <c r="Q739" s="3">
        <f t="shared" ca="1" si="741"/>
        <v>1</v>
      </c>
      <c r="R739" s="3">
        <f t="shared" ca="1" si="741"/>
        <v>4</v>
      </c>
      <c r="S739" s="3">
        <f t="shared" ca="1" si="741"/>
        <v>9</v>
      </c>
      <c r="T739" s="3">
        <f t="shared" ca="1" si="741"/>
        <v>16</v>
      </c>
      <c r="U739" s="3">
        <f t="shared" ca="1" si="741"/>
        <v>25</v>
      </c>
      <c r="V739" s="3">
        <f t="shared" ca="1" si="741"/>
        <v>36</v>
      </c>
      <c r="W739" s="3">
        <f t="shared" ca="1" si="741"/>
        <v>49</v>
      </c>
      <c r="X739" s="3">
        <f t="shared" ca="1" si="741"/>
        <v>64</v>
      </c>
      <c r="Y739" s="3">
        <f t="shared" ca="1" si="741"/>
        <v>81</v>
      </c>
      <c r="Z739" s="3">
        <f t="shared" ca="1" si="741"/>
        <v>100</v>
      </c>
      <c r="AA739" s="3">
        <f t="shared" ca="1" si="5"/>
        <v>770</v>
      </c>
      <c r="AB739" s="29">
        <f t="shared" ca="1" si="24"/>
        <v>50</v>
      </c>
    </row>
    <row r="740" spans="1:28" customFormat="false" ht="13">
      <c r="A740" s="3">
        <f>シート1!B741</f>
        <v>0</v>
      </c>
      <c r="B740" s="3">
        <f>シート1!E741</f>
        <v>0</v>
      </c>
      <c r="C740" s="19">
        <f>シート1!G741</f>
        <v>0</v>
      </c>
      <c r="D740" s="3">
        <f>シート1!I741</f>
        <v>0</v>
      </c>
      <c r="E740" s="3">
        <f>シート1!K741</f>
        <v>0</v>
      </c>
      <c r="F740" s="3">
        <f t="shared" ref="F740:Z740" ca="1" si="742">IF($E744="","", IF(AND(ROW()&gt;$AB$1,F$1&lt;=$AB$1),(F$1-_xlfn.RANK.AVG(OFFSET($E744,1-F$1,),OFFSET($E744,1-$AB$1,,$AB$1,1)))^2,""))</f>
        <v>100</v>
      </c>
      <c r="G740" s="3">
        <f t="shared" ca="1" si="742"/>
        <v>81</v>
      </c>
      <c r="H740" s="3">
        <f t="shared" ca="1" si="742"/>
        <v>64</v>
      </c>
      <c r="I740" s="3">
        <f t="shared" ca="1" si="742"/>
        <v>49</v>
      </c>
      <c r="J740" s="3">
        <f t="shared" ca="1" si="742"/>
        <v>36</v>
      </c>
      <c r="K740" s="3">
        <f t="shared" ca="1" si="742"/>
        <v>25</v>
      </c>
      <c r="L740" s="3">
        <f t="shared" ca="1" si="742"/>
        <v>16</v>
      </c>
      <c r="M740" s="3">
        <f t="shared" ca="1" si="742"/>
        <v>9</v>
      </c>
      <c r="N740" s="3">
        <f t="shared" ca="1" si="742"/>
        <v>4</v>
      </c>
      <c r="O740" s="3">
        <f t="shared" ca="1" si="742"/>
        <v>1</v>
      </c>
      <c r="P740" s="3">
        <f t="shared" ca="1" si="742"/>
        <v>0</v>
      </c>
      <c r="Q740" s="3">
        <f t="shared" ca="1" si="742"/>
        <v>1</v>
      </c>
      <c r="R740" s="3">
        <f t="shared" ca="1" si="742"/>
        <v>4</v>
      </c>
      <c r="S740" s="3">
        <f t="shared" ca="1" si="742"/>
        <v>9</v>
      </c>
      <c r="T740" s="3">
        <f t="shared" ca="1" si="742"/>
        <v>16</v>
      </c>
      <c r="U740" s="3">
        <f t="shared" ca="1" si="742"/>
        <v>25</v>
      </c>
      <c r="V740" s="3">
        <f t="shared" ca="1" si="742"/>
        <v>36</v>
      </c>
      <c r="W740" s="3">
        <f t="shared" ca="1" si="742"/>
        <v>49</v>
      </c>
      <c r="X740" s="3">
        <f t="shared" ca="1" si="742"/>
        <v>64</v>
      </c>
      <c r="Y740" s="3">
        <f t="shared" ca="1" si="742"/>
        <v>81</v>
      </c>
      <c r="Z740" s="3">
        <f t="shared" ca="1" si="742"/>
        <v>100</v>
      </c>
      <c r="AA740" s="3">
        <f t="shared" ca="1" si="5"/>
        <v>770</v>
      </c>
      <c r="AB740" s="29">
        <f t="shared" ca="1" si="24"/>
        <v>50</v>
      </c>
    </row>
    <row r="741" spans="1:28" customFormat="false" ht="13">
      <c r="A741" s="3">
        <f>シート1!B742</f>
        <v>0</v>
      </c>
      <c r="B741" s="3">
        <f>シート1!E742</f>
        <v>0</v>
      </c>
      <c r="C741" s="19">
        <f>シート1!G742</f>
        <v>0</v>
      </c>
      <c r="D741" s="3">
        <f>シート1!I742</f>
        <v>0</v>
      </c>
      <c r="E741" s="3">
        <f>シート1!K742</f>
        <v>0</v>
      </c>
      <c r="F741" s="3">
        <f t="shared" ref="F741:Z741" ca="1" si="743">IF($E745="","", IF(AND(ROW()&gt;$AB$1,F$1&lt;=$AB$1),(F$1-_xlfn.RANK.AVG(OFFSET($E745,1-F$1,),OFFSET($E745,1-$AB$1,,$AB$1,1)))^2,""))</f>
        <v>100</v>
      </c>
      <c r="G741" s="3">
        <f t="shared" ca="1" si="743"/>
        <v>81</v>
      </c>
      <c r="H741" s="3">
        <f t="shared" ca="1" si="743"/>
        <v>64</v>
      </c>
      <c r="I741" s="3">
        <f t="shared" ca="1" si="743"/>
        <v>49</v>
      </c>
      <c r="J741" s="3">
        <f t="shared" ca="1" si="743"/>
        <v>36</v>
      </c>
      <c r="K741" s="3">
        <f t="shared" ca="1" si="743"/>
        <v>25</v>
      </c>
      <c r="L741" s="3">
        <f t="shared" ca="1" si="743"/>
        <v>16</v>
      </c>
      <c r="M741" s="3">
        <f t="shared" ca="1" si="743"/>
        <v>9</v>
      </c>
      <c r="N741" s="3">
        <f t="shared" ca="1" si="743"/>
        <v>4</v>
      </c>
      <c r="O741" s="3">
        <f t="shared" ca="1" si="743"/>
        <v>1</v>
      </c>
      <c r="P741" s="3">
        <f t="shared" ca="1" si="743"/>
        <v>0</v>
      </c>
      <c r="Q741" s="3">
        <f t="shared" ca="1" si="743"/>
        <v>1</v>
      </c>
      <c r="R741" s="3">
        <f t="shared" ca="1" si="743"/>
        <v>4</v>
      </c>
      <c r="S741" s="3">
        <f t="shared" ca="1" si="743"/>
        <v>9</v>
      </c>
      <c r="T741" s="3">
        <f t="shared" ca="1" si="743"/>
        <v>16</v>
      </c>
      <c r="U741" s="3">
        <f t="shared" ca="1" si="743"/>
        <v>25</v>
      </c>
      <c r="V741" s="3">
        <f t="shared" ca="1" si="743"/>
        <v>36</v>
      </c>
      <c r="W741" s="3">
        <f t="shared" ca="1" si="743"/>
        <v>49</v>
      </c>
      <c r="X741" s="3">
        <f t="shared" ca="1" si="743"/>
        <v>64</v>
      </c>
      <c r="Y741" s="3">
        <f t="shared" ca="1" si="743"/>
        <v>81</v>
      </c>
      <c r="Z741" s="3">
        <f t="shared" ca="1" si="743"/>
        <v>100</v>
      </c>
      <c r="AA741" s="3">
        <f t="shared" ca="1" si="5"/>
        <v>770</v>
      </c>
      <c r="AB741" s="29">
        <f t="shared" ca="1" si="24"/>
        <v>50</v>
      </c>
    </row>
    <row r="742" spans="1:28" customFormat="false" ht="13">
      <c r="A742" s="3">
        <f>シート1!B743</f>
        <v>0</v>
      </c>
      <c r="B742" s="3">
        <f>シート1!E743</f>
        <v>0</v>
      </c>
      <c r="C742" s="19">
        <f>シート1!G743</f>
        <v>0</v>
      </c>
      <c r="D742" s="3">
        <f>シート1!I743</f>
        <v>0</v>
      </c>
      <c r="E742" s="3">
        <f>シート1!K743</f>
        <v>0</v>
      </c>
      <c r="F742" s="3">
        <f t="shared" ref="F742:Z742" ca="1" si="744">IF($E746="","", IF(AND(ROW()&gt;$AB$1,F$1&lt;=$AB$1),(F$1-_xlfn.RANK.AVG(OFFSET($E746,1-F$1,),OFFSET($E746,1-$AB$1,,$AB$1,1)))^2,""))</f>
        <v>100</v>
      </c>
      <c r="G742" s="3">
        <f t="shared" ca="1" si="744"/>
        <v>81</v>
      </c>
      <c r="H742" s="3">
        <f t="shared" ca="1" si="744"/>
        <v>64</v>
      </c>
      <c r="I742" s="3">
        <f t="shared" ca="1" si="744"/>
        <v>49</v>
      </c>
      <c r="J742" s="3">
        <f t="shared" ca="1" si="744"/>
        <v>36</v>
      </c>
      <c r="K742" s="3">
        <f t="shared" ca="1" si="744"/>
        <v>25</v>
      </c>
      <c r="L742" s="3">
        <f t="shared" ca="1" si="744"/>
        <v>16</v>
      </c>
      <c r="M742" s="3">
        <f t="shared" ca="1" si="744"/>
        <v>9</v>
      </c>
      <c r="N742" s="3">
        <f t="shared" ca="1" si="744"/>
        <v>4</v>
      </c>
      <c r="O742" s="3">
        <f t="shared" ca="1" si="744"/>
        <v>1</v>
      </c>
      <c r="P742" s="3">
        <f t="shared" ca="1" si="744"/>
        <v>0</v>
      </c>
      <c r="Q742" s="3">
        <f t="shared" ca="1" si="744"/>
        <v>1</v>
      </c>
      <c r="R742" s="3">
        <f t="shared" ca="1" si="744"/>
        <v>4</v>
      </c>
      <c r="S742" s="3">
        <f t="shared" ca="1" si="744"/>
        <v>9</v>
      </c>
      <c r="T742" s="3">
        <f t="shared" ca="1" si="744"/>
        <v>16</v>
      </c>
      <c r="U742" s="3">
        <f t="shared" ca="1" si="744"/>
        <v>25</v>
      </c>
      <c r="V742" s="3">
        <f t="shared" ca="1" si="744"/>
        <v>36</v>
      </c>
      <c r="W742" s="3">
        <f t="shared" ca="1" si="744"/>
        <v>49</v>
      </c>
      <c r="X742" s="3">
        <f t="shared" ca="1" si="744"/>
        <v>64</v>
      </c>
      <c r="Y742" s="3">
        <f t="shared" ca="1" si="744"/>
        <v>81</v>
      </c>
      <c r="Z742" s="3">
        <f t="shared" ca="1" si="744"/>
        <v>100</v>
      </c>
      <c r="AA742" s="3">
        <f t="shared" ca="1" si="5"/>
        <v>770</v>
      </c>
      <c r="AB742" s="29">
        <f t="shared" ca="1" si="24"/>
        <v>50</v>
      </c>
    </row>
    <row r="743" spans="1:28" customFormat="false" ht="13">
      <c r="A743" s="3">
        <f>シート1!B744</f>
        <v>0</v>
      </c>
      <c r="B743" s="3">
        <f>シート1!E744</f>
        <v>0</v>
      </c>
      <c r="C743" s="19">
        <f>シート1!G744</f>
        <v>0</v>
      </c>
      <c r="D743" s="3">
        <f>シート1!I744</f>
        <v>0</v>
      </c>
      <c r="E743" s="3">
        <f>シート1!K744</f>
        <v>0</v>
      </c>
      <c r="F743" s="3">
        <f t="shared" ref="F743:Z743" ca="1" si="745">IF($E747="","", IF(AND(ROW()&gt;$AB$1,F$1&lt;=$AB$1),(F$1-_xlfn.RANK.AVG(OFFSET($E747,1-F$1,),OFFSET($E747,1-$AB$1,,$AB$1,1)))^2,""))</f>
        <v>100</v>
      </c>
      <c r="G743" s="3">
        <f t="shared" ca="1" si="745"/>
        <v>81</v>
      </c>
      <c r="H743" s="3">
        <f t="shared" ca="1" si="745"/>
        <v>64</v>
      </c>
      <c r="I743" s="3">
        <f t="shared" ca="1" si="745"/>
        <v>49</v>
      </c>
      <c r="J743" s="3">
        <f t="shared" ca="1" si="745"/>
        <v>36</v>
      </c>
      <c r="K743" s="3">
        <f t="shared" ca="1" si="745"/>
        <v>25</v>
      </c>
      <c r="L743" s="3">
        <f t="shared" ca="1" si="745"/>
        <v>16</v>
      </c>
      <c r="M743" s="3">
        <f t="shared" ca="1" si="745"/>
        <v>9</v>
      </c>
      <c r="N743" s="3">
        <f t="shared" ca="1" si="745"/>
        <v>4</v>
      </c>
      <c r="O743" s="3">
        <f t="shared" ca="1" si="745"/>
        <v>1</v>
      </c>
      <c r="P743" s="3">
        <f t="shared" ca="1" si="745"/>
        <v>0</v>
      </c>
      <c r="Q743" s="3">
        <f t="shared" ca="1" si="745"/>
        <v>1</v>
      </c>
      <c r="R743" s="3">
        <f t="shared" ca="1" si="745"/>
        <v>4</v>
      </c>
      <c r="S743" s="3">
        <f t="shared" ca="1" si="745"/>
        <v>9</v>
      </c>
      <c r="T743" s="3">
        <f t="shared" ca="1" si="745"/>
        <v>16</v>
      </c>
      <c r="U743" s="3">
        <f t="shared" ca="1" si="745"/>
        <v>25</v>
      </c>
      <c r="V743" s="3">
        <f t="shared" ca="1" si="745"/>
        <v>36</v>
      </c>
      <c r="W743" s="3">
        <f t="shared" ca="1" si="745"/>
        <v>49</v>
      </c>
      <c r="X743" s="3">
        <f t="shared" ca="1" si="745"/>
        <v>64</v>
      </c>
      <c r="Y743" s="3">
        <f t="shared" ca="1" si="745"/>
        <v>81</v>
      </c>
      <c r="Z743" s="3">
        <f t="shared" ca="1" si="745"/>
        <v>100</v>
      </c>
      <c r="AA743" s="3">
        <f t="shared" ca="1" si="5"/>
        <v>770</v>
      </c>
      <c r="AB743" s="29">
        <f t="shared" ca="1" si="24"/>
        <v>50</v>
      </c>
    </row>
    <row r="744" spans="1:28" customFormat="false" ht="13">
      <c r="A744" s="3">
        <f>シート1!B745</f>
        <v>0</v>
      </c>
      <c r="B744" s="3">
        <f>シート1!E745</f>
        <v>0</v>
      </c>
      <c r="C744" s="19">
        <f>シート1!G745</f>
        <v>0</v>
      </c>
      <c r="D744" s="3">
        <f>シート1!I745</f>
        <v>0</v>
      </c>
      <c r="E744" s="3">
        <f>シート1!K745</f>
        <v>0</v>
      </c>
      <c r="F744" s="3">
        <f t="shared" ref="F744:Z744" ca="1" si="746">IF($E748="","", IF(AND(ROW()&gt;$AB$1,F$1&lt;=$AB$1),(F$1-_xlfn.RANK.AVG(OFFSET($E748,1-F$1,),OFFSET($E748,1-$AB$1,,$AB$1,1)))^2,""))</f>
        <v>100</v>
      </c>
      <c r="G744" s="3">
        <f t="shared" ca="1" si="746"/>
        <v>81</v>
      </c>
      <c r="H744" s="3">
        <f t="shared" ca="1" si="746"/>
        <v>64</v>
      </c>
      <c r="I744" s="3">
        <f t="shared" ca="1" si="746"/>
        <v>49</v>
      </c>
      <c r="J744" s="3">
        <f t="shared" ca="1" si="746"/>
        <v>36</v>
      </c>
      <c r="K744" s="3">
        <f t="shared" ca="1" si="746"/>
        <v>25</v>
      </c>
      <c r="L744" s="3">
        <f t="shared" ca="1" si="746"/>
        <v>16</v>
      </c>
      <c r="M744" s="3">
        <f t="shared" ca="1" si="746"/>
        <v>9</v>
      </c>
      <c r="N744" s="3">
        <f t="shared" ca="1" si="746"/>
        <v>4</v>
      </c>
      <c r="O744" s="3">
        <f t="shared" ca="1" si="746"/>
        <v>1</v>
      </c>
      <c r="P744" s="3">
        <f t="shared" ca="1" si="746"/>
        <v>0</v>
      </c>
      <c r="Q744" s="3">
        <f t="shared" ca="1" si="746"/>
        <v>1</v>
      </c>
      <c r="R744" s="3">
        <f t="shared" ca="1" si="746"/>
        <v>4</v>
      </c>
      <c r="S744" s="3">
        <f t="shared" ca="1" si="746"/>
        <v>9</v>
      </c>
      <c r="T744" s="3">
        <f t="shared" ca="1" si="746"/>
        <v>16</v>
      </c>
      <c r="U744" s="3">
        <f t="shared" ca="1" si="746"/>
        <v>25</v>
      </c>
      <c r="V744" s="3">
        <f t="shared" ca="1" si="746"/>
        <v>36</v>
      </c>
      <c r="W744" s="3">
        <f t="shared" ca="1" si="746"/>
        <v>49</v>
      </c>
      <c r="X744" s="3">
        <f t="shared" ca="1" si="746"/>
        <v>64</v>
      </c>
      <c r="Y744" s="3">
        <f t="shared" ca="1" si="746"/>
        <v>81</v>
      </c>
      <c r="Z744" s="3">
        <f t="shared" ca="1" si="746"/>
        <v>100</v>
      </c>
      <c r="AA744" s="3">
        <f t="shared" ca="1" si="5"/>
        <v>770</v>
      </c>
      <c r="AB744" s="29">
        <f t="shared" ca="1" si="24"/>
        <v>50</v>
      </c>
    </row>
    <row r="745" spans="1:28" customFormat="false" ht="13">
      <c r="A745" s="3">
        <f>シート1!B746</f>
        <v>0</v>
      </c>
      <c r="B745" s="3">
        <f>シート1!E746</f>
        <v>0</v>
      </c>
      <c r="C745" s="19">
        <f>シート1!G746</f>
        <v>0</v>
      </c>
      <c r="D745" s="3">
        <f>シート1!I746</f>
        <v>0</v>
      </c>
      <c r="E745" s="3">
        <f>シート1!K746</f>
        <v>0</v>
      </c>
      <c r="F745" s="3">
        <f t="shared" ref="F745:Z745" ca="1" si="747">IF($E749="","", IF(AND(ROW()&gt;$AB$1,F$1&lt;=$AB$1),(F$1-_xlfn.RANK.AVG(OFFSET($E749,1-F$1,),OFFSET($E749,1-$AB$1,,$AB$1,1)))^2,""))</f>
        <v>100</v>
      </c>
      <c r="G745" s="3">
        <f t="shared" ca="1" si="747"/>
        <v>81</v>
      </c>
      <c r="H745" s="3">
        <f t="shared" ca="1" si="747"/>
        <v>64</v>
      </c>
      <c r="I745" s="3">
        <f t="shared" ca="1" si="747"/>
        <v>49</v>
      </c>
      <c r="J745" s="3">
        <f t="shared" ca="1" si="747"/>
        <v>36</v>
      </c>
      <c r="K745" s="3">
        <f t="shared" ca="1" si="747"/>
        <v>25</v>
      </c>
      <c r="L745" s="3">
        <f t="shared" ca="1" si="747"/>
        <v>16</v>
      </c>
      <c r="M745" s="3">
        <f t="shared" ca="1" si="747"/>
        <v>9</v>
      </c>
      <c r="N745" s="3">
        <f t="shared" ca="1" si="747"/>
        <v>4</v>
      </c>
      <c r="O745" s="3">
        <f t="shared" ca="1" si="747"/>
        <v>1</v>
      </c>
      <c r="P745" s="3">
        <f t="shared" ca="1" si="747"/>
        <v>0</v>
      </c>
      <c r="Q745" s="3">
        <f t="shared" ca="1" si="747"/>
        <v>1</v>
      </c>
      <c r="R745" s="3">
        <f t="shared" ca="1" si="747"/>
        <v>4</v>
      </c>
      <c r="S745" s="3">
        <f t="shared" ca="1" si="747"/>
        <v>9</v>
      </c>
      <c r="T745" s="3">
        <f t="shared" ca="1" si="747"/>
        <v>16</v>
      </c>
      <c r="U745" s="3">
        <f t="shared" ca="1" si="747"/>
        <v>25</v>
      </c>
      <c r="V745" s="3">
        <f t="shared" ca="1" si="747"/>
        <v>36</v>
      </c>
      <c r="W745" s="3">
        <f t="shared" ca="1" si="747"/>
        <v>49</v>
      </c>
      <c r="X745" s="3">
        <f t="shared" ca="1" si="747"/>
        <v>64</v>
      </c>
      <c r="Y745" s="3">
        <f t="shared" ca="1" si="747"/>
        <v>81</v>
      </c>
      <c r="Z745" s="3">
        <f t="shared" ca="1" si="747"/>
        <v>100</v>
      </c>
      <c r="AA745" s="3">
        <f t="shared" ca="1" si="5"/>
        <v>770</v>
      </c>
      <c r="AB745" s="29">
        <f t="shared" ca="1" si="24"/>
        <v>50</v>
      </c>
    </row>
    <row r="746" spans="1:28" customFormat="false" ht="13">
      <c r="A746" s="3">
        <f>シート1!B747</f>
        <v>0</v>
      </c>
      <c r="B746" s="3">
        <f>シート1!E747</f>
        <v>0</v>
      </c>
      <c r="C746" s="19">
        <f>シート1!G747</f>
        <v>0</v>
      </c>
      <c r="D746" s="3">
        <f>シート1!I747</f>
        <v>0</v>
      </c>
      <c r="E746" s="3">
        <f>シート1!K747</f>
        <v>0</v>
      </c>
      <c r="F746" s="3">
        <f t="shared" ref="F746:Z746" ca="1" si="748">IF($E750="","", IF(AND(ROW()&gt;$AB$1,F$1&lt;=$AB$1),(F$1-_xlfn.RANK.AVG(OFFSET($E750,1-F$1,),OFFSET($E750,1-$AB$1,,$AB$1,1)))^2,""))</f>
        <v>100</v>
      </c>
      <c r="G746" s="3">
        <f t="shared" ca="1" si="748"/>
        <v>81</v>
      </c>
      <c r="H746" s="3">
        <f t="shared" ca="1" si="748"/>
        <v>64</v>
      </c>
      <c r="I746" s="3">
        <f t="shared" ca="1" si="748"/>
        <v>49</v>
      </c>
      <c r="J746" s="3">
        <f t="shared" ca="1" si="748"/>
        <v>36</v>
      </c>
      <c r="K746" s="3">
        <f t="shared" ca="1" si="748"/>
        <v>25</v>
      </c>
      <c r="L746" s="3">
        <f t="shared" ca="1" si="748"/>
        <v>16</v>
      </c>
      <c r="M746" s="3">
        <f t="shared" ca="1" si="748"/>
        <v>9</v>
      </c>
      <c r="N746" s="3">
        <f t="shared" ca="1" si="748"/>
        <v>4</v>
      </c>
      <c r="O746" s="3">
        <f t="shared" ca="1" si="748"/>
        <v>1</v>
      </c>
      <c r="P746" s="3">
        <f t="shared" ca="1" si="748"/>
        <v>0</v>
      </c>
      <c r="Q746" s="3">
        <f t="shared" ca="1" si="748"/>
        <v>1</v>
      </c>
      <c r="R746" s="3">
        <f t="shared" ca="1" si="748"/>
        <v>4</v>
      </c>
      <c r="S746" s="3">
        <f t="shared" ca="1" si="748"/>
        <v>9</v>
      </c>
      <c r="T746" s="3">
        <f t="shared" ca="1" si="748"/>
        <v>16</v>
      </c>
      <c r="U746" s="3">
        <f t="shared" ca="1" si="748"/>
        <v>25</v>
      </c>
      <c r="V746" s="3">
        <f t="shared" ca="1" si="748"/>
        <v>36</v>
      </c>
      <c r="W746" s="3">
        <f t="shared" ca="1" si="748"/>
        <v>49</v>
      </c>
      <c r="X746" s="3">
        <f t="shared" ca="1" si="748"/>
        <v>64</v>
      </c>
      <c r="Y746" s="3">
        <f t="shared" ca="1" si="748"/>
        <v>81</v>
      </c>
      <c r="Z746" s="3">
        <f t="shared" ca="1" si="748"/>
        <v>100</v>
      </c>
      <c r="AA746" s="3">
        <f t="shared" ca="1" si="5"/>
        <v>770</v>
      </c>
      <c r="AB746" s="29">
        <f t="shared" ca="1" si="24"/>
        <v>50</v>
      </c>
    </row>
    <row r="747" spans="1:28" customFormat="false" ht="13">
      <c r="A747" s="3">
        <f>シート1!B748</f>
        <v>0</v>
      </c>
      <c r="B747" s="3">
        <f>シート1!E748</f>
        <v>0</v>
      </c>
      <c r="C747" s="19">
        <f>シート1!G748</f>
        <v>0</v>
      </c>
      <c r="D747" s="3">
        <f>シート1!I748</f>
        <v>0</v>
      </c>
      <c r="E747" s="3">
        <f>シート1!K748</f>
        <v>0</v>
      </c>
      <c r="F747" s="3">
        <f t="shared" ref="F747:Z747" ca="1" si="749">IF($E751="","", IF(AND(ROW()&gt;$AB$1,F$1&lt;=$AB$1),(F$1-_xlfn.RANK.AVG(OFFSET($E751,1-F$1,),OFFSET($E751,1-$AB$1,,$AB$1,1)))^2,""))</f>
        <v>100</v>
      </c>
      <c r="G747" s="3">
        <f t="shared" ca="1" si="749"/>
        <v>81</v>
      </c>
      <c r="H747" s="3">
        <f t="shared" ca="1" si="749"/>
        <v>64</v>
      </c>
      <c r="I747" s="3">
        <f t="shared" ca="1" si="749"/>
        <v>49</v>
      </c>
      <c r="J747" s="3">
        <f t="shared" ca="1" si="749"/>
        <v>36</v>
      </c>
      <c r="K747" s="3">
        <f t="shared" ca="1" si="749"/>
        <v>25</v>
      </c>
      <c r="L747" s="3">
        <f t="shared" ca="1" si="749"/>
        <v>16</v>
      </c>
      <c r="M747" s="3">
        <f t="shared" ca="1" si="749"/>
        <v>9</v>
      </c>
      <c r="N747" s="3">
        <f t="shared" ca="1" si="749"/>
        <v>4</v>
      </c>
      <c r="O747" s="3">
        <f t="shared" ca="1" si="749"/>
        <v>1</v>
      </c>
      <c r="P747" s="3">
        <f t="shared" ca="1" si="749"/>
        <v>0</v>
      </c>
      <c r="Q747" s="3">
        <f t="shared" ca="1" si="749"/>
        <v>1</v>
      </c>
      <c r="R747" s="3">
        <f t="shared" ca="1" si="749"/>
        <v>4</v>
      </c>
      <c r="S747" s="3">
        <f t="shared" ca="1" si="749"/>
        <v>9</v>
      </c>
      <c r="T747" s="3">
        <f t="shared" ca="1" si="749"/>
        <v>16</v>
      </c>
      <c r="U747" s="3">
        <f t="shared" ca="1" si="749"/>
        <v>25</v>
      </c>
      <c r="V747" s="3">
        <f t="shared" ca="1" si="749"/>
        <v>36</v>
      </c>
      <c r="W747" s="3">
        <f t="shared" ca="1" si="749"/>
        <v>49</v>
      </c>
      <c r="X747" s="3">
        <f t="shared" ca="1" si="749"/>
        <v>64</v>
      </c>
      <c r="Y747" s="3">
        <f t="shared" ca="1" si="749"/>
        <v>81</v>
      </c>
      <c r="Z747" s="3">
        <f t="shared" ca="1" si="749"/>
        <v>100</v>
      </c>
      <c r="AA747" s="3">
        <f t="shared" ca="1" si="5"/>
        <v>770</v>
      </c>
      <c r="AB747" s="29">
        <f t="shared" ca="1" si="24"/>
        <v>50</v>
      </c>
    </row>
    <row r="748" spans="1:28" customFormat="false" ht="13">
      <c r="A748" s="3">
        <f>シート1!B749</f>
        <v>0</v>
      </c>
      <c r="B748" s="3">
        <f>シート1!E749</f>
        <v>0</v>
      </c>
      <c r="C748" s="19">
        <f>シート1!G749</f>
        <v>0</v>
      </c>
      <c r="D748" s="3">
        <f>シート1!I749</f>
        <v>0</v>
      </c>
      <c r="E748" s="3">
        <f>シート1!K749</f>
        <v>0</v>
      </c>
      <c r="F748" s="3">
        <f t="shared" ref="F748:Z748" ca="1" si="750">IF($E752="","", IF(AND(ROW()&gt;$AB$1,F$1&lt;=$AB$1),(F$1-_xlfn.RANK.AVG(OFFSET($E752,1-F$1,),OFFSET($E752,1-$AB$1,,$AB$1,1)))^2,""))</f>
        <v>100</v>
      </c>
      <c r="G748" s="3">
        <f t="shared" ca="1" si="750"/>
        <v>81</v>
      </c>
      <c r="H748" s="3">
        <f t="shared" ca="1" si="750"/>
        <v>64</v>
      </c>
      <c r="I748" s="3">
        <f t="shared" ca="1" si="750"/>
        <v>49</v>
      </c>
      <c r="J748" s="3">
        <f t="shared" ca="1" si="750"/>
        <v>36</v>
      </c>
      <c r="K748" s="3">
        <f t="shared" ca="1" si="750"/>
        <v>25</v>
      </c>
      <c r="L748" s="3">
        <f t="shared" ca="1" si="750"/>
        <v>16</v>
      </c>
      <c r="M748" s="3">
        <f t="shared" ca="1" si="750"/>
        <v>9</v>
      </c>
      <c r="N748" s="3">
        <f t="shared" ca="1" si="750"/>
        <v>4</v>
      </c>
      <c r="O748" s="3">
        <f t="shared" ca="1" si="750"/>
        <v>1</v>
      </c>
      <c r="P748" s="3">
        <f t="shared" ca="1" si="750"/>
        <v>0</v>
      </c>
      <c r="Q748" s="3">
        <f t="shared" ca="1" si="750"/>
        <v>1</v>
      </c>
      <c r="R748" s="3">
        <f t="shared" ca="1" si="750"/>
        <v>4</v>
      </c>
      <c r="S748" s="3">
        <f t="shared" ca="1" si="750"/>
        <v>9</v>
      </c>
      <c r="T748" s="3">
        <f t="shared" ca="1" si="750"/>
        <v>16</v>
      </c>
      <c r="U748" s="3">
        <f t="shared" ca="1" si="750"/>
        <v>25</v>
      </c>
      <c r="V748" s="3">
        <f t="shared" ca="1" si="750"/>
        <v>36</v>
      </c>
      <c r="W748" s="3">
        <f t="shared" ca="1" si="750"/>
        <v>49</v>
      </c>
      <c r="X748" s="3">
        <f t="shared" ca="1" si="750"/>
        <v>64</v>
      </c>
      <c r="Y748" s="3">
        <f t="shared" ca="1" si="750"/>
        <v>81</v>
      </c>
      <c r="Z748" s="3">
        <f t="shared" ca="1" si="750"/>
        <v>100</v>
      </c>
      <c r="AA748" s="3">
        <f t="shared" ca="1" si="5"/>
        <v>770</v>
      </c>
      <c r="AB748" s="29">
        <f t="shared" ca="1" si="24"/>
        <v>50</v>
      </c>
    </row>
    <row r="749" spans="1:28" customFormat="false" ht="13">
      <c r="A749" s="3">
        <f>シート1!B750</f>
        <v>0</v>
      </c>
      <c r="B749" s="3">
        <f>シート1!E750</f>
        <v>0</v>
      </c>
      <c r="C749" s="19">
        <f>シート1!G750</f>
        <v>0</v>
      </c>
      <c r="D749" s="3">
        <f>シート1!I750</f>
        <v>0</v>
      </c>
      <c r="E749" s="3">
        <f>シート1!K750</f>
        <v>0</v>
      </c>
      <c r="F749" s="3">
        <f t="shared" ref="F749:Z749" ca="1" si="751">IF($E753="","", IF(AND(ROW()&gt;$AB$1,F$1&lt;=$AB$1),(F$1-_xlfn.RANK.AVG(OFFSET($E753,1-F$1,),OFFSET($E753,1-$AB$1,,$AB$1,1)))^2,""))</f>
        <v>100</v>
      </c>
      <c r="G749" s="3">
        <f t="shared" ca="1" si="751"/>
        <v>81</v>
      </c>
      <c r="H749" s="3">
        <f t="shared" ca="1" si="751"/>
        <v>64</v>
      </c>
      <c r="I749" s="3">
        <f t="shared" ca="1" si="751"/>
        <v>49</v>
      </c>
      <c r="J749" s="3">
        <f t="shared" ca="1" si="751"/>
        <v>36</v>
      </c>
      <c r="K749" s="3">
        <f t="shared" ca="1" si="751"/>
        <v>25</v>
      </c>
      <c r="L749" s="3">
        <f t="shared" ca="1" si="751"/>
        <v>16</v>
      </c>
      <c r="M749" s="3">
        <f t="shared" ca="1" si="751"/>
        <v>9</v>
      </c>
      <c r="N749" s="3">
        <f t="shared" ca="1" si="751"/>
        <v>4</v>
      </c>
      <c r="O749" s="3">
        <f t="shared" ca="1" si="751"/>
        <v>1</v>
      </c>
      <c r="P749" s="3">
        <f t="shared" ca="1" si="751"/>
        <v>0</v>
      </c>
      <c r="Q749" s="3">
        <f t="shared" ca="1" si="751"/>
        <v>1</v>
      </c>
      <c r="R749" s="3">
        <f t="shared" ca="1" si="751"/>
        <v>4</v>
      </c>
      <c r="S749" s="3">
        <f t="shared" ca="1" si="751"/>
        <v>9</v>
      </c>
      <c r="T749" s="3">
        <f t="shared" ca="1" si="751"/>
        <v>16</v>
      </c>
      <c r="U749" s="3">
        <f t="shared" ca="1" si="751"/>
        <v>25</v>
      </c>
      <c r="V749" s="3">
        <f t="shared" ca="1" si="751"/>
        <v>36</v>
      </c>
      <c r="W749" s="3">
        <f t="shared" ca="1" si="751"/>
        <v>49</v>
      </c>
      <c r="X749" s="3">
        <f t="shared" ca="1" si="751"/>
        <v>64</v>
      </c>
      <c r="Y749" s="3">
        <f t="shared" ca="1" si="751"/>
        <v>81</v>
      </c>
      <c r="Z749" s="3">
        <f t="shared" ca="1" si="751"/>
        <v>100</v>
      </c>
      <c r="AA749" s="3">
        <f t="shared" ca="1" si="5"/>
        <v>770</v>
      </c>
      <c r="AB749" s="29">
        <f t="shared" ca="1" si="24"/>
        <v>50</v>
      </c>
    </row>
    <row r="750" spans="1:28" customFormat="false" ht="13">
      <c r="A750" s="3">
        <f>シート1!B751</f>
        <v>0</v>
      </c>
      <c r="B750" s="3">
        <f>シート1!E751</f>
        <v>0</v>
      </c>
      <c r="C750" s="19">
        <f>シート1!G751</f>
        <v>0</v>
      </c>
      <c r="D750" s="3">
        <f>シート1!I751</f>
        <v>0</v>
      </c>
      <c r="E750" s="3">
        <f>シート1!K751</f>
        <v>0</v>
      </c>
      <c r="F750" s="3">
        <f t="shared" ref="F750:Z750" ca="1" si="752">IF($E754="","", IF(AND(ROW()&gt;$AB$1,F$1&lt;=$AB$1),(F$1-_xlfn.RANK.AVG(OFFSET($E754,1-F$1,),OFFSET($E754,1-$AB$1,,$AB$1,1)))^2,""))</f>
        <v>100</v>
      </c>
      <c r="G750" s="3">
        <f t="shared" ca="1" si="752"/>
        <v>81</v>
      </c>
      <c r="H750" s="3">
        <f t="shared" ca="1" si="752"/>
        <v>64</v>
      </c>
      <c r="I750" s="3">
        <f t="shared" ca="1" si="752"/>
        <v>49</v>
      </c>
      <c r="J750" s="3">
        <f t="shared" ca="1" si="752"/>
        <v>36</v>
      </c>
      <c r="K750" s="3">
        <f t="shared" ca="1" si="752"/>
        <v>25</v>
      </c>
      <c r="L750" s="3">
        <f t="shared" ca="1" si="752"/>
        <v>16</v>
      </c>
      <c r="M750" s="3">
        <f t="shared" ca="1" si="752"/>
        <v>9</v>
      </c>
      <c r="N750" s="3">
        <f t="shared" ca="1" si="752"/>
        <v>4</v>
      </c>
      <c r="O750" s="3">
        <f t="shared" ca="1" si="752"/>
        <v>1</v>
      </c>
      <c r="P750" s="3">
        <f t="shared" ca="1" si="752"/>
        <v>0</v>
      </c>
      <c r="Q750" s="3">
        <f t="shared" ca="1" si="752"/>
        <v>1</v>
      </c>
      <c r="R750" s="3">
        <f t="shared" ca="1" si="752"/>
        <v>4</v>
      </c>
      <c r="S750" s="3">
        <f t="shared" ca="1" si="752"/>
        <v>9</v>
      </c>
      <c r="T750" s="3">
        <f t="shared" ca="1" si="752"/>
        <v>16</v>
      </c>
      <c r="U750" s="3">
        <f t="shared" ca="1" si="752"/>
        <v>25</v>
      </c>
      <c r="V750" s="3">
        <f t="shared" ca="1" si="752"/>
        <v>36</v>
      </c>
      <c r="W750" s="3">
        <f t="shared" ca="1" si="752"/>
        <v>49</v>
      </c>
      <c r="X750" s="3">
        <f t="shared" ca="1" si="752"/>
        <v>64</v>
      </c>
      <c r="Y750" s="3">
        <f t="shared" ca="1" si="752"/>
        <v>81</v>
      </c>
      <c r="Z750" s="3">
        <f t="shared" ca="1" si="752"/>
        <v>100</v>
      </c>
      <c r="AA750" s="3">
        <f t="shared" ca="1" si="5"/>
        <v>770</v>
      </c>
      <c r="AB750" s="29">
        <f t="shared" ca="1" si="24"/>
        <v>50</v>
      </c>
    </row>
    <row r="751" spans="1:28" customFormat="false" ht="13">
      <c r="A751" s="3">
        <f>シート1!B752</f>
        <v>0</v>
      </c>
      <c r="B751" s="3">
        <f>シート1!E752</f>
        <v>0</v>
      </c>
      <c r="C751" s="19">
        <f>シート1!G752</f>
        <v>0</v>
      </c>
      <c r="D751" s="3">
        <f>シート1!I752</f>
        <v>0</v>
      </c>
      <c r="E751" s="3">
        <f>シート1!K752</f>
        <v>0</v>
      </c>
      <c r="F751" s="3">
        <f t="shared" ref="F751:Z751" ca="1" si="753">IF($E755="","", IF(AND(ROW()&gt;$AB$1,F$1&lt;=$AB$1),(F$1-_xlfn.RANK.AVG(OFFSET($E755,1-F$1,),OFFSET($E755,1-$AB$1,,$AB$1,1)))^2,""))</f>
        <v>100</v>
      </c>
      <c r="G751" s="3">
        <f t="shared" ca="1" si="753"/>
        <v>81</v>
      </c>
      <c r="H751" s="3">
        <f t="shared" ca="1" si="753"/>
        <v>64</v>
      </c>
      <c r="I751" s="3">
        <f t="shared" ca="1" si="753"/>
        <v>49</v>
      </c>
      <c r="J751" s="3">
        <f t="shared" ca="1" si="753"/>
        <v>36</v>
      </c>
      <c r="K751" s="3">
        <f t="shared" ca="1" si="753"/>
        <v>25</v>
      </c>
      <c r="L751" s="3">
        <f t="shared" ca="1" si="753"/>
        <v>16</v>
      </c>
      <c r="M751" s="3">
        <f t="shared" ca="1" si="753"/>
        <v>9</v>
      </c>
      <c r="N751" s="3">
        <f t="shared" ca="1" si="753"/>
        <v>4</v>
      </c>
      <c r="O751" s="3">
        <f t="shared" ca="1" si="753"/>
        <v>1</v>
      </c>
      <c r="P751" s="3">
        <f t="shared" ca="1" si="753"/>
        <v>0</v>
      </c>
      <c r="Q751" s="3">
        <f t="shared" ca="1" si="753"/>
        <v>1</v>
      </c>
      <c r="R751" s="3">
        <f t="shared" ca="1" si="753"/>
        <v>4</v>
      </c>
      <c r="S751" s="3">
        <f t="shared" ca="1" si="753"/>
        <v>9</v>
      </c>
      <c r="T751" s="3">
        <f t="shared" ca="1" si="753"/>
        <v>16</v>
      </c>
      <c r="U751" s="3">
        <f t="shared" ca="1" si="753"/>
        <v>25</v>
      </c>
      <c r="V751" s="3">
        <f t="shared" ca="1" si="753"/>
        <v>36</v>
      </c>
      <c r="W751" s="3">
        <f t="shared" ca="1" si="753"/>
        <v>49</v>
      </c>
      <c r="X751" s="3">
        <f t="shared" ca="1" si="753"/>
        <v>64</v>
      </c>
      <c r="Y751" s="3">
        <f t="shared" ca="1" si="753"/>
        <v>81</v>
      </c>
      <c r="Z751" s="3">
        <f t="shared" ca="1" si="753"/>
        <v>100</v>
      </c>
      <c r="AA751" s="3">
        <f t="shared" ca="1" si="5"/>
        <v>770</v>
      </c>
      <c r="AB751" s="29">
        <f t="shared" ca="1" si="24"/>
        <v>50</v>
      </c>
    </row>
    <row r="752" spans="1:28" customFormat="false" ht="13">
      <c r="A752" s="3">
        <f>シート1!B753</f>
        <v>0</v>
      </c>
      <c r="B752" s="3">
        <f>シート1!E753</f>
        <v>0</v>
      </c>
      <c r="C752" s="19">
        <f>シート1!G753</f>
        <v>0</v>
      </c>
      <c r="D752" s="3">
        <f>シート1!I753</f>
        <v>0</v>
      </c>
      <c r="E752" s="3">
        <f>シート1!K753</f>
        <v>0</v>
      </c>
      <c r="F752" s="3">
        <f t="shared" ref="F752:Z752" ca="1" si="754">IF($E756="","", IF(AND(ROW()&gt;$AB$1,F$1&lt;=$AB$1),(F$1-_xlfn.RANK.AVG(OFFSET($E756,1-F$1,),OFFSET($E756,1-$AB$1,,$AB$1,1)))^2,""))</f>
        <v>100</v>
      </c>
      <c r="G752" s="3">
        <f t="shared" ca="1" si="754"/>
        <v>81</v>
      </c>
      <c r="H752" s="3">
        <f t="shared" ca="1" si="754"/>
        <v>64</v>
      </c>
      <c r="I752" s="3">
        <f t="shared" ca="1" si="754"/>
        <v>49</v>
      </c>
      <c r="J752" s="3">
        <f t="shared" ca="1" si="754"/>
        <v>36</v>
      </c>
      <c r="K752" s="3">
        <f t="shared" ca="1" si="754"/>
        <v>25</v>
      </c>
      <c r="L752" s="3">
        <f t="shared" ca="1" si="754"/>
        <v>16</v>
      </c>
      <c r="M752" s="3">
        <f t="shared" ca="1" si="754"/>
        <v>9</v>
      </c>
      <c r="N752" s="3">
        <f t="shared" ca="1" si="754"/>
        <v>4</v>
      </c>
      <c r="O752" s="3">
        <f t="shared" ca="1" si="754"/>
        <v>1</v>
      </c>
      <c r="P752" s="3">
        <f t="shared" ca="1" si="754"/>
        <v>0</v>
      </c>
      <c r="Q752" s="3">
        <f t="shared" ca="1" si="754"/>
        <v>1</v>
      </c>
      <c r="R752" s="3">
        <f t="shared" ca="1" si="754"/>
        <v>4</v>
      </c>
      <c r="S752" s="3">
        <f t="shared" ca="1" si="754"/>
        <v>9</v>
      </c>
      <c r="T752" s="3">
        <f t="shared" ca="1" si="754"/>
        <v>16</v>
      </c>
      <c r="U752" s="3">
        <f t="shared" ca="1" si="754"/>
        <v>25</v>
      </c>
      <c r="V752" s="3">
        <f t="shared" ca="1" si="754"/>
        <v>36</v>
      </c>
      <c r="W752" s="3">
        <f t="shared" ca="1" si="754"/>
        <v>49</v>
      </c>
      <c r="X752" s="3">
        <f t="shared" ca="1" si="754"/>
        <v>64</v>
      </c>
      <c r="Y752" s="3">
        <f t="shared" ca="1" si="754"/>
        <v>81</v>
      </c>
      <c r="Z752" s="3">
        <f t="shared" ca="1" si="754"/>
        <v>100</v>
      </c>
      <c r="AA752" s="3">
        <f t="shared" ca="1" si="5"/>
        <v>770</v>
      </c>
      <c r="AB752" s="29">
        <f t="shared" ca="1" si="24"/>
        <v>50</v>
      </c>
    </row>
    <row r="753" spans="1:28" customFormat="false" ht="13">
      <c r="A753" s="3">
        <f>シート1!B754</f>
        <v>0</v>
      </c>
      <c r="B753" s="3">
        <f>シート1!E754</f>
        <v>0</v>
      </c>
      <c r="C753" s="19">
        <f>シート1!G754</f>
        <v>0</v>
      </c>
      <c r="D753" s="3">
        <f>シート1!I754</f>
        <v>0</v>
      </c>
      <c r="E753" s="3">
        <f>シート1!K754</f>
        <v>0</v>
      </c>
      <c r="F753" s="3">
        <f t="shared" ref="F753:Z753" ca="1" si="755">IF($E757="","", IF(AND(ROW()&gt;$AB$1,F$1&lt;=$AB$1),(F$1-_xlfn.RANK.AVG(OFFSET($E757,1-F$1,),OFFSET($E757,1-$AB$1,,$AB$1,1)))^2,""))</f>
        <v>100</v>
      </c>
      <c r="G753" s="3">
        <f t="shared" ca="1" si="755"/>
        <v>81</v>
      </c>
      <c r="H753" s="3">
        <f t="shared" ca="1" si="755"/>
        <v>64</v>
      </c>
      <c r="I753" s="3">
        <f t="shared" ca="1" si="755"/>
        <v>49</v>
      </c>
      <c r="J753" s="3">
        <f t="shared" ca="1" si="755"/>
        <v>36</v>
      </c>
      <c r="K753" s="3">
        <f t="shared" ca="1" si="755"/>
        <v>25</v>
      </c>
      <c r="L753" s="3">
        <f t="shared" ca="1" si="755"/>
        <v>16</v>
      </c>
      <c r="M753" s="3">
        <f t="shared" ca="1" si="755"/>
        <v>9</v>
      </c>
      <c r="N753" s="3">
        <f t="shared" ca="1" si="755"/>
        <v>4</v>
      </c>
      <c r="O753" s="3">
        <f t="shared" ca="1" si="755"/>
        <v>1</v>
      </c>
      <c r="P753" s="3">
        <f t="shared" ca="1" si="755"/>
        <v>0</v>
      </c>
      <c r="Q753" s="3">
        <f t="shared" ca="1" si="755"/>
        <v>1</v>
      </c>
      <c r="R753" s="3">
        <f t="shared" ca="1" si="755"/>
        <v>4</v>
      </c>
      <c r="S753" s="3">
        <f t="shared" ca="1" si="755"/>
        <v>9</v>
      </c>
      <c r="T753" s="3">
        <f t="shared" ca="1" si="755"/>
        <v>16</v>
      </c>
      <c r="U753" s="3">
        <f t="shared" ca="1" si="755"/>
        <v>25</v>
      </c>
      <c r="V753" s="3">
        <f t="shared" ca="1" si="755"/>
        <v>36</v>
      </c>
      <c r="W753" s="3">
        <f t="shared" ca="1" si="755"/>
        <v>49</v>
      </c>
      <c r="X753" s="3">
        <f t="shared" ca="1" si="755"/>
        <v>64</v>
      </c>
      <c r="Y753" s="3">
        <f t="shared" ca="1" si="755"/>
        <v>81</v>
      </c>
      <c r="Z753" s="3">
        <f t="shared" ca="1" si="755"/>
        <v>100</v>
      </c>
      <c r="AA753" s="3">
        <f t="shared" ca="1" si="5"/>
        <v>770</v>
      </c>
      <c r="AB753" s="29">
        <f t="shared" ca="1" si="24"/>
        <v>50</v>
      </c>
    </row>
    <row r="754" spans="1:28" customFormat="false" ht="13">
      <c r="A754" s="3">
        <f>シート1!B755</f>
        <v>0</v>
      </c>
      <c r="B754" s="3">
        <f>シート1!E755</f>
        <v>0</v>
      </c>
      <c r="C754" s="19">
        <f>シート1!G755</f>
        <v>0</v>
      </c>
      <c r="D754" s="3">
        <f>シート1!I755</f>
        <v>0</v>
      </c>
      <c r="E754" s="3">
        <f>シート1!K755</f>
        <v>0</v>
      </c>
      <c r="F754" s="3">
        <f t="shared" ref="F754:Z754" ca="1" si="756">IF($E758="","", IF(AND(ROW()&gt;$AB$1,F$1&lt;=$AB$1),(F$1-_xlfn.RANK.AVG(OFFSET($E758,1-F$1,),OFFSET($E758,1-$AB$1,,$AB$1,1)))^2,""))</f>
        <v>100</v>
      </c>
      <c r="G754" s="3">
        <f t="shared" ca="1" si="756"/>
        <v>81</v>
      </c>
      <c r="H754" s="3">
        <f t="shared" ca="1" si="756"/>
        <v>64</v>
      </c>
      <c r="I754" s="3">
        <f t="shared" ca="1" si="756"/>
        <v>49</v>
      </c>
      <c r="J754" s="3">
        <f t="shared" ca="1" si="756"/>
        <v>36</v>
      </c>
      <c r="K754" s="3">
        <f t="shared" ca="1" si="756"/>
        <v>25</v>
      </c>
      <c r="L754" s="3">
        <f t="shared" ca="1" si="756"/>
        <v>16</v>
      </c>
      <c r="M754" s="3">
        <f t="shared" ca="1" si="756"/>
        <v>9</v>
      </c>
      <c r="N754" s="3">
        <f t="shared" ca="1" si="756"/>
        <v>4</v>
      </c>
      <c r="O754" s="3">
        <f t="shared" ca="1" si="756"/>
        <v>1</v>
      </c>
      <c r="P754" s="3">
        <f t="shared" ca="1" si="756"/>
        <v>0</v>
      </c>
      <c r="Q754" s="3">
        <f t="shared" ca="1" si="756"/>
        <v>1</v>
      </c>
      <c r="R754" s="3">
        <f t="shared" ca="1" si="756"/>
        <v>4</v>
      </c>
      <c r="S754" s="3">
        <f t="shared" ca="1" si="756"/>
        <v>9</v>
      </c>
      <c r="T754" s="3">
        <f t="shared" ca="1" si="756"/>
        <v>16</v>
      </c>
      <c r="U754" s="3">
        <f t="shared" ca="1" si="756"/>
        <v>25</v>
      </c>
      <c r="V754" s="3">
        <f t="shared" ca="1" si="756"/>
        <v>36</v>
      </c>
      <c r="W754" s="3">
        <f t="shared" ca="1" si="756"/>
        <v>49</v>
      </c>
      <c r="X754" s="3">
        <f t="shared" ca="1" si="756"/>
        <v>64</v>
      </c>
      <c r="Y754" s="3">
        <f t="shared" ca="1" si="756"/>
        <v>81</v>
      </c>
      <c r="Z754" s="3">
        <f t="shared" ca="1" si="756"/>
        <v>100</v>
      </c>
      <c r="AA754" s="3">
        <f t="shared" ca="1" si="5"/>
        <v>770</v>
      </c>
      <c r="AB754" s="29">
        <f t="shared" ca="1" si="24"/>
        <v>50</v>
      </c>
    </row>
    <row r="755" spans="1:28" customFormat="false" ht="13">
      <c r="A755" s="3">
        <f>シート1!B756</f>
        <v>0</v>
      </c>
      <c r="B755" s="3">
        <f>シート1!E756</f>
        <v>0</v>
      </c>
      <c r="C755" s="19">
        <f>シート1!G756</f>
        <v>0</v>
      </c>
      <c r="D755" s="3">
        <f>シート1!I756</f>
        <v>0</v>
      </c>
      <c r="E755" s="3">
        <f>シート1!K756</f>
        <v>0</v>
      </c>
      <c r="F755" s="3">
        <f t="shared" ref="F755:Z755" ca="1" si="757">IF($E759="","", IF(AND(ROW()&gt;$AB$1,F$1&lt;=$AB$1),(F$1-_xlfn.RANK.AVG(OFFSET($E759,1-F$1,),OFFSET($E759,1-$AB$1,,$AB$1,1)))^2,""))</f>
        <v>100</v>
      </c>
      <c r="G755" s="3">
        <f t="shared" ca="1" si="757"/>
        <v>81</v>
      </c>
      <c r="H755" s="3">
        <f t="shared" ca="1" si="757"/>
        <v>64</v>
      </c>
      <c r="I755" s="3">
        <f t="shared" ca="1" si="757"/>
        <v>49</v>
      </c>
      <c r="J755" s="3">
        <f t="shared" ca="1" si="757"/>
        <v>36</v>
      </c>
      <c r="K755" s="3">
        <f t="shared" ca="1" si="757"/>
        <v>25</v>
      </c>
      <c r="L755" s="3">
        <f t="shared" ca="1" si="757"/>
        <v>16</v>
      </c>
      <c r="M755" s="3">
        <f t="shared" ca="1" si="757"/>
        <v>9</v>
      </c>
      <c r="N755" s="3">
        <f t="shared" ca="1" si="757"/>
        <v>4</v>
      </c>
      <c r="O755" s="3">
        <f t="shared" ca="1" si="757"/>
        <v>1</v>
      </c>
      <c r="P755" s="3">
        <f t="shared" ca="1" si="757"/>
        <v>0</v>
      </c>
      <c r="Q755" s="3">
        <f t="shared" ca="1" si="757"/>
        <v>1</v>
      </c>
      <c r="R755" s="3">
        <f t="shared" ca="1" si="757"/>
        <v>4</v>
      </c>
      <c r="S755" s="3">
        <f t="shared" ca="1" si="757"/>
        <v>9</v>
      </c>
      <c r="T755" s="3">
        <f t="shared" ca="1" si="757"/>
        <v>16</v>
      </c>
      <c r="U755" s="3">
        <f t="shared" ca="1" si="757"/>
        <v>25</v>
      </c>
      <c r="V755" s="3">
        <f t="shared" ca="1" si="757"/>
        <v>36</v>
      </c>
      <c r="W755" s="3">
        <f t="shared" ca="1" si="757"/>
        <v>49</v>
      </c>
      <c r="X755" s="3">
        <f t="shared" ca="1" si="757"/>
        <v>64</v>
      </c>
      <c r="Y755" s="3">
        <f t="shared" ca="1" si="757"/>
        <v>81</v>
      </c>
      <c r="Z755" s="3">
        <f t="shared" ca="1" si="757"/>
        <v>100</v>
      </c>
      <c r="AA755" s="3">
        <f t="shared" ca="1" si="5"/>
        <v>770</v>
      </c>
      <c r="AB755" s="29">
        <f t="shared" ca="1" si="24"/>
        <v>50</v>
      </c>
    </row>
    <row r="756" spans="1:28" customFormat="false" ht="13">
      <c r="A756" s="3">
        <f>シート1!B757</f>
        <v>0</v>
      </c>
      <c r="B756" s="3">
        <f>シート1!E757</f>
        <v>0</v>
      </c>
      <c r="C756" s="19">
        <f>シート1!G757</f>
        <v>0</v>
      </c>
      <c r="D756" s="3">
        <f>シート1!I757</f>
        <v>0</v>
      </c>
      <c r="E756" s="3">
        <f>シート1!K757</f>
        <v>0</v>
      </c>
      <c r="F756" s="3">
        <f t="shared" ref="F756:Z756" ca="1" si="758">IF($E760="","", IF(AND(ROW()&gt;$AB$1,F$1&lt;=$AB$1),(F$1-_xlfn.RANK.AVG(OFFSET($E760,1-F$1,),OFFSET($E760,1-$AB$1,,$AB$1,1)))^2,""))</f>
        <v>100</v>
      </c>
      <c r="G756" s="3">
        <f t="shared" ca="1" si="758"/>
        <v>81</v>
      </c>
      <c r="H756" s="3">
        <f t="shared" ca="1" si="758"/>
        <v>64</v>
      </c>
      <c r="I756" s="3">
        <f t="shared" ca="1" si="758"/>
        <v>49</v>
      </c>
      <c r="J756" s="3">
        <f t="shared" ca="1" si="758"/>
        <v>36</v>
      </c>
      <c r="K756" s="3">
        <f t="shared" ca="1" si="758"/>
        <v>25</v>
      </c>
      <c r="L756" s="3">
        <f t="shared" ca="1" si="758"/>
        <v>16</v>
      </c>
      <c r="M756" s="3">
        <f t="shared" ca="1" si="758"/>
        <v>9</v>
      </c>
      <c r="N756" s="3">
        <f t="shared" ca="1" si="758"/>
        <v>4</v>
      </c>
      <c r="O756" s="3">
        <f t="shared" ca="1" si="758"/>
        <v>1</v>
      </c>
      <c r="P756" s="3">
        <f t="shared" ca="1" si="758"/>
        <v>0</v>
      </c>
      <c r="Q756" s="3">
        <f t="shared" ca="1" si="758"/>
        <v>1</v>
      </c>
      <c r="R756" s="3">
        <f t="shared" ca="1" si="758"/>
        <v>4</v>
      </c>
      <c r="S756" s="3">
        <f t="shared" ca="1" si="758"/>
        <v>9</v>
      </c>
      <c r="T756" s="3">
        <f t="shared" ca="1" si="758"/>
        <v>16</v>
      </c>
      <c r="U756" s="3">
        <f t="shared" ca="1" si="758"/>
        <v>25</v>
      </c>
      <c r="V756" s="3">
        <f t="shared" ca="1" si="758"/>
        <v>36</v>
      </c>
      <c r="W756" s="3">
        <f t="shared" ca="1" si="758"/>
        <v>49</v>
      </c>
      <c r="X756" s="3">
        <f t="shared" ca="1" si="758"/>
        <v>64</v>
      </c>
      <c r="Y756" s="3">
        <f t="shared" ca="1" si="758"/>
        <v>81</v>
      </c>
      <c r="Z756" s="3">
        <f t="shared" ca="1" si="758"/>
        <v>100</v>
      </c>
      <c r="AA756" s="3">
        <f t="shared" ca="1" si="5"/>
        <v>770</v>
      </c>
      <c r="AB756" s="29">
        <f t="shared" ca="1" si="24"/>
        <v>50</v>
      </c>
    </row>
    <row r="757" spans="1:28" customFormat="false" ht="13">
      <c r="A757" s="3">
        <f>シート1!B758</f>
        <v>0</v>
      </c>
      <c r="B757" s="3">
        <f>シート1!E758</f>
        <v>0</v>
      </c>
      <c r="C757" s="19">
        <f>シート1!G758</f>
        <v>0</v>
      </c>
      <c r="D757" s="3">
        <f>シート1!I758</f>
        <v>0</v>
      </c>
      <c r="E757" s="3">
        <f>シート1!K758</f>
        <v>0</v>
      </c>
      <c r="F757" s="3">
        <f t="shared" ref="F757:Z757" ca="1" si="759">IF($E761="","", IF(AND(ROW()&gt;$AB$1,F$1&lt;=$AB$1),(F$1-_xlfn.RANK.AVG(OFFSET($E761,1-F$1,),OFFSET($E761,1-$AB$1,,$AB$1,1)))^2,""))</f>
        <v>100</v>
      </c>
      <c r="G757" s="3">
        <f t="shared" ca="1" si="759"/>
        <v>81</v>
      </c>
      <c r="H757" s="3">
        <f t="shared" ca="1" si="759"/>
        <v>64</v>
      </c>
      <c r="I757" s="3">
        <f t="shared" ca="1" si="759"/>
        <v>49</v>
      </c>
      <c r="J757" s="3">
        <f t="shared" ca="1" si="759"/>
        <v>36</v>
      </c>
      <c r="K757" s="3">
        <f t="shared" ca="1" si="759"/>
        <v>25</v>
      </c>
      <c r="L757" s="3">
        <f t="shared" ca="1" si="759"/>
        <v>16</v>
      </c>
      <c r="M757" s="3">
        <f t="shared" ca="1" si="759"/>
        <v>9</v>
      </c>
      <c r="N757" s="3">
        <f t="shared" ca="1" si="759"/>
        <v>4</v>
      </c>
      <c r="O757" s="3">
        <f t="shared" ca="1" si="759"/>
        <v>1</v>
      </c>
      <c r="P757" s="3">
        <f t="shared" ca="1" si="759"/>
        <v>0</v>
      </c>
      <c r="Q757" s="3">
        <f t="shared" ca="1" si="759"/>
        <v>1</v>
      </c>
      <c r="R757" s="3">
        <f t="shared" ca="1" si="759"/>
        <v>4</v>
      </c>
      <c r="S757" s="3">
        <f t="shared" ca="1" si="759"/>
        <v>9</v>
      </c>
      <c r="T757" s="3">
        <f t="shared" ca="1" si="759"/>
        <v>16</v>
      </c>
      <c r="U757" s="3">
        <f t="shared" ca="1" si="759"/>
        <v>25</v>
      </c>
      <c r="V757" s="3">
        <f t="shared" ca="1" si="759"/>
        <v>36</v>
      </c>
      <c r="W757" s="3">
        <f t="shared" ca="1" si="759"/>
        <v>49</v>
      </c>
      <c r="X757" s="3">
        <f t="shared" ca="1" si="759"/>
        <v>64</v>
      </c>
      <c r="Y757" s="3">
        <f t="shared" ca="1" si="759"/>
        <v>81</v>
      </c>
      <c r="Z757" s="3">
        <f t="shared" ca="1" si="759"/>
        <v>100</v>
      </c>
      <c r="AA757" s="3">
        <f t="shared" ca="1" si="5"/>
        <v>770</v>
      </c>
      <c r="AB757" s="29">
        <f t="shared" ca="1" si="24"/>
        <v>50</v>
      </c>
    </row>
    <row r="758" spans="1:28" customFormat="false" ht="13">
      <c r="A758" s="3">
        <f>シート1!B759</f>
        <v>0</v>
      </c>
      <c r="B758" s="3">
        <f>シート1!E759</f>
        <v>0</v>
      </c>
      <c r="C758" s="19">
        <f>シート1!G759</f>
        <v>0</v>
      </c>
      <c r="D758" s="3">
        <f>シート1!I759</f>
        <v>0</v>
      </c>
      <c r="E758" s="3">
        <f>シート1!K759</f>
        <v>0</v>
      </c>
      <c r="F758" s="3">
        <f t="shared" ref="F758:Z758" ca="1" si="760">IF($E762="","", IF(AND(ROW()&gt;$AB$1,F$1&lt;=$AB$1),(F$1-_xlfn.RANK.AVG(OFFSET($E762,1-F$1,),OFFSET($E762,1-$AB$1,,$AB$1,1)))^2,""))</f>
        <v>100</v>
      </c>
      <c r="G758" s="3">
        <f t="shared" ca="1" si="760"/>
        <v>81</v>
      </c>
      <c r="H758" s="3">
        <f t="shared" ca="1" si="760"/>
        <v>64</v>
      </c>
      <c r="I758" s="3">
        <f t="shared" ca="1" si="760"/>
        <v>49</v>
      </c>
      <c r="J758" s="3">
        <f t="shared" ca="1" si="760"/>
        <v>36</v>
      </c>
      <c r="K758" s="3">
        <f t="shared" ca="1" si="760"/>
        <v>25</v>
      </c>
      <c r="L758" s="3">
        <f t="shared" ca="1" si="760"/>
        <v>16</v>
      </c>
      <c r="M758" s="3">
        <f t="shared" ca="1" si="760"/>
        <v>9</v>
      </c>
      <c r="N758" s="3">
        <f t="shared" ca="1" si="760"/>
        <v>4</v>
      </c>
      <c r="O758" s="3">
        <f t="shared" ca="1" si="760"/>
        <v>1</v>
      </c>
      <c r="P758" s="3">
        <f t="shared" ca="1" si="760"/>
        <v>0</v>
      </c>
      <c r="Q758" s="3">
        <f t="shared" ca="1" si="760"/>
        <v>1</v>
      </c>
      <c r="R758" s="3">
        <f t="shared" ca="1" si="760"/>
        <v>4</v>
      </c>
      <c r="S758" s="3">
        <f t="shared" ca="1" si="760"/>
        <v>9</v>
      </c>
      <c r="T758" s="3">
        <f t="shared" ca="1" si="760"/>
        <v>16</v>
      </c>
      <c r="U758" s="3">
        <f t="shared" ca="1" si="760"/>
        <v>25</v>
      </c>
      <c r="V758" s="3">
        <f t="shared" ca="1" si="760"/>
        <v>36</v>
      </c>
      <c r="W758" s="3">
        <f t="shared" ca="1" si="760"/>
        <v>49</v>
      </c>
      <c r="X758" s="3">
        <f t="shared" ca="1" si="760"/>
        <v>64</v>
      </c>
      <c r="Y758" s="3">
        <f t="shared" ca="1" si="760"/>
        <v>81</v>
      </c>
      <c r="Z758" s="3">
        <f t="shared" ca="1" si="760"/>
        <v>100</v>
      </c>
      <c r="AA758" s="3">
        <f t="shared" ca="1" si="5"/>
        <v>770</v>
      </c>
      <c r="AB758" s="29">
        <f t="shared" ca="1" si="24"/>
        <v>50</v>
      </c>
    </row>
    <row r="759" spans="1:28" customFormat="false" ht="13">
      <c r="A759" s="3">
        <f>シート1!B760</f>
        <v>0</v>
      </c>
      <c r="B759" s="3">
        <f>シート1!E760</f>
        <v>0</v>
      </c>
      <c r="C759" s="19">
        <f>シート1!G760</f>
        <v>0</v>
      </c>
      <c r="D759" s="3">
        <f>シート1!I760</f>
        <v>0</v>
      </c>
      <c r="E759" s="3">
        <f>シート1!K760</f>
        <v>0</v>
      </c>
      <c r="F759" s="3">
        <f t="shared" ref="F759:Z759" ca="1" si="761">IF($E763="","", IF(AND(ROW()&gt;$AB$1,F$1&lt;=$AB$1),(F$1-_xlfn.RANK.AVG(OFFSET($E763,1-F$1,),OFFSET($E763,1-$AB$1,,$AB$1,1)))^2,""))</f>
        <v>100</v>
      </c>
      <c r="G759" s="3">
        <f t="shared" ca="1" si="761"/>
        <v>81</v>
      </c>
      <c r="H759" s="3">
        <f t="shared" ca="1" si="761"/>
        <v>64</v>
      </c>
      <c r="I759" s="3">
        <f t="shared" ca="1" si="761"/>
        <v>49</v>
      </c>
      <c r="J759" s="3">
        <f t="shared" ca="1" si="761"/>
        <v>36</v>
      </c>
      <c r="K759" s="3">
        <f t="shared" ca="1" si="761"/>
        <v>25</v>
      </c>
      <c r="L759" s="3">
        <f t="shared" ca="1" si="761"/>
        <v>16</v>
      </c>
      <c r="M759" s="3">
        <f t="shared" ca="1" si="761"/>
        <v>9</v>
      </c>
      <c r="N759" s="3">
        <f t="shared" ca="1" si="761"/>
        <v>4</v>
      </c>
      <c r="O759" s="3">
        <f t="shared" ca="1" si="761"/>
        <v>1</v>
      </c>
      <c r="P759" s="3">
        <f t="shared" ca="1" si="761"/>
        <v>0</v>
      </c>
      <c r="Q759" s="3">
        <f t="shared" ca="1" si="761"/>
        <v>1</v>
      </c>
      <c r="R759" s="3">
        <f t="shared" ca="1" si="761"/>
        <v>4</v>
      </c>
      <c r="S759" s="3">
        <f t="shared" ca="1" si="761"/>
        <v>9</v>
      </c>
      <c r="T759" s="3">
        <f t="shared" ca="1" si="761"/>
        <v>16</v>
      </c>
      <c r="U759" s="3">
        <f t="shared" ca="1" si="761"/>
        <v>25</v>
      </c>
      <c r="V759" s="3">
        <f t="shared" ca="1" si="761"/>
        <v>36</v>
      </c>
      <c r="W759" s="3">
        <f t="shared" ca="1" si="761"/>
        <v>49</v>
      </c>
      <c r="X759" s="3">
        <f t="shared" ca="1" si="761"/>
        <v>64</v>
      </c>
      <c r="Y759" s="3">
        <f t="shared" ca="1" si="761"/>
        <v>81</v>
      </c>
      <c r="Z759" s="3">
        <f t="shared" ca="1" si="761"/>
        <v>100</v>
      </c>
      <c r="AA759" s="3">
        <f t="shared" ca="1" si="5"/>
        <v>770</v>
      </c>
      <c r="AB759" s="29">
        <f t="shared" ca="1" si="24"/>
        <v>50</v>
      </c>
    </row>
    <row r="760" spans="1:28" customFormat="false" ht="13">
      <c r="A760" s="3">
        <f>シート1!B761</f>
        <v>0</v>
      </c>
      <c r="B760" s="3">
        <f>シート1!E761</f>
        <v>0</v>
      </c>
      <c r="C760" s="19">
        <f>シート1!G761</f>
        <v>0</v>
      </c>
      <c r="D760" s="3">
        <f>シート1!I761</f>
        <v>0</v>
      </c>
      <c r="E760" s="3">
        <f>シート1!K761</f>
        <v>0</v>
      </c>
      <c r="F760" s="3">
        <f t="shared" ref="F760:Z760" ca="1" si="762">IF($E764="","", IF(AND(ROW()&gt;$AB$1,F$1&lt;=$AB$1),(F$1-_xlfn.RANK.AVG(OFFSET($E764,1-F$1,),OFFSET($E764,1-$AB$1,,$AB$1,1)))^2,""))</f>
        <v>100</v>
      </c>
      <c r="G760" s="3">
        <f t="shared" ca="1" si="762"/>
        <v>81</v>
      </c>
      <c r="H760" s="3">
        <f t="shared" ca="1" si="762"/>
        <v>64</v>
      </c>
      <c r="I760" s="3">
        <f t="shared" ca="1" si="762"/>
        <v>49</v>
      </c>
      <c r="J760" s="3">
        <f t="shared" ca="1" si="762"/>
        <v>36</v>
      </c>
      <c r="K760" s="3">
        <f t="shared" ca="1" si="762"/>
        <v>25</v>
      </c>
      <c r="L760" s="3">
        <f t="shared" ca="1" si="762"/>
        <v>16</v>
      </c>
      <c r="M760" s="3">
        <f t="shared" ca="1" si="762"/>
        <v>9</v>
      </c>
      <c r="N760" s="3">
        <f t="shared" ca="1" si="762"/>
        <v>4</v>
      </c>
      <c r="O760" s="3">
        <f t="shared" ca="1" si="762"/>
        <v>1</v>
      </c>
      <c r="P760" s="3">
        <f t="shared" ca="1" si="762"/>
        <v>0</v>
      </c>
      <c r="Q760" s="3">
        <f t="shared" ca="1" si="762"/>
        <v>1</v>
      </c>
      <c r="R760" s="3">
        <f t="shared" ca="1" si="762"/>
        <v>4</v>
      </c>
      <c r="S760" s="3">
        <f t="shared" ca="1" si="762"/>
        <v>9</v>
      </c>
      <c r="T760" s="3">
        <f t="shared" ca="1" si="762"/>
        <v>16</v>
      </c>
      <c r="U760" s="3">
        <f t="shared" ca="1" si="762"/>
        <v>25</v>
      </c>
      <c r="V760" s="3">
        <f t="shared" ca="1" si="762"/>
        <v>36</v>
      </c>
      <c r="W760" s="3">
        <f t="shared" ca="1" si="762"/>
        <v>49</v>
      </c>
      <c r="X760" s="3">
        <f t="shared" ca="1" si="762"/>
        <v>64</v>
      </c>
      <c r="Y760" s="3">
        <f t="shared" ca="1" si="762"/>
        <v>81</v>
      </c>
      <c r="Z760" s="3">
        <f t="shared" ca="1" si="762"/>
        <v>100</v>
      </c>
      <c r="AA760" s="3">
        <f t="shared" ca="1" si="5"/>
        <v>770</v>
      </c>
      <c r="AB760" s="29">
        <f t="shared" ca="1" si="24"/>
        <v>50</v>
      </c>
    </row>
    <row r="761" spans="1:28" customFormat="false" ht="13">
      <c r="A761" s="3">
        <f>シート1!B762</f>
        <v>0</v>
      </c>
      <c r="B761" s="3">
        <f>シート1!E762</f>
        <v>0</v>
      </c>
      <c r="C761" s="19">
        <f>シート1!G762</f>
        <v>0</v>
      </c>
      <c r="D761" s="3">
        <f>シート1!I762</f>
        <v>0</v>
      </c>
      <c r="E761" s="3">
        <f>シート1!K762</f>
        <v>0</v>
      </c>
      <c r="F761" s="3">
        <f t="shared" ref="F761:Z761" ca="1" si="763">IF($E765="","", IF(AND(ROW()&gt;$AB$1,F$1&lt;=$AB$1),(F$1-_xlfn.RANK.AVG(OFFSET($E765,1-F$1,),OFFSET($E765,1-$AB$1,,$AB$1,1)))^2,""))</f>
        <v>100</v>
      </c>
      <c r="G761" s="3">
        <f t="shared" ca="1" si="763"/>
        <v>81</v>
      </c>
      <c r="H761" s="3">
        <f t="shared" ca="1" si="763"/>
        <v>64</v>
      </c>
      <c r="I761" s="3">
        <f t="shared" ca="1" si="763"/>
        <v>49</v>
      </c>
      <c r="J761" s="3">
        <f t="shared" ca="1" si="763"/>
        <v>36</v>
      </c>
      <c r="K761" s="3">
        <f t="shared" ca="1" si="763"/>
        <v>25</v>
      </c>
      <c r="L761" s="3">
        <f t="shared" ca="1" si="763"/>
        <v>16</v>
      </c>
      <c r="M761" s="3">
        <f t="shared" ca="1" si="763"/>
        <v>9</v>
      </c>
      <c r="N761" s="3">
        <f t="shared" ca="1" si="763"/>
        <v>4</v>
      </c>
      <c r="O761" s="3">
        <f t="shared" ca="1" si="763"/>
        <v>1</v>
      </c>
      <c r="P761" s="3">
        <f t="shared" ca="1" si="763"/>
        <v>0</v>
      </c>
      <c r="Q761" s="3">
        <f t="shared" ca="1" si="763"/>
        <v>1</v>
      </c>
      <c r="R761" s="3">
        <f t="shared" ca="1" si="763"/>
        <v>4</v>
      </c>
      <c r="S761" s="3">
        <f t="shared" ca="1" si="763"/>
        <v>9</v>
      </c>
      <c r="T761" s="3">
        <f t="shared" ca="1" si="763"/>
        <v>16</v>
      </c>
      <c r="U761" s="3">
        <f t="shared" ca="1" si="763"/>
        <v>25</v>
      </c>
      <c r="V761" s="3">
        <f t="shared" ca="1" si="763"/>
        <v>36</v>
      </c>
      <c r="W761" s="3">
        <f t="shared" ca="1" si="763"/>
        <v>49</v>
      </c>
      <c r="X761" s="3">
        <f t="shared" ca="1" si="763"/>
        <v>64</v>
      </c>
      <c r="Y761" s="3">
        <f t="shared" ca="1" si="763"/>
        <v>81</v>
      </c>
      <c r="Z761" s="3">
        <f t="shared" ca="1" si="763"/>
        <v>100</v>
      </c>
      <c r="AA761" s="3">
        <f t="shared" ca="1" si="5"/>
        <v>770</v>
      </c>
      <c r="AB761" s="29">
        <f t="shared" ca="1" si="24"/>
        <v>50</v>
      </c>
    </row>
    <row r="762" spans="1:28" customFormat="false" ht="13">
      <c r="A762" s="3">
        <f>シート1!B763</f>
        <v>0</v>
      </c>
      <c r="B762" s="3">
        <f>シート1!E763</f>
        <v>0</v>
      </c>
      <c r="C762" s="19">
        <f>シート1!G763</f>
        <v>0</v>
      </c>
      <c r="D762" s="3">
        <f>シート1!I763</f>
        <v>0</v>
      </c>
      <c r="E762" s="3">
        <f>シート1!K763</f>
        <v>0</v>
      </c>
      <c r="F762" s="3">
        <f t="shared" ref="F762:Z762" ca="1" si="764">IF($E766="","", IF(AND(ROW()&gt;$AB$1,F$1&lt;=$AB$1),(F$1-_xlfn.RANK.AVG(OFFSET($E766,1-F$1,),OFFSET($E766,1-$AB$1,,$AB$1,1)))^2,""))</f>
        <v>100</v>
      </c>
      <c r="G762" s="3">
        <f t="shared" ca="1" si="764"/>
        <v>81</v>
      </c>
      <c r="H762" s="3">
        <f t="shared" ca="1" si="764"/>
        <v>64</v>
      </c>
      <c r="I762" s="3">
        <f t="shared" ca="1" si="764"/>
        <v>49</v>
      </c>
      <c r="J762" s="3">
        <f t="shared" ca="1" si="764"/>
        <v>36</v>
      </c>
      <c r="K762" s="3">
        <f t="shared" ca="1" si="764"/>
        <v>25</v>
      </c>
      <c r="L762" s="3">
        <f t="shared" ca="1" si="764"/>
        <v>16</v>
      </c>
      <c r="M762" s="3">
        <f t="shared" ca="1" si="764"/>
        <v>9</v>
      </c>
      <c r="N762" s="3">
        <f t="shared" ca="1" si="764"/>
        <v>4</v>
      </c>
      <c r="O762" s="3">
        <f t="shared" ca="1" si="764"/>
        <v>1</v>
      </c>
      <c r="P762" s="3">
        <f t="shared" ca="1" si="764"/>
        <v>0</v>
      </c>
      <c r="Q762" s="3">
        <f t="shared" ca="1" si="764"/>
        <v>1</v>
      </c>
      <c r="R762" s="3">
        <f t="shared" ca="1" si="764"/>
        <v>4</v>
      </c>
      <c r="S762" s="3">
        <f t="shared" ca="1" si="764"/>
        <v>9</v>
      </c>
      <c r="T762" s="3">
        <f t="shared" ca="1" si="764"/>
        <v>16</v>
      </c>
      <c r="U762" s="3">
        <f t="shared" ca="1" si="764"/>
        <v>25</v>
      </c>
      <c r="V762" s="3">
        <f t="shared" ca="1" si="764"/>
        <v>36</v>
      </c>
      <c r="W762" s="3">
        <f t="shared" ca="1" si="764"/>
        <v>49</v>
      </c>
      <c r="X762" s="3">
        <f t="shared" ca="1" si="764"/>
        <v>64</v>
      </c>
      <c r="Y762" s="3">
        <f t="shared" ca="1" si="764"/>
        <v>81</v>
      </c>
      <c r="Z762" s="3">
        <f t="shared" ca="1" si="764"/>
        <v>100</v>
      </c>
      <c r="AA762" s="3">
        <f t="shared" ca="1" si="5"/>
        <v>770</v>
      </c>
      <c r="AB762" s="29">
        <f t="shared" ca="1" si="24"/>
        <v>50</v>
      </c>
    </row>
    <row r="763" spans="1:28" customFormat="false" ht="13">
      <c r="A763" s="3">
        <f>シート1!B764</f>
        <v>0</v>
      </c>
      <c r="B763" s="3">
        <f>シート1!E764</f>
        <v>0</v>
      </c>
      <c r="C763" s="19">
        <f>シート1!G764</f>
        <v>0</v>
      </c>
      <c r="D763" s="3">
        <f>シート1!I764</f>
        <v>0</v>
      </c>
      <c r="E763" s="3">
        <f>シート1!K764</f>
        <v>0</v>
      </c>
      <c r="F763" s="3">
        <f t="shared" ref="F763:Z763" ca="1" si="765">IF($E767="","", IF(AND(ROW()&gt;$AB$1,F$1&lt;=$AB$1),(F$1-_xlfn.RANK.AVG(OFFSET($E767,1-F$1,),OFFSET($E767,1-$AB$1,,$AB$1,1)))^2,""))</f>
        <v>100</v>
      </c>
      <c r="G763" s="3">
        <f t="shared" ca="1" si="765"/>
        <v>81</v>
      </c>
      <c r="H763" s="3">
        <f t="shared" ca="1" si="765"/>
        <v>64</v>
      </c>
      <c r="I763" s="3">
        <f t="shared" ca="1" si="765"/>
        <v>49</v>
      </c>
      <c r="J763" s="3">
        <f t="shared" ca="1" si="765"/>
        <v>36</v>
      </c>
      <c r="K763" s="3">
        <f t="shared" ca="1" si="765"/>
        <v>25</v>
      </c>
      <c r="L763" s="3">
        <f t="shared" ca="1" si="765"/>
        <v>16</v>
      </c>
      <c r="M763" s="3">
        <f t="shared" ca="1" si="765"/>
        <v>9</v>
      </c>
      <c r="N763" s="3">
        <f t="shared" ca="1" si="765"/>
        <v>4</v>
      </c>
      <c r="O763" s="3">
        <f t="shared" ca="1" si="765"/>
        <v>1</v>
      </c>
      <c r="P763" s="3">
        <f t="shared" ca="1" si="765"/>
        <v>0</v>
      </c>
      <c r="Q763" s="3">
        <f t="shared" ca="1" si="765"/>
        <v>1</v>
      </c>
      <c r="R763" s="3">
        <f t="shared" ca="1" si="765"/>
        <v>4</v>
      </c>
      <c r="S763" s="3">
        <f t="shared" ca="1" si="765"/>
        <v>9</v>
      </c>
      <c r="T763" s="3">
        <f t="shared" ca="1" si="765"/>
        <v>16</v>
      </c>
      <c r="U763" s="3">
        <f t="shared" ca="1" si="765"/>
        <v>25</v>
      </c>
      <c r="V763" s="3">
        <f t="shared" ca="1" si="765"/>
        <v>36</v>
      </c>
      <c r="W763" s="3">
        <f t="shared" ca="1" si="765"/>
        <v>49</v>
      </c>
      <c r="X763" s="3">
        <f t="shared" ca="1" si="765"/>
        <v>64</v>
      </c>
      <c r="Y763" s="3">
        <f t="shared" ca="1" si="765"/>
        <v>81</v>
      </c>
      <c r="Z763" s="3">
        <f t="shared" ca="1" si="765"/>
        <v>100</v>
      </c>
      <c r="AA763" s="3">
        <f t="shared" ca="1" si="5"/>
        <v>770</v>
      </c>
      <c r="AB763" s="29">
        <f t="shared" ca="1" si="24"/>
        <v>50</v>
      </c>
    </row>
    <row r="764" spans="1:28" customFormat="false" ht="13">
      <c r="A764" s="3">
        <f>シート1!B765</f>
        <v>0</v>
      </c>
      <c r="B764" s="3">
        <f>シート1!E765</f>
        <v>0</v>
      </c>
      <c r="C764" s="19">
        <f>シート1!G765</f>
        <v>0</v>
      </c>
      <c r="D764" s="3">
        <f>シート1!I765</f>
        <v>0</v>
      </c>
      <c r="E764" s="3">
        <f>シート1!K765</f>
        <v>0</v>
      </c>
      <c r="F764" s="3">
        <f t="shared" ref="F764:Z764" ca="1" si="766">IF($E768="","", IF(AND(ROW()&gt;$AB$1,F$1&lt;=$AB$1),(F$1-_xlfn.RANK.AVG(OFFSET($E768,1-F$1,),OFFSET($E768,1-$AB$1,,$AB$1,1)))^2,""))</f>
        <v>100</v>
      </c>
      <c r="G764" s="3">
        <f t="shared" ca="1" si="766"/>
        <v>81</v>
      </c>
      <c r="H764" s="3">
        <f t="shared" ca="1" si="766"/>
        <v>64</v>
      </c>
      <c r="I764" s="3">
        <f t="shared" ca="1" si="766"/>
        <v>49</v>
      </c>
      <c r="J764" s="3">
        <f t="shared" ca="1" si="766"/>
        <v>36</v>
      </c>
      <c r="K764" s="3">
        <f t="shared" ca="1" si="766"/>
        <v>25</v>
      </c>
      <c r="L764" s="3">
        <f t="shared" ca="1" si="766"/>
        <v>16</v>
      </c>
      <c r="M764" s="3">
        <f t="shared" ca="1" si="766"/>
        <v>9</v>
      </c>
      <c r="N764" s="3">
        <f t="shared" ca="1" si="766"/>
        <v>4</v>
      </c>
      <c r="O764" s="3">
        <f t="shared" ca="1" si="766"/>
        <v>1</v>
      </c>
      <c r="P764" s="3">
        <f t="shared" ca="1" si="766"/>
        <v>0</v>
      </c>
      <c r="Q764" s="3">
        <f t="shared" ca="1" si="766"/>
        <v>1</v>
      </c>
      <c r="R764" s="3">
        <f t="shared" ca="1" si="766"/>
        <v>4</v>
      </c>
      <c r="S764" s="3">
        <f t="shared" ca="1" si="766"/>
        <v>9</v>
      </c>
      <c r="T764" s="3">
        <f t="shared" ca="1" si="766"/>
        <v>16</v>
      </c>
      <c r="U764" s="3">
        <f t="shared" ca="1" si="766"/>
        <v>25</v>
      </c>
      <c r="V764" s="3">
        <f t="shared" ca="1" si="766"/>
        <v>36</v>
      </c>
      <c r="W764" s="3">
        <f t="shared" ca="1" si="766"/>
        <v>49</v>
      </c>
      <c r="X764" s="3">
        <f t="shared" ca="1" si="766"/>
        <v>64</v>
      </c>
      <c r="Y764" s="3">
        <f t="shared" ca="1" si="766"/>
        <v>81</v>
      </c>
      <c r="Z764" s="3">
        <f t="shared" ca="1" si="766"/>
        <v>100</v>
      </c>
      <c r="AA764" s="3">
        <f t="shared" ca="1" si="5"/>
        <v>770</v>
      </c>
      <c r="AB764" s="29">
        <f t="shared" ca="1" si="24"/>
        <v>50</v>
      </c>
    </row>
    <row r="765" spans="1:28" customFormat="false" ht="13">
      <c r="A765" s="3">
        <f>シート1!B766</f>
        <v>0</v>
      </c>
      <c r="B765" s="3">
        <f>シート1!E766</f>
        <v>0</v>
      </c>
      <c r="C765" s="19">
        <f>シート1!G766</f>
        <v>0</v>
      </c>
      <c r="D765" s="3">
        <f>シート1!I766</f>
        <v>0</v>
      </c>
      <c r="E765" s="3">
        <f>シート1!K766</f>
        <v>0</v>
      </c>
      <c r="F765" s="3">
        <f t="shared" ref="F765:Z765" ca="1" si="767">IF($E769="","", IF(AND(ROW()&gt;$AB$1,F$1&lt;=$AB$1),(F$1-_xlfn.RANK.AVG(OFFSET($E769,1-F$1,),OFFSET($E769,1-$AB$1,,$AB$1,1)))^2,""))</f>
        <v>100</v>
      </c>
      <c r="G765" s="3">
        <f t="shared" ca="1" si="767"/>
        <v>81</v>
      </c>
      <c r="H765" s="3">
        <f t="shared" ca="1" si="767"/>
        <v>64</v>
      </c>
      <c r="I765" s="3">
        <f t="shared" ca="1" si="767"/>
        <v>49</v>
      </c>
      <c r="J765" s="3">
        <f t="shared" ca="1" si="767"/>
        <v>36</v>
      </c>
      <c r="K765" s="3">
        <f t="shared" ca="1" si="767"/>
        <v>25</v>
      </c>
      <c r="L765" s="3">
        <f t="shared" ca="1" si="767"/>
        <v>16</v>
      </c>
      <c r="M765" s="3">
        <f t="shared" ca="1" si="767"/>
        <v>9</v>
      </c>
      <c r="N765" s="3">
        <f t="shared" ca="1" si="767"/>
        <v>4</v>
      </c>
      <c r="O765" s="3">
        <f t="shared" ca="1" si="767"/>
        <v>1</v>
      </c>
      <c r="P765" s="3">
        <f t="shared" ca="1" si="767"/>
        <v>0</v>
      </c>
      <c r="Q765" s="3">
        <f t="shared" ca="1" si="767"/>
        <v>1</v>
      </c>
      <c r="R765" s="3">
        <f t="shared" ca="1" si="767"/>
        <v>4</v>
      </c>
      <c r="S765" s="3">
        <f t="shared" ca="1" si="767"/>
        <v>9</v>
      </c>
      <c r="T765" s="3">
        <f t="shared" ca="1" si="767"/>
        <v>16</v>
      </c>
      <c r="U765" s="3">
        <f t="shared" ca="1" si="767"/>
        <v>25</v>
      </c>
      <c r="V765" s="3">
        <f t="shared" ca="1" si="767"/>
        <v>36</v>
      </c>
      <c r="W765" s="3">
        <f t="shared" ca="1" si="767"/>
        <v>49</v>
      </c>
      <c r="X765" s="3">
        <f t="shared" ca="1" si="767"/>
        <v>64</v>
      </c>
      <c r="Y765" s="3">
        <f t="shared" ca="1" si="767"/>
        <v>81</v>
      </c>
      <c r="Z765" s="3">
        <f t="shared" ca="1" si="767"/>
        <v>100</v>
      </c>
      <c r="AA765" s="3">
        <f t="shared" ca="1" si="5"/>
        <v>770</v>
      </c>
      <c r="AB765" s="29">
        <f t="shared" ca="1" si="24"/>
        <v>50</v>
      </c>
    </row>
    <row r="766" spans="1:28" customFormat="false" ht="13">
      <c r="A766" s="3">
        <f>シート1!B767</f>
        <v>0</v>
      </c>
      <c r="B766" s="3">
        <f>シート1!E767</f>
        <v>0</v>
      </c>
      <c r="C766" s="19">
        <f>シート1!G767</f>
        <v>0</v>
      </c>
      <c r="D766" s="3">
        <f>シート1!I767</f>
        <v>0</v>
      </c>
      <c r="E766" s="3">
        <f>シート1!K767</f>
        <v>0</v>
      </c>
      <c r="F766" s="3">
        <f t="shared" ref="F766:Z766" ca="1" si="768">IF($E770="","", IF(AND(ROW()&gt;$AB$1,F$1&lt;=$AB$1),(F$1-_xlfn.RANK.AVG(OFFSET($E770,1-F$1,),OFFSET($E770,1-$AB$1,,$AB$1,1)))^2,""))</f>
        <v>100</v>
      </c>
      <c r="G766" s="3">
        <f t="shared" ca="1" si="768"/>
        <v>81</v>
      </c>
      <c r="H766" s="3">
        <f t="shared" ca="1" si="768"/>
        <v>64</v>
      </c>
      <c r="I766" s="3">
        <f t="shared" ca="1" si="768"/>
        <v>49</v>
      </c>
      <c r="J766" s="3">
        <f t="shared" ca="1" si="768"/>
        <v>36</v>
      </c>
      <c r="K766" s="3">
        <f t="shared" ca="1" si="768"/>
        <v>25</v>
      </c>
      <c r="L766" s="3">
        <f t="shared" ca="1" si="768"/>
        <v>16</v>
      </c>
      <c r="M766" s="3">
        <f t="shared" ca="1" si="768"/>
        <v>9</v>
      </c>
      <c r="N766" s="3">
        <f t="shared" ca="1" si="768"/>
        <v>4</v>
      </c>
      <c r="O766" s="3">
        <f t="shared" ca="1" si="768"/>
        <v>1</v>
      </c>
      <c r="P766" s="3">
        <f t="shared" ca="1" si="768"/>
        <v>0</v>
      </c>
      <c r="Q766" s="3">
        <f t="shared" ca="1" si="768"/>
        <v>1</v>
      </c>
      <c r="R766" s="3">
        <f t="shared" ca="1" si="768"/>
        <v>4</v>
      </c>
      <c r="S766" s="3">
        <f t="shared" ca="1" si="768"/>
        <v>9</v>
      </c>
      <c r="T766" s="3">
        <f t="shared" ca="1" si="768"/>
        <v>16</v>
      </c>
      <c r="U766" s="3">
        <f t="shared" ca="1" si="768"/>
        <v>25</v>
      </c>
      <c r="V766" s="3">
        <f t="shared" ca="1" si="768"/>
        <v>36</v>
      </c>
      <c r="W766" s="3">
        <f t="shared" ca="1" si="768"/>
        <v>49</v>
      </c>
      <c r="X766" s="3">
        <f t="shared" ca="1" si="768"/>
        <v>64</v>
      </c>
      <c r="Y766" s="3">
        <f t="shared" ca="1" si="768"/>
        <v>81</v>
      </c>
      <c r="Z766" s="3">
        <f t="shared" ca="1" si="768"/>
        <v>100</v>
      </c>
      <c r="AA766" s="3">
        <f t="shared" ca="1" si="5"/>
        <v>770</v>
      </c>
      <c r="AB766" s="29">
        <f t="shared" ca="1" si="24"/>
        <v>50</v>
      </c>
    </row>
    <row r="767" spans="1:28" customFormat="false" ht="13">
      <c r="A767" s="3">
        <f>シート1!B768</f>
        <v>0</v>
      </c>
      <c r="B767" s="3">
        <f>シート1!E768</f>
        <v>0</v>
      </c>
      <c r="C767" s="19">
        <f>シート1!G768</f>
        <v>0</v>
      </c>
      <c r="D767" s="3">
        <f>シート1!I768</f>
        <v>0</v>
      </c>
      <c r="E767" s="3">
        <f>シート1!K768</f>
        <v>0</v>
      </c>
      <c r="F767" s="3">
        <f t="shared" ref="F767:Z767" ca="1" si="769">IF($E771="","", IF(AND(ROW()&gt;$AB$1,F$1&lt;=$AB$1),(F$1-_xlfn.RANK.AVG(OFFSET($E771,1-F$1,),OFFSET($E771,1-$AB$1,,$AB$1,1)))^2,""))</f>
        <v>100</v>
      </c>
      <c r="G767" s="3">
        <f t="shared" ca="1" si="769"/>
        <v>81</v>
      </c>
      <c r="H767" s="3">
        <f t="shared" ca="1" si="769"/>
        <v>64</v>
      </c>
      <c r="I767" s="3">
        <f t="shared" ca="1" si="769"/>
        <v>49</v>
      </c>
      <c r="J767" s="3">
        <f t="shared" ca="1" si="769"/>
        <v>36</v>
      </c>
      <c r="K767" s="3">
        <f t="shared" ca="1" si="769"/>
        <v>25</v>
      </c>
      <c r="L767" s="3">
        <f t="shared" ca="1" si="769"/>
        <v>16</v>
      </c>
      <c r="M767" s="3">
        <f t="shared" ca="1" si="769"/>
        <v>9</v>
      </c>
      <c r="N767" s="3">
        <f t="shared" ca="1" si="769"/>
        <v>4</v>
      </c>
      <c r="O767" s="3">
        <f t="shared" ca="1" si="769"/>
        <v>1</v>
      </c>
      <c r="P767" s="3">
        <f t="shared" ca="1" si="769"/>
        <v>0</v>
      </c>
      <c r="Q767" s="3">
        <f t="shared" ca="1" si="769"/>
        <v>1</v>
      </c>
      <c r="R767" s="3">
        <f t="shared" ca="1" si="769"/>
        <v>4</v>
      </c>
      <c r="S767" s="3">
        <f t="shared" ca="1" si="769"/>
        <v>9</v>
      </c>
      <c r="T767" s="3">
        <f t="shared" ca="1" si="769"/>
        <v>16</v>
      </c>
      <c r="U767" s="3">
        <f t="shared" ca="1" si="769"/>
        <v>25</v>
      </c>
      <c r="V767" s="3">
        <f t="shared" ca="1" si="769"/>
        <v>36</v>
      </c>
      <c r="W767" s="3">
        <f t="shared" ca="1" si="769"/>
        <v>49</v>
      </c>
      <c r="X767" s="3">
        <f t="shared" ca="1" si="769"/>
        <v>64</v>
      </c>
      <c r="Y767" s="3">
        <f t="shared" ca="1" si="769"/>
        <v>81</v>
      </c>
      <c r="Z767" s="3">
        <f t="shared" ca="1" si="769"/>
        <v>100</v>
      </c>
      <c r="AA767" s="3">
        <f t="shared" ca="1" si="5"/>
        <v>770</v>
      </c>
      <c r="AB767" s="29">
        <f t="shared" ca="1" si="24"/>
        <v>50</v>
      </c>
    </row>
    <row r="768" spans="1:28" customFormat="false" ht="13">
      <c r="A768" s="3">
        <f>シート1!B769</f>
        <v>0</v>
      </c>
      <c r="B768" s="3">
        <f>シート1!E769</f>
        <v>0</v>
      </c>
      <c r="C768" s="19">
        <f>シート1!G769</f>
        <v>0</v>
      </c>
      <c r="D768" s="3">
        <f>シート1!I769</f>
        <v>0</v>
      </c>
      <c r="E768" s="3">
        <f>シート1!K769</f>
        <v>0</v>
      </c>
      <c r="F768" s="3">
        <f t="shared" ref="F768:Z768" ca="1" si="770">IF($E772="","", IF(AND(ROW()&gt;$AB$1,F$1&lt;=$AB$1),(F$1-_xlfn.RANK.AVG(OFFSET($E772,1-F$1,),OFFSET($E772,1-$AB$1,,$AB$1,1)))^2,""))</f>
        <v>100</v>
      </c>
      <c r="G768" s="3">
        <f t="shared" ca="1" si="770"/>
        <v>81</v>
      </c>
      <c r="H768" s="3">
        <f t="shared" ca="1" si="770"/>
        <v>64</v>
      </c>
      <c r="I768" s="3">
        <f t="shared" ca="1" si="770"/>
        <v>49</v>
      </c>
      <c r="J768" s="3">
        <f t="shared" ca="1" si="770"/>
        <v>36</v>
      </c>
      <c r="K768" s="3">
        <f t="shared" ca="1" si="770"/>
        <v>25</v>
      </c>
      <c r="L768" s="3">
        <f t="shared" ca="1" si="770"/>
        <v>16</v>
      </c>
      <c r="M768" s="3">
        <f t="shared" ca="1" si="770"/>
        <v>9</v>
      </c>
      <c r="N768" s="3">
        <f t="shared" ca="1" si="770"/>
        <v>4</v>
      </c>
      <c r="O768" s="3">
        <f t="shared" ca="1" si="770"/>
        <v>1</v>
      </c>
      <c r="P768" s="3">
        <f t="shared" ca="1" si="770"/>
        <v>0</v>
      </c>
      <c r="Q768" s="3">
        <f t="shared" ca="1" si="770"/>
        <v>1</v>
      </c>
      <c r="R768" s="3">
        <f t="shared" ca="1" si="770"/>
        <v>4</v>
      </c>
      <c r="S768" s="3">
        <f t="shared" ca="1" si="770"/>
        <v>9</v>
      </c>
      <c r="T768" s="3">
        <f t="shared" ca="1" si="770"/>
        <v>16</v>
      </c>
      <c r="U768" s="3">
        <f t="shared" ca="1" si="770"/>
        <v>25</v>
      </c>
      <c r="V768" s="3">
        <f t="shared" ca="1" si="770"/>
        <v>36</v>
      </c>
      <c r="W768" s="3">
        <f t="shared" ca="1" si="770"/>
        <v>49</v>
      </c>
      <c r="X768" s="3">
        <f t="shared" ca="1" si="770"/>
        <v>64</v>
      </c>
      <c r="Y768" s="3">
        <f t="shared" ca="1" si="770"/>
        <v>81</v>
      </c>
      <c r="Z768" s="3">
        <f t="shared" ca="1" si="770"/>
        <v>100</v>
      </c>
      <c r="AA768" s="3">
        <f t="shared" ca="1" si="5"/>
        <v>770</v>
      </c>
      <c r="AB768" s="29">
        <f t="shared" ca="1" si="24"/>
        <v>50</v>
      </c>
    </row>
    <row r="769" spans="1:28" customFormat="false" ht="13">
      <c r="A769" s="3">
        <f>シート1!B770</f>
        <v>0</v>
      </c>
      <c r="B769" s="3">
        <f>シート1!E770</f>
        <v>0</v>
      </c>
      <c r="C769" s="19">
        <f>シート1!G770</f>
        <v>0</v>
      </c>
      <c r="D769" s="3">
        <f>シート1!I770</f>
        <v>0</v>
      </c>
      <c r="E769" s="3">
        <f>シート1!K770</f>
        <v>0</v>
      </c>
      <c r="F769" s="3">
        <f t="shared" ref="F769:Z769" ca="1" si="771">IF($E773="","", IF(AND(ROW()&gt;$AB$1,F$1&lt;=$AB$1),(F$1-_xlfn.RANK.AVG(OFFSET($E773,1-F$1,),OFFSET($E773,1-$AB$1,,$AB$1,1)))^2,""))</f>
        <v>100</v>
      </c>
      <c r="G769" s="3">
        <f t="shared" ca="1" si="771"/>
        <v>81</v>
      </c>
      <c r="H769" s="3">
        <f t="shared" ca="1" si="771"/>
        <v>64</v>
      </c>
      <c r="I769" s="3">
        <f t="shared" ca="1" si="771"/>
        <v>49</v>
      </c>
      <c r="J769" s="3">
        <f t="shared" ca="1" si="771"/>
        <v>36</v>
      </c>
      <c r="K769" s="3">
        <f t="shared" ca="1" si="771"/>
        <v>25</v>
      </c>
      <c r="L769" s="3">
        <f t="shared" ca="1" si="771"/>
        <v>16</v>
      </c>
      <c r="M769" s="3">
        <f t="shared" ca="1" si="771"/>
        <v>9</v>
      </c>
      <c r="N769" s="3">
        <f t="shared" ca="1" si="771"/>
        <v>4</v>
      </c>
      <c r="O769" s="3">
        <f t="shared" ca="1" si="771"/>
        <v>1</v>
      </c>
      <c r="P769" s="3">
        <f t="shared" ca="1" si="771"/>
        <v>0</v>
      </c>
      <c r="Q769" s="3">
        <f t="shared" ca="1" si="771"/>
        <v>1</v>
      </c>
      <c r="R769" s="3">
        <f t="shared" ca="1" si="771"/>
        <v>4</v>
      </c>
      <c r="S769" s="3">
        <f t="shared" ca="1" si="771"/>
        <v>9</v>
      </c>
      <c r="T769" s="3">
        <f t="shared" ca="1" si="771"/>
        <v>16</v>
      </c>
      <c r="U769" s="3">
        <f t="shared" ca="1" si="771"/>
        <v>25</v>
      </c>
      <c r="V769" s="3">
        <f t="shared" ca="1" si="771"/>
        <v>36</v>
      </c>
      <c r="W769" s="3">
        <f t="shared" ca="1" si="771"/>
        <v>49</v>
      </c>
      <c r="X769" s="3">
        <f t="shared" ca="1" si="771"/>
        <v>64</v>
      </c>
      <c r="Y769" s="3">
        <f t="shared" ca="1" si="771"/>
        <v>81</v>
      </c>
      <c r="Z769" s="3">
        <f t="shared" ca="1" si="771"/>
        <v>100</v>
      </c>
      <c r="AA769" s="3">
        <f t="shared" ca="1" si="5"/>
        <v>770</v>
      </c>
      <c r="AB769" s="29">
        <f t="shared" ca="1" si="24"/>
        <v>50</v>
      </c>
    </row>
    <row r="770" spans="1:28" customFormat="false" ht="13">
      <c r="A770" s="3">
        <f>シート1!B771</f>
        <v>0</v>
      </c>
      <c r="B770" s="3">
        <f>シート1!E771</f>
        <v>0</v>
      </c>
      <c r="C770" s="19">
        <f>シート1!G771</f>
        <v>0</v>
      </c>
      <c r="D770" s="3">
        <f>シート1!I771</f>
        <v>0</v>
      </c>
      <c r="E770" s="3">
        <f>シート1!K771</f>
        <v>0</v>
      </c>
      <c r="F770" s="3">
        <f t="shared" ref="F770:Z770" ca="1" si="772">IF($E774="","", IF(AND(ROW()&gt;$AB$1,F$1&lt;=$AB$1),(F$1-_xlfn.RANK.AVG(OFFSET($E774,1-F$1,),OFFSET($E774,1-$AB$1,,$AB$1,1)))^2,""))</f>
        <v>100</v>
      </c>
      <c r="G770" s="3">
        <f t="shared" ca="1" si="772"/>
        <v>81</v>
      </c>
      <c r="H770" s="3">
        <f t="shared" ca="1" si="772"/>
        <v>64</v>
      </c>
      <c r="I770" s="3">
        <f t="shared" ca="1" si="772"/>
        <v>49</v>
      </c>
      <c r="J770" s="3">
        <f t="shared" ca="1" si="772"/>
        <v>36</v>
      </c>
      <c r="K770" s="3">
        <f t="shared" ca="1" si="772"/>
        <v>25</v>
      </c>
      <c r="L770" s="3">
        <f t="shared" ca="1" si="772"/>
        <v>16</v>
      </c>
      <c r="M770" s="3">
        <f t="shared" ca="1" si="772"/>
        <v>9</v>
      </c>
      <c r="N770" s="3">
        <f t="shared" ca="1" si="772"/>
        <v>4</v>
      </c>
      <c r="O770" s="3">
        <f t="shared" ca="1" si="772"/>
        <v>1</v>
      </c>
      <c r="P770" s="3">
        <f t="shared" ca="1" si="772"/>
        <v>0</v>
      </c>
      <c r="Q770" s="3">
        <f t="shared" ca="1" si="772"/>
        <v>1</v>
      </c>
      <c r="R770" s="3">
        <f t="shared" ca="1" si="772"/>
        <v>4</v>
      </c>
      <c r="S770" s="3">
        <f t="shared" ca="1" si="772"/>
        <v>9</v>
      </c>
      <c r="T770" s="3">
        <f t="shared" ca="1" si="772"/>
        <v>16</v>
      </c>
      <c r="U770" s="3">
        <f t="shared" ca="1" si="772"/>
        <v>25</v>
      </c>
      <c r="V770" s="3">
        <f t="shared" ca="1" si="772"/>
        <v>36</v>
      </c>
      <c r="W770" s="3">
        <f t="shared" ca="1" si="772"/>
        <v>49</v>
      </c>
      <c r="X770" s="3">
        <f t="shared" ca="1" si="772"/>
        <v>64</v>
      </c>
      <c r="Y770" s="3">
        <f t="shared" ca="1" si="772"/>
        <v>81</v>
      </c>
      <c r="Z770" s="3">
        <f t="shared" ca="1" si="772"/>
        <v>100</v>
      </c>
      <c r="AA770" s="3">
        <f t="shared" ca="1" si="5"/>
        <v>770</v>
      </c>
      <c r="AB770" s="29">
        <f t="shared" ca="1" si="24"/>
        <v>50</v>
      </c>
    </row>
    <row r="771" spans="1:28" customFormat="false" ht="13">
      <c r="A771" s="3">
        <f>シート1!B772</f>
        <v>0</v>
      </c>
      <c r="B771" s="3">
        <f>シート1!E772</f>
        <v>0</v>
      </c>
      <c r="C771" s="19">
        <f>シート1!G772</f>
        <v>0</v>
      </c>
      <c r="D771" s="3">
        <f>シート1!I772</f>
        <v>0</v>
      </c>
      <c r="E771" s="3">
        <f>シート1!K772</f>
        <v>0</v>
      </c>
      <c r="F771" s="3">
        <f t="shared" ref="F771:Z771" ca="1" si="773">IF($E775="","", IF(AND(ROW()&gt;$AB$1,F$1&lt;=$AB$1),(F$1-_xlfn.RANK.AVG(OFFSET($E775,1-F$1,),OFFSET($E775,1-$AB$1,,$AB$1,1)))^2,""))</f>
        <v>100</v>
      </c>
      <c r="G771" s="3">
        <f t="shared" ca="1" si="773"/>
        <v>81</v>
      </c>
      <c r="H771" s="3">
        <f t="shared" ca="1" si="773"/>
        <v>64</v>
      </c>
      <c r="I771" s="3">
        <f t="shared" ca="1" si="773"/>
        <v>49</v>
      </c>
      <c r="J771" s="3">
        <f t="shared" ca="1" si="773"/>
        <v>36</v>
      </c>
      <c r="K771" s="3">
        <f t="shared" ca="1" si="773"/>
        <v>25</v>
      </c>
      <c r="L771" s="3">
        <f t="shared" ca="1" si="773"/>
        <v>16</v>
      </c>
      <c r="M771" s="3">
        <f t="shared" ca="1" si="773"/>
        <v>9</v>
      </c>
      <c r="N771" s="3">
        <f t="shared" ca="1" si="773"/>
        <v>4</v>
      </c>
      <c r="O771" s="3">
        <f t="shared" ca="1" si="773"/>
        <v>1</v>
      </c>
      <c r="P771" s="3">
        <f t="shared" ca="1" si="773"/>
        <v>0</v>
      </c>
      <c r="Q771" s="3">
        <f t="shared" ca="1" si="773"/>
        <v>1</v>
      </c>
      <c r="R771" s="3">
        <f t="shared" ca="1" si="773"/>
        <v>4</v>
      </c>
      <c r="S771" s="3">
        <f t="shared" ca="1" si="773"/>
        <v>9</v>
      </c>
      <c r="T771" s="3">
        <f t="shared" ca="1" si="773"/>
        <v>16</v>
      </c>
      <c r="U771" s="3">
        <f t="shared" ca="1" si="773"/>
        <v>25</v>
      </c>
      <c r="V771" s="3">
        <f t="shared" ca="1" si="773"/>
        <v>36</v>
      </c>
      <c r="W771" s="3">
        <f t="shared" ca="1" si="773"/>
        <v>49</v>
      </c>
      <c r="X771" s="3">
        <f t="shared" ca="1" si="773"/>
        <v>64</v>
      </c>
      <c r="Y771" s="3">
        <f t="shared" ca="1" si="773"/>
        <v>81</v>
      </c>
      <c r="Z771" s="3">
        <f t="shared" ca="1" si="773"/>
        <v>100</v>
      </c>
      <c r="AA771" s="3">
        <f t="shared" ca="1" si="5"/>
        <v>770</v>
      </c>
      <c r="AB771" s="29">
        <f t="shared" ca="1" si="24"/>
        <v>50</v>
      </c>
    </row>
    <row r="772" spans="1:28" customFormat="false" ht="13">
      <c r="A772" s="3">
        <f>シート1!B773</f>
        <v>0</v>
      </c>
      <c r="B772" s="3">
        <f>シート1!E773</f>
        <v>0</v>
      </c>
      <c r="C772" s="19">
        <f>シート1!G773</f>
        <v>0</v>
      </c>
      <c r="D772" s="3">
        <f>シート1!I773</f>
        <v>0</v>
      </c>
      <c r="E772" s="3">
        <f>シート1!K773</f>
        <v>0</v>
      </c>
      <c r="F772" s="3">
        <f t="shared" ref="F772:Z772" ca="1" si="774">IF($E776="","", IF(AND(ROW()&gt;$AB$1,F$1&lt;=$AB$1),(F$1-_xlfn.RANK.AVG(OFFSET($E776,1-F$1,),OFFSET($E776,1-$AB$1,,$AB$1,1)))^2,""))</f>
        <v>100</v>
      </c>
      <c r="G772" s="3">
        <f t="shared" ca="1" si="774"/>
        <v>81</v>
      </c>
      <c r="H772" s="3">
        <f t="shared" ca="1" si="774"/>
        <v>64</v>
      </c>
      <c r="I772" s="3">
        <f t="shared" ca="1" si="774"/>
        <v>49</v>
      </c>
      <c r="J772" s="3">
        <f t="shared" ca="1" si="774"/>
        <v>36</v>
      </c>
      <c r="K772" s="3">
        <f t="shared" ca="1" si="774"/>
        <v>25</v>
      </c>
      <c r="L772" s="3">
        <f t="shared" ca="1" si="774"/>
        <v>16</v>
      </c>
      <c r="M772" s="3">
        <f t="shared" ca="1" si="774"/>
        <v>9</v>
      </c>
      <c r="N772" s="3">
        <f t="shared" ca="1" si="774"/>
        <v>4</v>
      </c>
      <c r="O772" s="3">
        <f t="shared" ca="1" si="774"/>
        <v>1</v>
      </c>
      <c r="P772" s="3">
        <f t="shared" ca="1" si="774"/>
        <v>0</v>
      </c>
      <c r="Q772" s="3">
        <f t="shared" ca="1" si="774"/>
        <v>1</v>
      </c>
      <c r="R772" s="3">
        <f t="shared" ca="1" si="774"/>
        <v>4</v>
      </c>
      <c r="S772" s="3">
        <f t="shared" ca="1" si="774"/>
        <v>9</v>
      </c>
      <c r="T772" s="3">
        <f t="shared" ca="1" si="774"/>
        <v>16</v>
      </c>
      <c r="U772" s="3">
        <f t="shared" ca="1" si="774"/>
        <v>25</v>
      </c>
      <c r="V772" s="3">
        <f t="shared" ca="1" si="774"/>
        <v>36</v>
      </c>
      <c r="W772" s="3">
        <f t="shared" ca="1" si="774"/>
        <v>49</v>
      </c>
      <c r="X772" s="3">
        <f t="shared" ca="1" si="774"/>
        <v>64</v>
      </c>
      <c r="Y772" s="3">
        <f t="shared" ca="1" si="774"/>
        <v>81</v>
      </c>
      <c r="Z772" s="3">
        <f t="shared" ca="1" si="774"/>
        <v>100</v>
      </c>
      <c r="AA772" s="3">
        <f t="shared" ca="1" si="5"/>
        <v>770</v>
      </c>
      <c r="AB772" s="29">
        <f t="shared" ca="1" si="24"/>
        <v>50</v>
      </c>
    </row>
    <row r="773" spans="1:28" customFormat="false" ht="13">
      <c r="A773" s="3">
        <f>シート1!B774</f>
        <v>0</v>
      </c>
      <c r="B773" s="3">
        <f>シート1!E774</f>
        <v>0</v>
      </c>
      <c r="C773" s="19">
        <f>シート1!G774</f>
        <v>0</v>
      </c>
      <c r="D773" s="3">
        <f>シート1!I774</f>
        <v>0</v>
      </c>
      <c r="E773" s="3">
        <f>シート1!K774</f>
        <v>0</v>
      </c>
      <c r="F773" s="3">
        <f t="shared" ref="F773:Z773" ca="1" si="775">IF($E777="","", IF(AND(ROW()&gt;$AB$1,F$1&lt;=$AB$1),(F$1-_xlfn.RANK.AVG(OFFSET($E777,1-F$1,),OFFSET($E777,1-$AB$1,,$AB$1,1)))^2,""))</f>
        <v>100</v>
      </c>
      <c r="G773" s="3">
        <f t="shared" ca="1" si="775"/>
        <v>81</v>
      </c>
      <c r="H773" s="3">
        <f t="shared" ca="1" si="775"/>
        <v>64</v>
      </c>
      <c r="I773" s="3">
        <f t="shared" ca="1" si="775"/>
        <v>49</v>
      </c>
      <c r="J773" s="3">
        <f t="shared" ca="1" si="775"/>
        <v>36</v>
      </c>
      <c r="K773" s="3">
        <f t="shared" ca="1" si="775"/>
        <v>25</v>
      </c>
      <c r="L773" s="3">
        <f t="shared" ca="1" si="775"/>
        <v>16</v>
      </c>
      <c r="M773" s="3">
        <f t="shared" ca="1" si="775"/>
        <v>9</v>
      </c>
      <c r="N773" s="3">
        <f t="shared" ca="1" si="775"/>
        <v>4</v>
      </c>
      <c r="O773" s="3">
        <f t="shared" ca="1" si="775"/>
        <v>1</v>
      </c>
      <c r="P773" s="3">
        <f t="shared" ca="1" si="775"/>
        <v>0</v>
      </c>
      <c r="Q773" s="3">
        <f t="shared" ca="1" si="775"/>
        <v>1</v>
      </c>
      <c r="R773" s="3">
        <f t="shared" ca="1" si="775"/>
        <v>4</v>
      </c>
      <c r="S773" s="3">
        <f t="shared" ca="1" si="775"/>
        <v>9</v>
      </c>
      <c r="T773" s="3">
        <f t="shared" ca="1" si="775"/>
        <v>16</v>
      </c>
      <c r="U773" s="3">
        <f t="shared" ca="1" si="775"/>
        <v>25</v>
      </c>
      <c r="V773" s="3">
        <f t="shared" ca="1" si="775"/>
        <v>36</v>
      </c>
      <c r="W773" s="3">
        <f t="shared" ca="1" si="775"/>
        <v>49</v>
      </c>
      <c r="X773" s="3">
        <f t="shared" ca="1" si="775"/>
        <v>64</v>
      </c>
      <c r="Y773" s="3">
        <f t="shared" ca="1" si="775"/>
        <v>81</v>
      </c>
      <c r="Z773" s="3">
        <f t="shared" ca="1" si="775"/>
        <v>100</v>
      </c>
      <c r="AA773" s="3">
        <f t="shared" ca="1" si="5"/>
        <v>770</v>
      </c>
      <c r="AB773" s="29">
        <f t="shared" ca="1" si="24"/>
        <v>50</v>
      </c>
    </row>
    <row r="774" spans="1:28" customFormat="false" ht="13">
      <c r="A774" s="3">
        <f>シート1!B775</f>
        <v>0</v>
      </c>
      <c r="B774" s="3">
        <f>シート1!E775</f>
        <v>0</v>
      </c>
      <c r="C774" s="19">
        <f>シート1!G775</f>
        <v>0</v>
      </c>
      <c r="D774" s="3">
        <f>シート1!I775</f>
        <v>0</v>
      </c>
      <c r="E774" s="3">
        <f>シート1!K775</f>
        <v>0</v>
      </c>
      <c r="F774" s="3">
        <f t="shared" ref="F774:Z774" ca="1" si="776">IF($E778="","", IF(AND(ROW()&gt;$AB$1,F$1&lt;=$AB$1),(F$1-_xlfn.RANK.AVG(OFFSET($E778,1-F$1,),OFFSET($E778,1-$AB$1,,$AB$1,1)))^2,""))</f>
        <v>100</v>
      </c>
      <c r="G774" s="3">
        <f t="shared" ca="1" si="776"/>
        <v>81</v>
      </c>
      <c r="H774" s="3">
        <f t="shared" ca="1" si="776"/>
        <v>64</v>
      </c>
      <c r="I774" s="3">
        <f t="shared" ca="1" si="776"/>
        <v>49</v>
      </c>
      <c r="J774" s="3">
        <f t="shared" ca="1" si="776"/>
        <v>36</v>
      </c>
      <c r="K774" s="3">
        <f t="shared" ca="1" si="776"/>
        <v>25</v>
      </c>
      <c r="L774" s="3">
        <f t="shared" ca="1" si="776"/>
        <v>16</v>
      </c>
      <c r="M774" s="3">
        <f t="shared" ca="1" si="776"/>
        <v>9</v>
      </c>
      <c r="N774" s="3">
        <f t="shared" ca="1" si="776"/>
        <v>4</v>
      </c>
      <c r="O774" s="3">
        <f t="shared" ca="1" si="776"/>
        <v>1</v>
      </c>
      <c r="P774" s="3">
        <f t="shared" ca="1" si="776"/>
        <v>0</v>
      </c>
      <c r="Q774" s="3">
        <f t="shared" ca="1" si="776"/>
        <v>1</v>
      </c>
      <c r="R774" s="3">
        <f t="shared" ca="1" si="776"/>
        <v>4</v>
      </c>
      <c r="S774" s="3">
        <f t="shared" ca="1" si="776"/>
        <v>9</v>
      </c>
      <c r="T774" s="3">
        <f t="shared" ca="1" si="776"/>
        <v>16</v>
      </c>
      <c r="U774" s="3">
        <f t="shared" ca="1" si="776"/>
        <v>25</v>
      </c>
      <c r="V774" s="3">
        <f t="shared" ca="1" si="776"/>
        <v>36</v>
      </c>
      <c r="W774" s="3">
        <f t="shared" ca="1" si="776"/>
        <v>49</v>
      </c>
      <c r="X774" s="3">
        <f t="shared" ca="1" si="776"/>
        <v>64</v>
      </c>
      <c r="Y774" s="3">
        <f t="shared" ca="1" si="776"/>
        <v>81</v>
      </c>
      <c r="Z774" s="3">
        <f t="shared" ca="1" si="776"/>
        <v>100</v>
      </c>
      <c r="AA774" s="3">
        <f t="shared" ca="1" si="5"/>
        <v>770</v>
      </c>
      <c r="AB774" s="29">
        <f t="shared" ca="1" si="24"/>
        <v>50</v>
      </c>
    </row>
    <row r="775" spans="1:28" customFormat="false" ht="13">
      <c r="A775" s="3">
        <f>シート1!B776</f>
        <v>0</v>
      </c>
      <c r="B775" s="3">
        <f>シート1!E776</f>
        <v>0</v>
      </c>
      <c r="C775" s="19">
        <f>シート1!G776</f>
        <v>0</v>
      </c>
      <c r="D775" s="3">
        <f>シート1!I776</f>
        <v>0</v>
      </c>
      <c r="E775" s="3">
        <f>シート1!K776</f>
        <v>0</v>
      </c>
      <c r="F775" s="3">
        <f t="shared" ref="F775:Z775" ca="1" si="777">IF($E779="","", IF(AND(ROW()&gt;$AB$1,F$1&lt;=$AB$1),(F$1-_xlfn.RANK.AVG(OFFSET($E779,1-F$1,),OFFSET($E779,1-$AB$1,,$AB$1,1)))^2,""))</f>
        <v>100</v>
      </c>
      <c r="G775" s="3">
        <f t="shared" ca="1" si="777"/>
        <v>81</v>
      </c>
      <c r="H775" s="3">
        <f t="shared" ca="1" si="777"/>
        <v>64</v>
      </c>
      <c r="I775" s="3">
        <f t="shared" ca="1" si="777"/>
        <v>49</v>
      </c>
      <c r="J775" s="3">
        <f t="shared" ca="1" si="777"/>
        <v>36</v>
      </c>
      <c r="K775" s="3">
        <f t="shared" ca="1" si="777"/>
        <v>25</v>
      </c>
      <c r="L775" s="3">
        <f t="shared" ca="1" si="777"/>
        <v>16</v>
      </c>
      <c r="M775" s="3">
        <f t="shared" ca="1" si="777"/>
        <v>9</v>
      </c>
      <c r="N775" s="3">
        <f t="shared" ca="1" si="777"/>
        <v>4</v>
      </c>
      <c r="O775" s="3">
        <f t="shared" ca="1" si="777"/>
        <v>1</v>
      </c>
      <c r="P775" s="3">
        <f t="shared" ca="1" si="777"/>
        <v>0</v>
      </c>
      <c r="Q775" s="3">
        <f t="shared" ca="1" si="777"/>
        <v>1</v>
      </c>
      <c r="R775" s="3">
        <f t="shared" ca="1" si="777"/>
        <v>4</v>
      </c>
      <c r="S775" s="3">
        <f t="shared" ca="1" si="777"/>
        <v>9</v>
      </c>
      <c r="T775" s="3">
        <f t="shared" ca="1" si="777"/>
        <v>16</v>
      </c>
      <c r="U775" s="3">
        <f t="shared" ca="1" si="777"/>
        <v>25</v>
      </c>
      <c r="V775" s="3">
        <f t="shared" ca="1" si="777"/>
        <v>36</v>
      </c>
      <c r="W775" s="3">
        <f t="shared" ca="1" si="777"/>
        <v>49</v>
      </c>
      <c r="X775" s="3">
        <f t="shared" ca="1" si="777"/>
        <v>64</v>
      </c>
      <c r="Y775" s="3">
        <f t="shared" ca="1" si="777"/>
        <v>81</v>
      </c>
      <c r="Z775" s="3">
        <f t="shared" ca="1" si="777"/>
        <v>100</v>
      </c>
      <c r="AA775" s="3">
        <f t="shared" ca="1" si="5"/>
        <v>770</v>
      </c>
      <c r="AB775" s="29">
        <f t="shared" ca="1" si="24"/>
        <v>50</v>
      </c>
    </row>
    <row r="776" spans="1:28" customFormat="false" ht="13">
      <c r="A776" s="3">
        <f>シート1!B777</f>
        <v>0</v>
      </c>
      <c r="B776" s="3">
        <f>シート1!E777</f>
        <v>0</v>
      </c>
      <c r="C776" s="19">
        <f>シート1!G777</f>
        <v>0</v>
      </c>
      <c r="D776" s="3">
        <f>シート1!I777</f>
        <v>0</v>
      </c>
      <c r="E776" s="3">
        <f>シート1!K777</f>
        <v>0</v>
      </c>
      <c r="F776" s="3">
        <f t="shared" ref="F776:Z776" ca="1" si="778">IF($E780="","", IF(AND(ROW()&gt;$AB$1,F$1&lt;=$AB$1),(F$1-_xlfn.RANK.AVG(OFFSET($E780,1-F$1,),OFFSET($E780,1-$AB$1,,$AB$1,1)))^2,""))</f>
        <v>100</v>
      </c>
      <c r="G776" s="3">
        <f t="shared" ca="1" si="778"/>
        <v>81</v>
      </c>
      <c r="H776" s="3">
        <f t="shared" ca="1" si="778"/>
        <v>64</v>
      </c>
      <c r="I776" s="3">
        <f t="shared" ca="1" si="778"/>
        <v>49</v>
      </c>
      <c r="J776" s="3">
        <f t="shared" ca="1" si="778"/>
        <v>36</v>
      </c>
      <c r="K776" s="3">
        <f t="shared" ca="1" si="778"/>
        <v>25</v>
      </c>
      <c r="L776" s="3">
        <f t="shared" ca="1" si="778"/>
        <v>16</v>
      </c>
      <c r="M776" s="3">
        <f t="shared" ca="1" si="778"/>
        <v>9</v>
      </c>
      <c r="N776" s="3">
        <f t="shared" ca="1" si="778"/>
        <v>4</v>
      </c>
      <c r="O776" s="3">
        <f t="shared" ca="1" si="778"/>
        <v>1</v>
      </c>
      <c r="P776" s="3">
        <f t="shared" ca="1" si="778"/>
        <v>0</v>
      </c>
      <c r="Q776" s="3">
        <f t="shared" ca="1" si="778"/>
        <v>1</v>
      </c>
      <c r="R776" s="3">
        <f t="shared" ca="1" si="778"/>
        <v>4</v>
      </c>
      <c r="S776" s="3">
        <f t="shared" ca="1" si="778"/>
        <v>9</v>
      </c>
      <c r="T776" s="3">
        <f t="shared" ca="1" si="778"/>
        <v>16</v>
      </c>
      <c r="U776" s="3">
        <f t="shared" ca="1" si="778"/>
        <v>25</v>
      </c>
      <c r="V776" s="3">
        <f t="shared" ca="1" si="778"/>
        <v>36</v>
      </c>
      <c r="W776" s="3">
        <f t="shared" ca="1" si="778"/>
        <v>49</v>
      </c>
      <c r="X776" s="3">
        <f t="shared" ca="1" si="778"/>
        <v>64</v>
      </c>
      <c r="Y776" s="3">
        <f t="shared" ca="1" si="778"/>
        <v>81</v>
      </c>
      <c r="Z776" s="3">
        <f t="shared" ca="1" si="778"/>
        <v>100</v>
      </c>
      <c r="AA776" s="3">
        <f t="shared" ca="1" si="5"/>
        <v>770</v>
      </c>
      <c r="AB776" s="29">
        <f t="shared" ca="1" si="24"/>
        <v>50</v>
      </c>
    </row>
    <row r="777" spans="1:28" customFormat="false" ht="13">
      <c r="A777" s="3">
        <f>シート1!B778</f>
        <v>0</v>
      </c>
      <c r="B777" s="3">
        <f>シート1!E778</f>
        <v>0</v>
      </c>
      <c r="C777" s="19">
        <f>シート1!G778</f>
        <v>0</v>
      </c>
      <c r="D777" s="3">
        <f>シート1!I778</f>
        <v>0</v>
      </c>
      <c r="E777" s="3">
        <f>シート1!K778</f>
        <v>0</v>
      </c>
      <c r="F777" s="3">
        <f t="shared" ref="F777:Z777" ca="1" si="779">IF($E781="","", IF(AND(ROW()&gt;$AB$1,F$1&lt;=$AB$1),(F$1-_xlfn.RANK.AVG(OFFSET($E781,1-F$1,),OFFSET($E781,1-$AB$1,,$AB$1,1)))^2,""))</f>
        <v>100</v>
      </c>
      <c r="G777" s="3">
        <f t="shared" ca="1" si="779"/>
        <v>81</v>
      </c>
      <c r="H777" s="3">
        <f t="shared" ca="1" si="779"/>
        <v>64</v>
      </c>
      <c r="I777" s="3">
        <f t="shared" ca="1" si="779"/>
        <v>49</v>
      </c>
      <c r="J777" s="3">
        <f t="shared" ca="1" si="779"/>
        <v>36</v>
      </c>
      <c r="K777" s="3">
        <f t="shared" ca="1" si="779"/>
        <v>25</v>
      </c>
      <c r="L777" s="3">
        <f t="shared" ca="1" si="779"/>
        <v>16</v>
      </c>
      <c r="M777" s="3">
        <f t="shared" ca="1" si="779"/>
        <v>9</v>
      </c>
      <c r="N777" s="3">
        <f t="shared" ca="1" si="779"/>
        <v>4</v>
      </c>
      <c r="O777" s="3">
        <f t="shared" ca="1" si="779"/>
        <v>1</v>
      </c>
      <c r="P777" s="3">
        <f t="shared" ca="1" si="779"/>
        <v>0</v>
      </c>
      <c r="Q777" s="3">
        <f t="shared" ca="1" si="779"/>
        <v>1</v>
      </c>
      <c r="R777" s="3">
        <f t="shared" ca="1" si="779"/>
        <v>4</v>
      </c>
      <c r="S777" s="3">
        <f t="shared" ca="1" si="779"/>
        <v>9</v>
      </c>
      <c r="T777" s="3">
        <f t="shared" ca="1" si="779"/>
        <v>16</v>
      </c>
      <c r="U777" s="3">
        <f t="shared" ca="1" si="779"/>
        <v>25</v>
      </c>
      <c r="V777" s="3">
        <f t="shared" ca="1" si="779"/>
        <v>36</v>
      </c>
      <c r="W777" s="3">
        <f t="shared" ca="1" si="779"/>
        <v>49</v>
      </c>
      <c r="X777" s="3">
        <f t="shared" ca="1" si="779"/>
        <v>64</v>
      </c>
      <c r="Y777" s="3">
        <f t="shared" ca="1" si="779"/>
        <v>81</v>
      </c>
      <c r="Z777" s="3">
        <f t="shared" ca="1" si="779"/>
        <v>100</v>
      </c>
      <c r="AA777" s="3">
        <f t="shared" ca="1" si="5"/>
        <v>770</v>
      </c>
      <c r="AB777" s="29">
        <f t="shared" ca="1" si="24"/>
        <v>50</v>
      </c>
    </row>
    <row r="778" spans="1:28" customFormat="false" ht="13">
      <c r="A778" s="3">
        <f>シート1!B779</f>
        <v>0</v>
      </c>
      <c r="B778" s="3">
        <f>シート1!E779</f>
        <v>0</v>
      </c>
      <c r="C778" s="19">
        <f>シート1!G779</f>
        <v>0</v>
      </c>
      <c r="D778" s="3">
        <f>シート1!I779</f>
        <v>0</v>
      </c>
      <c r="E778" s="3">
        <f>シート1!K779</f>
        <v>0</v>
      </c>
      <c r="F778" s="3">
        <f t="shared" ref="F778:Z778" ca="1" si="780">IF($E782="","", IF(AND(ROW()&gt;$AB$1,F$1&lt;=$AB$1),(F$1-_xlfn.RANK.AVG(OFFSET($E782,1-F$1,),OFFSET($E782,1-$AB$1,,$AB$1,1)))^2,""))</f>
        <v>100</v>
      </c>
      <c r="G778" s="3">
        <f t="shared" ca="1" si="780"/>
        <v>81</v>
      </c>
      <c r="H778" s="3">
        <f t="shared" ca="1" si="780"/>
        <v>64</v>
      </c>
      <c r="I778" s="3">
        <f t="shared" ca="1" si="780"/>
        <v>49</v>
      </c>
      <c r="J778" s="3">
        <f t="shared" ca="1" si="780"/>
        <v>36</v>
      </c>
      <c r="K778" s="3">
        <f t="shared" ca="1" si="780"/>
        <v>25</v>
      </c>
      <c r="L778" s="3">
        <f t="shared" ca="1" si="780"/>
        <v>16</v>
      </c>
      <c r="M778" s="3">
        <f t="shared" ca="1" si="780"/>
        <v>9</v>
      </c>
      <c r="N778" s="3">
        <f t="shared" ca="1" si="780"/>
        <v>4</v>
      </c>
      <c r="O778" s="3">
        <f t="shared" ca="1" si="780"/>
        <v>1</v>
      </c>
      <c r="P778" s="3">
        <f t="shared" ca="1" si="780"/>
        <v>0</v>
      </c>
      <c r="Q778" s="3">
        <f t="shared" ca="1" si="780"/>
        <v>1</v>
      </c>
      <c r="R778" s="3">
        <f t="shared" ca="1" si="780"/>
        <v>4</v>
      </c>
      <c r="S778" s="3">
        <f t="shared" ca="1" si="780"/>
        <v>9</v>
      </c>
      <c r="T778" s="3">
        <f t="shared" ca="1" si="780"/>
        <v>16</v>
      </c>
      <c r="U778" s="3">
        <f t="shared" ca="1" si="780"/>
        <v>25</v>
      </c>
      <c r="V778" s="3">
        <f t="shared" ca="1" si="780"/>
        <v>36</v>
      </c>
      <c r="W778" s="3">
        <f t="shared" ca="1" si="780"/>
        <v>49</v>
      </c>
      <c r="X778" s="3">
        <f t="shared" ca="1" si="780"/>
        <v>64</v>
      </c>
      <c r="Y778" s="3">
        <f t="shared" ca="1" si="780"/>
        <v>81</v>
      </c>
      <c r="Z778" s="3">
        <f t="shared" ca="1" si="780"/>
        <v>100</v>
      </c>
      <c r="AA778" s="3">
        <f t="shared" ca="1" si="5"/>
        <v>770</v>
      </c>
      <c r="AB778" s="29">
        <f t="shared" ca="1" si="24"/>
        <v>50</v>
      </c>
    </row>
    <row r="779" spans="1:28" customFormat="false" ht="13">
      <c r="A779" s="3">
        <f>シート1!B780</f>
        <v>0</v>
      </c>
      <c r="B779" s="3">
        <f>シート1!E780</f>
        <v>0</v>
      </c>
      <c r="C779" s="19">
        <f>シート1!G780</f>
        <v>0</v>
      </c>
      <c r="D779" s="3">
        <f>シート1!I780</f>
        <v>0</v>
      </c>
      <c r="E779" s="3">
        <f>シート1!K780</f>
        <v>0</v>
      </c>
      <c r="F779" s="3">
        <f t="shared" ref="F779:Z779" ca="1" si="781">IF($E783="","", IF(AND(ROW()&gt;$AB$1,F$1&lt;=$AB$1),(F$1-_xlfn.RANK.AVG(OFFSET($E783,1-F$1,),OFFSET($E783,1-$AB$1,,$AB$1,1)))^2,""))</f>
        <v>100</v>
      </c>
      <c r="G779" s="3">
        <f t="shared" ca="1" si="781"/>
        <v>81</v>
      </c>
      <c r="H779" s="3">
        <f t="shared" ca="1" si="781"/>
        <v>64</v>
      </c>
      <c r="I779" s="3">
        <f t="shared" ca="1" si="781"/>
        <v>49</v>
      </c>
      <c r="J779" s="3">
        <f t="shared" ca="1" si="781"/>
        <v>36</v>
      </c>
      <c r="K779" s="3">
        <f t="shared" ca="1" si="781"/>
        <v>25</v>
      </c>
      <c r="L779" s="3">
        <f t="shared" ca="1" si="781"/>
        <v>16</v>
      </c>
      <c r="M779" s="3">
        <f t="shared" ca="1" si="781"/>
        <v>9</v>
      </c>
      <c r="N779" s="3">
        <f t="shared" ca="1" si="781"/>
        <v>4</v>
      </c>
      <c r="O779" s="3">
        <f t="shared" ca="1" si="781"/>
        <v>1</v>
      </c>
      <c r="P779" s="3">
        <f t="shared" ca="1" si="781"/>
        <v>0</v>
      </c>
      <c r="Q779" s="3">
        <f t="shared" ca="1" si="781"/>
        <v>1</v>
      </c>
      <c r="R779" s="3">
        <f t="shared" ca="1" si="781"/>
        <v>4</v>
      </c>
      <c r="S779" s="3">
        <f t="shared" ca="1" si="781"/>
        <v>9</v>
      </c>
      <c r="T779" s="3">
        <f t="shared" ca="1" si="781"/>
        <v>16</v>
      </c>
      <c r="U779" s="3">
        <f t="shared" ca="1" si="781"/>
        <v>25</v>
      </c>
      <c r="V779" s="3">
        <f t="shared" ca="1" si="781"/>
        <v>36</v>
      </c>
      <c r="W779" s="3">
        <f t="shared" ca="1" si="781"/>
        <v>49</v>
      </c>
      <c r="X779" s="3">
        <f t="shared" ca="1" si="781"/>
        <v>64</v>
      </c>
      <c r="Y779" s="3">
        <f t="shared" ca="1" si="781"/>
        <v>81</v>
      </c>
      <c r="Z779" s="3">
        <f t="shared" ca="1" si="781"/>
        <v>100</v>
      </c>
      <c r="AA779" s="3">
        <f t="shared" ca="1" si="5"/>
        <v>770</v>
      </c>
      <c r="AB779" s="29">
        <f t="shared" ca="1" si="24"/>
        <v>50</v>
      </c>
    </row>
    <row r="780" spans="1:28" customFormat="false" ht="13">
      <c r="A780" s="3">
        <f>シート1!B781</f>
        <v>0</v>
      </c>
      <c r="B780" s="3">
        <f>シート1!E781</f>
        <v>0</v>
      </c>
      <c r="C780" s="19">
        <f>シート1!G781</f>
        <v>0</v>
      </c>
      <c r="D780" s="3">
        <f>シート1!I781</f>
        <v>0</v>
      </c>
      <c r="E780" s="3">
        <f>シート1!K781</f>
        <v>0</v>
      </c>
      <c r="F780" s="3">
        <f t="shared" ref="F780:Z780" ca="1" si="782">IF($E784="","", IF(AND(ROW()&gt;$AB$1,F$1&lt;=$AB$1),(F$1-_xlfn.RANK.AVG(OFFSET($E784,1-F$1,),OFFSET($E784,1-$AB$1,,$AB$1,1)))^2,""))</f>
        <v>100</v>
      </c>
      <c r="G780" s="3">
        <f t="shared" ca="1" si="782"/>
        <v>81</v>
      </c>
      <c r="H780" s="3">
        <f t="shared" ca="1" si="782"/>
        <v>64</v>
      </c>
      <c r="I780" s="3">
        <f t="shared" ca="1" si="782"/>
        <v>49</v>
      </c>
      <c r="J780" s="3">
        <f t="shared" ca="1" si="782"/>
        <v>36</v>
      </c>
      <c r="K780" s="3">
        <f t="shared" ca="1" si="782"/>
        <v>25</v>
      </c>
      <c r="L780" s="3">
        <f t="shared" ca="1" si="782"/>
        <v>16</v>
      </c>
      <c r="M780" s="3">
        <f t="shared" ca="1" si="782"/>
        <v>9</v>
      </c>
      <c r="N780" s="3">
        <f t="shared" ca="1" si="782"/>
        <v>4</v>
      </c>
      <c r="O780" s="3">
        <f t="shared" ca="1" si="782"/>
        <v>1</v>
      </c>
      <c r="P780" s="3">
        <f t="shared" ca="1" si="782"/>
        <v>0</v>
      </c>
      <c r="Q780" s="3">
        <f t="shared" ca="1" si="782"/>
        <v>1</v>
      </c>
      <c r="R780" s="3">
        <f t="shared" ca="1" si="782"/>
        <v>4</v>
      </c>
      <c r="S780" s="3">
        <f t="shared" ca="1" si="782"/>
        <v>9</v>
      </c>
      <c r="T780" s="3">
        <f t="shared" ca="1" si="782"/>
        <v>16</v>
      </c>
      <c r="U780" s="3">
        <f t="shared" ca="1" si="782"/>
        <v>25</v>
      </c>
      <c r="V780" s="3">
        <f t="shared" ca="1" si="782"/>
        <v>36</v>
      </c>
      <c r="W780" s="3">
        <f t="shared" ca="1" si="782"/>
        <v>49</v>
      </c>
      <c r="X780" s="3">
        <f t="shared" ca="1" si="782"/>
        <v>64</v>
      </c>
      <c r="Y780" s="3">
        <f t="shared" ca="1" si="782"/>
        <v>81</v>
      </c>
      <c r="Z780" s="3">
        <f t="shared" ca="1" si="782"/>
        <v>100</v>
      </c>
      <c r="AA780" s="3">
        <f t="shared" ca="1" si="5"/>
        <v>770</v>
      </c>
      <c r="AB780" s="29">
        <f t="shared" ca="1" si="24"/>
        <v>50</v>
      </c>
    </row>
    <row r="781" spans="1:28" customFormat="false" ht="13">
      <c r="A781" s="3">
        <f>シート1!B782</f>
        <v>0</v>
      </c>
      <c r="B781" s="3">
        <f>シート1!E782</f>
        <v>0</v>
      </c>
      <c r="C781" s="19">
        <f>シート1!G782</f>
        <v>0</v>
      </c>
      <c r="D781" s="3">
        <f>シート1!I782</f>
        <v>0</v>
      </c>
      <c r="E781" s="3">
        <f>シート1!K782</f>
        <v>0</v>
      </c>
      <c r="F781" s="3">
        <f t="shared" ref="F781:Z781" ca="1" si="783">IF($E785="","", IF(AND(ROW()&gt;$AB$1,F$1&lt;=$AB$1),(F$1-_xlfn.RANK.AVG(OFFSET($E785,1-F$1,),OFFSET($E785,1-$AB$1,,$AB$1,1)))^2,""))</f>
        <v>100</v>
      </c>
      <c r="G781" s="3">
        <f t="shared" ca="1" si="783"/>
        <v>81</v>
      </c>
      <c r="H781" s="3">
        <f t="shared" ca="1" si="783"/>
        <v>64</v>
      </c>
      <c r="I781" s="3">
        <f t="shared" ca="1" si="783"/>
        <v>49</v>
      </c>
      <c r="J781" s="3">
        <f t="shared" ca="1" si="783"/>
        <v>36</v>
      </c>
      <c r="K781" s="3">
        <f t="shared" ca="1" si="783"/>
        <v>25</v>
      </c>
      <c r="L781" s="3">
        <f t="shared" ca="1" si="783"/>
        <v>16</v>
      </c>
      <c r="M781" s="3">
        <f t="shared" ca="1" si="783"/>
        <v>9</v>
      </c>
      <c r="N781" s="3">
        <f t="shared" ca="1" si="783"/>
        <v>4</v>
      </c>
      <c r="O781" s="3">
        <f t="shared" ca="1" si="783"/>
        <v>1</v>
      </c>
      <c r="P781" s="3">
        <f t="shared" ca="1" si="783"/>
        <v>0</v>
      </c>
      <c r="Q781" s="3">
        <f t="shared" ca="1" si="783"/>
        <v>1</v>
      </c>
      <c r="R781" s="3">
        <f t="shared" ca="1" si="783"/>
        <v>4</v>
      </c>
      <c r="S781" s="3">
        <f t="shared" ca="1" si="783"/>
        <v>9</v>
      </c>
      <c r="T781" s="3">
        <f t="shared" ca="1" si="783"/>
        <v>16</v>
      </c>
      <c r="U781" s="3">
        <f t="shared" ca="1" si="783"/>
        <v>25</v>
      </c>
      <c r="V781" s="3">
        <f t="shared" ca="1" si="783"/>
        <v>36</v>
      </c>
      <c r="W781" s="3">
        <f t="shared" ca="1" si="783"/>
        <v>49</v>
      </c>
      <c r="X781" s="3">
        <f t="shared" ca="1" si="783"/>
        <v>64</v>
      </c>
      <c r="Y781" s="3">
        <f t="shared" ca="1" si="783"/>
        <v>81</v>
      </c>
      <c r="Z781" s="3">
        <f t="shared" ca="1" si="783"/>
        <v>100</v>
      </c>
      <c r="AA781" s="3">
        <f t="shared" ca="1" si="5"/>
        <v>770</v>
      </c>
      <c r="AB781" s="29">
        <f t="shared" ca="1" si="24"/>
        <v>50</v>
      </c>
    </row>
    <row r="782" spans="1:28" customFormat="false" ht="13">
      <c r="A782" s="3">
        <f>シート1!B783</f>
        <v>0</v>
      </c>
      <c r="B782" s="3">
        <f>シート1!E783</f>
        <v>0</v>
      </c>
      <c r="C782" s="19">
        <f>シート1!G783</f>
        <v>0</v>
      </c>
      <c r="D782" s="3">
        <f>シート1!I783</f>
        <v>0</v>
      </c>
      <c r="E782" s="3">
        <f>シート1!K783</f>
        <v>0</v>
      </c>
      <c r="F782" s="3">
        <f t="shared" ref="F782:Z782" ca="1" si="784">IF($E786="","", IF(AND(ROW()&gt;$AB$1,F$1&lt;=$AB$1),(F$1-_xlfn.RANK.AVG(OFFSET($E786,1-F$1,),OFFSET($E786,1-$AB$1,,$AB$1,1)))^2,""))</f>
        <v>100</v>
      </c>
      <c r="G782" s="3">
        <f t="shared" ca="1" si="784"/>
        <v>81</v>
      </c>
      <c r="H782" s="3">
        <f t="shared" ca="1" si="784"/>
        <v>64</v>
      </c>
      <c r="I782" s="3">
        <f t="shared" ca="1" si="784"/>
        <v>49</v>
      </c>
      <c r="J782" s="3">
        <f t="shared" ca="1" si="784"/>
        <v>36</v>
      </c>
      <c r="K782" s="3">
        <f t="shared" ca="1" si="784"/>
        <v>25</v>
      </c>
      <c r="L782" s="3">
        <f t="shared" ca="1" si="784"/>
        <v>16</v>
      </c>
      <c r="M782" s="3">
        <f t="shared" ca="1" si="784"/>
        <v>9</v>
      </c>
      <c r="N782" s="3">
        <f t="shared" ca="1" si="784"/>
        <v>4</v>
      </c>
      <c r="O782" s="3">
        <f t="shared" ca="1" si="784"/>
        <v>1</v>
      </c>
      <c r="P782" s="3">
        <f t="shared" ca="1" si="784"/>
        <v>0</v>
      </c>
      <c r="Q782" s="3">
        <f t="shared" ca="1" si="784"/>
        <v>1</v>
      </c>
      <c r="R782" s="3">
        <f t="shared" ca="1" si="784"/>
        <v>4</v>
      </c>
      <c r="S782" s="3">
        <f t="shared" ca="1" si="784"/>
        <v>9</v>
      </c>
      <c r="T782" s="3">
        <f t="shared" ca="1" si="784"/>
        <v>16</v>
      </c>
      <c r="U782" s="3">
        <f t="shared" ca="1" si="784"/>
        <v>25</v>
      </c>
      <c r="V782" s="3">
        <f t="shared" ca="1" si="784"/>
        <v>36</v>
      </c>
      <c r="W782" s="3">
        <f t="shared" ca="1" si="784"/>
        <v>49</v>
      </c>
      <c r="X782" s="3">
        <f t="shared" ca="1" si="784"/>
        <v>64</v>
      </c>
      <c r="Y782" s="3">
        <f t="shared" ca="1" si="784"/>
        <v>81</v>
      </c>
      <c r="Z782" s="3">
        <f t="shared" ca="1" si="784"/>
        <v>100</v>
      </c>
      <c r="AA782" s="3">
        <f t="shared" ca="1" si="5"/>
        <v>770</v>
      </c>
      <c r="AB782" s="29">
        <f t="shared" ca="1" si="24"/>
        <v>50</v>
      </c>
    </row>
    <row r="783" spans="1:28" customFormat="false" ht="13">
      <c r="A783" s="3">
        <f>シート1!B784</f>
        <v>0</v>
      </c>
      <c r="B783" s="3">
        <f>シート1!E784</f>
        <v>0</v>
      </c>
      <c r="C783" s="19">
        <f>シート1!G784</f>
        <v>0</v>
      </c>
      <c r="D783" s="3">
        <f>シート1!I784</f>
        <v>0</v>
      </c>
      <c r="E783" s="3">
        <f>シート1!K784</f>
        <v>0</v>
      </c>
      <c r="F783" s="3">
        <f t="shared" ref="F783:Z783" ca="1" si="785">IF($E787="","", IF(AND(ROW()&gt;$AB$1,F$1&lt;=$AB$1),(F$1-_xlfn.RANK.AVG(OFFSET($E787,1-F$1,),OFFSET($E787,1-$AB$1,,$AB$1,1)))^2,""))</f>
        <v>100</v>
      </c>
      <c r="G783" s="3">
        <f t="shared" ca="1" si="785"/>
        <v>81</v>
      </c>
      <c r="H783" s="3">
        <f t="shared" ca="1" si="785"/>
        <v>64</v>
      </c>
      <c r="I783" s="3">
        <f t="shared" ca="1" si="785"/>
        <v>49</v>
      </c>
      <c r="J783" s="3">
        <f t="shared" ca="1" si="785"/>
        <v>36</v>
      </c>
      <c r="K783" s="3">
        <f t="shared" ca="1" si="785"/>
        <v>25</v>
      </c>
      <c r="L783" s="3">
        <f t="shared" ca="1" si="785"/>
        <v>16</v>
      </c>
      <c r="M783" s="3">
        <f t="shared" ca="1" si="785"/>
        <v>9</v>
      </c>
      <c r="N783" s="3">
        <f t="shared" ca="1" si="785"/>
        <v>4</v>
      </c>
      <c r="O783" s="3">
        <f t="shared" ca="1" si="785"/>
        <v>1</v>
      </c>
      <c r="P783" s="3">
        <f t="shared" ca="1" si="785"/>
        <v>0</v>
      </c>
      <c r="Q783" s="3">
        <f t="shared" ca="1" si="785"/>
        <v>1</v>
      </c>
      <c r="R783" s="3">
        <f t="shared" ca="1" si="785"/>
        <v>4</v>
      </c>
      <c r="S783" s="3">
        <f t="shared" ca="1" si="785"/>
        <v>9</v>
      </c>
      <c r="T783" s="3">
        <f t="shared" ca="1" si="785"/>
        <v>16</v>
      </c>
      <c r="U783" s="3">
        <f t="shared" ca="1" si="785"/>
        <v>25</v>
      </c>
      <c r="V783" s="3">
        <f t="shared" ca="1" si="785"/>
        <v>36</v>
      </c>
      <c r="W783" s="3">
        <f t="shared" ca="1" si="785"/>
        <v>49</v>
      </c>
      <c r="X783" s="3">
        <f t="shared" ca="1" si="785"/>
        <v>64</v>
      </c>
      <c r="Y783" s="3">
        <f t="shared" ca="1" si="785"/>
        <v>81</v>
      </c>
      <c r="Z783" s="3">
        <f t="shared" ca="1" si="785"/>
        <v>100</v>
      </c>
      <c r="AA783" s="3">
        <f t="shared" ca="1" si="5"/>
        <v>770</v>
      </c>
      <c r="AB783" s="29">
        <f t="shared" ca="1" si="24"/>
        <v>50</v>
      </c>
    </row>
    <row r="784" spans="1:28" customFormat="false" ht="13">
      <c r="A784" s="3">
        <f>シート1!B785</f>
        <v>0</v>
      </c>
      <c r="B784" s="3">
        <f>シート1!E785</f>
        <v>0</v>
      </c>
      <c r="C784" s="19">
        <f>シート1!G785</f>
        <v>0</v>
      </c>
      <c r="D784" s="3">
        <f>シート1!I785</f>
        <v>0</v>
      </c>
      <c r="E784" s="3">
        <f>シート1!K785</f>
        <v>0</v>
      </c>
      <c r="F784" s="3">
        <f t="shared" ref="F784:Z784" ca="1" si="786">IF($E788="","", IF(AND(ROW()&gt;$AB$1,F$1&lt;=$AB$1),(F$1-_xlfn.RANK.AVG(OFFSET($E788,1-F$1,),OFFSET($E788,1-$AB$1,,$AB$1,1)))^2,""))</f>
        <v>100</v>
      </c>
      <c r="G784" s="3">
        <f t="shared" ca="1" si="786"/>
        <v>81</v>
      </c>
      <c r="H784" s="3">
        <f t="shared" ca="1" si="786"/>
        <v>64</v>
      </c>
      <c r="I784" s="3">
        <f t="shared" ca="1" si="786"/>
        <v>49</v>
      </c>
      <c r="J784" s="3">
        <f t="shared" ca="1" si="786"/>
        <v>36</v>
      </c>
      <c r="K784" s="3">
        <f t="shared" ca="1" si="786"/>
        <v>25</v>
      </c>
      <c r="L784" s="3">
        <f t="shared" ca="1" si="786"/>
        <v>16</v>
      </c>
      <c r="M784" s="3">
        <f t="shared" ca="1" si="786"/>
        <v>9</v>
      </c>
      <c r="N784" s="3">
        <f t="shared" ca="1" si="786"/>
        <v>4</v>
      </c>
      <c r="O784" s="3">
        <f t="shared" ca="1" si="786"/>
        <v>1</v>
      </c>
      <c r="P784" s="3">
        <f t="shared" ca="1" si="786"/>
        <v>0</v>
      </c>
      <c r="Q784" s="3">
        <f t="shared" ca="1" si="786"/>
        <v>1</v>
      </c>
      <c r="R784" s="3">
        <f t="shared" ca="1" si="786"/>
        <v>4</v>
      </c>
      <c r="S784" s="3">
        <f t="shared" ca="1" si="786"/>
        <v>9</v>
      </c>
      <c r="T784" s="3">
        <f t="shared" ca="1" si="786"/>
        <v>16</v>
      </c>
      <c r="U784" s="3">
        <f t="shared" ca="1" si="786"/>
        <v>25</v>
      </c>
      <c r="V784" s="3">
        <f t="shared" ca="1" si="786"/>
        <v>36</v>
      </c>
      <c r="W784" s="3">
        <f t="shared" ca="1" si="786"/>
        <v>49</v>
      </c>
      <c r="X784" s="3">
        <f t="shared" ca="1" si="786"/>
        <v>64</v>
      </c>
      <c r="Y784" s="3">
        <f t="shared" ca="1" si="786"/>
        <v>81</v>
      </c>
      <c r="Z784" s="3">
        <f t="shared" ca="1" si="786"/>
        <v>100</v>
      </c>
      <c r="AA784" s="3">
        <f t="shared" ca="1" si="5"/>
        <v>770</v>
      </c>
      <c r="AB784" s="29">
        <f t="shared" ca="1" si="24"/>
        <v>50</v>
      </c>
    </row>
    <row r="785" spans="1:28" customFormat="false" ht="13">
      <c r="A785" s="3">
        <f>シート1!B786</f>
        <v>0</v>
      </c>
      <c r="B785" s="3">
        <f>シート1!E786</f>
        <v>0</v>
      </c>
      <c r="C785" s="19">
        <f>シート1!G786</f>
        <v>0</v>
      </c>
      <c r="D785" s="3">
        <f>シート1!I786</f>
        <v>0</v>
      </c>
      <c r="E785" s="3">
        <f>シート1!K786</f>
        <v>0</v>
      </c>
      <c r="F785" s="3">
        <f t="shared" ref="F785:Z785" ca="1" si="787">IF($E789="","", IF(AND(ROW()&gt;$AB$1,F$1&lt;=$AB$1),(F$1-_xlfn.RANK.AVG(OFFSET($E789,1-F$1,),OFFSET($E789,1-$AB$1,,$AB$1,1)))^2,""))</f>
        <v>100</v>
      </c>
      <c r="G785" s="3">
        <f t="shared" ca="1" si="787"/>
        <v>81</v>
      </c>
      <c r="H785" s="3">
        <f t="shared" ca="1" si="787"/>
        <v>64</v>
      </c>
      <c r="I785" s="3">
        <f t="shared" ca="1" si="787"/>
        <v>49</v>
      </c>
      <c r="J785" s="3">
        <f t="shared" ca="1" si="787"/>
        <v>36</v>
      </c>
      <c r="K785" s="3">
        <f t="shared" ca="1" si="787"/>
        <v>25</v>
      </c>
      <c r="L785" s="3">
        <f t="shared" ca="1" si="787"/>
        <v>16</v>
      </c>
      <c r="M785" s="3">
        <f t="shared" ca="1" si="787"/>
        <v>9</v>
      </c>
      <c r="N785" s="3">
        <f t="shared" ca="1" si="787"/>
        <v>4</v>
      </c>
      <c r="O785" s="3">
        <f t="shared" ca="1" si="787"/>
        <v>1</v>
      </c>
      <c r="P785" s="3">
        <f t="shared" ca="1" si="787"/>
        <v>0</v>
      </c>
      <c r="Q785" s="3">
        <f t="shared" ca="1" si="787"/>
        <v>1</v>
      </c>
      <c r="R785" s="3">
        <f t="shared" ca="1" si="787"/>
        <v>4</v>
      </c>
      <c r="S785" s="3">
        <f t="shared" ca="1" si="787"/>
        <v>9</v>
      </c>
      <c r="T785" s="3">
        <f t="shared" ca="1" si="787"/>
        <v>16</v>
      </c>
      <c r="U785" s="3">
        <f t="shared" ca="1" si="787"/>
        <v>25</v>
      </c>
      <c r="V785" s="3">
        <f t="shared" ca="1" si="787"/>
        <v>36</v>
      </c>
      <c r="W785" s="3">
        <f t="shared" ca="1" si="787"/>
        <v>49</v>
      </c>
      <c r="X785" s="3">
        <f t="shared" ca="1" si="787"/>
        <v>64</v>
      </c>
      <c r="Y785" s="3">
        <f t="shared" ca="1" si="787"/>
        <v>81</v>
      </c>
      <c r="Z785" s="3">
        <f t="shared" ca="1" si="787"/>
        <v>100</v>
      </c>
      <c r="AA785" s="3">
        <f t="shared" ca="1" si="5"/>
        <v>770</v>
      </c>
      <c r="AB785" s="29">
        <f t="shared" ca="1" si="24"/>
        <v>50</v>
      </c>
    </row>
    <row r="786" spans="1:28" customFormat="false" ht="13">
      <c r="A786" s="3">
        <f>シート1!B787</f>
        <v>0</v>
      </c>
      <c r="B786" s="3">
        <f>シート1!E787</f>
        <v>0</v>
      </c>
      <c r="C786" s="19">
        <f>シート1!G787</f>
        <v>0</v>
      </c>
      <c r="D786" s="3">
        <f>シート1!I787</f>
        <v>0</v>
      </c>
      <c r="E786" s="3">
        <f>シート1!K787</f>
        <v>0</v>
      </c>
      <c r="F786" s="3">
        <f t="shared" ref="F786:Z786" ca="1" si="788">IF($E790="","", IF(AND(ROW()&gt;$AB$1,F$1&lt;=$AB$1),(F$1-_xlfn.RANK.AVG(OFFSET($E790,1-F$1,),OFFSET($E790,1-$AB$1,,$AB$1,1)))^2,""))</f>
        <v>100</v>
      </c>
      <c r="G786" s="3">
        <f t="shared" ca="1" si="788"/>
        <v>81</v>
      </c>
      <c r="H786" s="3">
        <f t="shared" ca="1" si="788"/>
        <v>64</v>
      </c>
      <c r="I786" s="3">
        <f t="shared" ca="1" si="788"/>
        <v>49</v>
      </c>
      <c r="J786" s="3">
        <f t="shared" ca="1" si="788"/>
        <v>36</v>
      </c>
      <c r="K786" s="3">
        <f t="shared" ca="1" si="788"/>
        <v>25</v>
      </c>
      <c r="L786" s="3">
        <f t="shared" ca="1" si="788"/>
        <v>16</v>
      </c>
      <c r="M786" s="3">
        <f t="shared" ca="1" si="788"/>
        <v>9</v>
      </c>
      <c r="N786" s="3">
        <f t="shared" ca="1" si="788"/>
        <v>4</v>
      </c>
      <c r="O786" s="3">
        <f t="shared" ca="1" si="788"/>
        <v>1</v>
      </c>
      <c r="P786" s="3">
        <f t="shared" ca="1" si="788"/>
        <v>0</v>
      </c>
      <c r="Q786" s="3">
        <f t="shared" ca="1" si="788"/>
        <v>1</v>
      </c>
      <c r="R786" s="3">
        <f t="shared" ca="1" si="788"/>
        <v>4</v>
      </c>
      <c r="S786" s="3">
        <f t="shared" ca="1" si="788"/>
        <v>9</v>
      </c>
      <c r="T786" s="3">
        <f t="shared" ca="1" si="788"/>
        <v>16</v>
      </c>
      <c r="U786" s="3">
        <f t="shared" ca="1" si="788"/>
        <v>25</v>
      </c>
      <c r="V786" s="3">
        <f t="shared" ca="1" si="788"/>
        <v>36</v>
      </c>
      <c r="W786" s="3">
        <f t="shared" ca="1" si="788"/>
        <v>49</v>
      </c>
      <c r="X786" s="3">
        <f t="shared" ca="1" si="788"/>
        <v>64</v>
      </c>
      <c r="Y786" s="3">
        <f t="shared" ca="1" si="788"/>
        <v>81</v>
      </c>
      <c r="Z786" s="3">
        <f t="shared" ca="1" si="788"/>
        <v>100</v>
      </c>
      <c r="AA786" s="3">
        <f t="shared" ca="1" si="5"/>
        <v>770</v>
      </c>
      <c r="AB786" s="29">
        <f t="shared" ca="1" si="24"/>
        <v>50</v>
      </c>
    </row>
    <row r="787" spans="1:28" customFormat="false" ht="13">
      <c r="A787" s="3">
        <f>シート1!B788</f>
        <v>0</v>
      </c>
      <c r="B787" s="3">
        <f>シート1!E788</f>
        <v>0</v>
      </c>
      <c r="C787" s="19">
        <f>シート1!G788</f>
        <v>0</v>
      </c>
      <c r="D787" s="3">
        <f>シート1!I788</f>
        <v>0</v>
      </c>
      <c r="E787" s="3">
        <f>シート1!K788</f>
        <v>0</v>
      </c>
      <c r="F787" s="3">
        <f t="shared" ref="F787:Z787" ca="1" si="789">IF($E791="","", IF(AND(ROW()&gt;$AB$1,F$1&lt;=$AB$1),(F$1-_xlfn.RANK.AVG(OFFSET($E791,1-F$1,),OFFSET($E791,1-$AB$1,,$AB$1,1)))^2,""))</f>
        <v>100</v>
      </c>
      <c r="G787" s="3">
        <f t="shared" ca="1" si="789"/>
        <v>81</v>
      </c>
      <c r="H787" s="3">
        <f t="shared" ca="1" si="789"/>
        <v>64</v>
      </c>
      <c r="I787" s="3">
        <f t="shared" ca="1" si="789"/>
        <v>49</v>
      </c>
      <c r="J787" s="3">
        <f t="shared" ca="1" si="789"/>
        <v>36</v>
      </c>
      <c r="K787" s="3">
        <f t="shared" ca="1" si="789"/>
        <v>25</v>
      </c>
      <c r="L787" s="3">
        <f t="shared" ca="1" si="789"/>
        <v>16</v>
      </c>
      <c r="M787" s="3">
        <f t="shared" ca="1" si="789"/>
        <v>9</v>
      </c>
      <c r="N787" s="3">
        <f t="shared" ca="1" si="789"/>
        <v>4</v>
      </c>
      <c r="O787" s="3">
        <f t="shared" ca="1" si="789"/>
        <v>1</v>
      </c>
      <c r="P787" s="3">
        <f t="shared" ca="1" si="789"/>
        <v>0</v>
      </c>
      <c r="Q787" s="3">
        <f t="shared" ca="1" si="789"/>
        <v>1</v>
      </c>
      <c r="R787" s="3">
        <f t="shared" ca="1" si="789"/>
        <v>4</v>
      </c>
      <c r="S787" s="3">
        <f t="shared" ca="1" si="789"/>
        <v>9</v>
      </c>
      <c r="T787" s="3">
        <f t="shared" ca="1" si="789"/>
        <v>16</v>
      </c>
      <c r="U787" s="3">
        <f t="shared" ca="1" si="789"/>
        <v>25</v>
      </c>
      <c r="V787" s="3">
        <f t="shared" ca="1" si="789"/>
        <v>36</v>
      </c>
      <c r="W787" s="3">
        <f t="shared" ca="1" si="789"/>
        <v>49</v>
      </c>
      <c r="X787" s="3">
        <f t="shared" ca="1" si="789"/>
        <v>64</v>
      </c>
      <c r="Y787" s="3">
        <f t="shared" ca="1" si="789"/>
        <v>81</v>
      </c>
      <c r="Z787" s="3">
        <f t="shared" ca="1" si="789"/>
        <v>100</v>
      </c>
      <c r="AA787" s="3">
        <f t="shared" ca="1" si="5"/>
        <v>770</v>
      </c>
      <c r="AB787" s="29">
        <f t="shared" ca="1" si="24"/>
        <v>50</v>
      </c>
    </row>
    <row r="788" spans="1:28" customFormat="false" ht="13">
      <c r="A788" s="3">
        <f>シート1!B789</f>
        <v>0</v>
      </c>
      <c r="B788" s="3">
        <f>シート1!E789</f>
        <v>0</v>
      </c>
      <c r="C788" s="19">
        <f>シート1!G789</f>
        <v>0</v>
      </c>
      <c r="D788" s="3">
        <f>シート1!I789</f>
        <v>0</v>
      </c>
      <c r="E788" s="3">
        <f>シート1!K789</f>
        <v>0</v>
      </c>
      <c r="F788" s="3">
        <f t="shared" ref="F788:Z788" ca="1" si="790">IF($E792="","", IF(AND(ROW()&gt;$AB$1,F$1&lt;=$AB$1),(F$1-_xlfn.RANK.AVG(OFFSET($E792,1-F$1,),OFFSET($E792,1-$AB$1,,$AB$1,1)))^2,""))</f>
        <v>100</v>
      </c>
      <c r="G788" s="3">
        <f t="shared" ca="1" si="790"/>
        <v>81</v>
      </c>
      <c r="H788" s="3">
        <f t="shared" ca="1" si="790"/>
        <v>64</v>
      </c>
      <c r="I788" s="3">
        <f t="shared" ca="1" si="790"/>
        <v>49</v>
      </c>
      <c r="J788" s="3">
        <f t="shared" ca="1" si="790"/>
        <v>36</v>
      </c>
      <c r="K788" s="3">
        <f t="shared" ca="1" si="790"/>
        <v>25</v>
      </c>
      <c r="L788" s="3">
        <f t="shared" ca="1" si="790"/>
        <v>16</v>
      </c>
      <c r="M788" s="3">
        <f t="shared" ca="1" si="790"/>
        <v>9</v>
      </c>
      <c r="N788" s="3">
        <f t="shared" ca="1" si="790"/>
        <v>4</v>
      </c>
      <c r="O788" s="3">
        <f t="shared" ca="1" si="790"/>
        <v>1</v>
      </c>
      <c r="P788" s="3">
        <f t="shared" ca="1" si="790"/>
        <v>0</v>
      </c>
      <c r="Q788" s="3">
        <f t="shared" ca="1" si="790"/>
        <v>1</v>
      </c>
      <c r="R788" s="3">
        <f t="shared" ca="1" si="790"/>
        <v>4</v>
      </c>
      <c r="S788" s="3">
        <f t="shared" ca="1" si="790"/>
        <v>9</v>
      </c>
      <c r="T788" s="3">
        <f t="shared" ca="1" si="790"/>
        <v>16</v>
      </c>
      <c r="U788" s="3">
        <f t="shared" ca="1" si="790"/>
        <v>25</v>
      </c>
      <c r="V788" s="3">
        <f t="shared" ca="1" si="790"/>
        <v>36</v>
      </c>
      <c r="W788" s="3">
        <f t="shared" ca="1" si="790"/>
        <v>49</v>
      </c>
      <c r="X788" s="3">
        <f t="shared" ca="1" si="790"/>
        <v>64</v>
      </c>
      <c r="Y788" s="3">
        <f t="shared" ca="1" si="790"/>
        <v>81</v>
      </c>
      <c r="Z788" s="3">
        <f t="shared" ca="1" si="790"/>
        <v>100</v>
      </c>
      <c r="AA788" s="3">
        <f t="shared" ca="1" si="5"/>
        <v>770</v>
      </c>
      <c r="AB788" s="29">
        <f t="shared" ca="1" si="24"/>
        <v>50</v>
      </c>
    </row>
    <row r="789" spans="1:28" customFormat="false" ht="13">
      <c r="A789" s="3">
        <f>シート1!B790</f>
        <v>0</v>
      </c>
      <c r="B789" s="3">
        <f>シート1!E790</f>
        <v>0</v>
      </c>
      <c r="C789" s="19">
        <f>シート1!G790</f>
        <v>0</v>
      </c>
      <c r="D789" s="3">
        <f>シート1!I790</f>
        <v>0</v>
      </c>
      <c r="E789" s="3">
        <f>シート1!K790</f>
        <v>0</v>
      </c>
      <c r="F789" s="3">
        <f t="shared" ref="F789:Z789" ca="1" si="791">IF($E793="","", IF(AND(ROW()&gt;$AB$1,F$1&lt;=$AB$1),(F$1-_xlfn.RANK.AVG(OFFSET($E793,1-F$1,),OFFSET($E793,1-$AB$1,,$AB$1,1)))^2,""))</f>
        <v>100</v>
      </c>
      <c r="G789" s="3">
        <f t="shared" ca="1" si="791"/>
        <v>81</v>
      </c>
      <c r="H789" s="3">
        <f t="shared" ca="1" si="791"/>
        <v>64</v>
      </c>
      <c r="I789" s="3">
        <f t="shared" ca="1" si="791"/>
        <v>49</v>
      </c>
      <c r="J789" s="3">
        <f t="shared" ca="1" si="791"/>
        <v>36</v>
      </c>
      <c r="K789" s="3">
        <f t="shared" ca="1" si="791"/>
        <v>25</v>
      </c>
      <c r="L789" s="3">
        <f t="shared" ca="1" si="791"/>
        <v>16</v>
      </c>
      <c r="M789" s="3">
        <f t="shared" ca="1" si="791"/>
        <v>9</v>
      </c>
      <c r="N789" s="3">
        <f t="shared" ca="1" si="791"/>
        <v>4</v>
      </c>
      <c r="O789" s="3">
        <f t="shared" ca="1" si="791"/>
        <v>1</v>
      </c>
      <c r="P789" s="3">
        <f t="shared" ca="1" si="791"/>
        <v>0</v>
      </c>
      <c r="Q789" s="3">
        <f t="shared" ca="1" si="791"/>
        <v>1</v>
      </c>
      <c r="R789" s="3">
        <f t="shared" ca="1" si="791"/>
        <v>4</v>
      </c>
      <c r="S789" s="3">
        <f t="shared" ca="1" si="791"/>
        <v>9</v>
      </c>
      <c r="T789" s="3">
        <f t="shared" ca="1" si="791"/>
        <v>16</v>
      </c>
      <c r="U789" s="3">
        <f t="shared" ca="1" si="791"/>
        <v>25</v>
      </c>
      <c r="V789" s="3">
        <f t="shared" ca="1" si="791"/>
        <v>36</v>
      </c>
      <c r="W789" s="3">
        <f t="shared" ca="1" si="791"/>
        <v>49</v>
      </c>
      <c r="X789" s="3">
        <f t="shared" ca="1" si="791"/>
        <v>64</v>
      </c>
      <c r="Y789" s="3">
        <f t="shared" ca="1" si="791"/>
        <v>81</v>
      </c>
      <c r="Z789" s="3">
        <f t="shared" ca="1" si="791"/>
        <v>100</v>
      </c>
      <c r="AA789" s="3">
        <f t="shared" ca="1" si="5"/>
        <v>770</v>
      </c>
      <c r="AB789" s="29">
        <f t="shared" ca="1" si="24"/>
        <v>50</v>
      </c>
    </row>
    <row r="790" spans="1:28" customFormat="false" ht="13">
      <c r="A790" s="3">
        <f>シート1!B791</f>
        <v>0</v>
      </c>
      <c r="B790" s="3">
        <f>シート1!E791</f>
        <v>0</v>
      </c>
      <c r="C790" s="19">
        <f>シート1!G791</f>
        <v>0</v>
      </c>
      <c r="D790" s="3">
        <f>シート1!I791</f>
        <v>0</v>
      </c>
      <c r="E790" s="3">
        <f>シート1!K791</f>
        <v>0</v>
      </c>
      <c r="F790" s="3">
        <f t="shared" ref="F790:Z790" ca="1" si="792">IF($E794="","", IF(AND(ROW()&gt;$AB$1,F$1&lt;=$AB$1),(F$1-_xlfn.RANK.AVG(OFFSET($E794,1-F$1,),OFFSET($E794,1-$AB$1,,$AB$1,1)))^2,""))</f>
        <v>100</v>
      </c>
      <c r="G790" s="3">
        <f t="shared" ca="1" si="792"/>
        <v>81</v>
      </c>
      <c r="H790" s="3">
        <f t="shared" ca="1" si="792"/>
        <v>64</v>
      </c>
      <c r="I790" s="3">
        <f t="shared" ca="1" si="792"/>
        <v>49</v>
      </c>
      <c r="J790" s="3">
        <f t="shared" ca="1" si="792"/>
        <v>36</v>
      </c>
      <c r="K790" s="3">
        <f t="shared" ca="1" si="792"/>
        <v>25</v>
      </c>
      <c r="L790" s="3">
        <f t="shared" ca="1" si="792"/>
        <v>16</v>
      </c>
      <c r="M790" s="3">
        <f t="shared" ca="1" si="792"/>
        <v>9</v>
      </c>
      <c r="N790" s="3">
        <f t="shared" ca="1" si="792"/>
        <v>4</v>
      </c>
      <c r="O790" s="3">
        <f t="shared" ca="1" si="792"/>
        <v>1</v>
      </c>
      <c r="P790" s="3">
        <f t="shared" ca="1" si="792"/>
        <v>0</v>
      </c>
      <c r="Q790" s="3">
        <f t="shared" ca="1" si="792"/>
        <v>1</v>
      </c>
      <c r="R790" s="3">
        <f t="shared" ca="1" si="792"/>
        <v>4</v>
      </c>
      <c r="S790" s="3">
        <f t="shared" ca="1" si="792"/>
        <v>9</v>
      </c>
      <c r="T790" s="3">
        <f t="shared" ca="1" si="792"/>
        <v>16</v>
      </c>
      <c r="U790" s="3">
        <f t="shared" ca="1" si="792"/>
        <v>25</v>
      </c>
      <c r="V790" s="3">
        <f t="shared" ca="1" si="792"/>
        <v>36</v>
      </c>
      <c r="W790" s="3">
        <f t="shared" ca="1" si="792"/>
        <v>49</v>
      </c>
      <c r="X790" s="3">
        <f t="shared" ca="1" si="792"/>
        <v>64</v>
      </c>
      <c r="Y790" s="3">
        <f t="shared" ca="1" si="792"/>
        <v>81</v>
      </c>
      <c r="Z790" s="3">
        <f t="shared" ca="1" si="792"/>
        <v>100</v>
      </c>
      <c r="AA790" s="3">
        <f t="shared" ca="1" si="5"/>
        <v>770</v>
      </c>
      <c r="AB790" s="29">
        <f t="shared" ca="1" si="24"/>
        <v>50</v>
      </c>
    </row>
    <row r="791" spans="1:28" customFormat="false" ht="13">
      <c r="A791" s="3">
        <f>シート1!B792</f>
        <v>0</v>
      </c>
      <c r="B791" s="3">
        <f>シート1!E792</f>
        <v>0</v>
      </c>
      <c r="C791" s="19">
        <f>シート1!G792</f>
        <v>0</v>
      </c>
      <c r="D791" s="3">
        <f>シート1!I792</f>
        <v>0</v>
      </c>
      <c r="E791" s="3">
        <f>シート1!K792</f>
        <v>0</v>
      </c>
      <c r="F791" s="3">
        <f t="shared" ref="F791:Z791" ca="1" si="793">IF($E795="","", IF(AND(ROW()&gt;$AB$1,F$1&lt;=$AB$1),(F$1-_xlfn.RANK.AVG(OFFSET($E795,1-F$1,),OFFSET($E795,1-$AB$1,,$AB$1,1)))^2,""))</f>
        <v>100</v>
      </c>
      <c r="G791" s="3">
        <f t="shared" ca="1" si="793"/>
        <v>81</v>
      </c>
      <c r="H791" s="3">
        <f t="shared" ca="1" si="793"/>
        <v>64</v>
      </c>
      <c r="I791" s="3">
        <f t="shared" ca="1" si="793"/>
        <v>49</v>
      </c>
      <c r="J791" s="3">
        <f t="shared" ca="1" si="793"/>
        <v>36</v>
      </c>
      <c r="K791" s="3">
        <f t="shared" ca="1" si="793"/>
        <v>25</v>
      </c>
      <c r="L791" s="3">
        <f t="shared" ca="1" si="793"/>
        <v>16</v>
      </c>
      <c r="M791" s="3">
        <f t="shared" ca="1" si="793"/>
        <v>9</v>
      </c>
      <c r="N791" s="3">
        <f t="shared" ca="1" si="793"/>
        <v>4</v>
      </c>
      <c r="O791" s="3">
        <f t="shared" ca="1" si="793"/>
        <v>1</v>
      </c>
      <c r="P791" s="3">
        <f t="shared" ca="1" si="793"/>
        <v>0</v>
      </c>
      <c r="Q791" s="3">
        <f t="shared" ca="1" si="793"/>
        <v>1</v>
      </c>
      <c r="R791" s="3">
        <f t="shared" ca="1" si="793"/>
        <v>4</v>
      </c>
      <c r="S791" s="3">
        <f t="shared" ca="1" si="793"/>
        <v>9</v>
      </c>
      <c r="T791" s="3">
        <f t="shared" ca="1" si="793"/>
        <v>16</v>
      </c>
      <c r="U791" s="3">
        <f t="shared" ca="1" si="793"/>
        <v>25</v>
      </c>
      <c r="V791" s="3">
        <f t="shared" ca="1" si="793"/>
        <v>36</v>
      </c>
      <c r="W791" s="3">
        <f t="shared" ca="1" si="793"/>
        <v>49</v>
      </c>
      <c r="X791" s="3">
        <f t="shared" ca="1" si="793"/>
        <v>64</v>
      </c>
      <c r="Y791" s="3">
        <f t="shared" ca="1" si="793"/>
        <v>81</v>
      </c>
      <c r="Z791" s="3">
        <f t="shared" ca="1" si="793"/>
        <v>100</v>
      </c>
      <c r="AA791" s="3">
        <f t="shared" ca="1" si="5"/>
        <v>770</v>
      </c>
      <c r="AB791" s="29">
        <f t="shared" ca="1" si="24"/>
        <v>50</v>
      </c>
    </row>
    <row r="792" spans="1:28" customFormat="false" ht="13">
      <c r="A792" s="3">
        <f>シート1!B793</f>
        <v>0</v>
      </c>
      <c r="B792" s="3">
        <f>シート1!E793</f>
        <v>0</v>
      </c>
      <c r="C792" s="19">
        <f>シート1!G793</f>
        <v>0</v>
      </c>
      <c r="D792" s="3">
        <f>シート1!I793</f>
        <v>0</v>
      </c>
      <c r="E792" s="3">
        <f>シート1!K793</f>
        <v>0</v>
      </c>
      <c r="F792" s="3">
        <f t="shared" ref="F792:Z792" ca="1" si="794">IF($E796="","", IF(AND(ROW()&gt;$AB$1,F$1&lt;=$AB$1),(F$1-_xlfn.RANK.AVG(OFFSET($E796,1-F$1,),OFFSET($E796,1-$AB$1,,$AB$1,1)))^2,""))</f>
        <v>100</v>
      </c>
      <c r="G792" s="3">
        <f t="shared" ca="1" si="794"/>
        <v>81</v>
      </c>
      <c r="H792" s="3">
        <f t="shared" ca="1" si="794"/>
        <v>64</v>
      </c>
      <c r="I792" s="3">
        <f t="shared" ca="1" si="794"/>
        <v>49</v>
      </c>
      <c r="J792" s="3">
        <f t="shared" ca="1" si="794"/>
        <v>36</v>
      </c>
      <c r="K792" s="3">
        <f t="shared" ca="1" si="794"/>
        <v>25</v>
      </c>
      <c r="L792" s="3">
        <f t="shared" ca="1" si="794"/>
        <v>16</v>
      </c>
      <c r="M792" s="3">
        <f t="shared" ca="1" si="794"/>
        <v>9</v>
      </c>
      <c r="N792" s="3">
        <f t="shared" ca="1" si="794"/>
        <v>4</v>
      </c>
      <c r="O792" s="3">
        <f t="shared" ca="1" si="794"/>
        <v>1</v>
      </c>
      <c r="P792" s="3">
        <f t="shared" ca="1" si="794"/>
        <v>0</v>
      </c>
      <c r="Q792" s="3">
        <f t="shared" ca="1" si="794"/>
        <v>1</v>
      </c>
      <c r="R792" s="3">
        <f t="shared" ca="1" si="794"/>
        <v>4</v>
      </c>
      <c r="S792" s="3">
        <f t="shared" ca="1" si="794"/>
        <v>9</v>
      </c>
      <c r="T792" s="3">
        <f t="shared" ca="1" si="794"/>
        <v>16</v>
      </c>
      <c r="U792" s="3">
        <f t="shared" ca="1" si="794"/>
        <v>25</v>
      </c>
      <c r="V792" s="3">
        <f t="shared" ca="1" si="794"/>
        <v>36</v>
      </c>
      <c r="W792" s="3">
        <f t="shared" ca="1" si="794"/>
        <v>49</v>
      </c>
      <c r="X792" s="3">
        <f t="shared" ca="1" si="794"/>
        <v>64</v>
      </c>
      <c r="Y792" s="3">
        <f t="shared" ca="1" si="794"/>
        <v>81</v>
      </c>
      <c r="Z792" s="3">
        <f t="shared" ca="1" si="794"/>
        <v>100</v>
      </c>
      <c r="AA792" s="3">
        <f t="shared" ca="1" si="5"/>
        <v>770</v>
      </c>
      <c r="AB792" s="29">
        <f t="shared" ca="1" si="24"/>
        <v>50</v>
      </c>
    </row>
    <row r="793" spans="1:28" customFormat="false" ht="13">
      <c r="A793" s="3">
        <f>シート1!B794</f>
        <v>0</v>
      </c>
      <c r="B793" s="3">
        <f>シート1!E794</f>
        <v>0</v>
      </c>
      <c r="C793" s="19">
        <f>シート1!G794</f>
        <v>0</v>
      </c>
      <c r="D793" s="3">
        <f>シート1!I794</f>
        <v>0</v>
      </c>
      <c r="E793" s="3">
        <f>シート1!K794</f>
        <v>0</v>
      </c>
      <c r="F793" s="3">
        <f t="shared" ref="F793:Z793" ca="1" si="795">IF($E797="","", IF(AND(ROW()&gt;$AB$1,F$1&lt;=$AB$1),(F$1-_xlfn.RANK.AVG(OFFSET($E797,1-F$1,),OFFSET($E797,1-$AB$1,,$AB$1,1)))^2,""))</f>
        <v>100</v>
      </c>
      <c r="G793" s="3">
        <f t="shared" ca="1" si="795"/>
        <v>81</v>
      </c>
      <c r="H793" s="3">
        <f t="shared" ca="1" si="795"/>
        <v>64</v>
      </c>
      <c r="I793" s="3">
        <f t="shared" ca="1" si="795"/>
        <v>49</v>
      </c>
      <c r="J793" s="3">
        <f t="shared" ca="1" si="795"/>
        <v>36</v>
      </c>
      <c r="K793" s="3">
        <f t="shared" ca="1" si="795"/>
        <v>25</v>
      </c>
      <c r="L793" s="3">
        <f t="shared" ca="1" si="795"/>
        <v>16</v>
      </c>
      <c r="M793" s="3">
        <f t="shared" ca="1" si="795"/>
        <v>9</v>
      </c>
      <c r="N793" s="3">
        <f t="shared" ca="1" si="795"/>
        <v>4</v>
      </c>
      <c r="O793" s="3">
        <f t="shared" ca="1" si="795"/>
        <v>1</v>
      </c>
      <c r="P793" s="3">
        <f t="shared" ca="1" si="795"/>
        <v>0</v>
      </c>
      <c r="Q793" s="3">
        <f t="shared" ca="1" si="795"/>
        <v>1</v>
      </c>
      <c r="R793" s="3">
        <f t="shared" ca="1" si="795"/>
        <v>4</v>
      </c>
      <c r="S793" s="3">
        <f t="shared" ca="1" si="795"/>
        <v>9</v>
      </c>
      <c r="T793" s="3">
        <f t="shared" ca="1" si="795"/>
        <v>16</v>
      </c>
      <c r="U793" s="3">
        <f t="shared" ca="1" si="795"/>
        <v>25</v>
      </c>
      <c r="V793" s="3">
        <f t="shared" ca="1" si="795"/>
        <v>36</v>
      </c>
      <c r="W793" s="3">
        <f t="shared" ca="1" si="795"/>
        <v>49</v>
      </c>
      <c r="X793" s="3">
        <f t="shared" ca="1" si="795"/>
        <v>64</v>
      </c>
      <c r="Y793" s="3">
        <f t="shared" ca="1" si="795"/>
        <v>81</v>
      </c>
      <c r="Z793" s="3">
        <f t="shared" ca="1" si="795"/>
        <v>100</v>
      </c>
      <c r="AA793" s="3">
        <f t="shared" ca="1" si="5"/>
        <v>770</v>
      </c>
      <c r="AB793" s="29">
        <f t="shared" ca="1" si="24"/>
        <v>50</v>
      </c>
    </row>
    <row r="794" spans="1:28" customFormat="false" ht="13">
      <c r="A794" s="3">
        <f>シート1!B795</f>
        <v>0</v>
      </c>
      <c r="B794" s="3">
        <f>シート1!E795</f>
        <v>0</v>
      </c>
      <c r="C794" s="19">
        <f>シート1!G795</f>
        <v>0</v>
      </c>
      <c r="D794" s="3">
        <f>シート1!I795</f>
        <v>0</v>
      </c>
      <c r="E794" s="3">
        <f>シート1!K795</f>
        <v>0</v>
      </c>
      <c r="F794" s="3">
        <f t="shared" ref="F794:Z794" ca="1" si="796">IF($E798="","", IF(AND(ROW()&gt;$AB$1,F$1&lt;=$AB$1),(F$1-_xlfn.RANK.AVG(OFFSET($E798,1-F$1,),OFFSET($E798,1-$AB$1,,$AB$1,1)))^2,""))</f>
        <v>100</v>
      </c>
      <c r="G794" s="3">
        <f t="shared" ca="1" si="796"/>
        <v>81</v>
      </c>
      <c r="H794" s="3">
        <f t="shared" ca="1" si="796"/>
        <v>64</v>
      </c>
      <c r="I794" s="3">
        <f t="shared" ca="1" si="796"/>
        <v>49</v>
      </c>
      <c r="J794" s="3">
        <f t="shared" ca="1" si="796"/>
        <v>36</v>
      </c>
      <c r="K794" s="3">
        <f t="shared" ca="1" si="796"/>
        <v>25</v>
      </c>
      <c r="L794" s="3">
        <f t="shared" ca="1" si="796"/>
        <v>16</v>
      </c>
      <c r="M794" s="3">
        <f t="shared" ca="1" si="796"/>
        <v>9</v>
      </c>
      <c r="N794" s="3">
        <f t="shared" ca="1" si="796"/>
        <v>4</v>
      </c>
      <c r="O794" s="3">
        <f t="shared" ca="1" si="796"/>
        <v>1</v>
      </c>
      <c r="P794" s="3">
        <f t="shared" ca="1" si="796"/>
        <v>0</v>
      </c>
      <c r="Q794" s="3">
        <f t="shared" ca="1" si="796"/>
        <v>1</v>
      </c>
      <c r="R794" s="3">
        <f t="shared" ca="1" si="796"/>
        <v>4</v>
      </c>
      <c r="S794" s="3">
        <f t="shared" ca="1" si="796"/>
        <v>9</v>
      </c>
      <c r="T794" s="3">
        <f t="shared" ca="1" si="796"/>
        <v>16</v>
      </c>
      <c r="U794" s="3">
        <f t="shared" ca="1" si="796"/>
        <v>25</v>
      </c>
      <c r="V794" s="3">
        <f t="shared" ca="1" si="796"/>
        <v>36</v>
      </c>
      <c r="W794" s="3">
        <f t="shared" ca="1" si="796"/>
        <v>49</v>
      </c>
      <c r="X794" s="3">
        <f t="shared" ca="1" si="796"/>
        <v>64</v>
      </c>
      <c r="Y794" s="3">
        <f t="shared" ca="1" si="796"/>
        <v>81</v>
      </c>
      <c r="Z794" s="3">
        <f t="shared" ca="1" si="796"/>
        <v>100</v>
      </c>
      <c r="AA794" s="3">
        <f t="shared" ca="1" si="5"/>
        <v>770</v>
      </c>
      <c r="AB794" s="29">
        <f t="shared" ca="1" si="24"/>
        <v>50</v>
      </c>
    </row>
    <row r="795" spans="1:28" customFormat="false" ht="13">
      <c r="A795" s="3">
        <f>シート1!B796</f>
        <v>0</v>
      </c>
      <c r="B795" s="3">
        <f>シート1!E796</f>
        <v>0</v>
      </c>
      <c r="C795" s="19">
        <f>シート1!G796</f>
        <v>0</v>
      </c>
      <c r="D795" s="3">
        <f>シート1!I796</f>
        <v>0</v>
      </c>
      <c r="E795" s="3">
        <f>シート1!K796</f>
        <v>0</v>
      </c>
      <c r="F795" s="3">
        <f t="shared" ref="F795:Z795" ca="1" si="797">IF($E799="","", IF(AND(ROW()&gt;$AB$1,F$1&lt;=$AB$1),(F$1-_xlfn.RANK.AVG(OFFSET($E799,1-F$1,),OFFSET($E799,1-$AB$1,,$AB$1,1)))^2,""))</f>
        <v>100</v>
      </c>
      <c r="G795" s="3">
        <f t="shared" ca="1" si="797"/>
        <v>81</v>
      </c>
      <c r="H795" s="3">
        <f t="shared" ca="1" si="797"/>
        <v>64</v>
      </c>
      <c r="I795" s="3">
        <f t="shared" ca="1" si="797"/>
        <v>49</v>
      </c>
      <c r="J795" s="3">
        <f t="shared" ca="1" si="797"/>
        <v>36</v>
      </c>
      <c r="K795" s="3">
        <f t="shared" ca="1" si="797"/>
        <v>25</v>
      </c>
      <c r="L795" s="3">
        <f t="shared" ca="1" si="797"/>
        <v>16</v>
      </c>
      <c r="M795" s="3">
        <f t="shared" ca="1" si="797"/>
        <v>9</v>
      </c>
      <c r="N795" s="3">
        <f t="shared" ca="1" si="797"/>
        <v>4</v>
      </c>
      <c r="O795" s="3">
        <f t="shared" ca="1" si="797"/>
        <v>1</v>
      </c>
      <c r="P795" s="3">
        <f t="shared" ca="1" si="797"/>
        <v>0</v>
      </c>
      <c r="Q795" s="3">
        <f t="shared" ca="1" si="797"/>
        <v>1</v>
      </c>
      <c r="R795" s="3">
        <f t="shared" ca="1" si="797"/>
        <v>4</v>
      </c>
      <c r="S795" s="3">
        <f t="shared" ca="1" si="797"/>
        <v>9</v>
      </c>
      <c r="T795" s="3">
        <f t="shared" ca="1" si="797"/>
        <v>16</v>
      </c>
      <c r="U795" s="3">
        <f t="shared" ca="1" si="797"/>
        <v>25</v>
      </c>
      <c r="V795" s="3">
        <f t="shared" ca="1" si="797"/>
        <v>36</v>
      </c>
      <c r="W795" s="3">
        <f t="shared" ca="1" si="797"/>
        <v>49</v>
      </c>
      <c r="X795" s="3">
        <f t="shared" ca="1" si="797"/>
        <v>64</v>
      </c>
      <c r="Y795" s="3">
        <f t="shared" ca="1" si="797"/>
        <v>81</v>
      </c>
      <c r="Z795" s="3">
        <f t="shared" ca="1" si="797"/>
        <v>100</v>
      </c>
      <c r="AA795" s="3">
        <f t="shared" ca="1" si="5"/>
        <v>770</v>
      </c>
      <c r="AB795" s="29">
        <f t="shared" ca="1" si="24"/>
        <v>50</v>
      </c>
    </row>
    <row r="796" spans="1:28" customFormat="false" ht="13">
      <c r="A796" s="3">
        <f>シート1!B797</f>
        <v>0</v>
      </c>
      <c r="B796" s="3">
        <f>シート1!E797</f>
        <v>0</v>
      </c>
      <c r="C796" s="19">
        <f>シート1!G797</f>
        <v>0</v>
      </c>
      <c r="D796" s="3">
        <f>シート1!I797</f>
        <v>0</v>
      </c>
      <c r="E796" s="3">
        <f>シート1!K797</f>
        <v>0</v>
      </c>
      <c r="F796" s="3">
        <f t="shared" ref="F796:Z796" ca="1" si="798">IF($E800="","", IF(AND(ROW()&gt;$AB$1,F$1&lt;=$AB$1),(F$1-_xlfn.RANK.AVG(OFFSET($E800,1-F$1,),OFFSET($E800,1-$AB$1,,$AB$1,1)))^2,""))</f>
        <v>100</v>
      </c>
      <c r="G796" s="3">
        <f t="shared" ca="1" si="798"/>
        <v>81</v>
      </c>
      <c r="H796" s="3">
        <f t="shared" ca="1" si="798"/>
        <v>64</v>
      </c>
      <c r="I796" s="3">
        <f t="shared" ca="1" si="798"/>
        <v>49</v>
      </c>
      <c r="J796" s="3">
        <f t="shared" ca="1" si="798"/>
        <v>36</v>
      </c>
      <c r="K796" s="3">
        <f t="shared" ca="1" si="798"/>
        <v>25</v>
      </c>
      <c r="L796" s="3">
        <f t="shared" ca="1" si="798"/>
        <v>16</v>
      </c>
      <c r="M796" s="3">
        <f t="shared" ca="1" si="798"/>
        <v>9</v>
      </c>
      <c r="N796" s="3">
        <f t="shared" ca="1" si="798"/>
        <v>4</v>
      </c>
      <c r="O796" s="3">
        <f t="shared" ca="1" si="798"/>
        <v>1</v>
      </c>
      <c r="P796" s="3">
        <f t="shared" ca="1" si="798"/>
        <v>0</v>
      </c>
      <c r="Q796" s="3">
        <f t="shared" ca="1" si="798"/>
        <v>1</v>
      </c>
      <c r="R796" s="3">
        <f t="shared" ca="1" si="798"/>
        <v>4</v>
      </c>
      <c r="S796" s="3">
        <f t="shared" ca="1" si="798"/>
        <v>9</v>
      </c>
      <c r="T796" s="3">
        <f t="shared" ca="1" si="798"/>
        <v>16</v>
      </c>
      <c r="U796" s="3">
        <f t="shared" ca="1" si="798"/>
        <v>25</v>
      </c>
      <c r="V796" s="3">
        <f t="shared" ca="1" si="798"/>
        <v>36</v>
      </c>
      <c r="W796" s="3">
        <f t="shared" ca="1" si="798"/>
        <v>49</v>
      </c>
      <c r="X796" s="3">
        <f t="shared" ca="1" si="798"/>
        <v>64</v>
      </c>
      <c r="Y796" s="3">
        <f t="shared" ca="1" si="798"/>
        <v>81</v>
      </c>
      <c r="Z796" s="3">
        <f t="shared" ca="1" si="798"/>
        <v>100</v>
      </c>
      <c r="AA796" s="3">
        <f t="shared" ca="1" si="5"/>
        <v>770</v>
      </c>
      <c r="AB796" s="29">
        <f t="shared" ca="1" si="24"/>
        <v>50</v>
      </c>
    </row>
    <row r="797" spans="1:28" customFormat="false" ht="13">
      <c r="A797" s="3">
        <f>シート1!B798</f>
        <v>0</v>
      </c>
      <c r="B797" s="3">
        <f>シート1!E798</f>
        <v>0</v>
      </c>
      <c r="C797" s="19">
        <f>シート1!G798</f>
        <v>0</v>
      </c>
      <c r="D797" s="3">
        <f>シート1!I798</f>
        <v>0</v>
      </c>
      <c r="E797" s="3">
        <f>シート1!K798</f>
        <v>0</v>
      </c>
      <c r="F797" s="3">
        <f t="shared" ref="F797:Z797" ca="1" si="799">IF($E801="","", IF(AND(ROW()&gt;$AB$1,F$1&lt;=$AB$1),(F$1-_xlfn.RANK.AVG(OFFSET($E801,1-F$1,),OFFSET($E801,1-$AB$1,,$AB$1,1)))^2,""))</f>
        <v>100</v>
      </c>
      <c r="G797" s="3">
        <f t="shared" ca="1" si="799"/>
        <v>81</v>
      </c>
      <c r="H797" s="3">
        <f t="shared" ca="1" si="799"/>
        <v>64</v>
      </c>
      <c r="I797" s="3">
        <f t="shared" ca="1" si="799"/>
        <v>49</v>
      </c>
      <c r="J797" s="3">
        <f t="shared" ca="1" si="799"/>
        <v>36</v>
      </c>
      <c r="K797" s="3">
        <f t="shared" ca="1" si="799"/>
        <v>25</v>
      </c>
      <c r="L797" s="3">
        <f t="shared" ca="1" si="799"/>
        <v>16</v>
      </c>
      <c r="M797" s="3">
        <f t="shared" ca="1" si="799"/>
        <v>9</v>
      </c>
      <c r="N797" s="3">
        <f t="shared" ca="1" si="799"/>
        <v>4</v>
      </c>
      <c r="O797" s="3">
        <f t="shared" ca="1" si="799"/>
        <v>1</v>
      </c>
      <c r="P797" s="3">
        <f t="shared" ca="1" si="799"/>
        <v>0</v>
      </c>
      <c r="Q797" s="3">
        <f t="shared" ca="1" si="799"/>
        <v>1</v>
      </c>
      <c r="R797" s="3">
        <f t="shared" ca="1" si="799"/>
        <v>4</v>
      </c>
      <c r="S797" s="3">
        <f t="shared" ca="1" si="799"/>
        <v>9</v>
      </c>
      <c r="T797" s="3">
        <f t="shared" ca="1" si="799"/>
        <v>16</v>
      </c>
      <c r="U797" s="3">
        <f t="shared" ca="1" si="799"/>
        <v>25</v>
      </c>
      <c r="V797" s="3">
        <f t="shared" ca="1" si="799"/>
        <v>36</v>
      </c>
      <c r="W797" s="3">
        <f t="shared" ca="1" si="799"/>
        <v>49</v>
      </c>
      <c r="X797" s="3">
        <f t="shared" ca="1" si="799"/>
        <v>64</v>
      </c>
      <c r="Y797" s="3">
        <f t="shared" ca="1" si="799"/>
        <v>81</v>
      </c>
      <c r="Z797" s="3">
        <f t="shared" ca="1" si="799"/>
        <v>100</v>
      </c>
      <c r="AA797" s="3">
        <f t="shared" ca="1" si="5"/>
        <v>770</v>
      </c>
      <c r="AB797" s="29">
        <f t="shared" ca="1" si="24"/>
        <v>50</v>
      </c>
    </row>
    <row r="798" spans="1:28" customFormat="false" ht="13">
      <c r="A798" s="3">
        <f>シート1!B799</f>
        <v>0</v>
      </c>
      <c r="B798" s="3">
        <f>シート1!E799</f>
        <v>0</v>
      </c>
      <c r="C798" s="19">
        <f>シート1!G799</f>
        <v>0</v>
      </c>
      <c r="D798" s="3">
        <f>シート1!I799</f>
        <v>0</v>
      </c>
      <c r="E798" s="3">
        <f>シート1!K799</f>
        <v>0</v>
      </c>
      <c r="F798" s="3">
        <f t="shared" ref="F798:Z798" ca="1" si="800">IF($E802="","", IF(AND(ROW()&gt;$AB$1,F$1&lt;=$AB$1),(F$1-_xlfn.RANK.AVG(OFFSET($E802,1-F$1,),OFFSET($E802,1-$AB$1,,$AB$1,1)))^2,""))</f>
        <v>100</v>
      </c>
      <c r="G798" s="3">
        <f t="shared" ca="1" si="800"/>
        <v>81</v>
      </c>
      <c r="H798" s="3">
        <f t="shared" ca="1" si="800"/>
        <v>64</v>
      </c>
      <c r="I798" s="3">
        <f t="shared" ca="1" si="800"/>
        <v>49</v>
      </c>
      <c r="J798" s="3">
        <f t="shared" ca="1" si="800"/>
        <v>36</v>
      </c>
      <c r="K798" s="3">
        <f t="shared" ca="1" si="800"/>
        <v>25</v>
      </c>
      <c r="L798" s="3">
        <f t="shared" ca="1" si="800"/>
        <v>16</v>
      </c>
      <c r="M798" s="3">
        <f t="shared" ca="1" si="800"/>
        <v>9</v>
      </c>
      <c r="N798" s="3">
        <f t="shared" ca="1" si="800"/>
        <v>4</v>
      </c>
      <c r="O798" s="3">
        <f t="shared" ca="1" si="800"/>
        <v>1</v>
      </c>
      <c r="P798" s="3">
        <f t="shared" ca="1" si="800"/>
        <v>0</v>
      </c>
      <c r="Q798" s="3">
        <f t="shared" ca="1" si="800"/>
        <v>1</v>
      </c>
      <c r="R798" s="3">
        <f t="shared" ca="1" si="800"/>
        <v>4</v>
      </c>
      <c r="S798" s="3">
        <f t="shared" ca="1" si="800"/>
        <v>9</v>
      </c>
      <c r="T798" s="3">
        <f t="shared" ca="1" si="800"/>
        <v>16</v>
      </c>
      <c r="U798" s="3">
        <f t="shared" ca="1" si="800"/>
        <v>25</v>
      </c>
      <c r="V798" s="3">
        <f t="shared" ca="1" si="800"/>
        <v>36</v>
      </c>
      <c r="W798" s="3">
        <f t="shared" ca="1" si="800"/>
        <v>49</v>
      </c>
      <c r="X798" s="3">
        <f t="shared" ca="1" si="800"/>
        <v>64</v>
      </c>
      <c r="Y798" s="3">
        <f t="shared" ca="1" si="800"/>
        <v>81</v>
      </c>
      <c r="Z798" s="3">
        <f t="shared" ca="1" si="800"/>
        <v>100</v>
      </c>
      <c r="AA798" s="3">
        <f t="shared" ca="1" si="5"/>
        <v>770</v>
      </c>
      <c r="AB798" s="29">
        <f t="shared" ca="1" si="24"/>
        <v>50</v>
      </c>
    </row>
    <row r="799" spans="1:28" customFormat="false" ht="13">
      <c r="A799" s="3">
        <f>シート1!B800</f>
        <v>0</v>
      </c>
      <c r="B799" s="3">
        <f>シート1!E800</f>
        <v>0</v>
      </c>
      <c r="C799" s="19">
        <f>シート1!G800</f>
        <v>0</v>
      </c>
      <c r="D799" s="3">
        <f>シート1!I800</f>
        <v>0</v>
      </c>
      <c r="E799" s="3">
        <f>シート1!K800</f>
        <v>0</v>
      </c>
      <c r="F799" s="3">
        <f t="shared" ref="F799:Z799" ca="1" si="801">IF($E803="","", IF(AND(ROW()&gt;$AB$1,F$1&lt;=$AB$1),(F$1-_xlfn.RANK.AVG(OFFSET($E803,1-F$1,),OFFSET($E803,1-$AB$1,,$AB$1,1)))^2,""))</f>
        <v>100</v>
      </c>
      <c r="G799" s="3">
        <f t="shared" ca="1" si="801"/>
        <v>81</v>
      </c>
      <c r="H799" s="3">
        <f t="shared" ca="1" si="801"/>
        <v>64</v>
      </c>
      <c r="I799" s="3">
        <f t="shared" ca="1" si="801"/>
        <v>49</v>
      </c>
      <c r="J799" s="3">
        <f t="shared" ca="1" si="801"/>
        <v>36</v>
      </c>
      <c r="K799" s="3">
        <f t="shared" ca="1" si="801"/>
        <v>25</v>
      </c>
      <c r="L799" s="3">
        <f t="shared" ca="1" si="801"/>
        <v>16</v>
      </c>
      <c r="M799" s="3">
        <f t="shared" ca="1" si="801"/>
        <v>9</v>
      </c>
      <c r="N799" s="3">
        <f t="shared" ca="1" si="801"/>
        <v>4</v>
      </c>
      <c r="O799" s="3">
        <f t="shared" ca="1" si="801"/>
        <v>1</v>
      </c>
      <c r="P799" s="3">
        <f t="shared" ca="1" si="801"/>
        <v>0</v>
      </c>
      <c r="Q799" s="3">
        <f t="shared" ca="1" si="801"/>
        <v>1</v>
      </c>
      <c r="R799" s="3">
        <f t="shared" ca="1" si="801"/>
        <v>4</v>
      </c>
      <c r="S799" s="3">
        <f t="shared" ca="1" si="801"/>
        <v>9</v>
      </c>
      <c r="T799" s="3">
        <f t="shared" ca="1" si="801"/>
        <v>16</v>
      </c>
      <c r="U799" s="3">
        <f t="shared" ca="1" si="801"/>
        <v>25</v>
      </c>
      <c r="V799" s="3">
        <f t="shared" ca="1" si="801"/>
        <v>36</v>
      </c>
      <c r="W799" s="3">
        <f t="shared" ca="1" si="801"/>
        <v>49</v>
      </c>
      <c r="X799" s="3">
        <f t="shared" ca="1" si="801"/>
        <v>64</v>
      </c>
      <c r="Y799" s="3">
        <f t="shared" ca="1" si="801"/>
        <v>81</v>
      </c>
      <c r="Z799" s="3">
        <f t="shared" ca="1" si="801"/>
        <v>100</v>
      </c>
      <c r="AA799" s="3">
        <f t="shared" ca="1" si="5"/>
        <v>770</v>
      </c>
      <c r="AB799" s="29">
        <f t="shared" ca="1" si="24"/>
        <v>50</v>
      </c>
    </row>
    <row r="800" spans="1:28" customFormat="false" ht="13">
      <c r="A800" s="3">
        <f>シート1!B801</f>
        <v>0</v>
      </c>
      <c r="B800" s="3">
        <f>シート1!E801</f>
        <v>0</v>
      </c>
      <c r="C800" s="19">
        <f>シート1!G801</f>
        <v>0</v>
      </c>
      <c r="D800" s="3">
        <f>シート1!I801</f>
        <v>0</v>
      </c>
      <c r="E800" s="3">
        <f>シート1!K801</f>
        <v>0</v>
      </c>
      <c r="F800" s="3">
        <f t="shared" ref="F800:Z800" ca="1" si="802">IF($E804="","", IF(AND(ROW()&gt;$AB$1,F$1&lt;=$AB$1),(F$1-_xlfn.RANK.AVG(OFFSET($E804,1-F$1,),OFFSET($E804,1-$AB$1,,$AB$1,1)))^2,""))</f>
        <v>100</v>
      </c>
      <c r="G800" s="3">
        <f t="shared" ca="1" si="802"/>
        <v>81</v>
      </c>
      <c r="H800" s="3">
        <f t="shared" ca="1" si="802"/>
        <v>64</v>
      </c>
      <c r="I800" s="3">
        <f t="shared" ca="1" si="802"/>
        <v>49</v>
      </c>
      <c r="J800" s="3">
        <f t="shared" ca="1" si="802"/>
        <v>36</v>
      </c>
      <c r="K800" s="3">
        <f t="shared" ca="1" si="802"/>
        <v>25</v>
      </c>
      <c r="L800" s="3">
        <f t="shared" ca="1" si="802"/>
        <v>16</v>
      </c>
      <c r="M800" s="3">
        <f t="shared" ca="1" si="802"/>
        <v>9</v>
      </c>
      <c r="N800" s="3">
        <f t="shared" ca="1" si="802"/>
        <v>4</v>
      </c>
      <c r="O800" s="3">
        <f t="shared" ca="1" si="802"/>
        <v>1</v>
      </c>
      <c r="P800" s="3">
        <f t="shared" ca="1" si="802"/>
        <v>0</v>
      </c>
      <c r="Q800" s="3">
        <f t="shared" ca="1" si="802"/>
        <v>1</v>
      </c>
      <c r="R800" s="3">
        <f t="shared" ca="1" si="802"/>
        <v>4</v>
      </c>
      <c r="S800" s="3">
        <f t="shared" ca="1" si="802"/>
        <v>9</v>
      </c>
      <c r="T800" s="3">
        <f t="shared" ca="1" si="802"/>
        <v>16</v>
      </c>
      <c r="U800" s="3">
        <f t="shared" ca="1" si="802"/>
        <v>25</v>
      </c>
      <c r="V800" s="3">
        <f t="shared" ca="1" si="802"/>
        <v>36</v>
      </c>
      <c r="W800" s="3">
        <f t="shared" ca="1" si="802"/>
        <v>49</v>
      </c>
      <c r="X800" s="3">
        <f t="shared" ca="1" si="802"/>
        <v>64</v>
      </c>
      <c r="Y800" s="3">
        <f t="shared" ca="1" si="802"/>
        <v>81</v>
      </c>
      <c r="Z800" s="3">
        <f t="shared" ca="1" si="802"/>
        <v>100</v>
      </c>
      <c r="AA800" s="3">
        <f t="shared" ca="1" si="5"/>
        <v>770</v>
      </c>
      <c r="AB800" s="29">
        <f t="shared" ca="1" si="24"/>
        <v>50</v>
      </c>
    </row>
    <row r="801" spans="1:28" customFormat="false" ht="13">
      <c r="A801" s="3">
        <f>シート1!B802</f>
        <v>0</v>
      </c>
      <c r="B801" s="3">
        <f>シート1!E802</f>
        <v>0</v>
      </c>
      <c r="C801" s="19">
        <f>シート1!G802</f>
        <v>0</v>
      </c>
      <c r="D801" s="3">
        <f>シート1!I802</f>
        <v>0</v>
      </c>
      <c r="E801" s="3">
        <f>シート1!K802</f>
        <v>0</v>
      </c>
      <c r="F801" s="3">
        <f t="shared" ref="F801:Z801" ca="1" si="803">IF($E805="","", IF(AND(ROW()&gt;$AB$1,F$1&lt;=$AB$1),(F$1-_xlfn.RANK.AVG(OFFSET($E805,1-F$1,),OFFSET($E805,1-$AB$1,,$AB$1,1)))^2,""))</f>
        <v>100</v>
      </c>
      <c r="G801" s="3">
        <f t="shared" ca="1" si="803"/>
        <v>81</v>
      </c>
      <c r="H801" s="3">
        <f t="shared" ca="1" si="803"/>
        <v>64</v>
      </c>
      <c r="I801" s="3">
        <f t="shared" ca="1" si="803"/>
        <v>49</v>
      </c>
      <c r="J801" s="3">
        <f t="shared" ca="1" si="803"/>
        <v>36</v>
      </c>
      <c r="K801" s="3">
        <f t="shared" ca="1" si="803"/>
        <v>25</v>
      </c>
      <c r="L801" s="3">
        <f t="shared" ca="1" si="803"/>
        <v>16</v>
      </c>
      <c r="M801" s="3">
        <f t="shared" ca="1" si="803"/>
        <v>9</v>
      </c>
      <c r="N801" s="3">
        <f t="shared" ca="1" si="803"/>
        <v>4</v>
      </c>
      <c r="O801" s="3">
        <f t="shared" ca="1" si="803"/>
        <v>1</v>
      </c>
      <c r="P801" s="3">
        <f t="shared" ca="1" si="803"/>
        <v>0</v>
      </c>
      <c r="Q801" s="3">
        <f t="shared" ca="1" si="803"/>
        <v>1</v>
      </c>
      <c r="R801" s="3">
        <f t="shared" ca="1" si="803"/>
        <v>4</v>
      </c>
      <c r="S801" s="3">
        <f t="shared" ca="1" si="803"/>
        <v>9</v>
      </c>
      <c r="T801" s="3">
        <f t="shared" ca="1" si="803"/>
        <v>16</v>
      </c>
      <c r="U801" s="3">
        <f t="shared" ca="1" si="803"/>
        <v>25</v>
      </c>
      <c r="V801" s="3">
        <f t="shared" ca="1" si="803"/>
        <v>36</v>
      </c>
      <c r="W801" s="3">
        <f t="shared" ca="1" si="803"/>
        <v>49</v>
      </c>
      <c r="X801" s="3">
        <f t="shared" ca="1" si="803"/>
        <v>64</v>
      </c>
      <c r="Y801" s="3">
        <f t="shared" ca="1" si="803"/>
        <v>81</v>
      </c>
      <c r="Z801" s="3">
        <f t="shared" ca="1" si="803"/>
        <v>100</v>
      </c>
      <c r="AA801" s="3">
        <f t="shared" ca="1" si="5"/>
        <v>770</v>
      </c>
      <c r="AB801" s="29">
        <f t="shared" ca="1" si="24"/>
        <v>50</v>
      </c>
    </row>
    <row r="802" spans="1:28" customFormat="false" ht="13">
      <c r="A802" s="3">
        <f>シート1!B803</f>
        <v>0</v>
      </c>
      <c r="B802" s="3">
        <f>シート1!E803</f>
        <v>0</v>
      </c>
      <c r="C802" s="19">
        <f>シート1!G803</f>
        <v>0</v>
      </c>
      <c r="D802" s="3">
        <f>シート1!I803</f>
        <v>0</v>
      </c>
      <c r="E802" s="3">
        <f>シート1!K803</f>
        <v>0</v>
      </c>
      <c r="F802" s="3">
        <f t="shared" ref="F802:Z802" ca="1" si="804">IF($E806="","", IF(AND(ROW()&gt;$AB$1,F$1&lt;=$AB$1),(F$1-_xlfn.RANK.AVG(OFFSET($E806,1-F$1,),OFFSET($E806,1-$AB$1,,$AB$1,1)))^2,""))</f>
        <v>100</v>
      </c>
      <c r="G802" s="3">
        <f t="shared" ca="1" si="804"/>
        <v>81</v>
      </c>
      <c r="H802" s="3">
        <f t="shared" ca="1" si="804"/>
        <v>64</v>
      </c>
      <c r="I802" s="3">
        <f t="shared" ca="1" si="804"/>
        <v>49</v>
      </c>
      <c r="J802" s="3">
        <f t="shared" ca="1" si="804"/>
        <v>36</v>
      </c>
      <c r="K802" s="3">
        <f t="shared" ca="1" si="804"/>
        <v>25</v>
      </c>
      <c r="L802" s="3">
        <f t="shared" ca="1" si="804"/>
        <v>16</v>
      </c>
      <c r="M802" s="3">
        <f t="shared" ca="1" si="804"/>
        <v>9</v>
      </c>
      <c r="N802" s="3">
        <f t="shared" ca="1" si="804"/>
        <v>4</v>
      </c>
      <c r="O802" s="3">
        <f t="shared" ca="1" si="804"/>
        <v>1</v>
      </c>
      <c r="P802" s="3">
        <f t="shared" ca="1" si="804"/>
        <v>0</v>
      </c>
      <c r="Q802" s="3">
        <f t="shared" ca="1" si="804"/>
        <v>1</v>
      </c>
      <c r="R802" s="3">
        <f t="shared" ca="1" si="804"/>
        <v>4</v>
      </c>
      <c r="S802" s="3">
        <f t="shared" ca="1" si="804"/>
        <v>9</v>
      </c>
      <c r="T802" s="3">
        <f t="shared" ca="1" si="804"/>
        <v>16</v>
      </c>
      <c r="U802" s="3">
        <f t="shared" ca="1" si="804"/>
        <v>25</v>
      </c>
      <c r="V802" s="3">
        <f t="shared" ca="1" si="804"/>
        <v>36</v>
      </c>
      <c r="W802" s="3">
        <f t="shared" ca="1" si="804"/>
        <v>49</v>
      </c>
      <c r="X802" s="3">
        <f t="shared" ca="1" si="804"/>
        <v>64</v>
      </c>
      <c r="Y802" s="3">
        <f t="shared" ca="1" si="804"/>
        <v>81</v>
      </c>
      <c r="Z802" s="3">
        <f t="shared" ca="1" si="804"/>
        <v>100</v>
      </c>
      <c r="AA802" s="3">
        <f t="shared" ca="1" si="5"/>
        <v>770</v>
      </c>
      <c r="AB802" s="29">
        <f t="shared" ca="1" si="24"/>
        <v>50</v>
      </c>
    </row>
    <row r="803" spans="1:28" customFormat="false" ht="13">
      <c r="A803" s="3">
        <f>シート1!B804</f>
        <v>0</v>
      </c>
      <c r="B803" s="3">
        <f>シート1!E804</f>
        <v>0</v>
      </c>
      <c r="C803" s="19">
        <f>シート1!G804</f>
        <v>0</v>
      </c>
      <c r="D803" s="3">
        <f>シート1!I804</f>
        <v>0</v>
      </c>
      <c r="E803" s="3">
        <f>シート1!K804</f>
        <v>0</v>
      </c>
      <c r="F803" s="3">
        <f t="shared" ref="F803:Z803" ca="1" si="805">IF($E807="","", IF(AND(ROW()&gt;$AB$1,F$1&lt;=$AB$1),(F$1-_xlfn.RANK.AVG(OFFSET($E807,1-F$1,),OFFSET($E807,1-$AB$1,,$AB$1,1)))^2,""))</f>
        <v>100</v>
      </c>
      <c r="G803" s="3">
        <f t="shared" ca="1" si="805"/>
        <v>81</v>
      </c>
      <c r="H803" s="3">
        <f t="shared" ca="1" si="805"/>
        <v>64</v>
      </c>
      <c r="I803" s="3">
        <f t="shared" ca="1" si="805"/>
        <v>49</v>
      </c>
      <c r="J803" s="3">
        <f t="shared" ca="1" si="805"/>
        <v>36</v>
      </c>
      <c r="K803" s="3">
        <f t="shared" ca="1" si="805"/>
        <v>25</v>
      </c>
      <c r="L803" s="3">
        <f t="shared" ca="1" si="805"/>
        <v>16</v>
      </c>
      <c r="M803" s="3">
        <f t="shared" ca="1" si="805"/>
        <v>9</v>
      </c>
      <c r="N803" s="3">
        <f t="shared" ca="1" si="805"/>
        <v>4</v>
      </c>
      <c r="O803" s="3">
        <f t="shared" ca="1" si="805"/>
        <v>1</v>
      </c>
      <c r="P803" s="3">
        <f t="shared" ca="1" si="805"/>
        <v>0</v>
      </c>
      <c r="Q803" s="3">
        <f t="shared" ca="1" si="805"/>
        <v>1</v>
      </c>
      <c r="R803" s="3">
        <f t="shared" ca="1" si="805"/>
        <v>4</v>
      </c>
      <c r="S803" s="3">
        <f t="shared" ca="1" si="805"/>
        <v>9</v>
      </c>
      <c r="T803" s="3">
        <f t="shared" ca="1" si="805"/>
        <v>16</v>
      </c>
      <c r="U803" s="3">
        <f t="shared" ca="1" si="805"/>
        <v>25</v>
      </c>
      <c r="V803" s="3">
        <f t="shared" ca="1" si="805"/>
        <v>36</v>
      </c>
      <c r="W803" s="3">
        <f t="shared" ca="1" si="805"/>
        <v>49</v>
      </c>
      <c r="X803" s="3">
        <f t="shared" ca="1" si="805"/>
        <v>64</v>
      </c>
      <c r="Y803" s="3">
        <f t="shared" ca="1" si="805"/>
        <v>81</v>
      </c>
      <c r="Z803" s="3">
        <f t="shared" ca="1" si="805"/>
        <v>100</v>
      </c>
      <c r="AA803" s="3">
        <f t="shared" ca="1" si="5"/>
        <v>770</v>
      </c>
      <c r="AB803" s="29">
        <f t="shared" ca="1" si="24"/>
        <v>50</v>
      </c>
    </row>
    <row r="804" spans="1:28" customFormat="false" ht="13">
      <c r="A804" s="3">
        <f>シート1!B805</f>
        <v>0</v>
      </c>
      <c r="B804" s="3">
        <f>シート1!E805</f>
        <v>0</v>
      </c>
      <c r="C804" s="19">
        <f>シート1!G805</f>
        <v>0</v>
      </c>
      <c r="D804" s="3">
        <f>シート1!I805</f>
        <v>0</v>
      </c>
      <c r="E804" s="3">
        <f>シート1!K805</f>
        <v>0</v>
      </c>
      <c r="F804" s="3">
        <f t="shared" ref="F804:Z804" ca="1" si="806">IF($E808="","", IF(AND(ROW()&gt;$AB$1,F$1&lt;=$AB$1),(F$1-_xlfn.RANK.AVG(OFFSET($E808,1-F$1,),OFFSET($E808,1-$AB$1,,$AB$1,1)))^2,""))</f>
        <v>100</v>
      </c>
      <c r="G804" s="3">
        <f t="shared" ca="1" si="806"/>
        <v>81</v>
      </c>
      <c r="H804" s="3">
        <f t="shared" ca="1" si="806"/>
        <v>64</v>
      </c>
      <c r="I804" s="3">
        <f t="shared" ca="1" si="806"/>
        <v>49</v>
      </c>
      <c r="J804" s="3">
        <f t="shared" ca="1" si="806"/>
        <v>36</v>
      </c>
      <c r="K804" s="3">
        <f t="shared" ca="1" si="806"/>
        <v>25</v>
      </c>
      <c r="L804" s="3">
        <f t="shared" ca="1" si="806"/>
        <v>16</v>
      </c>
      <c r="M804" s="3">
        <f t="shared" ca="1" si="806"/>
        <v>9</v>
      </c>
      <c r="N804" s="3">
        <f t="shared" ca="1" si="806"/>
        <v>4</v>
      </c>
      <c r="O804" s="3">
        <f t="shared" ca="1" si="806"/>
        <v>1</v>
      </c>
      <c r="P804" s="3">
        <f t="shared" ca="1" si="806"/>
        <v>0</v>
      </c>
      <c r="Q804" s="3">
        <f t="shared" ca="1" si="806"/>
        <v>1</v>
      </c>
      <c r="R804" s="3">
        <f t="shared" ca="1" si="806"/>
        <v>4</v>
      </c>
      <c r="S804" s="3">
        <f t="shared" ca="1" si="806"/>
        <v>9</v>
      </c>
      <c r="T804" s="3">
        <f t="shared" ca="1" si="806"/>
        <v>16</v>
      </c>
      <c r="U804" s="3">
        <f t="shared" ca="1" si="806"/>
        <v>25</v>
      </c>
      <c r="V804" s="3">
        <f t="shared" ca="1" si="806"/>
        <v>36</v>
      </c>
      <c r="W804" s="3">
        <f t="shared" ca="1" si="806"/>
        <v>49</v>
      </c>
      <c r="X804" s="3">
        <f t="shared" ca="1" si="806"/>
        <v>64</v>
      </c>
      <c r="Y804" s="3">
        <f t="shared" ca="1" si="806"/>
        <v>81</v>
      </c>
      <c r="Z804" s="3">
        <f t="shared" ca="1" si="806"/>
        <v>100</v>
      </c>
      <c r="AA804" s="3">
        <f t="shared" ca="1" si="5"/>
        <v>770</v>
      </c>
      <c r="AB804" s="29">
        <f t="shared" ca="1" si="24"/>
        <v>50</v>
      </c>
    </row>
    <row r="805" spans="1:28" customFormat="false" ht="13">
      <c r="A805" s="3">
        <f>シート1!B806</f>
        <v>0</v>
      </c>
      <c r="B805" s="3">
        <f>シート1!E806</f>
        <v>0</v>
      </c>
      <c r="C805" s="19">
        <f>シート1!G806</f>
        <v>0</v>
      </c>
      <c r="D805" s="3">
        <f>シート1!I806</f>
        <v>0</v>
      </c>
      <c r="E805" s="3">
        <f>シート1!K806</f>
        <v>0</v>
      </c>
      <c r="F805" s="3">
        <f t="shared" ref="F805:Z805" ca="1" si="807">IF($E809="","", IF(AND(ROW()&gt;$AB$1,F$1&lt;=$AB$1),(F$1-_xlfn.RANK.AVG(OFFSET($E809,1-F$1,),OFFSET($E809,1-$AB$1,,$AB$1,1)))^2,""))</f>
        <v>100</v>
      </c>
      <c r="G805" s="3">
        <f t="shared" ca="1" si="807"/>
        <v>81</v>
      </c>
      <c r="H805" s="3">
        <f t="shared" ca="1" si="807"/>
        <v>64</v>
      </c>
      <c r="I805" s="3">
        <f t="shared" ca="1" si="807"/>
        <v>49</v>
      </c>
      <c r="J805" s="3">
        <f t="shared" ca="1" si="807"/>
        <v>36</v>
      </c>
      <c r="K805" s="3">
        <f t="shared" ca="1" si="807"/>
        <v>25</v>
      </c>
      <c r="L805" s="3">
        <f t="shared" ca="1" si="807"/>
        <v>16</v>
      </c>
      <c r="M805" s="3">
        <f t="shared" ca="1" si="807"/>
        <v>9</v>
      </c>
      <c r="N805" s="3">
        <f t="shared" ca="1" si="807"/>
        <v>4</v>
      </c>
      <c r="O805" s="3">
        <f t="shared" ca="1" si="807"/>
        <v>1</v>
      </c>
      <c r="P805" s="3">
        <f t="shared" ca="1" si="807"/>
        <v>0</v>
      </c>
      <c r="Q805" s="3">
        <f t="shared" ca="1" si="807"/>
        <v>1</v>
      </c>
      <c r="R805" s="3">
        <f t="shared" ca="1" si="807"/>
        <v>4</v>
      </c>
      <c r="S805" s="3">
        <f t="shared" ca="1" si="807"/>
        <v>9</v>
      </c>
      <c r="T805" s="3">
        <f t="shared" ca="1" si="807"/>
        <v>16</v>
      </c>
      <c r="U805" s="3">
        <f t="shared" ca="1" si="807"/>
        <v>25</v>
      </c>
      <c r="V805" s="3">
        <f t="shared" ca="1" si="807"/>
        <v>36</v>
      </c>
      <c r="W805" s="3">
        <f t="shared" ca="1" si="807"/>
        <v>49</v>
      </c>
      <c r="X805" s="3">
        <f t="shared" ca="1" si="807"/>
        <v>64</v>
      </c>
      <c r="Y805" s="3">
        <f t="shared" ca="1" si="807"/>
        <v>81</v>
      </c>
      <c r="Z805" s="3">
        <f t="shared" ca="1" si="807"/>
        <v>100</v>
      </c>
      <c r="AA805" s="3">
        <f t="shared" ca="1" si="5"/>
        <v>770</v>
      </c>
      <c r="AB805" s="29">
        <f t="shared" ca="1" si="24"/>
        <v>50</v>
      </c>
    </row>
    <row r="806" spans="1:28" customFormat="false" ht="13">
      <c r="A806" s="3">
        <f>シート1!B807</f>
        <v>0</v>
      </c>
      <c r="B806" s="3">
        <f>シート1!E807</f>
        <v>0</v>
      </c>
      <c r="C806" s="19">
        <f>シート1!G807</f>
        <v>0</v>
      </c>
      <c r="D806" s="3">
        <f>シート1!I807</f>
        <v>0</v>
      </c>
      <c r="E806" s="3">
        <f>シート1!K807</f>
        <v>0</v>
      </c>
      <c r="F806" s="3">
        <f t="shared" ref="F806:Z806" ca="1" si="808">IF($E810="","", IF(AND(ROW()&gt;$AB$1,F$1&lt;=$AB$1),(F$1-_xlfn.RANK.AVG(OFFSET($E810,1-F$1,),OFFSET($E810,1-$AB$1,,$AB$1,1)))^2,""))</f>
        <v>100</v>
      </c>
      <c r="G806" s="3">
        <f t="shared" ca="1" si="808"/>
        <v>81</v>
      </c>
      <c r="H806" s="3">
        <f t="shared" ca="1" si="808"/>
        <v>64</v>
      </c>
      <c r="I806" s="3">
        <f t="shared" ca="1" si="808"/>
        <v>49</v>
      </c>
      <c r="J806" s="3">
        <f t="shared" ca="1" si="808"/>
        <v>36</v>
      </c>
      <c r="K806" s="3">
        <f t="shared" ca="1" si="808"/>
        <v>25</v>
      </c>
      <c r="L806" s="3">
        <f t="shared" ca="1" si="808"/>
        <v>16</v>
      </c>
      <c r="M806" s="3">
        <f t="shared" ca="1" si="808"/>
        <v>9</v>
      </c>
      <c r="N806" s="3">
        <f t="shared" ca="1" si="808"/>
        <v>4</v>
      </c>
      <c r="O806" s="3">
        <f t="shared" ca="1" si="808"/>
        <v>1</v>
      </c>
      <c r="P806" s="3">
        <f t="shared" ca="1" si="808"/>
        <v>0</v>
      </c>
      <c r="Q806" s="3">
        <f t="shared" ca="1" si="808"/>
        <v>1</v>
      </c>
      <c r="R806" s="3">
        <f t="shared" ca="1" si="808"/>
        <v>4</v>
      </c>
      <c r="S806" s="3">
        <f t="shared" ca="1" si="808"/>
        <v>9</v>
      </c>
      <c r="T806" s="3">
        <f t="shared" ca="1" si="808"/>
        <v>16</v>
      </c>
      <c r="U806" s="3">
        <f t="shared" ca="1" si="808"/>
        <v>25</v>
      </c>
      <c r="V806" s="3">
        <f t="shared" ca="1" si="808"/>
        <v>36</v>
      </c>
      <c r="W806" s="3">
        <f t="shared" ca="1" si="808"/>
        <v>49</v>
      </c>
      <c r="X806" s="3">
        <f t="shared" ca="1" si="808"/>
        <v>64</v>
      </c>
      <c r="Y806" s="3">
        <f t="shared" ca="1" si="808"/>
        <v>81</v>
      </c>
      <c r="Z806" s="3">
        <f t="shared" ca="1" si="808"/>
        <v>100</v>
      </c>
      <c r="AA806" s="3">
        <f t="shared" ca="1" si="5"/>
        <v>770</v>
      </c>
      <c r="AB806" s="29">
        <f t="shared" ca="1" si="24"/>
        <v>50</v>
      </c>
    </row>
    <row r="807" spans="1:28" customFormat="false" ht="13">
      <c r="A807" s="3">
        <f>シート1!B808</f>
        <v>0</v>
      </c>
      <c r="B807" s="3">
        <f>シート1!E808</f>
        <v>0</v>
      </c>
      <c r="C807" s="19">
        <f>シート1!G808</f>
        <v>0</v>
      </c>
      <c r="D807" s="3">
        <f>シート1!I808</f>
        <v>0</v>
      </c>
      <c r="E807" s="3">
        <f>シート1!K808</f>
        <v>0</v>
      </c>
      <c r="F807" s="3">
        <f t="shared" ref="F807:Z807" ca="1" si="809">IF($E811="","", IF(AND(ROW()&gt;$AB$1,F$1&lt;=$AB$1),(F$1-_xlfn.RANK.AVG(OFFSET($E811,1-F$1,),OFFSET($E811,1-$AB$1,,$AB$1,1)))^2,""))</f>
        <v>100</v>
      </c>
      <c r="G807" s="3">
        <f t="shared" ca="1" si="809"/>
        <v>81</v>
      </c>
      <c r="H807" s="3">
        <f t="shared" ca="1" si="809"/>
        <v>64</v>
      </c>
      <c r="I807" s="3">
        <f t="shared" ca="1" si="809"/>
        <v>49</v>
      </c>
      <c r="J807" s="3">
        <f t="shared" ca="1" si="809"/>
        <v>36</v>
      </c>
      <c r="K807" s="3">
        <f t="shared" ca="1" si="809"/>
        <v>25</v>
      </c>
      <c r="L807" s="3">
        <f t="shared" ca="1" si="809"/>
        <v>16</v>
      </c>
      <c r="M807" s="3">
        <f t="shared" ca="1" si="809"/>
        <v>9</v>
      </c>
      <c r="N807" s="3">
        <f t="shared" ca="1" si="809"/>
        <v>4</v>
      </c>
      <c r="O807" s="3">
        <f t="shared" ca="1" si="809"/>
        <v>1</v>
      </c>
      <c r="P807" s="3">
        <f t="shared" ca="1" si="809"/>
        <v>0</v>
      </c>
      <c r="Q807" s="3">
        <f t="shared" ca="1" si="809"/>
        <v>1</v>
      </c>
      <c r="R807" s="3">
        <f t="shared" ca="1" si="809"/>
        <v>4</v>
      </c>
      <c r="S807" s="3">
        <f t="shared" ca="1" si="809"/>
        <v>9</v>
      </c>
      <c r="T807" s="3">
        <f t="shared" ca="1" si="809"/>
        <v>16</v>
      </c>
      <c r="U807" s="3">
        <f t="shared" ca="1" si="809"/>
        <v>25</v>
      </c>
      <c r="V807" s="3">
        <f t="shared" ca="1" si="809"/>
        <v>36</v>
      </c>
      <c r="W807" s="3">
        <f t="shared" ca="1" si="809"/>
        <v>49</v>
      </c>
      <c r="X807" s="3">
        <f t="shared" ca="1" si="809"/>
        <v>64</v>
      </c>
      <c r="Y807" s="3">
        <f t="shared" ca="1" si="809"/>
        <v>81</v>
      </c>
      <c r="Z807" s="3">
        <f t="shared" ca="1" si="809"/>
        <v>100</v>
      </c>
      <c r="AA807" s="3">
        <f t="shared" ca="1" si="5"/>
        <v>770</v>
      </c>
      <c r="AB807" s="29">
        <f t="shared" ca="1" si="24"/>
        <v>50</v>
      </c>
    </row>
    <row r="808" spans="1:28" customFormat="false" ht="13">
      <c r="A808" s="3">
        <f>シート1!B809</f>
        <v>0</v>
      </c>
      <c r="B808" s="3">
        <f>シート1!E809</f>
        <v>0</v>
      </c>
      <c r="C808" s="19">
        <f>シート1!G809</f>
        <v>0</v>
      </c>
      <c r="D808" s="3">
        <f>シート1!I809</f>
        <v>0</v>
      </c>
      <c r="E808" s="3">
        <f>シート1!K809</f>
        <v>0</v>
      </c>
      <c r="F808" s="3">
        <f t="shared" ref="F808:Z808" ca="1" si="810">IF($E812="","", IF(AND(ROW()&gt;$AB$1,F$1&lt;=$AB$1),(F$1-_xlfn.RANK.AVG(OFFSET($E812,1-F$1,),OFFSET($E812,1-$AB$1,,$AB$1,1)))^2,""))</f>
        <v>100</v>
      </c>
      <c r="G808" s="3">
        <f t="shared" ca="1" si="810"/>
        <v>81</v>
      </c>
      <c r="H808" s="3">
        <f t="shared" ca="1" si="810"/>
        <v>64</v>
      </c>
      <c r="I808" s="3">
        <f t="shared" ca="1" si="810"/>
        <v>49</v>
      </c>
      <c r="J808" s="3">
        <f t="shared" ca="1" si="810"/>
        <v>36</v>
      </c>
      <c r="K808" s="3">
        <f t="shared" ca="1" si="810"/>
        <v>25</v>
      </c>
      <c r="L808" s="3">
        <f t="shared" ca="1" si="810"/>
        <v>16</v>
      </c>
      <c r="M808" s="3">
        <f t="shared" ca="1" si="810"/>
        <v>9</v>
      </c>
      <c r="N808" s="3">
        <f t="shared" ca="1" si="810"/>
        <v>4</v>
      </c>
      <c r="O808" s="3">
        <f t="shared" ca="1" si="810"/>
        <v>1</v>
      </c>
      <c r="P808" s="3">
        <f t="shared" ca="1" si="810"/>
        <v>0</v>
      </c>
      <c r="Q808" s="3">
        <f t="shared" ca="1" si="810"/>
        <v>1</v>
      </c>
      <c r="R808" s="3">
        <f t="shared" ca="1" si="810"/>
        <v>4</v>
      </c>
      <c r="S808" s="3">
        <f t="shared" ca="1" si="810"/>
        <v>9</v>
      </c>
      <c r="T808" s="3">
        <f t="shared" ca="1" si="810"/>
        <v>16</v>
      </c>
      <c r="U808" s="3">
        <f t="shared" ca="1" si="810"/>
        <v>25</v>
      </c>
      <c r="V808" s="3">
        <f t="shared" ca="1" si="810"/>
        <v>36</v>
      </c>
      <c r="W808" s="3">
        <f t="shared" ca="1" si="810"/>
        <v>49</v>
      </c>
      <c r="X808" s="3">
        <f t="shared" ca="1" si="810"/>
        <v>64</v>
      </c>
      <c r="Y808" s="3">
        <f t="shared" ca="1" si="810"/>
        <v>81</v>
      </c>
      <c r="Z808" s="3">
        <f t="shared" ca="1" si="810"/>
        <v>100</v>
      </c>
      <c r="AA808" s="3">
        <f t="shared" ca="1" si="5"/>
        <v>770</v>
      </c>
      <c r="AB808" s="29">
        <f t="shared" ca="1" si="24"/>
        <v>50</v>
      </c>
    </row>
    <row r="809" spans="1:28" customFormat="false" ht="13">
      <c r="A809" s="3">
        <f>シート1!B810</f>
        <v>0</v>
      </c>
      <c r="B809" s="3">
        <f>シート1!E810</f>
        <v>0</v>
      </c>
      <c r="C809" s="19">
        <f>シート1!G810</f>
        <v>0</v>
      </c>
      <c r="D809" s="3">
        <f>シート1!I810</f>
        <v>0</v>
      </c>
      <c r="E809" s="3">
        <f>シート1!K810</f>
        <v>0</v>
      </c>
      <c r="F809" s="3">
        <f t="shared" ref="F809:Z809" ca="1" si="811">IF($E813="","", IF(AND(ROW()&gt;$AB$1,F$1&lt;=$AB$1),(F$1-_xlfn.RANK.AVG(OFFSET($E813,1-F$1,),OFFSET($E813,1-$AB$1,,$AB$1,1)))^2,""))</f>
        <v>100</v>
      </c>
      <c r="G809" s="3">
        <f t="shared" ca="1" si="811"/>
        <v>81</v>
      </c>
      <c r="H809" s="3">
        <f t="shared" ca="1" si="811"/>
        <v>64</v>
      </c>
      <c r="I809" s="3">
        <f t="shared" ca="1" si="811"/>
        <v>49</v>
      </c>
      <c r="J809" s="3">
        <f t="shared" ca="1" si="811"/>
        <v>36</v>
      </c>
      <c r="K809" s="3">
        <f t="shared" ca="1" si="811"/>
        <v>25</v>
      </c>
      <c r="L809" s="3">
        <f t="shared" ca="1" si="811"/>
        <v>16</v>
      </c>
      <c r="M809" s="3">
        <f t="shared" ca="1" si="811"/>
        <v>9</v>
      </c>
      <c r="N809" s="3">
        <f t="shared" ca="1" si="811"/>
        <v>4</v>
      </c>
      <c r="O809" s="3">
        <f t="shared" ca="1" si="811"/>
        <v>1</v>
      </c>
      <c r="P809" s="3">
        <f t="shared" ca="1" si="811"/>
        <v>0</v>
      </c>
      <c r="Q809" s="3">
        <f t="shared" ca="1" si="811"/>
        <v>1</v>
      </c>
      <c r="R809" s="3">
        <f t="shared" ca="1" si="811"/>
        <v>4</v>
      </c>
      <c r="S809" s="3">
        <f t="shared" ca="1" si="811"/>
        <v>9</v>
      </c>
      <c r="T809" s="3">
        <f t="shared" ca="1" si="811"/>
        <v>16</v>
      </c>
      <c r="U809" s="3">
        <f t="shared" ca="1" si="811"/>
        <v>25</v>
      </c>
      <c r="V809" s="3">
        <f t="shared" ca="1" si="811"/>
        <v>36</v>
      </c>
      <c r="W809" s="3">
        <f t="shared" ca="1" si="811"/>
        <v>49</v>
      </c>
      <c r="X809" s="3">
        <f t="shared" ca="1" si="811"/>
        <v>64</v>
      </c>
      <c r="Y809" s="3">
        <f t="shared" ca="1" si="811"/>
        <v>81</v>
      </c>
      <c r="Z809" s="3">
        <f t="shared" ca="1" si="811"/>
        <v>100</v>
      </c>
      <c r="AA809" s="3">
        <f t="shared" ca="1" si="5"/>
        <v>770</v>
      </c>
      <c r="AB809" s="29">
        <f t="shared" ca="1" si="24"/>
        <v>50</v>
      </c>
    </row>
    <row r="810" spans="1:28" customFormat="false" ht="13">
      <c r="A810" s="3">
        <f>シート1!B811</f>
        <v>0</v>
      </c>
      <c r="B810" s="3">
        <f>シート1!E811</f>
        <v>0</v>
      </c>
      <c r="C810" s="19">
        <f>シート1!G811</f>
        <v>0</v>
      </c>
      <c r="D810" s="3">
        <f>シート1!I811</f>
        <v>0</v>
      </c>
      <c r="E810" s="3">
        <f>シート1!K811</f>
        <v>0</v>
      </c>
      <c r="F810" s="3">
        <f t="shared" ref="F810:Z810" ca="1" si="812">IF($E814="","", IF(AND(ROW()&gt;$AB$1,F$1&lt;=$AB$1),(F$1-_xlfn.RANK.AVG(OFFSET($E814,1-F$1,),OFFSET($E814,1-$AB$1,,$AB$1,1)))^2,""))</f>
        <v>100</v>
      </c>
      <c r="G810" s="3">
        <f t="shared" ca="1" si="812"/>
        <v>81</v>
      </c>
      <c r="H810" s="3">
        <f t="shared" ca="1" si="812"/>
        <v>64</v>
      </c>
      <c r="I810" s="3">
        <f t="shared" ca="1" si="812"/>
        <v>49</v>
      </c>
      <c r="J810" s="3">
        <f t="shared" ca="1" si="812"/>
        <v>36</v>
      </c>
      <c r="K810" s="3">
        <f t="shared" ca="1" si="812"/>
        <v>25</v>
      </c>
      <c r="L810" s="3">
        <f t="shared" ca="1" si="812"/>
        <v>16</v>
      </c>
      <c r="M810" s="3">
        <f t="shared" ca="1" si="812"/>
        <v>9</v>
      </c>
      <c r="N810" s="3">
        <f t="shared" ca="1" si="812"/>
        <v>4</v>
      </c>
      <c r="O810" s="3">
        <f t="shared" ca="1" si="812"/>
        <v>1</v>
      </c>
      <c r="P810" s="3">
        <f t="shared" ca="1" si="812"/>
        <v>0</v>
      </c>
      <c r="Q810" s="3">
        <f t="shared" ca="1" si="812"/>
        <v>1</v>
      </c>
      <c r="R810" s="3">
        <f t="shared" ca="1" si="812"/>
        <v>4</v>
      </c>
      <c r="S810" s="3">
        <f t="shared" ca="1" si="812"/>
        <v>9</v>
      </c>
      <c r="T810" s="3">
        <f t="shared" ca="1" si="812"/>
        <v>16</v>
      </c>
      <c r="U810" s="3">
        <f t="shared" ca="1" si="812"/>
        <v>25</v>
      </c>
      <c r="V810" s="3">
        <f t="shared" ca="1" si="812"/>
        <v>36</v>
      </c>
      <c r="W810" s="3">
        <f t="shared" ca="1" si="812"/>
        <v>49</v>
      </c>
      <c r="X810" s="3">
        <f t="shared" ca="1" si="812"/>
        <v>64</v>
      </c>
      <c r="Y810" s="3">
        <f t="shared" ca="1" si="812"/>
        <v>81</v>
      </c>
      <c r="Z810" s="3">
        <f t="shared" ca="1" si="812"/>
        <v>100</v>
      </c>
      <c r="AA810" s="3">
        <f t="shared" ca="1" si="5"/>
        <v>770</v>
      </c>
      <c r="AB810" s="29">
        <f t="shared" ca="1" si="24"/>
        <v>50</v>
      </c>
    </row>
    <row r="811" spans="1:28" customFormat="false" ht="13">
      <c r="A811" s="3">
        <f>シート1!B812</f>
        <v>0</v>
      </c>
      <c r="B811" s="3">
        <f>シート1!E812</f>
        <v>0</v>
      </c>
      <c r="C811" s="19">
        <f>シート1!G812</f>
        <v>0</v>
      </c>
      <c r="D811" s="3">
        <f>シート1!I812</f>
        <v>0</v>
      </c>
      <c r="E811" s="3">
        <f>シート1!K812</f>
        <v>0</v>
      </c>
      <c r="F811" s="3">
        <f t="shared" ref="F811:Z811" ca="1" si="813">IF($E815="","", IF(AND(ROW()&gt;$AB$1,F$1&lt;=$AB$1),(F$1-_xlfn.RANK.AVG(OFFSET($E815,1-F$1,),OFFSET($E815,1-$AB$1,,$AB$1,1)))^2,""))</f>
        <v>100</v>
      </c>
      <c r="G811" s="3">
        <f t="shared" ca="1" si="813"/>
        <v>81</v>
      </c>
      <c r="H811" s="3">
        <f t="shared" ca="1" si="813"/>
        <v>64</v>
      </c>
      <c r="I811" s="3">
        <f t="shared" ca="1" si="813"/>
        <v>49</v>
      </c>
      <c r="J811" s="3">
        <f t="shared" ca="1" si="813"/>
        <v>36</v>
      </c>
      <c r="K811" s="3">
        <f t="shared" ca="1" si="813"/>
        <v>25</v>
      </c>
      <c r="L811" s="3">
        <f t="shared" ca="1" si="813"/>
        <v>16</v>
      </c>
      <c r="M811" s="3">
        <f t="shared" ca="1" si="813"/>
        <v>9</v>
      </c>
      <c r="N811" s="3">
        <f t="shared" ca="1" si="813"/>
        <v>4</v>
      </c>
      <c r="O811" s="3">
        <f t="shared" ca="1" si="813"/>
        <v>1</v>
      </c>
      <c r="P811" s="3">
        <f t="shared" ca="1" si="813"/>
        <v>0</v>
      </c>
      <c r="Q811" s="3">
        <f t="shared" ca="1" si="813"/>
        <v>1</v>
      </c>
      <c r="R811" s="3">
        <f t="shared" ca="1" si="813"/>
        <v>4</v>
      </c>
      <c r="S811" s="3">
        <f t="shared" ca="1" si="813"/>
        <v>9</v>
      </c>
      <c r="T811" s="3">
        <f t="shared" ca="1" si="813"/>
        <v>16</v>
      </c>
      <c r="U811" s="3">
        <f t="shared" ca="1" si="813"/>
        <v>25</v>
      </c>
      <c r="V811" s="3">
        <f t="shared" ca="1" si="813"/>
        <v>36</v>
      </c>
      <c r="W811" s="3">
        <f t="shared" ca="1" si="813"/>
        <v>49</v>
      </c>
      <c r="X811" s="3">
        <f t="shared" ca="1" si="813"/>
        <v>64</v>
      </c>
      <c r="Y811" s="3">
        <f t="shared" ca="1" si="813"/>
        <v>81</v>
      </c>
      <c r="Z811" s="3">
        <f t="shared" ca="1" si="813"/>
        <v>100</v>
      </c>
      <c r="AA811" s="3">
        <f t="shared" ca="1" si="5"/>
        <v>770</v>
      </c>
      <c r="AB811" s="29">
        <f t="shared" ca="1" si="24"/>
        <v>50</v>
      </c>
    </row>
    <row r="812" spans="1:28" customFormat="false" ht="13">
      <c r="A812" s="3">
        <f>シート1!B813</f>
        <v>0</v>
      </c>
      <c r="B812" s="3">
        <f>シート1!E813</f>
        <v>0</v>
      </c>
      <c r="C812" s="19">
        <f>シート1!G813</f>
        <v>0</v>
      </c>
      <c r="D812" s="3">
        <f>シート1!I813</f>
        <v>0</v>
      </c>
      <c r="E812" s="3">
        <f>シート1!K813</f>
        <v>0</v>
      </c>
      <c r="F812" s="3">
        <f t="shared" ref="F812:Z812" ca="1" si="814">IF($E816="","", IF(AND(ROW()&gt;$AB$1,F$1&lt;=$AB$1),(F$1-_xlfn.RANK.AVG(OFFSET($E816,1-F$1,),OFFSET($E816,1-$AB$1,,$AB$1,1)))^2,""))</f>
        <v>100</v>
      </c>
      <c r="G812" s="3">
        <f t="shared" ca="1" si="814"/>
        <v>81</v>
      </c>
      <c r="H812" s="3">
        <f t="shared" ca="1" si="814"/>
        <v>64</v>
      </c>
      <c r="I812" s="3">
        <f t="shared" ca="1" si="814"/>
        <v>49</v>
      </c>
      <c r="J812" s="3">
        <f t="shared" ca="1" si="814"/>
        <v>36</v>
      </c>
      <c r="K812" s="3">
        <f t="shared" ca="1" si="814"/>
        <v>25</v>
      </c>
      <c r="L812" s="3">
        <f t="shared" ca="1" si="814"/>
        <v>16</v>
      </c>
      <c r="M812" s="3">
        <f t="shared" ca="1" si="814"/>
        <v>9</v>
      </c>
      <c r="N812" s="3">
        <f t="shared" ca="1" si="814"/>
        <v>4</v>
      </c>
      <c r="O812" s="3">
        <f t="shared" ca="1" si="814"/>
        <v>1</v>
      </c>
      <c r="P812" s="3">
        <f t="shared" ca="1" si="814"/>
        <v>0</v>
      </c>
      <c r="Q812" s="3">
        <f t="shared" ca="1" si="814"/>
        <v>1</v>
      </c>
      <c r="R812" s="3">
        <f t="shared" ca="1" si="814"/>
        <v>4</v>
      </c>
      <c r="S812" s="3">
        <f t="shared" ca="1" si="814"/>
        <v>9</v>
      </c>
      <c r="T812" s="3">
        <f t="shared" ca="1" si="814"/>
        <v>16</v>
      </c>
      <c r="U812" s="3">
        <f t="shared" ca="1" si="814"/>
        <v>25</v>
      </c>
      <c r="V812" s="3">
        <f t="shared" ca="1" si="814"/>
        <v>36</v>
      </c>
      <c r="W812" s="3">
        <f t="shared" ca="1" si="814"/>
        <v>49</v>
      </c>
      <c r="X812" s="3">
        <f t="shared" ca="1" si="814"/>
        <v>64</v>
      </c>
      <c r="Y812" s="3">
        <f t="shared" ca="1" si="814"/>
        <v>81</v>
      </c>
      <c r="Z812" s="3">
        <f t="shared" ca="1" si="814"/>
        <v>100</v>
      </c>
      <c r="AA812" s="3">
        <f t="shared" ca="1" si="5"/>
        <v>770</v>
      </c>
      <c r="AB812" s="29">
        <f t="shared" ca="1" si="24"/>
        <v>50</v>
      </c>
    </row>
    <row r="813" spans="1:28" customFormat="false" ht="13">
      <c r="A813" s="3">
        <f>シート1!B814</f>
        <v>0</v>
      </c>
      <c r="B813" s="3">
        <f>シート1!E814</f>
        <v>0</v>
      </c>
      <c r="C813" s="19">
        <f>シート1!G814</f>
        <v>0</v>
      </c>
      <c r="D813" s="3">
        <f>シート1!I814</f>
        <v>0</v>
      </c>
      <c r="E813" s="3">
        <f>シート1!K814</f>
        <v>0</v>
      </c>
      <c r="F813" s="3">
        <f t="shared" ref="F813:Z813" ca="1" si="815">IF($E817="","", IF(AND(ROW()&gt;$AB$1,F$1&lt;=$AB$1),(F$1-_xlfn.RANK.AVG(OFFSET($E817,1-F$1,),OFFSET($E817,1-$AB$1,,$AB$1,1)))^2,""))</f>
        <v>100</v>
      </c>
      <c r="G813" s="3">
        <f t="shared" ca="1" si="815"/>
        <v>81</v>
      </c>
      <c r="H813" s="3">
        <f t="shared" ca="1" si="815"/>
        <v>64</v>
      </c>
      <c r="I813" s="3">
        <f t="shared" ca="1" si="815"/>
        <v>49</v>
      </c>
      <c r="J813" s="3">
        <f t="shared" ca="1" si="815"/>
        <v>36</v>
      </c>
      <c r="K813" s="3">
        <f t="shared" ca="1" si="815"/>
        <v>25</v>
      </c>
      <c r="L813" s="3">
        <f t="shared" ca="1" si="815"/>
        <v>16</v>
      </c>
      <c r="M813" s="3">
        <f t="shared" ca="1" si="815"/>
        <v>9</v>
      </c>
      <c r="N813" s="3">
        <f t="shared" ca="1" si="815"/>
        <v>4</v>
      </c>
      <c r="O813" s="3">
        <f t="shared" ca="1" si="815"/>
        <v>1</v>
      </c>
      <c r="P813" s="3">
        <f t="shared" ca="1" si="815"/>
        <v>0</v>
      </c>
      <c r="Q813" s="3">
        <f t="shared" ca="1" si="815"/>
        <v>1</v>
      </c>
      <c r="R813" s="3">
        <f t="shared" ca="1" si="815"/>
        <v>4</v>
      </c>
      <c r="S813" s="3">
        <f t="shared" ca="1" si="815"/>
        <v>9</v>
      </c>
      <c r="T813" s="3">
        <f t="shared" ca="1" si="815"/>
        <v>16</v>
      </c>
      <c r="U813" s="3">
        <f t="shared" ca="1" si="815"/>
        <v>25</v>
      </c>
      <c r="V813" s="3">
        <f t="shared" ca="1" si="815"/>
        <v>36</v>
      </c>
      <c r="W813" s="3">
        <f t="shared" ca="1" si="815"/>
        <v>49</v>
      </c>
      <c r="X813" s="3">
        <f t="shared" ca="1" si="815"/>
        <v>64</v>
      </c>
      <c r="Y813" s="3">
        <f t="shared" ca="1" si="815"/>
        <v>81</v>
      </c>
      <c r="Z813" s="3">
        <f t="shared" ca="1" si="815"/>
        <v>100</v>
      </c>
      <c r="AA813" s="3">
        <f t="shared" ca="1" si="5"/>
        <v>770</v>
      </c>
      <c r="AB813" s="29">
        <f t="shared" ca="1" si="24"/>
        <v>50</v>
      </c>
    </row>
    <row r="814" spans="1:28" customFormat="false" ht="13">
      <c r="A814" s="3">
        <f>シート1!B815</f>
        <v>0</v>
      </c>
      <c r="B814" s="3">
        <f>シート1!E815</f>
        <v>0</v>
      </c>
      <c r="C814" s="19">
        <f>シート1!G815</f>
        <v>0</v>
      </c>
      <c r="D814" s="3">
        <f>シート1!I815</f>
        <v>0</v>
      </c>
      <c r="E814" s="3">
        <f>シート1!K815</f>
        <v>0</v>
      </c>
      <c r="F814" s="3">
        <f t="shared" ref="F814:Z814" ca="1" si="816">IF($E818="","", IF(AND(ROW()&gt;$AB$1,F$1&lt;=$AB$1),(F$1-_xlfn.RANK.AVG(OFFSET($E818,1-F$1,),OFFSET($E818,1-$AB$1,,$AB$1,1)))^2,""))</f>
        <v>100</v>
      </c>
      <c r="G814" s="3">
        <f t="shared" ca="1" si="816"/>
        <v>81</v>
      </c>
      <c r="H814" s="3">
        <f t="shared" ca="1" si="816"/>
        <v>64</v>
      </c>
      <c r="I814" s="3">
        <f t="shared" ca="1" si="816"/>
        <v>49</v>
      </c>
      <c r="J814" s="3">
        <f t="shared" ca="1" si="816"/>
        <v>36</v>
      </c>
      <c r="K814" s="3">
        <f t="shared" ca="1" si="816"/>
        <v>25</v>
      </c>
      <c r="L814" s="3">
        <f t="shared" ca="1" si="816"/>
        <v>16</v>
      </c>
      <c r="M814" s="3">
        <f t="shared" ca="1" si="816"/>
        <v>9</v>
      </c>
      <c r="N814" s="3">
        <f t="shared" ca="1" si="816"/>
        <v>4</v>
      </c>
      <c r="O814" s="3">
        <f t="shared" ca="1" si="816"/>
        <v>1</v>
      </c>
      <c r="P814" s="3">
        <f t="shared" ca="1" si="816"/>
        <v>0</v>
      </c>
      <c r="Q814" s="3">
        <f t="shared" ca="1" si="816"/>
        <v>1</v>
      </c>
      <c r="R814" s="3">
        <f t="shared" ca="1" si="816"/>
        <v>4</v>
      </c>
      <c r="S814" s="3">
        <f t="shared" ca="1" si="816"/>
        <v>9</v>
      </c>
      <c r="T814" s="3">
        <f t="shared" ca="1" si="816"/>
        <v>16</v>
      </c>
      <c r="U814" s="3">
        <f t="shared" ca="1" si="816"/>
        <v>25</v>
      </c>
      <c r="V814" s="3">
        <f t="shared" ca="1" si="816"/>
        <v>36</v>
      </c>
      <c r="W814" s="3">
        <f t="shared" ca="1" si="816"/>
        <v>49</v>
      </c>
      <c r="X814" s="3">
        <f t="shared" ca="1" si="816"/>
        <v>64</v>
      </c>
      <c r="Y814" s="3">
        <f t="shared" ca="1" si="816"/>
        <v>81</v>
      </c>
      <c r="Z814" s="3">
        <f t="shared" ca="1" si="816"/>
        <v>100</v>
      </c>
      <c r="AA814" s="3">
        <f t="shared" ca="1" si="5"/>
        <v>770</v>
      </c>
      <c r="AB814" s="29">
        <f t="shared" ca="1" si="24"/>
        <v>50</v>
      </c>
    </row>
    <row r="815" spans="1:28" customFormat="false" ht="13">
      <c r="A815" s="3">
        <f>シート1!B816</f>
        <v>0</v>
      </c>
      <c r="B815" s="3">
        <f>シート1!E816</f>
        <v>0</v>
      </c>
      <c r="C815" s="19">
        <f>シート1!G816</f>
        <v>0</v>
      </c>
      <c r="D815" s="3">
        <f>シート1!I816</f>
        <v>0</v>
      </c>
      <c r="E815" s="3">
        <f>シート1!K816</f>
        <v>0</v>
      </c>
      <c r="F815" s="3">
        <f t="shared" ref="F815:Z815" ca="1" si="817">IF($E819="","", IF(AND(ROW()&gt;$AB$1,F$1&lt;=$AB$1),(F$1-_xlfn.RANK.AVG(OFFSET($E819,1-F$1,),OFFSET($E819,1-$AB$1,,$AB$1,1)))^2,""))</f>
        <v>100</v>
      </c>
      <c r="G815" s="3">
        <f t="shared" ca="1" si="817"/>
        <v>81</v>
      </c>
      <c r="H815" s="3">
        <f t="shared" ca="1" si="817"/>
        <v>64</v>
      </c>
      <c r="I815" s="3">
        <f t="shared" ca="1" si="817"/>
        <v>49</v>
      </c>
      <c r="J815" s="3">
        <f t="shared" ca="1" si="817"/>
        <v>36</v>
      </c>
      <c r="K815" s="3">
        <f t="shared" ca="1" si="817"/>
        <v>25</v>
      </c>
      <c r="L815" s="3">
        <f t="shared" ca="1" si="817"/>
        <v>16</v>
      </c>
      <c r="M815" s="3">
        <f t="shared" ca="1" si="817"/>
        <v>9</v>
      </c>
      <c r="N815" s="3">
        <f t="shared" ca="1" si="817"/>
        <v>4</v>
      </c>
      <c r="O815" s="3">
        <f t="shared" ca="1" si="817"/>
        <v>1</v>
      </c>
      <c r="P815" s="3">
        <f t="shared" ca="1" si="817"/>
        <v>0</v>
      </c>
      <c r="Q815" s="3">
        <f t="shared" ca="1" si="817"/>
        <v>1</v>
      </c>
      <c r="R815" s="3">
        <f t="shared" ca="1" si="817"/>
        <v>4</v>
      </c>
      <c r="S815" s="3">
        <f t="shared" ca="1" si="817"/>
        <v>9</v>
      </c>
      <c r="T815" s="3">
        <f t="shared" ca="1" si="817"/>
        <v>16</v>
      </c>
      <c r="U815" s="3">
        <f t="shared" ca="1" si="817"/>
        <v>25</v>
      </c>
      <c r="V815" s="3">
        <f t="shared" ca="1" si="817"/>
        <v>36</v>
      </c>
      <c r="W815" s="3">
        <f t="shared" ca="1" si="817"/>
        <v>49</v>
      </c>
      <c r="X815" s="3">
        <f t="shared" ca="1" si="817"/>
        <v>64</v>
      </c>
      <c r="Y815" s="3">
        <f t="shared" ca="1" si="817"/>
        <v>81</v>
      </c>
      <c r="Z815" s="3">
        <f t="shared" ca="1" si="817"/>
        <v>100</v>
      </c>
      <c r="AA815" s="3">
        <f t="shared" ca="1" si="5"/>
        <v>770</v>
      </c>
      <c r="AB815" s="29">
        <f t="shared" ca="1" si="24"/>
        <v>50</v>
      </c>
    </row>
    <row r="816" spans="1:28" customFormat="false" ht="13">
      <c r="A816" s="3">
        <f>シート1!B817</f>
        <v>0</v>
      </c>
      <c r="B816" s="3">
        <f>シート1!E817</f>
        <v>0</v>
      </c>
      <c r="C816" s="19">
        <f>シート1!G817</f>
        <v>0</v>
      </c>
      <c r="D816" s="3">
        <f>シート1!I817</f>
        <v>0</v>
      </c>
      <c r="E816" s="3">
        <f>シート1!K817</f>
        <v>0</v>
      </c>
      <c r="F816" s="3">
        <f t="shared" ref="F816:Z816" ca="1" si="818">IF($E820="","", IF(AND(ROW()&gt;$AB$1,F$1&lt;=$AB$1),(F$1-_xlfn.RANK.AVG(OFFSET($E820,1-F$1,),OFFSET($E820,1-$AB$1,,$AB$1,1)))^2,""))</f>
        <v>100</v>
      </c>
      <c r="G816" s="3">
        <f t="shared" ca="1" si="818"/>
        <v>81</v>
      </c>
      <c r="H816" s="3">
        <f t="shared" ca="1" si="818"/>
        <v>64</v>
      </c>
      <c r="I816" s="3">
        <f t="shared" ca="1" si="818"/>
        <v>49</v>
      </c>
      <c r="J816" s="3">
        <f t="shared" ca="1" si="818"/>
        <v>36</v>
      </c>
      <c r="K816" s="3">
        <f t="shared" ca="1" si="818"/>
        <v>25</v>
      </c>
      <c r="L816" s="3">
        <f t="shared" ca="1" si="818"/>
        <v>16</v>
      </c>
      <c r="M816" s="3">
        <f t="shared" ca="1" si="818"/>
        <v>9</v>
      </c>
      <c r="N816" s="3">
        <f t="shared" ca="1" si="818"/>
        <v>4</v>
      </c>
      <c r="O816" s="3">
        <f t="shared" ca="1" si="818"/>
        <v>1</v>
      </c>
      <c r="P816" s="3">
        <f t="shared" ca="1" si="818"/>
        <v>0</v>
      </c>
      <c r="Q816" s="3">
        <f t="shared" ca="1" si="818"/>
        <v>1</v>
      </c>
      <c r="R816" s="3">
        <f t="shared" ca="1" si="818"/>
        <v>4</v>
      </c>
      <c r="S816" s="3">
        <f t="shared" ca="1" si="818"/>
        <v>9</v>
      </c>
      <c r="T816" s="3">
        <f t="shared" ca="1" si="818"/>
        <v>16</v>
      </c>
      <c r="U816" s="3">
        <f t="shared" ca="1" si="818"/>
        <v>25</v>
      </c>
      <c r="V816" s="3">
        <f t="shared" ca="1" si="818"/>
        <v>36</v>
      </c>
      <c r="W816" s="3">
        <f t="shared" ca="1" si="818"/>
        <v>49</v>
      </c>
      <c r="X816" s="3">
        <f t="shared" ca="1" si="818"/>
        <v>64</v>
      </c>
      <c r="Y816" s="3">
        <f t="shared" ca="1" si="818"/>
        <v>81</v>
      </c>
      <c r="Z816" s="3">
        <f t="shared" ca="1" si="818"/>
        <v>100</v>
      </c>
      <c r="AA816" s="3">
        <f t="shared" ca="1" si="5"/>
        <v>770</v>
      </c>
      <c r="AB816" s="29">
        <f t="shared" ca="1" si="24"/>
        <v>50</v>
      </c>
    </row>
    <row r="817" spans="1:28" customFormat="false" ht="13">
      <c r="A817" s="3">
        <f>シート1!B818</f>
        <v>0</v>
      </c>
      <c r="B817" s="3">
        <f>シート1!E818</f>
        <v>0</v>
      </c>
      <c r="C817" s="19">
        <f>シート1!G818</f>
        <v>0</v>
      </c>
      <c r="D817" s="3">
        <f>シート1!I818</f>
        <v>0</v>
      </c>
      <c r="E817" s="3">
        <f>シート1!K818</f>
        <v>0</v>
      </c>
      <c r="F817" s="3">
        <f t="shared" ref="F817:Z817" ca="1" si="819">IF($E821="","", IF(AND(ROW()&gt;$AB$1,F$1&lt;=$AB$1),(F$1-_xlfn.RANK.AVG(OFFSET($E821,1-F$1,),OFFSET($E821,1-$AB$1,,$AB$1,1)))^2,""))</f>
        <v>100</v>
      </c>
      <c r="G817" s="3">
        <f t="shared" ca="1" si="819"/>
        <v>81</v>
      </c>
      <c r="H817" s="3">
        <f t="shared" ca="1" si="819"/>
        <v>64</v>
      </c>
      <c r="I817" s="3">
        <f t="shared" ca="1" si="819"/>
        <v>49</v>
      </c>
      <c r="J817" s="3">
        <f t="shared" ca="1" si="819"/>
        <v>36</v>
      </c>
      <c r="K817" s="3">
        <f t="shared" ca="1" si="819"/>
        <v>25</v>
      </c>
      <c r="L817" s="3">
        <f t="shared" ca="1" si="819"/>
        <v>16</v>
      </c>
      <c r="M817" s="3">
        <f t="shared" ca="1" si="819"/>
        <v>9</v>
      </c>
      <c r="N817" s="3">
        <f t="shared" ca="1" si="819"/>
        <v>4</v>
      </c>
      <c r="O817" s="3">
        <f t="shared" ca="1" si="819"/>
        <v>1</v>
      </c>
      <c r="P817" s="3">
        <f t="shared" ca="1" si="819"/>
        <v>0</v>
      </c>
      <c r="Q817" s="3">
        <f t="shared" ca="1" si="819"/>
        <v>1</v>
      </c>
      <c r="R817" s="3">
        <f t="shared" ca="1" si="819"/>
        <v>4</v>
      </c>
      <c r="S817" s="3">
        <f t="shared" ca="1" si="819"/>
        <v>9</v>
      </c>
      <c r="T817" s="3">
        <f t="shared" ca="1" si="819"/>
        <v>16</v>
      </c>
      <c r="U817" s="3">
        <f t="shared" ca="1" si="819"/>
        <v>25</v>
      </c>
      <c r="V817" s="3">
        <f t="shared" ca="1" si="819"/>
        <v>36</v>
      </c>
      <c r="W817" s="3">
        <f t="shared" ca="1" si="819"/>
        <v>49</v>
      </c>
      <c r="X817" s="3">
        <f t="shared" ca="1" si="819"/>
        <v>64</v>
      </c>
      <c r="Y817" s="3">
        <f t="shared" ca="1" si="819"/>
        <v>81</v>
      </c>
      <c r="Z817" s="3">
        <f t="shared" ca="1" si="819"/>
        <v>100</v>
      </c>
      <c r="AA817" s="3">
        <f t="shared" ca="1" si="5"/>
        <v>770</v>
      </c>
      <c r="AB817" s="29">
        <f t="shared" ca="1" si="24"/>
        <v>50</v>
      </c>
    </row>
    <row r="818" spans="1:28" customFormat="false" ht="13">
      <c r="A818" s="3">
        <f>シート1!B819</f>
        <v>0</v>
      </c>
      <c r="B818" s="3">
        <f>シート1!E819</f>
        <v>0</v>
      </c>
      <c r="C818" s="19">
        <f>シート1!G819</f>
        <v>0</v>
      </c>
      <c r="D818" s="3">
        <f>シート1!I819</f>
        <v>0</v>
      </c>
      <c r="E818" s="3">
        <f>シート1!K819</f>
        <v>0</v>
      </c>
      <c r="F818" s="3">
        <f t="shared" ref="F818:Z818" ca="1" si="820">IF($E822="","", IF(AND(ROW()&gt;$AB$1,F$1&lt;=$AB$1),(F$1-_xlfn.RANK.AVG(OFFSET($E822,1-F$1,),OFFSET($E822,1-$AB$1,,$AB$1,1)))^2,""))</f>
        <v>100</v>
      </c>
      <c r="G818" s="3">
        <f t="shared" ca="1" si="820"/>
        <v>81</v>
      </c>
      <c r="H818" s="3">
        <f t="shared" ca="1" si="820"/>
        <v>64</v>
      </c>
      <c r="I818" s="3">
        <f t="shared" ca="1" si="820"/>
        <v>49</v>
      </c>
      <c r="J818" s="3">
        <f t="shared" ca="1" si="820"/>
        <v>36</v>
      </c>
      <c r="K818" s="3">
        <f t="shared" ca="1" si="820"/>
        <v>25</v>
      </c>
      <c r="L818" s="3">
        <f t="shared" ca="1" si="820"/>
        <v>16</v>
      </c>
      <c r="M818" s="3">
        <f t="shared" ca="1" si="820"/>
        <v>9</v>
      </c>
      <c r="N818" s="3">
        <f t="shared" ca="1" si="820"/>
        <v>4</v>
      </c>
      <c r="O818" s="3">
        <f t="shared" ca="1" si="820"/>
        <v>1</v>
      </c>
      <c r="P818" s="3">
        <f t="shared" ca="1" si="820"/>
        <v>0</v>
      </c>
      <c r="Q818" s="3">
        <f t="shared" ca="1" si="820"/>
        <v>1</v>
      </c>
      <c r="R818" s="3">
        <f t="shared" ca="1" si="820"/>
        <v>4</v>
      </c>
      <c r="S818" s="3">
        <f t="shared" ca="1" si="820"/>
        <v>9</v>
      </c>
      <c r="T818" s="3">
        <f t="shared" ca="1" si="820"/>
        <v>16</v>
      </c>
      <c r="U818" s="3">
        <f t="shared" ca="1" si="820"/>
        <v>25</v>
      </c>
      <c r="V818" s="3">
        <f t="shared" ca="1" si="820"/>
        <v>36</v>
      </c>
      <c r="W818" s="3">
        <f t="shared" ca="1" si="820"/>
        <v>49</v>
      </c>
      <c r="X818" s="3">
        <f t="shared" ca="1" si="820"/>
        <v>64</v>
      </c>
      <c r="Y818" s="3">
        <f t="shared" ca="1" si="820"/>
        <v>81</v>
      </c>
      <c r="Z818" s="3">
        <f t="shared" ca="1" si="820"/>
        <v>100</v>
      </c>
      <c r="AA818" s="3">
        <f t="shared" ca="1" si="5"/>
        <v>770</v>
      </c>
      <c r="AB818" s="29">
        <f t="shared" ca="1" si="24"/>
        <v>50</v>
      </c>
    </row>
    <row r="819" spans="1:28" customFormat="false" ht="13">
      <c r="A819" s="3">
        <f>シート1!B820</f>
        <v>0</v>
      </c>
      <c r="B819" s="3">
        <f>シート1!E820</f>
        <v>0</v>
      </c>
      <c r="C819" s="19">
        <f>シート1!G820</f>
        <v>0</v>
      </c>
      <c r="D819" s="3">
        <f>シート1!I820</f>
        <v>0</v>
      </c>
      <c r="E819" s="3">
        <f>シート1!K820</f>
        <v>0</v>
      </c>
      <c r="F819" s="3">
        <f t="shared" ref="F819:Z819" ca="1" si="821">IF($E823="","", IF(AND(ROW()&gt;$AB$1,F$1&lt;=$AB$1),(F$1-_xlfn.RANK.AVG(OFFSET($E823,1-F$1,),OFFSET($E823,1-$AB$1,,$AB$1,1)))^2,""))</f>
        <v>100</v>
      </c>
      <c r="G819" s="3">
        <f t="shared" ca="1" si="821"/>
        <v>81</v>
      </c>
      <c r="H819" s="3">
        <f t="shared" ca="1" si="821"/>
        <v>64</v>
      </c>
      <c r="I819" s="3">
        <f t="shared" ca="1" si="821"/>
        <v>49</v>
      </c>
      <c r="J819" s="3">
        <f t="shared" ca="1" si="821"/>
        <v>36</v>
      </c>
      <c r="K819" s="3">
        <f t="shared" ca="1" si="821"/>
        <v>25</v>
      </c>
      <c r="L819" s="3">
        <f t="shared" ca="1" si="821"/>
        <v>16</v>
      </c>
      <c r="M819" s="3">
        <f t="shared" ca="1" si="821"/>
        <v>9</v>
      </c>
      <c r="N819" s="3">
        <f t="shared" ca="1" si="821"/>
        <v>4</v>
      </c>
      <c r="O819" s="3">
        <f t="shared" ca="1" si="821"/>
        <v>1</v>
      </c>
      <c r="P819" s="3">
        <f t="shared" ca="1" si="821"/>
        <v>0</v>
      </c>
      <c r="Q819" s="3">
        <f t="shared" ca="1" si="821"/>
        <v>1</v>
      </c>
      <c r="R819" s="3">
        <f t="shared" ca="1" si="821"/>
        <v>4</v>
      </c>
      <c r="S819" s="3">
        <f t="shared" ca="1" si="821"/>
        <v>9</v>
      </c>
      <c r="T819" s="3">
        <f t="shared" ca="1" si="821"/>
        <v>16</v>
      </c>
      <c r="U819" s="3">
        <f t="shared" ca="1" si="821"/>
        <v>25</v>
      </c>
      <c r="V819" s="3">
        <f t="shared" ca="1" si="821"/>
        <v>36</v>
      </c>
      <c r="W819" s="3">
        <f t="shared" ca="1" si="821"/>
        <v>49</v>
      </c>
      <c r="X819" s="3">
        <f t="shared" ca="1" si="821"/>
        <v>64</v>
      </c>
      <c r="Y819" s="3">
        <f t="shared" ca="1" si="821"/>
        <v>81</v>
      </c>
      <c r="Z819" s="3">
        <f t="shared" ca="1" si="821"/>
        <v>100</v>
      </c>
      <c r="AA819" s="3">
        <f t="shared" ca="1" si="5"/>
        <v>770</v>
      </c>
      <c r="AB819" s="29">
        <f t="shared" ca="1" si="24"/>
        <v>50</v>
      </c>
    </row>
    <row r="820" spans="1:28" customFormat="false" ht="13">
      <c r="A820" s="3">
        <f>シート1!B821</f>
        <v>0</v>
      </c>
      <c r="B820" s="3">
        <f>シート1!E821</f>
        <v>0</v>
      </c>
      <c r="C820" s="19">
        <f>シート1!G821</f>
        <v>0</v>
      </c>
      <c r="D820" s="3">
        <f>シート1!I821</f>
        <v>0</v>
      </c>
      <c r="E820" s="3">
        <f>シート1!K821</f>
        <v>0</v>
      </c>
      <c r="F820" s="3">
        <f t="shared" ref="F820:Z820" ca="1" si="822">IF($E824="","", IF(AND(ROW()&gt;$AB$1,F$1&lt;=$AB$1),(F$1-_xlfn.RANK.AVG(OFFSET($E824,1-F$1,),OFFSET($E824,1-$AB$1,,$AB$1,1)))^2,""))</f>
        <v>100</v>
      </c>
      <c r="G820" s="3">
        <f t="shared" ca="1" si="822"/>
        <v>81</v>
      </c>
      <c r="H820" s="3">
        <f t="shared" ca="1" si="822"/>
        <v>64</v>
      </c>
      <c r="I820" s="3">
        <f t="shared" ca="1" si="822"/>
        <v>49</v>
      </c>
      <c r="J820" s="3">
        <f t="shared" ca="1" si="822"/>
        <v>36</v>
      </c>
      <c r="K820" s="3">
        <f t="shared" ca="1" si="822"/>
        <v>25</v>
      </c>
      <c r="L820" s="3">
        <f t="shared" ca="1" si="822"/>
        <v>16</v>
      </c>
      <c r="M820" s="3">
        <f t="shared" ca="1" si="822"/>
        <v>9</v>
      </c>
      <c r="N820" s="3">
        <f t="shared" ca="1" si="822"/>
        <v>4</v>
      </c>
      <c r="O820" s="3">
        <f t="shared" ca="1" si="822"/>
        <v>1</v>
      </c>
      <c r="P820" s="3">
        <f t="shared" ca="1" si="822"/>
        <v>0</v>
      </c>
      <c r="Q820" s="3">
        <f t="shared" ca="1" si="822"/>
        <v>1</v>
      </c>
      <c r="R820" s="3">
        <f t="shared" ca="1" si="822"/>
        <v>4</v>
      </c>
      <c r="S820" s="3">
        <f t="shared" ca="1" si="822"/>
        <v>9</v>
      </c>
      <c r="T820" s="3">
        <f t="shared" ca="1" si="822"/>
        <v>16</v>
      </c>
      <c r="U820" s="3">
        <f t="shared" ca="1" si="822"/>
        <v>25</v>
      </c>
      <c r="V820" s="3">
        <f t="shared" ca="1" si="822"/>
        <v>36</v>
      </c>
      <c r="W820" s="3">
        <f t="shared" ca="1" si="822"/>
        <v>49</v>
      </c>
      <c r="X820" s="3">
        <f t="shared" ca="1" si="822"/>
        <v>64</v>
      </c>
      <c r="Y820" s="3">
        <f t="shared" ca="1" si="822"/>
        <v>81</v>
      </c>
      <c r="Z820" s="3">
        <f t="shared" ca="1" si="822"/>
        <v>100</v>
      </c>
      <c r="AA820" s="3">
        <f t="shared" ca="1" si="5"/>
        <v>770</v>
      </c>
      <c r="AB820" s="29">
        <f t="shared" ca="1" si="24"/>
        <v>50</v>
      </c>
    </row>
    <row r="821" spans="1:28" customFormat="false" ht="13">
      <c r="A821" s="3">
        <f>シート1!B822</f>
        <v>0</v>
      </c>
      <c r="B821" s="3">
        <f>シート1!E822</f>
        <v>0</v>
      </c>
      <c r="C821" s="19">
        <f>シート1!G822</f>
        <v>0</v>
      </c>
      <c r="D821" s="3">
        <f>シート1!I822</f>
        <v>0</v>
      </c>
      <c r="E821" s="3">
        <f>シート1!K822</f>
        <v>0</v>
      </c>
      <c r="F821" s="3">
        <f t="shared" ref="F821:Z821" ca="1" si="823">IF($E825="","", IF(AND(ROW()&gt;$AB$1,F$1&lt;=$AB$1),(F$1-_xlfn.RANK.AVG(OFFSET($E825,1-F$1,),OFFSET($E825,1-$AB$1,,$AB$1,1)))^2,""))</f>
        <v>100</v>
      </c>
      <c r="G821" s="3">
        <f t="shared" ca="1" si="823"/>
        <v>81</v>
      </c>
      <c r="H821" s="3">
        <f t="shared" ca="1" si="823"/>
        <v>64</v>
      </c>
      <c r="I821" s="3">
        <f t="shared" ca="1" si="823"/>
        <v>49</v>
      </c>
      <c r="J821" s="3">
        <f t="shared" ca="1" si="823"/>
        <v>36</v>
      </c>
      <c r="K821" s="3">
        <f t="shared" ca="1" si="823"/>
        <v>25</v>
      </c>
      <c r="L821" s="3">
        <f t="shared" ca="1" si="823"/>
        <v>16</v>
      </c>
      <c r="M821" s="3">
        <f t="shared" ca="1" si="823"/>
        <v>9</v>
      </c>
      <c r="N821" s="3">
        <f t="shared" ca="1" si="823"/>
        <v>4</v>
      </c>
      <c r="O821" s="3">
        <f t="shared" ca="1" si="823"/>
        <v>1</v>
      </c>
      <c r="P821" s="3">
        <f t="shared" ca="1" si="823"/>
        <v>0</v>
      </c>
      <c r="Q821" s="3">
        <f t="shared" ca="1" si="823"/>
        <v>1</v>
      </c>
      <c r="R821" s="3">
        <f t="shared" ca="1" si="823"/>
        <v>4</v>
      </c>
      <c r="S821" s="3">
        <f t="shared" ca="1" si="823"/>
        <v>9</v>
      </c>
      <c r="T821" s="3">
        <f t="shared" ca="1" si="823"/>
        <v>16</v>
      </c>
      <c r="U821" s="3">
        <f t="shared" ca="1" si="823"/>
        <v>25</v>
      </c>
      <c r="V821" s="3">
        <f t="shared" ca="1" si="823"/>
        <v>36</v>
      </c>
      <c r="W821" s="3">
        <f t="shared" ca="1" si="823"/>
        <v>49</v>
      </c>
      <c r="X821" s="3">
        <f t="shared" ca="1" si="823"/>
        <v>64</v>
      </c>
      <c r="Y821" s="3">
        <f t="shared" ca="1" si="823"/>
        <v>81</v>
      </c>
      <c r="Z821" s="3">
        <f t="shared" ca="1" si="823"/>
        <v>100</v>
      </c>
      <c r="AA821" s="3">
        <f t="shared" ca="1" si="5"/>
        <v>770</v>
      </c>
      <c r="AB821" s="29">
        <f t="shared" ca="1" si="24"/>
        <v>50</v>
      </c>
    </row>
    <row r="822" spans="1:28" customFormat="false" ht="13">
      <c r="A822" s="3">
        <f>シート1!B823</f>
        <v>0</v>
      </c>
      <c r="B822" s="3">
        <f>シート1!E823</f>
        <v>0</v>
      </c>
      <c r="C822" s="19">
        <f>シート1!G823</f>
        <v>0</v>
      </c>
      <c r="D822" s="3">
        <f>シート1!I823</f>
        <v>0</v>
      </c>
      <c r="E822" s="3">
        <f>シート1!K823</f>
        <v>0</v>
      </c>
      <c r="F822" s="3">
        <f t="shared" ref="F822:Z822" ca="1" si="824">IF($E826="","", IF(AND(ROW()&gt;$AB$1,F$1&lt;=$AB$1),(F$1-_xlfn.RANK.AVG(OFFSET($E826,1-F$1,),OFFSET($E826,1-$AB$1,,$AB$1,1)))^2,""))</f>
        <v>100</v>
      </c>
      <c r="G822" s="3">
        <f t="shared" ca="1" si="824"/>
        <v>81</v>
      </c>
      <c r="H822" s="3">
        <f t="shared" ca="1" si="824"/>
        <v>64</v>
      </c>
      <c r="I822" s="3">
        <f t="shared" ca="1" si="824"/>
        <v>49</v>
      </c>
      <c r="J822" s="3">
        <f t="shared" ca="1" si="824"/>
        <v>36</v>
      </c>
      <c r="K822" s="3">
        <f t="shared" ca="1" si="824"/>
        <v>25</v>
      </c>
      <c r="L822" s="3">
        <f t="shared" ca="1" si="824"/>
        <v>16</v>
      </c>
      <c r="M822" s="3">
        <f t="shared" ca="1" si="824"/>
        <v>9</v>
      </c>
      <c r="N822" s="3">
        <f t="shared" ca="1" si="824"/>
        <v>4</v>
      </c>
      <c r="O822" s="3">
        <f t="shared" ca="1" si="824"/>
        <v>1</v>
      </c>
      <c r="P822" s="3">
        <f t="shared" ca="1" si="824"/>
        <v>0</v>
      </c>
      <c r="Q822" s="3">
        <f t="shared" ca="1" si="824"/>
        <v>1</v>
      </c>
      <c r="R822" s="3">
        <f t="shared" ca="1" si="824"/>
        <v>4</v>
      </c>
      <c r="S822" s="3">
        <f t="shared" ca="1" si="824"/>
        <v>9</v>
      </c>
      <c r="T822" s="3">
        <f t="shared" ca="1" si="824"/>
        <v>16</v>
      </c>
      <c r="U822" s="3">
        <f t="shared" ca="1" si="824"/>
        <v>25</v>
      </c>
      <c r="V822" s="3">
        <f t="shared" ca="1" si="824"/>
        <v>36</v>
      </c>
      <c r="W822" s="3">
        <f t="shared" ca="1" si="824"/>
        <v>49</v>
      </c>
      <c r="X822" s="3">
        <f t="shared" ca="1" si="824"/>
        <v>64</v>
      </c>
      <c r="Y822" s="3">
        <f t="shared" ca="1" si="824"/>
        <v>81</v>
      </c>
      <c r="Z822" s="3">
        <f t="shared" ca="1" si="824"/>
        <v>100</v>
      </c>
      <c r="AA822" s="3">
        <f t="shared" ca="1" si="5"/>
        <v>770</v>
      </c>
      <c r="AB822" s="29">
        <f t="shared" ca="1" si="24"/>
        <v>50</v>
      </c>
    </row>
    <row r="823" spans="1:28" customFormat="false" ht="13">
      <c r="A823" s="3">
        <f>シート1!B824</f>
        <v>0</v>
      </c>
      <c r="B823" s="3">
        <f>シート1!E824</f>
        <v>0</v>
      </c>
      <c r="C823" s="19">
        <f>シート1!G824</f>
        <v>0</v>
      </c>
      <c r="D823" s="3">
        <f>シート1!I824</f>
        <v>0</v>
      </c>
      <c r="E823" s="3">
        <f>シート1!K824</f>
        <v>0</v>
      </c>
      <c r="F823" s="3">
        <f t="shared" ref="F823:Z823" ca="1" si="825">IF($E827="","", IF(AND(ROW()&gt;$AB$1,F$1&lt;=$AB$1),(F$1-_xlfn.RANK.AVG(OFFSET($E827,1-F$1,),OFFSET($E827,1-$AB$1,,$AB$1,1)))^2,""))</f>
        <v>100</v>
      </c>
      <c r="G823" s="3">
        <f t="shared" ca="1" si="825"/>
        <v>81</v>
      </c>
      <c r="H823" s="3">
        <f t="shared" ca="1" si="825"/>
        <v>64</v>
      </c>
      <c r="I823" s="3">
        <f t="shared" ca="1" si="825"/>
        <v>49</v>
      </c>
      <c r="J823" s="3">
        <f t="shared" ca="1" si="825"/>
        <v>36</v>
      </c>
      <c r="K823" s="3">
        <f t="shared" ca="1" si="825"/>
        <v>25</v>
      </c>
      <c r="L823" s="3">
        <f t="shared" ca="1" si="825"/>
        <v>16</v>
      </c>
      <c r="M823" s="3">
        <f t="shared" ca="1" si="825"/>
        <v>9</v>
      </c>
      <c r="N823" s="3">
        <f t="shared" ca="1" si="825"/>
        <v>4</v>
      </c>
      <c r="O823" s="3">
        <f t="shared" ca="1" si="825"/>
        <v>1</v>
      </c>
      <c r="P823" s="3">
        <f t="shared" ca="1" si="825"/>
        <v>0</v>
      </c>
      <c r="Q823" s="3">
        <f t="shared" ca="1" si="825"/>
        <v>1</v>
      </c>
      <c r="R823" s="3">
        <f t="shared" ca="1" si="825"/>
        <v>4</v>
      </c>
      <c r="S823" s="3">
        <f t="shared" ca="1" si="825"/>
        <v>9</v>
      </c>
      <c r="T823" s="3">
        <f t="shared" ca="1" si="825"/>
        <v>16</v>
      </c>
      <c r="U823" s="3">
        <f t="shared" ca="1" si="825"/>
        <v>25</v>
      </c>
      <c r="V823" s="3">
        <f t="shared" ca="1" si="825"/>
        <v>36</v>
      </c>
      <c r="W823" s="3">
        <f t="shared" ca="1" si="825"/>
        <v>49</v>
      </c>
      <c r="X823" s="3">
        <f t="shared" ca="1" si="825"/>
        <v>64</v>
      </c>
      <c r="Y823" s="3">
        <f t="shared" ca="1" si="825"/>
        <v>81</v>
      </c>
      <c r="Z823" s="3">
        <f t="shared" ca="1" si="825"/>
        <v>100</v>
      </c>
      <c r="AA823" s="3">
        <f t="shared" ca="1" si="5"/>
        <v>770</v>
      </c>
      <c r="AB823" s="29">
        <f t="shared" ca="1" si="24"/>
        <v>50</v>
      </c>
    </row>
    <row r="824" spans="1:28" customFormat="false" ht="13">
      <c r="A824" s="3">
        <f>シート1!B825</f>
        <v>0</v>
      </c>
      <c r="B824" s="3">
        <f>シート1!E825</f>
        <v>0</v>
      </c>
      <c r="C824" s="19">
        <f>シート1!G825</f>
        <v>0</v>
      </c>
      <c r="D824" s="3">
        <f>シート1!I825</f>
        <v>0</v>
      </c>
      <c r="E824" s="3">
        <f>シート1!K825</f>
        <v>0</v>
      </c>
      <c r="F824" s="3">
        <f t="shared" ref="F824:Z824" ca="1" si="826">IF($E828="","", IF(AND(ROW()&gt;$AB$1,F$1&lt;=$AB$1),(F$1-_xlfn.RANK.AVG(OFFSET($E828,1-F$1,),OFFSET($E828,1-$AB$1,,$AB$1,1)))^2,""))</f>
        <v>100</v>
      </c>
      <c r="G824" s="3">
        <f t="shared" ca="1" si="826"/>
        <v>81</v>
      </c>
      <c r="H824" s="3">
        <f t="shared" ca="1" si="826"/>
        <v>64</v>
      </c>
      <c r="I824" s="3">
        <f t="shared" ca="1" si="826"/>
        <v>49</v>
      </c>
      <c r="J824" s="3">
        <f t="shared" ca="1" si="826"/>
        <v>36</v>
      </c>
      <c r="K824" s="3">
        <f t="shared" ca="1" si="826"/>
        <v>25</v>
      </c>
      <c r="L824" s="3">
        <f t="shared" ca="1" si="826"/>
        <v>16</v>
      </c>
      <c r="M824" s="3">
        <f t="shared" ca="1" si="826"/>
        <v>9</v>
      </c>
      <c r="N824" s="3">
        <f t="shared" ca="1" si="826"/>
        <v>4</v>
      </c>
      <c r="O824" s="3">
        <f t="shared" ca="1" si="826"/>
        <v>1</v>
      </c>
      <c r="P824" s="3">
        <f t="shared" ca="1" si="826"/>
        <v>0</v>
      </c>
      <c r="Q824" s="3">
        <f t="shared" ca="1" si="826"/>
        <v>1</v>
      </c>
      <c r="R824" s="3">
        <f t="shared" ca="1" si="826"/>
        <v>4</v>
      </c>
      <c r="S824" s="3">
        <f t="shared" ca="1" si="826"/>
        <v>9</v>
      </c>
      <c r="T824" s="3">
        <f t="shared" ca="1" si="826"/>
        <v>16</v>
      </c>
      <c r="U824" s="3">
        <f t="shared" ca="1" si="826"/>
        <v>25</v>
      </c>
      <c r="V824" s="3">
        <f t="shared" ca="1" si="826"/>
        <v>36</v>
      </c>
      <c r="W824" s="3">
        <f t="shared" ca="1" si="826"/>
        <v>49</v>
      </c>
      <c r="X824" s="3">
        <f t="shared" ca="1" si="826"/>
        <v>64</v>
      </c>
      <c r="Y824" s="3">
        <f t="shared" ca="1" si="826"/>
        <v>81</v>
      </c>
      <c r="Z824" s="3">
        <f t="shared" ca="1" si="826"/>
        <v>100</v>
      </c>
      <c r="AA824" s="3">
        <f t="shared" ca="1" si="5"/>
        <v>770</v>
      </c>
      <c r="AB824" s="29">
        <f t="shared" ca="1" si="24"/>
        <v>50</v>
      </c>
    </row>
    <row r="825" spans="1:28" customFormat="false" ht="13">
      <c r="A825" s="3">
        <f>シート1!B826</f>
        <v>0</v>
      </c>
      <c r="B825" s="3">
        <f>シート1!E826</f>
        <v>0</v>
      </c>
      <c r="C825" s="19">
        <f>シート1!G826</f>
        <v>0</v>
      </c>
      <c r="D825" s="3">
        <f>シート1!I826</f>
        <v>0</v>
      </c>
      <c r="E825" s="3">
        <f>シート1!K826</f>
        <v>0</v>
      </c>
      <c r="F825" s="3">
        <f t="shared" ref="F825:Z825" ca="1" si="827">IF($E829="","", IF(AND(ROW()&gt;$AB$1,F$1&lt;=$AB$1),(F$1-_xlfn.RANK.AVG(OFFSET($E829,1-F$1,),OFFSET($E829,1-$AB$1,,$AB$1,1)))^2,""))</f>
        <v>100</v>
      </c>
      <c r="G825" s="3">
        <f t="shared" ca="1" si="827"/>
        <v>81</v>
      </c>
      <c r="H825" s="3">
        <f t="shared" ca="1" si="827"/>
        <v>64</v>
      </c>
      <c r="I825" s="3">
        <f t="shared" ca="1" si="827"/>
        <v>49</v>
      </c>
      <c r="J825" s="3">
        <f t="shared" ca="1" si="827"/>
        <v>36</v>
      </c>
      <c r="K825" s="3">
        <f t="shared" ca="1" si="827"/>
        <v>25</v>
      </c>
      <c r="L825" s="3">
        <f t="shared" ca="1" si="827"/>
        <v>16</v>
      </c>
      <c r="M825" s="3">
        <f t="shared" ca="1" si="827"/>
        <v>9</v>
      </c>
      <c r="N825" s="3">
        <f t="shared" ca="1" si="827"/>
        <v>4</v>
      </c>
      <c r="O825" s="3">
        <f t="shared" ca="1" si="827"/>
        <v>1</v>
      </c>
      <c r="P825" s="3">
        <f t="shared" ca="1" si="827"/>
        <v>0</v>
      </c>
      <c r="Q825" s="3">
        <f t="shared" ca="1" si="827"/>
        <v>1</v>
      </c>
      <c r="R825" s="3">
        <f t="shared" ca="1" si="827"/>
        <v>4</v>
      </c>
      <c r="S825" s="3">
        <f t="shared" ca="1" si="827"/>
        <v>9</v>
      </c>
      <c r="T825" s="3">
        <f t="shared" ca="1" si="827"/>
        <v>16</v>
      </c>
      <c r="U825" s="3">
        <f t="shared" ca="1" si="827"/>
        <v>25</v>
      </c>
      <c r="V825" s="3">
        <f t="shared" ca="1" si="827"/>
        <v>36</v>
      </c>
      <c r="W825" s="3">
        <f t="shared" ca="1" si="827"/>
        <v>49</v>
      </c>
      <c r="X825" s="3">
        <f t="shared" ca="1" si="827"/>
        <v>64</v>
      </c>
      <c r="Y825" s="3">
        <f t="shared" ca="1" si="827"/>
        <v>81</v>
      </c>
      <c r="Z825" s="3">
        <f t="shared" ca="1" si="827"/>
        <v>100</v>
      </c>
      <c r="AA825" s="3">
        <f t="shared" ca="1" si="5"/>
        <v>770</v>
      </c>
      <c r="AB825" s="29">
        <f t="shared" ca="1" si="24"/>
        <v>50</v>
      </c>
    </row>
    <row r="826" spans="1:28" customFormat="false" ht="13">
      <c r="A826" s="3">
        <f>シート1!B827</f>
        <v>0</v>
      </c>
      <c r="B826" s="3">
        <f>シート1!E827</f>
        <v>0</v>
      </c>
      <c r="C826" s="19">
        <f>シート1!G827</f>
        <v>0</v>
      </c>
      <c r="D826" s="3">
        <f>シート1!I827</f>
        <v>0</v>
      </c>
      <c r="E826" s="3">
        <f>シート1!K827</f>
        <v>0</v>
      </c>
      <c r="F826" s="3">
        <f t="shared" ref="F826:Z826" ca="1" si="828">IF($E830="","", IF(AND(ROW()&gt;$AB$1,F$1&lt;=$AB$1),(F$1-_xlfn.RANK.AVG(OFFSET($E830,1-F$1,),OFFSET($E830,1-$AB$1,,$AB$1,1)))^2,""))</f>
        <v>100</v>
      </c>
      <c r="G826" s="3">
        <f t="shared" ca="1" si="828"/>
        <v>81</v>
      </c>
      <c r="H826" s="3">
        <f t="shared" ca="1" si="828"/>
        <v>64</v>
      </c>
      <c r="I826" s="3">
        <f t="shared" ca="1" si="828"/>
        <v>49</v>
      </c>
      <c r="J826" s="3">
        <f t="shared" ca="1" si="828"/>
        <v>36</v>
      </c>
      <c r="K826" s="3">
        <f t="shared" ca="1" si="828"/>
        <v>25</v>
      </c>
      <c r="L826" s="3">
        <f t="shared" ca="1" si="828"/>
        <v>16</v>
      </c>
      <c r="M826" s="3">
        <f t="shared" ca="1" si="828"/>
        <v>9</v>
      </c>
      <c r="N826" s="3">
        <f t="shared" ca="1" si="828"/>
        <v>4</v>
      </c>
      <c r="O826" s="3">
        <f t="shared" ca="1" si="828"/>
        <v>1</v>
      </c>
      <c r="P826" s="3">
        <f t="shared" ca="1" si="828"/>
        <v>0</v>
      </c>
      <c r="Q826" s="3">
        <f t="shared" ca="1" si="828"/>
        <v>1</v>
      </c>
      <c r="R826" s="3">
        <f t="shared" ca="1" si="828"/>
        <v>4</v>
      </c>
      <c r="S826" s="3">
        <f t="shared" ca="1" si="828"/>
        <v>9</v>
      </c>
      <c r="T826" s="3">
        <f t="shared" ca="1" si="828"/>
        <v>16</v>
      </c>
      <c r="U826" s="3">
        <f t="shared" ca="1" si="828"/>
        <v>25</v>
      </c>
      <c r="V826" s="3">
        <f t="shared" ca="1" si="828"/>
        <v>36</v>
      </c>
      <c r="W826" s="3">
        <f t="shared" ca="1" si="828"/>
        <v>49</v>
      </c>
      <c r="X826" s="3">
        <f t="shared" ca="1" si="828"/>
        <v>64</v>
      </c>
      <c r="Y826" s="3">
        <f t="shared" ca="1" si="828"/>
        <v>81</v>
      </c>
      <c r="Z826" s="3">
        <f t="shared" ca="1" si="828"/>
        <v>100</v>
      </c>
      <c r="AA826" s="3">
        <f t="shared" ca="1" si="5"/>
        <v>770</v>
      </c>
      <c r="AB826" s="29">
        <f t="shared" ca="1" si="24"/>
        <v>50</v>
      </c>
    </row>
    <row r="827" spans="1:28" customFormat="false" ht="13">
      <c r="A827" s="3">
        <f>シート1!B828</f>
        <v>0</v>
      </c>
      <c r="B827" s="3">
        <f>シート1!E828</f>
        <v>0</v>
      </c>
      <c r="C827" s="19">
        <f>シート1!G828</f>
        <v>0</v>
      </c>
      <c r="D827" s="3">
        <f>シート1!I828</f>
        <v>0</v>
      </c>
      <c r="E827" s="3">
        <f>シート1!K828</f>
        <v>0</v>
      </c>
      <c r="F827" s="3">
        <f t="shared" ref="F827:Z827" ca="1" si="829">IF($E831="","", IF(AND(ROW()&gt;$AB$1,F$1&lt;=$AB$1),(F$1-_xlfn.RANK.AVG(OFFSET($E831,1-F$1,),OFFSET($E831,1-$AB$1,,$AB$1,1)))^2,""))</f>
        <v>100</v>
      </c>
      <c r="G827" s="3">
        <f t="shared" ca="1" si="829"/>
        <v>81</v>
      </c>
      <c r="H827" s="3">
        <f t="shared" ca="1" si="829"/>
        <v>64</v>
      </c>
      <c r="I827" s="3">
        <f t="shared" ca="1" si="829"/>
        <v>49</v>
      </c>
      <c r="J827" s="3">
        <f t="shared" ca="1" si="829"/>
        <v>36</v>
      </c>
      <c r="K827" s="3">
        <f t="shared" ca="1" si="829"/>
        <v>25</v>
      </c>
      <c r="L827" s="3">
        <f t="shared" ca="1" si="829"/>
        <v>16</v>
      </c>
      <c r="M827" s="3">
        <f t="shared" ca="1" si="829"/>
        <v>9</v>
      </c>
      <c r="N827" s="3">
        <f t="shared" ca="1" si="829"/>
        <v>4</v>
      </c>
      <c r="O827" s="3">
        <f t="shared" ca="1" si="829"/>
        <v>1</v>
      </c>
      <c r="P827" s="3">
        <f t="shared" ca="1" si="829"/>
        <v>0</v>
      </c>
      <c r="Q827" s="3">
        <f t="shared" ca="1" si="829"/>
        <v>1</v>
      </c>
      <c r="R827" s="3">
        <f t="shared" ca="1" si="829"/>
        <v>4</v>
      </c>
      <c r="S827" s="3">
        <f t="shared" ca="1" si="829"/>
        <v>9</v>
      </c>
      <c r="T827" s="3">
        <f t="shared" ca="1" si="829"/>
        <v>16</v>
      </c>
      <c r="U827" s="3">
        <f t="shared" ca="1" si="829"/>
        <v>25</v>
      </c>
      <c r="V827" s="3">
        <f t="shared" ca="1" si="829"/>
        <v>36</v>
      </c>
      <c r="W827" s="3">
        <f t="shared" ca="1" si="829"/>
        <v>49</v>
      </c>
      <c r="X827" s="3">
        <f t="shared" ca="1" si="829"/>
        <v>64</v>
      </c>
      <c r="Y827" s="3">
        <f t="shared" ca="1" si="829"/>
        <v>81</v>
      </c>
      <c r="Z827" s="3">
        <f t="shared" ca="1" si="829"/>
        <v>100</v>
      </c>
      <c r="AA827" s="3">
        <f t="shared" ca="1" si="5"/>
        <v>770</v>
      </c>
      <c r="AB827" s="29">
        <f t="shared" ca="1" si="24"/>
        <v>50</v>
      </c>
    </row>
    <row r="828" spans="1:28" customFormat="false" ht="13">
      <c r="A828" s="3">
        <f>シート1!B829</f>
        <v>0</v>
      </c>
      <c r="B828" s="3">
        <f>シート1!E829</f>
        <v>0</v>
      </c>
      <c r="C828" s="19">
        <f>シート1!G829</f>
        <v>0</v>
      </c>
      <c r="D828" s="3">
        <f>シート1!I829</f>
        <v>0</v>
      </c>
      <c r="E828" s="3">
        <f>シート1!K829</f>
        <v>0</v>
      </c>
      <c r="F828" s="3">
        <f t="shared" ref="F828:Z828" ca="1" si="830">IF($E832="","", IF(AND(ROW()&gt;$AB$1,F$1&lt;=$AB$1),(F$1-_xlfn.RANK.AVG(OFFSET($E832,1-F$1,),OFFSET($E832,1-$AB$1,,$AB$1,1)))^2,""))</f>
        <v>100</v>
      </c>
      <c r="G828" s="3">
        <f t="shared" ca="1" si="830"/>
        <v>81</v>
      </c>
      <c r="H828" s="3">
        <f t="shared" ca="1" si="830"/>
        <v>64</v>
      </c>
      <c r="I828" s="3">
        <f t="shared" ca="1" si="830"/>
        <v>49</v>
      </c>
      <c r="J828" s="3">
        <f t="shared" ca="1" si="830"/>
        <v>36</v>
      </c>
      <c r="K828" s="3">
        <f t="shared" ca="1" si="830"/>
        <v>25</v>
      </c>
      <c r="L828" s="3">
        <f t="shared" ca="1" si="830"/>
        <v>16</v>
      </c>
      <c r="M828" s="3">
        <f t="shared" ca="1" si="830"/>
        <v>9</v>
      </c>
      <c r="N828" s="3">
        <f t="shared" ca="1" si="830"/>
        <v>4</v>
      </c>
      <c r="O828" s="3">
        <f t="shared" ca="1" si="830"/>
        <v>1</v>
      </c>
      <c r="P828" s="3">
        <f t="shared" ca="1" si="830"/>
        <v>0</v>
      </c>
      <c r="Q828" s="3">
        <f t="shared" ca="1" si="830"/>
        <v>1</v>
      </c>
      <c r="R828" s="3">
        <f t="shared" ca="1" si="830"/>
        <v>4</v>
      </c>
      <c r="S828" s="3">
        <f t="shared" ca="1" si="830"/>
        <v>9</v>
      </c>
      <c r="T828" s="3">
        <f t="shared" ca="1" si="830"/>
        <v>16</v>
      </c>
      <c r="U828" s="3">
        <f t="shared" ca="1" si="830"/>
        <v>25</v>
      </c>
      <c r="V828" s="3">
        <f t="shared" ca="1" si="830"/>
        <v>36</v>
      </c>
      <c r="W828" s="3">
        <f t="shared" ca="1" si="830"/>
        <v>49</v>
      </c>
      <c r="X828" s="3">
        <f t="shared" ca="1" si="830"/>
        <v>64</v>
      </c>
      <c r="Y828" s="3">
        <f t="shared" ca="1" si="830"/>
        <v>81</v>
      </c>
      <c r="Z828" s="3">
        <f t="shared" ca="1" si="830"/>
        <v>100</v>
      </c>
      <c r="AA828" s="3">
        <f t="shared" ca="1" si="5"/>
        <v>770</v>
      </c>
      <c r="AB828" s="29">
        <f t="shared" ca="1" si="24"/>
        <v>50</v>
      </c>
    </row>
    <row r="829" spans="1:28" customFormat="false" ht="13">
      <c r="A829" s="3">
        <f>シート1!B830</f>
        <v>0</v>
      </c>
      <c r="B829" s="3">
        <f>シート1!E830</f>
        <v>0</v>
      </c>
      <c r="C829" s="19">
        <f>シート1!G830</f>
        <v>0</v>
      </c>
      <c r="D829" s="3">
        <f>シート1!I830</f>
        <v>0</v>
      </c>
      <c r="E829" s="3">
        <f>シート1!K830</f>
        <v>0</v>
      </c>
      <c r="F829" s="3">
        <f t="shared" ref="F829:Z829" ca="1" si="831">IF($E833="","", IF(AND(ROW()&gt;$AB$1,F$1&lt;=$AB$1),(F$1-_xlfn.RANK.AVG(OFFSET($E833,1-F$1,),OFFSET($E833,1-$AB$1,,$AB$1,1)))^2,""))</f>
        <v>100</v>
      </c>
      <c r="G829" s="3">
        <f t="shared" ca="1" si="831"/>
        <v>81</v>
      </c>
      <c r="H829" s="3">
        <f t="shared" ca="1" si="831"/>
        <v>64</v>
      </c>
      <c r="I829" s="3">
        <f t="shared" ca="1" si="831"/>
        <v>49</v>
      </c>
      <c r="J829" s="3">
        <f t="shared" ca="1" si="831"/>
        <v>36</v>
      </c>
      <c r="K829" s="3">
        <f t="shared" ca="1" si="831"/>
        <v>25</v>
      </c>
      <c r="L829" s="3">
        <f t="shared" ca="1" si="831"/>
        <v>16</v>
      </c>
      <c r="M829" s="3">
        <f t="shared" ca="1" si="831"/>
        <v>9</v>
      </c>
      <c r="N829" s="3">
        <f t="shared" ca="1" si="831"/>
        <v>4</v>
      </c>
      <c r="O829" s="3">
        <f t="shared" ca="1" si="831"/>
        <v>1</v>
      </c>
      <c r="P829" s="3">
        <f t="shared" ca="1" si="831"/>
        <v>0</v>
      </c>
      <c r="Q829" s="3">
        <f t="shared" ca="1" si="831"/>
        <v>1</v>
      </c>
      <c r="R829" s="3">
        <f t="shared" ca="1" si="831"/>
        <v>4</v>
      </c>
      <c r="S829" s="3">
        <f t="shared" ca="1" si="831"/>
        <v>9</v>
      </c>
      <c r="T829" s="3">
        <f t="shared" ca="1" si="831"/>
        <v>16</v>
      </c>
      <c r="U829" s="3">
        <f t="shared" ca="1" si="831"/>
        <v>25</v>
      </c>
      <c r="V829" s="3">
        <f t="shared" ca="1" si="831"/>
        <v>36</v>
      </c>
      <c r="W829" s="3">
        <f t="shared" ca="1" si="831"/>
        <v>49</v>
      </c>
      <c r="X829" s="3">
        <f t="shared" ca="1" si="831"/>
        <v>64</v>
      </c>
      <c r="Y829" s="3">
        <f t="shared" ca="1" si="831"/>
        <v>81</v>
      </c>
      <c r="Z829" s="3">
        <f t="shared" ca="1" si="831"/>
        <v>100</v>
      </c>
      <c r="AA829" s="3">
        <f t="shared" ca="1" si="5"/>
        <v>770</v>
      </c>
      <c r="AB829" s="29">
        <f t="shared" ca="1" si="24"/>
        <v>50</v>
      </c>
    </row>
    <row r="830" spans="1:28" customFormat="false" ht="13">
      <c r="A830" s="3">
        <f>シート1!B831</f>
        <v>0</v>
      </c>
      <c r="B830" s="3">
        <f>シート1!E831</f>
        <v>0</v>
      </c>
      <c r="C830" s="19">
        <f>シート1!G831</f>
        <v>0</v>
      </c>
      <c r="D830" s="3">
        <f>シート1!I831</f>
        <v>0</v>
      </c>
      <c r="E830" s="3">
        <f>シート1!K831</f>
        <v>0</v>
      </c>
      <c r="F830" s="3">
        <f t="shared" ref="F830:Z830" ca="1" si="832">IF($E834="","", IF(AND(ROW()&gt;$AB$1,F$1&lt;=$AB$1),(F$1-_xlfn.RANK.AVG(OFFSET($E834,1-F$1,),OFFSET($E834,1-$AB$1,,$AB$1,1)))^2,""))</f>
        <v>100</v>
      </c>
      <c r="G830" s="3">
        <f t="shared" ca="1" si="832"/>
        <v>81</v>
      </c>
      <c r="H830" s="3">
        <f t="shared" ca="1" si="832"/>
        <v>64</v>
      </c>
      <c r="I830" s="3">
        <f t="shared" ca="1" si="832"/>
        <v>49</v>
      </c>
      <c r="J830" s="3">
        <f t="shared" ca="1" si="832"/>
        <v>36</v>
      </c>
      <c r="K830" s="3">
        <f t="shared" ca="1" si="832"/>
        <v>25</v>
      </c>
      <c r="L830" s="3">
        <f t="shared" ca="1" si="832"/>
        <v>16</v>
      </c>
      <c r="M830" s="3">
        <f t="shared" ca="1" si="832"/>
        <v>9</v>
      </c>
      <c r="N830" s="3">
        <f t="shared" ca="1" si="832"/>
        <v>4</v>
      </c>
      <c r="O830" s="3">
        <f t="shared" ca="1" si="832"/>
        <v>1</v>
      </c>
      <c r="P830" s="3">
        <f t="shared" ca="1" si="832"/>
        <v>0</v>
      </c>
      <c r="Q830" s="3">
        <f t="shared" ca="1" si="832"/>
        <v>1</v>
      </c>
      <c r="R830" s="3">
        <f t="shared" ca="1" si="832"/>
        <v>4</v>
      </c>
      <c r="S830" s="3">
        <f t="shared" ca="1" si="832"/>
        <v>9</v>
      </c>
      <c r="T830" s="3">
        <f t="shared" ca="1" si="832"/>
        <v>16</v>
      </c>
      <c r="U830" s="3">
        <f t="shared" ca="1" si="832"/>
        <v>25</v>
      </c>
      <c r="V830" s="3">
        <f t="shared" ca="1" si="832"/>
        <v>36</v>
      </c>
      <c r="W830" s="3">
        <f t="shared" ca="1" si="832"/>
        <v>49</v>
      </c>
      <c r="X830" s="3">
        <f t="shared" ca="1" si="832"/>
        <v>64</v>
      </c>
      <c r="Y830" s="3">
        <f t="shared" ca="1" si="832"/>
        <v>81</v>
      </c>
      <c r="Z830" s="3">
        <f t="shared" ca="1" si="832"/>
        <v>100</v>
      </c>
      <c r="AA830" s="3">
        <f t="shared" ca="1" si="5"/>
        <v>770</v>
      </c>
      <c r="AB830" s="29">
        <f t="shared" ca="1" si="24"/>
        <v>50</v>
      </c>
    </row>
    <row r="831" spans="1:28" customFormat="false" ht="13">
      <c r="A831" s="3">
        <f>シート1!B832</f>
        <v>0</v>
      </c>
      <c r="B831" s="3">
        <f>シート1!E832</f>
        <v>0</v>
      </c>
      <c r="C831" s="19">
        <f>シート1!G832</f>
        <v>0</v>
      </c>
      <c r="D831" s="3">
        <f>シート1!I832</f>
        <v>0</v>
      </c>
      <c r="E831" s="3">
        <f>シート1!K832</f>
        <v>0</v>
      </c>
      <c r="F831" s="3">
        <f t="shared" ref="F831:Z831" ca="1" si="833">IF($E835="","", IF(AND(ROW()&gt;$AB$1,F$1&lt;=$AB$1),(F$1-_xlfn.RANK.AVG(OFFSET($E835,1-F$1,),OFFSET($E835,1-$AB$1,,$AB$1,1)))^2,""))</f>
        <v>100</v>
      </c>
      <c r="G831" s="3">
        <f t="shared" ca="1" si="833"/>
        <v>81</v>
      </c>
      <c r="H831" s="3">
        <f t="shared" ca="1" si="833"/>
        <v>64</v>
      </c>
      <c r="I831" s="3">
        <f t="shared" ca="1" si="833"/>
        <v>49</v>
      </c>
      <c r="J831" s="3">
        <f t="shared" ca="1" si="833"/>
        <v>36</v>
      </c>
      <c r="K831" s="3">
        <f t="shared" ca="1" si="833"/>
        <v>25</v>
      </c>
      <c r="L831" s="3">
        <f t="shared" ca="1" si="833"/>
        <v>16</v>
      </c>
      <c r="M831" s="3">
        <f t="shared" ca="1" si="833"/>
        <v>9</v>
      </c>
      <c r="N831" s="3">
        <f t="shared" ca="1" si="833"/>
        <v>4</v>
      </c>
      <c r="O831" s="3">
        <f t="shared" ca="1" si="833"/>
        <v>1</v>
      </c>
      <c r="P831" s="3">
        <f t="shared" ca="1" si="833"/>
        <v>0</v>
      </c>
      <c r="Q831" s="3">
        <f t="shared" ca="1" si="833"/>
        <v>1</v>
      </c>
      <c r="R831" s="3">
        <f t="shared" ca="1" si="833"/>
        <v>4</v>
      </c>
      <c r="S831" s="3">
        <f t="shared" ca="1" si="833"/>
        <v>9</v>
      </c>
      <c r="T831" s="3">
        <f t="shared" ca="1" si="833"/>
        <v>16</v>
      </c>
      <c r="U831" s="3">
        <f t="shared" ca="1" si="833"/>
        <v>25</v>
      </c>
      <c r="V831" s="3">
        <f t="shared" ca="1" si="833"/>
        <v>36</v>
      </c>
      <c r="W831" s="3">
        <f t="shared" ca="1" si="833"/>
        <v>49</v>
      </c>
      <c r="X831" s="3">
        <f t="shared" ca="1" si="833"/>
        <v>64</v>
      </c>
      <c r="Y831" s="3">
        <f t="shared" ca="1" si="833"/>
        <v>81</v>
      </c>
      <c r="Z831" s="3">
        <f t="shared" ca="1" si="833"/>
        <v>100</v>
      </c>
      <c r="AA831" s="3">
        <f t="shared" ca="1" si="5"/>
        <v>770</v>
      </c>
      <c r="AB831" s="29">
        <f t="shared" ca="1" si="24"/>
        <v>50</v>
      </c>
    </row>
    <row r="832" spans="1:28" customFormat="false" ht="13">
      <c r="A832" s="3">
        <f>シート1!B833</f>
        <v>0</v>
      </c>
      <c r="B832" s="3">
        <f>シート1!E833</f>
        <v>0</v>
      </c>
      <c r="C832" s="19">
        <f>シート1!G833</f>
        <v>0</v>
      </c>
      <c r="D832" s="3">
        <f>シート1!I833</f>
        <v>0</v>
      </c>
      <c r="E832" s="3">
        <f>シート1!K833</f>
        <v>0</v>
      </c>
      <c r="F832" s="3">
        <f t="shared" ref="F832:Z832" ca="1" si="834">IF($E836="","", IF(AND(ROW()&gt;$AB$1,F$1&lt;=$AB$1),(F$1-_xlfn.RANK.AVG(OFFSET($E836,1-F$1,),OFFSET($E836,1-$AB$1,,$AB$1,1)))^2,""))</f>
        <v>100</v>
      </c>
      <c r="G832" s="3">
        <f t="shared" ca="1" si="834"/>
        <v>81</v>
      </c>
      <c r="H832" s="3">
        <f t="shared" ca="1" si="834"/>
        <v>64</v>
      </c>
      <c r="I832" s="3">
        <f t="shared" ca="1" si="834"/>
        <v>49</v>
      </c>
      <c r="J832" s="3">
        <f t="shared" ca="1" si="834"/>
        <v>36</v>
      </c>
      <c r="K832" s="3">
        <f t="shared" ca="1" si="834"/>
        <v>25</v>
      </c>
      <c r="L832" s="3">
        <f t="shared" ca="1" si="834"/>
        <v>16</v>
      </c>
      <c r="M832" s="3">
        <f t="shared" ca="1" si="834"/>
        <v>9</v>
      </c>
      <c r="N832" s="3">
        <f t="shared" ca="1" si="834"/>
        <v>4</v>
      </c>
      <c r="O832" s="3">
        <f t="shared" ca="1" si="834"/>
        <v>1</v>
      </c>
      <c r="P832" s="3">
        <f t="shared" ca="1" si="834"/>
        <v>0</v>
      </c>
      <c r="Q832" s="3">
        <f t="shared" ca="1" si="834"/>
        <v>1</v>
      </c>
      <c r="R832" s="3">
        <f t="shared" ca="1" si="834"/>
        <v>4</v>
      </c>
      <c r="S832" s="3">
        <f t="shared" ca="1" si="834"/>
        <v>9</v>
      </c>
      <c r="T832" s="3">
        <f t="shared" ca="1" si="834"/>
        <v>16</v>
      </c>
      <c r="U832" s="3">
        <f t="shared" ca="1" si="834"/>
        <v>25</v>
      </c>
      <c r="V832" s="3">
        <f t="shared" ca="1" si="834"/>
        <v>36</v>
      </c>
      <c r="W832" s="3">
        <f t="shared" ca="1" si="834"/>
        <v>49</v>
      </c>
      <c r="X832" s="3">
        <f t="shared" ca="1" si="834"/>
        <v>64</v>
      </c>
      <c r="Y832" s="3">
        <f t="shared" ca="1" si="834"/>
        <v>81</v>
      </c>
      <c r="Z832" s="3">
        <f t="shared" ca="1" si="834"/>
        <v>100</v>
      </c>
      <c r="AA832" s="3">
        <f t="shared" ca="1" si="5"/>
        <v>770</v>
      </c>
      <c r="AB832" s="29">
        <f t="shared" ca="1" si="24"/>
        <v>50</v>
      </c>
    </row>
    <row r="833" spans="1:28" customFormat="false" ht="13">
      <c r="A833" s="3">
        <f>シート1!B834</f>
        <v>0</v>
      </c>
      <c r="B833" s="3">
        <f>シート1!E834</f>
        <v>0</v>
      </c>
      <c r="C833" s="19">
        <f>シート1!G834</f>
        <v>0</v>
      </c>
      <c r="D833" s="3">
        <f>シート1!I834</f>
        <v>0</v>
      </c>
      <c r="E833" s="3">
        <f>シート1!K834</f>
        <v>0</v>
      </c>
      <c r="F833" s="3">
        <f t="shared" ref="F833:Z833" ca="1" si="835">IF($E837="","", IF(AND(ROW()&gt;$AB$1,F$1&lt;=$AB$1),(F$1-_xlfn.RANK.AVG(OFFSET($E837,1-F$1,),OFFSET($E837,1-$AB$1,,$AB$1,1)))^2,""))</f>
        <v>100</v>
      </c>
      <c r="G833" s="3">
        <f t="shared" ca="1" si="835"/>
        <v>81</v>
      </c>
      <c r="H833" s="3">
        <f t="shared" ca="1" si="835"/>
        <v>64</v>
      </c>
      <c r="I833" s="3">
        <f t="shared" ca="1" si="835"/>
        <v>49</v>
      </c>
      <c r="J833" s="3">
        <f t="shared" ca="1" si="835"/>
        <v>36</v>
      </c>
      <c r="K833" s="3">
        <f t="shared" ca="1" si="835"/>
        <v>25</v>
      </c>
      <c r="L833" s="3">
        <f t="shared" ca="1" si="835"/>
        <v>16</v>
      </c>
      <c r="M833" s="3">
        <f t="shared" ca="1" si="835"/>
        <v>9</v>
      </c>
      <c r="N833" s="3">
        <f t="shared" ca="1" si="835"/>
        <v>4</v>
      </c>
      <c r="O833" s="3">
        <f t="shared" ca="1" si="835"/>
        <v>1</v>
      </c>
      <c r="P833" s="3">
        <f t="shared" ca="1" si="835"/>
        <v>0</v>
      </c>
      <c r="Q833" s="3">
        <f t="shared" ca="1" si="835"/>
        <v>1</v>
      </c>
      <c r="R833" s="3">
        <f t="shared" ca="1" si="835"/>
        <v>4</v>
      </c>
      <c r="S833" s="3">
        <f t="shared" ca="1" si="835"/>
        <v>9</v>
      </c>
      <c r="T833" s="3">
        <f t="shared" ca="1" si="835"/>
        <v>16</v>
      </c>
      <c r="U833" s="3">
        <f t="shared" ca="1" si="835"/>
        <v>25</v>
      </c>
      <c r="V833" s="3">
        <f t="shared" ca="1" si="835"/>
        <v>36</v>
      </c>
      <c r="W833" s="3">
        <f t="shared" ca="1" si="835"/>
        <v>49</v>
      </c>
      <c r="X833" s="3">
        <f t="shared" ca="1" si="835"/>
        <v>64</v>
      </c>
      <c r="Y833" s="3">
        <f t="shared" ca="1" si="835"/>
        <v>81</v>
      </c>
      <c r="Z833" s="3">
        <f t="shared" ca="1" si="835"/>
        <v>100</v>
      </c>
      <c r="AA833" s="3">
        <f t="shared" ca="1" si="5"/>
        <v>770</v>
      </c>
      <c r="AB833" s="29">
        <f t="shared" ca="1" si="24"/>
        <v>50</v>
      </c>
    </row>
    <row r="834" spans="1:28" customFormat="false" ht="13">
      <c r="A834" s="3">
        <f>シート1!B835</f>
        <v>0</v>
      </c>
      <c r="B834" s="3">
        <f>シート1!E835</f>
        <v>0</v>
      </c>
      <c r="C834" s="19">
        <f>シート1!G835</f>
        <v>0</v>
      </c>
      <c r="D834" s="3">
        <f>シート1!I835</f>
        <v>0</v>
      </c>
      <c r="E834" s="3">
        <f>シート1!K835</f>
        <v>0</v>
      </c>
      <c r="F834" s="3">
        <f t="shared" ref="F834:Z834" ca="1" si="836">IF($E838="","", IF(AND(ROW()&gt;$AB$1,F$1&lt;=$AB$1),(F$1-_xlfn.RANK.AVG(OFFSET($E838,1-F$1,),OFFSET($E838,1-$AB$1,,$AB$1,1)))^2,""))</f>
        <v>100</v>
      </c>
      <c r="G834" s="3">
        <f t="shared" ca="1" si="836"/>
        <v>81</v>
      </c>
      <c r="H834" s="3">
        <f t="shared" ca="1" si="836"/>
        <v>64</v>
      </c>
      <c r="I834" s="3">
        <f t="shared" ca="1" si="836"/>
        <v>49</v>
      </c>
      <c r="J834" s="3">
        <f t="shared" ca="1" si="836"/>
        <v>36</v>
      </c>
      <c r="K834" s="3">
        <f t="shared" ca="1" si="836"/>
        <v>25</v>
      </c>
      <c r="L834" s="3">
        <f t="shared" ca="1" si="836"/>
        <v>16</v>
      </c>
      <c r="M834" s="3">
        <f t="shared" ca="1" si="836"/>
        <v>9</v>
      </c>
      <c r="N834" s="3">
        <f t="shared" ca="1" si="836"/>
        <v>4</v>
      </c>
      <c r="O834" s="3">
        <f t="shared" ca="1" si="836"/>
        <v>1</v>
      </c>
      <c r="P834" s="3">
        <f t="shared" ca="1" si="836"/>
        <v>0</v>
      </c>
      <c r="Q834" s="3">
        <f t="shared" ca="1" si="836"/>
        <v>1</v>
      </c>
      <c r="R834" s="3">
        <f t="shared" ca="1" si="836"/>
        <v>4</v>
      </c>
      <c r="S834" s="3">
        <f t="shared" ca="1" si="836"/>
        <v>9</v>
      </c>
      <c r="T834" s="3">
        <f t="shared" ca="1" si="836"/>
        <v>16</v>
      </c>
      <c r="U834" s="3">
        <f t="shared" ca="1" si="836"/>
        <v>25</v>
      </c>
      <c r="V834" s="3">
        <f t="shared" ca="1" si="836"/>
        <v>36</v>
      </c>
      <c r="W834" s="3">
        <f t="shared" ca="1" si="836"/>
        <v>49</v>
      </c>
      <c r="X834" s="3">
        <f t="shared" ca="1" si="836"/>
        <v>64</v>
      </c>
      <c r="Y834" s="3">
        <f t="shared" ca="1" si="836"/>
        <v>81</v>
      </c>
      <c r="Z834" s="3">
        <f t="shared" ca="1" si="836"/>
        <v>100</v>
      </c>
      <c r="AA834" s="3">
        <f t="shared" ca="1" si="5"/>
        <v>770</v>
      </c>
      <c r="AB834" s="29">
        <f t="shared" ca="1" si="24"/>
        <v>50</v>
      </c>
    </row>
    <row r="835" spans="1:28" customFormat="false" ht="13">
      <c r="A835" s="3">
        <f>シート1!B836</f>
        <v>0</v>
      </c>
      <c r="B835" s="3">
        <f>シート1!E836</f>
        <v>0</v>
      </c>
      <c r="C835" s="19">
        <f>シート1!G836</f>
        <v>0</v>
      </c>
      <c r="D835" s="3">
        <f>シート1!I836</f>
        <v>0</v>
      </c>
      <c r="E835" s="3">
        <f>シート1!K836</f>
        <v>0</v>
      </c>
      <c r="F835" s="3">
        <f t="shared" ref="F835:Z835" ca="1" si="837">IF($E839="","", IF(AND(ROW()&gt;$AB$1,F$1&lt;=$AB$1),(F$1-_xlfn.RANK.AVG(OFFSET($E839,1-F$1,),OFFSET($E839,1-$AB$1,,$AB$1,1)))^2,""))</f>
        <v>100</v>
      </c>
      <c r="G835" s="3">
        <f t="shared" ca="1" si="837"/>
        <v>81</v>
      </c>
      <c r="H835" s="3">
        <f t="shared" ca="1" si="837"/>
        <v>64</v>
      </c>
      <c r="I835" s="3">
        <f t="shared" ca="1" si="837"/>
        <v>49</v>
      </c>
      <c r="J835" s="3">
        <f t="shared" ca="1" si="837"/>
        <v>36</v>
      </c>
      <c r="K835" s="3">
        <f t="shared" ca="1" si="837"/>
        <v>25</v>
      </c>
      <c r="L835" s="3">
        <f t="shared" ca="1" si="837"/>
        <v>16</v>
      </c>
      <c r="M835" s="3">
        <f t="shared" ca="1" si="837"/>
        <v>9</v>
      </c>
      <c r="N835" s="3">
        <f t="shared" ca="1" si="837"/>
        <v>4</v>
      </c>
      <c r="O835" s="3">
        <f t="shared" ca="1" si="837"/>
        <v>1</v>
      </c>
      <c r="P835" s="3">
        <f t="shared" ca="1" si="837"/>
        <v>0</v>
      </c>
      <c r="Q835" s="3">
        <f t="shared" ca="1" si="837"/>
        <v>1</v>
      </c>
      <c r="R835" s="3">
        <f t="shared" ca="1" si="837"/>
        <v>4</v>
      </c>
      <c r="S835" s="3">
        <f t="shared" ca="1" si="837"/>
        <v>9</v>
      </c>
      <c r="T835" s="3">
        <f t="shared" ca="1" si="837"/>
        <v>16</v>
      </c>
      <c r="U835" s="3">
        <f t="shared" ca="1" si="837"/>
        <v>25</v>
      </c>
      <c r="V835" s="3">
        <f t="shared" ca="1" si="837"/>
        <v>36</v>
      </c>
      <c r="W835" s="3">
        <f t="shared" ca="1" si="837"/>
        <v>49</v>
      </c>
      <c r="X835" s="3">
        <f t="shared" ca="1" si="837"/>
        <v>64</v>
      </c>
      <c r="Y835" s="3">
        <f t="shared" ca="1" si="837"/>
        <v>81</v>
      </c>
      <c r="Z835" s="3">
        <f t="shared" ca="1" si="837"/>
        <v>100</v>
      </c>
      <c r="AA835" s="3">
        <f t="shared" ca="1" si="5"/>
        <v>770</v>
      </c>
      <c r="AB835" s="29">
        <f t="shared" ca="1" si="24"/>
        <v>50</v>
      </c>
    </row>
    <row r="836" spans="1:28" customFormat="false" ht="13">
      <c r="A836" s="3">
        <f>シート1!B837</f>
        <v>0</v>
      </c>
      <c r="B836" s="3">
        <f>シート1!E837</f>
        <v>0</v>
      </c>
      <c r="C836" s="19">
        <f>シート1!G837</f>
        <v>0</v>
      </c>
      <c r="D836" s="3">
        <f>シート1!I837</f>
        <v>0</v>
      </c>
      <c r="E836" s="3">
        <f>シート1!K837</f>
        <v>0</v>
      </c>
      <c r="F836" s="3">
        <f t="shared" ref="F836:Z836" ca="1" si="838">IF($E840="","", IF(AND(ROW()&gt;$AB$1,F$1&lt;=$AB$1),(F$1-_xlfn.RANK.AVG(OFFSET($E840,1-F$1,),OFFSET($E840,1-$AB$1,,$AB$1,1)))^2,""))</f>
        <v>100</v>
      </c>
      <c r="G836" s="3">
        <f t="shared" ca="1" si="838"/>
        <v>81</v>
      </c>
      <c r="H836" s="3">
        <f t="shared" ca="1" si="838"/>
        <v>64</v>
      </c>
      <c r="I836" s="3">
        <f t="shared" ca="1" si="838"/>
        <v>49</v>
      </c>
      <c r="J836" s="3">
        <f t="shared" ca="1" si="838"/>
        <v>36</v>
      </c>
      <c r="K836" s="3">
        <f t="shared" ca="1" si="838"/>
        <v>25</v>
      </c>
      <c r="L836" s="3">
        <f t="shared" ca="1" si="838"/>
        <v>16</v>
      </c>
      <c r="M836" s="3">
        <f t="shared" ca="1" si="838"/>
        <v>9</v>
      </c>
      <c r="N836" s="3">
        <f t="shared" ca="1" si="838"/>
        <v>4</v>
      </c>
      <c r="O836" s="3">
        <f t="shared" ca="1" si="838"/>
        <v>1</v>
      </c>
      <c r="P836" s="3">
        <f t="shared" ca="1" si="838"/>
        <v>0</v>
      </c>
      <c r="Q836" s="3">
        <f t="shared" ca="1" si="838"/>
        <v>1</v>
      </c>
      <c r="R836" s="3">
        <f t="shared" ca="1" si="838"/>
        <v>4</v>
      </c>
      <c r="S836" s="3">
        <f t="shared" ca="1" si="838"/>
        <v>9</v>
      </c>
      <c r="T836" s="3">
        <f t="shared" ca="1" si="838"/>
        <v>16</v>
      </c>
      <c r="U836" s="3">
        <f t="shared" ca="1" si="838"/>
        <v>25</v>
      </c>
      <c r="V836" s="3">
        <f t="shared" ca="1" si="838"/>
        <v>36</v>
      </c>
      <c r="W836" s="3">
        <f t="shared" ca="1" si="838"/>
        <v>49</v>
      </c>
      <c r="X836" s="3">
        <f t="shared" ca="1" si="838"/>
        <v>64</v>
      </c>
      <c r="Y836" s="3">
        <f t="shared" ca="1" si="838"/>
        <v>81</v>
      </c>
      <c r="Z836" s="3">
        <f t="shared" ca="1" si="838"/>
        <v>100</v>
      </c>
      <c r="AA836" s="3">
        <f t="shared" ca="1" si="5"/>
        <v>770</v>
      </c>
      <c r="AB836" s="29">
        <f t="shared" ca="1" si="24"/>
        <v>50</v>
      </c>
    </row>
    <row r="837" spans="1:28" customFormat="false" ht="13">
      <c r="A837" s="3">
        <f>シート1!B838</f>
        <v>0</v>
      </c>
      <c r="B837" s="3">
        <f>シート1!E838</f>
        <v>0</v>
      </c>
      <c r="C837" s="19">
        <f>シート1!G838</f>
        <v>0</v>
      </c>
      <c r="D837" s="3">
        <f>シート1!I838</f>
        <v>0</v>
      </c>
      <c r="E837" s="3">
        <f>シート1!K838</f>
        <v>0</v>
      </c>
      <c r="F837" s="3">
        <f t="shared" ref="F837:Z837" ca="1" si="839">IF($E841="","", IF(AND(ROW()&gt;$AB$1,F$1&lt;=$AB$1),(F$1-_xlfn.RANK.AVG(OFFSET($E841,1-F$1,),OFFSET($E841,1-$AB$1,,$AB$1,1)))^2,""))</f>
        <v>100</v>
      </c>
      <c r="G837" s="3">
        <f t="shared" ca="1" si="839"/>
        <v>81</v>
      </c>
      <c r="H837" s="3">
        <f t="shared" ca="1" si="839"/>
        <v>64</v>
      </c>
      <c r="I837" s="3">
        <f t="shared" ca="1" si="839"/>
        <v>49</v>
      </c>
      <c r="J837" s="3">
        <f t="shared" ca="1" si="839"/>
        <v>36</v>
      </c>
      <c r="K837" s="3">
        <f t="shared" ca="1" si="839"/>
        <v>25</v>
      </c>
      <c r="L837" s="3">
        <f t="shared" ca="1" si="839"/>
        <v>16</v>
      </c>
      <c r="M837" s="3">
        <f t="shared" ca="1" si="839"/>
        <v>9</v>
      </c>
      <c r="N837" s="3">
        <f t="shared" ca="1" si="839"/>
        <v>4</v>
      </c>
      <c r="O837" s="3">
        <f t="shared" ca="1" si="839"/>
        <v>1</v>
      </c>
      <c r="P837" s="3">
        <f t="shared" ca="1" si="839"/>
        <v>0</v>
      </c>
      <c r="Q837" s="3">
        <f t="shared" ca="1" si="839"/>
        <v>1</v>
      </c>
      <c r="R837" s="3">
        <f t="shared" ca="1" si="839"/>
        <v>4</v>
      </c>
      <c r="S837" s="3">
        <f t="shared" ca="1" si="839"/>
        <v>9</v>
      </c>
      <c r="T837" s="3">
        <f t="shared" ca="1" si="839"/>
        <v>16</v>
      </c>
      <c r="U837" s="3">
        <f t="shared" ca="1" si="839"/>
        <v>25</v>
      </c>
      <c r="V837" s="3">
        <f t="shared" ca="1" si="839"/>
        <v>36</v>
      </c>
      <c r="W837" s="3">
        <f t="shared" ca="1" si="839"/>
        <v>49</v>
      </c>
      <c r="X837" s="3">
        <f t="shared" ca="1" si="839"/>
        <v>64</v>
      </c>
      <c r="Y837" s="3">
        <f t="shared" ca="1" si="839"/>
        <v>81</v>
      </c>
      <c r="Z837" s="3">
        <f t="shared" ca="1" si="839"/>
        <v>100</v>
      </c>
      <c r="AA837" s="3">
        <f t="shared" ca="1" si="5"/>
        <v>770</v>
      </c>
      <c r="AB837" s="29">
        <f t="shared" ca="1" si="24"/>
        <v>50</v>
      </c>
    </row>
    <row r="838" spans="1:28" customFormat="false" ht="13">
      <c r="A838" s="3">
        <f>シート1!B839</f>
        <v>0</v>
      </c>
      <c r="B838" s="3">
        <f>シート1!E839</f>
        <v>0</v>
      </c>
      <c r="C838" s="19">
        <f>シート1!G839</f>
        <v>0</v>
      </c>
      <c r="D838" s="3">
        <f>シート1!I839</f>
        <v>0</v>
      </c>
      <c r="E838" s="3">
        <f>シート1!K839</f>
        <v>0</v>
      </c>
      <c r="F838" s="3">
        <f t="shared" ref="F838:Z838" ca="1" si="840">IF($E842="","", IF(AND(ROW()&gt;$AB$1,F$1&lt;=$AB$1),(F$1-_xlfn.RANK.AVG(OFFSET($E842,1-F$1,),OFFSET($E842,1-$AB$1,,$AB$1,1)))^2,""))</f>
        <v>100</v>
      </c>
      <c r="G838" s="3">
        <f t="shared" ca="1" si="840"/>
        <v>81</v>
      </c>
      <c r="H838" s="3">
        <f t="shared" ca="1" si="840"/>
        <v>64</v>
      </c>
      <c r="I838" s="3">
        <f t="shared" ca="1" si="840"/>
        <v>49</v>
      </c>
      <c r="J838" s="3">
        <f t="shared" ca="1" si="840"/>
        <v>36</v>
      </c>
      <c r="K838" s="3">
        <f t="shared" ca="1" si="840"/>
        <v>25</v>
      </c>
      <c r="L838" s="3">
        <f t="shared" ca="1" si="840"/>
        <v>16</v>
      </c>
      <c r="M838" s="3">
        <f t="shared" ca="1" si="840"/>
        <v>9</v>
      </c>
      <c r="N838" s="3">
        <f t="shared" ca="1" si="840"/>
        <v>4</v>
      </c>
      <c r="O838" s="3">
        <f t="shared" ca="1" si="840"/>
        <v>1</v>
      </c>
      <c r="P838" s="3">
        <f t="shared" ca="1" si="840"/>
        <v>0</v>
      </c>
      <c r="Q838" s="3">
        <f t="shared" ca="1" si="840"/>
        <v>1</v>
      </c>
      <c r="R838" s="3">
        <f t="shared" ca="1" si="840"/>
        <v>4</v>
      </c>
      <c r="S838" s="3">
        <f t="shared" ca="1" si="840"/>
        <v>9</v>
      </c>
      <c r="T838" s="3">
        <f t="shared" ca="1" si="840"/>
        <v>16</v>
      </c>
      <c r="U838" s="3">
        <f t="shared" ca="1" si="840"/>
        <v>25</v>
      </c>
      <c r="V838" s="3">
        <f t="shared" ca="1" si="840"/>
        <v>36</v>
      </c>
      <c r="W838" s="3">
        <f t="shared" ca="1" si="840"/>
        <v>49</v>
      </c>
      <c r="X838" s="3">
        <f t="shared" ca="1" si="840"/>
        <v>64</v>
      </c>
      <c r="Y838" s="3">
        <f t="shared" ca="1" si="840"/>
        <v>81</v>
      </c>
      <c r="Z838" s="3">
        <f t="shared" ca="1" si="840"/>
        <v>100</v>
      </c>
      <c r="AA838" s="3">
        <f t="shared" ca="1" si="5"/>
        <v>770</v>
      </c>
      <c r="AB838" s="29">
        <f t="shared" ca="1" si="24"/>
        <v>50</v>
      </c>
    </row>
    <row r="839" spans="1:28" customFormat="false" ht="13">
      <c r="A839" s="3">
        <f>シート1!B840</f>
        <v>0</v>
      </c>
      <c r="B839" s="3">
        <f>シート1!E840</f>
        <v>0</v>
      </c>
      <c r="C839" s="19">
        <f>シート1!G840</f>
        <v>0</v>
      </c>
      <c r="D839" s="3">
        <f>シート1!I840</f>
        <v>0</v>
      </c>
      <c r="E839" s="3">
        <f>シート1!K840</f>
        <v>0</v>
      </c>
      <c r="F839" s="3">
        <f t="shared" ref="F839:Z839" ca="1" si="841">IF($E843="","", IF(AND(ROW()&gt;$AB$1,F$1&lt;=$AB$1),(F$1-_xlfn.RANK.AVG(OFFSET($E843,1-F$1,),OFFSET($E843,1-$AB$1,,$AB$1,1)))^2,""))</f>
        <v>100</v>
      </c>
      <c r="G839" s="3">
        <f t="shared" ca="1" si="841"/>
        <v>81</v>
      </c>
      <c r="H839" s="3">
        <f t="shared" ca="1" si="841"/>
        <v>64</v>
      </c>
      <c r="I839" s="3">
        <f t="shared" ca="1" si="841"/>
        <v>49</v>
      </c>
      <c r="J839" s="3">
        <f t="shared" ca="1" si="841"/>
        <v>36</v>
      </c>
      <c r="K839" s="3">
        <f t="shared" ca="1" si="841"/>
        <v>25</v>
      </c>
      <c r="L839" s="3">
        <f t="shared" ca="1" si="841"/>
        <v>16</v>
      </c>
      <c r="M839" s="3">
        <f t="shared" ca="1" si="841"/>
        <v>9</v>
      </c>
      <c r="N839" s="3">
        <f t="shared" ca="1" si="841"/>
        <v>4</v>
      </c>
      <c r="O839" s="3">
        <f t="shared" ca="1" si="841"/>
        <v>1</v>
      </c>
      <c r="P839" s="3">
        <f t="shared" ca="1" si="841"/>
        <v>0</v>
      </c>
      <c r="Q839" s="3">
        <f t="shared" ca="1" si="841"/>
        <v>1</v>
      </c>
      <c r="R839" s="3">
        <f t="shared" ca="1" si="841"/>
        <v>4</v>
      </c>
      <c r="S839" s="3">
        <f t="shared" ca="1" si="841"/>
        <v>9</v>
      </c>
      <c r="T839" s="3">
        <f t="shared" ca="1" si="841"/>
        <v>16</v>
      </c>
      <c r="U839" s="3">
        <f t="shared" ca="1" si="841"/>
        <v>25</v>
      </c>
      <c r="V839" s="3">
        <f t="shared" ca="1" si="841"/>
        <v>36</v>
      </c>
      <c r="W839" s="3">
        <f t="shared" ca="1" si="841"/>
        <v>49</v>
      </c>
      <c r="X839" s="3">
        <f t="shared" ca="1" si="841"/>
        <v>64</v>
      </c>
      <c r="Y839" s="3">
        <f t="shared" ca="1" si="841"/>
        <v>81</v>
      </c>
      <c r="Z839" s="3">
        <f t="shared" ca="1" si="841"/>
        <v>100</v>
      </c>
      <c r="AA839" s="3">
        <f t="shared" ca="1" si="5"/>
        <v>770</v>
      </c>
      <c r="AB839" s="29">
        <f t="shared" ca="1" si="24"/>
        <v>50</v>
      </c>
    </row>
    <row r="840" spans="1:28" customFormat="false" ht="13">
      <c r="A840" s="3">
        <f>シート1!B841</f>
        <v>0</v>
      </c>
      <c r="B840" s="3">
        <f>シート1!E841</f>
        <v>0</v>
      </c>
      <c r="C840" s="19">
        <f>シート1!G841</f>
        <v>0</v>
      </c>
      <c r="D840" s="3">
        <f>シート1!I841</f>
        <v>0</v>
      </c>
      <c r="E840" s="3">
        <f>シート1!K841</f>
        <v>0</v>
      </c>
      <c r="F840" s="3">
        <f t="shared" ref="F840:Z840" ca="1" si="842">IF($E844="","", IF(AND(ROW()&gt;$AB$1,F$1&lt;=$AB$1),(F$1-_xlfn.RANK.AVG(OFFSET($E844,1-F$1,),OFFSET($E844,1-$AB$1,,$AB$1,1)))^2,""))</f>
        <v>100</v>
      </c>
      <c r="G840" s="3">
        <f t="shared" ca="1" si="842"/>
        <v>81</v>
      </c>
      <c r="H840" s="3">
        <f t="shared" ca="1" si="842"/>
        <v>64</v>
      </c>
      <c r="I840" s="3">
        <f t="shared" ca="1" si="842"/>
        <v>49</v>
      </c>
      <c r="J840" s="3">
        <f t="shared" ca="1" si="842"/>
        <v>36</v>
      </c>
      <c r="K840" s="3">
        <f t="shared" ca="1" si="842"/>
        <v>25</v>
      </c>
      <c r="L840" s="3">
        <f t="shared" ca="1" si="842"/>
        <v>16</v>
      </c>
      <c r="M840" s="3">
        <f t="shared" ca="1" si="842"/>
        <v>9</v>
      </c>
      <c r="N840" s="3">
        <f t="shared" ca="1" si="842"/>
        <v>4</v>
      </c>
      <c r="O840" s="3">
        <f t="shared" ca="1" si="842"/>
        <v>1</v>
      </c>
      <c r="P840" s="3">
        <f t="shared" ca="1" si="842"/>
        <v>0</v>
      </c>
      <c r="Q840" s="3">
        <f t="shared" ca="1" si="842"/>
        <v>1</v>
      </c>
      <c r="R840" s="3">
        <f t="shared" ca="1" si="842"/>
        <v>4</v>
      </c>
      <c r="S840" s="3">
        <f t="shared" ca="1" si="842"/>
        <v>9</v>
      </c>
      <c r="T840" s="3">
        <f t="shared" ca="1" si="842"/>
        <v>16</v>
      </c>
      <c r="U840" s="3">
        <f t="shared" ca="1" si="842"/>
        <v>25</v>
      </c>
      <c r="V840" s="3">
        <f t="shared" ca="1" si="842"/>
        <v>36</v>
      </c>
      <c r="W840" s="3">
        <f t="shared" ca="1" si="842"/>
        <v>49</v>
      </c>
      <c r="X840" s="3">
        <f t="shared" ca="1" si="842"/>
        <v>64</v>
      </c>
      <c r="Y840" s="3">
        <f t="shared" ca="1" si="842"/>
        <v>81</v>
      </c>
      <c r="Z840" s="3">
        <f t="shared" ca="1" si="842"/>
        <v>100</v>
      </c>
      <c r="AA840" s="3">
        <f t="shared" ca="1" si="5"/>
        <v>770</v>
      </c>
      <c r="AB840" s="29">
        <f t="shared" ca="1" si="24"/>
        <v>50</v>
      </c>
    </row>
    <row r="841" spans="1:28" customFormat="false" ht="13">
      <c r="A841" s="3">
        <f>シート1!B842</f>
        <v>0</v>
      </c>
      <c r="B841" s="3">
        <f>シート1!E842</f>
        <v>0</v>
      </c>
      <c r="C841" s="19">
        <f>シート1!G842</f>
        <v>0</v>
      </c>
      <c r="D841" s="3">
        <f>シート1!I842</f>
        <v>0</v>
      </c>
      <c r="E841" s="3">
        <f>シート1!K842</f>
        <v>0</v>
      </c>
      <c r="F841" s="3">
        <f t="shared" ref="F841:Z841" ca="1" si="843">IF($E845="","", IF(AND(ROW()&gt;$AB$1,F$1&lt;=$AB$1),(F$1-_xlfn.RANK.AVG(OFFSET($E845,1-F$1,),OFFSET($E845,1-$AB$1,,$AB$1,1)))^2,""))</f>
        <v>100</v>
      </c>
      <c r="G841" s="3">
        <f t="shared" ca="1" si="843"/>
        <v>81</v>
      </c>
      <c r="H841" s="3">
        <f t="shared" ca="1" si="843"/>
        <v>64</v>
      </c>
      <c r="I841" s="3">
        <f t="shared" ca="1" si="843"/>
        <v>49</v>
      </c>
      <c r="J841" s="3">
        <f t="shared" ca="1" si="843"/>
        <v>36</v>
      </c>
      <c r="K841" s="3">
        <f t="shared" ca="1" si="843"/>
        <v>25</v>
      </c>
      <c r="L841" s="3">
        <f t="shared" ca="1" si="843"/>
        <v>16</v>
      </c>
      <c r="M841" s="3">
        <f t="shared" ca="1" si="843"/>
        <v>9</v>
      </c>
      <c r="N841" s="3">
        <f t="shared" ca="1" si="843"/>
        <v>4</v>
      </c>
      <c r="O841" s="3">
        <f t="shared" ca="1" si="843"/>
        <v>1</v>
      </c>
      <c r="P841" s="3">
        <f t="shared" ca="1" si="843"/>
        <v>0</v>
      </c>
      <c r="Q841" s="3">
        <f t="shared" ca="1" si="843"/>
        <v>1</v>
      </c>
      <c r="R841" s="3">
        <f t="shared" ca="1" si="843"/>
        <v>4</v>
      </c>
      <c r="S841" s="3">
        <f t="shared" ca="1" si="843"/>
        <v>9</v>
      </c>
      <c r="T841" s="3">
        <f t="shared" ca="1" si="843"/>
        <v>16</v>
      </c>
      <c r="U841" s="3">
        <f t="shared" ca="1" si="843"/>
        <v>25</v>
      </c>
      <c r="V841" s="3">
        <f t="shared" ca="1" si="843"/>
        <v>36</v>
      </c>
      <c r="W841" s="3">
        <f t="shared" ca="1" si="843"/>
        <v>49</v>
      </c>
      <c r="X841" s="3">
        <f t="shared" ca="1" si="843"/>
        <v>64</v>
      </c>
      <c r="Y841" s="3">
        <f t="shared" ca="1" si="843"/>
        <v>81</v>
      </c>
      <c r="Z841" s="3">
        <f t="shared" ca="1" si="843"/>
        <v>100</v>
      </c>
      <c r="AA841" s="3">
        <f t="shared" ca="1" si="5"/>
        <v>770</v>
      </c>
      <c r="AB841" s="29">
        <f t="shared" ca="1" si="24"/>
        <v>50</v>
      </c>
    </row>
    <row r="842" spans="1:28" customFormat="false" ht="13">
      <c r="A842" s="3">
        <f>シート1!B843</f>
        <v>0</v>
      </c>
      <c r="B842" s="3">
        <f>シート1!E843</f>
        <v>0</v>
      </c>
      <c r="C842" s="19">
        <f>シート1!G843</f>
        <v>0</v>
      </c>
      <c r="D842" s="3">
        <f>シート1!I843</f>
        <v>0</v>
      </c>
      <c r="E842" s="3">
        <f>シート1!K843</f>
        <v>0</v>
      </c>
      <c r="F842" s="3">
        <f t="shared" ref="F842:Z842" ca="1" si="844">IF($E846="","", IF(AND(ROW()&gt;$AB$1,F$1&lt;=$AB$1),(F$1-_xlfn.RANK.AVG(OFFSET($E846,1-F$1,),OFFSET($E846,1-$AB$1,,$AB$1,1)))^2,""))</f>
        <v>100</v>
      </c>
      <c r="G842" s="3">
        <f t="shared" ca="1" si="844"/>
        <v>81</v>
      </c>
      <c r="H842" s="3">
        <f t="shared" ca="1" si="844"/>
        <v>64</v>
      </c>
      <c r="I842" s="3">
        <f t="shared" ca="1" si="844"/>
        <v>49</v>
      </c>
      <c r="J842" s="3">
        <f t="shared" ca="1" si="844"/>
        <v>36</v>
      </c>
      <c r="K842" s="3">
        <f t="shared" ca="1" si="844"/>
        <v>25</v>
      </c>
      <c r="L842" s="3">
        <f t="shared" ca="1" si="844"/>
        <v>16</v>
      </c>
      <c r="M842" s="3">
        <f t="shared" ca="1" si="844"/>
        <v>9</v>
      </c>
      <c r="N842" s="3">
        <f t="shared" ca="1" si="844"/>
        <v>4</v>
      </c>
      <c r="O842" s="3">
        <f t="shared" ca="1" si="844"/>
        <v>1</v>
      </c>
      <c r="P842" s="3">
        <f t="shared" ca="1" si="844"/>
        <v>0</v>
      </c>
      <c r="Q842" s="3">
        <f t="shared" ca="1" si="844"/>
        <v>1</v>
      </c>
      <c r="R842" s="3">
        <f t="shared" ca="1" si="844"/>
        <v>4</v>
      </c>
      <c r="S842" s="3">
        <f t="shared" ca="1" si="844"/>
        <v>9</v>
      </c>
      <c r="T842" s="3">
        <f t="shared" ca="1" si="844"/>
        <v>16</v>
      </c>
      <c r="U842" s="3">
        <f t="shared" ca="1" si="844"/>
        <v>25</v>
      </c>
      <c r="V842" s="3">
        <f t="shared" ca="1" si="844"/>
        <v>36</v>
      </c>
      <c r="W842" s="3">
        <f t="shared" ca="1" si="844"/>
        <v>49</v>
      </c>
      <c r="X842" s="3">
        <f t="shared" ca="1" si="844"/>
        <v>64</v>
      </c>
      <c r="Y842" s="3">
        <f t="shared" ca="1" si="844"/>
        <v>81</v>
      </c>
      <c r="Z842" s="3">
        <f t="shared" ca="1" si="844"/>
        <v>100</v>
      </c>
      <c r="AA842" s="3">
        <f t="shared" ca="1" si="5"/>
        <v>770</v>
      </c>
      <c r="AB842" s="29">
        <f t="shared" ca="1" si="24"/>
        <v>50</v>
      </c>
    </row>
    <row r="843" spans="1:28" customFormat="false" ht="13">
      <c r="A843" s="3">
        <f>シート1!B844</f>
        <v>0</v>
      </c>
      <c r="B843" s="3">
        <f>シート1!E844</f>
        <v>0</v>
      </c>
      <c r="C843" s="19">
        <f>シート1!G844</f>
        <v>0</v>
      </c>
      <c r="D843" s="3">
        <f>シート1!I844</f>
        <v>0</v>
      </c>
      <c r="E843" s="3">
        <f>シート1!K844</f>
        <v>0</v>
      </c>
      <c r="F843" s="3">
        <f t="shared" ref="F843:Z843" ca="1" si="845">IF($E847="","", IF(AND(ROW()&gt;$AB$1,F$1&lt;=$AB$1),(F$1-_xlfn.RANK.AVG(OFFSET($E847,1-F$1,),OFFSET($E847,1-$AB$1,,$AB$1,1)))^2,""))</f>
        <v>100</v>
      </c>
      <c r="G843" s="3">
        <f t="shared" ca="1" si="845"/>
        <v>81</v>
      </c>
      <c r="H843" s="3">
        <f t="shared" ca="1" si="845"/>
        <v>64</v>
      </c>
      <c r="I843" s="3">
        <f t="shared" ca="1" si="845"/>
        <v>49</v>
      </c>
      <c r="J843" s="3">
        <f t="shared" ca="1" si="845"/>
        <v>36</v>
      </c>
      <c r="K843" s="3">
        <f t="shared" ca="1" si="845"/>
        <v>25</v>
      </c>
      <c r="L843" s="3">
        <f t="shared" ca="1" si="845"/>
        <v>16</v>
      </c>
      <c r="M843" s="3">
        <f t="shared" ca="1" si="845"/>
        <v>9</v>
      </c>
      <c r="N843" s="3">
        <f t="shared" ca="1" si="845"/>
        <v>4</v>
      </c>
      <c r="O843" s="3">
        <f t="shared" ca="1" si="845"/>
        <v>1</v>
      </c>
      <c r="P843" s="3">
        <f t="shared" ca="1" si="845"/>
        <v>0</v>
      </c>
      <c r="Q843" s="3">
        <f t="shared" ca="1" si="845"/>
        <v>1</v>
      </c>
      <c r="R843" s="3">
        <f t="shared" ca="1" si="845"/>
        <v>4</v>
      </c>
      <c r="S843" s="3">
        <f t="shared" ca="1" si="845"/>
        <v>9</v>
      </c>
      <c r="T843" s="3">
        <f t="shared" ca="1" si="845"/>
        <v>16</v>
      </c>
      <c r="U843" s="3">
        <f t="shared" ca="1" si="845"/>
        <v>25</v>
      </c>
      <c r="V843" s="3">
        <f t="shared" ca="1" si="845"/>
        <v>36</v>
      </c>
      <c r="W843" s="3">
        <f t="shared" ca="1" si="845"/>
        <v>49</v>
      </c>
      <c r="X843" s="3">
        <f t="shared" ca="1" si="845"/>
        <v>64</v>
      </c>
      <c r="Y843" s="3">
        <f t="shared" ca="1" si="845"/>
        <v>81</v>
      </c>
      <c r="Z843" s="3">
        <f t="shared" ca="1" si="845"/>
        <v>100</v>
      </c>
      <c r="AA843" s="3">
        <f t="shared" ca="1" si="5"/>
        <v>770</v>
      </c>
      <c r="AB843" s="29">
        <f t="shared" ca="1" si="24"/>
        <v>50</v>
      </c>
    </row>
    <row r="844" spans="1:28" customFormat="false" ht="13">
      <c r="A844" s="3">
        <f>シート1!B845</f>
        <v>0</v>
      </c>
      <c r="B844" s="3">
        <f>シート1!E845</f>
        <v>0</v>
      </c>
      <c r="C844" s="19">
        <f>シート1!G845</f>
        <v>0</v>
      </c>
      <c r="D844" s="3">
        <f>シート1!I845</f>
        <v>0</v>
      </c>
      <c r="E844" s="3">
        <f>シート1!K845</f>
        <v>0</v>
      </c>
      <c r="F844" s="3">
        <f t="shared" ref="F844:Z844" ca="1" si="846">IF($E848="","", IF(AND(ROW()&gt;$AB$1,F$1&lt;=$AB$1),(F$1-_xlfn.RANK.AVG(OFFSET($E848,1-F$1,),OFFSET($E848,1-$AB$1,,$AB$1,1)))^2,""))</f>
        <v>100</v>
      </c>
      <c r="G844" s="3">
        <f t="shared" ca="1" si="846"/>
        <v>81</v>
      </c>
      <c r="H844" s="3">
        <f t="shared" ca="1" si="846"/>
        <v>64</v>
      </c>
      <c r="I844" s="3">
        <f t="shared" ca="1" si="846"/>
        <v>49</v>
      </c>
      <c r="J844" s="3">
        <f t="shared" ca="1" si="846"/>
        <v>36</v>
      </c>
      <c r="K844" s="3">
        <f t="shared" ca="1" si="846"/>
        <v>25</v>
      </c>
      <c r="L844" s="3">
        <f t="shared" ca="1" si="846"/>
        <v>16</v>
      </c>
      <c r="M844" s="3">
        <f t="shared" ca="1" si="846"/>
        <v>9</v>
      </c>
      <c r="N844" s="3">
        <f t="shared" ca="1" si="846"/>
        <v>4</v>
      </c>
      <c r="O844" s="3">
        <f t="shared" ca="1" si="846"/>
        <v>1</v>
      </c>
      <c r="P844" s="3">
        <f t="shared" ca="1" si="846"/>
        <v>0</v>
      </c>
      <c r="Q844" s="3">
        <f t="shared" ca="1" si="846"/>
        <v>1</v>
      </c>
      <c r="R844" s="3">
        <f t="shared" ca="1" si="846"/>
        <v>4</v>
      </c>
      <c r="S844" s="3">
        <f t="shared" ca="1" si="846"/>
        <v>9</v>
      </c>
      <c r="T844" s="3">
        <f t="shared" ca="1" si="846"/>
        <v>16</v>
      </c>
      <c r="U844" s="3">
        <f t="shared" ca="1" si="846"/>
        <v>25</v>
      </c>
      <c r="V844" s="3">
        <f t="shared" ca="1" si="846"/>
        <v>36</v>
      </c>
      <c r="W844" s="3">
        <f t="shared" ca="1" si="846"/>
        <v>49</v>
      </c>
      <c r="X844" s="3">
        <f t="shared" ca="1" si="846"/>
        <v>64</v>
      </c>
      <c r="Y844" s="3">
        <f t="shared" ca="1" si="846"/>
        <v>81</v>
      </c>
      <c r="Z844" s="3">
        <f t="shared" ca="1" si="846"/>
        <v>100</v>
      </c>
      <c r="AA844" s="3">
        <f t="shared" ca="1" si="5"/>
        <v>770</v>
      </c>
      <c r="AB844" s="29">
        <f t="shared" ca="1" si="24"/>
        <v>50</v>
      </c>
    </row>
    <row r="845" spans="1:28" customFormat="false" ht="13">
      <c r="A845" s="3">
        <f>シート1!B846</f>
        <v>0</v>
      </c>
      <c r="B845" s="3">
        <f>シート1!E846</f>
        <v>0</v>
      </c>
      <c r="C845" s="19">
        <f>シート1!G846</f>
        <v>0</v>
      </c>
      <c r="D845" s="3">
        <f>シート1!I846</f>
        <v>0</v>
      </c>
      <c r="E845" s="3">
        <f>シート1!K846</f>
        <v>0</v>
      </c>
      <c r="F845" s="3">
        <f t="shared" ref="F845:Z845" ca="1" si="847">IF($E849="","", IF(AND(ROW()&gt;$AB$1,F$1&lt;=$AB$1),(F$1-_xlfn.RANK.AVG(OFFSET($E849,1-F$1,),OFFSET($E849,1-$AB$1,,$AB$1,1)))^2,""))</f>
        <v>100</v>
      </c>
      <c r="G845" s="3">
        <f t="shared" ca="1" si="847"/>
        <v>81</v>
      </c>
      <c r="H845" s="3">
        <f t="shared" ca="1" si="847"/>
        <v>64</v>
      </c>
      <c r="I845" s="3">
        <f t="shared" ca="1" si="847"/>
        <v>49</v>
      </c>
      <c r="J845" s="3">
        <f t="shared" ca="1" si="847"/>
        <v>36</v>
      </c>
      <c r="K845" s="3">
        <f t="shared" ca="1" si="847"/>
        <v>25</v>
      </c>
      <c r="L845" s="3">
        <f t="shared" ca="1" si="847"/>
        <v>16</v>
      </c>
      <c r="M845" s="3">
        <f t="shared" ca="1" si="847"/>
        <v>9</v>
      </c>
      <c r="N845" s="3">
        <f t="shared" ca="1" si="847"/>
        <v>4</v>
      </c>
      <c r="O845" s="3">
        <f t="shared" ca="1" si="847"/>
        <v>1</v>
      </c>
      <c r="P845" s="3">
        <f t="shared" ca="1" si="847"/>
        <v>0</v>
      </c>
      <c r="Q845" s="3">
        <f t="shared" ca="1" si="847"/>
        <v>1</v>
      </c>
      <c r="R845" s="3">
        <f t="shared" ca="1" si="847"/>
        <v>4</v>
      </c>
      <c r="S845" s="3">
        <f t="shared" ca="1" si="847"/>
        <v>9</v>
      </c>
      <c r="T845" s="3">
        <f t="shared" ca="1" si="847"/>
        <v>16</v>
      </c>
      <c r="U845" s="3">
        <f t="shared" ca="1" si="847"/>
        <v>25</v>
      </c>
      <c r="V845" s="3">
        <f t="shared" ca="1" si="847"/>
        <v>36</v>
      </c>
      <c r="W845" s="3">
        <f t="shared" ca="1" si="847"/>
        <v>49</v>
      </c>
      <c r="X845" s="3">
        <f t="shared" ca="1" si="847"/>
        <v>64</v>
      </c>
      <c r="Y845" s="3">
        <f t="shared" ca="1" si="847"/>
        <v>81</v>
      </c>
      <c r="Z845" s="3">
        <f t="shared" ca="1" si="847"/>
        <v>100</v>
      </c>
      <c r="AA845" s="3">
        <f t="shared" ca="1" si="5"/>
        <v>770</v>
      </c>
      <c r="AB845" s="29">
        <f t="shared" ca="1" si="24"/>
        <v>50</v>
      </c>
    </row>
    <row r="846" spans="1:28" customFormat="false" ht="13">
      <c r="A846" s="3">
        <f>シート1!B847</f>
        <v>0</v>
      </c>
      <c r="B846" s="3">
        <f>シート1!E847</f>
        <v>0</v>
      </c>
      <c r="C846" s="19">
        <f>シート1!G847</f>
        <v>0</v>
      </c>
      <c r="D846" s="3">
        <f>シート1!I847</f>
        <v>0</v>
      </c>
      <c r="E846" s="3">
        <f>シート1!K847</f>
        <v>0</v>
      </c>
      <c r="F846" s="3">
        <f t="shared" ref="F846:Z846" ca="1" si="848">IF($E850="","", IF(AND(ROW()&gt;$AB$1,F$1&lt;=$AB$1),(F$1-_xlfn.RANK.AVG(OFFSET($E850,1-F$1,),OFFSET($E850,1-$AB$1,,$AB$1,1)))^2,""))</f>
        <v>100</v>
      </c>
      <c r="G846" s="3">
        <f t="shared" ca="1" si="848"/>
        <v>81</v>
      </c>
      <c r="H846" s="3">
        <f t="shared" ca="1" si="848"/>
        <v>64</v>
      </c>
      <c r="I846" s="3">
        <f t="shared" ca="1" si="848"/>
        <v>49</v>
      </c>
      <c r="J846" s="3">
        <f t="shared" ca="1" si="848"/>
        <v>36</v>
      </c>
      <c r="K846" s="3">
        <f t="shared" ca="1" si="848"/>
        <v>25</v>
      </c>
      <c r="L846" s="3">
        <f t="shared" ca="1" si="848"/>
        <v>16</v>
      </c>
      <c r="M846" s="3">
        <f t="shared" ca="1" si="848"/>
        <v>9</v>
      </c>
      <c r="N846" s="3">
        <f t="shared" ca="1" si="848"/>
        <v>4</v>
      </c>
      <c r="O846" s="3">
        <f t="shared" ca="1" si="848"/>
        <v>1</v>
      </c>
      <c r="P846" s="3">
        <f t="shared" ca="1" si="848"/>
        <v>0</v>
      </c>
      <c r="Q846" s="3">
        <f t="shared" ca="1" si="848"/>
        <v>1</v>
      </c>
      <c r="R846" s="3">
        <f t="shared" ca="1" si="848"/>
        <v>4</v>
      </c>
      <c r="S846" s="3">
        <f t="shared" ca="1" si="848"/>
        <v>9</v>
      </c>
      <c r="T846" s="3">
        <f t="shared" ca="1" si="848"/>
        <v>16</v>
      </c>
      <c r="U846" s="3">
        <f t="shared" ca="1" si="848"/>
        <v>25</v>
      </c>
      <c r="V846" s="3">
        <f t="shared" ca="1" si="848"/>
        <v>36</v>
      </c>
      <c r="W846" s="3">
        <f t="shared" ca="1" si="848"/>
        <v>49</v>
      </c>
      <c r="X846" s="3">
        <f t="shared" ca="1" si="848"/>
        <v>64</v>
      </c>
      <c r="Y846" s="3">
        <f t="shared" ca="1" si="848"/>
        <v>81</v>
      </c>
      <c r="Z846" s="3">
        <f t="shared" ca="1" si="848"/>
        <v>100</v>
      </c>
      <c r="AA846" s="3">
        <f t="shared" ca="1" si="5"/>
        <v>770</v>
      </c>
      <c r="AB846" s="29">
        <f t="shared" ca="1" si="24"/>
        <v>50</v>
      </c>
    </row>
    <row r="847" spans="1:28" customFormat="false" ht="13">
      <c r="A847" s="3">
        <f>シート1!B848</f>
        <v>0</v>
      </c>
      <c r="B847" s="3">
        <f>シート1!E848</f>
        <v>0</v>
      </c>
      <c r="C847" s="19">
        <f>シート1!G848</f>
        <v>0</v>
      </c>
      <c r="D847" s="3">
        <f>シート1!I848</f>
        <v>0</v>
      </c>
      <c r="E847" s="3">
        <f>シート1!K848</f>
        <v>0</v>
      </c>
      <c r="F847" s="3">
        <f t="shared" ref="F847:Z847" ca="1" si="849">IF($E851="","", IF(AND(ROW()&gt;$AB$1,F$1&lt;=$AB$1),(F$1-_xlfn.RANK.AVG(OFFSET($E851,1-F$1,),OFFSET($E851,1-$AB$1,,$AB$1,1)))^2,""))</f>
        <v>100</v>
      </c>
      <c r="G847" s="3">
        <f t="shared" ca="1" si="849"/>
        <v>81</v>
      </c>
      <c r="H847" s="3">
        <f t="shared" ca="1" si="849"/>
        <v>64</v>
      </c>
      <c r="I847" s="3">
        <f t="shared" ca="1" si="849"/>
        <v>49</v>
      </c>
      <c r="J847" s="3">
        <f t="shared" ca="1" si="849"/>
        <v>36</v>
      </c>
      <c r="K847" s="3">
        <f t="shared" ca="1" si="849"/>
        <v>25</v>
      </c>
      <c r="L847" s="3">
        <f t="shared" ca="1" si="849"/>
        <v>16</v>
      </c>
      <c r="M847" s="3">
        <f t="shared" ca="1" si="849"/>
        <v>9</v>
      </c>
      <c r="N847" s="3">
        <f t="shared" ca="1" si="849"/>
        <v>4</v>
      </c>
      <c r="O847" s="3">
        <f t="shared" ca="1" si="849"/>
        <v>1</v>
      </c>
      <c r="P847" s="3">
        <f t="shared" ca="1" si="849"/>
        <v>0</v>
      </c>
      <c r="Q847" s="3">
        <f t="shared" ca="1" si="849"/>
        <v>1</v>
      </c>
      <c r="R847" s="3">
        <f t="shared" ca="1" si="849"/>
        <v>4</v>
      </c>
      <c r="S847" s="3">
        <f t="shared" ca="1" si="849"/>
        <v>9</v>
      </c>
      <c r="T847" s="3">
        <f t="shared" ca="1" si="849"/>
        <v>16</v>
      </c>
      <c r="U847" s="3">
        <f t="shared" ca="1" si="849"/>
        <v>25</v>
      </c>
      <c r="V847" s="3">
        <f t="shared" ca="1" si="849"/>
        <v>36</v>
      </c>
      <c r="W847" s="3">
        <f t="shared" ca="1" si="849"/>
        <v>49</v>
      </c>
      <c r="X847" s="3">
        <f t="shared" ca="1" si="849"/>
        <v>64</v>
      </c>
      <c r="Y847" s="3">
        <f t="shared" ca="1" si="849"/>
        <v>81</v>
      </c>
      <c r="Z847" s="3">
        <f t="shared" ca="1" si="849"/>
        <v>100</v>
      </c>
      <c r="AA847" s="3">
        <f t="shared" ca="1" si="5"/>
        <v>770</v>
      </c>
      <c r="AB847" s="29">
        <f t="shared" ca="1" si="24"/>
        <v>50</v>
      </c>
    </row>
    <row r="848" spans="1:28" customFormat="false" ht="13">
      <c r="A848" s="3">
        <f>シート1!B849</f>
        <v>0</v>
      </c>
      <c r="B848" s="3">
        <f>シート1!E849</f>
        <v>0</v>
      </c>
      <c r="C848" s="19">
        <f>シート1!G849</f>
        <v>0</v>
      </c>
      <c r="D848" s="3">
        <f>シート1!I849</f>
        <v>0</v>
      </c>
      <c r="E848" s="3">
        <f>シート1!K849</f>
        <v>0</v>
      </c>
      <c r="F848" s="3">
        <f t="shared" ref="F848:Z848" ca="1" si="850">IF($E852="","", IF(AND(ROW()&gt;$AB$1,F$1&lt;=$AB$1),(F$1-_xlfn.RANK.AVG(OFFSET($E852,1-F$1,),OFFSET($E852,1-$AB$1,,$AB$1,1)))^2,""))</f>
        <v>100</v>
      </c>
      <c r="G848" s="3">
        <f t="shared" ca="1" si="850"/>
        <v>81</v>
      </c>
      <c r="H848" s="3">
        <f t="shared" ca="1" si="850"/>
        <v>64</v>
      </c>
      <c r="I848" s="3">
        <f t="shared" ca="1" si="850"/>
        <v>49</v>
      </c>
      <c r="J848" s="3">
        <f t="shared" ca="1" si="850"/>
        <v>36</v>
      </c>
      <c r="K848" s="3">
        <f t="shared" ca="1" si="850"/>
        <v>25</v>
      </c>
      <c r="L848" s="3">
        <f t="shared" ca="1" si="850"/>
        <v>16</v>
      </c>
      <c r="M848" s="3">
        <f t="shared" ca="1" si="850"/>
        <v>9</v>
      </c>
      <c r="N848" s="3">
        <f t="shared" ca="1" si="850"/>
        <v>4</v>
      </c>
      <c r="O848" s="3">
        <f t="shared" ca="1" si="850"/>
        <v>1</v>
      </c>
      <c r="P848" s="3">
        <f t="shared" ca="1" si="850"/>
        <v>0</v>
      </c>
      <c r="Q848" s="3">
        <f t="shared" ca="1" si="850"/>
        <v>1</v>
      </c>
      <c r="R848" s="3">
        <f t="shared" ca="1" si="850"/>
        <v>4</v>
      </c>
      <c r="S848" s="3">
        <f t="shared" ca="1" si="850"/>
        <v>9</v>
      </c>
      <c r="T848" s="3">
        <f t="shared" ca="1" si="850"/>
        <v>16</v>
      </c>
      <c r="U848" s="3">
        <f t="shared" ca="1" si="850"/>
        <v>25</v>
      </c>
      <c r="V848" s="3">
        <f t="shared" ca="1" si="850"/>
        <v>36</v>
      </c>
      <c r="W848" s="3">
        <f t="shared" ca="1" si="850"/>
        <v>49</v>
      </c>
      <c r="X848" s="3">
        <f t="shared" ca="1" si="850"/>
        <v>64</v>
      </c>
      <c r="Y848" s="3">
        <f t="shared" ca="1" si="850"/>
        <v>81</v>
      </c>
      <c r="Z848" s="3">
        <f t="shared" ca="1" si="850"/>
        <v>100</v>
      </c>
      <c r="AA848" s="3">
        <f t="shared" ca="1" si="5"/>
        <v>770</v>
      </c>
      <c r="AB848" s="29">
        <f t="shared" ca="1" si="24"/>
        <v>50</v>
      </c>
    </row>
    <row r="849" spans="1:28" customFormat="false" ht="13">
      <c r="A849" s="3">
        <f>シート1!B850</f>
        <v>0</v>
      </c>
      <c r="B849" s="3">
        <f>シート1!E850</f>
        <v>0</v>
      </c>
      <c r="C849" s="19">
        <f>シート1!G850</f>
        <v>0</v>
      </c>
      <c r="D849" s="3">
        <f>シート1!I850</f>
        <v>0</v>
      </c>
      <c r="E849" s="3">
        <f>シート1!K850</f>
        <v>0</v>
      </c>
      <c r="F849" s="3">
        <f t="shared" ref="F849:Z849" ca="1" si="851">IF($E853="","", IF(AND(ROW()&gt;$AB$1,F$1&lt;=$AB$1),(F$1-_xlfn.RANK.AVG(OFFSET($E853,1-F$1,),OFFSET($E853,1-$AB$1,,$AB$1,1)))^2,""))</f>
        <v>100</v>
      </c>
      <c r="G849" s="3">
        <f t="shared" ca="1" si="851"/>
        <v>81</v>
      </c>
      <c r="H849" s="3">
        <f t="shared" ca="1" si="851"/>
        <v>64</v>
      </c>
      <c r="I849" s="3">
        <f t="shared" ca="1" si="851"/>
        <v>49</v>
      </c>
      <c r="J849" s="3">
        <f t="shared" ca="1" si="851"/>
        <v>36</v>
      </c>
      <c r="K849" s="3">
        <f t="shared" ca="1" si="851"/>
        <v>25</v>
      </c>
      <c r="L849" s="3">
        <f t="shared" ca="1" si="851"/>
        <v>16</v>
      </c>
      <c r="M849" s="3">
        <f t="shared" ca="1" si="851"/>
        <v>9</v>
      </c>
      <c r="N849" s="3">
        <f t="shared" ca="1" si="851"/>
        <v>4</v>
      </c>
      <c r="O849" s="3">
        <f t="shared" ca="1" si="851"/>
        <v>1</v>
      </c>
      <c r="P849" s="3">
        <f t="shared" ca="1" si="851"/>
        <v>0</v>
      </c>
      <c r="Q849" s="3">
        <f t="shared" ca="1" si="851"/>
        <v>1</v>
      </c>
      <c r="R849" s="3">
        <f t="shared" ca="1" si="851"/>
        <v>4</v>
      </c>
      <c r="S849" s="3">
        <f t="shared" ca="1" si="851"/>
        <v>9</v>
      </c>
      <c r="T849" s="3">
        <f t="shared" ca="1" si="851"/>
        <v>16</v>
      </c>
      <c r="U849" s="3">
        <f t="shared" ca="1" si="851"/>
        <v>25</v>
      </c>
      <c r="V849" s="3">
        <f t="shared" ca="1" si="851"/>
        <v>36</v>
      </c>
      <c r="W849" s="3">
        <f t="shared" ca="1" si="851"/>
        <v>49</v>
      </c>
      <c r="X849" s="3">
        <f t="shared" ca="1" si="851"/>
        <v>64</v>
      </c>
      <c r="Y849" s="3">
        <f t="shared" ca="1" si="851"/>
        <v>81</v>
      </c>
      <c r="Z849" s="3">
        <f t="shared" ca="1" si="851"/>
        <v>100</v>
      </c>
      <c r="AA849" s="3">
        <f t="shared" ca="1" si="5"/>
        <v>770</v>
      </c>
      <c r="AB849" s="29">
        <f t="shared" ca="1" si="24"/>
        <v>50</v>
      </c>
    </row>
    <row r="850" spans="1:28" customFormat="false" ht="13">
      <c r="A850" s="3">
        <f>シート1!B851</f>
        <v>0</v>
      </c>
      <c r="B850" s="3">
        <f>シート1!E851</f>
        <v>0</v>
      </c>
      <c r="C850" s="19">
        <f>シート1!G851</f>
        <v>0</v>
      </c>
      <c r="D850" s="3">
        <f>シート1!I851</f>
        <v>0</v>
      </c>
      <c r="E850" s="3">
        <f>シート1!K851</f>
        <v>0</v>
      </c>
      <c r="F850" s="3">
        <f t="shared" ref="F850:Z850" ca="1" si="852">IF($E854="","", IF(AND(ROW()&gt;$AB$1,F$1&lt;=$AB$1),(F$1-_xlfn.RANK.AVG(OFFSET($E854,1-F$1,),OFFSET($E854,1-$AB$1,,$AB$1,1)))^2,""))</f>
        <v>100</v>
      </c>
      <c r="G850" s="3">
        <f t="shared" ca="1" si="852"/>
        <v>81</v>
      </c>
      <c r="H850" s="3">
        <f t="shared" ca="1" si="852"/>
        <v>64</v>
      </c>
      <c r="I850" s="3">
        <f t="shared" ca="1" si="852"/>
        <v>49</v>
      </c>
      <c r="J850" s="3">
        <f t="shared" ca="1" si="852"/>
        <v>36</v>
      </c>
      <c r="K850" s="3">
        <f t="shared" ca="1" si="852"/>
        <v>25</v>
      </c>
      <c r="L850" s="3">
        <f t="shared" ca="1" si="852"/>
        <v>16</v>
      </c>
      <c r="M850" s="3">
        <f t="shared" ca="1" si="852"/>
        <v>9</v>
      </c>
      <c r="N850" s="3">
        <f t="shared" ca="1" si="852"/>
        <v>4</v>
      </c>
      <c r="O850" s="3">
        <f t="shared" ca="1" si="852"/>
        <v>1</v>
      </c>
      <c r="P850" s="3">
        <f t="shared" ca="1" si="852"/>
        <v>0</v>
      </c>
      <c r="Q850" s="3">
        <f t="shared" ca="1" si="852"/>
        <v>1</v>
      </c>
      <c r="R850" s="3">
        <f t="shared" ca="1" si="852"/>
        <v>4</v>
      </c>
      <c r="S850" s="3">
        <f t="shared" ca="1" si="852"/>
        <v>9</v>
      </c>
      <c r="T850" s="3">
        <f t="shared" ca="1" si="852"/>
        <v>16</v>
      </c>
      <c r="U850" s="3">
        <f t="shared" ca="1" si="852"/>
        <v>25</v>
      </c>
      <c r="V850" s="3">
        <f t="shared" ca="1" si="852"/>
        <v>36</v>
      </c>
      <c r="W850" s="3">
        <f t="shared" ca="1" si="852"/>
        <v>49</v>
      </c>
      <c r="X850" s="3">
        <f t="shared" ca="1" si="852"/>
        <v>64</v>
      </c>
      <c r="Y850" s="3">
        <f t="shared" ca="1" si="852"/>
        <v>81</v>
      </c>
      <c r="Z850" s="3">
        <f t="shared" ca="1" si="852"/>
        <v>100</v>
      </c>
      <c r="AA850" s="3">
        <f t="shared" ca="1" si="5"/>
        <v>770</v>
      </c>
      <c r="AB850" s="29">
        <f t="shared" ca="1" si="24"/>
        <v>50</v>
      </c>
    </row>
    <row r="851" spans="1:28" customFormat="false" ht="13">
      <c r="A851" s="3">
        <f>シート1!B852</f>
        <v>0</v>
      </c>
      <c r="B851" s="3">
        <f>シート1!E852</f>
        <v>0</v>
      </c>
      <c r="C851" s="19">
        <f>シート1!G852</f>
        <v>0</v>
      </c>
      <c r="D851" s="3">
        <f>シート1!I852</f>
        <v>0</v>
      </c>
      <c r="E851" s="3">
        <f>シート1!K852</f>
        <v>0</v>
      </c>
      <c r="F851" s="3">
        <f t="shared" ref="F851:Z851" ca="1" si="853">IF($E855="","", IF(AND(ROW()&gt;$AB$1,F$1&lt;=$AB$1),(F$1-_xlfn.RANK.AVG(OFFSET($E855,1-F$1,),OFFSET($E855,1-$AB$1,,$AB$1,1)))^2,""))</f>
        <v>100</v>
      </c>
      <c r="G851" s="3">
        <f t="shared" ca="1" si="853"/>
        <v>81</v>
      </c>
      <c r="H851" s="3">
        <f t="shared" ca="1" si="853"/>
        <v>64</v>
      </c>
      <c r="I851" s="3">
        <f t="shared" ca="1" si="853"/>
        <v>49</v>
      </c>
      <c r="J851" s="3">
        <f t="shared" ca="1" si="853"/>
        <v>36</v>
      </c>
      <c r="K851" s="3">
        <f t="shared" ca="1" si="853"/>
        <v>25</v>
      </c>
      <c r="L851" s="3">
        <f t="shared" ca="1" si="853"/>
        <v>16</v>
      </c>
      <c r="M851" s="3">
        <f t="shared" ca="1" si="853"/>
        <v>9</v>
      </c>
      <c r="N851" s="3">
        <f t="shared" ca="1" si="853"/>
        <v>4</v>
      </c>
      <c r="O851" s="3">
        <f t="shared" ca="1" si="853"/>
        <v>1</v>
      </c>
      <c r="P851" s="3">
        <f t="shared" ca="1" si="853"/>
        <v>0</v>
      </c>
      <c r="Q851" s="3">
        <f t="shared" ca="1" si="853"/>
        <v>1</v>
      </c>
      <c r="R851" s="3">
        <f t="shared" ca="1" si="853"/>
        <v>4</v>
      </c>
      <c r="S851" s="3">
        <f t="shared" ca="1" si="853"/>
        <v>9</v>
      </c>
      <c r="T851" s="3">
        <f t="shared" ca="1" si="853"/>
        <v>16</v>
      </c>
      <c r="U851" s="3">
        <f t="shared" ca="1" si="853"/>
        <v>25</v>
      </c>
      <c r="V851" s="3">
        <f t="shared" ca="1" si="853"/>
        <v>36</v>
      </c>
      <c r="W851" s="3">
        <f t="shared" ca="1" si="853"/>
        <v>49</v>
      </c>
      <c r="X851" s="3">
        <f t="shared" ca="1" si="853"/>
        <v>64</v>
      </c>
      <c r="Y851" s="3">
        <f t="shared" ca="1" si="853"/>
        <v>81</v>
      </c>
      <c r="Z851" s="3">
        <f t="shared" ca="1" si="853"/>
        <v>100</v>
      </c>
      <c r="AA851" s="3">
        <f t="shared" ca="1" si="5"/>
        <v>770</v>
      </c>
      <c r="AB851" s="29">
        <f t="shared" ca="1" si="24"/>
        <v>50</v>
      </c>
    </row>
    <row r="852" spans="1:28" customFormat="false" ht="13">
      <c r="A852" s="3">
        <f>シート1!B853</f>
        <v>0</v>
      </c>
      <c r="B852" s="3">
        <f>シート1!E853</f>
        <v>0</v>
      </c>
      <c r="C852" s="19">
        <f>シート1!G853</f>
        <v>0</v>
      </c>
      <c r="D852" s="3">
        <f>シート1!I853</f>
        <v>0</v>
      </c>
      <c r="E852" s="3">
        <f>シート1!K853</f>
        <v>0</v>
      </c>
      <c r="F852" s="3">
        <f t="shared" ref="F852:Z852" ca="1" si="854">IF($E856="","", IF(AND(ROW()&gt;$AB$1,F$1&lt;=$AB$1),(F$1-_xlfn.RANK.AVG(OFFSET($E856,1-F$1,),OFFSET($E856,1-$AB$1,,$AB$1,1)))^2,""))</f>
        <v>100</v>
      </c>
      <c r="G852" s="3">
        <f t="shared" ca="1" si="854"/>
        <v>81</v>
      </c>
      <c r="H852" s="3">
        <f t="shared" ca="1" si="854"/>
        <v>64</v>
      </c>
      <c r="I852" s="3">
        <f t="shared" ca="1" si="854"/>
        <v>49</v>
      </c>
      <c r="J852" s="3">
        <f t="shared" ca="1" si="854"/>
        <v>36</v>
      </c>
      <c r="K852" s="3">
        <f t="shared" ca="1" si="854"/>
        <v>25</v>
      </c>
      <c r="L852" s="3">
        <f t="shared" ca="1" si="854"/>
        <v>16</v>
      </c>
      <c r="M852" s="3">
        <f t="shared" ca="1" si="854"/>
        <v>9</v>
      </c>
      <c r="N852" s="3">
        <f t="shared" ca="1" si="854"/>
        <v>4</v>
      </c>
      <c r="O852" s="3">
        <f t="shared" ca="1" si="854"/>
        <v>1</v>
      </c>
      <c r="P852" s="3">
        <f t="shared" ca="1" si="854"/>
        <v>0</v>
      </c>
      <c r="Q852" s="3">
        <f t="shared" ca="1" si="854"/>
        <v>1</v>
      </c>
      <c r="R852" s="3">
        <f t="shared" ca="1" si="854"/>
        <v>4</v>
      </c>
      <c r="S852" s="3">
        <f t="shared" ca="1" si="854"/>
        <v>9</v>
      </c>
      <c r="T852" s="3">
        <f t="shared" ca="1" si="854"/>
        <v>16</v>
      </c>
      <c r="U852" s="3">
        <f t="shared" ca="1" si="854"/>
        <v>25</v>
      </c>
      <c r="V852" s="3">
        <f t="shared" ca="1" si="854"/>
        <v>36</v>
      </c>
      <c r="W852" s="3">
        <f t="shared" ca="1" si="854"/>
        <v>49</v>
      </c>
      <c r="X852" s="3">
        <f t="shared" ca="1" si="854"/>
        <v>64</v>
      </c>
      <c r="Y852" s="3">
        <f t="shared" ca="1" si="854"/>
        <v>81</v>
      </c>
      <c r="Z852" s="3">
        <f t="shared" ca="1" si="854"/>
        <v>100</v>
      </c>
      <c r="AA852" s="3">
        <f t="shared" ca="1" si="5"/>
        <v>770</v>
      </c>
      <c r="AB852" s="29">
        <f t="shared" ca="1" si="24"/>
        <v>50</v>
      </c>
    </row>
    <row r="853" spans="1:28" customFormat="false" ht="13">
      <c r="A853" s="3">
        <f>シート1!B854</f>
        <v>0</v>
      </c>
      <c r="B853" s="3">
        <f>シート1!E854</f>
        <v>0</v>
      </c>
      <c r="C853" s="19">
        <f>シート1!G854</f>
        <v>0</v>
      </c>
      <c r="D853" s="3">
        <f>シート1!I854</f>
        <v>0</v>
      </c>
      <c r="E853" s="3">
        <f>シート1!K854</f>
        <v>0</v>
      </c>
      <c r="F853" s="3">
        <f t="shared" ref="F853:Z853" ca="1" si="855">IF($E857="","", IF(AND(ROW()&gt;$AB$1,F$1&lt;=$AB$1),(F$1-_xlfn.RANK.AVG(OFFSET($E857,1-F$1,),OFFSET($E857,1-$AB$1,,$AB$1,1)))^2,""))</f>
        <v>100</v>
      </c>
      <c r="G853" s="3">
        <f t="shared" ca="1" si="855"/>
        <v>81</v>
      </c>
      <c r="H853" s="3">
        <f t="shared" ca="1" si="855"/>
        <v>64</v>
      </c>
      <c r="I853" s="3">
        <f t="shared" ca="1" si="855"/>
        <v>49</v>
      </c>
      <c r="J853" s="3">
        <f t="shared" ca="1" si="855"/>
        <v>36</v>
      </c>
      <c r="K853" s="3">
        <f t="shared" ca="1" si="855"/>
        <v>25</v>
      </c>
      <c r="L853" s="3">
        <f t="shared" ca="1" si="855"/>
        <v>16</v>
      </c>
      <c r="M853" s="3">
        <f t="shared" ca="1" si="855"/>
        <v>9</v>
      </c>
      <c r="N853" s="3">
        <f t="shared" ca="1" si="855"/>
        <v>4</v>
      </c>
      <c r="O853" s="3">
        <f t="shared" ca="1" si="855"/>
        <v>1</v>
      </c>
      <c r="P853" s="3">
        <f t="shared" ca="1" si="855"/>
        <v>0</v>
      </c>
      <c r="Q853" s="3">
        <f t="shared" ca="1" si="855"/>
        <v>1</v>
      </c>
      <c r="R853" s="3">
        <f t="shared" ca="1" si="855"/>
        <v>4</v>
      </c>
      <c r="S853" s="3">
        <f t="shared" ca="1" si="855"/>
        <v>9</v>
      </c>
      <c r="T853" s="3">
        <f t="shared" ca="1" si="855"/>
        <v>16</v>
      </c>
      <c r="U853" s="3">
        <f t="shared" ca="1" si="855"/>
        <v>25</v>
      </c>
      <c r="V853" s="3">
        <f t="shared" ca="1" si="855"/>
        <v>36</v>
      </c>
      <c r="W853" s="3">
        <f t="shared" ca="1" si="855"/>
        <v>49</v>
      </c>
      <c r="X853" s="3">
        <f t="shared" ca="1" si="855"/>
        <v>64</v>
      </c>
      <c r="Y853" s="3">
        <f t="shared" ca="1" si="855"/>
        <v>81</v>
      </c>
      <c r="Z853" s="3">
        <f t="shared" ca="1" si="855"/>
        <v>100</v>
      </c>
      <c r="AA853" s="3">
        <f t="shared" ca="1" si="5"/>
        <v>770</v>
      </c>
      <c r="AB853" s="29">
        <f t="shared" ca="1" si="24"/>
        <v>50</v>
      </c>
    </row>
    <row r="854" spans="1:28" customFormat="false" ht="13">
      <c r="A854" s="3">
        <f>シート1!B855</f>
        <v>0</v>
      </c>
      <c r="B854" s="3">
        <f>シート1!E855</f>
        <v>0</v>
      </c>
      <c r="C854" s="19">
        <f>シート1!G855</f>
        <v>0</v>
      </c>
      <c r="D854" s="3">
        <f>シート1!I855</f>
        <v>0</v>
      </c>
      <c r="E854" s="3">
        <f>シート1!K855</f>
        <v>0</v>
      </c>
      <c r="F854" s="3">
        <f t="shared" ref="F854:Z854" ca="1" si="856">IF($E858="","", IF(AND(ROW()&gt;$AB$1,F$1&lt;=$AB$1),(F$1-_xlfn.RANK.AVG(OFFSET($E858,1-F$1,),OFFSET($E858,1-$AB$1,,$AB$1,1)))^2,""))</f>
        <v>100</v>
      </c>
      <c r="G854" s="3">
        <f t="shared" ca="1" si="856"/>
        <v>81</v>
      </c>
      <c r="H854" s="3">
        <f t="shared" ca="1" si="856"/>
        <v>64</v>
      </c>
      <c r="I854" s="3">
        <f t="shared" ca="1" si="856"/>
        <v>49</v>
      </c>
      <c r="J854" s="3">
        <f t="shared" ca="1" si="856"/>
        <v>36</v>
      </c>
      <c r="K854" s="3">
        <f t="shared" ca="1" si="856"/>
        <v>25</v>
      </c>
      <c r="L854" s="3">
        <f t="shared" ca="1" si="856"/>
        <v>16</v>
      </c>
      <c r="M854" s="3">
        <f t="shared" ca="1" si="856"/>
        <v>9</v>
      </c>
      <c r="N854" s="3">
        <f t="shared" ca="1" si="856"/>
        <v>4</v>
      </c>
      <c r="O854" s="3">
        <f t="shared" ca="1" si="856"/>
        <v>1</v>
      </c>
      <c r="P854" s="3">
        <f t="shared" ca="1" si="856"/>
        <v>0</v>
      </c>
      <c r="Q854" s="3">
        <f t="shared" ca="1" si="856"/>
        <v>1</v>
      </c>
      <c r="R854" s="3">
        <f t="shared" ca="1" si="856"/>
        <v>4</v>
      </c>
      <c r="S854" s="3">
        <f t="shared" ca="1" si="856"/>
        <v>9</v>
      </c>
      <c r="T854" s="3">
        <f t="shared" ca="1" si="856"/>
        <v>16</v>
      </c>
      <c r="U854" s="3">
        <f t="shared" ca="1" si="856"/>
        <v>25</v>
      </c>
      <c r="V854" s="3">
        <f t="shared" ca="1" si="856"/>
        <v>36</v>
      </c>
      <c r="W854" s="3">
        <f t="shared" ca="1" si="856"/>
        <v>49</v>
      </c>
      <c r="X854" s="3">
        <f t="shared" ca="1" si="856"/>
        <v>64</v>
      </c>
      <c r="Y854" s="3">
        <f t="shared" ca="1" si="856"/>
        <v>81</v>
      </c>
      <c r="Z854" s="3">
        <f t="shared" ca="1" si="856"/>
        <v>100</v>
      </c>
      <c r="AA854" s="3">
        <f t="shared" ca="1" si="5"/>
        <v>770</v>
      </c>
      <c r="AB854" s="29">
        <f t="shared" ca="1" si="24"/>
        <v>50</v>
      </c>
    </row>
    <row r="855" spans="1:28" customFormat="false" ht="13">
      <c r="A855" s="3">
        <f>シート1!B856</f>
        <v>0</v>
      </c>
      <c r="B855" s="3">
        <f>シート1!E856</f>
        <v>0</v>
      </c>
      <c r="C855" s="19">
        <f>シート1!G856</f>
        <v>0</v>
      </c>
      <c r="D855" s="3">
        <f>シート1!I856</f>
        <v>0</v>
      </c>
      <c r="E855" s="3">
        <f>シート1!K856</f>
        <v>0</v>
      </c>
      <c r="F855" s="3">
        <f t="shared" ref="F855:Z855" ca="1" si="857">IF($E859="","", IF(AND(ROW()&gt;$AB$1,F$1&lt;=$AB$1),(F$1-_xlfn.RANK.AVG(OFFSET($E859,1-F$1,),OFFSET($E859,1-$AB$1,,$AB$1,1)))^2,""))</f>
        <v>100</v>
      </c>
      <c r="G855" s="3">
        <f t="shared" ca="1" si="857"/>
        <v>81</v>
      </c>
      <c r="H855" s="3">
        <f t="shared" ca="1" si="857"/>
        <v>64</v>
      </c>
      <c r="I855" s="3">
        <f t="shared" ca="1" si="857"/>
        <v>49</v>
      </c>
      <c r="J855" s="3">
        <f t="shared" ca="1" si="857"/>
        <v>36</v>
      </c>
      <c r="K855" s="3">
        <f t="shared" ca="1" si="857"/>
        <v>25</v>
      </c>
      <c r="L855" s="3">
        <f t="shared" ca="1" si="857"/>
        <v>16</v>
      </c>
      <c r="M855" s="3">
        <f t="shared" ca="1" si="857"/>
        <v>9</v>
      </c>
      <c r="N855" s="3">
        <f t="shared" ca="1" si="857"/>
        <v>4</v>
      </c>
      <c r="O855" s="3">
        <f t="shared" ca="1" si="857"/>
        <v>1</v>
      </c>
      <c r="P855" s="3">
        <f t="shared" ca="1" si="857"/>
        <v>0</v>
      </c>
      <c r="Q855" s="3">
        <f t="shared" ca="1" si="857"/>
        <v>1</v>
      </c>
      <c r="R855" s="3">
        <f t="shared" ca="1" si="857"/>
        <v>4</v>
      </c>
      <c r="S855" s="3">
        <f t="shared" ca="1" si="857"/>
        <v>9</v>
      </c>
      <c r="T855" s="3">
        <f t="shared" ca="1" si="857"/>
        <v>16</v>
      </c>
      <c r="U855" s="3">
        <f t="shared" ca="1" si="857"/>
        <v>25</v>
      </c>
      <c r="V855" s="3">
        <f t="shared" ca="1" si="857"/>
        <v>36</v>
      </c>
      <c r="W855" s="3">
        <f t="shared" ca="1" si="857"/>
        <v>49</v>
      </c>
      <c r="X855" s="3">
        <f t="shared" ca="1" si="857"/>
        <v>64</v>
      </c>
      <c r="Y855" s="3">
        <f t="shared" ca="1" si="857"/>
        <v>81</v>
      </c>
      <c r="Z855" s="3">
        <f t="shared" ca="1" si="857"/>
        <v>100</v>
      </c>
      <c r="AA855" s="3">
        <f t="shared" ca="1" si="5"/>
        <v>770</v>
      </c>
      <c r="AB855" s="29">
        <f t="shared" ca="1" si="24"/>
        <v>50</v>
      </c>
    </row>
    <row r="856" spans="1:28" customFormat="false" ht="13">
      <c r="A856" s="3">
        <f>シート1!B857</f>
        <v>0</v>
      </c>
      <c r="B856" s="3">
        <f>シート1!E857</f>
        <v>0</v>
      </c>
      <c r="C856" s="19">
        <f>シート1!G857</f>
        <v>0</v>
      </c>
      <c r="D856" s="3">
        <f>シート1!I857</f>
        <v>0</v>
      </c>
      <c r="E856" s="3">
        <f>シート1!K857</f>
        <v>0</v>
      </c>
      <c r="F856" s="3">
        <f t="shared" ref="F856:Z856" ca="1" si="858">IF($E860="","", IF(AND(ROW()&gt;$AB$1,F$1&lt;=$AB$1),(F$1-_xlfn.RANK.AVG(OFFSET($E860,1-F$1,),OFFSET($E860,1-$AB$1,,$AB$1,1)))^2,""))</f>
        <v>100</v>
      </c>
      <c r="G856" s="3">
        <f t="shared" ca="1" si="858"/>
        <v>81</v>
      </c>
      <c r="H856" s="3">
        <f t="shared" ca="1" si="858"/>
        <v>64</v>
      </c>
      <c r="I856" s="3">
        <f t="shared" ca="1" si="858"/>
        <v>49</v>
      </c>
      <c r="J856" s="3">
        <f t="shared" ca="1" si="858"/>
        <v>36</v>
      </c>
      <c r="K856" s="3">
        <f t="shared" ca="1" si="858"/>
        <v>25</v>
      </c>
      <c r="L856" s="3">
        <f t="shared" ca="1" si="858"/>
        <v>16</v>
      </c>
      <c r="M856" s="3">
        <f t="shared" ca="1" si="858"/>
        <v>9</v>
      </c>
      <c r="N856" s="3">
        <f t="shared" ca="1" si="858"/>
        <v>4</v>
      </c>
      <c r="O856" s="3">
        <f t="shared" ca="1" si="858"/>
        <v>1</v>
      </c>
      <c r="P856" s="3">
        <f t="shared" ca="1" si="858"/>
        <v>0</v>
      </c>
      <c r="Q856" s="3">
        <f t="shared" ca="1" si="858"/>
        <v>1</v>
      </c>
      <c r="R856" s="3">
        <f t="shared" ca="1" si="858"/>
        <v>4</v>
      </c>
      <c r="S856" s="3">
        <f t="shared" ca="1" si="858"/>
        <v>9</v>
      </c>
      <c r="T856" s="3">
        <f t="shared" ca="1" si="858"/>
        <v>16</v>
      </c>
      <c r="U856" s="3">
        <f t="shared" ca="1" si="858"/>
        <v>25</v>
      </c>
      <c r="V856" s="3">
        <f t="shared" ca="1" si="858"/>
        <v>36</v>
      </c>
      <c r="W856" s="3">
        <f t="shared" ca="1" si="858"/>
        <v>49</v>
      </c>
      <c r="X856" s="3">
        <f t="shared" ca="1" si="858"/>
        <v>64</v>
      </c>
      <c r="Y856" s="3">
        <f t="shared" ca="1" si="858"/>
        <v>81</v>
      </c>
      <c r="Z856" s="3">
        <f t="shared" ca="1" si="858"/>
        <v>100</v>
      </c>
      <c r="AA856" s="3">
        <f t="shared" ca="1" si="5"/>
        <v>770</v>
      </c>
      <c r="AB856" s="29">
        <f t="shared" ca="1" si="24"/>
        <v>50</v>
      </c>
    </row>
    <row r="857" spans="1:28" customFormat="false" ht="13">
      <c r="A857" s="3">
        <f>シート1!B858</f>
        <v>0</v>
      </c>
      <c r="B857" s="3">
        <f>シート1!E858</f>
        <v>0</v>
      </c>
      <c r="C857" s="19">
        <f>シート1!G858</f>
        <v>0</v>
      </c>
      <c r="D857" s="3">
        <f>シート1!I858</f>
        <v>0</v>
      </c>
      <c r="E857" s="3">
        <f>シート1!K858</f>
        <v>0</v>
      </c>
      <c r="F857" s="3">
        <f t="shared" ref="F857:Z857" ca="1" si="859">IF($E861="","", IF(AND(ROW()&gt;$AB$1,F$1&lt;=$AB$1),(F$1-_xlfn.RANK.AVG(OFFSET($E861,1-F$1,),OFFSET($E861,1-$AB$1,,$AB$1,1)))^2,""))</f>
        <v>100</v>
      </c>
      <c r="G857" s="3">
        <f t="shared" ca="1" si="859"/>
        <v>81</v>
      </c>
      <c r="H857" s="3">
        <f t="shared" ca="1" si="859"/>
        <v>64</v>
      </c>
      <c r="I857" s="3">
        <f t="shared" ca="1" si="859"/>
        <v>49</v>
      </c>
      <c r="J857" s="3">
        <f t="shared" ca="1" si="859"/>
        <v>36</v>
      </c>
      <c r="K857" s="3">
        <f t="shared" ca="1" si="859"/>
        <v>25</v>
      </c>
      <c r="L857" s="3">
        <f t="shared" ca="1" si="859"/>
        <v>16</v>
      </c>
      <c r="M857" s="3">
        <f t="shared" ca="1" si="859"/>
        <v>9</v>
      </c>
      <c r="N857" s="3">
        <f t="shared" ca="1" si="859"/>
        <v>4</v>
      </c>
      <c r="O857" s="3">
        <f t="shared" ca="1" si="859"/>
        <v>1</v>
      </c>
      <c r="P857" s="3">
        <f t="shared" ca="1" si="859"/>
        <v>0</v>
      </c>
      <c r="Q857" s="3">
        <f t="shared" ca="1" si="859"/>
        <v>1</v>
      </c>
      <c r="R857" s="3">
        <f t="shared" ca="1" si="859"/>
        <v>4</v>
      </c>
      <c r="S857" s="3">
        <f t="shared" ca="1" si="859"/>
        <v>9</v>
      </c>
      <c r="T857" s="3">
        <f t="shared" ca="1" si="859"/>
        <v>16</v>
      </c>
      <c r="U857" s="3">
        <f t="shared" ca="1" si="859"/>
        <v>25</v>
      </c>
      <c r="V857" s="3">
        <f t="shared" ca="1" si="859"/>
        <v>36</v>
      </c>
      <c r="W857" s="3">
        <f t="shared" ca="1" si="859"/>
        <v>49</v>
      </c>
      <c r="X857" s="3">
        <f t="shared" ca="1" si="859"/>
        <v>64</v>
      </c>
      <c r="Y857" s="3">
        <f t="shared" ca="1" si="859"/>
        <v>81</v>
      </c>
      <c r="Z857" s="3">
        <f t="shared" ca="1" si="859"/>
        <v>100</v>
      </c>
      <c r="AA857" s="3">
        <f t="shared" ca="1" si="5"/>
        <v>770</v>
      </c>
      <c r="AB857" s="29">
        <f t="shared" ca="1" si="24"/>
        <v>50</v>
      </c>
    </row>
    <row r="858" spans="1:28" customFormat="false" ht="13">
      <c r="A858" s="3">
        <f>シート1!B859</f>
        <v>0</v>
      </c>
      <c r="B858" s="3">
        <f>シート1!E859</f>
        <v>0</v>
      </c>
      <c r="C858" s="19">
        <f>シート1!G859</f>
        <v>0</v>
      </c>
      <c r="D858" s="3">
        <f>シート1!I859</f>
        <v>0</v>
      </c>
      <c r="E858" s="3">
        <f>シート1!K859</f>
        <v>0</v>
      </c>
      <c r="F858" s="3">
        <f t="shared" ref="F858:Z858" ca="1" si="860">IF($E862="","", IF(AND(ROW()&gt;$AB$1,F$1&lt;=$AB$1),(F$1-_xlfn.RANK.AVG(OFFSET($E862,1-F$1,),OFFSET($E862,1-$AB$1,,$AB$1,1)))^2,""))</f>
        <v>100</v>
      </c>
      <c r="G858" s="3">
        <f t="shared" ca="1" si="860"/>
        <v>81</v>
      </c>
      <c r="H858" s="3">
        <f t="shared" ca="1" si="860"/>
        <v>64</v>
      </c>
      <c r="I858" s="3">
        <f t="shared" ca="1" si="860"/>
        <v>49</v>
      </c>
      <c r="J858" s="3">
        <f t="shared" ca="1" si="860"/>
        <v>36</v>
      </c>
      <c r="K858" s="3">
        <f t="shared" ca="1" si="860"/>
        <v>25</v>
      </c>
      <c r="L858" s="3">
        <f t="shared" ca="1" si="860"/>
        <v>16</v>
      </c>
      <c r="M858" s="3">
        <f t="shared" ca="1" si="860"/>
        <v>9</v>
      </c>
      <c r="N858" s="3">
        <f t="shared" ca="1" si="860"/>
        <v>4</v>
      </c>
      <c r="O858" s="3">
        <f t="shared" ca="1" si="860"/>
        <v>1</v>
      </c>
      <c r="P858" s="3">
        <f t="shared" ca="1" si="860"/>
        <v>0</v>
      </c>
      <c r="Q858" s="3">
        <f t="shared" ca="1" si="860"/>
        <v>1</v>
      </c>
      <c r="R858" s="3">
        <f t="shared" ca="1" si="860"/>
        <v>4</v>
      </c>
      <c r="S858" s="3">
        <f t="shared" ca="1" si="860"/>
        <v>9</v>
      </c>
      <c r="T858" s="3">
        <f t="shared" ca="1" si="860"/>
        <v>16</v>
      </c>
      <c r="U858" s="3">
        <f t="shared" ca="1" si="860"/>
        <v>25</v>
      </c>
      <c r="V858" s="3">
        <f t="shared" ca="1" si="860"/>
        <v>36</v>
      </c>
      <c r="W858" s="3">
        <f t="shared" ca="1" si="860"/>
        <v>49</v>
      </c>
      <c r="X858" s="3">
        <f t="shared" ca="1" si="860"/>
        <v>64</v>
      </c>
      <c r="Y858" s="3">
        <f t="shared" ca="1" si="860"/>
        <v>81</v>
      </c>
      <c r="Z858" s="3">
        <f t="shared" ca="1" si="860"/>
        <v>100</v>
      </c>
      <c r="AA858" s="3">
        <f t="shared" ca="1" si="5"/>
        <v>770</v>
      </c>
      <c r="AB858" s="29">
        <f t="shared" ca="1" si="24"/>
        <v>50</v>
      </c>
    </row>
    <row r="859" spans="1:28" customFormat="false" ht="13">
      <c r="A859" s="3">
        <f>シート1!B860</f>
        <v>0</v>
      </c>
      <c r="B859" s="3">
        <f>シート1!E860</f>
        <v>0</v>
      </c>
      <c r="C859" s="19">
        <f>シート1!G860</f>
        <v>0</v>
      </c>
      <c r="D859" s="3">
        <f>シート1!I860</f>
        <v>0</v>
      </c>
      <c r="E859" s="3">
        <f>シート1!K860</f>
        <v>0</v>
      </c>
      <c r="F859" s="3">
        <f t="shared" ref="F859:Z859" ca="1" si="861">IF($E863="","", IF(AND(ROW()&gt;$AB$1,F$1&lt;=$AB$1),(F$1-_xlfn.RANK.AVG(OFFSET($E863,1-F$1,),OFFSET($E863,1-$AB$1,,$AB$1,1)))^2,""))</f>
        <v>100</v>
      </c>
      <c r="G859" s="3">
        <f t="shared" ca="1" si="861"/>
        <v>81</v>
      </c>
      <c r="H859" s="3">
        <f t="shared" ca="1" si="861"/>
        <v>64</v>
      </c>
      <c r="I859" s="3">
        <f t="shared" ca="1" si="861"/>
        <v>49</v>
      </c>
      <c r="J859" s="3">
        <f t="shared" ca="1" si="861"/>
        <v>36</v>
      </c>
      <c r="K859" s="3">
        <f t="shared" ca="1" si="861"/>
        <v>25</v>
      </c>
      <c r="L859" s="3">
        <f t="shared" ca="1" si="861"/>
        <v>16</v>
      </c>
      <c r="M859" s="3">
        <f t="shared" ca="1" si="861"/>
        <v>9</v>
      </c>
      <c r="N859" s="3">
        <f t="shared" ca="1" si="861"/>
        <v>4</v>
      </c>
      <c r="O859" s="3">
        <f t="shared" ca="1" si="861"/>
        <v>1</v>
      </c>
      <c r="P859" s="3">
        <f t="shared" ca="1" si="861"/>
        <v>0</v>
      </c>
      <c r="Q859" s="3">
        <f t="shared" ca="1" si="861"/>
        <v>1</v>
      </c>
      <c r="R859" s="3">
        <f t="shared" ca="1" si="861"/>
        <v>4</v>
      </c>
      <c r="S859" s="3">
        <f t="shared" ca="1" si="861"/>
        <v>9</v>
      </c>
      <c r="T859" s="3">
        <f t="shared" ca="1" si="861"/>
        <v>16</v>
      </c>
      <c r="U859" s="3">
        <f t="shared" ca="1" si="861"/>
        <v>25</v>
      </c>
      <c r="V859" s="3">
        <f t="shared" ca="1" si="861"/>
        <v>36</v>
      </c>
      <c r="W859" s="3">
        <f t="shared" ca="1" si="861"/>
        <v>49</v>
      </c>
      <c r="X859" s="3">
        <f t="shared" ca="1" si="861"/>
        <v>64</v>
      </c>
      <c r="Y859" s="3">
        <f t="shared" ca="1" si="861"/>
        <v>81</v>
      </c>
      <c r="Z859" s="3">
        <f t="shared" ca="1" si="861"/>
        <v>100</v>
      </c>
      <c r="AA859" s="3">
        <f t="shared" ca="1" si="5"/>
        <v>770</v>
      </c>
      <c r="AB859" s="29">
        <f t="shared" ca="1" si="24"/>
        <v>50</v>
      </c>
    </row>
    <row r="860" spans="1:28" customFormat="false" ht="13">
      <c r="A860" s="3">
        <f>シート1!B861</f>
        <v>0</v>
      </c>
      <c r="B860" s="3">
        <f>シート1!E861</f>
        <v>0</v>
      </c>
      <c r="C860" s="19">
        <f>シート1!G861</f>
        <v>0</v>
      </c>
      <c r="D860" s="3">
        <f>シート1!I861</f>
        <v>0</v>
      </c>
      <c r="E860" s="3">
        <f>シート1!K861</f>
        <v>0</v>
      </c>
      <c r="F860" s="3">
        <f t="shared" ref="F860:Z860" ca="1" si="862">IF($E864="","", IF(AND(ROW()&gt;$AB$1,F$1&lt;=$AB$1),(F$1-_xlfn.RANK.AVG(OFFSET($E864,1-F$1,),OFFSET($E864,1-$AB$1,,$AB$1,1)))^2,""))</f>
        <v>100</v>
      </c>
      <c r="G860" s="3">
        <f t="shared" ca="1" si="862"/>
        <v>81</v>
      </c>
      <c r="H860" s="3">
        <f t="shared" ca="1" si="862"/>
        <v>64</v>
      </c>
      <c r="I860" s="3">
        <f t="shared" ca="1" si="862"/>
        <v>49</v>
      </c>
      <c r="J860" s="3">
        <f t="shared" ca="1" si="862"/>
        <v>36</v>
      </c>
      <c r="K860" s="3">
        <f t="shared" ca="1" si="862"/>
        <v>25</v>
      </c>
      <c r="L860" s="3">
        <f t="shared" ca="1" si="862"/>
        <v>16</v>
      </c>
      <c r="M860" s="3">
        <f t="shared" ca="1" si="862"/>
        <v>9</v>
      </c>
      <c r="N860" s="3">
        <f t="shared" ca="1" si="862"/>
        <v>4</v>
      </c>
      <c r="O860" s="3">
        <f t="shared" ca="1" si="862"/>
        <v>1</v>
      </c>
      <c r="P860" s="3">
        <f t="shared" ca="1" si="862"/>
        <v>0</v>
      </c>
      <c r="Q860" s="3">
        <f t="shared" ca="1" si="862"/>
        <v>1</v>
      </c>
      <c r="R860" s="3">
        <f t="shared" ca="1" si="862"/>
        <v>4</v>
      </c>
      <c r="S860" s="3">
        <f t="shared" ca="1" si="862"/>
        <v>9</v>
      </c>
      <c r="T860" s="3">
        <f t="shared" ca="1" si="862"/>
        <v>16</v>
      </c>
      <c r="U860" s="3">
        <f t="shared" ca="1" si="862"/>
        <v>25</v>
      </c>
      <c r="V860" s="3">
        <f t="shared" ca="1" si="862"/>
        <v>36</v>
      </c>
      <c r="W860" s="3">
        <f t="shared" ca="1" si="862"/>
        <v>49</v>
      </c>
      <c r="X860" s="3">
        <f t="shared" ca="1" si="862"/>
        <v>64</v>
      </c>
      <c r="Y860" s="3">
        <f t="shared" ca="1" si="862"/>
        <v>81</v>
      </c>
      <c r="Z860" s="3">
        <f t="shared" ca="1" si="862"/>
        <v>100</v>
      </c>
      <c r="AA860" s="3">
        <f t="shared" ca="1" si="5"/>
        <v>770</v>
      </c>
      <c r="AB860" s="29">
        <f t="shared" ca="1" si="24"/>
        <v>50</v>
      </c>
    </row>
    <row r="861" spans="1:28" customFormat="false" ht="13">
      <c r="A861" s="3">
        <f>シート1!B862</f>
        <v>0</v>
      </c>
      <c r="B861" s="3">
        <f>シート1!E862</f>
        <v>0</v>
      </c>
      <c r="C861" s="19">
        <f>シート1!G862</f>
        <v>0</v>
      </c>
      <c r="D861" s="3">
        <f>シート1!I862</f>
        <v>0</v>
      </c>
      <c r="E861" s="3">
        <f>シート1!K862</f>
        <v>0</v>
      </c>
      <c r="F861" s="3">
        <f t="shared" ref="F861:Z861" ca="1" si="863">IF($E865="","", IF(AND(ROW()&gt;$AB$1,F$1&lt;=$AB$1),(F$1-_xlfn.RANK.AVG(OFFSET($E865,1-F$1,),OFFSET($E865,1-$AB$1,,$AB$1,1)))^2,""))</f>
        <v>100</v>
      </c>
      <c r="G861" s="3">
        <f t="shared" ca="1" si="863"/>
        <v>81</v>
      </c>
      <c r="H861" s="3">
        <f t="shared" ca="1" si="863"/>
        <v>64</v>
      </c>
      <c r="I861" s="3">
        <f t="shared" ca="1" si="863"/>
        <v>49</v>
      </c>
      <c r="J861" s="3">
        <f t="shared" ca="1" si="863"/>
        <v>36</v>
      </c>
      <c r="K861" s="3">
        <f t="shared" ca="1" si="863"/>
        <v>25</v>
      </c>
      <c r="L861" s="3">
        <f t="shared" ca="1" si="863"/>
        <v>16</v>
      </c>
      <c r="M861" s="3">
        <f t="shared" ca="1" si="863"/>
        <v>9</v>
      </c>
      <c r="N861" s="3">
        <f t="shared" ca="1" si="863"/>
        <v>4</v>
      </c>
      <c r="O861" s="3">
        <f t="shared" ca="1" si="863"/>
        <v>1</v>
      </c>
      <c r="P861" s="3">
        <f t="shared" ca="1" si="863"/>
        <v>0</v>
      </c>
      <c r="Q861" s="3">
        <f t="shared" ca="1" si="863"/>
        <v>1</v>
      </c>
      <c r="R861" s="3">
        <f t="shared" ca="1" si="863"/>
        <v>4</v>
      </c>
      <c r="S861" s="3">
        <f t="shared" ca="1" si="863"/>
        <v>9</v>
      </c>
      <c r="T861" s="3">
        <f t="shared" ca="1" si="863"/>
        <v>16</v>
      </c>
      <c r="U861" s="3">
        <f t="shared" ca="1" si="863"/>
        <v>25</v>
      </c>
      <c r="V861" s="3">
        <f t="shared" ca="1" si="863"/>
        <v>36</v>
      </c>
      <c r="W861" s="3">
        <f t="shared" ca="1" si="863"/>
        <v>49</v>
      </c>
      <c r="X861" s="3">
        <f t="shared" ca="1" si="863"/>
        <v>64</v>
      </c>
      <c r="Y861" s="3">
        <f t="shared" ca="1" si="863"/>
        <v>81</v>
      </c>
      <c r="Z861" s="3">
        <f t="shared" ca="1" si="863"/>
        <v>100</v>
      </c>
      <c r="AA861" s="3">
        <f t="shared" ca="1" si="5"/>
        <v>770</v>
      </c>
      <c r="AB861" s="29">
        <f t="shared" ca="1" si="24"/>
        <v>50</v>
      </c>
    </row>
    <row r="862" spans="1:28" customFormat="false" ht="13">
      <c r="A862" s="3">
        <f>シート1!B863</f>
        <v>0</v>
      </c>
      <c r="B862" s="3">
        <f>シート1!E863</f>
        <v>0</v>
      </c>
      <c r="C862" s="19">
        <f>シート1!G863</f>
        <v>0</v>
      </c>
      <c r="D862" s="3">
        <f>シート1!I863</f>
        <v>0</v>
      </c>
      <c r="E862" s="3">
        <f>シート1!K863</f>
        <v>0</v>
      </c>
      <c r="F862" s="3">
        <f t="shared" ref="F862:Z862" ca="1" si="864">IF($E866="","", IF(AND(ROW()&gt;$AB$1,F$1&lt;=$AB$1),(F$1-_xlfn.RANK.AVG(OFFSET($E866,1-F$1,),OFFSET($E866,1-$AB$1,,$AB$1,1)))^2,""))</f>
        <v>100</v>
      </c>
      <c r="G862" s="3">
        <f t="shared" ca="1" si="864"/>
        <v>81</v>
      </c>
      <c r="H862" s="3">
        <f t="shared" ca="1" si="864"/>
        <v>64</v>
      </c>
      <c r="I862" s="3">
        <f t="shared" ca="1" si="864"/>
        <v>49</v>
      </c>
      <c r="J862" s="3">
        <f t="shared" ca="1" si="864"/>
        <v>36</v>
      </c>
      <c r="K862" s="3">
        <f t="shared" ca="1" si="864"/>
        <v>25</v>
      </c>
      <c r="L862" s="3">
        <f t="shared" ca="1" si="864"/>
        <v>16</v>
      </c>
      <c r="M862" s="3">
        <f t="shared" ca="1" si="864"/>
        <v>9</v>
      </c>
      <c r="N862" s="3">
        <f t="shared" ca="1" si="864"/>
        <v>4</v>
      </c>
      <c r="O862" s="3">
        <f t="shared" ca="1" si="864"/>
        <v>1</v>
      </c>
      <c r="P862" s="3">
        <f t="shared" ca="1" si="864"/>
        <v>0</v>
      </c>
      <c r="Q862" s="3">
        <f t="shared" ca="1" si="864"/>
        <v>1</v>
      </c>
      <c r="R862" s="3">
        <f t="shared" ca="1" si="864"/>
        <v>4</v>
      </c>
      <c r="S862" s="3">
        <f t="shared" ca="1" si="864"/>
        <v>9</v>
      </c>
      <c r="T862" s="3">
        <f t="shared" ca="1" si="864"/>
        <v>16</v>
      </c>
      <c r="U862" s="3">
        <f t="shared" ca="1" si="864"/>
        <v>25</v>
      </c>
      <c r="V862" s="3">
        <f t="shared" ca="1" si="864"/>
        <v>36</v>
      </c>
      <c r="W862" s="3">
        <f t="shared" ca="1" si="864"/>
        <v>49</v>
      </c>
      <c r="X862" s="3">
        <f t="shared" ca="1" si="864"/>
        <v>64</v>
      </c>
      <c r="Y862" s="3">
        <f t="shared" ca="1" si="864"/>
        <v>81</v>
      </c>
      <c r="Z862" s="3">
        <f t="shared" ca="1" si="864"/>
        <v>100</v>
      </c>
      <c r="AA862" s="3">
        <f t="shared" ca="1" si="5"/>
        <v>770</v>
      </c>
      <c r="AB862" s="29">
        <f t="shared" ca="1" si="24"/>
        <v>50</v>
      </c>
    </row>
    <row r="863" spans="1:28" customFormat="false" ht="13">
      <c r="A863" s="3">
        <f>シート1!B864</f>
        <v>0</v>
      </c>
      <c r="B863" s="3">
        <f>シート1!E864</f>
        <v>0</v>
      </c>
      <c r="C863" s="19">
        <f>シート1!G864</f>
        <v>0</v>
      </c>
      <c r="D863" s="3">
        <f>シート1!I864</f>
        <v>0</v>
      </c>
      <c r="E863" s="3">
        <f>シート1!K864</f>
        <v>0</v>
      </c>
      <c r="F863" s="3">
        <f t="shared" ref="F863:Z863" ca="1" si="865">IF($E867="","", IF(AND(ROW()&gt;$AB$1,F$1&lt;=$AB$1),(F$1-_xlfn.RANK.AVG(OFFSET($E867,1-F$1,),OFFSET($E867,1-$AB$1,,$AB$1,1)))^2,""))</f>
        <v>100</v>
      </c>
      <c r="G863" s="3">
        <f t="shared" ca="1" si="865"/>
        <v>81</v>
      </c>
      <c r="H863" s="3">
        <f t="shared" ca="1" si="865"/>
        <v>64</v>
      </c>
      <c r="I863" s="3">
        <f t="shared" ca="1" si="865"/>
        <v>49</v>
      </c>
      <c r="J863" s="3">
        <f t="shared" ca="1" si="865"/>
        <v>36</v>
      </c>
      <c r="K863" s="3">
        <f t="shared" ca="1" si="865"/>
        <v>25</v>
      </c>
      <c r="L863" s="3">
        <f t="shared" ca="1" si="865"/>
        <v>16</v>
      </c>
      <c r="M863" s="3">
        <f t="shared" ca="1" si="865"/>
        <v>9</v>
      </c>
      <c r="N863" s="3">
        <f t="shared" ca="1" si="865"/>
        <v>4</v>
      </c>
      <c r="O863" s="3">
        <f t="shared" ca="1" si="865"/>
        <v>1</v>
      </c>
      <c r="P863" s="3">
        <f t="shared" ca="1" si="865"/>
        <v>0</v>
      </c>
      <c r="Q863" s="3">
        <f t="shared" ca="1" si="865"/>
        <v>1</v>
      </c>
      <c r="R863" s="3">
        <f t="shared" ca="1" si="865"/>
        <v>4</v>
      </c>
      <c r="S863" s="3">
        <f t="shared" ca="1" si="865"/>
        <v>9</v>
      </c>
      <c r="T863" s="3">
        <f t="shared" ca="1" si="865"/>
        <v>16</v>
      </c>
      <c r="U863" s="3">
        <f t="shared" ca="1" si="865"/>
        <v>25</v>
      </c>
      <c r="V863" s="3">
        <f t="shared" ca="1" si="865"/>
        <v>36</v>
      </c>
      <c r="W863" s="3">
        <f t="shared" ca="1" si="865"/>
        <v>49</v>
      </c>
      <c r="X863" s="3">
        <f t="shared" ca="1" si="865"/>
        <v>64</v>
      </c>
      <c r="Y863" s="3">
        <f t="shared" ca="1" si="865"/>
        <v>81</v>
      </c>
      <c r="Z863" s="3">
        <f t="shared" ca="1" si="865"/>
        <v>100</v>
      </c>
      <c r="AA863" s="3">
        <f t="shared" ca="1" si="5"/>
        <v>770</v>
      </c>
      <c r="AB863" s="29">
        <f t="shared" ca="1" si="24"/>
        <v>50</v>
      </c>
    </row>
    <row r="864" spans="1:28" customFormat="false" ht="13">
      <c r="A864" s="3">
        <f>シート1!B865</f>
        <v>0</v>
      </c>
      <c r="B864" s="3">
        <f>シート1!E865</f>
        <v>0</v>
      </c>
      <c r="C864" s="19">
        <f>シート1!G865</f>
        <v>0</v>
      </c>
      <c r="D864" s="3">
        <f>シート1!I865</f>
        <v>0</v>
      </c>
      <c r="E864" s="3">
        <f>シート1!K865</f>
        <v>0</v>
      </c>
      <c r="F864" s="3">
        <f t="shared" ref="F864:Z864" ca="1" si="866">IF($E868="","", IF(AND(ROW()&gt;$AB$1,F$1&lt;=$AB$1),(F$1-_xlfn.RANK.AVG(OFFSET($E868,1-F$1,),OFFSET($E868,1-$AB$1,,$AB$1,1)))^2,""))</f>
        <v>100</v>
      </c>
      <c r="G864" s="3">
        <f t="shared" ca="1" si="866"/>
        <v>81</v>
      </c>
      <c r="H864" s="3">
        <f t="shared" ca="1" si="866"/>
        <v>64</v>
      </c>
      <c r="I864" s="3">
        <f t="shared" ca="1" si="866"/>
        <v>49</v>
      </c>
      <c r="J864" s="3">
        <f t="shared" ca="1" si="866"/>
        <v>36</v>
      </c>
      <c r="K864" s="3">
        <f t="shared" ca="1" si="866"/>
        <v>25</v>
      </c>
      <c r="L864" s="3">
        <f t="shared" ca="1" si="866"/>
        <v>16</v>
      </c>
      <c r="M864" s="3">
        <f t="shared" ca="1" si="866"/>
        <v>9</v>
      </c>
      <c r="N864" s="3">
        <f t="shared" ca="1" si="866"/>
        <v>4</v>
      </c>
      <c r="O864" s="3">
        <f t="shared" ca="1" si="866"/>
        <v>1</v>
      </c>
      <c r="P864" s="3">
        <f t="shared" ca="1" si="866"/>
        <v>0</v>
      </c>
      <c r="Q864" s="3">
        <f t="shared" ca="1" si="866"/>
        <v>1</v>
      </c>
      <c r="R864" s="3">
        <f t="shared" ca="1" si="866"/>
        <v>4</v>
      </c>
      <c r="S864" s="3">
        <f t="shared" ca="1" si="866"/>
        <v>9</v>
      </c>
      <c r="T864" s="3">
        <f t="shared" ca="1" si="866"/>
        <v>16</v>
      </c>
      <c r="U864" s="3">
        <f t="shared" ca="1" si="866"/>
        <v>25</v>
      </c>
      <c r="V864" s="3">
        <f t="shared" ca="1" si="866"/>
        <v>36</v>
      </c>
      <c r="W864" s="3">
        <f t="shared" ca="1" si="866"/>
        <v>49</v>
      </c>
      <c r="X864" s="3">
        <f t="shared" ca="1" si="866"/>
        <v>64</v>
      </c>
      <c r="Y864" s="3">
        <f t="shared" ca="1" si="866"/>
        <v>81</v>
      </c>
      <c r="Z864" s="3">
        <f t="shared" ca="1" si="866"/>
        <v>100</v>
      </c>
      <c r="AA864" s="3">
        <f t="shared" ca="1" si="5"/>
        <v>770</v>
      </c>
      <c r="AB864" s="29">
        <f t="shared" ca="1" si="24"/>
        <v>50</v>
      </c>
    </row>
    <row r="865" spans="1:28" customFormat="false" ht="13">
      <c r="A865" s="3">
        <f>シート1!B866</f>
        <v>0</v>
      </c>
      <c r="B865" s="3">
        <f>シート1!E866</f>
        <v>0</v>
      </c>
      <c r="C865" s="19">
        <f>シート1!G866</f>
        <v>0</v>
      </c>
      <c r="D865" s="3">
        <f>シート1!I866</f>
        <v>0</v>
      </c>
      <c r="E865" s="3">
        <f>シート1!K866</f>
        <v>0</v>
      </c>
      <c r="F865" s="3">
        <f t="shared" ref="F865:Z865" ca="1" si="867">IF($E869="","", IF(AND(ROW()&gt;$AB$1,F$1&lt;=$AB$1),(F$1-_xlfn.RANK.AVG(OFFSET($E869,1-F$1,),OFFSET($E869,1-$AB$1,,$AB$1,1)))^2,""))</f>
        <v>100</v>
      </c>
      <c r="G865" s="3">
        <f t="shared" ca="1" si="867"/>
        <v>81</v>
      </c>
      <c r="H865" s="3">
        <f t="shared" ca="1" si="867"/>
        <v>64</v>
      </c>
      <c r="I865" s="3">
        <f t="shared" ca="1" si="867"/>
        <v>49</v>
      </c>
      <c r="J865" s="3">
        <f t="shared" ca="1" si="867"/>
        <v>36</v>
      </c>
      <c r="K865" s="3">
        <f t="shared" ca="1" si="867"/>
        <v>25</v>
      </c>
      <c r="L865" s="3">
        <f t="shared" ca="1" si="867"/>
        <v>16</v>
      </c>
      <c r="M865" s="3">
        <f t="shared" ca="1" si="867"/>
        <v>9</v>
      </c>
      <c r="N865" s="3">
        <f t="shared" ca="1" si="867"/>
        <v>4</v>
      </c>
      <c r="O865" s="3">
        <f t="shared" ca="1" si="867"/>
        <v>1</v>
      </c>
      <c r="P865" s="3">
        <f t="shared" ca="1" si="867"/>
        <v>0</v>
      </c>
      <c r="Q865" s="3">
        <f t="shared" ca="1" si="867"/>
        <v>1</v>
      </c>
      <c r="R865" s="3">
        <f t="shared" ca="1" si="867"/>
        <v>4</v>
      </c>
      <c r="S865" s="3">
        <f t="shared" ca="1" si="867"/>
        <v>9</v>
      </c>
      <c r="T865" s="3">
        <f t="shared" ca="1" si="867"/>
        <v>16</v>
      </c>
      <c r="U865" s="3">
        <f t="shared" ca="1" si="867"/>
        <v>25</v>
      </c>
      <c r="V865" s="3">
        <f t="shared" ca="1" si="867"/>
        <v>36</v>
      </c>
      <c r="W865" s="3">
        <f t="shared" ca="1" si="867"/>
        <v>49</v>
      </c>
      <c r="X865" s="3">
        <f t="shared" ca="1" si="867"/>
        <v>64</v>
      </c>
      <c r="Y865" s="3">
        <f t="shared" ca="1" si="867"/>
        <v>81</v>
      </c>
      <c r="Z865" s="3">
        <f t="shared" ca="1" si="867"/>
        <v>100</v>
      </c>
      <c r="AA865" s="3">
        <f t="shared" ca="1" si="5"/>
        <v>770</v>
      </c>
      <c r="AB865" s="29">
        <f t="shared" ca="1" si="24"/>
        <v>50</v>
      </c>
    </row>
    <row r="866" spans="1:28" customFormat="false" ht="13">
      <c r="A866" s="3">
        <f>シート1!B867</f>
        <v>0</v>
      </c>
      <c r="B866" s="3">
        <f>シート1!E867</f>
        <v>0</v>
      </c>
      <c r="C866" s="19">
        <f>シート1!G867</f>
        <v>0</v>
      </c>
      <c r="D866" s="3">
        <f>シート1!I867</f>
        <v>0</v>
      </c>
      <c r="E866" s="3">
        <f>シート1!K867</f>
        <v>0</v>
      </c>
      <c r="F866" s="3">
        <f t="shared" ref="F866:Z866" ca="1" si="868">IF($E870="","", IF(AND(ROW()&gt;$AB$1,F$1&lt;=$AB$1),(F$1-_xlfn.RANK.AVG(OFFSET($E870,1-F$1,),OFFSET($E870,1-$AB$1,,$AB$1,1)))^2,""))</f>
        <v>100</v>
      </c>
      <c r="G866" s="3">
        <f t="shared" ca="1" si="868"/>
        <v>81</v>
      </c>
      <c r="H866" s="3">
        <f t="shared" ca="1" si="868"/>
        <v>64</v>
      </c>
      <c r="I866" s="3">
        <f t="shared" ca="1" si="868"/>
        <v>49</v>
      </c>
      <c r="J866" s="3">
        <f t="shared" ca="1" si="868"/>
        <v>36</v>
      </c>
      <c r="K866" s="3">
        <f t="shared" ca="1" si="868"/>
        <v>25</v>
      </c>
      <c r="L866" s="3">
        <f t="shared" ca="1" si="868"/>
        <v>16</v>
      </c>
      <c r="M866" s="3">
        <f t="shared" ca="1" si="868"/>
        <v>9</v>
      </c>
      <c r="N866" s="3">
        <f t="shared" ca="1" si="868"/>
        <v>4</v>
      </c>
      <c r="O866" s="3">
        <f t="shared" ca="1" si="868"/>
        <v>1</v>
      </c>
      <c r="P866" s="3">
        <f t="shared" ca="1" si="868"/>
        <v>0</v>
      </c>
      <c r="Q866" s="3">
        <f t="shared" ca="1" si="868"/>
        <v>1</v>
      </c>
      <c r="R866" s="3">
        <f t="shared" ca="1" si="868"/>
        <v>4</v>
      </c>
      <c r="S866" s="3">
        <f t="shared" ca="1" si="868"/>
        <v>9</v>
      </c>
      <c r="T866" s="3">
        <f t="shared" ca="1" si="868"/>
        <v>16</v>
      </c>
      <c r="U866" s="3">
        <f t="shared" ca="1" si="868"/>
        <v>25</v>
      </c>
      <c r="V866" s="3">
        <f t="shared" ca="1" si="868"/>
        <v>36</v>
      </c>
      <c r="W866" s="3">
        <f t="shared" ca="1" si="868"/>
        <v>49</v>
      </c>
      <c r="X866" s="3">
        <f t="shared" ca="1" si="868"/>
        <v>64</v>
      </c>
      <c r="Y866" s="3">
        <f t="shared" ca="1" si="868"/>
        <v>81</v>
      </c>
      <c r="Z866" s="3">
        <f t="shared" ca="1" si="868"/>
        <v>100</v>
      </c>
      <c r="AA866" s="3">
        <f t="shared" ca="1" si="5"/>
        <v>770</v>
      </c>
      <c r="AB866" s="29">
        <f t="shared" ca="1" si="24"/>
        <v>50</v>
      </c>
    </row>
    <row r="867" spans="1:28" customFormat="false" ht="13">
      <c r="A867" s="3">
        <f>シート1!B868</f>
        <v>0</v>
      </c>
      <c r="B867" s="3">
        <f>シート1!E868</f>
        <v>0</v>
      </c>
      <c r="C867" s="19">
        <f>シート1!G868</f>
        <v>0</v>
      </c>
      <c r="D867" s="3">
        <f>シート1!I868</f>
        <v>0</v>
      </c>
      <c r="E867" s="3">
        <f>シート1!K868</f>
        <v>0</v>
      </c>
      <c r="F867" s="3">
        <f t="shared" ref="F867:Z867" ca="1" si="869">IF($E871="","", IF(AND(ROW()&gt;$AB$1,F$1&lt;=$AB$1),(F$1-_xlfn.RANK.AVG(OFFSET($E871,1-F$1,),OFFSET($E871,1-$AB$1,,$AB$1,1)))^2,""))</f>
        <v>100</v>
      </c>
      <c r="G867" s="3">
        <f t="shared" ca="1" si="869"/>
        <v>81</v>
      </c>
      <c r="H867" s="3">
        <f t="shared" ca="1" si="869"/>
        <v>64</v>
      </c>
      <c r="I867" s="3">
        <f t="shared" ca="1" si="869"/>
        <v>49</v>
      </c>
      <c r="J867" s="3">
        <f t="shared" ca="1" si="869"/>
        <v>36</v>
      </c>
      <c r="K867" s="3">
        <f t="shared" ca="1" si="869"/>
        <v>25</v>
      </c>
      <c r="L867" s="3">
        <f t="shared" ca="1" si="869"/>
        <v>16</v>
      </c>
      <c r="M867" s="3">
        <f t="shared" ca="1" si="869"/>
        <v>9</v>
      </c>
      <c r="N867" s="3">
        <f t="shared" ca="1" si="869"/>
        <v>4</v>
      </c>
      <c r="O867" s="3">
        <f t="shared" ca="1" si="869"/>
        <v>1</v>
      </c>
      <c r="P867" s="3">
        <f t="shared" ca="1" si="869"/>
        <v>0</v>
      </c>
      <c r="Q867" s="3">
        <f t="shared" ca="1" si="869"/>
        <v>1</v>
      </c>
      <c r="R867" s="3">
        <f t="shared" ca="1" si="869"/>
        <v>4</v>
      </c>
      <c r="S867" s="3">
        <f t="shared" ca="1" si="869"/>
        <v>9</v>
      </c>
      <c r="T867" s="3">
        <f t="shared" ca="1" si="869"/>
        <v>16</v>
      </c>
      <c r="U867" s="3">
        <f t="shared" ca="1" si="869"/>
        <v>25</v>
      </c>
      <c r="V867" s="3">
        <f t="shared" ca="1" si="869"/>
        <v>36</v>
      </c>
      <c r="W867" s="3">
        <f t="shared" ca="1" si="869"/>
        <v>49</v>
      </c>
      <c r="X867" s="3">
        <f t="shared" ca="1" si="869"/>
        <v>64</v>
      </c>
      <c r="Y867" s="3">
        <f t="shared" ca="1" si="869"/>
        <v>81</v>
      </c>
      <c r="Z867" s="3">
        <f t="shared" ca="1" si="869"/>
        <v>100</v>
      </c>
      <c r="AA867" s="3">
        <f t="shared" ca="1" si="5"/>
        <v>770</v>
      </c>
      <c r="AB867" s="29">
        <f t="shared" ca="1" si="24"/>
        <v>50</v>
      </c>
    </row>
    <row r="868" spans="1:28" customFormat="false" ht="13">
      <c r="A868" s="3">
        <f>シート1!B869</f>
        <v>0</v>
      </c>
      <c r="B868" s="3">
        <f>シート1!E869</f>
        <v>0</v>
      </c>
      <c r="C868" s="19">
        <f>シート1!G869</f>
        <v>0</v>
      </c>
      <c r="D868" s="3">
        <f>シート1!I869</f>
        <v>0</v>
      </c>
      <c r="E868" s="3">
        <f>シート1!K869</f>
        <v>0</v>
      </c>
      <c r="F868" s="3">
        <f t="shared" ref="F868:Z868" ca="1" si="870">IF($E872="","", IF(AND(ROW()&gt;$AB$1,F$1&lt;=$AB$1),(F$1-_xlfn.RANK.AVG(OFFSET($E872,1-F$1,),OFFSET($E872,1-$AB$1,,$AB$1,1)))^2,""))</f>
        <v>100</v>
      </c>
      <c r="G868" s="3">
        <f t="shared" ca="1" si="870"/>
        <v>81</v>
      </c>
      <c r="H868" s="3">
        <f t="shared" ca="1" si="870"/>
        <v>64</v>
      </c>
      <c r="I868" s="3">
        <f t="shared" ca="1" si="870"/>
        <v>49</v>
      </c>
      <c r="J868" s="3">
        <f t="shared" ca="1" si="870"/>
        <v>36</v>
      </c>
      <c r="K868" s="3">
        <f t="shared" ca="1" si="870"/>
        <v>25</v>
      </c>
      <c r="L868" s="3">
        <f t="shared" ca="1" si="870"/>
        <v>16</v>
      </c>
      <c r="M868" s="3">
        <f t="shared" ca="1" si="870"/>
        <v>9</v>
      </c>
      <c r="N868" s="3">
        <f t="shared" ca="1" si="870"/>
        <v>4</v>
      </c>
      <c r="O868" s="3">
        <f t="shared" ca="1" si="870"/>
        <v>1</v>
      </c>
      <c r="P868" s="3">
        <f t="shared" ca="1" si="870"/>
        <v>0</v>
      </c>
      <c r="Q868" s="3">
        <f t="shared" ca="1" si="870"/>
        <v>1</v>
      </c>
      <c r="R868" s="3">
        <f t="shared" ca="1" si="870"/>
        <v>4</v>
      </c>
      <c r="S868" s="3">
        <f t="shared" ca="1" si="870"/>
        <v>9</v>
      </c>
      <c r="T868" s="3">
        <f t="shared" ca="1" si="870"/>
        <v>16</v>
      </c>
      <c r="U868" s="3">
        <f t="shared" ca="1" si="870"/>
        <v>25</v>
      </c>
      <c r="V868" s="3">
        <f t="shared" ca="1" si="870"/>
        <v>36</v>
      </c>
      <c r="W868" s="3">
        <f t="shared" ca="1" si="870"/>
        <v>49</v>
      </c>
      <c r="X868" s="3">
        <f t="shared" ca="1" si="870"/>
        <v>64</v>
      </c>
      <c r="Y868" s="3">
        <f t="shared" ca="1" si="870"/>
        <v>81</v>
      </c>
      <c r="Z868" s="3">
        <f t="shared" ca="1" si="870"/>
        <v>100</v>
      </c>
      <c r="AA868" s="3">
        <f t="shared" ca="1" si="5"/>
        <v>770</v>
      </c>
      <c r="AB868" s="29">
        <f t="shared" ca="1" si="24"/>
        <v>50</v>
      </c>
    </row>
    <row r="869" spans="1:28" customFormat="false" ht="13">
      <c r="A869" s="3">
        <f>シート1!B870</f>
        <v>0</v>
      </c>
      <c r="B869" s="3">
        <f>シート1!E870</f>
        <v>0</v>
      </c>
      <c r="C869" s="19">
        <f>シート1!G870</f>
        <v>0</v>
      </c>
      <c r="D869" s="3">
        <f>シート1!I870</f>
        <v>0</v>
      </c>
      <c r="E869" s="3">
        <f>シート1!K870</f>
        <v>0</v>
      </c>
      <c r="F869" s="3">
        <f t="shared" ref="F869:Z869" ca="1" si="871">IF($E873="","", IF(AND(ROW()&gt;$AB$1,F$1&lt;=$AB$1),(F$1-_xlfn.RANK.AVG(OFFSET($E873,1-F$1,),OFFSET($E873,1-$AB$1,,$AB$1,1)))^2,""))</f>
        <v>100</v>
      </c>
      <c r="G869" s="3">
        <f t="shared" ca="1" si="871"/>
        <v>81</v>
      </c>
      <c r="H869" s="3">
        <f t="shared" ca="1" si="871"/>
        <v>64</v>
      </c>
      <c r="I869" s="3">
        <f t="shared" ca="1" si="871"/>
        <v>49</v>
      </c>
      <c r="J869" s="3">
        <f t="shared" ca="1" si="871"/>
        <v>36</v>
      </c>
      <c r="K869" s="3">
        <f t="shared" ca="1" si="871"/>
        <v>25</v>
      </c>
      <c r="L869" s="3">
        <f t="shared" ca="1" si="871"/>
        <v>16</v>
      </c>
      <c r="M869" s="3">
        <f t="shared" ca="1" si="871"/>
        <v>9</v>
      </c>
      <c r="N869" s="3">
        <f t="shared" ca="1" si="871"/>
        <v>4</v>
      </c>
      <c r="O869" s="3">
        <f t="shared" ca="1" si="871"/>
        <v>1</v>
      </c>
      <c r="P869" s="3">
        <f t="shared" ca="1" si="871"/>
        <v>0</v>
      </c>
      <c r="Q869" s="3">
        <f t="shared" ca="1" si="871"/>
        <v>1</v>
      </c>
      <c r="R869" s="3">
        <f t="shared" ca="1" si="871"/>
        <v>4</v>
      </c>
      <c r="S869" s="3">
        <f t="shared" ca="1" si="871"/>
        <v>9</v>
      </c>
      <c r="T869" s="3">
        <f t="shared" ca="1" si="871"/>
        <v>16</v>
      </c>
      <c r="U869" s="3">
        <f t="shared" ca="1" si="871"/>
        <v>25</v>
      </c>
      <c r="V869" s="3">
        <f t="shared" ca="1" si="871"/>
        <v>36</v>
      </c>
      <c r="W869" s="3">
        <f t="shared" ca="1" si="871"/>
        <v>49</v>
      </c>
      <c r="X869" s="3">
        <f t="shared" ca="1" si="871"/>
        <v>64</v>
      </c>
      <c r="Y869" s="3">
        <f t="shared" ca="1" si="871"/>
        <v>81</v>
      </c>
      <c r="Z869" s="3">
        <f t="shared" ca="1" si="871"/>
        <v>100</v>
      </c>
      <c r="AA869" s="3">
        <f t="shared" ca="1" si="5"/>
        <v>770</v>
      </c>
      <c r="AB869" s="29">
        <f t="shared" ca="1" si="24"/>
        <v>50</v>
      </c>
    </row>
    <row r="870" spans="1:28" customFormat="false" ht="13">
      <c r="A870" s="3">
        <f>シート1!B871</f>
        <v>0</v>
      </c>
      <c r="B870" s="3">
        <f>シート1!E871</f>
        <v>0</v>
      </c>
      <c r="C870" s="19">
        <f>シート1!G871</f>
        <v>0</v>
      </c>
      <c r="D870" s="3">
        <f>シート1!I871</f>
        <v>0</v>
      </c>
      <c r="E870" s="3">
        <f>シート1!K871</f>
        <v>0</v>
      </c>
      <c r="F870" s="3">
        <f t="shared" ref="F870:Z870" ca="1" si="872">IF($E874="","", IF(AND(ROW()&gt;$AB$1,F$1&lt;=$AB$1),(F$1-_xlfn.RANK.AVG(OFFSET($E874,1-F$1,),OFFSET($E874,1-$AB$1,,$AB$1,1)))^2,""))</f>
        <v>100</v>
      </c>
      <c r="G870" s="3">
        <f t="shared" ca="1" si="872"/>
        <v>81</v>
      </c>
      <c r="H870" s="3">
        <f t="shared" ca="1" si="872"/>
        <v>64</v>
      </c>
      <c r="I870" s="3">
        <f t="shared" ca="1" si="872"/>
        <v>49</v>
      </c>
      <c r="J870" s="3">
        <f t="shared" ca="1" si="872"/>
        <v>36</v>
      </c>
      <c r="K870" s="3">
        <f t="shared" ca="1" si="872"/>
        <v>25</v>
      </c>
      <c r="L870" s="3">
        <f t="shared" ca="1" si="872"/>
        <v>16</v>
      </c>
      <c r="M870" s="3">
        <f t="shared" ca="1" si="872"/>
        <v>9</v>
      </c>
      <c r="N870" s="3">
        <f t="shared" ca="1" si="872"/>
        <v>4</v>
      </c>
      <c r="O870" s="3">
        <f t="shared" ca="1" si="872"/>
        <v>1</v>
      </c>
      <c r="P870" s="3">
        <f t="shared" ca="1" si="872"/>
        <v>0</v>
      </c>
      <c r="Q870" s="3">
        <f t="shared" ca="1" si="872"/>
        <v>1</v>
      </c>
      <c r="R870" s="3">
        <f t="shared" ca="1" si="872"/>
        <v>4</v>
      </c>
      <c r="S870" s="3">
        <f t="shared" ca="1" si="872"/>
        <v>9</v>
      </c>
      <c r="T870" s="3">
        <f t="shared" ca="1" si="872"/>
        <v>16</v>
      </c>
      <c r="U870" s="3">
        <f t="shared" ca="1" si="872"/>
        <v>25</v>
      </c>
      <c r="V870" s="3">
        <f t="shared" ca="1" si="872"/>
        <v>36</v>
      </c>
      <c r="W870" s="3">
        <f t="shared" ca="1" si="872"/>
        <v>49</v>
      </c>
      <c r="X870" s="3">
        <f t="shared" ca="1" si="872"/>
        <v>64</v>
      </c>
      <c r="Y870" s="3">
        <f t="shared" ca="1" si="872"/>
        <v>81</v>
      </c>
      <c r="Z870" s="3">
        <f t="shared" ca="1" si="872"/>
        <v>100</v>
      </c>
      <c r="AA870" s="3">
        <f t="shared" ca="1" si="5"/>
        <v>770</v>
      </c>
      <c r="AB870" s="29">
        <f t="shared" ca="1" si="24"/>
        <v>50</v>
      </c>
    </row>
    <row r="871" spans="1:28" customFormat="false" ht="13">
      <c r="A871" s="3">
        <f>シート1!B872</f>
        <v>0</v>
      </c>
      <c r="B871" s="3">
        <f>シート1!E872</f>
        <v>0</v>
      </c>
      <c r="C871" s="19">
        <f>シート1!G872</f>
        <v>0</v>
      </c>
      <c r="D871" s="3">
        <f>シート1!I872</f>
        <v>0</v>
      </c>
      <c r="E871" s="3">
        <f>シート1!K872</f>
        <v>0</v>
      </c>
      <c r="F871" s="3">
        <f t="shared" ref="F871:Z871" ca="1" si="873">IF($E875="","", IF(AND(ROW()&gt;$AB$1,F$1&lt;=$AB$1),(F$1-_xlfn.RANK.AVG(OFFSET($E875,1-F$1,),OFFSET($E875,1-$AB$1,,$AB$1,1)))^2,""))</f>
        <v>100</v>
      </c>
      <c r="G871" s="3">
        <f t="shared" ca="1" si="873"/>
        <v>81</v>
      </c>
      <c r="H871" s="3">
        <f t="shared" ca="1" si="873"/>
        <v>64</v>
      </c>
      <c r="I871" s="3">
        <f t="shared" ca="1" si="873"/>
        <v>49</v>
      </c>
      <c r="J871" s="3">
        <f t="shared" ca="1" si="873"/>
        <v>36</v>
      </c>
      <c r="K871" s="3">
        <f t="shared" ca="1" si="873"/>
        <v>25</v>
      </c>
      <c r="L871" s="3">
        <f t="shared" ca="1" si="873"/>
        <v>16</v>
      </c>
      <c r="M871" s="3">
        <f t="shared" ca="1" si="873"/>
        <v>9</v>
      </c>
      <c r="N871" s="3">
        <f t="shared" ca="1" si="873"/>
        <v>4</v>
      </c>
      <c r="O871" s="3">
        <f t="shared" ca="1" si="873"/>
        <v>1</v>
      </c>
      <c r="P871" s="3">
        <f t="shared" ca="1" si="873"/>
        <v>0</v>
      </c>
      <c r="Q871" s="3">
        <f t="shared" ca="1" si="873"/>
        <v>1</v>
      </c>
      <c r="R871" s="3">
        <f t="shared" ca="1" si="873"/>
        <v>4</v>
      </c>
      <c r="S871" s="3">
        <f t="shared" ca="1" si="873"/>
        <v>9</v>
      </c>
      <c r="T871" s="3">
        <f t="shared" ca="1" si="873"/>
        <v>16</v>
      </c>
      <c r="U871" s="3">
        <f t="shared" ca="1" si="873"/>
        <v>25</v>
      </c>
      <c r="V871" s="3">
        <f t="shared" ca="1" si="873"/>
        <v>36</v>
      </c>
      <c r="W871" s="3">
        <f t="shared" ca="1" si="873"/>
        <v>49</v>
      </c>
      <c r="X871" s="3">
        <f t="shared" ca="1" si="873"/>
        <v>64</v>
      </c>
      <c r="Y871" s="3">
        <f t="shared" ca="1" si="873"/>
        <v>81</v>
      </c>
      <c r="Z871" s="3">
        <f t="shared" ca="1" si="873"/>
        <v>100</v>
      </c>
      <c r="AA871" s="3">
        <f t="shared" ca="1" si="5"/>
        <v>770</v>
      </c>
      <c r="AB871" s="29">
        <f t="shared" ca="1" si="24"/>
        <v>50</v>
      </c>
    </row>
    <row r="872" spans="1:28" customFormat="false" ht="13">
      <c r="A872" s="3">
        <f>シート1!B873</f>
        <v>0</v>
      </c>
      <c r="B872" s="3">
        <f>シート1!E873</f>
        <v>0</v>
      </c>
      <c r="C872" s="19">
        <f>シート1!G873</f>
        <v>0</v>
      </c>
      <c r="D872" s="3">
        <f>シート1!I873</f>
        <v>0</v>
      </c>
      <c r="E872" s="3">
        <f>シート1!K873</f>
        <v>0</v>
      </c>
      <c r="F872" s="3">
        <f t="shared" ref="F872:Z872" ca="1" si="874">IF($E876="","", IF(AND(ROW()&gt;$AB$1,F$1&lt;=$AB$1),(F$1-_xlfn.RANK.AVG(OFFSET($E876,1-F$1,),OFFSET($E876,1-$AB$1,,$AB$1,1)))^2,""))</f>
        <v>100</v>
      </c>
      <c r="G872" s="3">
        <f t="shared" ca="1" si="874"/>
        <v>81</v>
      </c>
      <c r="H872" s="3">
        <f t="shared" ca="1" si="874"/>
        <v>64</v>
      </c>
      <c r="I872" s="3">
        <f t="shared" ca="1" si="874"/>
        <v>49</v>
      </c>
      <c r="J872" s="3">
        <f t="shared" ca="1" si="874"/>
        <v>36</v>
      </c>
      <c r="K872" s="3">
        <f t="shared" ca="1" si="874"/>
        <v>25</v>
      </c>
      <c r="L872" s="3">
        <f t="shared" ca="1" si="874"/>
        <v>16</v>
      </c>
      <c r="M872" s="3">
        <f t="shared" ca="1" si="874"/>
        <v>9</v>
      </c>
      <c r="N872" s="3">
        <f t="shared" ca="1" si="874"/>
        <v>4</v>
      </c>
      <c r="O872" s="3">
        <f t="shared" ca="1" si="874"/>
        <v>1</v>
      </c>
      <c r="P872" s="3">
        <f t="shared" ca="1" si="874"/>
        <v>0</v>
      </c>
      <c r="Q872" s="3">
        <f t="shared" ca="1" si="874"/>
        <v>1</v>
      </c>
      <c r="R872" s="3">
        <f t="shared" ca="1" si="874"/>
        <v>4</v>
      </c>
      <c r="S872" s="3">
        <f t="shared" ca="1" si="874"/>
        <v>9</v>
      </c>
      <c r="T872" s="3">
        <f t="shared" ca="1" si="874"/>
        <v>16</v>
      </c>
      <c r="U872" s="3">
        <f t="shared" ca="1" si="874"/>
        <v>25</v>
      </c>
      <c r="V872" s="3">
        <f t="shared" ca="1" si="874"/>
        <v>36</v>
      </c>
      <c r="W872" s="3">
        <f t="shared" ca="1" si="874"/>
        <v>49</v>
      </c>
      <c r="X872" s="3">
        <f t="shared" ca="1" si="874"/>
        <v>64</v>
      </c>
      <c r="Y872" s="3">
        <f t="shared" ca="1" si="874"/>
        <v>81</v>
      </c>
      <c r="Z872" s="3">
        <f t="shared" ca="1" si="874"/>
        <v>100</v>
      </c>
      <c r="AA872" s="3">
        <f t="shared" ca="1" si="5"/>
        <v>770</v>
      </c>
      <c r="AB872" s="29">
        <f t="shared" ca="1" si="24"/>
        <v>50</v>
      </c>
    </row>
    <row r="873" spans="1:28" customFormat="false" ht="13">
      <c r="A873" s="3">
        <f>シート1!B874</f>
        <v>0</v>
      </c>
      <c r="B873" s="3">
        <f>シート1!E874</f>
        <v>0</v>
      </c>
      <c r="C873" s="19">
        <f>シート1!G874</f>
        <v>0</v>
      </c>
      <c r="D873" s="3">
        <f>シート1!I874</f>
        <v>0</v>
      </c>
      <c r="E873" s="3">
        <f>シート1!K874</f>
        <v>0</v>
      </c>
      <c r="F873" s="3">
        <f t="shared" ref="F873:Z873" ca="1" si="875">IF($E877="","", IF(AND(ROW()&gt;$AB$1,F$1&lt;=$AB$1),(F$1-_xlfn.RANK.AVG(OFFSET($E877,1-F$1,),OFFSET($E877,1-$AB$1,,$AB$1,1)))^2,""))</f>
        <v>100</v>
      </c>
      <c r="G873" s="3">
        <f t="shared" ca="1" si="875"/>
        <v>81</v>
      </c>
      <c r="H873" s="3">
        <f t="shared" ca="1" si="875"/>
        <v>64</v>
      </c>
      <c r="I873" s="3">
        <f t="shared" ca="1" si="875"/>
        <v>49</v>
      </c>
      <c r="J873" s="3">
        <f t="shared" ca="1" si="875"/>
        <v>36</v>
      </c>
      <c r="K873" s="3">
        <f t="shared" ca="1" si="875"/>
        <v>25</v>
      </c>
      <c r="L873" s="3">
        <f t="shared" ca="1" si="875"/>
        <v>16</v>
      </c>
      <c r="M873" s="3">
        <f t="shared" ca="1" si="875"/>
        <v>9</v>
      </c>
      <c r="N873" s="3">
        <f t="shared" ca="1" si="875"/>
        <v>4</v>
      </c>
      <c r="O873" s="3">
        <f t="shared" ca="1" si="875"/>
        <v>1</v>
      </c>
      <c r="P873" s="3">
        <f t="shared" ca="1" si="875"/>
        <v>0</v>
      </c>
      <c r="Q873" s="3">
        <f t="shared" ca="1" si="875"/>
        <v>1</v>
      </c>
      <c r="R873" s="3">
        <f t="shared" ca="1" si="875"/>
        <v>4</v>
      </c>
      <c r="S873" s="3">
        <f t="shared" ca="1" si="875"/>
        <v>9</v>
      </c>
      <c r="T873" s="3">
        <f t="shared" ca="1" si="875"/>
        <v>16</v>
      </c>
      <c r="U873" s="3">
        <f t="shared" ca="1" si="875"/>
        <v>25</v>
      </c>
      <c r="V873" s="3">
        <f t="shared" ca="1" si="875"/>
        <v>36</v>
      </c>
      <c r="W873" s="3">
        <f t="shared" ca="1" si="875"/>
        <v>49</v>
      </c>
      <c r="X873" s="3">
        <f t="shared" ca="1" si="875"/>
        <v>64</v>
      </c>
      <c r="Y873" s="3">
        <f t="shared" ca="1" si="875"/>
        <v>81</v>
      </c>
      <c r="Z873" s="3">
        <f t="shared" ca="1" si="875"/>
        <v>100</v>
      </c>
      <c r="AA873" s="3">
        <f t="shared" ca="1" si="5"/>
        <v>770</v>
      </c>
      <c r="AB873" s="29">
        <f t="shared" ca="1" si="24"/>
        <v>50</v>
      </c>
    </row>
    <row r="874" spans="1:28" customFormat="false" ht="13">
      <c r="A874" s="3">
        <f>シート1!B875</f>
        <v>0</v>
      </c>
      <c r="B874" s="3">
        <f>シート1!E875</f>
        <v>0</v>
      </c>
      <c r="C874" s="19">
        <f>シート1!G875</f>
        <v>0</v>
      </c>
      <c r="D874" s="3">
        <f>シート1!I875</f>
        <v>0</v>
      </c>
      <c r="E874" s="3">
        <f>シート1!K875</f>
        <v>0</v>
      </c>
      <c r="F874" s="3">
        <f t="shared" ref="F874:Z874" ca="1" si="876">IF($E878="","", IF(AND(ROW()&gt;$AB$1,F$1&lt;=$AB$1),(F$1-_xlfn.RANK.AVG(OFFSET($E878,1-F$1,),OFFSET($E878,1-$AB$1,,$AB$1,1)))^2,""))</f>
        <v>100</v>
      </c>
      <c r="G874" s="3">
        <f t="shared" ca="1" si="876"/>
        <v>81</v>
      </c>
      <c r="H874" s="3">
        <f t="shared" ca="1" si="876"/>
        <v>64</v>
      </c>
      <c r="I874" s="3">
        <f t="shared" ca="1" si="876"/>
        <v>49</v>
      </c>
      <c r="J874" s="3">
        <f t="shared" ca="1" si="876"/>
        <v>36</v>
      </c>
      <c r="K874" s="3">
        <f t="shared" ca="1" si="876"/>
        <v>25</v>
      </c>
      <c r="L874" s="3">
        <f t="shared" ca="1" si="876"/>
        <v>16</v>
      </c>
      <c r="M874" s="3">
        <f t="shared" ca="1" si="876"/>
        <v>9</v>
      </c>
      <c r="N874" s="3">
        <f t="shared" ca="1" si="876"/>
        <v>4</v>
      </c>
      <c r="O874" s="3">
        <f t="shared" ca="1" si="876"/>
        <v>1</v>
      </c>
      <c r="P874" s="3">
        <f t="shared" ca="1" si="876"/>
        <v>0</v>
      </c>
      <c r="Q874" s="3">
        <f t="shared" ca="1" si="876"/>
        <v>1</v>
      </c>
      <c r="R874" s="3">
        <f t="shared" ca="1" si="876"/>
        <v>4</v>
      </c>
      <c r="S874" s="3">
        <f t="shared" ca="1" si="876"/>
        <v>9</v>
      </c>
      <c r="T874" s="3">
        <f t="shared" ca="1" si="876"/>
        <v>16</v>
      </c>
      <c r="U874" s="3">
        <f t="shared" ca="1" si="876"/>
        <v>25</v>
      </c>
      <c r="V874" s="3">
        <f t="shared" ca="1" si="876"/>
        <v>36</v>
      </c>
      <c r="W874" s="3">
        <f t="shared" ca="1" si="876"/>
        <v>49</v>
      </c>
      <c r="X874" s="3">
        <f t="shared" ca="1" si="876"/>
        <v>64</v>
      </c>
      <c r="Y874" s="3">
        <f t="shared" ca="1" si="876"/>
        <v>81</v>
      </c>
      <c r="Z874" s="3">
        <f t="shared" ca="1" si="876"/>
        <v>100</v>
      </c>
      <c r="AA874" s="3">
        <f t="shared" ca="1" si="5"/>
        <v>770</v>
      </c>
      <c r="AB874" s="29">
        <f t="shared" ca="1" si="24"/>
        <v>50</v>
      </c>
    </row>
    <row r="875" spans="1:28" customFormat="false" ht="13">
      <c r="A875" s="3">
        <f>シート1!B876</f>
        <v>0</v>
      </c>
      <c r="B875" s="3">
        <f>シート1!E876</f>
        <v>0</v>
      </c>
      <c r="C875" s="19">
        <f>シート1!G876</f>
        <v>0</v>
      </c>
      <c r="D875" s="3">
        <f>シート1!I876</f>
        <v>0</v>
      </c>
      <c r="E875" s="3">
        <f>シート1!K876</f>
        <v>0</v>
      </c>
      <c r="F875" s="3">
        <f t="shared" ref="F875:Z875" ca="1" si="877">IF($E879="","", IF(AND(ROW()&gt;$AB$1,F$1&lt;=$AB$1),(F$1-_xlfn.RANK.AVG(OFFSET($E879,1-F$1,),OFFSET($E879,1-$AB$1,,$AB$1,1)))^2,""))</f>
        <v>100</v>
      </c>
      <c r="G875" s="3">
        <f t="shared" ca="1" si="877"/>
        <v>81</v>
      </c>
      <c r="H875" s="3">
        <f t="shared" ca="1" si="877"/>
        <v>64</v>
      </c>
      <c r="I875" s="3">
        <f t="shared" ca="1" si="877"/>
        <v>49</v>
      </c>
      <c r="J875" s="3">
        <f t="shared" ca="1" si="877"/>
        <v>36</v>
      </c>
      <c r="K875" s="3">
        <f t="shared" ca="1" si="877"/>
        <v>25</v>
      </c>
      <c r="L875" s="3">
        <f t="shared" ca="1" si="877"/>
        <v>16</v>
      </c>
      <c r="M875" s="3">
        <f t="shared" ca="1" si="877"/>
        <v>9</v>
      </c>
      <c r="N875" s="3">
        <f t="shared" ca="1" si="877"/>
        <v>4</v>
      </c>
      <c r="O875" s="3">
        <f t="shared" ca="1" si="877"/>
        <v>1</v>
      </c>
      <c r="P875" s="3">
        <f t="shared" ca="1" si="877"/>
        <v>0</v>
      </c>
      <c r="Q875" s="3">
        <f t="shared" ca="1" si="877"/>
        <v>1</v>
      </c>
      <c r="R875" s="3">
        <f t="shared" ca="1" si="877"/>
        <v>4</v>
      </c>
      <c r="S875" s="3">
        <f t="shared" ca="1" si="877"/>
        <v>9</v>
      </c>
      <c r="T875" s="3">
        <f t="shared" ca="1" si="877"/>
        <v>16</v>
      </c>
      <c r="U875" s="3">
        <f t="shared" ca="1" si="877"/>
        <v>25</v>
      </c>
      <c r="V875" s="3">
        <f t="shared" ca="1" si="877"/>
        <v>36</v>
      </c>
      <c r="W875" s="3">
        <f t="shared" ca="1" si="877"/>
        <v>49</v>
      </c>
      <c r="X875" s="3">
        <f t="shared" ca="1" si="877"/>
        <v>64</v>
      </c>
      <c r="Y875" s="3">
        <f t="shared" ca="1" si="877"/>
        <v>81</v>
      </c>
      <c r="Z875" s="3">
        <f t="shared" ca="1" si="877"/>
        <v>100</v>
      </c>
      <c r="AA875" s="3">
        <f t="shared" ca="1" si="5"/>
        <v>770</v>
      </c>
      <c r="AB875" s="29">
        <f t="shared" ca="1" si="24"/>
        <v>50</v>
      </c>
    </row>
    <row r="876" spans="1:28" customFormat="false" ht="13">
      <c r="A876" s="3">
        <f>シート1!B877</f>
        <v>0</v>
      </c>
      <c r="B876" s="3">
        <f>シート1!E877</f>
        <v>0</v>
      </c>
      <c r="C876" s="19">
        <f>シート1!G877</f>
        <v>0</v>
      </c>
      <c r="D876" s="3">
        <f>シート1!I877</f>
        <v>0</v>
      </c>
      <c r="E876" s="3">
        <f>シート1!K877</f>
        <v>0</v>
      </c>
      <c r="F876" s="3">
        <f t="shared" ref="F876:Z876" ca="1" si="878">IF($E880="","", IF(AND(ROW()&gt;$AB$1,F$1&lt;=$AB$1),(F$1-_xlfn.RANK.AVG(OFFSET($E880,1-F$1,),OFFSET($E880,1-$AB$1,,$AB$1,1)))^2,""))</f>
        <v>100</v>
      </c>
      <c r="G876" s="3">
        <f t="shared" ca="1" si="878"/>
        <v>81</v>
      </c>
      <c r="H876" s="3">
        <f t="shared" ca="1" si="878"/>
        <v>64</v>
      </c>
      <c r="I876" s="3">
        <f t="shared" ca="1" si="878"/>
        <v>49</v>
      </c>
      <c r="J876" s="3">
        <f t="shared" ca="1" si="878"/>
        <v>36</v>
      </c>
      <c r="K876" s="3">
        <f t="shared" ca="1" si="878"/>
        <v>25</v>
      </c>
      <c r="L876" s="3">
        <f t="shared" ca="1" si="878"/>
        <v>16</v>
      </c>
      <c r="M876" s="3">
        <f t="shared" ca="1" si="878"/>
        <v>9</v>
      </c>
      <c r="N876" s="3">
        <f t="shared" ca="1" si="878"/>
        <v>4</v>
      </c>
      <c r="O876" s="3">
        <f t="shared" ca="1" si="878"/>
        <v>1</v>
      </c>
      <c r="P876" s="3">
        <f t="shared" ca="1" si="878"/>
        <v>0</v>
      </c>
      <c r="Q876" s="3">
        <f t="shared" ca="1" si="878"/>
        <v>1</v>
      </c>
      <c r="R876" s="3">
        <f t="shared" ca="1" si="878"/>
        <v>4</v>
      </c>
      <c r="S876" s="3">
        <f t="shared" ca="1" si="878"/>
        <v>9</v>
      </c>
      <c r="T876" s="3">
        <f t="shared" ca="1" si="878"/>
        <v>16</v>
      </c>
      <c r="U876" s="3">
        <f t="shared" ca="1" si="878"/>
        <v>25</v>
      </c>
      <c r="V876" s="3">
        <f t="shared" ca="1" si="878"/>
        <v>36</v>
      </c>
      <c r="W876" s="3">
        <f t="shared" ca="1" si="878"/>
        <v>49</v>
      </c>
      <c r="X876" s="3">
        <f t="shared" ca="1" si="878"/>
        <v>64</v>
      </c>
      <c r="Y876" s="3">
        <f t="shared" ca="1" si="878"/>
        <v>81</v>
      </c>
      <c r="Z876" s="3">
        <f t="shared" ca="1" si="878"/>
        <v>100</v>
      </c>
      <c r="AA876" s="3">
        <f t="shared" ca="1" si="5"/>
        <v>770</v>
      </c>
      <c r="AB876" s="29">
        <f t="shared" ca="1" si="24"/>
        <v>50</v>
      </c>
    </row>
    <row r="877" spans="1:28" customFormat="false" ht="13">
      <c r="A877" s="3">
        <f>シート1!B878</f>
        <v>0</v>
      </c>
      <c r="B877" s="3">
        <f>シート1!E878</f>
        <v>0</v>
      </c>
      <c r="C877" s="19">
        <f>シート1!G878</f>
        <v>0</v>
      </c>
      <c r="D877" s="3">
        <f>シート1!I878</f>
        <v>0</v>
      </c>
      <c r="E877" s="3">
        <f>シート1!K878</f>
        <v>0</v>
      </c>
      <c r="F877" s="3">
        <f t="shared" ref="F877:Z877" ca="1" si="879">IF($E881="","", IF(AND(ROW()&gt;$AB$1,F$1&lt;=$AB$1),(F$1-_xlfn.RANK.AVG(OFFSET($E881,1-F$1,),OFFSET($E881,1-$AB$1,,$AB$1,1)))^2,""))</f>
        <v>100</v>
      </c>
      <c r="G877" s="3">
        <f t="shared" ca="1" si="879"/>
        <v>81</v>
      </c>
      <c r="H877" s="3">
        <f t="shared" ca="1" si="879"/>
        <v>64</v>
      </c>
      <c r="I877" s="3">
        <f t="shared" ca="1" si="879"/>
        <v>49</v>
      </c>
      <c r="J877" s="3">
        <f t="shared" ca="1" si="879"/>
        <v>36</v>
      </c>
      <c r="K877" s="3">
        <f t="shared" ca="1" si="879"/>
        <v>25</v>
      </c>
      <c r="L877" s="3">
        <f t="shared" ca="1" si="879"/>
        <v>16</v>
      </c>
      <c r="M877" s="3">
        <f t="shared" ca="1" si="879"/>
        <v>9</v>
      </c>
      <c r="N877" s="3">
        <f t="shared" ca="1" si="879"/>
        <v>4</v>
      </c>
      <c r="O877" s="3">
        <f t="shared" ca="1" si="879"/>
        <v>1</v>
      </c>
      <c r="P877" s="3">
        <f t="shared" ca="1" si="879"/>
        <v>0</v>
      </c>
      <c r="Q877" s="3">
        <f t="shared" ca="1" si="879"/>
        <v>1</v>
      </c>
      <c r="R877" s="3">
        <f t="shared" ca="1" si="879"/>
        <v>4</v>
      </c>
      <c r="S877" s="3">
        <f t="shared" ca="1" si="879"/>
        <v>9</v>
      </c>
      <c r="T877" s="3">
        <f t="shared" ca="1" si="879"/>
        <v>16</v>
      </c>
      <c r="U877" s="3">
        <f t="shared" ca="1" si="879"/>
        <v>25</v>
      </c>
      <c r="V877" s="3">
        <f t="shared" ca="1" si="879"/>
        <v>36</v>
      </c>
      <c r="W877" s="3">
        <f t="shared" ca="1" si="879"/>
        <v>49</v>
      </c>
      <c r="X877" s="3">
        <f t="shared" ca="1" si="879"/>
        <v>64</v>
      </c>
      <c r="Y877" s="3">
        <f t="shared" ca="1" si="879"/>
        <v>81</v>
      </c>
      <c r="Z877" s="3">
        <f t="shared" ca="1" si="879"/>
        <v>100</v>
      </c>
      <c r="AA877" s="3">
        <f t="shared" ca="1" si="5"/>
        <v>770</v>
      </c>
      <c r="AB877" s="29">
        <f t="shared" ca="1" si="24"/>
        <v>50</v>
      </c>
    </row>
    <row r="878" spans="1:28" customFormat="false" ht="13">
      <c r="A878" s="3">
        <f>シート1!B879</f>
        <v>0</v>
      </c>
      <c r="B878" s="3">
        <f>シート1!E879</f>
        <v>0</v>
      </c>
      <c r="C878" s="19">
        <f>シート1!G879</f>
        <v>0</v>
      </c>
      <c r="D878" s="3">
        <f>シート1!I879</f>
        <v>0</v>
      </c>
      <c r="E878" s="3">
        <f>シート1!K879</f>
        <v>0</v>
      </c>
      <c r="F878" s="3">
        <f t="shared" ref="F878:Z878" ca="1" si="880">IF($E882="","", IF(AND(ROW()&gt;$AB$1,F$1&lt;=$AB$1),(F$1-_xlfn.RANK.AVG(OFFSET($E882,1-F$1,),OFFSET($E882,1-$AB$1,,$AB$1,1)))^2,""))</f>
        <v>100</v>
      </c>
      <c r="G878" s="3">
        <f t="shared" ca="1" si="880"/>
        <v>81</v>
      </c>
      <c r="H878" s="3">
        <f t="shared" ca="1" si="880"/>
        <v>64</v>
      </c>
      <c r="I878" s="3">
        <f t="shared" ca="1" si="880"/>
        <v>49</v>
      </c>
      <c r="J878" s="3">
        <f t="shared" ca="1" si="880"/>
        <v>36</v>
      </c>
      <c r="K878" s="3">
        <f t="shared" ca="1" si="880"/>
        <v>25</v>
      </c>
      <c r="L878" s="3">
        <f t="shared" ca="1" si="880"/>
        <v>16</v>
      </c>
      <c r="M878" s="3">
        <f t="shared" ca="1" si="880"/>
        <v>9</v>
      </c>
      <c r="N878" s="3">
        <f t="shared" ca="1" si="880"/>
        <v>4</v>
      </c>
      <c r="O878" s="3">
        <f t="shared" ca="1" si="880"/>
        <v>1</v>
      </c>
      <c r="P878" s="3">
        <f t="shared" ca="1" si="880"/>
        <v>0</v>
      </c>
      <c r="Q878" s="3">
        <f t="shared" ca="1" si="880"/>
        <v>1</v>
      </c>
      <c r="R878" s="3">
        <f t="shared" ca="1" si="880"/>
        <v>4</v>
      </c>
      <c r="S878" s="3">
        <f t="shared" ca="1" si="880"/>
        <v>9</v>
      </c>
      <c r="T878" s="3">
        <f t="shared" ca="1" si="880"/>
        <v>16</v>
      </c>
      <c r="U878" s="3">
        <f t="shared" ca="1" si="880"/>
        <v>25</v>
      </c>
      <c r="V878" s="3">
        <f t="shared" ca="1" si="880"/>
        <v>36</v>
      </c>
      <c r="W878" s="3">
        <f t="shared" ca="1" si="880"/>
        <v>49</v>
      </c>
      <c r="X878" s="3">
        <f t="shared" ca="1" si="880"/>
        <v>64</v>
      </c>
      <c r="Y878" s="3">
        <f t="shared" ca="1" si="880"/>
        <v>81</v>
      </c>
      <c r="Z878" s="3">
        <f t="shared" ca="1" si="880"/>
        <v>100</v>
      </c>
      <c r="AA878" s="3">
        <f t="shared" ca="1" si="5"/>
        <v>770</v>
      </c>
      <c r="AB878" s="29">
        <f t="shared" ca="1" si="24"/>
        <v>50</v>
      </c>
    </row>
    <row r="879" spans="1:28" customFormat="false" ht="13">
      <c r="A879" s="3">
        <f>シート1!B880</f>
        <v>0</v>
      </c>
      <c r="B879" s="3">
        <f>シート1!E880</f>
        <v>0</v>
      </c>
      <c r="C879" s="19">
        <f>シート1!G880</f>
        <v>0</v>
      </c>
      <c r="D879" s="3">
        <f>シート1!I880</f>
        <v>0</v>
      </c>
      <c r="E879" s="3">
        <f>シート1!K880</f>
        <v>0</v>
      </c>
      <c r="F879" s="3">
        <f t="shared" ref="F879:Z879" ca="1" si="881">IF($E883="","", IF(AND(ROW()&gt;$AB$1,F$1&lt;=$AB$1),(F$1-_xlfn.RANK.AVG(OFFSET($E883,1-F$1,),OFFSET($E883,1-$AB$1,,$AB$1,1)))^2,""))</f>
        <v>100</v>
      </c>
      <c r="G879" s="3">
        <f t="shared" ca="1" si="881"/>
        <v>81</v>
      </c>
      <c r="H879" s="3">
        <f t="shared" ca="1" si="881"/>
        <v>64</v>
      </c>
      <c r="I879" s="3">
        <f t="shared" ca="1" si="881"/>
        <v>49</v>
      </c>
      <c r="J879" s="3">
        <f t="shared" ca="1" si="881"/>
        <v>36</v>
      </c>
      <c r="K879" s="3">
        <f t="shared" ca="1" si="881"/>
        <v>25</v>
      </c>
      <c r="L879" s="3">
        <f t="shared" ca="1" si="881"/>
        <v>16</v>
      </c>
      <c r="M879" s="3">
        <f t="shared" ca="1" si="881"/>
        <v>9</v>
      </c>
      <c r="N879" s="3">
        <f t="shared" ca="1" si="881"/>
        <v>4</v>
      </c>
      <c r="O879" s="3">
        <f t="shared" ca="1" si="881"/>
        <v>1</v>
      </c>
      <c r="P879" s="3">
        <f t="shared" ca="1" si="881"/>
        <v>0</v>
      </c>
      <c r="Q879" s="3">
        <f t="shared" ca="1" si="881"/>
        <v>1</v>
      </c>
      <c r="R879" s="3">
        <f t="shared" ca="1" si="881"/>
        <v>4</v>
      </c>
      <c r="S879" s="3">
        <f t="shared" ca="1" si="881"/>
        <v>9</v>
      </c>
      <c r="T879" s="3">
        <f t="shared" ca="1" si="881"/>
        <v>16</v>
      </c>
      <c r="U879" s="3">
        <f t="shared" ca="1" si="881"/>
        <v>25</v>
      </c>
      <c r="V879" s="3">
        <f t="shared" ca="1" si="881"/>
        <v>36</v>
      </c>
      <c r="W879" s="3">
        <f t="shared" ca="1" si="881"/>
        <v>49</v>
      </c>
      <c r="X879" s="3">
        <f t="shared" ca="1" si="881"/>
        <v>64</v>
      </c>
      <c r="Y879" s="3">
        <f t="shared" ca="1" si="881"/>
        <v>81</v>
      </c>
      <c r="Z879" s="3">
        <f t="shared" ca="1" si="881"/>
        <v>100</v>
      </c>
      <c r="AA879" s="3">
        <f t="shared" ca="1" si="5"/>
        <v>770</v>
      </c>
      <c r="AB879" s="29">
        <f t="shared" ca="1" si="24"/>
        <v>50</v>
      </c>
    </row>
    <row r="880" spans="1:28" customFormat="false" ht="13">
      <c r="A880" s="3">
        <f>シート1!B881</f>
        <v>0</v>
      </c>
      <c r="B880" s="3">
        <f>シート1!E881</f>
        <v>0</v>
      </c>
      <c r="C880" s="19">
        <f>シート1!G881</f>
        <v>0</v>
      </c>
      <c r="D880" s="3">
        <f>シート1!I881</f>
        <v>0</v>
      </c>
      <c r="E880" s="3">
        <f>シート1!K881</f>
        <v>0</v>
      </c>
      <c r="F880" s="3">
        <f t="shared" ref="F880:Z880" ca="1" si="882">IF($E884="","", IF(AND(ROW()&gt;$AB$1,F$1&lt;=$AB$1),(F$1-_xlfn.RANK.AVG(OFFSET($E884,1-F$1,),OFFSET($E884,1-$AB$1,,$AB$1,1)))^2,""))</f>
        <v>100</v>
      </c>
      <c r="G880" s="3">
        <f t="shared" ca="1" si="882"/>
        <v>81</v>
      </c>
      <c r="H880" s="3">
        <f t="shared" ca="1" si="882"/>
        <v>64</v>
      </c>
      <c r="I880" s="3">
        <f t="shared" ca="1" si="882"/>
        <v>49</v>
      </c>
      <c r="J880" s="3">
        <f t="shared" ca="1" si="882"/>
        <v>36</v>
      </c>
      <c r="K880" s="3">
        <f t="shared" ca="1" si="882"/>
        <v>25</v>
      </c>
      <c r="L880" s="3">
        <f t="shared" ca="1" si="882"/>
        <v>16</v>
      </c>
      <c r="M880" s="3">
        <f t="shared" ca="1" si="882"/>
        <v>9</v>
      </c>
      <c r="N880" s="3">
        <f t="shared" ca="1" si="882"/>
        <v>4</v>
      </c>
      <c r="O880" s="3">
        <f t="shared" ca="1" si="882"/>
        <v>1</v>
      </c>
      <c r="P880" s="3">
        <f t="shared" ca="1" si="882"/>
        <v>0</v>
      </c>
      <c r="Q880" s="3">
        <f t="shared" ca="1" si="882"/>
        <v>1</v>
      </c>
      <c r="R880" s="3">
        <f t="shared" ca="1" si="882"/>
        <v>4</v>
      </c>
      <c r="S880" s="3">
        <f t="shared" ca="1" si="882"/>
        <v>9</v>
      </c>
      <c r="T880" s="3">
        <f t="shared" ca="1" si="882"/>
        <v>16</v>
      </c>
      <c r="U880" s="3">
        <f t="shared" ca="1" si="882"/>
        <v>25</v>
      </c>
      <c r="V880" s="3">
        <f t="shared" ca="1" si="882"/>
        <v>36</v>
      </c>
      <c r="W880" s="3">
        <f t="shared" ca="1" si="882"/>
        <v>49</v>
      </c>
      <c r="X880" s="3">
        <f t="shared" ca="1" si="882"/>
        <v>64</v>
      </c>
      <c r="Y880" s="3">
        <f t="shared" ca="1" si="882"/>
        <v>81</v>
      </c>
      <c r="Z880" s="3">
        <f t="shared" ca="1" si="882"/>
        <v>100</v>
      </c>
      <c r="AA880" s="3">
        <f t="shared" ca="1" si="5"/>
        <v>770</v>
      </c>
      <c r="AB880" s="29">
        <f t="shared" ca="1" si="24"/>
        <v>50</v>
      </c>
    </row>
    <row r="881" spans="1:28" customFormat="false" ht="13">
      <c r="A881" s="3">
        <f>シート1!B882</f>
        <v>0</v>
      </c>
      <c r="B881" s="3">
        <f>シート1!E882</f>
        <v>0</v>
      </c>
      <c r="C881" s="19">
        <f>シート1!G882</f>
        <v>0</v>
      </c>
      <c r="D881" s="3">
        <f>シート1!I882</f>
        <v>0</v>
      </c>
      <c r="E881" s="3">
        <f>シート1!K882</f>
        <v>0</v>
      </c>
      <c r="F881" s="3">
        <f t="shared" ref="F881:Z881" ca="1" si="883">IF($E885="","", IF(AND(ROW()&gt;$AB$1,F$1&lt;=$AB$1),(F$1-_xlfn.RANK.AVG(OFFSET($E885,1-F$1,),OFFSET($E885,1-$AB$1,,$AB$1,1)))^2,""))</f>
        <v>100</v>
      </c>
      <c r="G881" s="3">
        <f t="shared" ca="1" si="883"/>
        <v>81</v>
      </c>
      <c r="H881" s="3">
        <f t="shared" ca="1" si="883"/>
        <v>64</v>
      </c>
      <c r="I881" s="3">
        <f t="shared" ca="1" si="883"/>
        <v>49</v>
      </c>
      <c r="J881" s="3">
        <f t="shared" ca="1" si="883"/>
        <v>36</v>
      </c>
      <c r="K881" s="3">
        <f t="shared" ca="1" si="883"/>
        <v>25</v>
      </c>
      <c r="L881" s="3">
        <f t="shared" ca="1" si="883"/>
        <v>16</v>
      </c>
      <c r="M881" s="3">
        <f t="shared" ca="1" si="883"/>
        <v>9</v>
      </c>
      <c r="N881" s="3">
        <f t="shared" ca="1" si="883"/>
        <v>4</v>
      </c>
      <c r="O881" s="3">
        <f t="shared" ca="1" si="883"/>
        <v>1</v>
      </c>
      <c r="P881" s="3">
        <f t="shared" ca="1" si="883"/>
        <v>0</v>
      </c>
      <c r="Q881" s="3">
        <f t="shared" ca="1" si="883"/>
        <v>1</v>
      </c>
      <c r="R881" s="3">
        <f t="shared" ca="1" si="883"/>
        <v>4</v>
      </c>
      <c r="S881" s="3">
        <f t="shared" ca="1" si="883"/>
        <v>9</v>
      </c>
      <c r="T881" s="3">
        <f t="shared" ca="1" si="883"/>
        <v>16</v>
      </c>
      <c r="U881" s="3">
        <f t="shared" ca="1" si="883"/>
        <v>25</v>
      </c>
      <c r="V881" s="3">
        <f t="shared" ca="1" si="883"/>
        <v>36</v>
      </c>
      <c r="W881" s="3">
        <f t="shared" ca="1" si="883"/>
        <v>49</v>
      </c>
      <c r="X881" s="3">
        <f t="shared" ca="1" si="883"/>
        <v>64</v>
      </c>
      <c r="Y881" s="3">
        <f t="shared" ca="1" si="883"/>
        <v>81</v>
      </c>
      <c r="Z881" s="3">
        <f t="shared" ca="1" si="883"/>
        <v>100</v>
      </c>
      <c r="AA881" s="3">
        <f t="shared" ca="1" si="5"/>
        <v>770</v>
      </c>
      <c r="AB881" s="29">
        <f t="shared" ca="1" si="24"/>
        <v>50</v>
      </c>
    </row>
    <row r="882" spans="1:28" customFormat="false" ht="13">
      <c r="A882" s="3">
        <f>シート1!B883</f>
        <v>0</v>
      </c>
      <c r="B882" s="3">
        <f>シート1!E883</f>
        <v>0</v>
      </c>
      <c r="C882" s="19">
        <f>シート1!G883</f>
        <v>0</v>
      </c>
      <c r="D882" s="3">
        <f>シート1!I883</f>
        <v>0</v>
      </c>
      <c r="E882" s="3">
        <f>シート1!K883</f>
        <v>0</v>
      </c>
      <c r="F882" s="3">
        <f t="shared" ref="F882:Z882" ca="1" si="884">IF($E886="","", IF(AND(ROW()&gt;$AB$1,F$1&lt;=$AB$1),(F$1-_xlfn.RANK.AVG(OFFSET($E886,1-F$1,),OFFSET($E886,1-$AB$1,,$AB$1,1)))^2,""))</f>
        <v>100</v>
      </c>
      <c r="G882" s="3">
        <f t="shared" ca="1" si="884"/>
        <v>81</v>
      </c>
      <c r="H882" s="3">
        <f t="shared" ca="1" si="884"/>
        <v>64</v>
      </c>
      <c r="I882" s="3">
        <f t="shared" ca="1" si="884"/>
        <v>49</v>
      </c>
      <c r="J882" s="3">
        <f t="shared" ca="1" si="884"/>
        <v>36</v>
      </c>
      <c r="K882" s="3">
        <f t="shared" ca="1" si="884"/>
        <v>25</v>
      </c>
      <c r="L882" s="3">
        <f t="shared" ca="1" si="884"/>
        <v>16</v>
      </c>
      <c r="M882" s="3">
        <f t="shared" ca="1" si="884"/>
        <v>9</v>
      </c>
      <c r="N882" s="3">
        <f t="shared" ca="1" si="884"/>
        <v>4</v>
      </c>
      <c r="O882" s="3">
        <f t="shared" ca="1" si="884"/>
        <v>1</v>
      </c>
      <c r="P882" s="3">
        <f t="shared" ca="1" si="884"/>
        <v>0</v>
      </c>
      <c r="Q882" s="3">
        <f t="shared" ca="1" si="884"/>
        <v>1</v>
      </c>
      <c r="R882" s="3">
        <f t="shared" ca="1" si="884"/>
        <v>4</v>
      </c>
      <c r="S882" s="3">
        <f t="shared" ca="1" si="884"/>
        <v>9</v>
      </c>
      <c r="T882" s="3">
        <f t="shared" ca="1" si="884"/>
        <v>16</v>
      </c>
      <c r="U882" s="3">
        <f t="shared" ca="1" si="884"/>
        <v>25</v>
      </c>
      <c r="V882" s="3">
        <f t="shared" ca="1" si="884"/>
        <v>36</v>
      </c>
      <c r="W882" s="3">
        <f t="shared" ca="1" si="884"/>
        <v>49</v>
      </c>
      <c r="X882" s="3">
        <f t="shared" ca="1" si="884"/>
        <v>64</v>
      </c>
      <c r="Y882" s="3">
        <f t="shared" ca="1" si="884"/>
        <v>81</v>
      </c>
      <c r="Z882" s="3">
        <f t="shared" ca="1" si="884"/>
        <v>100</v>
      </c>
      <c r="AA882" s="3">
        <f t="shared" ca="1" si="5"/>
        <v>770</v>
      </c>
      <c r="AB882" s="29">
        <f t="shared" ca="1" si="24"/>
        <v>50</v>
      </c>
    </row>
    <row r="883" spans="1:28" customFormat="false" ht="13">
      <c r="A883" s="3">
        <f>シート1!B884</f>
        <v>0</v>
      </c>
      <c r="B883" s="3">
        <f>シート1!E884</f>
        <v>0</v>
      </c>
      <c r="C883" s="19">
        <f>シート1!G884</f>
        <v>0</v>
      </c>
      <c r="D883" s="3">
        <f>シート1!I884</f>
        <v>0</v>
      </c>
      <c r="E883" s="3">
        <f>シート1!K884</f>
        <v>0</v>
      </c>
      <c r="F883" s="3">
        <f t="shared" ref="F883:Z883" ca="1" si="885">IF($E887="","", IF(AND(ROW()&gt;$AB$1,F$1&lt;=$AB$1),(F$1-_xlfn.RANK.AVG(OFFSET($E887,1-F$1,),OFFSET($E887,1-$AB$1,,$AB$1,1)))^2,""))</f>
        <v>100</v>
      </c>
      <c r="G883" s="3">
        <f t="shared" ca="1" si="885"/>
        <v>81</v>
      </c>
      <c r="H883" s="3">
        <f t="shared" ca="1" si="885"/>
        <v>64</v>
      </c>
      <c r="I883" s="3">
        <f t="shared" ca="1" si="885"/>
        <v>49</v>
      </c>
      <c r="J883" s="3">
        <f t="shared" ca="1" si="885"/>
        <v>36</v>
      </c>
      <c r="K883" s="3">
        <f t="shared" ca="1" si="885"/>
        <v>25</v>
      </c>
      <c r="L883" s="3">
        <f t="shared" ca="1" si="885"/>
        <v>16</v>
      </c>
      <c r="M883" s="3">
        <f t="shared" ca="1" si="885"/>
        <v>9</v>
      </c>
      <c r="N883" s="3">
        <f t="shared" ca="1" si="885"/>
        <v>4</v>
      </c>
      <c r="O883" s="3">
        <f t="shared" ca="1" si="885"/>
        <v>1</v>
      </c>
      <c r="P883" s="3">
        <f t="shared" ca="1" si="885"/>
        <v>0</v>
      </c>
      <c r="Q883" s="3">
        <f t="shared" ca="1" si="885"/>
        <v>1</v>
      </c>
      <c r="R883" s="3">
        <f t="shared" ca="1" si="885"/>
        <v>4</v>
      </c>
      <c r="S883" s="3">
        <f t="shared" ca="1" si="885"/>
        <v>9</v>
      </c>
      <c r="T883" s="3">
        <f t="shared" ca="1" si="885"/>
        <v>16</v>
      </c>
      <c r="U883" s="3">
        <f t="shared" ca="1" si="885"/>
        <v>25</v>
      </c>
      <c r="V883" s="3">
        <f t="shared" ca="1" si="885"/>
        <v>36</v>
      </c>
      <c r="W883" s="3">
        <f t="shared" ca="1" si="885"/>
        <v>49</v>
      </c>
      <c r="X883" s="3">
        <f t="shared" ca="1" si="885"/>
        <v>64</v>
      </c>
      <c r="Y883" s="3">
        <f t="shared" ca="1" si="885"/>
        <v>81</v>
      </c>
      <c r="Z883" s="3">
        <f t="shared" ca="1" si="885"/>
        <v>100</v>
      </c>
      <c r="AA883" s="3">
        <f t="shared" ca="1" si="5"/>
        <v>770</v>
      </c>
      <c r="AB883" s="29">
        <f t="shared" ca="1" si="24"/>
        <v>50</v>
      </c>
    </row>
    <row r="884" spans="1:28" customFormat="false" ht="13">
      <c r="A884" s="3">
        <f>シート1!B885</f>
        <v>0</v>
      </c>
      <c r="B884" s="3">
        <f>シート1!E885</f>
        <v>0</v>
      </c>
      <c r="C884" s="19">
        <f>シート1!G885</f>
        <v>0</v>
      </c>
      <c r="D884" s="3">
        <f>シート1!I885</f>
        <v>0</v>
      </c>
      <c r="E884" s="3">
        <f>シート1!K885</f>
        <v>0</v>
      </c>
      <c r="F884" s="3">
        <f t="shared" ref="F884:Z884" ca="1" si="886">IF($E888="","", IF(AND(ROW()&gt;$AB$1,F$1&lt;=$AB$1),(F$1-_xlfn.RANK.AVG(OFFSET($E888,1-F$1,),OFFSET($E888,1-$AB$1,,$AB$1,1)))^2,""))</f>
        <v>100</v>
      </c>
      <c r="G884" s="3">
        <f t="shared" ca="1" si="886"/>
        <v>81</v>
      </c>
      <c r="H884" s="3">
        <f t="shared" ca="1" si="886"/>
        <v>64</v>
      </c>
      <c r="I884" s="3">
        <f t="shared" ca="1" si="886"/>
        <v>49</v>
      </c>
      <c r="J884" s="3">
        <f t="shared" ca="1" si="886"/>
        <v>36</v>
      </c>
      <c r="K884" s="3">
        <f t="shared" ca="1" si="886"/>
        <v>25</v>
      </c>
      <c r="L884" s="3">
        <f t="shared" ca="1" si="886"/>
        <v>16</v>
      </c>
      <c r="M884" s="3">
        <f t="shared" ca="1" si="886"/>
        <v>9</v>
      </c>
      <c r="N884" s="3">
        <f t="shared" ca="1" si="886"/>
        <v>4</v>
      </c>
      <c r="O884" s="3">
        <f t="shared" ca="1" si="886"/>
        <v>1</v>
      </c>
      <c r="P884" s="3">
        <f t="shared" ca="1" si="886"/>
        <v>0</v>
      </c>
      <c r="Q884" s="3">
        <f t="shared" ca="1" si="886"/>
        <v>1</v>
      </c>
      <c r="R884" s="3">
        <f t="shared" ca="1" si="886"/>
        <v>4</v>
      </c>
      <c r="S884" s="3">
        <f t="shared" ca="1" si="886"/>
        <v>9</v>
      </c>
      <c r="T884" s="3">
        <f t="shared" ca="1" si="886"/>
        <v>16</v>
      </c>
      <c r="U884" s="3">
        <f t="shared" ca="1" si="886"/>
        <v>25</v>
      </c>
      <c r="V884" s="3">
        <f t="shared" ca="1" si="886"/>
        <v>36</v>
      </c>
      <c r="W884" s="3">
        <f t="shared" ca="1" si="886"/>
        <v>49</v>
      </c>
      <c r="X884" s="3">
        <f t="shared" ca="1" si="886"/>
        <v>64</v>
      </c>
      <c r="Y884" s="3">
        <f t="shared" ca="1" si="886"/>
        <v>81</v>
      </c>
      <c r="Z884" s="3">
        <f t="shared" ca="1" si="886"/>
        <v>100</v>
      </c>
      <c r="AA884" s="3">
        <f t="shared" ca="1" si="5"/>
        <v>770</v>
      </c>
      <c r="AB884" s="29">
        <f t="shared" ca="1" si="24"/>
        <v>50</v>
      </c>
    </row>
    <row r="885" spans="1:28" customFormat="false" ht="13">
      <c r="A885" s="3">
        <f>シート1!B886</f>
        <v>0</v>
      </c>
      <c r="B885" s="3">
        <f>シート1!E886</f>
        <v>0</v>
      </c>
      <c r="C885" s="19">
        <f>シート1!G886</f>
        <v>0</v>
      </c>
      <c r="D885" s="3">
        <f>シート1!I886</f>
        <v>0</v>
      </c>
      <c r="E885" s="3">
        <f>シート1!K886</f>
        <v>0</v>
      </c>
      <c r="F885" s="3">
        <f t="shared" ref="F885:Z885" ca="1" si="887">IF($E889="","", IF(AND(ROW()&gt;$AB$1,F$1&lt;=$AB$1),(F$1-_xlfn.RANK.AVG(OFFSET($E889,1-F$1,),OFFSET($E889,1-$AB$1,,$AB$1,1)))^2,""))</f>
        <v>100</v>
      </c>
      <c r="G885" s="3">
        <f t="shared" ca="1" si="887"/>
        <v>81</v>
      </c>
      <c r="H885" s="3">
        <f t="shared" ca="1" si="887"/>
        <v>64</v>
      </c>
      <c r="I885" s="3">
        <f t="shared" ca="1" si="887"/>
        <v>49</v>
      </c>
      <c r="J885" s="3">
        <f t="shared" ca="1" si="887"/>
        <v>36</v>
      </c>
      <c r="K885" s="3">
        <f t="shared" ca="1" si="887"/>
        <v>25</v>
      </c>
      <c r="L885" s="3">
        <f t="shared" ca="1" si="887"/>
        <v>16</v>
      </c>
      <c r="M885" s="3">
        <f t="shared" ca="1" si="887"/>
        <v>9</v>
      </c>
      <c r="N885" s="3">
        <f t="shared" ca="1" si="887"/>
        <v>4</v>
      </c>
      <c r="O885" s="3">
        <f t="shared" ca="1" si="887"/>
        <v>1</v>
      </c>
      <c r="P885" s="3">
        <f t="shared" ca="1" si="887"/>
        <v>0</v>
      </c>
      <c r="Q885" s="3">
        <f t="shared" ca="1" si="887"/>
        <v>1</v>
      </c>
      <c r="R885" s="3">
        <f t="shared" ca="1" si="887"/>
        <v>4</v>
      </c>
      <c r="S885" s="3">
        <f t="shared" ca="1" si="887"/>
        <v>9</v>
      </c>
      <c r="T885" s="3">
        <f t="shared" ca="1" si="887"/>
        <v>16</v>
      </c>
      <c r="U885" s="3">
        <f t="shared" ca="1" si="887"/>
        <v>25</v>
      </c>
      <c r="V885" s="3">
        <f t="shared" ca="1" si="887"/>
        <v>36</v>
      </c>
      <c r="W885" s="3">
        <f t="shared" ca="1" si="887"/>
        <v>49</v>
      </c>
      <c r="X885" s="3">
        <f t="shared" ca="1" si="887"/>
        <v>64</v>
      </c>
      <c r="Y885" s="3">
        <f t="shared" ca="1" si="887"/>
        <v>81</v>
      </c>
      <c r="Z885" s="3">
        <f t="shared" ca="1" si="887"/>
        <v>100</v>
      </c>
      <c r="AA885" s="3">
        <f t="shared" ca="1" si="5"/>
        <v>770</v>
      </c>
      <c r="AB885" s="29">
        <f t="shared" ca="1" si="24"/>
        <v>50</v>
      </c>
    </row>
    <row r="886" spans="1:28" customFormat="false" ht="13">
      <c r="A886" s="3">
        <f>シート1!B887</f>
        <v>0</v>
      </c>
      <c r="B886" s="3">
        <f>シート1!E887</f>
        <v>0</v>
      </c>
      <c r="C886" s="19">
        <f>シート1!G887</f>
        <v>0</v>
      </c>
      <c r="D886" s="3">
        <f>シート1!I887</f>
        <v>0</v>
      </c>
      <c r="E886" s="3">
        <f>シート1!K887</f>
        <v>0</v>
      </c>
      <c r="F886" s="3">
        <f t="shared" ref="F886:Z886" ca="1" si="888">IF($E890="","", IF(AND(ROW()&gt;$AB$1,F$1&lt;=$AB$1),(F$1-_xlfn.RANK.AVG(OFFSET($E890,1-F$1,),OFFSET($E890,1-$AB$1,,$AB$1,1)))^2,""))</f>
        <v>100</v>
      </c>
      <c r="G886" s="3">
        <f t="shared" ca="1" si="888"/>
        <v>81</v>
      </c>
      <c r="H886" s="3">
        <f t="shared" ca="1" si="888"/>
        <v>64</v>
      </c>
      <c r="I886" s="3">
        <f t="shared" ca="1" si="888"/>
        <v>49</v>
      </c>
      <c r="J886" s="3">
        <f t="shared" ca="1" si="888"/>
        <v>36</v>
      </c>
      <c r="K886" s="3">
        <f t="shared" ca="1" si="888"/>
        <v>25</v>
      </c>
      <c r="L886" s="3">
        <f t="shared" ca="1" si="888"/>
        <v>16</v>
      </c>
      <c r="M886" s="3">
        <f t="shared" ca="1" si="888"/>
        <v>9</v>
      </c>
      <c r="N886" s="3">
        <f t="shared" ca="1" si="888"/>
        <v>4</v>
      </c>
      <c r="O886" s="3">
        <f t="shared" ca="1" si="888"/>
        <v>1</v>
      </c>
      <c r="P886" s="3">
        <f t="shared" ca="1" si="888"/>
        <v>0</v>
      </c>
      <c r="Q886" s="3">
        <f t="shared" ca="1" si="888"/>
        <v>1</v>
      </c>
      <c r="R886" s="3">
        <f t="shared" ca="1" si="888"/>
        <v>4</v>
      </c>
      <c r="S886" s="3">
        <f t="shared" ca="1" si="888"/>
        <v>9</v>
      </c>
      <c r="T886" s="3">
        <f t="shared" ca="1" si="888"/>
        <v>16</v>
      </c>
      <c r="U886" s="3">
        <f t="shared" ca="1" si="888"/>
        <v>25</v>
      </c>
      <c r="V886" s="3">
        <f t="shared" ca="1" si="888"/>
        <v>36</v>
      </c>
      <c r="W886" s="3">
        <f t="shared" ca="1" si="888"/>
        <v>49</v>
      </c>
      <c r="X886" s="3">
        <f t="shared" ca="1" si="888"/>
        <v>64</v>
      </c>
      <c r="Y886" s="3">
        <f t="shared" ca="1" si="888"/>
        <v>81</v>
      </c>
      <c r="Z886" s="3">
        <f t="shared" ca="1" si="888"/>
        <v>100</v>
      </c>
      <c r="AA886" s="3">
        <f t="shared" ca="1" si="5"/>
        <v>770</v>
      </c>
      <c r="AB886" s="29">
        <f t="shared" ca="1" si="24"/>
        <v>50</v>
      </c>
    </row>
    <row r="887" spans="1:28" customFormat="false" ht="13">
      <c r="A887" s="3">
        <f>シート1!B888</f>
        <v>0</v>
      </c>
      <c r="B887" s="3">
        <f>シート1!E888</f>
        <v>0</v>
      </c>
      <c r="C887" s="19">
        <f>シート1!G888</f>
        <v>0</v>
      </c>
      <c r="D887" s="3">
        <f>シート1!I888</f>
        <v>0</v>
      </c>
      <c r="E887" s="3">
        <f>シート1!K888</f>
        <v>0</v>
      </c>
      <c r="F887" s="3">
        <f t="shared" ref="F887:Z887" ca="1" si="889">IF($E891="","", IF(AND(ROW()&gt;$AB$1,F$1&lt;=$AB$1),(F$1-_xlfn.RANK.AVG(OFFSET($E891,1-F$1,),OFFSET($E891,1-$AB$1,,$AB$1,1)))^2,""))</f>
        <v>100</v>
      </c>
      <c r="G887" s="3">
        <f t="shared" ca="1" si="889"/>
        <v>81</v>
      </c>
      <c r="H887" s="3">
        <f t="shared" ca="1" si="889"/>
        <v>64</v>
      </c>
      <c r="I887" s="3">
        <f t="shared" ca="1" si="889"/>
        <v>49</v>
      </c>
      <c r="J887" s="3">
        <f t="shared" ca="1" si="889"/>
        <v>36</v>
      </c>
      <c r="K887" s="3">
        <f t="shared" ca="1" si="889"/>
        <v>25</v>
      </c>
      <c r="L887" s="3">
        <f t="shared" ca="1" si="889"/>
        <v>16</v>
      </c>
      <c r="M887" s="3">
        <f t="shared" ca="1" si="889"/>
        <v>9</v>
      </c>
      <c r="N887" s="3">
        <f t="shared" ca="1" si="889"/>
        <v>4</v>
      </c>
      <c r="O887" s="3">
        <f t="shared" ca="1" si="889"/>
        <v>1</v>
      </c>
      <c r="P887" s="3">
        <f t="shared" ca="1" si="889"/>
        <v>0</v>
      </c>
      <c r="Q887" s="3">
        <f t="shared" ca="1" si="889"/>
        <v>1</v>
      </c>
      <c r="R887" s="3">
        <f t="shared" ca="1" si="889"/>
        <v>4</v>
      </c>
      <c r="S887" s="3">
        <f t="shared" ca="1" si="889"/>
        <v>9</v>
      </c>
      <c r="T887" s="3">
        <f t="shared" ca="1" si="889"/>
        <v>16</v>
      </c>
      <c r="U887" s="3">
        <f t="shared" ca="1" si="889"/>
        <v>25</v>
      </c>
      <c r="V887" s="3">
        <f t="shared" ca="1" si="889"/>
        <v>36</v>
      </c>
      <c r="W887" s="3">
        <f t="shared" ca="1" si="889"/>
        <v>49</v>
      </c>
      <c r="X887" s="3">
        <f t="shared" ca="1" si="889"/>
        <v>64</v>
      </c>
      <c r="Y887" s="3">
        <f t="shared" ca="1" si="889"/>
        <v>81</v>
      </c>
      <c r="Z887" s="3">
        <f t="shared" ca="1" si="889"/>
        <v>100</v>
      </c>
      <c r="AA887" s="3">
        <f t="shared" ca="1" si="5"/>
        <v>770</v>
      </c>
      <c r="AB887" s="29">
        <f t="shared" ca="1" si="24"/>
        <v>50</v>
      </c>
    </row>
    <row r="888" spans="1:28" customFormat="false" ht="13">
      <c r="A888" s="3">
        <f>シート1!B889</f>
        <v>0</v>
      </c>
      <c r="B888" s="3">
        <f>シート1!E889</f>
        <v>0</v>
      </c>
      <c r="C888" s="19">
        <f>シート1!G889</f>
        <v>0</v>
      </c>
      <c r="D888" s="3">
        <f>シート1!I889</f>
        <v>0</v>
      </c>
      <c r="E888" s="3">
        <f>シート1!K889</f>
        <v>0</v>
      </c>
      <c r="F888" s="3">
        <f t="shared" ref="F888:Z888" ca="1" si="890">IF($E892="","", IF(AND(ROW()&gt;$AB$1,F$1&lt;=$AB$1),(F$1-_xlfn.RANK.AVG(OFFSET($E892,1-F$1,),OFFSET($E892,1-$AB$1,,$AB$1,1)))^2,""))</f>
        <v>100</v>
      </c>
      <c r="G888" s="3">
        <f t="shared" ca="1" si="890"/>
        <v>81</v>
      </c>
      <c r="H888" s="3">
        <f t="shared" ca="1" si="890"/>
        <v>64</v>
      </c>
      <c r="I888" s="3">
        <f t="shared" ca="1" si="890"/>
        <v>49</v>
      </c>
      <c r="J888" s="3">
        <f t="shared" ca="1" si="890"/>
        <v>36</v>
      </c>
      <c r="K888" s="3">
        <f t="shared" ca="1" si="890"/>
        <v>25</v>
      </c>
      <c r="L888" s="3">
        <f t="shared" ca="1" si="890"/>
        <v>16</v>
      </c>
      <c r="M888" s="3">
        <f t="shared" ca="1" si="890"/>
        <v>9</v>
      </c>
      <c r="N888" s="3">
        <f t="shared" ca="1" si="890"/>
        <v>4</v>
      </c>
      <c r="O888" s="3">
        <f t="shared" ca="1" si="890"/>
        <v>1</v>
      </c>
      <c r="P888" s="3">
        <f t="shared" ca="1" si="890"/>
        <v>0</v>
      </c>
      <c r="Q888" s="3">
        <f t="shared" ca="1" si="890"/>
        <v>1</v>
      </c>
      <c r="R888" s="3">
        <f t="shared" ca="1" si="890"/>
        <v>4</v>
      </c>
      <c r="S888" s="3">
        <f t="shared" ca="1" si="890"/>
        <v>9</v>
      </c>
      <c r="T888" s="3">
        <f t="shared" ca="1" si="890"/>
        <v>16</v>
      </c>
      <c r="U888" s="3">
        <f t="shared" ca="1" si="890"/>
        <v>25</v>
      </c>
      <c r="V888" s="3">
        <f t="shared" ca="1" si="890"/>
        <v>36</v>
      </c>
      <c r="W888" s="3">
        <f t="shared" ca="1" si="890"/>
        <v>49</v>
      </c>
      <c r="X888" s="3">
        <f t="shared" ca="1" si="890"/>
        <v>64</v>
      </c>
      <c r="Y888" s="3">
        <f t="shared" ca="1" si="890"/>
        <v>81</v>
      </c>
      <c r="Z888" s="3">
        <f t="shared" ca="1" si="890"/>
        <v>100</v>
      </c>
      <c r="AA888" s="3">
        <f t="shared" ca="1" si="5"/>
        <v>770</v>
      </c>
      <c r="AB888" s="29">
        <f t="shared" ca="1" si="24"/>
        <v>50</v>
      </c>
    </row>
    <row r="889" spans="1:28" customFormat="false" ht="13">
      <c r="A889" s="3">
        <f>シート1!B890</f>
        <v>0</v>
      </c>
      <c r="B889" s="3">
        <f>シート1!E890</f>
        <v>0</v>
      </c>
      <c r="C889" s="19">
        <f>シート1!G890</f>
        <v>0</v>
      </c>
      <c r="D889" s="3">
        <f>シート1!I890</f>
        <v>0</v>
      </c>
      <c r="E889" s="3">
        <f>シート1!K890</f>
        <v>0</v>
      </c>
      <c r="F889" s="3">
        <f t="shared" ref="F889:Z889" ca="1" si="891">IF($E893="","", IF(AND(ROW()&gt;$AB$1,F$1&lt;=$AB$1),(F$1-_xlfn.RANK.AVG(OFFSET($E893,1-F$1,),OFFSET($E893,1-$AB$1,,$AB$1,1)))^2,""))</f>
        <v>100</v>
      </c>
      <c r="G889" s="3">
        <f t="shared" ca="1" si="891"/>
        <v>81</v>
      </c>
      <c r="H889" s="3">
        <f t="shared" ca="1" si="891"/>
        <v>64</v>
      </c>
      <c r="I889" s="3">
        <f t="shared" ca="1" si="891"/>
        <v>49</v>
      </c>
      <c r="J889" s="3">
        <f t="shared" ca="1" si="891"/>
        <v>36</v>
      </c>
      <c r="K889" s="3">
        <f t="shared" ca="1" si="891"/>
        <v>25</v>
      </c>
      <c r="L889" s="3">
        <f t="shared" ca="1" si="891"/>
        <v>16</v>
      </c>
      <c r="M889" s="3">
        <f t="shared" ca="1" si="891"/>
        <v>9</v>
      </c>
      <c r="N889" s="3">
        <f t="shared" ca="1" si="891"/>
        <v>4</v>
      </c>
      <c r="O889" s="3">
        <f t="shared" ca="1" si="891"/>
        <v>1</v>
      </c>
      <c r="P889" s="3">
        <f t="shared" ca="1" si="891"/>
        <v>0</v>
      </c>
      <c r="Q889" s="3">
        <f t="shared" ca="1" si="891"/>
        <v>1</v>
      </c>
      <c r="R889" s="3">
        <f t="shared" ca="1" si="891"/>
        <v>4</v>
      </c>
      <c r="S889" s="3">
        <f t="shared" ca="1" si="891"/>
        <v>9</v>
      </c>
      <c r="T889" s="3">
        <f t="shared" ca="1" si="891"/>
        <v>16</v>
      </c>
      <c r="U889" s="3">
        <f t="shared" ca="1" si="891"/>
        <v>25</v>
      </c>
      <c r="V889" s="3">
        <f t="shared" ca="1" si="891"/>
        <v>36</v>
      </c>
      <c r="W889" s="3">
        <f t="shared" ca="1" si="891"/>
        <v>49</v>
      </c>
      <c r="X889" s="3">
        <f t="shared" ca="1" si="891"/>
        <v>64</v>
      </c>
      <c r="Y889" s="3">
        <f t="shared" ca="1" si="891"/>
        <v>81</v>
      </c>
      <c r="Z889" s="3">
        <f t="shared" ca="1" si="891"/>
        <v>100</v>
      </c>
      <c r="AA889" s="3">
        <f t="shared" ca="1" si="5"/>
        <v>770</v>
      </c>
      <c r="AB889" s="29">
        <f t="shared" ca="1" si="24"/>
        <v>50</v>
      </c>
    </row>
    <row r="890" spans="1:28" customFormat="false" ht="13">
      <c r="A890" s="3">
        <f>シート1!B891</f>
        <v>0</v>
      </c>
      <c r="B890" s="3">
        <f>シート1!E891</f>
        <v>0</v>
      </c>
      <c r="C890" s="19">
        <f>シート1!G891</f>
        <v>0</v>
      </c>
      <c r="D890" s="3">
        <f>シート1!I891</f>
        <v>0</v>
      </c>
      <c r="E890" s="3">
        <f>シート1!K891</f>
        <v>0</v>
      </c>
      <c r="F890" s="3">
        <f t="shared" ref="F890:Z890" ca="1" si="892">IF($E894="","", IF(AND(ROW()&gt;$AB$1,F$1&lt;=$AB$1),(F$1-_xlfn.RANK.AVG(OFFSET($E894,1-F$1,),OFFSET($E894,1-$AB$1,,$AB$1,1)))^2,""))</f>
        <v>100</v>
      </c>
      <c r="G890" s="3">
        <f t="shared" ca="1" si="892"/>
        <v>81</v>
      </c>
      <c r="H890" s="3">
        <f t="shared" ca="1" si="892"/>
        <v>64</v>
      </c>
      <c r="I890" s="3">
        <f t="shared" ca="1" si="892"/>
        <v>49</v>
      </c>
      <c r="J890" s="3">
        <f t="shared" ca="1" si="892"/>
        <v>36</v>
      </c>
      <c r="K890" s="3">
        <f t="shared" ca="1" si="892"/>
        <v>25</v>
      </c>
      <c r="L890" s="3">
        <f t="shared" ca="1" si="892"/>
        <v>16</v>
      </c>
      <c r="M890" s="3">
        <f t="shared" ca="1" si="892"/>
        <v>9</v>
      </c>
      <c r="N890" s="3">
        <f t="shared" ca="1" si="892"/>
        <v>4</v>
      </c>
      <c r="O890" s="3">
        <f t="shared" ca="1" si="892"/>
        <v>1</v>
      </c>
      <c r="P890" s="3">
        <f t="shared" ca="1" si="892"/>
        <v>0</v>
      </c>
      <c r="Q890" s="3">
        <f t="shared" ca="1" si="892"/>
        <v>1</v>
      </c>
      <c r="R890" s="3">
        <f t="shared" ca="1" si="892"/>
        <v>4</v>
      </c>
      <c r="S890" s="3">
        <f t="shared" ca="1" si="892"/>
        <v>9</v>
      </c>
      <c r="T890" s="3">
        <f t="shared" ca="1" si="892"/>
        <v>16</v>
      </c>
      <c r="U890" s="3">
        <f t="shared" ca="1" si="892"/>
        <v>25</v>
      </c>
      <c r="V890" s="3">
        <f t="shared" ca="1" si="892"/>
        <v>36</v>
      </c>
      <c r="W890" s="3">
        <f t="shared" ca="1" si="892"/>
        <v>49</v>
      </c>
      <c r="X890" s="3">
        <f t="shared" ca="1" si="892"/>
        <v>64</v>
      </c>
      <c r="Y890" s="3">
        <f t="shared" ca="1" si="892"/>
        <v>81</v>
      </c>
      <c r="Z890" s="3">
        <f t="shared" ca="1" si="892"/>
        <v>100</v>
      </c>
      <c r="AA890" s="3">
        <f t="shared" ca="1" si="5"/>
        <v>770</v>
      </c>
      <c r="AB890" s="29">
        <f t="shared" ca="1" si="24"/>
        <v>50</v>
      </c>
    </row>
    <row r="891" spans="1:28" customFormat="false" ht="13">
      <c r="A891" s="3">
        <f>シート1!B892</f>
        <v>0</v>
      </c>
      <c r="B891" s="3">
        <f>シート1!E892</f>
        <v>0</v>
      </c>
      <c r="C891" s="19">
        <f>シート1!G892</f>
        <v>0</v>
      </c>
      <c r="D891" s="3">
        <f>シート1!I892</f>
        <v>0</v>
      </c>
      <c r="E891" s="3">
        <f>シート1!K892</f>
        <v>0</v>
      </c>
      <c r="F891" s="3">
        <f t="shared" ref="F891:Z891" ca="1" si="893">IF($E895="","", IF(AND(ROW()&gt;$AB$1,F$1&lt;=$AB$1),(F$1-_xlfn.RANK.AVG(OFFSET($E895,1-F$1,),OFFSET($E895,1-$AB$1,,$AB$1,1)))^2,""))</f>
        <v>100</v>
      </c>
      <c r="G891" s="3">
        <f t="shared" ca="1" si="893"/>
        <v>81</v>
      </c>
      <c r="H891" s="3">
        <f t="shared" ca="1" si="893"/>
        <v>64</v>
      </c>
      <c r="I891" s="3">
        <f t="shared" ca="1" si="893"/>
        <v>49</v>
      </c>
      <c r="J891" s="3">
        <f t="shared" ca="1" si="893"/>
        <v>36</v>
      </c>
      <c r="K891" s="3">
        <f t="shared" ca="1" si="893"/>
        <v>25</v>
      </c>
      <c r="L891" s="3">
        <f t="shared" ca="1" si="893"/>
        <v>16</v>
      </c>
      <c r="M891" s="3">
        <f t="shared" ca="1" si="893"/>
        <v>9</v>
      </c>
      <c r="N891" s="3">
        <f t="shared" ca="1" si="893"/>
        <v>4</v>
      </c>
      <c r="O891" s="3">
        <f t="shared" ca="1" si="893"/>
        <v>1</v>
      </c>
      <c r="P891" s="3">
        <f t="shared" ca="1" si="893"/>
        <v>0</v>
      </c>
      <c r="Q891" s="3">
        <f t="shared" ca="1" si="893"/>
        <v>1</v>
      </c>
      <c r="R891" s="3">
        <f t="shared" ca="1" si="893"/>
        <v>4</v>
      </c>
      <c r="S891" s="3">
        <f t="shared" ca="1" si="893"/>
        <v>9</v>
      </c>
      <c r="T891" s="3">
        <f t="shared" ca="1" si="893"/>
        <v>16</v>
      </c>
      <c r="U891" s="3">
        <f t="shared" ca="1" si="893"/>
        <v>25</v>
      </c>
      <c r="V891" s="3">
        <f t="shared" ca="1" si="893"/>
        <v>36</v>
      </c>
      <c r="W891" s="3">
        <f t="shared" ca="1" si="893"/>
        <v>49</v>
      </c>
      <c r="X891" s="3">
        <f t="shared" ca="1" si="893"/>
        <v>64</v>
      </c>
      <c r="Y891" s="3">
        <f t="shared" ca="1" si="893"/>
        <v>81</v>
      </c>
      <c r="Z891" s="3">
        <f t="shared" ca="1" si="893"/>
        <v>100</v>
      </c>
      <c r="AA891" s="3">
        <f t="shared" ca="1" si="5"/>
        <v>770</v>
      </c>
      <c r="AB891" s="29">
        <f t="shared" ca="1" si="24"/>
        <v>50</v>
      </c>
    </row>
    <row r="892" spans="1:28" customFormat="false" ht="13">
      <c r="A892" s="3">
        <f>シート1!B893</f>
        <v>0</v>
      </c>
      <c r="B892" s="3">
        <f>シート1!E893</f>
        <v>0</v>
      </c>
      <c r="C892" s="19">
        <f>シート1!G893</f>
        <v>0</v>
      </c>
      <c r="D892" s="3">
        <f>シート1!I893</f>
        <v>0</v>
      </c>
      <c r="E892" s="3">
        <f>シート1!K893</f>
        <v>0</v>
      </c>
      <c r="F892" s="3">
        <f t="shared" ref="F892:Z892" ca="1" si="894">IF($E896="","", IF(AND(ROW()&gt;$AB$1,F$1&lt;=$AB$1),(F$1-_xlfn.RANK.AVG(OFFSET($E896,1-F$1,),OFFSET($E896,1-$AB$1,,$AB$1,1)))^2,""))</f>
        <v>100</v>
      </c>
      <c r="G892" s="3">
        <f t="shared" ca="1" si="894"/>
        <v>81</v>
      </c>
      <c r="H892" s="3">
        <f t="shared" ca="1" si="894"/>
        <v>64</v>
      </c>
      <c r="I892" s="3">
        <f t="shared" ca="1" si="894"/>
        <v>49</v>
      </c>
      <c r="J892" s="3">
        <f t="shared" ca="1" si="894"/>
        <v>36</v>
      </c>
      <c r="K892" s="3">
        <f t="shared" ca="1" si="894"/>
        <v>25</v>
      </c>
      <c r="L892" s="3">
        <f t="shared" ca="1" si="894"/>
        <v>16</v>
      </c>
      <c r="M892" s="3">
        <f t="shared" ca="1" si="894"/>
        <v>9</v>
      </c>
      <c r="N892" s="3">
        <f t="shared" ca="1" si="894"/>
        <v>4</v>
      </c>
      <c r="O892" s="3">
        <f t="shared" ca="1" si="894"/>
        <v>1</v>
      </c>
      <c r="P892" s="3">
        <f t="shared" ca="1" si="894"/>
        <v>0</v>
      </c>
      <c r="Q892" s="3">
        <f t="shared" ca="1" si="894"/>
        <v>1</v>
      </c>
      <c r="R892" s="3">
        <f t="shared" ca="1" si="894"/>
        <v>4</v>
      </c>
      <c r="S892" s="3">
        <f t="shared" ca="1" si="894"/>
        <v>9</v>
      </c>
      <c r="T892" s="3">
        <f t="shared" ca="1" si="894"/>
        <v>16</v>
      </c>
      <c r="U892" s="3">
        <f t="shared" ca="1" si="894"/>
        <v>25</v>
      </c>
      <c r="V892" s="3">
        <f t="shared" ca="1" si="894"/>
        <v>36</v>
      </c>
      <c r="W892" s="3">
        <f t="shared" ca="1" si="894"/>
        <v>49</v>
      </c>
      <c r="X892" s="3">
        <f t="shared" ca="1" si="894"/>
        <v>64</v>
      </c>
      <c r="Y892" s="3">
        <f t="shared" ca="1" si="894"/>
        <v>81</v>
      </c>
      <c r="Z892" s="3">
        <f t="shared" ca="1" si="894"/>
        <v>100</v>
      </c>
      <c r="AA892" s="3">
        <f t="shared" ca="1" si="5"/>
        <v>770</v>
      </c>
      <c r="AB892" s="29">
        <f t="shared" ca="1" si="24"/>
        <v>50</v>
      </c>
    </row>
    <row r="893" spans="1:28" customFormat="false" ht="13">
      <c r="A893" s="3">
        <f>シート1!B894</f>
        <v>0</v>
      </c>
      <c r="B893" s="3">
        <f>シート1!E894</f>
        <v>0</v>
      </c>
      <c r="C893" s="19">
        <f>シート1!G894</f>
        <v>0</v>
      </c>
      <c r="D893" s="3">
        <f>シート1!I894</f>
        <v>0</v>
      </c>
      <c r="E893" s="3">
        <f>シート1!K894</f>
        <v>0</v>
      </c>
      <c r="F893" s="3">
        <f t="shared" ref="F893:Z893" ca="1" si="895">IF($E897="","", IF(AND(ROW()&gt;$AB$1,F$1&lt;=$AB$1),(F$1-_xlfn.RANK.AVG(OFFSET($E897,1-F$1,),OFFSET($E897,1-$AB$1,,$AB$1,1)))^2,""))</f>
        <v>100</v>
      </c>
      <c r="G893" s="3">
        <f t="shared" ca="1" si="895"/>
        <v>81</v>
      </c>
      <c r="H893" s="3">
        <f t="shared" ca="1" si="895"/>
        <v>64</v>
      </c>
      <c r="I893" s="3">
        <f t="shared" ca="1" si="895"/>
        <v>49</v>
      </c>
      <c r="J893" s="3">
        <f t="shared" ca="1" si="895"/>
        <v>36</v>
      </c>
      <c r="K893" s="3">
        <f t="shared" ca="1" si="895"/>
        <v>25</v>
      </c>
      <c r="L893" s="3">
        <f t="shared" ca="1" si="895"/>
        <v>16</v>
      </c>
      <c r="M893" s="3">
        <f t="shared" ca="1" si="895"/>
        <v>9</v>
      </c>
      <c r="N893" s="3">
        <f t="shared" ca="1" si="895"/>
        <v>4</v>
      </c>
      <c r="O893" s="3">
        <f t="shared" ca="1" si="895"/>
        <v>1</v>
      </c>
      <c r="P893" s="3">
        <f t="shared" ca="1" si="895"/>
        <v>0</v>
      </c>
      <c r="Q893" s="3">
        <f t="shared" ca="1" si="895"/>
        <v>1</v>
      </c>
      <c r="R893" s="3">
        <f t="shared" ca="1" si="895"/>
        <v>4</v>
      </c>
      <c r="S893" s="3">
        <f t="shared" ca="1" si="895"/>
        <v>9</v>
      </c>
      <c r="T893" s="3">
        <f t="shared" ca="1" si="895"/>
        <v>16</v>
      </c>
      <c r="U893" s="3">
        <f t="shared" ca="1" si="895"/>
        <v>25</v>
      </c>
      <c r="V893" s="3">
        <f t="shared" ca="1" si="895"/>
        <v>36</v>
      </c>
      <c r="W893" s="3">
        <f t="shared" ca="1" si="895"/>
        <v>49</v>
      </c>
      <c r="X893" s="3">
        <f t="shared" ca="1" si="895"/>
        <v>64</v>
      </c>
      <c r="Y893" s="3">
        <f t="shared" ca="1" si="895"/>
        <v>81</v>
      </c>
      <c r="Z893" s="3">
        <f t="shared" ca="1" si="895"/>
        <v>100</v>
      </c>
      <c r="AA893" s="3">
        <f t="shared" ca="1" si="5"/>
        <v>770</v>
      </c>
      <c r="AB893" s="29">
        <f t="shared" ca="1" si="24"/>
        <v>50</v>
      </c>
    </row>
    <row r="894" spans="1:28" customFormat="false" ht="13">
      <c r="A894" s="3">
        <f>シート1!B895</f>
        <v>0</v>
      </c>
      <c r="B894" s="3">
        <f>シート1!E895</f>
        <v>0</v>
      </c>
      <c r="C894" s="19">
        <f>シート1!G895</f>
        <v>0</v>
      </c>
      <c r="D894" s="3">
        <f>シート1!I895</f>
        <v>0</v>
      </c>
      <c r="E894" s="3">
        <f>シート1!K895</f>
        <v>0</v>
      </c>
      <c r="F894" s="3">
        <f t="shared" ref="F894:Z894" ca="1" si="896">IF($E898="","", IF(AND(ROW()&gt;$AB$1,F$1&lt;=$AB$1),(F$1-_xlfn.RANK.AVG(OFFSET($E898,1-F$1,),OFFSET($E898,1-$AB$1,,$AB$1,1)))^2,""))</f>
        <v>100</v>
      </c>
      <c r="G894" s="3">
        <f t="shared" ca="1" si="896"/>
        <v>81</v>
      </c>
      <c r="H894" s="3">
        <f t="shared" ca="1" si="896"/>
        <v>64</v>
      </c>
      <c r="I894" s="3">
        <f t="shared" ca="1" si="896"/>
        <v>49</v>
      </c>
      <c r="J894" s="3">
        <f t="shared" ca="1" si="896"/>
        <v>36</v>
      </c>
      <c r="K894" s="3">
        <f t="shared" ca="1" si="896"/>
        <v>25</v>
      </c>
      <c r="L894" s="3">
        <f t="shared" ca="1" si="896"/>
        <v>16</v>
      </c>
      <c r="M894" s="3">
        <f t="shared" ca="1" si="896"/>
        <v>9</v>
      </c>
      <c r="N894" s="3">
        <f t="shared" ca="1" si="896"/>
        <v>4</v>
      </c>
      <c r="O894" s="3">
        <f t="shared" ca="1" si="896"/>
        <v>1</v>
      </c>
      <c r="P894" s="3">
        <f t="shared" ca="1" si="896"/>
        <v>0</v>
      </c>
      <c r="Q894" s="3">
        <f t="shared" ca="1" si="896"/>
        <v>1</v>
      </c>
      <c r="R894" s="3">
        <f t="shared" ca="1" si="896"/>
        <v>4</v>
      </c>
      <c r="S894" s="3">
        <f t="shared" ca="1" si="896"/>
        <v>9</v>
      </c>
      <c r="T894" s="3">
        <f t="shared" ca="1" si="896"/>
        <v>16</v>
      </c>
      <c r="U894" s="3">
        <f t="shared" ca="1" si="896"/>
        <v>25</v>
      </c>
      <c r="V894" s="3">
        <f t="shared" ca="1" si="896"/>
        <v>36</v>
      </c>
      <c r="W894" s="3">
        <f t="shared" ca="1" si="896"/>
        <v>49</v>
      </c>
      <c r="X894" s="3">
        <f t="shared" ca="1" si="896"/>
        <v>64</v>
      </c>
      <c r="Y894" s="3">
        <f t="shared" ca="1" si="896"/>
        <v>81</v>
      </c>
      <c r="Z894" s="3">
        <f t="shared" ca="1" si="896"/>
        <v>100</v>
      </c>
      <c r="AA894" s="3">
        <f t="shared" ca="1" si="5"/>
        <v>770</v>
      </c>
      <c r="AB894" s="29">
        <f t="shared" ca="1" si="24"/>
        <v>50</v>
      </c>
    </row>
    <row r="895" spans="1:28" customFormat="false" ht="13">
      <c r="A895" s="3">
        <f>シート1!B896</f>
        <v>0</v>
      </c>
      <c r="B895" s="3">
        <f>シート1!E896</f>
        <v>0</v>
      </c>
      <c r="C895" s="19">
        <f>シート1!G896</f>
        <v>0</v>
      </c>
      <c r="D895" s="3">
        <f>シート1!I896</f>
        <v>0</v>
      </c>
      <c r="E895" s="3">
        <f>シート1!K896</f>
        <v>0</v>
      </c>
      <c r="F895" s="3">
        <f t="shared" ref="F895:Z895" ca="1" si="897">IF($E899="","", IF(AND(ROW()&gt;$AB$1,F$1&lt;=$AB$1),(F$1-_xlfn.RANK.AVG(OFFSET($E899,1-F$1,),OFFSET($E899,1-$AB$1,,$AB$1,1)))^2,""))</f>
        <v>100</v>
      </c>
      <c r="G895" s="3">
        <f t="shared" ca="1" si="897"/>
        <v>81</v>
      </c>
      <c r="H895" s="3">
        <f t="shared" ca="1" si="897"/>
        <v>64</v>
      </c>
      <c r="I895" s="3">
        <f t="shared" ca="1" si="897"/>
        <v>49</v>
      </c>
      <c r="J895" s="3">
        <f t="shared" ca="1" si="897"/>
        <v>36</v>
      </c>
      <c r="K895" s="3">
        <f t="shared" ca="1" si="897"/>
        <v>25</v>
      </c>
      <c r="L895" s="3">
        <f t="shared" ca="1" si="897"/>
        <v>16</v>
      </c>
      <c r="M895" s="3">
        <f t="shared" ca="1" si="897"/>
        <v>9</v>
      </c>
      <c r="N895" s="3">
        <f t="shared" ca="1" si="897"/>
        <v>4</v>
      </c>
      <c r="O895" s="3">
        <f t="shared" ca="1" si="897"/>
        <v>1</v>
      </c>
      <c r="P895" s="3">
        <f t="shared" ca="1" si="897"/>
        <v>0</v>
      </c>
      <c r="Q895" s="3">
        <f t="shared" ca="1" si="897"/>
        <v>1</v>
      </c>
      <c r="R895" s="3">
        <f t="shared" ca="1" si="897"/>
        <v>4</v>
      </c>
      <c r="S895" s="3">
        <f t="shared" ca="1" si="897"/>
        <v>9</v>
      </c>
      <c r="T895" s="3">
        <f t="shared" ca="1" si="897"/>
        <v>16</v>
      </c>
      <c r="U895" s="3">
        <f t="shared" ca="1" si="897"/>
        <v>25</v>
      </c>
      <c r="V895" s="3">
        <f t="shared" ca="1" si="897"/>
        <v>36</v>
      </c>
      <c r="W895" s="3">
        <f t="shared" ca="1" si="897"/>
        <v>49</v>
      </c>
      <c r="X895" s="3">
        <f t="shared" ca="1" si="897"/>
        <v>64</v>
      </c>
      <c r="Y895" s="3">
        <f t="shared" ca="1" si="897"/>
        <v>81</v>
      </c>
      <c r="Z895" s="3">
        <f t="shared" ca="1" si="897"/>
        <v>100</v>
      </c>
      <c r="AA895" s="3">
        <f t="shared" ca="1" si="5"/>
        <v>770</v>
      </c>
      <c r="AB895" s="29">
        <f t="shared" ca="1" si="24"/>
        <v>50</v>
      </c>
    </row>
    <row r="896" spans="1:28" customFormat="false" ht="13">
      <c r="A896" s="3">
        <f>シート1!B897</f>
        <v>0</v>
      </c>
      <c r="B896" s="3">
        <f>シート1!E897</f>
        <v>0</v>
      </c>
      <c r="C896" s="19">
        <f>シート1!G897</f>
        <v>0</v>
      </c>
      <c r="D896" s="3">
        <f>シート1!I897</f>
        <v>0</v>
      </c>
      <c r="E896" s="3">
        <f>シート1!K897</f>
        <v>0</v>
      </c>
      <c r="F896" s="3">
        <f t="shared" ref="F896:Z896" ca="1" si="898">IF($E900="","", IF(AND(ROW()&gt;$AB$1,F$1&lt;=$AB$1),(F$1-_xlfn.RANK.AVG(OFFSET($E900,1-F$1,),OFFSET($E900,1-$AB$1,,$AB$1,1)))^2,""))</f>
        <v>100</v>
      </c>
      <c r="G896" s="3">
        <f t="shared" ca="1" si="898"/>
        <v>81</v>
      </c>
      <c r="H896" s="3">
        <f t="shared" ca="1" si="898"/>
        <v>64</v>
      </c>
      <c r="I896" s="3">
        <f t="shared" ca="1" si="898"/>
        <v>49</v>
      </c>
      <c r="J896" s="3">
        <f t="shared" ca="1" si="898"/>
        <v>36</v>
      </c>
      <c r="K896" s="3">
        <f t="shared" ca="1" si="898"/>
        <v>25</v>
      </c>
      <c r="L896" s="3">
        <f t="shared" ca="1" si="898"/>
        <v>16</v>
      </c>
      <c r="M896" s="3">
        <f t="shared" ca="1" si="898"/>
        <v>9</v>
      </c>
      <c r="N896" s="3">
        <f t="shared" ca="1" si="898"/>
        <v>4</v>
      </c>
      <c r="O896" s="3">
        <f t="shared" ca="1" si="898"/>
        <v>1</v>
      </c>
      <c r="P896" s="3">
        <f t="shared" ca="1" si="898"/>
        <v>0</v>
      </c>
      <c r="Q896" s="3">
        <f t="shared" ca="1" si="898"/>
        <v>1</v>
      </c>
      <c r="R896" s="3">
        <f t="shared" ca="1" si="898"/>
        <v>4</v>
      </c>
      <c r="S896" s="3">
        <f t="shared" ca="1" si="898"/>
        <v>9</v>
      </c>
      <c r="T896" s="3">
        <f t="shared" ca="1" si="898"/>
        <v>16</v>
      </c>
      <c r="U896" s="3">
        <f t="shared" ca="1" si="898"/>
        <v>25</v>
      </c>
      <c r="V896" s="3">
        <f t="shared" ca="1" si="898"/>
        <v>36</v>
      </c>
      <c r="W896" s="3">
        <f t="shared" ca="1" si="898"/>
        <v>49</v>
      </c>
      <c r="X896" s="3">
        <f t="shared" ca="1" si="898"/>
        <v>64</v>
      </c>
      <c r="Y896" s="3">
        <f t="shared" ca="1" si="898"/>
        <v>81</v>
      </c>
      <c r="Z896" s="3">
        <f t="shared" ca="1" si="898"/>
        <v>100</v>
      </c>
      <c r="AA896" s="3">
        <f t="shared" ca="1" si="5"/>
        <v>770</v>
      </c>
      <c r="AB896" s="29">
        <f t="shared" ca="1" si="24"/>
        <v>50</v>
      </c>
    </row>
    <row r="897" spans="1:28" customFormat="false" ht="13">
      <c r="A897" s="3">
        <f>シート1!B898</f>
        <v>0</v>
      </c>
      <c r="B897" s="3">
        <f>シート1!E898</f>
        <v>0</v>
      </c>
      <c r="C897" s="19">
        <f>シート1!G898</f>
        <v>0</v>
      </c>
      <c r="D897" s="3">
        <f>シート1!I898</f>
        <v>0</v>
      </c>
      <c r="E897" s="3">
        <f>シート1!K898</f>
        <v>0</v>
      </c>
      <c r="F897" s="3">
        <f t="shared" ref="F897:Z897" ca="1" si="899">IF($E901="","", IF(AND(ROW()&gt;$AB$1,F$1&lt;=$AB$1),(F$1-_xlfn.RANK.AVG(OFFSET($E901,1-F$1,),OFFSET($E901,1-$AB$1,,$AB$1,1)))^2,""))</f>
        <v>100</v>
      </c>
      <c r="G897" s="3">
        <f t="shared" ca="1" si="899"/>
        <v>81</v>
      </c>
      <c r="H897" s="3">
        <f t="shared" ca="1" si="899"/>
        <v>64</v>
      </c>
      <c r="I897" s="3">
        <f t="shared" ca="1" si="899"/>
        <v>49</v>
      </c>
      <c r="J897" s="3">
        <f t="shared" ca="1" si="899"/>
        <v>36</v>
      </c>
      <c r="K897" s="3">
        <f t="shared" ca="1" si="899"/>
        <v>25</v>
      </c>
      <c r="L897" s="3">
        <f t="shared" ca="1" si="899"/>
        <v>16</v>
      </c>
      <c r="M897" s="3">
        <f t="shared" ca="1" si="899"/>
        <v>9</v>
      </c>
      <c r="N897" s="3">
        <f t="shared" ca="1" si="899"/>
        <v>4</v>
      </c>
      <c r="O897" s="3">
        <f t="shared" ca="1" si="899"/>
        <v>1</v>
      </c>
      <c r="P897" s="3">
        <f t="shared" ca="1" si="899"/>
        <v>0</v>
      </c>
      <c r="Q897" s="3">
        <f t="shared" ca="1" si="899"/>
        <v>1</v>
      </c>
      <c r="R897" s="3">
        <f t="shared" ca="1" si="899"/>
        <v>4</v>
      </c>
      <c r="S897" s="3">
        <f t="shared" ca="1" si="899"/>
        <v>9</v>
      </c>
      <c r="T897" s="3">
        <f t="shared" ca="1" si="899"/>
        <v>16</v>
      </c>
      <c r="U897" s="3">
        <f t="shared" ca="1" si="899"/>
        <v>25</v>
      </c>
      <c r="V897" s="3">
        <f t="shared" ca="1" si="899"/>
        <v>36</v>
      </c>
      <c r="W897" s="3">
        <f t="shared" ca="1" si="899"/>
        <v>49</v>
      </c>
      <c r="X897" s="3">
        <f t="shared" ca="1" si="899"/>
        <v>64</v>
      </c>
      <c r="Y897" s="3">
        <f t="shared" ca="1" si="899"/>
        <v>81</v>
      </c>
      <c r="Z897" s="3">
        <f t="shared" ca="1" si="899"/>
        <v>100</v>
      </c>
      <c r="AA897" s="3">
        <f t="shared" ca="1" si="5"/>
        <v>770</v>
      </c>
      <c r="AB897" s="29">
        <f t="shared" ca="1" si="24"/>
        <v>50</v>
      </c>
    </row>
    <row r="898" spans="1:28" customFormat="false" ht="13">
      <c r="A898" s="3">
        <f>シート1!B899</f>
        <v>0</v>
      </c>
      <c r="B898" s="3">
        <f>シート1!E899</f>
        <v>0</v>
      </c>
      <c r="C898" s="19">
        <f>シート1!G899</f>
        <v>0</v>
      </c>
      <c r="D898" s="3">
        <f>シート1!I899</f>
        <v>0</v>
      </c>
      <c r="E898" s="3">
        <f>シート1!K899</f>
        <v>0</v>
      </c>
      <c r="F898" s="3">
        <f t="shared" ref="F898:Z898" ca="1" si="900">IF($E902="","", IF(AND(ROW()&gt;$AB$1,F$1&lt;=$AB$1),(F$1-_xlfn.RANK.AVG(OFFSET($E902,1-F$1,),OFFSET($E902,1-$AB$1,,$AB$1,1)))^2,""))</f>
        <v>100</v>
      </c>
      <c r="G898" s="3">
        <f t="shared" ca="1" si="900"/>
        <v>81</v>
      </c>
      <c r="H898" s="3">
        <f t="shared" ca="1" si="900"/>
        <v>64</v>
      </c>
      <c r="I898" s="3">
        <f t="shared" ca="1" si="900"/>
        <v>49</v>
      </c>
      <c r="J898" s="3">
        <f t="shared" ca="1" si="900"/>
        <v>36</v>
      </c>
      <c r="K898" s="3">
        <f t="shared" ca="1" si="900"/>
        <v>25</v>
      </c>
      <c r="L898" s="3">
        <f t="shared" ca="1" si="900"/>
        <v>16</v>
      </c>
      <c r="M898" s="3">
        <f t="shared" ca="1" si="900"/>
        <v>9</v>
      </c>
      <c r="N898" s="3">
        <f t="shared" ca="1" si="900"/>
        <v>4</v>
      </c>
      <c r="O898" s="3">
        <f t="shared" ca="1" si="900"/>
        <v>1</v>
      </c>
      <c r="P898" s="3">
        <f t="shared" ca="1" si="900"/>
        <v>0</v>
      </c>
      <c r="Q898" s="3">
        <f t="shared" ca="1" si="900"/>
        <v>1</v>
      </c>
      <c r="R898" s="3">
        <f t="shared" ca="1" si="900"/>
        <v>4</v>
      </c>
      <c r="S898" s="3">
        <f t="shared" ca="1" si="900"/>
        <v>9</v>
      </c>
      <c r="T898" s="3">
        <f t="shared" ca="1" si="900"/>
        <v>16</v>
      </c>
      <c r="U898" s="3">
        <f t="shared" ca="1" si="900"/>
        <v>25</v>
      </c>
      <c r="V898" s="3">
        <f t="shared" ca="1" si="900"/>
        <v>36</v>
      </c>
      <c r="W898" s="3">
        <f t="shared" ca="1" si="900"/>
        <v>49</v>
      </c>
      <c r="X898" s="3">
        <f t="shared" ca="1" si="900"/>
        <v>64</v>
      </c>
      <c r="Y898" s="3">
        <f t="shared" ca="1" si="900"/>
        <v>81</v>
      </c>
      <c r="Z898" s="3">
        <f t="shared" ca="1" si="900"/>
        <v>100</v>
      </c>
      <c r="AA898" s="3">
        <f t="shared" ca="1" si="5"/>
        <v>770</v>
      </c>
      <c r="AB898" s="29">
        <f t="shared" ca="1" si="24"/>
        <v>50</v>
      </c>
    </row>
    <row r="899" spans="1:28" customFormat="false" ht="13">
      <c r="A899" s="3">
        <f>シート1!B900</f>
        <v>0</v>
      </c>
      <c r="B899" s="3">
        <f>シート1!E900</f>
        <v>0</v>
      </c>
      <c r="C899" s="19">
        <f>シート1!G900</f>
        <v>0</v>
      </c>
      <c r="D899" s="3">
        <f>シート1!I900</f>
        <v>0</v>
      </c>
      <c r="E899" s="3">
        <f>シート1!K900</f>
        <v>0</v>
      </c>
      <c r="F899" s="3">
        <f t="shared" ref="F899:Z899" ca="1" si="901">IF($E903="","", IF(AND(ROW()&gt;$AB$1,F$1&lt;=$AB$1),(F$1-_xlfn.RANK.AVG(OFFSET($E903,1-F$1,),OFFSET($E903,1-$AB$1,,$AB$1,1)))^2,""))</f>
        <v>100</v>
      </c>
      <c r="G899" s="3">
        <f t="shared" ca="1" si="901"/>
        <v>81</v>
      </c>
      <c r="H899" s="3">
        <f t="shared" ca="1" si="901"/>
        <v>64</v>
      </c>
      <c r="I899" s="3">
        <f t="shared" ca="1" si="901"/>
        <v>49</v>
      </c>
      <c r="J899" s="3">
        <f t="shared" ca="1" si="901"/>
        <v>36</v>
      </c>
      <c r="K899" s="3">
        <f t="shared" ca="1" si="901"/>
        <v>25</v>
      </c>
      <c r="L899" s="3">
        <f t="shared" ca="1" si="901"/>
        <v>16</v>
      </c>
      <c r="M899" s="3">
        <f t="shared" ca="1" si="901"/>
        <v>9</v>
      </c>
      <c r="N899" s="3">
        <f t="shared" ca="1" si="901"/>
        <v>4</v>
      </c>
      <c r="O899" s="3">
        <f t="shared" ca="1" si="901"/>
        <v>1</v>
      </c>
      <c r="P899" s="3">
        <f t="shared" ca="1" si="901"/>
        <v>0</v>
      </c>
      <c r="Q899" s="3">
        <f t="shared" ca="1" si="901"/>
        <v>1</v>
      </c>
      <c r="R899" s="3">
        <f t="shared" ca="1" si="901"/>
        <v>4</v>
      </c>
      <c r="S899" s="3">
        <f t="shared" ca="1" si="901"/>
        <v>9</v>
      </c>
      <c r="T899" s="3">
        <f t="shared" ca="1" si="901"/>
        <v>16</v>
      </c>
      <c r="U899" s="3">
        <f t="shared" ca="1" si="901"/>
        <v>25</v>
      </c>
      <c r="V899" s="3">
        <f t="shared" ca="1" si="901"/>
        <v>36</v>
      </c>
      <c r="W899" s="3">
        <f t="shared" ca="1" si="901"/>
        <v>49</v>
      </c>
      <c r="X899" s="3">
        <f t="shared" ca="1" si="901"/>
        <v>64</v>
      </c>
      <c r="Y899" s="3">
        <f t="shared" ca="1" si="901"/>
        <v>81</v>
      </c>
      <c r="Z899" s="3">
        <f t="shared" ca="1" si="901"/>
        <v>100</v>
      </c>
      <c r="AA899" s="3">
        <f t="shared" ca="1" si="5"/>
        <v>770</v>
      </c>
      <c r="AB899" s="29">
        <f t="shared" ca="1" si="24"/>
        <v>50</v>
      </c>
    </row>
    <row r="900" spans="1:28" customFormat="false" ht="13">
      <c r="A900" s="3">
        <f>シート1!B901</f>
        <v>0</v>
      </c>
      <c r="B900" s="3">
        <f>シート1!E901</f>
        <v>0</v>
      </c>
      <c r="C900" s="19">
        <f>シート1!G901</f>
        <v>0</v>
      </c>
      <c r="D900" s="3">
        <f>シート1!I901</f>
        <v>0</v>
      </c>
      <c r="E900" s="3">
        <f>シート1!K901</f>
        <v>0</v>
      </c>
      <c r="F900" s="3">
        <f t="shared" ref="F900:Z900" ca="1" si="902">IF($E904="","", IF(AND(ROW()&gt;$AB$1,F$1&lt;=$AB$1),(F$1-_xlfn.RANK.AVG(OFFSET($E904,1-F$1,),OFFSET($E904,1-$AB$1,,$AB$1,1)))^2,""))</f>
        <v>100</v>
      </c>
      <c r="G900" s="3">
        <f t="shared" ca="1" si="902"/>
        <v>81</v>
      </c>
      <c r="H900" s="3">
        <f t="shared" ca="1" si="902"/>
        <v>64</v>
      </c>
      <c r="I900" s="3">
        <f t="shared" ca="1" si="902"/>
        <v>49</v>
      </c>
      <c r="J900" s="3">
        <f t="shared" ca="1" si="902"/>
        <v>36</v>
      </c>
      <c r="K900" s="3">
        <f t="shared" ca="1" si="902"/>
        <v>25</v>
      </c>
      <c r="L900" s="3">
        <f t="shared" ca="1" si="902"/>
        <v>16</v>
      </c>
      <c r="M900" s="3">
        <f t="shared" ca="1" si="902"/>
        <v>9</v>
      </c>
      <c r="N900" s="3">
        <f t="shared" ca="1" si="902"/>
        <v>4</v>
      </c>
      <c r="O900" s="3">
        <f t="shared" ca="1" si="902"/>
        <v>1</v>
      </c>
      <c r="P900" s="3">
        <f t="shared" ca="1" si="902"/>
        <v>0</v>
      </c>
      <c r="Q900" s="3">
        <f t="shared" ca="1" si="902"/>
        <v>1</v>
      </c>
      <c r="R900" s="3">
        <f t="shared" ca="1" si="902"/>
        <v>4</v>
      </c>
      <c r="S900" s="3">
        <f t="shared" ca="1" si="902"/>
        <v>9</v>
      </c>
      <c r="T900" s="3">
        <f t="shared" ca="1" si="902"/>
        <v>16</v>
      </c>
      <c r="U900" s="3">
        <f t="shared" ca="1" si="902"/>
        <v>25</v>
      </c>
      <c r="V900" s="3">
        <f t="shared" ca="1" si="902"/>
        <v>36</v>
      </c>
      <c r="W900" s="3">
        <f t="shared" ca="1" si="902"/>
        <v>49</v>
      </c>
      <c r="X900" s="3">
        <f t="shared" ca="1" si="902"/>
        <v>64</v>
      </c>
      <c r="Y900" s="3">
        <f t="shared" ca="1" si="902"/>
        <v>81</v>
      </c>
      <c r="Z900" s="3">
        <f t="shared" ca="1" si="902"/>
        <v>100</v>
      </c>
      <c r="AA900" s="3">
        <f t="shared" ca="1" si="5"/>
        <v>770</v>
      </c>
      <c r="AB900" s="29">
        <f t="shared" ca="1" si="24"/>
        <v>50</v>
      </c>
    </row>
    <row r="901" spans="1:28" customFormat="false" ht="13">
      <c r="A901" s="3">
        <f>シート1!B902</f>
        <v>0</v>
      </c>
      <c r="B901" s="3">
        <f>シート1!E902</f>
        <v>0</v>
      </c>
      <c r="C901" s="19">
        <f>シート1!G902</f>
        <v>0</v>
      </c>
      <c r="D901" s="3">
        <f>シート1!I902</f>
        <v>0</v>
      </c>
      <c r="E901" s="3">
        <f>シート1!K902</f>
        <v>0</v>
      </c>
      <c r="F901" s="3">
        <f t="shared" ref="F901:Z901" ca="1" si="903">IF($E905="","", IF(AND(ROW()&gt;$AB$1,F$1&lt;=$AB$1),(F$1-_xlfn.RANK.AVG(OFFSET($E905,1-F$1,),OFFSET($E905,1-$AB$1,,$AB$1,1)))^2,""))</f>
        <v>100</v>
      </c>
      <c r="G901" s="3">
        <f t="shared" ca="1" si="903"/>
        <v>81</v>
      </c>
      <c r="H901" s="3">
        <f t="shared" ca="1" si="903"/>
        <v>64</v>
      </c>
      <c r="I901" s="3">
        <f t="shared" ca="1" si="903"/>
        <v>49</v>
      </c>
      <c r="J901" s="3">
        <f t="shared" ca="1" si="903"/>
        <v>36</v>
      </c>
      <c r="K901" s="3">
        <f t="shared" ca="1" si="903"/>
        <v>25</v>
      </c>
      <c r="L901" s="3">
        <f t="shared" ca="1" si="903"/>
        <v>16</v>
      </c>
      <c r="M901" s="3">
        <f t="shared" ca="1" si="903"/>
        <v>9</v>
      </c>
      <c r="N901" s="3">
        <f t="shared" ca="1" si="903"/>
        <v>4</v>
      </c>
      <c r="O901" s="3">
        <f t="shared" ca="1" si="903"/>
        <v>1</v>
      </c>
      <c r="P901" s="3">
        <f t="shared" ca="1" si="903"/>
        <v>0</v>
      </c>
      <c r="Q901" s="3">
        <f t="shared" ca="1" si="903"/>
        <v>1</v>
      </c>
      <c r="R901" s="3">
        <f t="shared" ca="1" si="903"/>
        <v>4</v>
      </c>
      <c r="S901" s="3">
        <f t="shared" ca="1" si="903"/>
        <v>9</v>
      </c>
      <c r="T901" s="3">
        <f t="shared" ca="1" si="903"/>
        <v>16</v>
      </c>
      <c r="U901" s="3">
        <f t="shared" ca="1" si="903"/>
        <v>25</v>
      </c>
      <c r="V901" s="3">
        <f t="shared" ca="1" si="903"/>
        <v>36</v>
      </c>
      <c r="W901" s="3">
        <f t="shared" ca="1" si="903"/>
        <v>49</v>
      </c>
      <c r="X901" s="3">
        <f t="shared" ca="1" si="903"/>
        <v>64</v>
      </c>
      <c r="Y901" s="3">
        <f t="shared" ca="1" si="903"/>
        <v>81</v>
      </c>
      <c r="Z901" s="3">
        <f t="shared" ca="1" si="903"/>
        <v>100</v>
      </c>
      <c r="AA901" s="3">
        <f t="shared" ca="1" si="5"/>
        <v>770</v>
      </c>
      <c r="AB901" s="29">
        <f t="shared" ca="1" si="24"/>
        <v>50</v>
      </c>
    </row>
    <row r="902" spans="1:28" customFormat="false" ht="13">
      <c r="A902" s="3">
        <f>シート1!B903</f>
        <v>0</v>
      </c>
      <c r="B902" s="3">
        <f>シート1!E903</f>
        <v>0</v>
      </c>
      <c r="C902" s="19">
        <f>シート1!G903</f>
        <v>0</v>
      </c>
      <c r="D902" s="3">
        <f>シート1!I903</f>
        <v>0</v>
      </c>
      <c r="E902" s="3">
        <f>シート1!K903</f>
        <v>0</v>
      </c>
      <c r="F902" s="3">
        <f t="shared" ref="F902:Z902" ca="1" si="904">IF($E906="","", IF(AND(ROW()&gt;$AB$1,F$1&lt;=$AB$1),(F$1-_xlfn.RANK.AVG(OFFSET($E906,1-F$1,),OFFSET($E906,1-$AB$1,,$AB$1,1)))^2,""))</f>
        <v>100</v>
      </c>
      <c r="G902" s="3">
        <f t="shared" ca="1" si="904"/>
        <v>81</v>
      </c>
      <c r="H902" s="3">
        <f t="shared" ca="1" si="904"/>
        <v>64</v>
      </c>
      <c r="I902" s="3">
        <f t="shared" ca="1" si="904"/>
        <v>49</v>
      </c>
      <c r="J902" s="3">
        <f t="shared" ca="1" si="904"/>
        <v>36</v>
      </c>
      <c r="K902" s="3">
        <f t="shared" ca="1" si="904"/>
        <v>25</v>
      </c>
      <c r="L902" s="3">
        <f t="shared" ca="1" si="904"/>
        <v>16</v>
      </c>
      <c r="M902" s="3">
        <f t="shared" ca="1" si="904"/>
        <v>9</v>
      </c>
      <c r="N902" s="3">
        <f t="shared" ca="1" si="904"/>
        <v>4</v>
      </c>
      <c r="O902" s="3">
        <f t="shared" ca="1" si="904"/>
        <v>1</v>
      </c>
      <c r="P902" s="3">
        <f t="shared" ca="1" si="904"/>
        <v>0</v>
      </c>
      <c r="Q902" s="3">
        <f t="shared" ca="1" si="904"/>
        <v>1</v>
      </c>
      <c r="R902" s="3">
        <f t="shared" ca="1" si="904"/>
        <v>4</v>
      </c>
      <c r="S902" s="3">
        <f t="shared" ca="1" si="904"/>
        <v>9</v>
      </c>
      <c r="T902" s="3">
        <f t="shared" ca="1" si="904"/>
        <v>16</v>
      </c>
      <c r="U902" s="3">
        <f t="shared" ca="1" si="904"/>
        <v>25</v>
      </c>
      <c r="V902" s="3">
        <f t="shared" ca="1" si="904"/>
        <v>36</v>
      </c>
      <c r="W902" s="3">
        <f t="shared" ca="1" si="904"/>
        <v>49</v>
      </c>
      <c r="X902" s="3">
        <f t="shared" ca="1" si="904"/>
        <v>64</v>
      </c>
      <c r="Y902" s="3">
        <f t="shared" ca="1" si="904"/>
        <v>81</v>
      </c>
      <c r="Z902" s="3">
        <f t="shared" ca="1" si="904"/>
        <v>100</v>
      </c>
      <c r="AA902" s="3">
        <f t="shared" ca="1" si="5"/>
        <v>770</v>
      </c>
      <c r="AB902" s="29">
        <f t="shared" ca="1" si="24"/>
        <v>50</v>
      </c>
    </row>
    <row r="903" spans="1:28" customFormat="false" ht="13">
      <c r="A903" s="3">
        <f>シート1!B904</f>
        <v>0</v>
      </c>
      <c r="B903" s="3">
        <f>シート1!E904</f>
        <v>0</v>
      </c>
      <c r="C903" s="19">
        <f>シート1!G904</f>
        <v>0</v>
      </c>
      <c r="D903" s="3">
        <f>シート1!I904</f>
        <v>0</v>
      </c>
      <c r="E903" s="3">
        <f>シート1!K904</f>
        <v>0</v>
      </c>
      <c r="F903" s="3">
        <f t="shared" ref="F903:Z903" ca="1" si="905">IF($E907="","", IF(AND(ROW()&gt;$AB$1,F$1&lt;=$AB$1),(F$1-_xlfn.RANK.AVG(OFFSET($E907,1-F$1,),OFFSET($E907,1-$AB$1,,$AB$1,1)))^2,""))</f>
        <v>100</v>
      </c>
      <c r="G903" s="3">
        <f t="shared" ca="1" si="905"/>
        <v>81</v>
      </c>
      <c r="H903" s="3">
        <f t="shared" ca="1" si="905"/>
        <v>64</v>
      </c>
      <c r="I903" s="3">
        <f t="shared" ca="1" si="905"/>
        <v>49</v>
      </c>
      <c r="J903" s="3">
        <f t="shared" ca="1" si="905"/>
        <v>36</v>
      </c>
      <c r="K903" s="3">
        <f t="shared" ca="1" si="905"/>
        <v>25</v>
      </c>
      <c r="L903" s="3">
        <f t="shared" ca="1" si="905"/>
        <v>16</v>
      </c>
      <c r="M903" s="3">
        <f t="shared" ca="1" si="905"/>
        <v>9</v>
      </c>
      <c r="N903" s="3">
        <f t="shared" ca="1" si="905"/>
        <v>4</v>
      </c>
      <c r="O903" s="3">
        <f t="shared" ca="1" si="905"/>
        <v>1</v>
      </c>
      <c r="P903" s="3">
        <f t="shared" ca="1" si="905"/>
        <v>0</v>
      </c>
      <c r="Q903" s="3">
        <f t="shared" ca="1" si="905"/>
        <v>1</v>
      </c>
      <c r="R903" s="3">
        <f t="shared" ca="1" si="905"/>
        <v>4</v>
      </c>
      <c r="S903" s="3">
        <f t="shared" ca="1" si="905"/>
        <v>9</v>
      </c>
      <c r="T903" s="3">
        <f t="shared" ca="1" si="905"/>
        <v>16</v>
      </c>
      <c r="U903" s="3">
        <f t="shared" ca="1" si="905"/>
        <v>25</v>
      </c>
      <c r="V903" s="3">
        <f t="shared" ca="1" si="905"/>
        <v>36</v>
      </c>
      <c r="W903" s="3">
        <f t="shared" ca="1" si="905"/>
        <v>49</v>
      </c>
      <c r="X903" s="3">
        <f t="shared" ca="1" si="905"/>
        <v>64</v>
      </c>
      <c r="Y903" s="3">
        <f t="shared" ca="1" si="905"/>
        <v>81</v>
      </c>
      <c r="Z903" s="3">
        <f t="shared" ca="1" si="905"/>
        <v>100</v>
      </c>
      <c r="AA903" s="3">
        <f t="shared" ca="1" si="5"/>
        <v>770</v>
      </c>
      <c r="AB903" s="29">
        <f t="shared" ca="1" si="24"/>
        <v>50</v>
      </c>
    </row>
    <row r="904" spans="1:28" customFormat="false" ht="13">
      <c r="A904" s="3">
        <f>シート1!B905</f>
        <v>0</v>
      </c>
      <c r="B904" s="3">
        <f>シート1!E905</f>
        <v>0</v>
      </c>
      <c r="C904" s="19">
        <f>シート1!G905</f>
        <v>0</v>
      </c>
      <c r="D904" s="3">
        <f>シート1!I905</f>
        <v>0</v>
      </c>
      <c r="E904" s="3">
        <f>シート1!K905</f>
        <v>0</v>
      </c>
      <c r="F904" s="3">
        <f t="shared" ref="F904:Z904" ca="1" si="906">IF($E908="","", IF(AND(ROW()&gt;$AB$1,F$1&lt;=$AB$1),(F$1-_xlfn.RANK.AVG(OFFSET($E908,1-F$1,),OFFSET($E908,1-$AB$1,,$AB$1,1)))^2,""))</f>
        <v>100</v>
      </c>
      <c r="G904" s="3">
        <f t="shared" ca="1" si="906"/>
        <v>81</v>
      </c>
      <c r="H904" s="3">
        <f t="shared" ca="1" si="906"/>
        <v>64</v>
      </c>
      <c r="I904" s="3">
        <f t="shared" ca="1" si="906"/>
        <v>49</v>
      </c>
      <c r="J904" s="3">
        <f t="shared" ca="1" si="906"/>
        <v>36</v>
      </c>
      <c r="K904" s="3">
        <f t="shared" ca="1" si="906"/>
        <v>25</v>
      </c>
      <c r="L904" s="3">
        <f t="shared" ca="1" si="906"/>
        <v>16</v>
      </c>
      <c r="M904" s="3">
        <f t="shared" ca="1" si="906"/>
        <v>9</v>
      </c>
      <c r="N904" s="3">
        <f t="shared" ca="1" si="906"/>
        <v>4</v>
      </c>
      <c r="O904" s="3">
        <f t="shared" ca="1" si="906"/>
        <v>1</v>
      </c>
      <c r="P904" s="3">
        <f t="shared" ca="1" si="906"/>
        <v>0</v>
      </c>
      <c r="Q904" s="3">
        <f t="shared" ca="1" si="906"/>
        <v>1</v>
      </c>
      <c r="R904" s="3">
        <f t="shared" ca="1" si="906"/>
        <v>4</v>
      </c>
      <c r="S904" s="3">
        <f t="shared" ca="1" si="906"/>
        <v>9</v>
      </c>
      <c r="T904" s="3">
        <f t="shared" ca="1" si="906"/>
        <v>16</v>
      </c>
      <c r="U904" s="3">
        <f t="shared" ca="1" si="906"/>
        <v>25</v>
      </c>
      <c r="V904" s="3">
        <f t="shared" ca="1" si="906"/>
        <v>36</v>
      </c>
      <c r="W904" s="3">
        <f t="shared" ca="1" si="906"/>
        <v>49</v>
      </c>
      <c r="X904" s="3">
        <f t="shared" ca="1" si="906"/>
        <v>64</v>
      </c>
      <c r="Y904" s="3">
        <f t="shared" ca="1" si="906"/>
        <v>81</v>
      </c>
      <c r="Z904" s="3">
        <f t="shared" ca="1" si="906"/>
        <v>100</v>
      </c>
      <c r="AA904" s="3">
        <f t="shared" ca="1" si="5"/>
        <v>770</v>
      </c>
      <c r="AB904" s="29">
        <f t="shared" ca="1" si="24"/>
        <v>50</v>
      </c>
    </row>
    <row r="905" spans="1:28" customFormat="false" ht="13">
      <c r="A905" s="3">
        <f>シート1!B906</f>
        <v>0</v>
      </c>
      <c r="B905" s="3">
        <f>シート1!E906</f>
        <v>0</v>
      </c>
      <c r="C905" s="19">
        <f>シート1!G906</f>
        <v>0</v>
      </c>
      <c r="D905" s="3">
        <f>シート1!I906</f>
        <v>0</v>
      </c>
      <c r="E905" s="3">
        <f>シート1!K906</f>
        <v>0</v>
      </c>
      <c r="F905" s="3">
        <f t="shared" ref="F905:Z905" ca="1" si="907">IF($E909="","", IF(AND(ROW()&gt;$AB$1,F$1&lt;=$AB$1),(F$1-_xlfn.RANK.AVG(OFFSET($E909,1-F$1,),OFFSET($E909,1-$AB$1,,$AB$1,1)))^2,""))</f>
        <v>100</v>
      </c>
      <c r="G905" s="3">
        <f t="shared" ca="1" si="907"/>
        <v>81</v>
      </c>
      <c r="H905" s="3">
        <f t="shared" ca="1" si="907"/>
        <v>64</v>
      </c>
      <c r="I905" s="3">
        <f t="shared" ca="1" si="907"/>
        <v>49</v>
      </c>
      <c r="J905" s="3">
        <f t="shared" ca="1" si="907"/>
        <v>36</v>
      </c>
      <c r="K905" s="3">
        <f t="shared" ca="1" si="907"/>
        <v>25</v>
      </c>
      <c r="L905" s="3">
        <f t="shared" ca="1" si="907"/>
        <v>16</v>
      </c>
      <c r="M905" s="3">
        <f t="shared" ca="1" si="907"/>
        <v>9</v>
      </c>
      <c r="N905" s="3">
        <f t="shared" ca="1" si="907"/>
        <v>4</v>
      </c>
      <c r="O905" s="3">
        <f t="shared" ca="1" si="907"/>
        <v>1</v>
      </c>
      <c r="P905" s="3">
        <f t="shared" ca="1" si="907"/>
        <v>0</v>
      </c>
      <c r="Q905" s="3">
        <f t="shared" ca="1" si="907"/>
        <v>1</v>
      </c>
      <c r="R905" s="3">
        <f t="shared" ca="1" si="907"/>
        <v>4</v>
      </c>
      <c r="S905" s="3">
        <f t="shared" ca="1" si="907"/>
        <v>9</v>
      </c>
      <c r="T905" s="3">
        <f t="shared" ca="1" si="907"/>
        <v>16</v>
      </c>
      <c r="U905" s="3">
        <f t="shared" ca="1" si="907"/>
        <v>25</v>
      </c>
      <c r="V905" s="3">
        <f t="shared" ca="1" si="907"/>
        <v>36</v>
      </c>
      <c r="W905" s="3">
        <f t="shared" ca="1" si="907"/>
        <v>49</v>
      </c>
      <c r="X905" s="3">
        <f t="shared" ca="1" si="907"/>
        <v>64</v>
      </c>
      <c r="Y905" s="3">
        <f t="shared" ca="1" si="907"/>
        <v>81</v>
      </c>
      <c r="Z905" s="3">
        <f t="shared" ca="1" si="907"/>
        <v>100</v>
      </c>
      <c r="AA905" s="3">
        <f t="shared" ca="1" si="5"/>
        <v>770</v>
      </c>
      <c r="AB905" s="29">
        <f t="shared" ca="1" si="24"/>
        <v>50</v>
      </c>
    </row>
    <row r="906" spans="1:28" customFormat="false" ht="13">
      <c r="A906" s="3">
        <f>シート1!B907</f>
        <v>0</v>
      </c>
      <c r="B906" s="3">
        <f>シート1!E907</f>
        <v>0</v>
      </c>
      <c r="C906" s="19">
        <f>シート1!G907</f>
        <v>0</v>
      </c>
      <c r="D906" s="3">
        <f>シート1!I907</f>
        <v>0</v>
      </c>
      <c r="E906" s="3">
        <f>シート1!K907</f>
        <v>0</v>
      </c>
      <c r="F906" s="3">
        <f t="shared" ref="F906:Z906" ca="1" si="908">IF($E910="","", IF(AND(ROW()&gt;$AB$1,F$1&lt;=$AB$1),(F$1-_xlfn.RANK.AVG(OFFSET($E910,1-F$1,),OFFSET($E910,1-$AB$1,,$AB$1,1)))^2,""))</f>
        <v>100</v>
      </c>
      <c r="G906" s="3">
        <f t="shared" ca="1" si="908"/>
        <v>81</v>
      </c>
      <c r="H906" s="3">
        <f t="shared" ca="1" si="908"/>
        <v>64</v>
      </c>
      <c r="I906" s="3">
        <f t="shared" ca="1" si="908"/>
        <v>49</v>
      </c>
      <c r="J906" s="3">
        <f t="shared" ca="1" si="908"/>
        <v>36</v>
      </c>
      <c r="K906" s="3">
        <f t="shared" ca="1" si="908"/>
        <v>25</v>
      </c>
      <c r="L906" s="3">
        <f t="shared" ca="1" si="908"/>
        <v>16</v>
      </c>
      <c r="M906" s="3">
        <f t="shared" ca="1" si="908"/>
        <v>9</v>
      </c>
      <c r="N906" s="3">
        <f t="shared" ca="1" si="908"/>
        <v>4</v>
      </c>
      <c r="O906" s="3">
        <f t="shared" ca="1" si="908"/>
        <v>1</v>
      </c>
      <c r="P906" s="3">
        <f t="shared" ca="1" si="908"/>
        <v>0</v>
      </c>
      <c r="Q906" s="3">
        <f t="shared" ca="1" si="908"/>
        <v>1</v>
      </c>
      <c r="R906" s="3">
        <f t="shared" ca="1" si="908"/>
        <v>4</v>
      </c>
      <c r="S906" s="3">
        <f t="shared" ca="1" si="908"/>
        <v>9</v>
      </c>
      <c r="T906" s="3">
        <f t="shared" ca="1" si="908"/>
        <v>16</v>
      </c>
      <c r="U906" s="3">
        <f t="shared" ca="1" si="908"/>
        <v>25</v>
      </c>
      <c r="V906" s="3">
        <f t="shared" ca="1" si="908"/>
        <v>36</v>
      </c>
      <c r="W906" s="3">
        <f t="shared" ca="1" si="908"/>
        <v>49</v>
      </c>
      <c r="X906" s="3">
        <f t="shared" ca="1" si="908"/>
        <v>64</v>
      </c>
      <c r="Y906" s="3">
        <f t="shared" ca="1" si="908"/>
        <v>81</v>
      </c>
      <c r="Z906" s="3">
        <f t="shared" ca="1" si="908"/>
        <v>100</v>
      </c>
      <c r="AA906" s="3">
        <f t="shared" ca="1" si="5"/>
        <v>770</v>
      </c>
      <c r="AB906" s="29">
        <f t="shared" ca="1" si="24"/>
        <v>50</v>
      </c>
    </row>
    <row r="907" spans="1:28" customFormat="false" ht="13">
      <c r="A907" s="3">
        <f>シート1!B908</f>
        <v>0</v>
      </c>
      <c r="B907" s="3">
        <f>シート1!E908</f>
        <v>0</v>
      </c>
      <c r="C907" s="19">
        <f>シート1!G908</f>
        <v>0</v>
      </c>
      <c r="D907" s="3">
        <f>シート1!I908</f>
        <v>0</v>
      </c>
      <c r="E907" s="3">
        <f>シート1!K908</f>
        <v>0</v>
      </c>
      <c r="F907" s="3">
        <f t="shared" ref="F907:Z907" ca="1" si="909">IF($E911="","", IF(AND(ROW()&gt;$AB$1,F$1&lt;=$AB$1),(F$1-_xlfn.RANK.AVG(OFFSET($E911,1-F$1,),OFFSET($E911,1-$AB$1,,$AB$1,1)))^2,""))</f>
        <v>100</v>
      </c>
      <c r="G907" s="3">
        <f t="shared" ca="1" si="909"/>
        <v>81</v>
      </c>
      <c r="H907" s="3">
        <f t="shared" ca="1" si="909"/>
        <v>64</v>
      </c>
      <c r="I907" s="3">
        <f t="shared" ca="1" si="909"/>
        <v>49</v>
      </c>
      <c r="J907" s="3">
        <f t="shared" ca="1" si="909"/>
        <v>36</v>
      </c>
      <c r="K907" s="3">
        <f t="shared" ca="1" si="909"/>
        <v>25</v>
      </c>
      <c r="L907" s="3">
        <f t="shared" ca="1" si="909"/>
        <v>16</v>
      </c>
      <c r="M907" s="3">
        <f t="shared" ca="1" si="909"/>
        <v>9</v>
      </c>
      <c r="N907" s="3">
        <f t="shared" ca="1" si="909"/>
        <v>4</v>
      </c>
      <c r="O907" s="3">
        <f t="shared" ca="1" si="909"/>
        <v>1</v>
      </c>
      <c r="P907" s="3">
        <f t="shared" ca="1" si="909"/>
        <v>0</v>
      </c>
      <c r="Q907" s="3">
        <f t="shared" ca="1" si="909"/>
        <v>1</v>
      </c>
      <c r="R907" s="3">
        <f t="shared" ca="1" si="909"/>
        <v>4</v>
      </c>
      <c r="S907" s="3">
        <f t="shared" ca="1" si="909"/>
        <v>9</v>
      </c>
      <c r="T907" s="3">
        <f t="shared" ca="1" si="909"/>
        <v>16</v>
      </c>
      <c r="U907" s="3">
        <f t="shared" ca="1" si="909"/>
        <v>25</v>
      </c>
      <c r="V907" s="3">
        <f t="shared" ca="1" si="909"/>
        <v>36</v>
      </c>
      <c r="W907" s="3">
        <f t="shared" ca="1" si="909"/>
        <v>49</v>
      </c>
      <c r="X907" s="3">
        <f t="shared" ca="1" si="909"/>
        <v>64</v>
      </c>
      <c r="Y907" s="3">
        <f t="shared" ca="1" si="909"/>
        <v>81</v>
      </c>
      <c r="Z907" s="3">
        <f t="shared" ca="1" si="909"/>
        <v>100</v>
      </c>
      <c r="AA907" s="3">
        <f t="shared" ca="1" si="5"/>
        <v>770</v>
      </c>
      <c r="AB907" s="29">
        <f t="shared" ca="1" si="24"/>
        <v>50</v>
      </c>
    </row>
    <row r="908" spans="1:28" customFormat="false" ht="13">
      <c r="A908" s="3">
        <f>シート1!B909</f>
        <v>0</v>
      </c>
      <c r="B908" s="3">
        <f>シート1!E909</f>
        <v>0</v>
      </c>
      <c r="C908" s="19">
        <f>シート1!G909</f>
        <v>0</v>
      </c>
      <c r="D908" s="3">
        <f>シート1!I909</f>
        <v>0</v>
      </c>
      <c r="E908" s="3">
        <f>シート1!K909</f>
        <v>0</v>
      </c>
      <c r="F908" s="3">
        <f t="shared" ref="F908:Z908" ca="1" si="910">IF($E912="","", IF(AND(ROW()&gt;$AB$1,F$1&lt;=$AB$1),(F$1-_xlfn.RANK.AVG(OFFSET($E912,1-F$1,),OFFSET($E912,1-$AB$1,,$AB$1,1)))^2,""))</f>
        <v>100</v>
      </c>
      <c r="G908" s="3">
        <f t="shared" ca="1" si="910"/>
        <v>81</v>
      </c>
      <c r="H908" s="3">
        <f t="shared" ca="1" si="910"/>
        <v>64</v>
      </c>
      <c r="I908" s="3">
        <f t="shared" ca="1" si="910"/>
        <v>49</v>
      </c>
      <c r="J908" s="3">
        <f t="shared" ca="1" si="910"/>
        <v>36</v>
      </c>
      <c r="K908" s="3">
        <f t="shared" ca="1" si="910"/>
        <v>25</v>
      </c>
      <c r="L908" s="3">
        <f t="shared" ca="1" si="910"/>
        <v>16</v>
      </c>
      <c r="M908" s="3">
        <f t="shared" ca="1" si="910"/>
        <v>9</v>
      </c>
      <c r="N908" s="3">
        <f t="shared" ca="1" si="910"/>
        <v>4</v>
      </c>
      <c r="O908" s="3">
        <f t="shared" ca="1" si="910"/>
        <v>1</v>
      </c>
      <c r="P908" s="3">
        <f t="shared" ca="1" si="910"/>
        <v>0</v>
      </c>
      <c r="Q908" s="3">
        <f t="shared" ca="1" si="910"/>
        <v>1</v>
      </c>
      <c r="R908" s="3">
        <f t="shared" ca="1" si="910"/>
        <v>4</v>
      </c>
      <c r="S908" s="3">
        <f t="shared" ca="1" si="910"/>
        <v>9</v>
      </c>
      <c r="T908" s="3">
        <f t="shared" ca="1" si="910"/>
        <v>16</v>
      </c>
      <c r="U908" s="3">
        <f t="shared" ca="1" si="910"/>
        <v>25</v>
      </c>
      <c r="V908" s="3">
        <f t="shared" ca="1" si="910"/>
        <v>36</v>
      </c>
      <c r="W908" s="3">
        <f t="shared" ca="1" si="910"/>
        <v>49</v>
      </c>
      <c r="X908" s="3">
        <f t="shared" ca="1" si="910"/>
        <v>64</v>
      </c>
      <c r="Y908" s="3">
        <f t="shared" ca="1" si="910"/>
        <v>81</v>
      </c>
      <c r="Z908" s="3">
        <f t="shared" ca="1" si="910"/>
        <v>100</v>
      </c>
      <c r="AA908" s="3">
        <f t="shared" ca="1" si="5"/>
        <v>770</v>
      </c>
      <c r="AB908" s="29">
        <f t="shared" ca="1" si="24"/>
        <v>50</v>
      </c>
    </row>
    <row r="909" spans="1:28" customFormat="false" ht="13">
      <c r="A909" s="3">
        <f>シート1!B910</f>
        <v>0</v>
      </c>
      <c r="B909" s="3">
        <f>シート1!E910</f>
        <v>0</v>
      </c>
      <c r="C909" s="19">
        <f>シート1!G910</f>
        <v>0</v>
      </c>
      <c r="D909" s="3">
        <f>シート1!I910</f>
        <v>0</v>
      </c>
      <c r="E909" s="3">
        <f>シート1!K910</f>
        <v>0</v>
      </c>
      <c r="F909" s="3">
        <f t="shared" ref="F909:Z909" ca="1" si="911">IF($E913="","", IF(AND(ROW()&gt;$AB$1,F$1&lt;=$AB$1),(F$1-_xlfn.RANK.AVG(OFFSET($E913,1-F$1,),OFFSET($E913,1-$AB$1,,$AB$1,1)))^2,""))</f>
        <v>100</v>
      </c>
      <c r="G909" s="3">
        <f t="shared" ca="1" si="911"/>
        <v>81</v>
      </c>
      <c r="H909" s="3">
        <f t="shared" ca="1" si="911"/>
        <v>64</v>
      </c>
      <c r="I909" s="3">
        <f t="shared" ca="1" si="911"/>
        <v>49</v>
      </c>
      <c r="J909" s="3">
        <f t="shared" ca="1" si="911"/>
        <v>36</v>
      </c>
      <c r="K909" s="3">
        <f t="shared" ca="1" si="911"/>
        <v>25</v>
      </c>
      <c r="L909" s="3">
        <f t="shared" ca="1" si="911"/>
        <v>16</v>
      </c>
      <c r="M909" s="3">
        <f t="shared" ca="1" si="911"/>
        <v>9</v>
      </c>
      <c r="N909" s="3">
        <f t="shared" ca="1" si="911"/>
        <v>4</v>
      </c>
      <c r="O909" s="3">
        <f t="shared" ca="1" si="911"/>
        <v>1</v>
      </c>
      <c r="P909" s="3">
        <f t="shared" ca="1" si="911"/>
        <v>0</v>
      </c>
      <c r="Q909" s="3">
        <f t="shared" ca="1" si="911"/>
        <v>1</v>
      </c>
      <c r="R909" s="3">
        <f t="shared" ca="1" si="911"/>
        <v>4</v>
      </c>
      <c r="S909" s="3">
        <f t="shared" ca="1" si="911"/>
        <v>9</v>
      </c>
      <c r="T909" s="3">
        <f t="shared" ca="1" si="911"/>
        <v>16</v>
      </c>
      <c r="U909" s="3">
        <f t="shared" ca="1" si="911"/>
        <v>25</v>
      </c>
      <c r="V909" s="3">
        <f t="shared" ca="1" si="911"/>
        <v>36</v>
      </c>
      <c r="W909" s="3">
        <f t="shared" ca="1" si="911"/>
        <v>49</v>
      </c>
      <c r="X909" s="3">
        <f t="shared" ca="1" si="911"/>
        <v>64</v>
      </c>
      <c r="Y909" s="3">
        <f t="shared" ca="1" si="911"/>
        <v>81</v>
      </c>
      <c r="Z909" s="3">
        <f t="shared" ca="1" si="911"/>
        <v>100</v>
      </c>
      <c r="AA909" s="3">
        <f t="shared" ca="1" si="5"/>
        <v>770</v>
      </c>
      <c r="AB909" s="29">
        <f t="shared" ca="1" si="24"/>
        <v>50</v>
      </c>
    </row>
    <row r="910" spans="1:28" customFormat="false" ht="13">
      <c r="A910" s="3">
        <f>シート1!B911</f>
        <v>0</v>
      </c>
      <c r="B910" s="3">
        <f>シート1!E911</f>
        <v>0</v>
      </c>
      <c r="C910" s="19">
        <f>シート1!G911</f>
        <v>0</v>
      </c>
      <c r="D910" s="3">
        <f>シート1!I911</f>
        <v>0</v>
      </c>
      <c r="E910" s="3">
        <f>シート1!K911</f>
        <v>0</v>
      </c>
      <c r="F910" s="3">
        <f t="shared" ref="F910:Z910" ca="1" si="912">IF($E914="","", IF(AND(ROW()&gt;$AB$1,F$1&lt;=$AB$1),(F$1-_xlfn.RANK.AVG(OFFSET($E914,1-F$1,),OFFSET($E914,1-$AB$1,,$AB$1,1)))^2,""))</f>
        <v>100</v>
      </c>
      <c r="G910" s="3">
        <f t="shared" ca="1" si="912"/>
        <v>81</v>
      </c>
      <c r="H910" s="3">
        <f t="shared" ca="1" si="912"/>
        <v>64</v>
      </c>
      <c r="I910" s="3">
        <f t="shared" ca="1" si="912"/>
        <v>49</v>
      </c>
      <c r="J910" s="3">
        <f t="shared" ca="1" si="912"/>
        <v>36</v>
      </c>
      <c r="K910" s="3">
        <f t="shared" ca="1" si="912"/>
        <v>25</v>
      </c>
      <c r="L910" s="3">
        <f t="shared" ca="1" si="912"/>
        <v>16</v>
      </c>
      <c r="M910" s="3">
        <f t="shared" ca="1" si="912"/>
        <v>9</v>
      </c>
      <c r="N910" s="3">
        <f t="shared" ca="1" si="912"/>
        <v>4</v>
      </c>
      <c r="O910" s="3">
        <f t="shared" ca="1" si="912"/>
        <v>1</v>
      </c>
      <c r="P910" s="3">
        <f t="shared" ca="1" si="912"/>
        <v>0</v>
      </c>
      <c r="Q910" s="3">
        <f t="shared" ca="1" si="912"/>
        <v>1</v>
      </c>
      <c r="R910" s="3">
        <f t="shared" ca="1" si="912"/>
        <v>4</v>
      </c>
      <c r="S910" s="3">
        <f t="shared" ca="1" si="912"/>
        <v>9</v>
      </c>
      <c r="T910" s="3">
        <f t="shared" ca="1" si="912"/>
        <v>16</v>
      </c>
      <c r="U910" s="3">
        <f t="shared" ca="1" si="912"/>
        <v>25</v>
      </c>
      <c r="V910" s="3">
        <f t="shared" ca="1" si="912"/>
        <v>36</v>
      </c>
      <c r="W910" s="3">
        <f t="shared" ca="1" si="912"/>
        <v>49</v>
      </c>
      <c r="X910" s="3">
        <f t="shared" ca="1" si="912"/>
        <v>64</v>
      </c>
      <c r="Y910" s="3">
        <f t="shared" ca="1" si="912"/>
        <v>81</v>
      </c>
      <c r="Z910" s="3">
        <f t="shared" ca="1" si="912"/>
        <v>100</v>
      </c>
      <c r="AA910" s="3">
        <f t="shared" ca="1" si="5"/>
        <v>770</v>
      </c>
      <c r="AB910" s="29">
        <f t="shared" ca="1" si="24"/>
        <v>50</v>
      </c>
    </row>
    <row r="911" spans="1:28" customFormat="false" ht="13">
      <c r="A911" s="3">
        <f>シート1!B912</f>
        <v>0</v>
      </c>
      <c r="B911" s="3">
        <f>シート1!E912</f>
        <v>0</v>
      </c>
      <c r="C911" s="19">
        <f>シート1!G912</f>
        <v>0</v>
      </c>
      <c r="D911" s="3">
        <f>シート1!I912</f>
        <v>0</v>
      </c>
      <c r="E911" s="3">
        <f>シート1!K912</f>
        <v>0</v>
      </c>
      <c r="F911" s="3">
        <f t="shared" ref="F911:Z911" ca="1" si="913">IF($E915="","", IF(AND(ROW()&gt;$AB$1,F$1&lt;=$AB$1),(F$1-_xlfn.RANK.AVG(OFFSET($E915,1-F$1,),OFFSET($E915,1-$AB$1,,$AB$1,1)))^2,""))</f>
        <v>100</v>
      </c>
      <c r="G911" s="3">
        <f t="shared" ca="1" si="913"/>
        <v>81</v>
      </c>
      <c r="H911" s="3">
        <f t="shared" ca="1" si="913"/>
        <v>64</v>
      </c>
      <c r="I911" s="3">
        <f t="shared" ca="1" si="913"/>
        <v>49</v>
      </c>
      <c r="J911" s="3">
        <f t="shared" ca="1" si="913"/>
        <v>36</v>
      </c>
      <c r="K911" s="3">
        <f t="shared" ca="1" si="913"/>
        <v>25</v>
      </c>
      <c r="L911" s="3">
        <f t="shared" ca="1" si="913"/>
        <v>16</v>
      </c>
      <c r="M911" s="3">
        <f t="shared" ca="1" si="913"/>
        <v>9</v>
      </c>
      <c r="N911" s="3">
        <f t="shared" ca="1" si="913"/>
        <v>4</v>
      </c>
      <c r="O911" s="3">
        <f t="shared" ca="1" si="913"/>
        <v>1</v>
      </c>
      <c r="P911" s="3">
        <f t="shared" ca="1" si="913"/>
        <v>0</v>
      </c>
      <c r="Q911" s="3">
        <f t="shared" ca="1" si="913"/>
        <v>1</v>
      </c>
      <c r="R911" s="3">
        <f t="shared" ca="1" si="913"/>
        <v>4</v>
      </c>
      <c r="S911" s="3">
        <f t="shared" ca="1" si="913"/>
        <v>9</v>
      </c>
      <c r="T911" s="3">
        <f t="shared" ca="1" si="913"/>
        <v>16</v>
      </c>
      <c r="U911" s="3">
        <f t="shared" ca="1" si="913"/>
        <v>25</v>
      </c>
      <c r="V911" s="3">
        <f t="shared" ca="1" si="913"/>
        <v>36</v>
      </c>
      <c r="W911" s="3">
        <f t="shared" ca="1" si="913"/>
        <v>49</v>
      </c>
      <c r="X911" s="3">
        <f t="shared" ca="1" si="913"/>
        <v>64</v>
      </c>
      <c r="Y911" s="3">
        <f t="shared" ca="1" si="913"/>
        <v>81</v>
      </c>
      <c r="Z911" s="3">
        <f t="shared" ca="1" si="913"/>
        <v>100</v>
      </c>
      <c r="AA911" s="3">
        <f t="shared" ca="1" si="5"/>
        <v>770</v>
      </c>
      <c r="AB911" s="29">
        <f t="shared" ca="1" si="24"/>
        <v>50</v>
      </c>
    </row>
    <row r="912" spans="1:28" customFormat="false" ht="13">
      <c r="A912" s="3">
        <f>シート1!B913</f>
        <v>0</v>
      </c>
      <c r="B912" s="3">
        <f>シート1!E913</f>
        <v>0</v>
      </c>
      <c r="C912" s="19">
        <f>シート1!G913</f>
        <v>0</v>
      </c>
      <c r="D912" s="3">
        <f>シート1!I913</f>
        <v>0</v>
      </c>
      <c r="E912" s="3">
        <f>シート1!K913</f>
        <v>0</v>
      </c>
      <c r="F912" s="3">
        <f t="shared" ref="F912:Z912" ca="1" si="914">IF($E916="","", IF(AND(ROW()&gt;$AB$1,F$1&lt;=$AB$1),(F$1-_xlfn.RANK.AVG(OFFSET($E916,1-F$1,),OFFSET($E916,1-$AB$1,,$AB$1,1)))^2,""))</f>
        <v>100</v>
      </c>
      <c r="G912" s="3">
        <f t="shared" ca="1" si="914"/>
        <v>81</v>
      </c>
      <c r="H912" s="3">
        <f t="shared" ca="1" si="914"/>
        <v>64</v>
      </c>
      <c r="I912" s="3">
        <f t="shared" ca="1" si="914"/>
        <v>49</v>
      </c>
      <c r="J912" s="3">
        <f t="shared" ca="1" si="914"/>
        <v>36</v>
      </c>
      <c r="K912" s="3">
        <f t="shared" ca="1" si="914"/>
        <v>25</v>
      </c>
      <c r="L912" s="3">
        <f t="shared" ca="1" si="914"/>
        <v>16</v>
      </c>
      <c r="M912" s="3">
        <f t="shared" ca="1" si="914"/>
        <v>9</v>
      </c>
      <c r="N912" s="3">
        <f t="shared" ca="1" si="914"/>
        <v>4</v>
      </c>
      <c r="O912" s="3">
        <f t="shared" ca="1" si="914"/>
        <v>1</v>
      </c>
      <c r="P912" s="3">
        <f t="shared" ca="1" si="914"/>
        <v>0</v>
      </c>
      <c r="Q912" s="3">
        <f t="shared" ca="1" si="914"/>
        <v>1</v>
      </c>
      <c r="R912" s="3">
        <f t="shared" ca="1" si="914"/>
        <v>4</v>
      </c>
      <c r="S912" s="3">
        <f t="shared" ca="1" si="914"/>
        <v>9</v>
      </c>
      <c r="T912" s="3">
        <f t="shared" ca="1" si="914"/>
        <v>16</v>
      </c>
      <c r="U912" s="3">
        <f t="shared" ca="1" si="914"/>
        <v>25</v>
      </c>
      <c r="V912" s="3">
        <f t="shared" ca="1" si="914"/>
        <v>36</v>
      </c>
      <c r="W912" s="3">
        <f t="shared" ca="1" si="914"/>
        <v>49</v>
      </c>
      <c r="X912" s="3">
        <f t="shared" ca="1" si="914"/>
        <v>64</v>
      </c>
      <c r="Y912" s="3">
        <f t="shared" ca="1" si="914"/>
        <v>81</v>
      </c>
      <c r="Z912" s="3">
        <f t="shared" ca="1" si="914"/>
        <v>100</v>
      </c>
      <c r="AA912" s="3">
        <f t="shared" ca="1" si="5"/>
        <v>770</v>
      </c>
      <c r="AB912" s="29">
        <f t="shared" ca="1" si="24"/>
        <v>50</v>
      </c>
    </row>
    <row r="913" spans="1:28" customFormat="false" ht="13">
      <c r="A913" s="3">
        <f>シート1!B914</f>
        <v>0</v>
      </c>
      <c r="B913" s="3">
        <f>シート1!E914</f>
        <v>0</v>
      </c>
      <c r="C913" s="19">
        <f>シート1!G914</f>
        <v>0</v>
      </c>
      <c r="D913" s="3">
        <f>シート1!I914</f>
        <v>0</v>
      </c>
      <c r="E913" s="3">
        <f>シート1!K914</f>
        <v>0</v>
      </c>
      <c r="F913" s="3">
        <f t="shared" ref="F913:Z913" ca="1" si="915">IF($E917="","", IF(AND(ROW()&gt;$AB$1,F$1&lt;=$AB$1),(F$1-_xlfn.RANK.AVG(OFFSET($E917,1-F$1,),OFFSET($E917,1-$AB$1,,$AB$1,1)))^2,""))</f>
        <v>100</v>
      </c>
      <c r="G913" s="3">
        <f t="shared" ca="1" si="915"/>
        <v>81</v>
      </c>
      <c r="H913" s="3">
        <f t="shared" ca="1" si="915"/>
        <v>64</v>
      </c>
      <c r="I913" s="3">
        <f t="shared" ca="1" si="915"/>
        <v>49</v>
      </c>
      <c r="J913" s="3">
        <f t="shared" ca="1" si="915"/>
        <v>36</v>
      </c>
      <c r="K913" s="3">
        <f t="shared" ca="1" si="915"/>
        <v>25</v>
      </c>
      <c r="L913" s="3">
        <f t="shared" ca="1" si="915"/>
        <v>16</v>
      </c>
      <c r="M913" s="3">
        <f t="shared" ca="1" si="915"/>
        <v>9</v>
      </c>
      <c r="N913" s="3">
        <f t="shared" ca="1" si="915"/>
        <v>4</v>
      </c>
      <c r="O913" s="3">
        <f t="shared" ca="1" si="915"/>
        <v>1</v>
      </c>
      <c r="P913" s="3">
        <f t="shared" ca="1" si="915"/>
        <v>0</v>
      </c>
      <c r="Q913" s="3">
        <f t="shared" ca="1" si="915"/>
        <v>1</v>
      </c>
      <c r="R913" s="3">
        <f t="shared" ca="1" si="915"/>
        <v>4</v>
      </c>
      <c r="S913" s="3">
        <f t="shared" ca="1" si="915"/>
        <v>9</v>
      </c>
      <c r="T913" s="3">
        <f t="shared" ca="1" si="915"/>
        <v>16</v>
      </c>
      <c r="U913" s="3">
        <f t="shared" ca="1" si="915"/>
        <v>25</v>
      </c>
      <c r="V913" s="3">
        <f t="shared" ca="1" si="915"/>
        <v>36</v>
      </c>
      <c r="W913" s="3">
        <f t="shared" ca="1" si="915"/>
        <v>49</v>
      </c>
      <c r="X913" s="3">
        <f t="shared" ca="1" si="915"/>
        <v>64</v>
      </c>
      <c r="Y913" s="3">
        <f t="shared" ca="1" si="915"/>
        <v>81</v>
      </c>
      <c r="Z913" s="3">
        <f t="shared" ca="1" si="915"/>
        <v>100</v>
      </c>
      <c r="AA913" s="3">
        <f t="shared" ca="1" si="5"/>
        <v>770</v>
      </c>
      <c r="AB913" s="29">
        <f t="shared" ca="1" si="24"/>
        <v>50</v>
      </c>
    </row>
    <row r="914" spans="1:28" customFormat="false" ht="13">
      <c r="A914" s="3">
        <f>シート1!B915</f>
        <v>0</v>
      </c>
      <c r="B914" s="3">
        <f>シート1!E915</f>
        <v>0</v>
      </c>
      <c r="C914" s="19">
        <f>シート1!G915</f>
        <v>0</v>
      </c>
      <c r="D914" s="3">
        <f>シート1!I915</f>
        <v>0</v>
      </c>
      <c r="E914" s="3">
        <f>シート1!K915</f>
        <v>0</v>
      </c>
      <c r="F914" s="3">
        <f t="shared" ref="F914:Z914" ca="1" si="916">IF($E918="","", IF(AND(ROW()&gt;$AB$1,F$1&lt;=$AB$1),(F$1-_xlfn.RANK.AVG(OFFSET($E918,1-F$1,),OFFSET($E918,1-$AB$1,,$AB$1,1)))^2,""))</f>
        <v>100</v>
      </c>
      <c r="G914" s="3">
        <f t="shared" ca="1" si="916"/>
        <v>81</v>
      </c>
      <c r="H914" s="3">
        <f t="shared" ca="1" si="916"/>
        <v>64</v>
      </c>
      <c r="I914" s="3">
        <f t="shared" ca="1" si="916"/>
        <v>49</v>
      </c>
      <c r="J914" s="3">
        <f t="shared" ca="1" si="916"/>
        <v>36</v>
      </c>
      <c r="K914" s="3">
        <f t="shared" ca="1" si="916"/>
        <v>25</v>
      </c>
      <c r="L914" s="3">
        <f t="shared" ca="1" si="916"/>
        <v>16</v>
      </c>
      <c r="M914" s="3">
        <f t="shared" ca="1" si="916"/>
        <v>9</v>
      </c>
      <c r="N914" s="3">
        <f t="shared" ca="1" si="916"/>
        <v>4</v>
      </c>
      <c r="O914" s="3">
        <f t="shared" ca="1" si="916"/>
        <v>1</v>
      </c>
      <c r="P914" s="3">
        <f t="shared" ca="1" si="916"/>
        <v>0</v>
      </c>
      <c r="Q914" s="3">
        <f t="shared" ca="1" si="916"/>
        <v>1</v>
      </c>
      <c r="R914" s="3">
        <f t="shared" ca="1" si="916"/>
        <v>4</v>
      </c>
      <c r="S914" s="3">
        <f t="shared" ca="1" si="916"/>
        <v>9</v>
      </c>
      <c r="T914" s="3">
        <f t="shared" ca="1" si="916"/>
        <v>16</v>
      </c>
      <c r="U914" s="3">
        <f t="shared" ca="1" si="916"/>
        <v>25</v>
      </c>
      <c r="V914" s="3">
        <f t="shared" ca="1" si="916"/>
        <v>36</v>
      </c>
      <c r="W914" s="3">
        <f t="shared" ca="1" si="916"/>
        <v>49</v>
      </c>
      <c r="X914" s="3">
        <f t="shared" ca="1" si="916"/>
        <v>64</v>
      </c>
      <c r="Y914" s="3">
        <f t="shared" ca="1" si="916"/>
        <v>81</v>
      </c>
      <c r="Z914" s="3">
        <f t="shared" ca="1" si="916"/>
        <v>100</v>
      </c>
      <c r="AA914" s="3">
        <f t="shared" ca="1" si="5"/>
        <v>770</v>
      </c>
      <c r="AB914" s="29">
        <f t="shared" ca="1" si="24"/>
        <v>50</v>
      </c>
    </row>
    <row r="915" spans="1:28" customFormat="false" ht="13">
      <c r="A915" s="3">
        <f>シート1!B916</f>
        <v>0</v>
      </c>
      <c r="B915" s="3">
        <f>シート1!E916</f>
        <v>0</v>
      </c>
      <c r="C915" s="19">
        <f>シート1!G916</f>
        <v>0</v>
      </c>
      <c r="D915" s="3">
        <f>シート1!I916</f>
        <v>0</v>
      </c>
      <c r="E915" s="3">
        <f>シート1!K916</f>
        <v>0</v>
      </c>
      <c r="F915" s="3">
        <f t="shared" ref="F915:Z915" ca="1" si="917">IF($E919="","", IF(AND(ROW()&gt;$AB$1,F$1&lt;=$AB$1),(F$1-_xlfn.RANK.AVG(OFFSET($E919,1-F$1,),OFFSET($E919,1-$AB$1,,$AB$1,1)))^2,""))</f>
        <v>100</v>
      </c>
      <c r="G915" s="3">
        <f t="shared" ca="1" si="917"/>
        <v>81</v>
      </c>
      <c r="H915" s="3">
        <f t="shared" ca="1" si="917"/>
        <v>64</v>
      </c>
      <c r="I915" s="3">
        <f t="shared" ca="1" si="917"/>
        <v>49</v>
      </c>
      <c r="J915" s="3">
        <f t="shared" ca="1" si="917"/>
        <v>36</v>
      </c>
      <c r="K915" s="3">
        <f t="shared" ca="1" si="917"/>
        <v>25</v>
      </c>
      <c r="L915" s="3">
        <f t="shared" ca="1" si="917"/>
        <v>16</v>
      </c>
      <c r="M915" s="3">
        <f t="shared" ca="1" si="917"/>
        <v>9</v>
      </c>
      <c r="N915" s="3">
        <f t="shared" ca="1" si="917"/>
        <v>4</v>
      </c>
      <c r="O915" s="3">
        <f t="shared" ca="1" si="917"/>
        <v>1</v>
      </c>
      <c r="P915" s="3">
        <f t="shared" ca="1" si="917"/>
        <v>0</v>
      </c>
      <c r="Q915" s="3">
        <f t="shared" ca="1" si="917"/>
        <v>1</v>
      </c>
      <c r="R915" s="3">
        <f t="shared" ca="1" si="917"/>
        <v>4</v>
      </c>
      <c r="S915" s="3">
        <f t="shared" ca="1" si="917"/>
        <v>9</v>
      </c>
      <c r="T915" s="3">
        <f t="shared" ca="1" si="917"/>
        <v>16</v>
      </c>
      <c r="U915" s="3">
        <f t="shared" ca="1" si="917"/>
        <v>25</v>
      </c>
      <c r="V915" s="3">
        <f t="shared" ca="1" si="917"/>
        <v>36</v>
      </c>
      <c r="W915" s="3">
        <f t="shared" ca="1" si="917"/>
        <v>49</v>
      </c>
      <c r="X915" s="3">
        <f t="shared" ca="1" si="917"/>
        <v>64</v>
      </c>
      <c r="Y915" s="3">
        <f t="shared" ca="1" si="917"/>
        <v>81</v>
      </c>
      <c r="Z915" s="3">
        <f t="shared" ca="1" si="917"/>
        <v>100</v>
      </c>
      <c r="AA915" s="3">
        <f t="shared" ca="1" si="5"/>
        <v>770</v>
      </c>
      <c r="AB915" s="29">
        <f t="shared" ca="1" si="24"/>
        <v>50</v>
      </c>
    </row>
    <row r="916" spans="1:28" customFormat="false" ht="13">
      <c r="A916" s="3">
        <f>シート1!B917</f>
        <v>0</v>
      </c>
      <c r="B916" s="3">
        <f>シート1!E917</f>
        <v>0</v>
      </c>
      <c r="C916" s="19">
        <f>シート1!G917</f>
        <v>0</v>
      </c>
      <c r="D916" s="3">
        <f>シート1!I917</f>
        <v>0</v>
      </c>
      <c r="E916" s="3">
        <f>シート1!K917</f>
        <v>0</v>
      </c>
      <c r="F916" s="3">
        <f t="shared" ref="F916:Z916" ca="1" si="918">IF($E920="","", IF(AND(ROW()&gt;$AB$1,F$1&lt;=$AB$1),(F$1-_xlfn.RANK.AVG(OFFSET($E920,1-F$1,),OFFSET($E920,1-$AB$1,,$AB$1,1)))^2,""))</f>
        <v>100</v>
      </c>
      <c r="G916" s="3">
        <f t="shared" ca="1" si="918"/>
        <v>81</v>
      </c>
      <c r="H916" s="3">
        <f t="shared" ca="1" si="918"/>
        <v>64</v>
      </c>
      <c r="I916" s="3">
        <f t="shared" ca="1" si="918"/>
        <v>49</v>
      </c>
      <c r="J916" s="3">
        <f t="shared" ca="1" si="918"/>
        <v>36</v>
      </c>
      <c r="K916" s="3">
        <f t="shared" ca="1" si="918"/>
        <v>25</v>
      </c>
      <c r="L916" s="3">
        <f t="shared" ca="1" si="918"/>
        <v>16</v>
      </c>
      <c r="M916" s="3">
        <f t="shared" ca="1" si="918"/>
        <v>9</v>
      </c>
      <c r="N916" s="3">
        <f t="shared" ca="1" si="918"/>
        <v>4</v>
      </c>
      <c r="O916" s="3">
        <f t="shared" ca="1" si="918"/>
        <v>1</v>
      </c>
      <c r="P916" s="3">
        <f t="shared" ca="1" si="918"/>
        <v>0</v>
      </c>
      <c r="Q916" s="3">
        <f t="shared" ca="1" si="918"/>
        <v>1</v>
      </c>
      <c r="R916" s="3">
        <f t="shared" ca="1" si="918"/>
        <v>4</v>
      </c>
      <c r="S916" s="3">
        <f t="shared" ca="1" si="918"/>
        <v>9</v>
      </c>
      <c r="T916" s="3">
        <f t="shared" ca="1" si="918"/>
        <v>16</v>
      </c>
      <c r="U916" s="3">
        <f t="shared" ca="1" si="918"/>
        <v>25</v>
      </c>
      <c r="V916" s="3">
        <f t="shared" ca="1" si="918"/>
        <v>36</v>
      </c>
      <c r="W916" s="3">
        <f t="shared" ca="1" si="918"/>
        <v>49</v>
      </c>
      <c r="X916" s="3">
        <f t="shared" ca="1" si="918"/>
        <v>64</v>
      </c>
      <c r="Y916" s="3">
        <f t="shared" ca="1" si="918"/>
        <v>81</v>
      </c>
      <c r="Z916" s="3">
        <f t="shared" ca="1" si="918"/>
        <v>100</v>
      </c>
      <c r="AA916" s="3">
        <f t="shared" ca="1" si="5"/>
        <v>770</v>
      </c>
      <c r="AB916" s="29">
        <f t="shared" ca="1" si="24"/>
        <v>50</v>
      </c>
    </row>
    <row r="917" spans="1:28" customFormat="false" ht="13">
      <c r="A917" s="3">
        <f>シート1!B918</f>
        <v>0</v>
      </c>
      <c r="B917" s="3">
        <f>シート1!E918</f>
        <v>0</v>
      </c>
      <c r="C917" s="19">
        <f>シート1!G918</f>
        <v>0</v>
      </c>
      <c r="D917" s="3">
        <f>シート1!I918</f>
        <v>0</v>
      </c>
      <c r="E917" s="3">
        <f>シート1!K918</f>
        <v>0</v>
      </c>
      <c r="F917" s="3">
        <f t="shared" ref="F917:Z917" ca="1" si="919">IF($E921="","", IF(AND(ROW()&gt;$AB$1,F$1&lt;=$AB$1),(F$1-_xlfn.RANK.AVG(OFFSET($E921,1-F$1,),OFFSET($E921,1-$AB$1,,$AB$1,1)))^2,""))</f>
        <v>100</v>
      </c>
      <c r="G917" s="3">
        <f t="shared" ca="1" si="919"/>
        <v>81</v>
      </c>
      <c r="H917" s="3">
        <f t="shared" ca="1" si="919"/>
        <v>64</v>
      </c>
      <c r="I917" s="3">
        <f t="shared" ca="1" si="919"/>
        <v>49</v>
      </c>
      <c r="J917" s="3">
        <f t="shared" ca="1" si="919"/>
        <v>36</v>
      </c>
      <c r="K917" s="3">
        <f t="shared" ca="1" si="919"/>
        <v>25</v>
      </c>
      <c r="L917" s="3">
        <f t="shared" ca="1" si="919"/>
        <v>16</v>
      </c>
      <c r="M917" s="3">
        <f t="shared" ca="1" si="919"/>
        <v>9</v>
      </c>
      <c r="N917" s="3">
        <f t="shared" ca="1" si="919"/>
        <v>4</v>
      </c>
      <c r="O917" s="3">
        <f t="shared" ca="1" si="919"/>
        <v>1</v>
      </c>
      <c r="P917" s="3">
        <f t="shared" ca="1" si="919"/>
        <v>0</v>
      </c>
      <c r="Q917" s="3">
        <f t="shared" ca="1" si="919"/>
        <v>1</v>
      </c>
      <c r="R917" s="3">
        <f t="shared" ca="1" si="919"/>
        <v>4</v>
      </c>
      <c r="S917" s="3">
        <f t="shared" ca="1" si="919"/>
        <v>9</v>
      </c>
      <c r="T917" s="3">
        <f t="shared" ca="1" si="919"/>
        <v>16</v>
      </c>
      <c r="U917" s="3">
        <f t="shared" ca="1" si="919"/>
        <v>25</v>
      </c>
      <c r="V917" s="3">
        <f t="shared" ca="1" si="919"/>
        <v>36</v>
      </c>
      <c r="W917" s="3">
        <f t="shared" ca="1" si="919"/>
        <v>49</v>
      </c>
      <c r="X917" s="3">
        <f t="shared" ca="1" si="919"/>
        <v>64</v>
      </c>
      <c r="Y917" s="3">
        <f t="shared" ca="1" si="919"/>
        <v>81</v>
      </c>
      <c r="Z917" s="3">
        <f t="shared" ca="1" si="919"/>
        <v>100</v>
      </c>
      <c r="AA917" s="3">
        <f t="shared" ca="1" si="5"/>
        <v>770</v>
      </c>
      <c r="AB917" s="29">
        <f t="shared" ca="1" si="24"/>
        <v>50</v>
      </c>
    </row>
    <row r="918" spans="1:28" customFormat="false" ht="13">
      <c r="A918" s="3">
        <f>シート1!B919</f>
        <v>0</v>
      </c>
      <c r="B918" s="3">
        <f>シート1!E919</f>
        <v>0</v>
      </c>
      <c r="C918" s="19">
        <f>シート1!G919</f>
        <v>0</v>
      </c>
      <c r="D918" s="3">
        <f>シート1!I919</f>
        <v>0</v>
      </c>
      <c r="E918" s="3">
        <f>シート1!K919</f>
        <v>0</v>
      </c>
      <c r="F918" s="3">
        <f t="shared" ref="F918:Z918" ca="1" si="920">IF($E922="","", IF(AND(ROW()&gt;$AB$1,F$1&lt;=$AB$1),(F$1-_xlfn.RANK.AVG(OFFSET($E922,1-F$1,),OFFSET($E922,1-$AB$1,,$AB$1,1)))^2,""))</f>
        <v>100</v>
      </c>
      <c r="G918" s="3">
        <f t="shared" ca="1" si="920"/>
        <v>81</v>
      </c>
      <c r="H918" s="3">
        <f t="shared" ca="1" si="920"/>
        <v>64</v>
      </c>
      <c r="I918" s="3">
        <f t="shared" ca="1" si="920"/>
        <v>49</v>
      </c>
      <c r="J918" s="3">
        <f t="shared" ca="1" si="920"/>
        <v>36</v>
      </c>
      <c r="K918" s="3">
        <f t="shared" ca="1" si="920"/>
        <v>25</v>
      </c>
      <c r="L918" s="3">
        <f t="shared" ca="1" si="920"/>
        <v>16</v>
      </c>
      <c r="M918" s="3">
        <f t="shared" ca="1" si="920"/>
        <v>9</v>
      </c>
      <c r="N918" s="3">
        <f t="shared" ca="1" si="920"/>
        <v>4</v>
      </c>
      <c r="O918" s="3">
        <f t="shared" ca="1" si="920"/>
        <v>1</v>
      </c>
      <c r="P918" s="3">
        <f t="shared" ca="1" si="920"/>
        <v>0</v>
      </c>
      <c r="Q918" s="3">
        <f t="shared" ca="1" si="920"/>
        <v>1</v>
      </c>
      <c r="R918" s="3">
        <f t="shared" ca="1" si="920"/>
        <v>4</v>
      </c>
      <c r="S918" s="3">
        <f t="shared" ca="1" si="920"/>
        <v>9</v>
      </c>
      <c r="T918" s="3">
        <f t="shared" ca="1" si="920"/>
        <v>16</v>
      </c>
      <c r="U918" s="3">
        <f t="shared" ca="1" si="920"/>
        <v>25</v>
      </c>
      <c r="V918" s="3">
        <f t="shared" ca="1" si="920"/>
        <v>36</v>
      </c>
      <c r="W918" s="3">
        <f t="shared" ca="1" si="920"/>
        <v>49</v>
      </c>
      <c r="X918" s="3">
        <f t="shared" ca="1" si="920"/>
        <v>64</v>
      </c>
      <c r="Y918" s="3">
        <f t="shared" ca="1" si="920"/>
        <v>81</v>
      </c>
      <c r="Z918" s="3">
        <f t="shared" ca="1" si="920"/>
        <v>100</v>
      </c>
      <c r="AA918" s="3">
        <f t="shared" ca="1" si="5"/>
        <v>770</v>
      </c>
      <c r="AB918" s="29">
        <f t="shared" ca="1" si="24"/>
        <v>50</v>
      </c>
    </row>
    <row r="919" spans="1:28" customFormat="false" ht="13">
      <c r="A919" s="3">
        <f>シート1!B920</f>
        <v>0</v>
      </c>
      <c r="B919" s="3">
        <f>シート1!E920</f>
        <v>0</v>
      </c>
      <c r="C919" s="19">
        <f>シート1!G920</f>
        <v>0</v>
      </c>
      <c r="D919" s="3">
        <f>シート1!I920</f>
        <v>0</v>
      </c>
      <c r="E919" s="3">
        <f>シート1!K920</f>
        <v>0</v>
      </c>
      <c r="F919" s="3">
        <f t="shared" ref="F919:Z919" ca="1" si="921">IF($E923="","", IF(AND(ROW()&gt;$AB$1,F$1&lt;=$AB$1),(F$1-_xlfn.RANK.AVG(OFFSET($E923,1-F$1,),OFFSET($E923,1-$AB$1,,$AB$1,1)))^2,""))</f>
        <v>100</v>
      </c>
      <c r="G919" s="3">
        <f t="shared" ca="1" si="921"/>
        <v>81</v>
      </c>
      <c r="H919" s="3">
        <f t="shared" ca="1" si="921"/>
        <v>64</v>
      </c>
      <c r="I919" s="3">
        <f t="shared" ca="1" si="921"/>
        <v>49</v>
      </c>
      <c r="J919" s="3">
        <f t="shared" ca="1" si="921"/>
        <v>36</v>
      </c>
      <c r="K919" s="3">
        <f t="shared" ca="1" si="921"/>
        <v>25</v>
      </c>
      <c r="L919" s="3">
        <f t="shared" ca="1" si="921"/>
        <v>16</v>
      </c>
      <c r="M919" s="3">
        <f t="shared" ca="1" si="921"/>
        <v>9</v>
      </c>
      <c r="N919" s="3">
        <f t="shared" ca="1" si="921"/>
        <v>4</v>
      </c>
      <c r="O919" s="3">
        <f t="shared" ca="1" si="921"/>
        <v>1</v>
      </c>
      <c r="P919" s="3">
        <f t="shared" ca="1" si="921"/>
        <v>0</v>
      </c>
      <c r="Q919" s="3">
        <f t="shared" ca="1" si="921"/>
        <v>1</v>
      </c>
      <c r="R919" s="3">
        <f t="shared" ca="1" si="921"/>
        <v>4</v>
      </c>
      <c r="S919" s="3">
        <f t="shared" ca="1" si="921"/>
        <v>9</v>
      </c>
      <c r="T919" s="3">
        <f t="shared" ca="1" si="921"/>
        <v>16</v>
      </c>
      <c r="U919" s="3">
        <f t="shared" ca="1" si="921"/>
        <v>25</v>
      </c>
      <c r="V919" s="3">
        <f t="shared" ca="1" si="921"/>
        <v>36</v>
      </c>
      <c r="W919" s="3">
        <f t="shared" ca="1" si="921"/>
        <v>49</v>
      </c>
      <c r="X919" s="3">
        <f t="shared" ca="1" si="921"/>
        <v>64</v>
      </c>
      <c r="Y919" s="3">
        <f t="shared" ca="1" si="921"/>
        <v>81</v>
      </c>
      <c r="Z919" s="3">
        <f t="shared" ca="1" si="921"/>
        <v>100</v>
      </c>
      <c r="AA919" s="3">
        <f t="shared" ca="1" si="5"/>
        <v>770</v>
      </c>
      <c r="AB919" s="29">
        <f t="shared" ca="1" si="24"/>
        <v>50</v>
      </c>
    </row>
    <row r="920" spans="1:28" customFormat="false" ht="13">
      <c r="A920" s="3">
        <f>シート1!B921</f>
        <v>0</v>
      </c>
      <c r="B920" s="3">
        <f>シート1!E921</f>
        <v>0</v>
      </c>
      <c r="C920" s="19">
        <f>シート1!G921</f>
        <v>0</v>
      </c>
      <c r="D920" s="3">
        <f>シート1!I921</f>
        <v>0</v>
      </c>
      <c r="E920" s="3">
        <f>シート1!K921</f>
        <v>0</v>
      </c>
      <c r="F920" s="3">
        <f t="shared" ref="F920:Z920" ca="1" si="922">IF($E924="","", IF(AND(ROW()&gt;$AB$1,F$1&lt;=$AB$1),(F$1-_xlfn.RANK.AVG(OFFSET($E924,1-F$1,),OFFSET($E924,1-$AB$1,,$AB$1,1)))^2,""))</f>
        <v>100</v>
      </c>
      <c r="G920" s="3">
        <f t="shared" ca="1" si="922"/>
        <v>81</v>
      </c>
      <c r="H920" s="3">
        <f t="shared" ca="1" si="922"/>
        <v>64</v>
      </c>
      <c r="I920" s="3">
        <f t="shared" ca="1" si="922"/>
        <v>49</v>
      </c>
      <c r="J920" s="3">
        <f t="shared" ca="1" si="922"/>
        <v>36</v>
      </c>
      <c r="K920" s="3">
        <f t="shared" ca="1" si="922"/>
        <v>25</v>
      </c>
      <c r="L920" s="3">
        <f t="shared" ca="1" si="922"/>
        <v>16</v>
      </c>
      <c r="M920" s="3">
        <f t="shared" ca="1" si="922"/>
        <v>9</v>
      </c>
      <c r="N920" s="3">
        <f t="shared" ca="1" si="922"/>
        <v>4</v>
      </c>
      <c r="O920" s="3">
        <f t="shared" ca="1" si="922"/>
        <v>1</v>
      </c>
      <c r="P920" s="3">
        <f t="shared" ca="1" si="922"/>
        <v>0</v>
      </c>
      <c r="Q920" s="3">
        <f t="shared" ca="1" si="922"/>
        <v>1</v>
      </c>
      <c r="R920" s="3">
        <f t="shared" ca="1" si="922"/>
        <v>4</v>
      </c>
      <c r="S920" s="3">
        <f t="shared" ca="1" si="922"/>
        <v>9</v>
      </c>
      <c r="T920" s="3">
        <f t="shared" ca="1" si="922"/>
        <v>16</v>
      </c>
      <c r="U920" s="3">
        <f t="shared" ca="1" si="922"/>
        <v>25</v>
      </c>
      <c r="V920" s="3">
        <f t="shared" ca="1" si="922"/>
        <v>36</v>
      </c>
      <c r="W920" s="3">
        <f t="shared" ca="1" si="922"/>
        <v>49</v>
      </c>
      <c r="X920" s="3">
        <f t="shared" ca="1" si="922"/>
        <v>64</v>
      </c>
      <c r="Y920" s="3">
        <f t="shared" ca="1" si="922"/>
        <v>81</v>
      </c>
      <c r="Z920" s="3">
        <f t="shared" ca="1" si="922"/>
        <v>100</v>
      </c>
      <c r="AA920" s="3">
        <f t="shared" ca="1" si="5"/>
        <v>770</v>
      </c>
      <c r="AB920" s="29">
        <f t="shared" ca="1" si="24"/>
        <v>50</v>
      </c>
    </row>
    <row r="921" spans="1:28" customFormat="false" ht="13">
      <c r="A921" s="3">
        <f>シート1!B922</f>
        <v>0</v>
      </c>
      <c r="B921" s="3">
        <f>シート1!E922</f>
        <v>0</v>
      </c>
      <c r="C921" s="19">
        <f>シート1!G922</f>
        <v>0</v>
      </c>
      <c r="D921" s="3">
        <f>シート1!I922</f>
        <v>0</v>
      </c>
      <c r="E921" s="3">
        <f>シート1!K922</f>
        <v>0</v>
      </c>
      <c r="F921" s="3">
        <f t="shared" ref="F921:Z921" ca="1" si="923">IF($E925="","", IF(AND(ROW()&gt;$AB$1,F$1&lt;=$AB$1),(F$1-_xlfn.RANK.AVG(OFFSET($E925,1-F$1,),OFFSET($E925,1-$AB$1,,$AB$1,1)))^2,""))</f>
        <v>100</v>
      </c>
      <c r="G921" s="3">
        <f t="shared" ca="1" si="923"/>
        <v>81</v>
      </c>
      <c r="H921" s="3">
        <f t="shared" ca="1" si="923"/>
        <v>64</v>
      </c>
      <c r="I921" s="3">
        <f t="shared" ca="1" si="923"/>
        <v>49</v>
      </c>
      <c r="J921" s="3">
        <f t="shared" ca="1" si="923"/>
        <v>36</v>
      </c>
      <c r="K921" s="3">
        <f t="shared" ca="1" si="923"/>
        <v>25</v>
      </c>
      <c r="L921" s="3">
        <f t="shared" ca="1" si="923"/>
        <v>16</v>
      </c>
      <c r="M921" s="3">
        <f t="shared" ca="1" si="923"/>
        <v>9</v>
      </c>
      <c r="N921" s="3">
        <f t="shared" ca="1" si="923"/>
        <v>4</v>
      </c>
      <c r="O921" s="3">
        <f t="shared" ca="1" si="923"/>
        <v>1</v>
      </c>
      <c r="P921" s="3">
        <f t="shared" ca="1" si="923"/>
        <v>0</v>
      </c>
      <c r="Q921" s="3">
        <f t="shared" ca="1" si="923"/>
        <v>1</v>
      </c>
      <c r="R921" s="3">
        <f t="shared" ca="1" si="923"/>
        <v>4</v>
      </c>
      <c r="S921" s="3">
        <f t="shared" ca="1" si="923"/>
        <v>9</v>
      </c>
      <c r="T921" s="3">
        <f t="shared" ca="1" si="923"/>
        <v>16</v>
      </c>
      <c r="U921" s="3">
        <f t="shared" ca="1" si="923"/>
        <v>25</v>
      </c>
      <c r="V921" s="3">
        <f t="shared" ca="1" si="923"/>
        <v>36</v>
      </c>
      <c r="W921" s="3">
        <f t="shared" ca="1" si="923"/>
        <v>49</v>
      </c>
      <c r="X921" s="3">
        <f t="shared" ca="1" si="923"/>
        <v>64</v>
      </c>
      <c r="Y921" s="3">
        <f t="shared" ca="1" si="923"/>
        <v>81</v>
      </c>
      <c r="Z921" s="3">
        <f t="shared" ca="1" si="923"/>
        <v>100</v>
      </c>
      <c r="AA921" s="3">
        <f t="shared" ca="1" si="5"/>
        <v>770</v>
      </c>
      <c r="AB921" s="29">
        <f t="shared" ca="1" si="24"/>
        <v>50</v>
      </c>
    </row>
    <row r="922" spans="1:28" customFormat="false" ht="13">
      <c r="A922" s="3">
        <f>シート1!B923</f>
        <v>0</v>
      </c>
      <c r="B922" s="3">
        <f>シート1!E923</f>
        <v>0</v>
      </c>
      <c r="C922" s="19">
        <f>シート1!G923</f>
        <v>0</v>
      </c>
      <c r="D922" s="3">
        <f>シート1!I923</f>
        <v>0</v>
      </c>
      <c r="E922" s="3">
        <f>シート1!K923</f>
        <v>0</v>
      </c>
      <c r="F922" s="3">
        <f t="shared" ref="F922:Z922" ca="1" si="924">IF($E926="","", IF(AND(ROW()&gt;$AB$1,F$1&lt;=$AB$1),(F$1-_xlfn.RANK.AVG(OFFSET($E926,1-F$1,),OFFSET($E926,1-$AB$1,,$AB$1,1)))^2,""))</f>
        <v>100</v>
      </c>
      <c r="G922" s="3">
        <f t="shared" ca="1" si="924"/>
        <v>81</v>
      </c>
      <c r="H922" s="3">
        <f t="shared" ca="1" si="924"/>
        <v>64</v>
      </c>
      <c r="I922" s="3">
        <f t="shared" ca="1" si="924"/>
        <v>49</v>
      </c>
      <c r="J922" s="3">
        <f t="shared" ca="1" si="924"/>
        <v>36</v>
      </c>
      <c r="K922" s="3">
        <f t="shared" ca="1" si="924"/>
        <v>25</v>
      </c>
      <c r="L922" s="3">
        <f t="shared" ca="1" si="924"/>
        <v>16</v>
      </c>
      <c r="M922" s="3">
        <f t="shared" ca="1" si="924"/>
        <v>9</v>
      </c>
      <c r="N922" s="3">
        <f t="shared" ca="1" si="924"/>
        <v>4</v>
      </c>
      <c r="O922" s="3">
        <f t="shared" ca="1" si="924"/>
        <v>1</v>
      </c>
      <c r="P922" s="3">
        <f t="shared" ca="1" si="924"/>
        <v>0</v>
      </c>
      <c r="Q922" s="3">
        <f t="shared" ca="1" si="924"/>
        <v>1</v>
      </c>
      <c r="R922" s="3">
        <f t="shared" ca="1" si="924"/>
        <v>4</v>
      </c>
      <c r="S922" s="3">
        <f t="shared" ca="1" si="924"/>
        <v>9</v>
      </c>
      <c r="T922" s="3">
        <f t="shared" ca="1" si="924"/>
        <v>16</v>
      </c>
      <c r="U922" s="3">
        <f t="shared" ca="1" si="924"/>
        <v>25</v>
      </c>
      <c r="V922" s="3">
        <f t="shared" ca="1" si="924"/>
        <v>36</v>
      </c>
      <c r="W922" s="3">
        <f t="shared" ca="1" si="924"/>
        <v>49</v>
      </c>
      <c r="X922" s="3">
        <f t="shared" ca="1" si="924"/>
        <v>64</v>
      </c>
      <c r="Y922" s="3">
        <f t="shared" ca="1" si="924"/>
        <v>81</v>
      </c>
      <c r="Z922" s="3">
        <f t="shared" ca="1" si="924"/>
        <v>100</v>
      </c>
      <c r="AA922" s="3">
        <f t="shared" ca="1" si="5"/>
        <v>770</v>
      </c>
      <c r="AB922" s="29">
        <f t="shared" ca="1" si="24"/>
        <v>50</v>
      </c>
    </row>
    <row r="923" spans="1:28" customFormat="false" ht="13">
      <c r="A923" s="3">
        <f>シート1!B924</f>
        <v>0</v>
      </c>
      <c r="B923" s="3">
        <f>シート1!E924</f>
        <v>0</v>
      </c>
      <c r="C923" s="19">
        <f>シート1!G924</f>
        <v>0</v>
      </c>
      <c r="D923" s="3">
        <f>シート1!I924</f>
        <v>0</v>
      </c>
      <c r="E923" s="3">
        <f>シート1!K924</f>
        <v>0</v>
      </c>
      <c r="F923" s="3">
        <f t="shared" ref="F923:Z923" ca="1" si="925">IF($E927="","", IF(AND(ROW()&gt;$AB$1,F$1&lt;=$AB$1),(F$1-_xlfn.RANK.AVG(OFFSET($E927,1-F$1,),OFFSET($E927,1-$AB$1,,$AB$1,1)))^2,""))</f>
        <v>100</v>
      </c>
      <c r="G923" s="3">
        <f t="shared" ca="1" si="925"/>
        <v>81</v>
      </c>
      <c r="H923" s="3">
        <f t="shared" ca="1" si="925"/>
        <v>64</v>
      </c>
      <c r="I923" s="3">
        <f t="shared" ca="1" si="925"/>
        <v>49</v>
      </c>
      <c r="J923" s="3">
        <f t="shared" ca="1" si="925"/>
        <v>36</v>
      </c>
      <c r="K923" s="3">
        <f t="shared" ca="1" si="925"/>
        <v>25</v>
      </c>
      <c r="L923" s="3">
        <f t="shared" ca="1" si="925"/>
        <v>16</v>
      </c>
      <c r="M923" s="3">
        <f t="shared" ca="1" si="925"/>
        <v>9</v>
      </c>
      <c r="N923" s="3">
        <f t="shared" ca="1" si="925"/>
        <v>4</v>
      </c>
      <c r="O923" s="3">
        <f t="shared" ca="1" si="925"/>
        <v>1</v>
      </c>
      <c r="P923" s="3">
        <f t="shared" ca="1" si="925"/>
        <v>0</v>
      </c>
      <c r="Q923" s="3">
        <f t="shared" ca="1" si="925"/>
        <v>1</v>
      </c>
      <c r="R923" s="3">
        <f t="shared" ca="1" si="925"/>
        <v>4</v>
      </c>
      <c r="S923" s="3">
        <f t="shared" ca="1" si="925"/>
        <v>9</v>
      </c>
      <c r="T923" s="3">
        <f t="shared" ca="1" si="925"/>
        <v>16</v>
      </c>
      <c r="U923" s="3">
        <f t="shared" ca="1" si="925"/>
        <v>25</v>
      </c>
      <c r="V923" s="3">
        <f t="shared" ca="1" si="925"/>
        <v>36</v>
      </c>
      <c r="W923" s="3">
        <f t="shared" ca="1" si="925"/>
        <v>49</v>
      </c>
      <c r="X923" s="3">
        <f t="shared" ca="1" si="925"/>
        <v>64</v>
      </c>
      <c r="Y923" s="3">
        <f t="shared" ca="1" si="925"/>
        <v>81</v>
      </c>
      <c r="Z923" s="3">
        <f t="shared" ca="1" si="925"/>
        <v>100</v>
      </c>
      <c r="AA923" s="3">
        <f t="shared" ca="1" si="5"/>
        <v>770</v>
      </c>
      <c r="AB923" s="29">
        <f t="shared" ca="1" si="24"/>
        <v>50</v>
      </c>
    </row>
    <row r="924" spans="1:28" customFormat="false" ht="13">
      <c r="A924" s="3">
        <f>シート1!B925</f>
        <v>0</v>
      </c>
      <c r="B924" s="3">
        <f>シート1!E925</f>
        <v>0</v>
      </c>
      <c r="C924" s="19">
        <f>シート1!G925</f>
        <v>0</v>
      </c>
      <c r="D924" s="3">
        <f>シート1!I925</f>
        <v>0</v>
      </c>
      <c r="E924" s="3">
        <f>シート1!K925</f>
        <v>0</v>
      </c>
      <c r="F924" s="3">
        <f t="shared" ref="F924:Z924" ca="1" si="926">IF($E928="","", IF(AND(ROW()&gt;$AB$1,F$1&lt;=$AB$1),(F$1-_xlfn.RANK.AVG(OFFSET($E928,1-F$1,),OFFSET($E928,1-$AB$1,,$AB$1,1)))^2,""))</f>
        <v>100</v>
      </c>
      <c r="G924" s="3">
        <f t="shared" ca="1" si="926"/>
        <v>81</v>
      </c>
      <c r="H924" s="3">
        <f t="shared" ca="1" si="926"/>
        <v>64</v>
      </c>
      <c r="I924" s="3">
        <f t="shared" ca="1" si="926"/>
        <v>49</v>
      </c>
      <c r="J924" s="3">
        <f t="shared" ca="1" si="926"/>
        <v>36</v>
      </c>
      <c r="K924" s="3">
        <f t="shared" ca="1" si="926"/>
        <v>25</v>
      </c>
      <c r="L924" s="3">
        <f t="shared" ca="1" si="926"/>
        <v>16</v>
      </c>
      <c r="M924" s="3">
        <f t="shared" ca="1" si="926"/>
        <v>9</v>
      </c>
      <c r="N924" s="3">
        <f t="shared" ca="1" si="926"/>
        <v>4</v>
      </c>
      <c r="O924" s="3">
        <f t="shared" ca="1" si="926"/>
        <v>1</v>
      </c>
      <c r="P924" s="3">
        <f t="shared" ca="1" si="926"/>
        <v>0</v>
      </c>
      <c r="Q924" s="3">
        <f t="shared" ca="1" si="926"/>
        <v>1</v>
      </c>
      <c r="R924" s="3">
        <f t="shared" ca="1" si="926"/>
        <v>4</v>
      </c>
      <c r="S924" s="3">
        <f t="shared" ca="1" si="926"/>
        <v>9</v>
      </c>
      <c r="T924" s="3">
        <f t="shared" ca="1" si="926"/>
        <v>16</v>
      </c>
      <c r="U924" s="3">
        <f t="shared" ca="1" si="926"/>
        <v>25</v>
      </c>
      <c r="V924" s="3">
        <f t="shared" ca="1" si="926"/>
        <v>36</v>
      </c>
      <c r="W924" s="3">
        <f t="shared" ca="1" si="926"/>
        <v>49</v>
      </c>
      <c r="X924" s="3">
        <f t="shared" ca="1" si="926"/>
        <v>64</v>
      </c>
      <c r="Y924" s="3">
        <f t="shared" ca="1" si="926"/>
        <v>81</v>
      </c>
      <c r="Z924" s="3">
        <f t="shared" ca="1" si="926"/>
        <v>100</v>
      </c>
      <c r="AA924" s="3">
        <f t="shared" ca="1" si="5"/>
        <v>770</v>
      </c>
      <c r="AB924" s="29">
        <f t="shared" ca="1" si="24"/>
        <v>50</v>
      </c>
    </row>
    <row r="925" spans="1:28" customFormat="false" ht="13">
      <c r="A925" s="3">
        <f>シート1!B926</f>
        <v>0</v>
      </c>
      <c r="B925" s="3">
        <f>シート1!E926</f>
        <v>0</v>
      </c>
      <c r="C925" s="19">
        <f>シート1!G926</f>
        <v>0</v>
      </c>
      <c r="D925" s="3">
        <f>シート1!I926</f>
        <v>0</v>
      </c>
      <c r="E925" s="3">
        <f>シート1!K926</f>
        <v>0</v>
      </c>
      <c r="F925" s="3">
        <f t="shared" ref="F925:Z925" ca="1" si="927">IF($E929="","", IF(AND(ROW()&gt;$AB$1,F$1&lt;=$AB$1),(F$1-_xlfn.RANK.AVG(OFFSET($E929,1-F$1,),OFFSET($E929,1-$AB$1,,$AB$1,1)))^2,""))</f>
        <v>100</v>
      </c>
      <c r="G925" s="3">
        <f t="shared" ca="1" si="927"/>
        <v>81</v>
      </c>
      <c r="H925" s="3">
        <f t="shared" ca="1" si="927"/>
        <v>64</v>
      </c>
      <c r="I925" s="3">
        <f t="shared" ca="1" si="927"/>
        <v>49</v>
      </c>
      <c r="J925" s="3">
        <f t="shared" ca="1" si="927"/>
        <v>36</v>
      </c>
      <c r="K925" s="3">
        <f t="shared" ca="1" si="927"/>
        <v>25</v>
      </c>
      <c r="L925" s="3">
        <f t="shared" ca="1" si="927"/>
        <v>16</v>
      </c>
      <c r="M925" s="3">
        <f t="shared" ca="1" si="927"/>
        <v>9</v>
      </c>
      <c r="N925" s="3">
        <f t="shared" ca="1" si="927"/>
        <v>4</v>
      </c>
      <c r="O925" s="3">
        <f t="shared" ca="1" si="927"/>
        <v>1</v>
      </c>
      <c r="P925" s="3">
        <f t="shared" ca="1" si="927"/>
        <v>0</v>
      </c>
      <c r="Q925" s="3">
        <f t="shared" ca="1" si="927"/>
        <v>1</v>
      </c>
      <c r="R925" s="3">
        <f t="shared" ca="1" si="927"/>
        <v>4</v>
      </c>
      <c r="S925" s="3">
        <f t="shared" ca="1" si="927"/>
        <v>9</v>
      </c>
      <c r="T925" s="3">
        <f t="shared" ca="1" si="927"/>
        <v>16</v>
      </c>
      <c r="U925" s="3">
        <f t="shared" ca="1" si="927"/>
        <v>25</v>
      </c>
      <c r="V925" s="3">
        <f t="shared" ca="1" si="927"/>
        <v>36</v>
      </c>
      <c r="W925" s="3">
        <f t="shared" ca="1" si="927"/>
        <v>49</v>
      </c>
      <c r="X925" s="3">
        <f t="shared" ca="1" si="927"/>
        <v>64</v>
      </c>
      <c r="Y925" s="3">
        <f t="shared" ca="1" si="927"/>
        <v>81</v>
      </c>
      <c r="Z925" s="3">
        <f t="shared" ca="1" si="927"/>
        <v>100</v>
      </c>
      <c r="AA925" s="3">
        <f t="shared" ca="1" si="5"/>
        <v>770</v>
      </c>
      <c r="AB925" s="29">
        <f t="shared" ca="1" si="24"/>
        <v>50</v>
      </c>
    </row>
    <row r="926" spans="1:28" customFormat="false" ht="13">
      <c r="A926" s="3">
        <f>シート1!B927</f>
        <v>0</v>
      </c>
      <c r="B926" s="3">
        <f>シート1!E927</f>
        <v>0</v>
      </c>
      <c r="C926" s="19">
        <f>シート1!G927</f>
        <v>0</v>
      </c>
      <c r="D926" s="3">
        <f>シート1!I927</f>
        <v>0</v>
      </c>
      <c r="E926" s="3">
        <f>シート1!K927</f>
        <v>0</v>
      </c>
      <c r="F926" s="3">
        <f t="shared" ref="F926:Z926" ca="1" si="928">IF($E930="","", IF(AND(ROW()&gt;$AB$1,F$1&lt;=$AB$1),(F$1-_xlfn.RANK.AVG(OFFSET($E930,1-F$1,),OFFSET($E930,1-$AB$1,,$AB$1,1)))^2,""))</f>
        <v>100</v>
      </c>
      <c r="G926" s="3">
        <f t="shared" ca="1" si="928"/>
        <v>81</v>
      </c>
      <c r="H926" s="3">
        <f t="shared" ca="1" si="928"/>
        <v>64</v>
      </c>
      <c r="I926" s="3">
        <f t="shared" ca="1" si="928"/>
        <v>49</v>
      </c>
      <c r="J926" s="3">
        <f t="shared" ca="1" si="928"/>
        <v>36</v>
      </c>
      <c r="K926" s="3">
        <f t="shared" ca="1" si="928"/>
        <v>25</v>
      </c>
      <c r="L926" s="3">
        <f t="shared" ca="1" si="928"/>
        <v>16</v>
      </c>
      <c r="M926" s="3">
        <f t="shared" ca="1" si="928"/>
        <v>9</v>
      </c>
      <c r="N926" s="3">
        <f t="shared" ca="1" si="928"/>
        <v>4</v>
      </c>
      <c r="O926" s="3">
        <f t="shared" ca="1" si="928"/>
        <v>1</v>
      </c>
      <c r="P926" s="3">
        <f t="shared" ca="1" si="928"/>
        <v>0</v>
      </c>
      <c r="Q926" s="3">
        <f t="shared" ca="1" si="928"/>
        <v>1</v>
      </c>
      <c r="R926" s="3">
        <f t="shared" ca="1" si="928"/>
        <v>4</v>
      </c>
      <c r="S926" s="3">
        <f t="shared" ca="1" si="928"/>
        <v>9</v>
      </c>
      <c r="T926" s="3">
        <f t="shared" ca="1" si="928"/>
        <v>16</v>
      </c>
      <c r="U926" s="3">
        <f t="shared" ca="1" si="928"/>
        <v>25</v>
      </c>
      <c r="V926" s="3">
        <f t="shared" ca="1" si="928"/>
        <v>36</v>
      </c>
      <c r="W926" s="3">
        <f t="shared" ca="1" si="928"/>
        <v>49</v>
      </c>
      <c r="X926" s="3">
        <f t="shared" ca="1" si="928"/>
        <v>64</v>
      </c>
      <c r="Y926" s="3">
        <f t="shared" ca="1" si="928"/>
        <v>81</v>
      </c>
      <c r="Z926" s="3">
        <f t="shared" ca="1" si="928"/>
        <v>100</v>
      </c>
      <c r="AA926" s="3">
        <f t="shared" ca="1" si="5"/>
        <v>770</v>
      </c>
      <c r="AB926" s="29">
        <f t="shared" ca="1" si="24"/>
        <v>50</v>
      </c>
    </row>
    <row r="927" spans="1:28" customFormat="false" ht="13">
      <c r="A927" s="3">
        <f>シート1!B928</f>
        <v>0</v>
      </c>
      <c r="B927" s="3">
        <f>シート1!E928</f>
        <v>0</v>
      </c>
      <c r="C927" s="19">
        <f>シート1!G928</f>
        <v>0</v>
      </c>
      <c r="D927" s="3">
        <f>シート1!I928</f>
        <v>0</v>
      </c>
      <c r="E927" s="3">
        <f>シート1!K928</f>
        <v>0</v>
      </c>
      <c r="F927" s="3">
        <f t="shared" ref="F927:Z927" ca="1" si="929">IF($E931="","", IF(AND(ROW()&gt;$AB$1,F$1&lt;=$AB$1),(F$1-_xlfn.RANK.AVG(OFFSET($E931,1-F$1,),OFFSET($E931,1-$AB$1,,$AB$1,1)))^2,""))</f>
        <v>100</v>
      </c>
      <c r="G927" s="3">
        <f t="shared" ca="1" si="929"/>
        <v>81</v>
      </c>
      <c r="H927" s="3">
        <f t="shared" ca="1" si="929"/>
        <v>64</v>
      </c>
      <c r="I927" s="3">
        <f t="shared" ca="1" si="929"/>
        <v>49</v>
      </c>
      <c r="J927" s="3">
        <f t="shared" ca="1" si="929"/>
        <v>36</v>
      </c>
      <c r="K927" s="3">
        <f t="shared" ca="1" si="929"/>
        <v>25</v>
      </c>
      <c r="L927" s="3">
        <f t="shared" ca="1" si="929"/>
        <v>16</v>
      </c>
      <c r="M927" s="3">
        <f t="shared" ca="1" si="929"/>
        <v>9</v>
      </c>
      <c r="N927" s="3">
        <f t="shared" ca="1" si="929"/>
        <v>4</v>
      </c>
      <c r="O927" s="3">
        <f t="shared" ca="1" si="929"/>
        <v>1</v>
      </c>
      <c r="P927" s="3">
        <f t="shared" ca="1" si="929"/>
        <v>0</v>
      </c>
      <c r="Q927" s="3">
        <f t="shared" ca="1" si="929"/>
        <v>1</v>
      </c>
      <c r="R927" s="3">
        <f t="shared" ca="1" si="929"/>
        <v>4</v>
      </c>
      <c r="S927" s="3">
        <f t="shared" ca="1" si="929"/>
        <v>9</v>
      </c>
      <c r="T927" s="3">
        <f t="shared" ca="1" si="929"/>
        <v>16</v>
      </c>
      <c r="U927" s="3">
        <f t="shared" ca="1" si="929"/>
        <v>25</v>
      </c>
      <c r="V927" s="3">
        <f t="shared" ca="1" si="929"/>
        <v>36</v>
      </c>
      <c r="W927" s="3">
        <f t="shared" ca="1" si="929"/>
        <v>49</v>
      </c>
      <c r="X927" s="3">
        <f t="shared" ca="1" si="929"/>
        <v>64</v>
      </c>
      <c r="Y927" s="3">
        <f t="shared" ca="1" si="929"/>
        <v>81</v>
      </c>
      <c r="Z927" s="3">
        <f t="shared" ca="1" si="929"/>
        <v>100</v>
      </c>
      <c r="AA927" s="3">
        <f t="shared" ca="1" si="5"/>
        <v>770</v>
      </c>
      <c r="AB927" s="29">
        <f t="shared" ca="1" si="24"/>
        <v>50</v>
      </c>
    </row>
    <row r="928" spans="1:28" customFormat="false" ht="13">
      <c r="A928" s="3">
        <f>シート1!B929</f>
        <v>0</v>
      </c>
      <c r="B928" s="3">
        <f>シート1!E929</f>
        <v>0</v>
      </c>
      <c r="C928" s="19">
        <f>シート1!G929</f>
        <v>0</v>
      </c>
      <c r="D928" s="3">
        <f>シート1!I929</f>
        <v>0</v>
      </c>
      <c r="E928" s="3">
        <f>シート1!K929</f>
        <v>0</v>
      </c>
      <c r="F928" s="3">
        <f t="shared" ref="F928:Z928" ca="1" si="930">IF($E932="","", IF(AND(ROW()&gt;$AB$1,F$1&lt;=$AB$1),(F$1-_xlfn.RANK.AVG(OFFSET($E932,1-F$1,),OFFSET($E932,1-$AB$1,,$AB$1,1)))^2,""))</f>
        <v>100</v>
      </c>
      <c r="G928" s="3">
        <f t="shared" ca="1" si="930"/>
        <v>81</v>
      </c>
      <c r="H928" s="3">
        <f t="shared" ca="1" si="930"/>
        <v>64</v>
      </c>
      <c r="I928" s="3">
        <f t="shared" ca="1" si="930"/>
        <v>49</v>
      </c>
      <c r="J928" s="3">
        <f t="shared" ca="1" si="930"/>
        <v>36</v>
      </c>
      <c r="K928" s="3">
        <f t="shared" ca="1" si="930"/>
        <v>25</v>
      </c>
      <c r="L928" s="3">
        <f t="shared" ca="1" si="930"/>
        <v>16</v>
      </c>
      <c r="M928" s="3">
        <f t="shared" ca="1" si="930"/>
        <v>9</v>
      </c>
      <c r="N928" s="3">
        <f t="shared" ca="1" si="930"/>
        <v>4</v>
      </c>
      <c r="O928" s="3">
        <f t="shared" ca="1" si="930"/>
        <v>1</v>
      </c>
      <c r="P928" s="3">
        <f t="shared" ca="1" si="930"/>
        <v>0</v>
      </c>
      <c r="Q928" s="3">
        <f t="shared" ca="1" si="930"/>
        <v>1</v>
      </c>
      <c r="R928" s="3">
        <f t="shared" ca="1" si="930"/>
        <v>4</v>
      </c>
      <c r="S928" s="3">
        <f t="shared" ca="1" si="930"/>
        <v>9</v>
      </c>
      <c r="T928" s="3">
        <f t="shared" ca="1" si="930"/>
        <v>16</v>
      </c>
      <c r="U928" s="3">
        <f t="shared" ca="1" si="930"/>
        <v>25</v>
      </c>
      <c r="V928" s="3">
        <f t="shared" ca="1" si="930"/>
        <v>36</v>
      </c>
      <c r="W928" s="3">
        <f t="shared" ca="1" si="930"/>
        <v>49</v>
      </c>
      <c r="X928" s="3">
        <f t="shared" ca="1" si="930"/>
        <v>64</v>
      </c>
      <c r="Y928" s="3">
        <f t="shared" ca="1" si="930"/>
        <v>81</v>
      </c>
      <c r="Z928" s="3">
        <f t="shared" ca="1" si="930"/>
        <v>100</v>
      </c>
      <c r="AA928" s="3">
        <f t="shared" ca="1" si="5"/>
        <v>770</v>
      </c>
      <c r="AB928" s="29">
        <f t="shared" ca="1" si="24"/>
        <v>50</v>
      </c>
    </row>
    <row r="929" spans="1:28" customFormat="false" ht="13">
      <c r="A929" s="3">
        <f>シート1!B930</f>
        <v>0</v>
      </c>
      <c r="B929" s="3">
        <f>シート1!E930</f>
        <v>0</v>
      </c>
      <c r="C929" s="19">
        <f>シート1!G930</f>
        <v>0</v>
      </c>
      <c r="D929" s="3">
        <f>シート1!I930</f>
        <v>0</v>
      </c>
      <c r="E929" s="3">
        <f>シート1!K930</f>
        <v>0</v>
      </c>
      <c r="F929" s="3">
        <f t="shared" ref="F929:Z929" ca="1" si="931">IF($E933="","", IF(AND(ROW()&gt;$AB$1,F$1&lt;=$AB$1),(F$1-_xlfn.RANK.AVG(OFFSET($E933,1-F$1,),OFFSET($E933,1-$AB$1,,$AB$1,1)))^2,""))</f>
        <v>100</v>
      </c>
      <c r="G929" s="3">
        <f t="shared" ca="1" si="931"/>
        <v>81</v>
      </c>
      <c r="H929" s="3">
        <f t="shared" ca="1" si="931"/>
        <v>64</v>
      </c>
      <c r="I929" s="3">
        <f t="shared" ca="1" si="931"/>
        <v>49</v>
      </c>
      <c r="J929" s="3">
        <f t="shared" ca="1" si="931"/>
        <v>36</v>
      </c>
      <c r="K929" s="3">
        <f t="shared" ca="1" si="931"/>
        <v>25</v>
      </c>
      <c r="L929" s="3">
        <f t="shared" ca="1" si="931"/>
        <v>16</v>
      </c>
      <c r="M929" s="3">
        <f t="shared" ca="1" si="931"/>
        <v>9</v>
      </c>
      <c r="N929" s="3">
        <f t="shared" ca="1" si="931"/>
        <v>4</v>
      </c>
      <c r="O929" s="3">
        <f t="shared" ca="1" si="931"/>
        <v>1</v>
      </c>
      <c r="P929" s="3">
        <f t="shared" ca="1" si="931"/>
        <v>0</v>
      </c>
      <c r="Q929" s="3">
        <f t="shared" ca="1" si="931"/>
        <v>1</v>
      </c>
      <c r="R929" s="3">
        <f t="shared" ca="1" si="931"/>
        <v>4</v>
      </c>
      <c r="S929" s="3">
        <f t="shared" ca="1" si="931"/>
        <v>9</v>
      </c>
      <c r="T929" s="3">
        <f t="shared" ca="1" si="931"/>
        <v>16</v>
      </c>
      <c r="U929" s="3">
        <f t="shared" ca="1" si="931"/>
        <v>25</v>
      </c>
      <c r="V929" s="3">
        <f t="shared" ca="1" si="931"/>
        <v>36</v>
      </c>
      <c r="W929" s="3">
        <f t="shared" ca="1" si="931"/>
        <v>49</v>
      </c>
      <c r="X929" s="3">
        <f t="shared" ca="1" si="931"/>
        <v>64</v>
      </c>
      <c r="Y929" s="3">
        <f t="shared" ca="1" si="931"/>
        <v>81</v>
      </c>
      <c r="Z929" s="3">
        <f t="shared" ca="1" si="931"/>
        <v>100</v>
      </c>
      <c r="AA929" s="3">
        <f t="shared" ca="1" si="5"/>
        <v>770</v>
      </c>
      <c r="AB929" s="29">
        <f t="shared" ca="1" si="24"/>
        <v>50</v>
      </c>
    </row>
    <row r="930" spans="1:28" customFormat="false" ht="13">
      <c r="A930" s="3">
        <f>シート1!B931</f>
        <v>0</v>
      </c>
      <c r="B930" s="3">
        <f>シート1!E931</f>
        <v>0</v>
      </c>
      <c r="C930" s="19">
        <f>シート1!G931</f>
        <v>0</v>
      </c>
      <c r="D930" s="3">
        <f>シート1!I931</f>
        <v>0</v>
      </c>
      <c r="E930" s="3">
        <f>シート1!K931</f>
        <v>0</v>
      </c>
      <c r="F930" s="3">
        <f t="shared" ref="F930:Z930" ca="1" si="932">IF($E934="","", IF(AND(ROW()&gt;$AB$1,F$1&lt;=$AB$1),(F$1-_xlfn.RANK.AVG(OFFSET($E934,1-F$1,),OFFSET($E934,1-$AB$1,,$AB$1,1)))^2,""))</f>
        <v>100</v>
      </c>
      <c r="G930" s="3">
        <f t="shared" ca="1" si="932"/>
        <v>81</v>
      </c>
      <c r="H930" s="3">
        <f t="shared" ca="1" si="932"/>
        <v>64</v>
      </c>
      <c r="I930" s="3">
        <f t="shared" ca="1" si="932"/>
        <v>49</v>
      </c>
      <c r="J930" s="3">
        <f t="shared" ca="1" si="932"/>
        <v>36</v>
      </c>
      <c r="K930" s="3">
        <f t="shared" ca="1" si="932"/>
        <v>25</v>
      </c>
      <c r="L930" s="3">
        <f t="shared" ca="1" si="932"/>
        <v>16</v>
      </c>
      <c r="M930" s="3">
        <f t="shared" ca="1" si="932"/>
        <v>9</v>
      </c>
      <c r="N930" s="3">
        <f t="shared" ca="1" si="932"/>
        <v>4</v>
      </c>
      <c r="O930" s="3">
        <f t="shared" ca="1" si="932"/>
        <v>1</v>
      </c>
      <c r="P930" s="3">
        <f t="shared" ca="1" si="932"/>
        <v>0</v>
      </c>
      <c r="Q930" s="3">
        <f t="shared" ca="1" si="932"/>
        <v>1</v>
      </c>
      <c r="R930" s="3">
        <f t="shared" ca="1" si="932"/>
        <v>4</v>
      </c>
      <c r="S930" s="3">
        <f t="shared" ca="1" si="932"/>
        <v>9</v>
      </c>
      <c r="T930" s="3">
        <f t="shared" ca="1" si="932"/>
        <v>16</v>
      </c>
      <c r="U930" s="3">
        <f t="shared" ca="1" si="932"/>
        <v>25</v>
      </c>
      <c r="V930" s="3">
        <f t="shared" ca="1" si="932"/>
        <v>36</v>
      </c>
      <c r="W930" s="3">
        <f t="shared" ca="1" si="932"/>
        <v>49</v>
      </c>
      <c r="X930" s="3">
        <f t="shared" ca="1" si="932"/>
        <v>64</v>
      </c>
      <c r="Y930" s="3">
        <f t="shared" ca="1" si="932"/>
        <v>81</v>
      </c>
      <c r="Z930" s="3">
        <f t="shared" ca="1" si="932"/>
        <v>100</v>
      </c>
      <c r="AA930" s="3">
        <f t="shared" ca="1" si="5"/>
        <v>770</v>
      </c>
      <c r="AB930" s="29">
        <f t="shared" ca="1" si="24"/>
        <v>50</v>
      </c>
    </row>
    <row r="931" spans="1:28" customFormat="false" ht="13">
      <c r="A931" s="3">
        <f>シート1!B932</f>
        <v>0</v>
      </c>
      <c r="B931" s="3">
        <f>シート1!E932</f>
        <v>0</v>
      </c>
      <c r="C931" s="19">
        <f>シート1!G932</f>
        <v>0</v>
      </c>
      <c r="D931" s="3">
        <f>シート1!I932</f>
        <v>0</v>
      </c>
      <c r="E931" s="3">
        <f>シート1!K932</f>
        <v>0</v>
      </c>
      <c r="F931" s="3">
        <f t="shared" ref="F931:Z931" ca="1" si="933">IF($E935="","", IF(AND(ROW()&gt;$AB$1,F$1&lt;=$AB$1),(F$1-_xlfn.RANK.AVG(OFFSET($E935,1-F$1,),OFFSET($E935,1-$AB$1,,$AB$1,1)))^2,""))</f>
        <v>100</v>
      </c>
      <c r="G931" s="3">
        <f t="shared" ca="1" si="933"/>
        <v>81</v>
      </c>
      <c r="H931" s="3">
        <f t="shared" ca="1" si="933"/>
        <v>64</v>
      </c>
      <c r="I931" s="3">
        <f t="shared" ca="1" si="933"/>
        <v>49</v>
      </c>
      <c r="J931" s="3">
        <f t="shared" ca="1" si="933"/>
        <v>36</v>
      </c>
      <c r="K931" s="3">
        <f t="shared" ca="1" si="933"/>
        <v>25</v>
      </c>
      <c r="L931" s="3">
        <f t="shared" ca="1" si="933"/>
        <v>16</v>
      </c>
      <c r="M931" s="3">
        <f t="shared" ca="1" si="933"/>
        <v>9</v>
      </c>
      <c r="N931" s="3">
        <f t="shared" ca="1" si="933"/>
        <v>4</v>
      </c>
      <c r="O931" s="3">
        <f t="shared" ca="1" si="933"/>
        <v>1</v>
      </c>
      <c r="P931" s="3">
        <f t="shared" ca="1" si="933"/>
        <v>0</v>
      </c>
      <c r="Q931" s="3">
        <f t="shared" ca="1" si="933"/>
        <v>1</v>
      </c>
      <c r="R931" s="3">
        <f t="shared" ca="1" si="933"/>
        <v>4</v>
      </c>
      <c r="S931" s="3">
        <f t="shared" ca="1" si="933"/>
        <v>9</v>
      </c>
      <c r="T931" s="3">
        <f t="shared" ca="1" si="933"/>
        <v>16</v>
      </c>
      <c r="U931" s="3">
        <f t="shared" ca="1" si="933"/>
        <v>25</v>
      </c>
      <c r="V931" s="3">
        <f t="shared" ca="1" si="933"/>
        <v>36</v>
      </c>
      <c r="W931" s="3">
        <f t="shared" ca="1" si="933"/>
        <v>49</v>
      </c>
      <c r="X931" s="3">
        <f t="shared" ca="1" si="933"/>
        <v>64</v>
      </c>
      <c r="Y931" s="3">
        <f t="shared" ca="1" si="933"/>
        <v>81</v>
      </c>
      <c r="Z931" s="3">
        <f t="shared" ca="1" si="933"/>
        <v>100</v>
      </c>
      <c r="AA931" s="3">
        <f t="shared" ca="1" si="5"/>
        <v>770</v>
      </c>
      <c r="AB931" s="29">
        <f t="shared" ca="1" si="24"/>
        <v>50</v>
      </c>
    </row>
    <row r="932" spans="1:28" customFormat="false" ht="13">
      <c r="A932" s="3">
        <f>シート1!B933</f>
        <v>0</v>
      </c>
      <c r="B932" s="3">
        <f>シート1!E933</f>
        <v>0</v>
      </c>
      <c r="C932" s="19">
        <f>シート1!G933</f>
        <v>0</v>
      </c>
      <c r="D932" s="3">
        <f>シート1!I933</f>
        <v>0</v>
      </c>
      <c r="E932" s="3">
        <f>シート1!K933</f>
        <v>0</v>
      </c>
      <c r="F932" s="3">
        <f t="shared" ref="F932:Z932" ca="1" si="934">IF($E936="","", IF(AND(ROW()&gt;$AB$1,F$1&lt;=$AB$1),(F$1-_xlfn.RANK.AVG(OFFSET($E936,1-F$1,),OFFSET($E936,1-$AB$1,,$AB$1,1)))^2,""))</f>
        <v>100</v>
      </c>
      <c r="G932" s="3">
        <f t="shared" ca="1" si="934"/>
        <v>81</v>
      </c>
      <c r="H932" s="3">
        <f t="shared" ca="1" si="934"/>
        <v>64</v>
      </c>
      <c r="I932" s="3">
        <f t="shared" ca="1" si="934"/>
        <v>49</v>
      </c>
      <c r="J932" s="3">
        <f t="shared" ca="1" si="934"/>
        <v>36</v>
      </c>
      <c r="K932" s="3">
        <f t="shared" ca="1" si="934"/>
        <v>25</v>
      </c>
      <c r="L932" s="3">
        <f t="shared" ca="1" si="934"/>
        <v>16</v>
      </c>
      <c r="M932" s="3">
        <f t="shared" ca="1" si="934"/>
        <v>9</v>
      </c>
      <c r="N932" s="3">
        <f t="shared" ca="1" si="934"/>
        <v>4</v>
      </c>
      <c r="O932" s="3">
        <f t="shared" ca="1" si="934"/>
        <v>1</v>
      </c>
      <c r="P932" s="3">
        <f t="shared" ca="1" si="934"/>
        <v>0</v>
      </c>
      <c r="Q932" s="3">
        <f t="shared" ca="1" si="934"/>
        <v>1</v>
      </c>
      <c r="R932" s="3">
        <f t="shared" ca="1" si="934"/>
        <v>4</v>
      </c>
      <c r="S932" s="3">
        <f t="shared" ca="1" si="934"/>
        <v>9</v>
      </c>
      <c r="T932" s="3">
        <f t="shared" ca="1" si="934"/>
        <v>16</v>
      </c>
      <c r="U932" s="3">
        <f t="shared" ca="1" si="934"/>
        <v>25</v>
      </c>
      <c r="V932" s="3">
        <f t="shared" ca="1" si="934"/>
        <v>36</v>
      </c>
      <c r="W932" s="3">
        <f t="shared" ca="1" si="934"/>
        <v>49</v>
      </c>
      <c r="X932" s="3">
        <f t="shared" ca="1" si="934"/>
        <v>64</v>
      </c>
      <c r="Y932" s="3">
        <f t="shared" ca="1" si="934"/>
        <v>81</v>
      </c>
      <c r="Z932" s="3">
        <f t="shared" ca="1" si="934"/>
        <v>100</v>
      </c>
      <c r="AA932" s="3">
        <f t="shared" ca="1" si="5"/>
        <v>770</v>
      </c>
      <c r="AB932" s="29">
        <f t="shared" ca="1" si="24"/>
        <v>50</v>
      </c>
    </row>
    <row r="933" spans="1:28" customFormat="false" ht="13">
      <c r="A933" s="3">
        <f>シート1!B934</f>
        <v>0</v>
      </c>
      <c r="B933" s="3">
        <f>シート1!E934</f>
        <v>0</v>
      </c>
      <c r="C933" s="19">
        <f>シート1!G934</f>
        <v>0</v>
      </c>
      <c r="D933" s="3">
        <f>シート1!I934</f>
        <v>0</v>
      </c>
      <c r="E933" s="3">
        <f>シート1!K934</f>
        <v>0</v>
      </c>
      <c r="F933" s="3">
        <f t="shared" ref="F933:Z933" ca="1" si="935">IF($E937="","", IF(AND(ROW()&gt;$AB$1,F$1&lt;=$AB$1),(F$1-_xlfn.RANK.AVG(OFFSET($E937,1-F$1,),OFFSET($E937,1-$AB$1,,$AB$1,1)))^2,""))</f>
        <v>100</v>
      </c>
      <c r="G933" s="3">
        <f t="shared" ca="1" si="935"/>
        <v>81</v>
      </c>
      <c r="H933" s="3">
        <f t="shared" ca="1" si="935"/>
        <v>64</v>
      </c>
      <c r="I933" s="3">
        <f t="shared" ca="1" si="935"/>
        <v>49</v>
      </c>
      <c r="J933" s="3">
        <f t="shared" ca="1" si="935"/>
        <v>36</v>
      </c>
      <c r="K933" s="3">
        <f t="shared" ca="1" si="935"/>
        <v>25</v>
      </c>
      <c r="L933" s="3">
        <f t="shared" ca="1" si="935"/>
        <v>16</v>
      </c>
      <c r="M933" s="3">
        <f t="shared" ca="1" si="935"/>
        <v>9</v>
      </c>
      <c r="N933" s="3">
        <f t="shared" ca="1" si="935"/>
        <v>4</v>
      </c>
      <c r="O933" s="3">
        <f t="shared" ca="1" si="935"/>
        <v>1</v>
      </c>
      <c r="P933" s="3">
        <f t="shared" ca="1" si="935"/>
        <v>0</v>
      </c>
      <c r="Q933" s="3">
        <f t="shared" ca="1" si="935"/>
        <v>1</v>
      </c>
      <c r="R933" s="3">
        <f t="shared" ca="1" si="935"/>
        <v>4</v>
      </c>
      <c r="S933" s="3">
        <f t="shared" ca="1" si="935"/>
        <v>9</v>
      </c>
      <c r="T933" s="3">
        <f t="shared" ca="1" si="935"/>
        <v>16</v>
      </c>
      <c r="U933" s="3">
        <f t="shared" ca="1" si="935"/>
        <v>25</v>
      </c>
      <c r="V933" s="3">
        <f t="shared" ca="1" si="935"/>
        <v>36</v>
      </c>
      <c r="W933" s="3">
        <f t="shared" ca="1" si="935"/>
        <v>49</v>
      </c>
      <c r="X933" s="3">
        <f t="shared" ca="1" si="935"/>
        <v>64</v>
      </c>
      <c r="Y933" s="3">
        <f t="shared" ca="1" si="935"/>
        <v>81</v>
      </c>
      <c r="Z933" s="3">
        <f t="shared" ca="1" si="935"/>
        <v>100</v>
      </c>
      <c r="AA933" s="3">
        <f t="shared" ca="1" si="5"/>
        <v>770</v>
      </c>
      <c r="AB933" s="29">
        <f t="shared" ca="1" si="24"/>
        <v>50</v>
      </c>
    </row>
    <row r="934" spans="1:28" customFormat="false" ht="13">
      <c r="A934" s="3">
        <f>シート1!B935</f>
        <v>0</v>
      </c>
      <c r="B934" s="3">
        <f>シート1!E935</f>
        <v>0</v>
      </c>
      <c r="C934" s="19">
        <f>シート1!G935</f>
        <v>0</v>
      </c>
      <c r="D934" s="3">
        <f>シート1!I935</f>
        <v>0</v>
      </c>
      <c r="E934" s="3">
        <f>シート1!K935</f>
        <v>0</v>
      </c>
      <c r="F934" s="3">
        <f t="shared" ref="F934:Z934" ca="1" si="936">IF($E938="","", IF(AND(ROW()&gt;$AB$1,F$1&lt;=$AB$1),(F$1-_xlfn.RANK.AVG(OFFSET($E938,1-F$1,),OFFSET($E938,1-$AB$1,,$AB$1,1)))^2,""))</f>
        <v>100</v>
      </c>
      <c r="G934" s="3">
        <f t="shared" ca="1" si="936"/>
        <v>81</v>
      </c>
      <c r="H934" s="3">
        <f t="shared" ca="1" si="936"/>
        <v>64</v>
      </c>
      <c r="I934" s="3">
        <f t="shared" ca="1" si="936"/>
        <v>49</v>
      </c>
      <c r="J934" s="3">
        <f t="shared" ca="1" si="936"/>
        <v>36</v>
      </c>
      <c r="K934" s="3">
        <f t="shared" ca="1" si="936"/>
        <v>25</v>
      </c>
      <c r="L934" s="3">
        <f t="shared" ca="1" si="936"/>
        <v>16</v>
      </c>
      <c r="M934" s="3">
        <f t="shared" ca="1" si="936"/>
        <v>9</v>
      </c>
      <c r="N934" s="3">
        <f t="shared" ca="1" si="936"/>
        <v>4</v>
      </c>
      <c r="O934" s="3">
        <f t="shared" ca="1" si="936"/>
        <v>1</v>
      </c>
      <c r="P934" s="3">
        <f t="shared" ca="1" si="936"/>
        <v>0</v>
      </c>
      <c r="Q934" s="3">
        <f t="shared" ca="1" si="936"/>
        <v>1</v>
      </c>
      <c r="R934" s="3">
        <f t="shared" ca="1" si="936"/>
        <v>4</v>
      </c>
      <c r="S934" s="3">
        <f t="shared" ca="1" si="936"/>
        <v>9</v>
      </c>
      <c r="T934" s="3">
        <f t="shared" ca="1" si="936"/>
        <v>16</v>
      </c>
      <c r="U934" s="3">
        <f t="shared" ca="1" si="936"/>
        <v>25</v>
      </c>
      <c r="V934" s="3">
        <f t="shared" ca="1" si="936"/>
        <v>36</v>
      </c>
      <c r="W934" s="3">
        <f t="shared" ca="1" si="936"/>
        <v>49</v>
      </c>
      <c r="X934" s="3">
        <f t="shared" ca="1" si="936"/>
        <v>64</v>
      </c>
      <c r="Y934" s="3">
        <f t="shared" ca="1" si="936"/>
        <v>81</v>
      </c>
      <c r="Z934" s="3">
        <f t="shared" ca="1" si="936"/>
        <v>100</v>
      </c>
      <c r="AA934" s="3">
        <f t="shared" ca="1" si="5"/>
        <v>770</v>
      </c>
      <c r="AB934" s="29">
        <f t="shared" ca="1" si="24"/>
        <v>50</v>
      </c>
    </row>
    <row r="935" spans="1:28" customFormat="false" ht="13">
      <c r="A935" s="3">
        <f>シート1!B936</f>
        <v>0</v>
      </c>
      <c r="B935" s="3">
        <f>シート1!E936</f>
        <v>0</v>
      </c>
      <c r="C935" s="19">
        <f>シート1!G936</f>
        <v>0</v>
      </c>
      <c r="D935" s="3">
        <f>シート1!I936</f>
        <v>0</v>
      </c>
      <c r="E935" s="3">
        <f>シート1!K936</f>
        <v>0</v>
      </c>
      <c r="F935" s="3">
        <f t="shared" ref="F935:Z935" ca="1" si="937">IF($E939="","", IF(AND(ROW()&gt;$AB$1,F$1&lt;=$AB$1),(F$1-_xlfn.RANK.AVG(OFFSET($E939,1-F$1,),OFFSET($E939,1-$AB$1,,$AB$1,1)))^2,""))</f>
        <v>100</v>
      </c>
      <c r="G935" s="3">
        <f t="shared" ca="1" si="937"/>
        <v>81</v>
      </c>
      <c r="H935" s="3">
        <f t="shared" ca="1" si="937"/>
        <v>64</v>
      </c>
      <c r="I935" s="3">
        <f t="shared" ca="1" si="937"/>
        <v>49</v>
      </c>
      <c r="J935" s="3">
        <f t="shared" ca="1" si="937"/>
        <v>36</v>
      </c>
      <c r="K935" s="3">
        <f t="shared" ca="1" si="937"/>
        <v>25</v>
      </c>
      <c r="L935" s="3">
        <f t="shared" ca="1" si="937"/>
        <v>16</v>
      </c>
      <c r="M935" s="3">
        <f t="shared" ca="1" si="937"/>
        <v>9</v>
      </c>
      <c r="N935" s="3">
        <f t="shared" ca="1" si="937"/>
        <v>4</v>
      </c>
      <c r="O935" s="3">
        <f t="shared" ca="1" si="937"/>
        <v>1</v>
      </c>
      <c r="P935" s="3">
        <f t="shared" ca="1" si="937"/>
        <v>0</v>
      </c>
      <c r="Q935" s="3">
        <f t="shared" ca="1" si="937"/>
        <v>1</v>
      </c>
      <c r="R935" s="3">
        <f t="shared" ca="1" si="937"/>
        <v>4</v>
      </c>
      <c r="S935" s="3">
        <f t="shared" ca="1" si="937"/>
        <v>9</v>
      </c>
      <c r="T935" s="3">
        <f t="shared" ca="1" si="937"/>
        <v>16</v>
      </c>
      <c r="U935" s="3">
        <f t="shared" ca="1" si="937"/>
        <v>25</v>
      </c>
      <c r="V935" s="3">
        <f t="shared" ca="1" si="937"/>
        <v>36</v>
      </c>
      <c r="W935" s="3">
        <f t="shared" ca="1" si="937"/>
        <v>49</v>
      </c>
      <c r="X935" s="3">
        <f t="shared" ca="1" si="937"/>
        <v>64</v>
      </c>
      <c r="Y935" s="3">
        <f t="shared" ca="1" si="937"/>
        <v>81</v>
      </c>
      <c r="Z935" s="3">
        <f t="shared" ca="1" si="937"/>
        <v>100</v>
      </c>
      <c r="AA935" s="3">
        <f t="shared" ca="1" si="5"/>
        <v>770</v>
      </c>
      <c r="AB935" s="29">
        <f t="shared" ca="1" si="24"/>
        <v>50</v>
      </c>
    </row>
    <row r="936" spans="1:28" customFormat="false" ht="13">
      <c r="A936" s="3">
        <f>シート1!B937</f>
        <v>0</v>
      </c>
      <c r="B936" s="3">
        <f>シート1!E937</f>
        <v>0</v>
      </c>
      <c r="C936" s="19">
        <f>シート1!G937</f>
        <v>0</v>
      </c>
      <c r="D936" s="3">
        <f>シート1!I937</f>
        <v>0</v>
      </c>
      <c r="E936" s="3">
        <f>シート1!K937</f>
        <v>0</v>
      </c>
      <c r="F936" s="3">
        <f t="shared" ref="F936:Z936" ca="1" si="938">IF($E940="","", IF(AND(ROW()&gt;$AB$1,F$1&lt;=$AB$1),(F$1-_xlfn.RANK.AVG(OFFSET($E940,1-F$1,),OFFSET($E940,1-$AB$1,,$AB$1,1)))^2,""))</f>
        <v>100</v>
      </c>
      <c r="G936" s="3">
        <f t="shared" ca="1" si="938"/>
        <v>81</v>
      </c>
      <c r="H936" s="3">
        <f t="shared" ca="1" si="938"/>
        <v>64</v>
      </c>
      <c r="I936" s="3">
        <f t="shared" ca="1" si="938"/>
        <v>49</v>
      </c>
      <c r="J936" s="3">
        <f t="shared" ca="1" si="938"/>
        <v>36</v>
      </c>
      <c r="K936" s="3">
        <f t="shared" ca="1" si="938"/>
        <v>25</v>
      </c>
      <c r="L936" s="3">
        <f t="shared" ca="1" si="938"/>
        <v>16</v>
      </c>
      <c r="M936" s="3">
        <f t="shared" ca="1" si="938"/>
        <v>9</v>
      </c>
      <c r="N936" s="3">
        <f t="shared" ca="1" si="938"/>
        <v>4</v>
      </c>
      <c r="O936" s="3">
        <f t="shared" ca="1" si="938"/>
        <v>1</v>
      </c>
      <c r="P936" s="3">
        <f t="shared" ca="1" si="938"/>
        <v>0</v>
      </c>
      <c r="Q936" s="3">
        <f t="shared" ca="1" si="938"/>
        <v>1</v>
      </c>
      <c r="R936" s="3">
        <f t="shared" ca="1" si="938"/>
        <v>4</v>
      </c>
      <c r="S936" s="3">
        <f t="shared" ca="1" si="938"/>
        <v>9</v>
      </c>
      <c r="T936" s="3">
        <f t="shared" ca="1" si="938"/>
        <v>16</v>
      </c>
      <c r="U936" s="3">
        <f t="shared" ca="1" si="938"/>
        <v>25</v>
      </c>
      <c r="V936" s="3">
        <f t="shared" ca="1" si="938"/>
        <v>36</v>
      </c>
      <c r="W936" s="3">
        <f t="shared" ca="1" si="938"/>
        <v>49</v>
      </c>
      <c r="X936" s="3">
        <f t="shared" ca="1" si="938"/>
        <v>64</v>
      </c>
      <c r="Y936" s="3">
        <f t="shared" ca="1" si="938"/>
        <v>81</v>
      </c>
      <c r="Z936" s="3">
        <f t="shared" ca="1" si="938"/>
        <v>100</v>
      </c>
      <c r="AA936" s="3">
        <f t="shared" ca="1" si="5"/>
        <v>770</v>
      </c>
      <c r="AB936" s="29">
        <f t="shared" ca="1" si="24"/>
        <v>50</v>
      </c>
    </row>
    <row r="937" spans="1:28" customFormat="false" ht="13">
      <c r="A937" s="3">
        <f>シート1!B938</f>
        <v>0</v>
      </c>
      <c r="B937" s="3">
        <f>シート1!E938</f>
        <v>0</v>
      </c>
      <c r="C937" s="19">
        <f>シート1!G938</f>
        <v>0</v>
      </c>
      <c r="D937" s="3">
        <f>シート1!I938</f>
        <v>0</v>
      </c>
      <c r="E937" s="3">
        <f>シート1!K938</f>
        <v>0</v>
      </c>
      <c r="F937" s="3">
        <f t="shared" ref="F937:Z937" ca="1" si="939">IF($E941="","", IF(AND(ROW()&gt;$AB$1,F$1&lt;=$AB$1),(F$1-_xlfn.RANK.AVG(OFFSET($E941,1-F$1,),OFFSET($E941,1-$AB$1,,$AB$1,1)))^2,""))</f>
        <v>100</v>
      </c>
      <c r="G937" s="3">
        <f t="shared" ca="1" si="939"/>
        <v>81</v>
      </c>
      <c r="H937" s="3">
        <f t="shared" ca="1" si="939"/>
        <v>64</v>
      </c>
      <c r="I937" s="3">
        <f t="shared" ca="1" si="939"/>
        <v>49</v>
      </c>
      <c r="J937" s="3">
        <f t="shared" ca="1" si="939"/>
        <v>36</v>
      </c>
      <c r="K937" s="3">
        <f t="shared" ca="1" si="939"/>
        <v>25</v>
      </c>
      <c r="L937" s="3">
        <f t="shared" ca="1" si="939"/>
        <v>16</v>
      </c>
      <c r="M937" s="3">
        <f t="shared" ca="1" si="939"/>
        <v>9</v>
      </c>
      <c r="N937" s="3">
        <f t="shared" ca="1" si="939"/>
        <v>4</v>
      </c>
      <c r="O937" s="3">
        <f t="shared" ca="1" si="939"/>
        <v>1</v>
      </c>
      <c r="P937" s="3">
        <f t="shared" ca="1" si="939"/>
        <v>0</v>
      </c>
      <c r="Q937" s="3">
        <f t="shared" ca="1" si="939"/>
        <v>1</v>
      </c>
      <c r="R937" s="3">
        <f t="shared" ca="1" si="939"/>
        <v>4</v>
      </c>
      <c r="S937" s="3">
        <f t="shared" ca="1" si="939"/>
        <v>9</v>
      </c>
      <c r="T937" s="3">
        <f t="shared" ca="1" si="939"/>
        <v>16</v>
      </c>
      <c r="U937" s="3">
        <f t="shared" ca="1" si="939"/>
        <v>25</v>
      </c>
      <c r="V937" s="3">
        <f t="shared" ca="1" si="939"/>
        <v>36</v>
      </c>
      <c r="W937" s="3">
        <f t="shared" ca="1" si="939"/>
        <v>49</v>
      </c>
      <c r="X937" s="3">
        <f t="shared" ca="1" si="939"/>
        <v>64</v>
      </c>
      <c r="Y937" s="3">
        <f t="shared" ca="1" si="939"/>
        <v>81</v>
      </c>
      <c r="Z937" s="3">
        <f t="shared" ca="1" si="939"/>
        <v>100</v>
      </c>
      <c r="AA937" s="3">
        <f t="shared" ca="1" si="5"/>
        <v>770</v>
      </c>
      <c r="AB937" s="29">
        <f t="shared" ca="1" si="24"/>
        <v>50</v>
      </c>
    </row>
    <row r="938" spans="1:28" customFormat="false" ht="13">
      <c r="A938" s="3">
        <f>シート1!B939</f>
        <v>0</v>
      </c>
      <c r="B938" s="3">
        <f>シート1!E939</f>
        <v>0</v>
      </c>
      <c r="C938" s="19">
        <f>シート1!G939</f>
        <v>0</v>
      </c>
      <c r="D938" s="3">
        <f>シート1!I939</f>
        <v>0</v>
      </c>
      <c r="E938" s="3">
        <f>シート1!K939</f>
        <v>0</v>
      </c>
      <c r="F938" s="3">
        <f t="shared" ref="F938:Z938" ca="1" si="940">IF($E942="","", IF(AND(ROW()&gt;$AB$1,F$1&lt;=$AB$1),(F$1-_xlfn.RANK.AVG(OFFSET($E942,1-F$1,),OFFSET($E942,1-$AB$1,,$AB$1,1)))^2,""))</f>
        <v>100</v>
      </c>
      <c r="G938" s="3">
        <f t="shared" ca="1" si="940"/>
        <v>81</v>
      </c>
      <c r="H938" s="3">
        <f t="shared" ca="1" si="940"/>
        <v>64</v>
      </c>
      <c r="I938" s="3">
        <f t="shared" ca="1" si="940"/>
        <v>49</v>
      </c>
      <c r="J938" s="3">
        <f t="shared" ca="1" si="940"/>
        <v>36</v>
      </c>
      <c r="K938" s="3">
        <f t="shared" ca="1" si="940"/>
        <v>25</v>
      </c>
      <c r="L938" s="3">
        <f t="shared" ca="1" si="940"/>
        <v>16</v>
      </c>
      <c r="M938" s="3">
        <f t="shared" ca="1" si="940"/>
        <v>9</v>
      </c>
      <c r="N938" s="3">
        <f t="shared" ca="1" si="940"/>
        <v>4</v>
      </c>
      <c r="O938" s="3">
        <f t="shared" ca="1" si="940"/>
        <v>1</v>
      </c>
      <c r="P938" s="3">
        <f t="shared" ca="1" si="940"/>
        <v>0</v>
      </c>
      <c r="Q938" s="3">
        <f t="shared" ca="1" si="940"/>
        <v>1</v>
      </c>
      <c r="R938" s="3">
        <f t="shared" ca="1" si="940"/>
        <v>4</v>
      </c>
      <c r="S938" s="3">
        <f t="shared" ca="1" si="940"/>
        <v>9</v>
      </c>
      <c r="T938" s="3">
        <f t="shared" ca="1" si="940"/>
        <v>16</v>
      </c>
      <c r="U938" s="3">
        <f t="shared" ca="1" si="940"/>
        <v>25</v>
      </c>
      <c r="V938" s="3">
        <f t="shared" ca="1" si="940"/>
        <v>36</v>
      </c>
      <c r="W938" s="3">
        <f t="shared" ca="1" si="940"/>
        <v>49</v>
      </c>
      <c r="X938" s="3">
        <f t="shared" ca="1" si="940"/>
        <v>64</v>
      </c>
      <c r="Y938" s="3">
        <f t="shared" ca="1" si="940"/>
        <v>81</v>
      </c>
      <c r="Z938" s="3">
        <f t="shared" ca="1" si="940"/>
        <v>100</v>
      </c>
      <c r="AA938" s="3">
        <f t="shared" ca="1" si="5"/>
        <v>770</v>
      </c>
      <c r="AB938" s="29">
        <f t="shared" ca="1" si="24"/>
        <v>50</v>
      </c>
    </row>
    <row r="939" spans="1:28" customFormat="false" ht="13">
      <c r="A939" s="3">
        <f>シート1!B940</f>
        <v>0</v>
      </c>
      <c r="B939" s="3">
        <f>シート1!E940</f>
        <v>0</v>
      </c>
      <c r="C939" s="19">
        <f>シート1!G940</f>
        <v>0</v>
      </c>
      <c r="D939" s="3">
        <f>シート1!I940</f>
        <v>0</v>
      </c>
      <c r="E939" s="3">
        <f>シート1!K940</f>
        <v>0</v>
      </c>
      <c r="F939" s="3">
        <f t="shared" ref="F939:Z939" ca="1" si="941">IF($E943="","", IF(AND(ROW()&gt;$AB$1,F$1&lt;=$AB$1),(F$1-_xlfn.RANK.AVG(OFFSET($E943,1-F$1,),OFFSET($E943,1-$AB$1,,$AB$1,1)))^2,""))</f>
        <v>100</v>
      </c>
      <c r="G939" s="3">
        <f t="shared" ca="1" si="941"/>
        <v>81</v>
      </c>
      <c r="H939" s="3">
        <f t="shared" ca="1" si="941"/>
        <v>64</v>
      </c>
      <c r="I939" s="3">
        <f t="shared" ca="1" si="941"/>
        <v>49</v>
      </c>
      <c r="J939" s="3">
        <f t="shared" ca="1" si="941"/>
        <v>36</v>
      </c>
      <c r="K939" s="3">
        <f t="shared" ca="1" si="941"/>
        <v>25</v>
      </c>
      <c r="L939" s="3">
        <f t="shared" ca="1" si="941"/>
        <v>16</v>
      </c>
      <c r="M939" s="3">
        <f t="shared" ca="1" si="941"/>
        <v>9</v>
      </c>
      <c r="N939" s="3">
        <f t="shared" ca="1" si="941"/>
        <v>4</v>
      </c>
      <c r="O939" s="3">
        <f t="shared" ca="1" si="941"/>
        <v>1</v>
      </c>
      <c r="P939" s="3">
        <f t="shared" ca="1" si="941"/>
        <v>0</v>
      </c>
      <c r="Q939" s="3">
        <f t="shared" ca="1" si="941"/>
        <v>1</v>
      </c>
      <c r="R939" s="3">
        <f t="shared" ca="1" si="941"/>
        <v>4</v>
      </c>
      <c r="S939" s="3">
        <f t="shared" ca="1" si="941"/>
        <v>9</v>
      </c>
      <c r="T939" s="3">
        <f t="shared" ca="1" si="941"/>
        <v>16</v>
      </c>
      <c r="U939" s="3">
        <f t="shared" ca="1" si="941"/>
        <v>25</v>
      </c>
      <c r="V939" s="3">
        <f t="shared" ca="1" si="941"/>
        <v>36</v>
      </c>
      <c r="W939" s="3">
        <f t="shared" ca="1" si="941"/>
        <v>49</v>
      </c>
      <c r="X939" s="3">
        <f t="shared" ca="1" si="941"/>
        <v>64</v>
      </c>
      <c r="Y939" s="3">
        <f t="shared" ca="1" si="941"/>
        <v>81</v>
      </c>
      <c r="Z939" s="3">
        <f t="shared" ca="1" si="941"/>
        <v>100</v>
      </c>
      <c r="AA939" s="3">
        <f t="shared" ca="1" si="5"/>
        <v>770</v>
      </c>
      <c r="AB939" s="29">
        <f t="shared" ca="1" si="24"/>
        <v>50</v>
      </c>
    </row>
    <row r="940" spans="1:28" customFormat="false" ht="13">
      <c r="A940" s="3">
        <f>シート1!B941</f>
        <v>0</v>
      </c>
      <c r="B940" s="3">
        <f>シート1!E941</f>
        <v>0</v>
      </c>
      <c r="C940" s="19">
        <f>シート1!G941</f>
        <v>0</v>
      </c>
      <c r="D940" s="3">
        <f>シート1!I941</f>
        <v>0</v>
      </c>
      <c r="E940" s="3">
        <f>シート1!K941</f>
        <v>0</v>
      </c>
      <c r="F940" s="3">
        <f t="shared" ref="F940:Z940" ca="1" si="942">IF($E944="","", IF(AND(ROW()&gt;$AB$1,F$1&lt;=$AB$1),(F$1-_xlfn.RANK.AVG(OFFSET($E944,1-F$1,),OFFSET($E944,1-$AB$1,,$AB$1,1)))^2,""))</f>
        <v>100</v>
      </c>
      <c r="G940" s="3">
        <f t="shared" ca="1" si="942"/>
        <v>81</v>
      </c>
      <c r="H940" s="3">
        <f t="shared" ca="1" si="942"/>
        <v>64</v>
      </c>
      <c r="I940" s="3">
        <f t="shared" ca="1" si="942"/>
        <v>49</v>
      </c>
      <c r="J940" s="3">
        <f t="shared" ca="1" si="942"/>
        <v>36</v>
      </c>
      <c r="K940" s="3">
        <f t="shared" ca="1" si="942"/>
        <v>25</v>
      </c>
      <c r="L940" s="3">
        <f t="shared" ca="1" si="942"/>
        <v>16</v>
      </c>
      <c r="M940" s="3">
        <f t="shared" ca="1" si="942"/>
        <v>9</v>
      </c>
      <c r="N940" s="3">
        <f t="shared" ca="1" si="942"/>
        <v>4</v>
      </c>
      <c r="O940" s="3">
        <f t="shared" ca="1" si="942"/>
        <v>1</v>
      </c>
      <c r="P940" s="3">
        <f t="shared" ca="1" si="942"/>
        <v>0</v>
      </c>
      <c r="Q940" s="3">
        <f t="shared" ca="1" si="942"/>
        <v>1</v>
      </c>
      <c r="R940" s="3">
        <f t="shared" ca="1" si="942"/>
        <v>4</v>
      </c>
      <c r="S940" s="3">
        <f t="shared" ca="1" si="942"/>
        <v>9</v>
      </c>
      <c r="T940" s="3">
        <f t="shared" ca="1" si="942"/>
        <v>16</v>
      </c>
      <c r="U940" s="3">
        <f t="shared" ca="1" si="942"/>
        <v>25</v>
      </c>
      <c r="V940" s="3">
        <f t="shared" ca="1" si="942"/>
        <v>36</v>
      </c>
      <c r="W940" s="3">
        <f t="shared" ca="1" si="942"/>
        <v>49</v>
      </c>
      <c r="X940" s="3">
        <f t="shared" ca="1" si="942"/>
        <v>64</v>
      </c>
      <c r="Y940" s="3">
        <f t="shared" ca="1" si="942"/>
        <v>81</v>
      </c>
      <c r="Z940" s="3">
        <f t="shared" ca="1" si="942"/>
        <v>100</v>
      </c>
      <c r="AA940" s="3">
        <f t="shared" ca="1" si="5"/>
        <v>770</v>
      </c>
      <c r="AB940" s="29">
        <f t="shared" ca="1" si="24"/>
        <v>50</v>
      </c>
    </row>
    <row r="941" spans="1:28" customFormat="false" ht="13">
      <c r="A941" s="3">
        <f>シート1!B942</f>
        <v>0</v>
      </c>
      <c r="B941" s="3">
        <f>シート1!E942</f>
        <v>0</v>
      </c>
      <c r="C941" s="19">
        <f>シート1!G942</f>
        <v>0</v>
      </c>
      <c r="D941" s="3">
        <f>シート1!I942</f>
        <v>0</v>
      </c>
      <c r="E941" s="3">
        <f>シート1!K942</f>
        <v>0</v>
      </c>
      <c r="F941" s="3">
        <f t="shared" ref="F941:Z941" ca="1" si="943">IF($E945="","", IF(AND(ROW()&gt;$AB$1,F$1&lt;=$AB$1),(F$1-_xlfn.RANK.AVG(OFFSET($E945,1-F$1,),OFFSET($E945,1-$AB$1,,$AB$1,1)))^2,""))</f>
        <v>100</v>
      </c>
      <c r="G941" s="3">
        <f t="shared" ca="1" si="943"/>
        <v>81</v>
      </c>
      <c r="H941" s="3">
        <f t="shared" ca="1" si="943"/>
        <v>64</v>
      </c>
      <c r="I941" s="3">
        <f t="shared" ca="1" si="943"/>
        <v>49</v>
      </c>
      <c r="J941" s="3">
        <f t="shared" ca="1" si="943"/>
        <v>36</v>
      </c>
      <c r="K941" s="3">
        <f t="shared" ca="1" si="943"/>
        <v>25</v>
      </c>
      <c r="L941" s="3">
        <f t="shared" ca="1" si="943"/>
        <v>16</v>
      </c>
      <c r="M941" s="3">
        <f t="shared" ca="1" si="943"/>
        <v>9</v>
      </c>
      <c r="N941" s="3">
        <f t="shared" ca="1" si="943"/>
        <v>4</v>
      </c>
      <c r="O941" s="3">
        <f t="shared" ca="1" si="943"/>
        <v>1</v>
      </c>
      <c r="P941" s="3">
        <f t="shared" ca="1" si="943"/>
        <v>0</v>
      </c>
      <c r="Q941" s="3">
        <f t="shared" ca="1" si="943"/>
        <v>1</v>
      </c>
      <c r="R941" s="3">
        <f t="shared" ca="1" si="943"/>
        <v>4</v>
      </c>
      <c r="S941" s="3">
        <f t="shared" ca="1" si="943"/>
        <v>9</v>
      </c>
      <c r="T941" s="3">
        <f t="shared" ca="1" si="943"/>
        <v>16</v>
      </c>
      <c r="U941" s="3">
        <f t="shared" ca="1" si="943"/>
        <v>25</v>
      </c>
      <c r="V941" s="3">
        <f t="shared" ca="1" si="943"/>
        <v>36</v>
      </c>
      <c r="W941" s="3">
        <f t="shared" ca="1" si="943"/>
        <v>49</v>
      </c>
      <c r="X941" s="3">
        <f t="shared" ca="1" si="943"/>
        <v>64</v>
      </c>
      <c r="Y941" s="3">
        <f t="shared" ca="1" si="943"/>
        <v>81</v>
      </c>
      <c r="Z941" s="3">
        <f t="shared" ca="1" si="943"/>
        <v>100</v>
      </c>
      <c r="AA941" s="3">
        <f t="shared" ca="1" si="5"/>
        <v>770</v>
      </c>
      <c r="AB941" s="29">
        <f t="shared" ca="1" si="24"/>
        <v>50</v>
      </c>
    </row>
    <row r="942" spans="1:28" customFormat="false" ht="13">
      <c r="A942" s="3">
        <f>シート1!B943</f>
        <v>0</v>
      </c>
      <c r="B942" s="3">
        <f>シート1!E943</f>
        <v>0</v>
      </c>
      <c r="C942" s="19">
        <f>シート1!G943</f>
        <v>0</v>
      </c>
      <c r="D942" s="3">
        <f>シート1!I943</f>
        <v>0</v>
      </c>
      <c r="E942" s="3">
        <f>シート1!K943</f>
        <v>0</v>
      </c>
      <c r="F942" s="3">
        <f t="shared" ref="F942:Z942" ca="1" si="944">IF($E946="","", IF(AND(ROW()&gt;$AB$1,F$1&lt;=$AB$1),(F$1-_xlfn.RANK.AVG(OFFSET($E946,1-F$1,),OFFSET($E946,1-$AB$1,,$AB$1,1)))^2,""))</f>
        <v>100</v>
      </c>
      <c r="G942" s="3">
        <f t="shared" ca="1" si="944"/>
        <v>81</v>
      </c>
      <c r="H942" s="3">
        <f t="shared" ca="1" si="944"/>
        <v>64</v>
      </c>
      <c r="I942" s="3">
        <f t="shared" ca="1" si="944"/>
        <v>49</v>
      </c>
      <c r="J942" s="3">
        <f t="shared" ca="1" si="944"/>
        <v>36</v>
      </c>
      <c r="K942" s="3">
        <f t="shared" ca="1" si="944"/>
        <v>25</v>
      </c>
      <c r="L942" s="3">
        <f t="shared" ca="1" si="944"/>
        <v>16</v>
      </c>
      <c r="M942" s="3">
        <f t="shared" ca="1" si="944"/>
        <v>9</v>
      </c>
      <c r="N942" s="3">
        <f t="shared" ca="1" si="944"/>
        <v>4</v>
      </c>
      <c r="O942" s="3">
        <f t="shared" ca="1" si="944"/>
        <v>1</v>
      </c>
      <c r="P942" s="3">
        <f t="shared" ca="1" si="944"/>
        <v>0</v>
      </c>
      <c r="Q942" s="3">
        <f t="shared" ca="1" si="944"/>
        <v>1</v>
      </c>
      <c r="R942" s="3">
        <f t="shared" ca="1" si="944"/>
        <v>4</v>
      </c>
      <c r="S942" s="3">
        <f t="shared" ca="1" si="944"/>
        <v>9</v>
      </c>
      <c r="T942" s="3">
        <f t="shared" ca="1" si="944"/>
        <v>16</v>
      </c>
      <c r="U942" s="3">
        <f t="shared" ca="1" si="944"/>
        <v>25</v>
      </c>
      <c r="V942" s="3">
        <f t="shared" ca="1" si="944"/>
        <v>36</v>
      </c>
      <c r="W942" s="3">
        <f t="shared" ca="1" si="944"/>
        <v>49</v>
      </c>
      <c r="X942" s="3">
        <f t="shared" ca="1" si="944"/>
        <v>64</v>
      </c>
      <c r="Y942" s="3">
        <f t="shared" ca="1" si="944"/>
        <v>81</v>
      </c>
      <c r="Z942" s="3">
        <f t="shared" ca="1" si="944"/>
        <v>100</v>
      </c>
      <c r="AA942" s="3">
        <f t="shared" ca="1" si="5"/>
        <v>770</v>
      </c>
      <c r="AB942" s="29">
        <f t="shared" ca="1" si="24"/>
        <v>50</v>
      </c>
    </row>
    <row r="943" spans="1:28" customFormat="false" ht="13">
      <c r="A943" s="3">
        <f>シート1!B944</f>
        <v>0</v>
      </c>
      <c r="B943" s="3">
        <f>シート1!E944</f>
        <v>0</v>
      </c>
      <c r="C943" s="19">
        <f>シート1!G944</f>
        <v>0</v>
      </c>
      <c r="D943" s="3">
        <f>シート1!I944</f>
        <v>0</v>
      </c>
      <c r="E943" s="3">
        <f>シート1!K944</f>
        <v>0</v>
      </c>
      <c r="F943" s="3">
        <f t="shared" ref="F943:Z943" ca="1" si="945">IF($E947="","", IF(AND(ROW()&gt;$AB$1,F$1&lt;=$AB$1),(F$1-_xlfn.RANK.AVG(OFFSET($E947,1-F$1,),OFFSET($E947,1-$AB$1,,$AB$1,1)))^2,""))</f>
        <v>100</v>
      </c>
      <c r="G943" s="3">
        <f t="shared" ca="1" si="945"/>
        <v>81</v>
      </c>
      <c r="H943" s="3">
        <f t="shared" ca="1" si="945"/>
        <v>64</v>
      </c>
      <c r="I943" s="3">
        <f t="shared" ca="1" si="945"/>
        <v>49</v>
      </c>
      <c r="J943" s="3">
        <f t="shared" ca="1" si="945"/>
        <v>36</v>
      </c>
      <c r="K943" s="3">
        <f t="shared" ca="1" si="945"/>
        <v>25</v>
      </c>
      <c r="L943" s="3">
        <f t="shared" ca="1" si="945"/>
        <v>16</v>
      </c>
      <c r="M943" s="3">
        <f t="shared" ca="1" si="945"/>
        <v>9</v>
      </c>
      <c r="N943" s="3">
        <f t="shared" ca="1" si="945"/>
        <v>4</v>
      </c>
      <c r="O943" s="3">
        <f t="shared" ca="1" si="945"/>
        <v>1</v>
      </c>
      <c r="P943" s="3">
        <f t="shared" ca="1" si="945"/>
        <v>0</v>
      </c>
      <c r="Q943" s="3">
        <f t="shared" ca="1" si="945"/>
        <v>1</v>
      </c>
      <c r="R943" s="3">
        <f t="shared" ca="1" si="945"/>
        <v>4</v>
      </c>
      <c r="S943" s="3">
        <f t="shared" ca="1" si="945"/>
        <v>9</v>
      </c>
      <c r="T943" s="3">
        <f t="shared" ca="1" si="945"/>
        <v>16</v>
      </c>
      <c r="U943" s="3">
        <f t="shared" ca="1" si="945"/>
        <v>25</v>
      </c>
      <c r="V943" s="3">
        <f t="shared" ca="1" si="945"/>
        <v>36</v>
      </c>
      <c r="W943" s="3">
        <f t="shared" ca="1" si="945"/>
        <v>49</v>
      </c>
      <c r="X943" s="3">
        <f t="shared" ca="1" si="945"/>
        <v>64</v>
      </c>
      <c r="Y943" s="3">
        <f t="shared" ca="1" si="945"/>
        <v>81</v>
      </c>
      <c r="Z943" s="3">
        <f t="shared" ca="1" si="945"/>
        <v>100</v>
      </c>
      <c r="AA943" s="3">
        <f t="shared" ca="1" si="5"/>
        <v>770</v>
      </c>
      <c r="AB943" s="29">
        <f t="shared" ca="1" si="24"/>
        <v>50</v>
      </c>
    </row>
    <row r="944" spans="1:28" customFormat="false" ht="13">
      <c r="A944" s="3">
        <f>シート1!B945</f>
        <v>0</v>
      </c>
      <c r="B944" s="3">
        <f>シート1!E945</f>
        <v>0</v>
      </c>
      <c r="C944" s="19">
        <f>シート1!G945</f>
        <v>0</v>
      </c>
      <c r="D944" s="3">
        <f>シート1!I945</f>
        <v>0</v>
      </c>
      <c r="E944" s="3">
        <f>シート1!K945</f>
        <v>0</v>
      </c>
      <c r="F944" s="3">
        <f t="shared" ref="F944:Z944" ca="1" si="946">IF($E948="","", IF(AND(ROW()&gt;$AB$1,F$1&lt;=$AB$1),(F$1-_xlfn.RANK.AVG(OFFSET($E948,1-F$1,),OFFSET($E948,1-$AB$1,,$AB$1,1)))^2,""))</f>
        <v>100</v>
      </c>
      <c r="G944" s="3">
        <f t="shared" ca="1" si="946"/>
        <v>81</v>
      </c>
      <c r="H944" s="3">
        <f t="shared" ca="1" si="946"/>
        <v>64</v>
      </c>
      <c r="I944" s="3">
        <f t="shared" ca="1" si="946"/>
        <v>49</v>
      </c>
      <c r="J944" s="3">
        <f t="shared" ca="1" si="946"/>
        <v>36</v>
      </c>
      <c r="K944" s="3">
        <f t="shared" ca="1" si="946"/>
        <v>25</v>
      </c>
      <c r="L944" s="3">
        <f t="shared" ca="1" si="946"/>
        <v>16</v>
      </c>
      <c r="M944" s="3">
        <f t="shared" ca="1" si="946"/>
        <v>9</v>
      </c>
      <c r="N944" s="3">
        <f t="shared" ca="1" si="946"/>
        <v>4</v>
      </c>
      <c r="O944" s="3">
        <f t="shared" ca="1" si="946"/>
        <v>1</v>
      </c>
      <c r="P944" s="3">
        <f t="shared" ca="1" si="946"/>
        <v>0</v>
      </c>
      <c r="Q944" s="3">
        <f t="shared" ca="1" si="946"/>
        <v>1</v>
      </c>
      <c r="R944" s="3">
        <f t="shared" ca="1" si="946"/>
        <v>4</v>
      </c>
      <c r="S944" s="3">
        <f t="shared" ca="1" si="946"/>
        <v>9</v>
      </c>
      <c r="T944" s="3">
        <f t="shared" ca="1" si="946"/>
        <v>16</v>
      </c>
      <c r="U944" s="3">
        <f t="shared" ca="1" si="946"/>
        <v>25</v>
      </c>
      <c r="V944" s="3">
        <f t="shared" ca="1" si="946"/>
        <v>36</v>
      </c>
      <c r="W944" s="3">
        <f t="shared" ca="1" si="946"/>
        <v>49</v>
      </c>
      <c r="X944" s="3">
        <f t="shared" ca="1" si="946"/>
        <v>64</v>
      </c>
      <c r="Y944" s="3">
        <f t="shared" ca="1" si="946"/>
        <v>81</v>
      </c>
      <c r="Z944" s="3">
        <f t="shared" ca="1" si="946"/>
        <v>100</v>
      </c>
      <c r="AA944" s="3">
        <f t="shared" ca="1" si="5"/>
        <v>770</v>
      </c>
      <c r="AB944" s="29">
        <f t="shared" ca="1" si="24"/>
        <v>50</v>
      </c>
    </row>
    <row r="945" spans="1:28" customFormat="false" ht="13">
      <c r="A945" s="3">
        <f>シート1!B946</f>
        <v>0</v>
      </c>
      <c r="B945" s="3">
        <f>シート1!E946</f>
        <v>0</v>
      </c>
      <c r="C945" s="19">
        <f>シート1!G946</f>
        <v>0</v>
      </c>
      <c r="D945" s="3">
        <f>シート1!I946</f>
        <v>0</v>
      </c>
      <c r="E945" s="3">
        <f>シート1!K946</f>
        <v>0</v>
      </c>
      <c r="F945" s="3">
        <f t="shared" ref="F945:Z945" ca="1" si="947">IF($E949="","", IF(AND(ROW()&gt;$AB$1,F$1&lt;=$AB$1),(F$1-_xlfn.RANK.AVG(OFFSET($E949,1-F$1,),OFFSET($E949,1-$AB$1,,$AB$1,1)))^2,""))</f>
        <v>100</v>
      </c>
      <c r="G945" s="3">
        <f t="shared" ca="1" si="947"/>
        <v>81</v>
      </c>
      <c r="H945" s="3">
        <f t="shared" ca="1" si="947"/>
        <v>64</v>
      </c>
      <c r="I945" s="3">
        <f t="shared" ca="1" si="947"/>
        <v>49</v>
      </c>
      <c r="J945" s="3">
        <f t="shared" ca="1" si="947"/>
        <v>36</v>
      </c>
      <c r="K945" s="3">
        <f t="shared" ca="1" si="947"/>
        <v>25</v>
      </c>
      <c r="L945" s="3">
        <f t="shared" ca="1" si="947"/>
        <v>16</v>
      </c>
      <c r="M945" s="3">
        <f t="shared" ca="1" si="947"/>
        <v>9</v>
      </c>
      <c r="N945" s="3">
        <f t="shared" ca="1" si="947"/>
        <v>4</v>
      </c>
      <c r="O945" s="3">
        <f t="shared" ca="1" si="947"/>
        <v>1</v>
      </c>
      <c r="P945" s="3">
        <f t="shared" ca="1" si="947"/>
        <v>0</v>
      </c>
      <c r="Q945" s="3">
        <f t="shared" ca="1" si="947"/>
        <v>1</v>
      </c>
      <c r="R945" s="3">
        <f t="shared" ca="1" si="947"/>
        <v>4</v>
      </c>
      <c r="S945" s="3">
        <f t="shared" ca="1" si="947"/>
        <v>9</v>
      </c>
      <c r="T945" s="3">
        <f t="shared" ca="1" si="947"/>
        <v>16</v>
      </c>
      <c r="U945" s="3">
        <f t="shared" ca="1" si="947"/>
        <v>25</v>
      </c>
      <c r="V945" s="3">
        <f t="shared" ca="1" si="947"/>
        <v>36</v>
      </c>
      <c r="W945" s="3">
        <f t="shared" ca="1" si="947"/>
        <v>49</v>
      </c>
      <c r="X945" s="3">
        <f t="shared" ca="1" si="947"/>
        <v>64</v>
      </c>
      <c r="Y945" s="3">
        <f t="shared" ca="1" si="947"/>
        <v>81</v>
      </c>
      <c r="Z945" s="3">
        <f t="shared" ca="1" si="947"/>
        <v>100</v>
      </c>
      <c r="AA945" s="3">
        <f t="shared" ca="1" si="5"/>
        <v>770</v>
      </c>
      <c r="AB945" s="29">
        <f t="shared" ca="1" si="24"/>
        <v>50</v>
      </c>
    </row>
    <row r="946" spans="1:28" customFormat="false" ht="13">
      <c r="A946" s="3">
        <f>シート1!B947</f>
        <v>0</v>
      </c>
      <c r="B946" s="3">
        <f>シート1!E947</f>
        <v>0</v>
      </c>
      <c r="C946" s="19">
        <f>シート1!G947</f>
        <v>0</v>
      </c>
      <c r="D946" s="3">
        <f>シート1!I947</f>
        <v>0</v>
      </c>
      <c r="E946" s="3">
        <f>シート1!K947</f>
        <v>0</v>
      </c>
      <c r="F946" s="3">
        <f t="shared" ref="F946:Z946" ca="1" si="948">IF($E950="","", IF(AND(ROW()&gt;$AB$1,F$1&lt;=$AB$1),(F$1-_xlfn.RANK.AVG(OFFSET($E950,1-F$1,),OFFSET($E950,1-$AB$1,,$AB$1,1)))^2,""))</f>
        <v>100</v>
      </c>
      <c r="G946" s="3">
        <f t="shared" ca="1" si="948"/>
        <v>81</v>
      </c>
      <c r="H946" s="3">
        <f t="shared" ca="1" si="948"/>
        <v>64</v>
      </c>
      <c r="I946" s="3">
        <f t="shared" ca="1" si="948"/>
        <v>49</v>
      </c>
      <c r="J946" s="3">
        <f t="shared" ca="1" si="948"/>
        <v>36</v>
      </c>
      <c r="K946" s="3">
        <f t="shared" ca="1" si="948"/>
        <v>25</v>
      </c>
      <c r="L946" s="3">
        <f t="shared" ca="1" si="948"/>
        <v>16</v>
      </c>
      <c r="M946" s="3">
        <f t="shared" ca="1" si="948"/>
        <v>9</v>
      </c>
      <c r="N946" s="3">
        <f t="shared" ca="1" si="948"/>
        <v>4</v>
      </c>
      <c r="O946" s="3">
        <f t="shared" ca="1" si="948"/>
        <v>1</v>
      </c>
      <c r="P946" s="3">
        <f t="shared" ca="1" si="948"/>
        <v>0</v>
      </c>
      <c r="Q946" s="3">
        <f t="shared" ca="1" si="948"/>
        <v>1</v>
      </c>
      <c r="R946" s="3">
        <f t="shared" ca="1" si="948"/>
        <v>4</v>
      </c>
      <c r="S946" s="3">
        <f t="shared" ca="1" si="948"/>
        <v>9</v>
      </c>
      <c r="T946" s="3">
        <f t="shared" ca="1" si="948"/>
        <v>16</v>
      </c>
      <c r="U946" s="3">
        <f t="shared" ca="1" si="948"/>
        <v>25</v>
      </c>
      <c r="V946" s="3">
        <f t="shared" ca="1" si="948"/>
        <v>36</v>
      </c>
      <c r="W946" s="3">
        <f t="shared" ca="1" si="948"/>
        <v>49</v>
      </c>
      <c r="X946" s="3">
        <f t="shared" ca="1" si="948"/>
        <v>64</v>
      </c>
      <c r="Y946" s="3">
        <f t="shared" ca="1" si="948"/>
        <v>81</v>
      </c>
      <c r="Z946" s="3">
        <f t="shared" ca="1" si="948"/>
        <v>100</v>
      </c>
      <c r="AA946" s="3">
        <f t="shared" ca="1" si="5"/>
        <v>770</v>
      </c>
      <c r="AB946" s="29">
        <f t="shared" ca="1" si="24"/>
        <v>50</v>
      </c>
    </row>
    <row r="947" spans="1:28" customFormat="false" ht="13">
      <c r="A947" s="3">
        <f>シート1!B948</f>
        <v>0</v>
      </c>
      <c r="B947" s="3">
        <f>シート1!E948</f>
        <v>0</v>
      </c>
      <c r="C947" s="19">
        <f>シート1!G948</f>
        <v>0</v>
      </c>
      <c r="D947" s="3">
        <f>シート1!I948</f>
        <v>0</v>
      </c>
      <c r="E947" s="3">
        <f>シート1!K948</f>
        <v>0</v>
      </c>
      <c r="F947" s="3">
        <f t="shared" ref="F947:Z947" ca="1" si="949">IF($E951="","", IF(AND(ROW()&gt;$AB$1,F$1&lt;=$AB$1),(F$1-_xlfn.RANK.AVG(OFFSET($E951,1-F$1,),OFFSET($E951,1-$AB$1,,$AB$1,1)))^2,""))</f>
        <v>100</v>
      </c>
      <c r="G947" s="3">
        <f t="shared" ca="1" si="949"/>
        <v>81</v>
      </c>
      <c r="H947" s="3">
        <f t="shared" ca="1" si="949"/>
        <v>64</v>
      </c>
      <c r="I947" s="3">
        <f t="shared" ca="1" si="949"/>
        <v>49</v>
      </c>
      <c r="J947" s="3">
        <f t="shared" ca="1" si="949"/>
        <v>36</v>
      </c>
      <c r="K947" s="3">
        <f t="shared" ca="1" si="949"/>
        <v>25</v>
      </c>
      <c r="L947" s="3">
        <f t="shared" ca="1" si="949"/>
        <v>16</v>
      </c>
      <c r="M947" s="3">
        <f t="shared" ca="1" si="949"/>
        <v>9</v>
      </c>
      <c r="N947" s="3">
        <f t="shared" ca="1" si="949"/>
        <v>4</v>
      </c>
      <c r="O947" s="3">
        <f t="shared" ca="1" si="949"/>
        <v>1</v>
      </c>
      <c r="P947" s="3">
        <f t="shared" ca="1" si="949"/>
        <v>0</v>
      </c>
      <c r="Q947" s="3">
        <f t="shared" ca="1" si="949"/>
        <v>1</v>
      </c>
      <c r="R947" s="3">
        <f t="shared" ca="1" si="949"/>
        <v>4</v>
      </c>
      <c r="S947" s="3">
        <f t="shared" ca="1" si="949"/>
        <v>9</v>
      </c>
      <c r="T947" s="3">
        <f t="shared" ca="1" si="949"/>
        <v>16</v>
      </c>
      <c r="U947" s="3">
        <f t="shared" ca="1" si="949"/>
        <v>25</v>
      </c>
      <c r="V947" s="3">
        <f t="shared" ca="1" si="949"/>
        <v>36</v>
      </c>
      <c r="W947" s="3">
        <f t="shared" ca="1" si="949"/>
        <v>49</v>
      </c>
      <c r="X947" s="3">
        <f t="shared" ca="1" si="949"/>
        <v>64</v>
      </c>
      <c r="Y947" s="3">
        <f t="shared" ca="1" si="949"/>
        <v>81</v>
      </c>
      <c r="Z947" s="3">
        <f t="shared" ca="1" si="949"/>
        <v>100</v>
      </c>
      <c r="AA947" s="3">
        <f t="shared" ca="1" si="5"/>
        <v>770</v>
      </c>
      <c r="AB947" s="29">
        <f t="shared" ca="1" si="24"/>
        <v>50</v>
      </c>
    </row>
    <row r="948" spans="1:28" customFormat="false" ht="13">
      <c r="A948" s="3">
        <f>シート1!B949</f>
        <v>0</v>
      </c>
      <c r="B948" s="3">
        <f>シート1!E949</f>
        <v>0</v>
      </c>
      <c r="C948" s="19">
        <f>シート1!G949</f>
        <v>0</v>
      </c>
      <c r="D948" s="3">
        <f>シート1!I949</f>
        <v>0</v>
      </c>
      <c r="E948" s="3">
        <f>シート1!K949</f>
        <v>0</v>
      </c>
      <c r="F948" s="3">
        <f t="shared" ref="F948:Z948" ca="1" si="950">IF($E952="","", IF(AND(ROW()&gt;$AB$1,F$1&lt;=$AB$1),(F$1-_xlfn.RANK.AVG(OFFSET($E952,1-F$1,),OFFSET($E952,1-$AB$1,,$AB$1,1)))^2,""))</f>
        <v>100</v>
      </c>
      <c r="G948" s="3">
        <f t="shared" ca="1" si="950"/>
        <v>81</v>
      </c>
      <c r="H948" s="3">
        <f t="shared" ca="1" si="950"/>
        <v>64</v>
      </c>
      <c r="I948" s="3">
        <f t="shared" ca="1" si="950"/>
        <v>49</v>
      </c>
      <c r="J948" s="3">
        <f t="shared" ca="1" si="950"/>
        <v>36</v>
      </c>
      <c r="K948" s="3">
        <f t="shared" ca="1" si="950"/>
        <v>25</v>
      </c>
      <c r="L948" s="3">
        <f t="shared" ca="1" si="950"/>
        <v>16</v>
      </c>
      <c r="M948" s="3">
        <f t="shared" ca="1" si="950"/>
        <v>9</v>
      </c>
      <c r="N948" s="3">
        <f t="shared" ca="1" si="950"/>
        <v>4</v>
      </c>
      <c r="O948" s="3">
        <f t="shared" ca="1" si="950"/>
        <v>1</v>
      </c>
      <c r="P948" s="3">
        <f t="shared" ca="1" si="950"/>
        <v>0</v>
      </c>
      <c r="Q948" s="3">
        <f t="shared" ca="1" si="950"/>
        <v>1</v>
      </c>
      <c r="R948" s="3">
        <f t="shared" ca="1" si="950"/>
        <v>4</v>
      </c>
      <c r="S948" s="3">
        <f t="shared" ca="1" si="950"/>
        <v>9</v>
      </c>
      <c r="T948" s="3">
        <f t="shared" ca="1" si="950"/>
        <v>16</v>
      </c>
      <c r="U948" s="3">
        <f t="shared" ca="1" si="950"/>
        <v>25</v>
      </c>
      <c r="V948" s="3">
        <f t="shared" ca="1" si="950"/>
        <v>36</v>
      </c>
      <c r="W948" s="3">
        <f t="shared" ca="1" si="950"/>
        <v>49</v>
      </c>
      <c r="X948" s="3">
        <f t="shared" ca="1" si="950"/>
        <v>64</v>
      </c>
      <c r="Y948" s="3">
        <f t="shared" ca="1" si="950"/>
        <v>81</v>
      </c>
      <c r="Z948" s="3">
        <f t="shared" ca="1" si="950"/>
        <v>100</v>
      </c>
      <c r="AA948" s="3">
        <f t="shared" ca="1" si="5"/>
        <v>770</v>
      </c>
      <c r="AB948" s="29">
        <f t="shared" ca="1" si="24"/>
        <v>50</v>
      </c>
    </row>
    <row r="949" spans="1:28" customFormat="false" ht="13">
      <c r="A949" s="3">
        <f>シート1!B950</f>
        <v>0</v>
      </c>
      <c r="B949" s="3">
        <f>シート1!E950</f>
        <v>0</v>
      </c>
      <c r="C949" s="19">
        <f>シート1!G950</f>
        <v>0</v>
      </c>
      <c r="D949" s="3">
        <f>シート1!I950</f>
        <v>0</v>
      </c>
      <c r="E949" s="3">
        <f>シート1!K950</f>
        <v>0</v>
      </c>
      <c r="F949" s="3">
        <f t="shared" ref="F949:Z949" ca="1" si="951">IF($E953="","", IF(AND(ROW()&gt;$AB$1,F$1&lt;=$AB$1),(F$1-_xlfn.RANK.AVG(OFFSET($E953,1-F$1,),OFFSET($E953,1-$AB$1,,$AB$1,1)))^2,""))</f>
        <v>100</v>
      </c>
      <c r="G949" s="3">
        <f t="shared" ca="1" si="951"/>
        <v>81</v>
      </c>
      <c r="H949" s="3">
        <f t="shared" ca="1" si="951"/>
        <v>64</v>
      </c>
      <c r="I949" s="3">
        <f t="shared" ca="1" si="951"/>
        <v>49</v>
      </c>
      <c r="J949" s="3">
        <f t="shared" ca="1" si="951"/>
        <v>36</v>
      </c>
      <c r="K949" s="3">
        <f t="shared" ca="1" si="951"/>
        <v>25</v>
      </c>
      <c r="L949" s="3">
        <f t="shared" ca="1" si="951"/>
        <v>16</v>
      </c>
      <c r="M949" s="3">
        <f t="shared" ca="1" si="951"/>
        <v>9</v>
      </c>
      <c r="N949" s="3">
        <f t="shared" ca="1" si="951"/>
        <v>4</v>
      </c>
      <c r="O949" s="3">
        <f t="shared" ca="1" si="951"/>
        <v>1</v>
      </c>
      <c r="P949" s="3">
        <f t="shared" ca="1" si="951"/>
        <v>0</v>
      </c>
      <c r="Q949" s="3">
        <f t="shared" ca="1" si="951"/>
        <v>1</v>
      </c>
      <c r="R949" s="3">
        <f t="shared" ca="1" si="951"/>
        <v>4</v>
      </c>
      <c r="S949" s="3">
        <f t="shared" ca="1" si="951"/>
        <v>9</v>
      </c>
      <c r="T949" s="3">
        <f t="shared" ca="1" si="951"/>
        <v>16</v>
      </c>
      <c r="U949" s="3">
        <f t="shared" ca="1" si="951"/>
        <v>25</v>
      </c>
      <c r="V949" s="3">
        <f t="shared" ca="1" si="951"/>
        <v>36</v>
      </c>
      <c r="W949" s="3">
        <f t="shared" ca="1" si="951"/>
        <v>49</v>
      </c>
      <c r="X949" s="3">
        <f t="shared" ca="1" si="951"/>
        <v>64</v>
      </c>
      <c r="Y949" s="3">
        <f t="shared" ca="1" si="951"/>
        <v>81</v>
      </c>
      <c r="Z949" s="3">
        <f t="shared" ca="1" si="951"/>
        <v>100</v>
      </c>
      <c r="AA949" s="3">
        <f t="shared" ca="1" si="5"/>
        <v>770</v>
      </c>
      <c r="AB949" s="29">
        <f t="shared" ca="1" si="24"/>
        <v>50</v>
      </c>
    </row>
    <row r="950" spans="1:28" customFormat="false" ht="13">
      <c r="A950" s="3">
        <f>シート1!B951</f>
        <v>0</v>
      </c>
      <c r="B950" s="3">
        <f>シート1!E951</f>
        <v>0</v>
      </c>
      <c r="C950" s="19">
        <f>シート1!G951</f>
        <v>0</v>
      </c>
      <c r="D950" s="3">
        <f>シート1!I951</f>
        <v>0</v>
      </c>
      <c r="E950" s="3">
        <f>シート1!K951</f>
        <v>0</v>
      </c>
      <c r="F950" s="3">
        <f t="shared" ref="F950:Z950" ca="1" si="952">IF($E954="","", IF(AND(ROW()&gt;$AB$1,F$1&lt;=$AB$1),(F$1-_xlfn.RANK.AVG(OFFSET($E954,1-F$1,),OFFSET($E954,1-$AB$1,,$AB$1,1)))^2,""))</f>
        <v>100</v>
      </c>
      <c r="G950" s="3">
        <f t="shared" ca="1" si="952"/>
        <v>81</v>
      </c>
      <c r="H950" s="3">
        <f t="shared" ca="1" si="952"/>
        <v>64</v>
      </c>
      <c r="I950" s="3">
        <f t="shared" ca="1" si="952"/>
        <v>49</v>
      </c>
      <c r="J950" s="3">
        <f t="shared" ca="1" si="952"/>
        <v>36</v>
      </c>
      <c r="K950" s="3">
        <f t="shared" ca="1" si="952"/>
        <v>25</v>
      </c>
      <c r="L950" s="3">
        <f t="shared" ca="1" si="952"/>
        <v>16</v>
      </c>
      <c r="M950" s="3">
        <f t="shared" ca="1" si="952"/>
        <v>9</v>
      </c>
      <c r="N950" s="3">
        <f t="shared" ca="1" si="952"/>
        <v>4</v>
      </c>
      <c r="O950" s="3">
        <f t="shared" ca="1" si="952"/>
        <v>1</v>
      </c>
      <c r="P950" s="3">
        <f t="shared" ca="1" si="952"/>
        <v>0</v>
      </c>
      <c r="Q950" s="3">
        <f t="shared" ca="1" si="952"/>
        <v>1</v>
      </c>
      <c r="R950" s="3">
        <f t="shared" ca="1" si="952"/>
        <v>4</v>
      </c>
      <c r="S950" s="3">
        <f t="shared" ca="1" si="952"/>
        <v>9</v>
      </c>
      <c r="T950" s="3">
        <f t="shared" ca="1" si="952"/>
        <v>16</v>
      </c>
      <c r="U950" s="3">
        <f t="shared" ca="1" si="952"/>
        <v>25</v>
      </c>
      <c r="V950" s="3">
        <f t="shared" ca="1" si="952"/>
        <v>36</v>
      </c>
      <c r="W950" s="3">
        <f t="shared" ca="1" si="952"/>
        <v>49</v>
      </c>
      <c r="X950" s="3">
        <f t="shared" ca="1" si="952"/>
        <v>64</v>
      </c>
      <c r="Y950" s="3">
        <f t="shared" ca="1" si="952"/>
        <v>81</v>
      </c>
      <c r="Z950" s="3">
        <f t="shared" ca="1" si="952"/>
        <v>100</v>
      </c>
      <c r="AA950" s="3">
        <f t="shared" ca="1" si="5"/>
        <v>770</v>
      </c>
      <c r="AB950" s="29">
        <f t="shared" ca="1" si="24"/>
        <v>50</v>
      </c>
    </row>
    <row r="951" spans="1:28" customFormat="false" ht="13">
      <c r="A951" s="3">
        <f>シート1!B952</f>
        <v>0</v>
      </c>
      <c r="B951" s="3">
        <f>シート1!E952</f>
        <v>0</v>
      </c>
      <c r="C951" s="19">
        <f>シート1!G952</f>
        <v>0</v>
      </c>
      <c r="D951" s="3">
        <f>シート1!I952</f>
        <v>0</v>
      </c>
      <c r="E951" s="3">
        <f>シート1!K952</f>
        <v>0</v>
      </c>
      <c r="F951" s="3">
        <f t="shared" ref="F951:Z951" ca="1" si="953">IF($E955="","", IF(AND(ROW()&gt;$AB$1,F$1&lt;=$AB$1),(F$1-_xlfn.RANK.AVG(OFFSET($E955,1-F$1,),OFFSET($E955,1-$AB$1,,$AB$1,1)))^2,""))</f>
        <v>100</v>
      </c>
      <c r="G951" s="3">
        <f t="shared" ca="1" si="953"/>
        <v>81</v>
      </c>
      <c r="H951" s="3">
        <f t="shared" ca="1" si="953"/>
        <v>64</v>
      </c>
      <c r="I951" s="3">
        <f t="shared" ca="1" si="953"/>
        <v>49</v>
      </c>
      <c r="J951" s="3">
        <f t="shared" ca="1" si="953"/>
        <v>36</v>
      </c>
      <c r="K951" s="3">
        <f t="shared" ca="1" si="953"/>
        <v>25</v>
      </c>
      <c r="L951" s="3">
        <f t="shared" ca="1" si="953"/>
        <v>16</v>
      </c>
      <c r="M951" s="3">
        <f t="shared" ca="1" si="953"/>
        <v>9</v>
      </c>
      <c r="N951" s="3">
        <f t="shared" ca="1" si="953"/>
        <v>4</v>
      </c>
      <c r="O951" s="3">
        <f t="shared" ca="1" si="953"/>
        <v>1</v>
      </c>
      <c r="P951" s="3">
        <f t="shared" ca="1" si="953"/>
        <v>0</v>
      </c>
      <c r="Q951" s="3">
        <f t="shared" ca="1" si="953"/>
        <v>1</v>
      </c>
      <c r="R951" s="3">
        <f t="shared" ca="1" si="953"/>
        <v>4</v>
      </c>
      <c r="S951" s="3">
        <f t="shared" ca="1" si="953"/>
        <v>9</v>
      </c>
      <c r="T951" s="3">
        <f t="shared" ca="1" si="953"/>
        <v>16</v>
      </c>
      <c r="U951" s="3">
        <f t="shared" ca="1" si="953"/>
        <v>25</v>
      </c>
      <c r="V951" s="3">
        <f t="shared" ca="1" si="953"/>
        <v>36</v>
      </c>
      <c r="W951" s="3">
        <f t="shared" ca="1" si="953"/>
        <v>49</v>
      </c>
      <c r="X951" s="3">
        <f t="shared" ca="1" si="953"/>
        <v>64</v>
      </c>
      <c r="Y951" s="3">
        <f t="shared" ca="1" si="953"/>
        <v>81</v>
      </c>
      <c r="Z951" s="3">
        <f t="shared" ca="1" si="953"/>
        <v>100</v>
      </c>
      <c r="AA951" s="3">
        <f t="shared" ca="1" si="5"/>
        <v>770</v>
      </c>
      <c r="AB951" s="29">
        <f t="shared" ca="1" si="24"/>
        <v>50</v>
      </c>
    </row>
    <row r="952" spans="1:28" customFormat="false" ht="13">
      <c r="A952" s="3">
        <f>シート1!B953</f>
        <v>0</v>
      </c>
      <c r="B952" s="3">
        <f>シート1!E953</f>
        <v>0</v>
      </c>
      <c r="C952" s="19">
        <f>シート1!G953</f>
        <v>0</v>
      </c>
      <c r="D952" s="3">
        <f>シート1!I953</f>
        <v>0</v>
      </c>
      <c r="E952" s="3">
        <f>シート1!K953</f>
        <v>0</v>
      </c>
      <c r="F952" s="3">
        <f t="shared" ref="F952:Z952" ca="1" si="954">IF($E956="","", IF(AND(ROW()&gt;$AB$1,F$1&lt;=$AB$1),(F$1-_xlfn.RANK.AVG(OFFSET($E956,1-F$1,),OFFSET($E956,1-$AB$1,,$AB$1,1)))^2,""))</f>
        <v>100</v>
      </c>
      <c r="G952" s="3">
        <f t="shared" ca="1" si="954"/>
        <v>81</v>
      </c>
      <c r="H952" s="3">
        <f t="shared" ca="1" si="954"/>
        <v>64</v>
      </c>
      <c r="I952" s="3">
        <f t="shared" ca="1" si="954"/>
        <v>49</v>
      </c>
      <c r="J952" s="3">
        <f t="shared" ca="1" si="954"/>
        <v>36</v>
      </c>
      <c r="K952" s="3">
        <f t="shared" ca="1" si="954"/>
        <v>25</v>
      </c>
      <c r="L952" s="3">
        <f t="shared" ca="1" si="954"/>
        <v>16</v>
      </c>
      <c r="M952" s="3">
        <f t="shared" ca="1" si="954"/>
        <v>9</v>
      </c>
      <c r="N952" s="3">
        <f t="shared" ca="1" si="954"/>
        <v>4</v>
      </c>
      <c r="O952" s="3">
        <f t="shared" ca="1" si="954"/>
        <v>1</v>
      </c>
      <c r="P952" s="3">
        <f t="shared" ca="1" si="954"/>
        <v>0</v>
      </c>
      <c r="Q952" s="3">
        <f t="shared" ca="1" si="954"/>
        <v>1</v>
      </c>
      <c r="R952" s="3">
        <f t="shared" ca="1" si="954"/>
        <v>4</v>
      </c>
      <c r="S952" s="3">
        <f t="shared" ca="1" si="954"/>
        <v>9</v>
      </c>
      <c r="T952" s="3">
        <f t="shared" ca="1" si="954"/>
        <v>16</v>
      </c>
      <c r="U952" s="3">
        <f t="shared" ca="1" si="954"/>
        <v>25</v>
      </c>
      <c r="V952" s="3">
        <f t="shared" ca="1" si="954"/>
        <v>36</v>
      </c>
      <c r="W952" s="3">
        <f t="shared" ca="1" si="954"/>
        <v>49</v>
      </c>
      <c r="X952" s="3">
        <f t="shared" ca="1" si="954"/>
        <v>64</v>
      </c>
      <c r="Y952" s="3">
        <f t="shared" ca="1" si="954"/>
        <v>81</v>
      </c>
      <c r="Z952" s="3">
        <f t="shared" ca="1" si="954"/>
        <v>100</v>
      </c>
      <c r="AA952" s="3">
        <f t="shared" ca="1" si="5"/>
        <v>770</v>
      </c>
      <c r="AB952" s="29">
        <f t="shared" ca="1" si="24"/>
        <v>50</v>
      </c>
    </row>
    <row r="953" spans="1:28" customFormat="false" ht="13">
      <c r="A953" s="3">
        <f>シート1!B954</f>
        <v>0</v>
      </c>
      <c r="B953" s="3">
        <f>シート1!E954</f>
        <v>0</v>
      </c>
      <c r="C953" s="19">
        <f>シート1!G954</f>
        <v>0</v>
      </c>
      <c r="D953" s="3">
        <f>シート1!I954</f>
        <v>0</v>
      </c>
      <c r="E953" s="3">
        <f>シート1!K954</f>
        <v>0</v>
      </c>
      <c r="F953" s="3">
        <f t="shared" ref="F953:Z953" ca="1" si="955">IF($E957="","", IF(AND(ROW()&gt;$AB$1,F$1&lt;=$AB$1),(F$1-_xlfn.RANK.AVG(OFFSET($E957,1-F$1,),OFFSET($E957,1-$AB$1,,$AB$1,1)))^2,""))</f>
        <v>100</v>
      </c>
      <c r="G953" s="3">
        <f t="shared" ca="1" si="955"/>
        <v>81</v>
      </c>
      <c r="H953" s="3">
        <f t="shared" ca="1" si="955"/>
        <v>64</v>
      </c>
      <c r="I953" s="3">
        <f t="shared" ca="1" si="955"/>
        <v>49</v>
      </c>
      <c r="J953" s="3">
        <f t="shared" ca="1" si="955"/>
        <v>36</v>
      </c>
      <c r="K953" s="3">
        <f t="shared" ca="1" si="955"/>
        <v>25</v>
      </c>
      <c r="L953" s="3">
        <f t="shared" ca="1" si="955"/>
        <v>16</v>
      </c>
      <c r="M953" s="3">
        <f t="shared" ca="1" si="955"/>
        <v>9</v>
      </c>
      <c r="N953" s="3">
        <f t="shared" ca="1" si="955"/>
        <v>4</v>
      </c>
      <c r="O953" s="3">
        <f t="shared" ca="1" si="955"/>
        <v>1</v>
      </c>
      <c r="P953" s="3">
        <f t="shared" ca="1" si="955"/>
        <v>0</v>
      </c>
      <c r="Q953" s="3">
        <f t="shared" ca="1" si="955"/>
        <v>1</v>
      </c>
      <c r="R953" s="3">
        <f t="shared" ca="1" si="955"/>
        <v>4</v>
      </c>
      <c r="S953" s="3">
        <f t="shared" ca="1" si="955"/>
        <v>9</v>
      </c>
      <c r="T953" s="3">
        <f t="shared" ca="1" si="955"/>
        <v>16</v>
      </c>
      <c r="U953" s="3">
        <f t="shared" ca="1" si="955"/>
        <v>25</v>
      </c>
      <c r="V953" s="3">
        <f t="shared" ca="1" si="955"/>
        <v>36</v>
      </c>
      <c r="W953" s="3">
        <f t="shared" ca="1" si="955"/>
        <v>49</v>
      </c>
      <c r="X953" s="3">
        <f t="shared" ca="1" si="955"/>
        <v>64</v>
      </c>
      <c r="Y953" s="3">
        <f t="shared" ca="1" si="955"/>
        <v>81</v>
      </c>
      <c r="Z953" s="3">
        <f t="shared" ca="1" si="955"/>
        <v>100</v>
      </c>
      <c r="AA953" s="3">
        <f t="shared" ca="1" si="5"/>
        <v>770</v>
      </c>
      <c r="AB953" s="29">
        <f t="shared" ca="1" si="24"/>
        <v>50</v>
      </c>
    </row>
    <row r="954" spans="1:28" customFormat="false" ht="13">
      <c r="A954" s="3">
        <f>シート1!B955</f>
        <v>0</v>
      </c>
      <c r="B954" s="3">
        <f>シート1!E955</f>
        <v>0</v>
      </c>
      <c r="C954" s="19">
        <f>シート1!G955</f>
        <v>0</v>
      </c>
      <c r="D954" s="3">
        <f>シート1!I955</f>
        <v>0</v>
      </c>
      <c r="E954" s="3">
        <f>シート1!K955</f>
        <v>0</v>
      </c>
      <c r="F954" s="3">
        <f t="shared" ref="F954:Z954" ca="1" si="956">IF($E958="","", IF(AND(ROW()&gt;$AB$1,F$1&lt;=$AB$1),(F$1-_xlfn.RANK.AVG(OFFSET($E958,1-F$1,),OFFSET($E958,1-$AB$1,,$AB$1,1)))^2,""))</f>
        <v>100</v>
      </c>
      <c r="G954" s="3">
        <f t="shared" ca="1" si="956"/>
        <v>81</v>
      </c>
      <c r="H954" s="3">
        <f t="shared" ca="1" si="956"/>
        <v>64</v>
      </c>
      <c r="I954" s="3">
        <f t="shared" ca="1" si="956"/>
        <v>49</v>
      </c>
      <c r="J954" s="3">
        <f t="shared" ca="1" si="956"/>
        <v>36</v>
      </c>
      <c r="K954" s="3">
        <f t="shared" ca="1" si="956"/>
        <v>25</v>
      </c>
      <c r="L954" s="3">
        <f t="shared" ca="1" si="956"/>
        <v>16</v>
      </c>
      <c r="M954" s="3">
        <f t="shared" ca="1" si="956"/>
        <v>9</v>
      </c>
      <c r="N954" s="3">
        <f t="shared" ca="1" si="956"/>
        <v>4</v>
      </c>
      <c r="O954" s="3">
        <f t="shared" ca="1" si="956"/>
        <v>1</v>
      </c>
      <c r="P954" s="3">
        <f t="shared" ca="1" si="956"/>
        <v>0</v>
      </c>
      <c r="Q954" s="3">
        <f t="shared" ca="1" si="956"/>
        <v>1</v>
      </c>
      <c r="R954" s="3">
        <f t="shared" ca="1" si="956"/>
        <v>4</v>
      </c>
      <c r="S954" s="3">
        <f t="shared" ca="1" si="956"/>
        <v>9</v>
      </c>
      <c r="T954" s="3">
        <f t="shared" ca="1" si="956"/>
        <v>16</v>
      </c>
      <c r="U954" s="3">
        <f t="shared" ca="1" si="956"/>
        <v>25</v>
      </c>
      <c r="V954" s="3">
        <f t="shared" ca="1" si="956"/>
        <v>36</v>
      </c>
      <c r="W954" s="3">
        <f t="shared" ca="1" si="956"/>
        <v>49</v>
      </c>
      <c r="X954" s="3">
        <f t="shared" ca="1" si="956"/>
        <v>64</v>
      </c>
      <c r="Y954" s="3">
        <f t="shared" ca="1" si="956"/>
        <v>81</v>
      </c>
      <c r="Z954" s="3">
        <f t="shared" ca="1" si="956"/>
        <v>100</v>
      </c>
      <c r="AA954" s="3">
        <f t="shared" ca="1" si="5"/>
        <v>770</v>
      </c>
      <c r="AB954" s="29">
        <f t="shared" ca="1" si="24"/>
        <v>50</v>
      </c>
    </row>
    <row r="955" spans="1:28" customFormat="false" ht="13">
      <c r="A955" s="3">
        <f>シート1!B956</f>
        <v>0</v>
      </c>
      <c r="B955" s="3">
        <f>シート1!E956</f>
        <v>0</v>
      </c>
      <c r="C955" s="19">
        <f>シート1!G956</f>
        <v>0</v>
      </c>
      <c r="D955" s="3">
        <f>シート1!I956</f>
        <v>0</v>
      </c>
      <c r="E955" s="3">
        <f>シート1!K956</f>
        <v>0</v>
      </c>
      <c r="F955" s="3">
        <f t="shared" ref="F955:Z955" ca="1" si="957">IF($E959="","", IF(AND(ROW()&gt;$AB$1,F$1&lt;=$AB$1),(F$1-_xlfn.RANK.AVG(OFFSET($E959,1-F$1,),OFFSET($E959,1-$AB$1,,$AB$1,1)))^2,""))</f>
        <v>100</v>
      </c>
      <c r="G955" s="3">
        <f t="shared" ca="1" si="957"/>
        <v>81</v>
      </c>
      <c r="H955" s="3">
        <f t="shared" ca="1" si="957"/>
        <v>64</v>
      </c>
      <c r="I955" s="3">
        <f t="shared" ca="1" si="957"/>
        <v>49</v>
      </c>
      <c r="J955" s="3">
        <f t="shared" ca="1" si="957"/>
        <v>36</v>
      </c>
      <c r="K955" s="3">
        <f t="shared" ca="1" si="957"/>
        <v>25</v>
      </c>
      <c r="L955" s="3">
        <f t="shared" ca="1" si="957"/>
        <v>16</v>
      </c>
      <c r="M955" s="3">
        <f t="shared" ca="1" si="957"/>
        <v>9</v>
      </c>
      <c r="N955" s="3">
        <f t="shared" ca="1" si="957"/>
        <v>4</v>
      </c>
      <c r="O955" s="3">
        <f t="shared" ca="1" si="957"/>
        <v>1</v>
      </c>
      <c r="P955" s="3">
        <f t="shared" ca="1" si="957"/>
        <v>0</v>
      </c>
      <c r="Q955" s="3">
        <f t="shared" ca="1" si="957"/>
        <v>1</v>
      </c>
      <c r="R955" s="3">
        <f t="shared" ca="1" si="957"/>
        <v>4</v>
      </c>
      <c r="S955" s="3">
        <f t="shared" ca="1" si="957"/>
        <v>9</v>
      </c>
      <c r="T955" s="3">
        <f t="shared" ca="1" si="957"/>
        <v>16</v>
      </c>
      <c r="U955" s="3">
        <f t="shared" ca="1" si="957"/>
        <v>25</v>
      </c>
      <c r="V955" s="3">
        <f t="shared" ca="1" si="957"/>
        <v>36</v>
      </c>
      <c r="W955" s="3">
        <f t="shared" ca="1" si="957"/>
        <v>49</v>
      </c>
      <c r="X955" s="3">
        <f t="shared" ca="1" si="957"/>
        <v>64</v>
      </c>
      <c r="Y955" s="3">
        <f t="shared" ca="1" si="957"/>
        <v>81</v>
      </c>
      <c r="Z955" s="3">
        <f t="shared" ca="1" si="957"/>
        <v>100</v>
      </c>
      <c r="AA955" s="3">
        <f t="shared" ca="1" si="5"/>
        <v>770</v>
      </c>
      <c r="AB955" s="29">
        <f t="shared" ca="1" si="24"/>
        <v>50</v>
      </c>
    </row>
    <row r="956" spans="1:28" customFormat="false" ht="13">
      <c r="A956" s="3">
        <f>シート1!B957</f>
        <v>0</v>
      </c>
      <c r="B956" s="3">
        <f>シート1!E957</f>
        <v>0</v>
      </c>
      <c r="C956" s="19">
        <f>シート1!G957</f>
        <v>0</v>
      </c>
      <c r="D956" s="3">
        <f>シート1!I957</f>
        <v>0</v>
      </c>
      <c r="E956" s="3">
        <f>シート1!K957</f>
        <v>0</v>
      </c>
      <c r="F956" s="3">
        <f t="shared" ref="F956:Z956" ca="1" si="958">IF($E960="","", IF(AND(ROW()&gt;$AB$1,F$1&lt;=$AB$1),(F$1-_xlfn.RANK.AVG(OFFSET($E960,1-F$1,),OFFSET($E960,1-$AB$1,,$AB$1,1)))^2,""))</f>
        <v>100</v>
      </c>
      <c r="G956" s="3">
        <f t="shared" ca="1" si="958"/>
        <v>81</v>
      </c>
      <c r="H956" s="3">
        <f t="shared" ca="1" si="958"/>
        <v>64</v>
      </c>
      <c r="I956" s="3">
        <f t="shared" ca="1" si="958"/>
        <v>49</v>
      </c>
      <c r="J956" s="3">
        <f t="shared" ca="1" si="958"/>
        <v>36</v>
      </c>
      <c r="K956" s="3">
        <f t="shared" ca="1" si="958"/>
        <v>25</v>
      </c>
      <c r="L956" s="3">
        <f t="shared" ca="1" si="958"/>
        <v>16</v>
      </c>
      <c r="M956" s="3">
        <f t="shared" ca="1" si="958"/>
        <v>9</v>
      </c>
      <c r="N956" s="3">
        <f t="shared" ca="1" si="958"/>
        <v>4</v>
      </c>
      <c r="O956" s="3">
        <f t="shared" ca="1" si="958"/>
        <v>1</v>
      </c>
      <c r="P956" s="3">
        <f t="shared" ca="1" si="958"/>
        <v>0</v>
      </c>
      <c r="Q956" s="3">
        <f t="shared" ca="1" si="958"/>
        <v>1</v>
      </c>
      <c r="R956" s="3">
        <f t="shared" ca="1" si="958"/>
        <v>4</v>
      </c>
      <c r="S956" s="3">
        <f t="shared" ca="1" si="958"/>
        <v>9</v>
      </c>
      <c r="T956" s="3">
        <f t="shared" ca="1" si="958"/>
        <v>16</v>
      </c>
      <c r="U956" s="3">
        <f t="shared" ca="1" si="958"/>
        <v>25</v>
      </c>
      <c r="V956" s="3">
        <f t="shared" ca="1" si="958"/>
        <v>36</v>
      </c>
      <c r="W956" s="3">
        <f t="shared" ca="1" si="958"/>
        <v>49</v>
      </c>
      <c r="X956" s="3">
        <f t="shared" ca="1" si="958"/>
        <v>64</v>
      </c>
      <c r="Y956" s="3">
        <f t="shared" ca="1" si="958"/>
        <v>81</v>
      </c>
      <c r="Z956" s="3">
        <f t="shared" ca="1" si="958"/>
        <v>100</v>
      </c>
      <c r="AA956" s="3">
        <f t="shared" ca="1" si="5"/>
        <v>770</v>
      </c>
      <c r="AB956" s="29">
        <f t="shared" ca="1" si="24"/>
        <v>50</v>
      </c>
    </row>
    <row r="957" spans="1:28" customFormat="false" ht="13">
      <c r="A957" s="3">
        <f>シート1!B958</f>
        <v>0</v>
      </c>
      <c r="B957" s="3">
        <f>シート1!E958</f>
        <v>0</v>
      </c>
      <c r="C957" s="19">
        <f>シート1!G958</f>
        <v>0</v>
      </c>
      <c r="D957" s="3">
        <f>シート1!I958</f>
        <v>0</v>
      </c>
      <c r="E957" s="3">
        <f>シート1!K958</f>
        <v>0</v>
      </c>
      <c r="F957" s="3">
        <f t="shared" ref="F957:Z957" ca="1" si="959">IF($E961="","", IF(AND(ROW()&gt;$AB$1,F$1&lt;=$AB$1),(F$1-_xlfn.RANK.AVG(OFFSET($E961,1-F$1,),OFFSET($E961,1-$AB$1,,$AB$1,1)))^2,""))</f>
        <v>100</v>
      </c>
      <c r="G957" s="3">
        <f t="shared" ca="1" si="959"/>
        <v>81</v>
      </c>
      <c r="H957" s="3">
        <f t="shared" ca="1" si="959"/>
        <v>64</v>
      </c>
      <c r="I957" s="3">
        <f t="shared" ca="1" si="959"/>
        <v>49</v>
      </c>
      <c r="J957" s="3">
        <f t="shared" ca="1" si="959"/>
        <v>36</v>
      </c>
      <c r="K957" s="3">
        <f t="shared" ca="1" si="959"/>
        <v>25</v>
      </c>
      <c r="L957" s="3">
        <f t="shared" ca="1" si="959"/>
        <v>16</v>
      </c>
      <c r="M957" s="3">
        <f t="shared" ca="1" si="959"/>
        <v>9</v>
      </c>
      <c r="N957" s="3">
        <f t="shared" ca="1" si="959"/>
        <v>4</v>
      </c>
      <c r="O957" s="3">
        <f t="shared" ca="1" si="959"/>
        <v>1</v>
      </c>
      <c r="P957" s="3">
        <f t="shared" ca="1" si="959"/>
        <v>0</v>
      </c>
      <c r="Q957" s="3">
        <f t="shared" ca="1" si="959"/>
        <v>1</v>
      </c>
      <c r="R957" s="3">
        <f t="shared" ca="1" si="959"/>
        <v>4</v>
      </c>
      <c r="S957" s="3">
        <f t="shared" ca="1" si="959"/>
        <v>9</v>
      </c>
      <c r="T957" s="3">
        <f t="shared" ca="1" si="959"/>
        <v>16</v>
      </c>
      <c r="U957" s="3">
        <f t="shared" ca="1" si="959"/>
        <v>25</v>
      </c>
      <c r="V957" s="3">
        <f t="shared" ca="1" si="959"/>
        <v>36</v>
      </c>
      <c r="W957" s="3">
        <f t="shared" ca="1" si="959"/>
        <v>49</v>
      </c>
      <c r="X957" s="3">
        <f t="shared" ca="1" si="959"/>
        <v>64</v>
      </c>
      <c r="Y957" s="3">
        <f t="shared" ca="1" si="959"/>
        <v>81</v>
      </c>
      <c r="Z957" s="3">
        <f t="shared" ca="1" si="959"/>
        <v>100</v>
      </c>
      <c r="AA957" s="3">
        <f t="shared" ca="1" si="5"/>
        <v>770</v>
      </c>
      <c r="AB957" s="29">
        <f t="shared" ca="1" si="24"/>
        <v>50</v>
      </c>
    </row>
    <row r="958" spans="1:28" customFormat="false" ht="13">
      <c r="A958" s="3">
        <f>シート1!B959</f>
        <v>0</v>
      </c>
      <c r="B958" s="3">
        <f>シート1!E959</f>
        <v>0</v>
      </c>
      <c r="C958" s="19">
        <f>シート1!G959</f>
        <v>0</v>
      </c>
      <c r="D958" s="3">
        <f>シート1!I959</f>
        <v>0</v>
      </c>
      <c r="E958" s="3">
        <f>シート1!K959</f>
        <v>0</v>
      </c>
      <c r="F958" s="3">
        <f t="shared" ref="F958:Z958" ca="1" si="960">IF($E962="","", IF(AND(ROW()&gt;$AB$1,F$1&lt;=$AB$1),(F$1-_xlfn.RANK.AVG(OFFSET($E962,1-F$1,),OFFSET($E962,1-$AB$1,,$AB$1,1)))^2,""))</f>
        <v>100</v>
      </c>
      <c r="G958" s="3">
        <f t="shared" ca="1" si="960"/>
        <v>81</v>
      </c>
      <c r="H958" s="3">
        <f t="shared" ca="1" si="960"/>
        <v>64</v>
      </c>
      <c r="I958" s="3">
        <f t="shared" ca="1" si="960"/>
        <v>49</v>
      </c>
      <c r="J958" s="3">
        <f t="shared" ca="1" si="960"/>
        <v>36</v>
      </c>
      <c r="K958" s="3">
        <f t="shared" ca="1" si="960"/>
        <v>25</v>
      </c>
      <c r="L958" s="3">
        <f t="shared" ca="1" si="960"/>
        <v>16</v>
      </c>
      <c r="M958" s="3">
        <f t="shared" ca="1" si="960"/>
        <v>9</v>
      </c>
      <c r="N958" s="3">
        <f t="shared" ca="1" si="960"/>
        <v>4</v>
      </c>
      <c r="O958" s="3">
        <f t="shared" ca="1" si="960"/>
        <v>1</v>
      </c>
      <c r="P958" s="3">
        <f t="shared" ca="1" si="960"/>
        <v>0</v>
      </c>
      <c r="Q958" s="3">
        <f t="shared" ca="1" si="960"/>
        <v>1</v>
      </c>
      <c r="R958" s="3">
        <f t="shared" ca="1" si="960"/>
        <v>4</v>
      </c>
      <c r="S958" s="3">
        <f t="shared" ca="1" si="960"/>
        <v>9</v>
      </c>
      <c r="T958" s="3">
        <f t="shared" ca="1" si="960"/>
        <v>16</v>
      </c>
      <c r="U958" s="3">
        <f t="shared" ca="1" si="960"/>
        <v>25</v>
      </c>
      <c r="V958" s="3">
        <f t="shared" ca="1" si="960"/>
        <v>36</v>
      </c>
      <c r="W958" s="3">
        <f t="shared" ca="1" si="960"/>
        <v>49</v>
      </c>
      <c r="X958" s="3">
        <f t="shared" ca="1" si="960"/>
        <v>64</v>
      </c>
      <c r="Y958" s="3">
        <f t="shared" ca="1" si="960"/>
        <v>81</v>
      </c>
      <c r="Z958" s="3">
        <f t="shared" ca="1" si="960"/>
        <v>100</v>
      </c>
      <c r="AA958" s="3">
        <f t="shared" ca="1" si="5"/>
        <v>770</v>
      </c>
      <c r="AB958" s="29">
        <f t="shared" ca="1" si="24"/>
        <v>50</v>
      </c>
    </row>
    <row r="959" spans="1:28" customFormat="false" ht="13">
      <c r="A959" s="3">
        <f>シート1!B960</f>
        <v>0</v>
      </c>
      <c r="B959" s="3">
        <f>シート1!E960</f>
        <v>0</v>
      </c>
      <c r="C959" s="19">
        <f>シート1!G960</f>
        <v>0</v>
      </c>
      <c r="D959" s="3">
        <f>シート1!I960</f>
        <v>0</v>
      </c>
      <c r="E959" s="3">
        <f>シート1!K960</f>
        <v>0</v>
      </c>
      <c r="F959" s="3">
        <f t="shared" ref="F959:Z959" ca="1" si="961">IF($E963="","", IF(AND(ROW()&gt;$AB$1,F$1&lt;=$AB$1),(F$1-_xlfn.RANK.AVG(OFFSET($E963,1-F$1,),OFFSET($E963,1-$AB$1,,$AB$1,1)))^2,""))</f>
        <v>100</v>
      </c>
      <c r="G959" s="3">
        <f t="shared" ca="1" si="961"/>
        <v>81</v>
      </c>
      <c r="H959" s="3">
        <f t="shared" ca="1" si="961"/>
        <v>64</v>
      </c>
      <c r="I959" s="3">
        <f t="shared" ca="1" si="961"/>
        <v>49</v>
      </c>
      <c r="J959" s="3">
        <f t="shared" ca="1" si="961"/>
        <v>36</v>
      </c>
      <c r="K959" s="3">
        <f t="shared" ca="1" si="961"/>
        <v>25</v>
      </c>
      <c r="L959" s="3">
        <f t="shared" ca="1" si="961"/>
        <v>16</v>
      </c>
      <c r="M959" s="3">
        <f t="shared" ca="1" si="961"/>
        <v>9</v>
      </c>
      <c r="N959" s="3">
        <f t="shared" ca="1" si="961"/>
        <v>4</v>
      </c>
      <c r="O959" s="3">
        <f t="shared" ca="1" si="961"/>
        <v>1</v>
      </c>
      <c r="P959" s="3">
        <f t="shared" ca="1" si="961"/>
        <v>0</v>
      </c>
      <c r="Q959" s="3">
        <f t="shared" ca="1" si="961"/>
        <v>1</v>
      </c>
      <c r="R959" s="3">
        <f t="shared" ca="1" si="961"/>
        <v>4</v>
      </c>
      <c r="S959" s="3">
        <f t="shared" ca="1" si="961"/>
        <v>9</v>
      </c>
      <c r="T959" s="3">
        <f t="shared" ca="1" si="961"/>
        <v>16</v>
      </c>
      <c r="U959" s="3">
        <f t="shared" ca="1" si="961"/>
        <v>25</v>
      </c>
      <c r="V959" s="3">
        <f t="shared" ca="1" si="961"/>
        <v>36</v>
      </c>
      <c r="W959" s="3">
        <f t="shared" ca="1" si="961"/>
        <v>49</v>
      </c>
      <c r="X959" s="3">
        <f t="shared" ca="1" si="961"/>
        <v>64</v>
      </c>
      <c r="Y959" s="3">
        <f t="shared" ca="1" si="961"/>
        <v>81</v>
      </c>
      <c r="Z959" s="3">
        <f t="shared" ca="1" si="961"/>
        <v>100</v>
      </c>
      <c r="AA959" s="3">
        <f t="shared" ca="1" si="5"/>
        <v>770</v>
      </c>
      <c r="AB959" s="29">
        <f t="shared" ca="1" si="24"/>
        <v>50</v>
      </c>
    </row>
    <row r="960" spans="1:28" customFormat="false" ht="13">
      <c r="A960" s="3">
        <f>シート1!B961</f>
        <v>0</v>
      </c>
      <c r="B960" s="3">
        <f>シート1!E961</f>
        <v>0</v>
      </c>
      <c r="C960" s="19">
        <f>シート1!G961</f>
        <v>0</v>
      </c>
      <c r="D960" s="3">
        <f>シート1!I961</f>
        <v>0</v>
      </c>
      <c r="E960" s="3">
        <f>シート1!K961</f>
        <v>0</v>
      </c>
      <c r="F960" s="3">
        <f t="shared" ref="F960:Z960" ca="1" si="962">IF($E964="","", IF(AND(ROW()&gt;$AB$1,F$1&lt;=$AB$1),(F$1-_xlfn.RANK.AVG(OFFSET($E964,1-F$1,),OFFSET($E964,1-$AB$1,,$AB$1,1)))^2,""))</f>
        <v>100</v>
      </c>
      <c r="G960" s="3">
        <f t="shared" ca="1" si="962"/>
        <v>81</v>
      </c>
      <c r="H960" s="3">
        <f t="shared" ca="1" si="962"/>
        <v>64</v>
      </c>
      <c r="I960" s="3">
        <f t="shared" ca="1" si="962"/>
        <v>49</v>
      </c>
      <c r="J960" s="3">
        <f t="shared" ca="1" si="962"/>
        <v>36</v>
      </c>
      <c r="K960" s="3">
        <f t="shared" ca="1" si="962"/>
        <v>25</v>
      </c>
      <c r="L960" s="3">
        <f t="shared" ca="1" si="962"/>
        <v>16</v>
      </c>
      <c r="M960" s="3">
        <f t="shared" ca="1" si="962"/>
        <v>9</v>
      </c>
      <c r="N960" s="3">
        <f t="shared" ca="1" si="962"/>
        <v>4</v>
      </c>
      <c r="O960" s="3">
        <f t="shared" ca="1" si="962"/>
        <v>1</v>
      </c>
      <c r="P960" s="3">
        <f t="shared" ca="1" si="962"/>
        <v>0</v>
      </c>
      <c r="Q960" s="3">
        <f t="shared" ca="1" si="962"/>
        <v>1</v>
      </c>
      <c r="R960" s="3">
        <f t="shared" ca="1" si="962"/>
        <v>4</v>
      </c>
      <c r="S960" s="3">
        <f t="shared" ca="1" si="962"/>
        <v>9</v>
      </c>
      <c r="T960" s="3">
        <f t="shared" ca="1" si="962"/>
        <v>16</v>
      </c>
      <c r="U960" s="3">
        <f t="shared" ca="1" si="962"/>
        <v>25</v>
      </c>
      <c r="V960" s="3">
        <f t="shared" ca="1" si="962"/>
        <v>36</v>
      </c>
      <c r="W960" s="3">
        <f t="shared" ca="1" si="962"/>
        <v>49</v>
      </c>
      <c r="X960" s="3">
        <f t="shared" ca="1" si="962"/>
        <v>64</v>
      </c>
      <c r="Y960" s="3">
        <f t="shared" ca="1" si="962"/>
        <v>81</v>
      </c>
      <c r="Z960" s="3">
        <f t="shared" ca="1" si="962"/>
        <v>100</v>
      </c>
      <c r="AA960" s="3">
        <f t="shared" ca="1" si="5"/>
        <v>770</v>
      </c>
      <c r="AB960" s="29">
        <f t="shared" ca="1" si="24"/>
        <v>50</v>
      </c>
    </row>
    <row r="961" spans="1:28" customFormat="false" ht="13">
      <c r="A961" s="3">
        <f>シート1!B962</f>
        <v>0</v>
      </c>
      <c r="B961" s="3">
        <f>シート1!E962</f>
        <v>0</v>
      </c>
      <c r="C961" s="19">
        <f>シート1!G962</f>
        <v>0</v>
      </c>
      <c r="D961" s="3">
        <f>シート1!I962</f>
        <v>0</v>
      </c>
      <c r="E961" s="3">
        <f>シート1!K962</f>
        <v>0</v>
      </c>
      <c r="F961" s="3">
        <f t="shared" ref="F961:Z961" ca="1" si="963">IF($E965="","", IF(AND(ROW()&gt;$AB$1,F$1&lt;=$AB$1),(F$1-_xlfn.RANK.AVG(OFFSET($E965,1-F$1,),OFFSET($E965,1-$AB$1,,$AB$1,1)))^2,""))</f>
        <v>100</v>
      </c>
      <c r="G961" s="3">
        <f t="shared" ca="1" si="963"/>
        <v>81</v>
      </c>
      <c r="H961" s="3">
        <f t="shared" ca="1" si="963"/>
        <v>64</v>
      </c>
      <c r="I961" s="3">
        <f t="shared" ca="1" si="963"/>
        <v>49</v>
      </c>
      <c r="J961" s="3">
        <f t="shared" ca="1" si="963"/>
        <v>36</v>
      </c>
      <c r="K961" s="3">
        <f t="shared" ca="1" si="963"/>
        <v>25</v>
      </c>
      <c r="L961" s="3">
        <f t="shared" ca="1" si="963"/>
        <v>16</v>
      </c>
      <c r="M961" s="3">
        <f t="shared" ca="1" si="963"/>
        <v>9</v>
      </c>
      <c r="N961" s="3">
        <f t="shared" ca="1" si="963"/>
        <v>4</v>
      </c>
      <c r="O961" s="3">
        <f t="shared" ca="1" si="963"/>
        <v>1</v>
      </c>
      <c r="P961" s="3">
        <f t="shared" ca="1" si="963"/>
        <v>0</v>
      </c>
      <c r="Q961" s="3">
        <f t="shared" ca="1" si="963"/>
        <v>1</v>
      </c>
      <c r="R961" s="3">
        <f t="shared" ca="1" si="963"/>
        <v>4</v>
      </c>
      <c r="S961" s="3">
        <f t="shared" ca="1" si="963"/>
        <v>9</v>
      </c>
      <c r="T961" s="3">
        <f t="shared" ca="1" si="963"/>
        <v>16</v>
      </c>
      <c r="U961" s="3">
        <f t="shared" ca="1" si="963"/>
        <v>25</v>
      </c>
      <c r="V961" s="3">
        <f t="shared" ca="1" si="963"/>
        <v>36</v>
      </c>
      <c r="W961" s="3">
        <f t="shared" ca="1" si="963"/>
        <v>49</v>
      </c>
      <c r="X961" s="3">
        <f t="shared" ca="1" si="963"/>
        <v>64</v>
      </c>
      <c r="Y961" s="3">
        <f t="shared" ca="1" si="963"/>
        <v>81</v>
      </c>
      <c r="Z961" s="3">
        <f t="shared" ca="1" si="963"/>
        <v>100</v>
      </c>
      <c r="AA961" s="3">
        <f t="shared" ca="1" si="5"/>
        <v>770</v>
      </c>
      <c r="AB961" s="29">
        <f t="shared" ca="1" si="24"/>
        <v>50</v>
      </c>
    </row>
    <row r="962" spans="1:28" customFormat="false" ht="13">
      <c r="A962" s="3">
        <f>シート1!B963</f>
        <v>0</v>
      </c>
      <c r="B962" s="3">
        <f>シート1!E963</f>
        <v>0</v>
      </c>
      <c r="C962" s="19">
        <f>シート1!G963</f>
        <v>0</v>
      </c>
      <c r="D962" s="3">
        <f>シート1!I963</f>
        <v>0</v>
      </c>
      <c r="E962" s="3">
        <f>シート1!K963</f>
        <v>0</v>
      </c>
      <c r="F962" s="3">
        <f t="shared" ref="F962:Z962" ca="1" si="964">IF($E966="","", IF(AND(ROW()&gt;$AB$1,F$1&lt;=$AB$1),(F$1-_xlfn.RANK.AVG(OFFSET($E966,1-F$1,),OFFSET($E966,1-$AB$1,,$AB$1,1)))^2,""))</f>
        <v>100</v>
      </c>
      <c r="G962" s="3">
        <f t="shared" ca="1" si="964"/>
        <v>81</v>
      </c>
      <c r="H962" s="3">
        <f t="shared" ca="1" si="964"/>
        <v>64</v>
      </c>
      <c r="I962" s="3">
        <f t="shared" ca="1" si="964"/>
        <v>49</v>
      </c>
      <c r="J962" s="3">
        <f t="shared" ca="1" si="964"/>
        <v>36</v>
      </c>
      <c r="K962" s="3">
        <f t="shared" ca="1" si="964"/>
        <v>25</v>
      </c>
      <c r="L962" s="3">
        <f t="shared" ca="1" si="964"/>
        <v>16</v>
      </c>
      <c r="M962" s="3">
        <f t="shared" ca="1" si="964"/>
        <v>9</v>
      </c>
      <c r="N962" s="3">
        <f t="shared" ca="1" si="964"/>
        <v>4</v>
      </c>
      <c r="O962" s="3">
        <f t="shared" ca="1" si="964"/>
        <v>1</v>
      </c>
      <c r="P962" s="3">
        <f t="shared" ca="1" si="964"/>
        <v>0</v>
      </c>
      <c r="Q962" s="3">
        <f t="shared" ca="1" si="964"/>
        <v>1</v>
      </c>
      <c r="R962" s="3">
        <f t="shared" ca="1" si="964"/>
        <v>4</v>
      </c>
      <c r="S962" s="3">
        <f t="shared" ca="1" si="964"/>
        <v>9</v>
      </c>
      <c r="T962" s="3">
        <f t="shared" ca="1" si="964"/>
        <v>16</v>
      </c>
      <c r="U962" s="3">
        <f t="shared" ca="1" si="964"/>
        <v>25</v>
      </c>
      <c r="V962" s="3">
        <f t="shared" ca="1" si="964"/>
        <v>36</v>
      </c>
      <c r="W962" s="3">
        <f t="shared" ca="1" si="964"/>
        <v>49</v>
      </c>
      <c r="X962" s="3">
        <f t="shared" ca="1" si="964"/>
        <v>64</v>
      </c>
      <c r="Y962" s="3">
        <f t="shared" ca="1" si="964"/>
        <v>81</v>
      </c>
      <c r="Z962" s="3">
        <f t="shared" ca="1" si="964"/>
        <v>100</v>
      </c>
      <c r="AA962" s="3">
        <f t="shared" ca="1" si="5"/>
        <v>770</v>
      </c>
      <c r="AB962" s="29">
        <f t="shared" ca="1" si="24"/>
        <v>50</v>
      </c>
    </row>
    <row r="963" spans="1:28" customFormat="false" ht="13">
      <c r="A963" s="3">
        <f>シート1!B964</f>
        <v>0</v>
      </c>
      <c r="B963" s="3">
        <f>シート1!E964</f>
        <v>0</v>
      </c>
      <c r="C963" s="19">
        <f>シート1!G964</f>
        <v>0</v>
      </c>
      <c r="D963" s="3">
        <f>シート1!I964</f>
        <v>0</v>
      </c>
      <c r="E963" s="3">
        <f>シート1!K964</f>
        <v>0</v>
      </c>
      <c r="F963" s="3">
        <f t="shared" ref="F963:Z963" ca="1" si="965">IF($E967="","", IF(AND(ROW()&gt;$AB$1,F$1&lt;=$AB$1),(F$1-_xlfn.RANK.AVG(OFFSET($E967,1-F$1,),OFFSET($E967,1-$AB$1,,$AB$1,1)))^2,""))</f>
        <v>100</v>
      </c>
      <c r="G963" s="3">
        <f t="shared" ca="1" si="965"/>
        <v>81</v>
      </c>
      <c r="H963" s="3">
        <f t="shared" ca="1" si="965"/>
        <v>64</v>
      </c>
      <c r="I963" s="3">
        <f t="shared" ca="1" si="965"/>
        <v>49</v>
      </c>
      <c r="J963" s="3">
        <f t="shared" ca="1" si="965"/>
        <v>36</v>
      </c>
      <c r="K963" s="3">
        <f t="shared" ca="1" si="965"/>
        <v>25</v>
      </c>
      <c r="L963" s="3">
        <f t="shared" ca="1" si="965"/>
        <v>16</v>
      </c>
      <c r="M963" s="3">
        <f t="shared" ca="1" si="965"/>
        <v>9</v>
      </c>
      <c r="N963" s="3">
        <f t="shared" ca="1" si="965"/>
        <v>4</v>
      </c>
      <c r="O963" s="3">
        <f t="shared" ca="1" si="965"/>
        <v>1</v>
      </c>
      <c r="P963" s="3">
        <f t="shared" ca="1" si="965"/>
        <v>0</v>
      </c>
      <c r="Q963" s="3">
        <f t="shared" ca="1" si="965"/>
        <v>1</v>
      </c>
      <c r="R963" s="3">
        <f t="shared" ca="1" si="965"/>
        <v>4</v>
      </c>
      <c r="S963" s="3">
        <f t="shared" ca="1" si="965"/>
        <v>9</v>
      </c>
      <c r="T963" s="3">
        <f t="shared" ca="1" si="965"/>
        <v>16</v>
      </c>
      <c r="U963" s="3">
        <f t="shared" ca="1" si="965"/>
        <v>25</v>
      </c>
      <c r="V963" s="3">
        <f t="shared" ca="1" si="965"/>
        <v>36</v>
      </c>
      <c r="W963" s="3">
        <f t="shared" ca="1" si="965"/>
        <v>49</v>
      </c>
      <c r="X963" s="3">
        <f t="shared" ca="1" si="965"/>
        <v>64</v>
      </c>
      <c r="Y963" s="3">
        <f t="shared" ca="1" si="965"/>
        <v>81</v>
      </c>
      <c r="Z963" s="3">
        <f t="shared" ca="1" si="965"/>
        <v>100</v>
      </c>
      <c r="AA963" s="3">
        <f t="shared" ca="1" si="5"/>
        <v>770</v>
      </c>
      <c r="AB963" s="29">
        <f t="shared" ca="1" si="24"/>
        <v>50</v>
      </c>
    </row>
    <row r="964" spans="1:28" customFormat="false" ht="13">
      <c r="A964" s="3">
        <f>シート1!B965</f>
        <v>0</v>
      </c>
      <c r="B964" s="3">
        <f>シート1!E965</f>
        <v>0</v>
      </c>
      <c r="C964" s="19">
        <f>シート1!G965</f>
        <v>0</v>
      </c>
      <c r="D964" s="3">
        <f>シート1!I965</f>
        <v>0</v>
      </c>
      <c r="E964" s="3">
        <f>シート1!K965</f>
        <v>0</v>
      </c>
      <c r="F964" s="3">
        <f t="shared" ref="F964:Z964" ca="1" si="966">IF($E968="","", IF(AND(ROW()&gt;$AB$1,F$1&lt;=$AB$1),(F$1-_xlfn.RANK.AVG(OFFSET($E968,1-F$1,),OFFSET($E968,1-$AB$1,,$AB$1,1)))^2,""))</f>
        <v>100</v>
      </c>
      <c r="G964" s="3">
        <f t="shared" ca="1" si="966"/>
        <v>81</v>
      </c>
      <c r="H964" s="3">
        <f t="shared" ca="1" si="966"/>
        <v>64</v>
      </c>
      <c r="I964" s="3">
        <f t="shared" ca="1" si="966"/>
        <v>49</v>
      </c>
      <c r="J964" s="3">
        <f t="shared" ca="1" si="966"/>
        <v>36</v>
      </c>
      <c r="K964" s="3">
        <f t="shared" ca="1" si="966"/>
        <v>25</v>
      </c>
      <c r="L964" s="3">
        <f t="shared" ca="1" si="966"/>
        <v>16</v>
      </c>
      <c r="M964" s="3">
        <f t="shared" ca="1" si="966"/>
        <v>9</v>
      </c>
      <c r="N964" s="3">
        <f t="shared" ca="1" si="966"/>
        <v>4</v>
      </c>
      <c r="O964" s="3">
        <f t="shared" ca="1" si="966"/>
        <v>1</v>
      </c>
      <c r="P964" s="3">
        <f t="shared" ca="1" si="966"/>
        <v>0</v>
      </c>
      <c r="Q964" s="3">
        <f t="shared" ca="1" si="966"/>
        <v>1</v>
      </c>
      <c r="R964" s="3">
        <f t="shared" ca="1" si="966"/>
        <v>4</v>
      </c>
      <c r="S964" s="3">
        <f t="shared" ca="1" si="966"/>
        <v>9</v>
      </c>
      <c r="T964" s="3">
        <f t="shared" ca="1" si="966"/>
        <v>16</v>
      </c>
      <c r="U964" s="3">
        <f t="shared" ca="1" si="966"/>
        <v>25</v>
      </c>
      <c r="V964" s="3">
        <f t="shared" ca="1" si="966"/>
        <v>36</v>
      </c>
      <c r="W964" s="3">
        <f t="shared" ca="1" si="966"/>
        <v>49</v>
      </c>
      <c r="X964" s="3">
        <f t="shared" ca="1" si="966"/>
        <v>64</v>
      </c>
      <c r="Y964" s="3">
        <f t="shared" ca="1" si="966"/>
        <v>81</v>
      </c>
      <c r="Z964" s="3">
        <f t="shared" ca="1" si="966"/>
        <v>100</v>
      </c>
      <c r="AA964" s="3">
        <f t="shared" ca="1" si="5"/>
        <v>770</v>
      </c>
      <c r="AB964" s="29">
        <f t="shared" ca="1" si="24"/>
        <v>50</v>
      </c>
    </row>
    <row r="965" spans="1:28" customFormat="false" ht="13">
      <c r="A965" s="3">
        <f>シート1!B966</f>
        <v>0</v>
      </c>
      <c r="B965" s="3">
        <f>シート1!E966</f>
        <v>0</v>
      </c>
      <c r="C965" s="19">
        <f>シート1!G966</f>
        <v>0</v>
      </c>
      <c r="D965" s="3">
        <f>シート1!I966</f>
        <v>0</v>
      </c>
      <c r="E965" s="3">
        <f>シート1!K966</f>
        <v>0</v>
      </c>
      <c r="F965" s="3">
        <f t="shared" ref="F965:Z965" ca="1" si="967">IF($E969="","", IF(AND(ROW()&gt;$AB$1,F$1&lt;=$AB$1),(F$1-_xlfn.RANK.AVG(OFFSET($E969,1-F$1,),OFFSET($E969,1-$AB$1,,$AB$1,1)))^2,""))</f>
        <v>100</v>
      </c>
      <c r="G965" s="3">
        <f t="shared" ca="1" si="967"/>
        <v>81</v>
      </c>
      <c r="H965" s="3">
        <f t="shared" ca="1" si="967"/>
        <v>64</v>
      </c>
      <c r="I965" s="3">
        <f t="shared" ca="1" si="967"/>
        <v>49</v>
      </c>
      <c r="J965" s="3">
        <f t="shared" ca="1" si="967"/>
        <v>36</v>
      </c>
      <c r="K965" s="3">
        <f t="shared" ca="1" si="967"/>
        <v>25</v>
      </c>
      <c r="L965" s="3">
        <f t="shared" ca="1" si="967"/>
        <v>16</v>
      </c>
      <c r="M965" s="3">
        <f t="shared" ca="1" si="967"/>
        <v>9</v>
      </c>
      <c r="N965" s="3">
        <f t="shared" ca="1" si="967"/>
        <v>4</v>
      </c>
      <c r="O965" s="3">
        <f t="shared" ca="1" si="967"/>
        <v>1</v>
      </c>
      <c r="P965" s="3">
        <f t="shared" ca="1" si="967"/>
        <v>0</v>
      </c>
      <c r="Q965" s="3">
        <f t="shared" ca="1" si="967"/>
        <v>1</v>
      </c>
      <c r="R965" s="3">
        <f t="shared" ca="1" si="967"/>
        <v>4</v>
      </c>
      <c r="S965" s="3">
        <f t="shared" ca="1" si="967"/>
        <v>9</v>
      </c>
      <c r="T965" s="3">
        <f t="shared" ca="1" si="967"/>
        <v>16</v>
      </c>
      <c r="U965" s="3">
        <f t="shared" ca="1" si="967"/>
        <v>25</v>
      </c>
      <c r="V965" s="3">
        <f t="shared" ca="1" si="967"/>
        <v>36</v>
      </c>
      <c r="W965" s="3">
        <f t="shared" ca="1" si="967"/>
        <v>49</v>
      </c>
      <c r="X965" s="3">
        <f t="shared" ca="1" si="967"/>
        <v>64</v>
      </c>
      <c r="Y965" s="3">
        <f t="shared" ca="1" si="967"/>
        <v>81</v>
      </c>
      <c r="Z965" s="3">
        <f t="shared" ca="1" si="967"/>
        <v>100</v>
      </c>
      <c r="AA965" s="3">
        <f t="shared" ca="1" si="5"/>
        <v>770</v>
      </c>
      <c r="AB965" s="29">
        <f t="shared" ca="1" si="24"/>
        <v>50</v>
      </c>
    </row>
    <row r="966" spans="1:28" customFormat="false" ht="13">
      <c r="A966" s="3">
        <f>シート1!B967</f>
        <v>0</v>
      </c>
      <c r="B966" s="3">
        <f>シート1!E967</f>
        <v>0</v>
      </c>
      <c r="C966" s="19">
        <f>シート1!G967</f>
        <v>0</v>
      </c>
      <c r="D966" s="3">
        <f>シート1!I967</f>
        <v>0</v>
      </c>
      <c r="E966" s="3">
        <f>シート1!K967</f>
        <v>0</v>
      </c>
      <c r="F966" s="3">
        <f t="shared" ref="F966:Z966" ca="1" si="968">IF($E970="","", IF(AND(ROW()&gt;$AB$1,F$1&lt;=$AB$1),(F$1-_xlfn.RANK.AVG(OFFSET($E970,1-F$1,),OFFSET($E970,1-$AB$1,,$AB$1,1)))^2,""))</f>
        <v>100</v>
      </c>
      <c r="G966" s="3">
        <f t="shared" ca="1" si="968"/>
        <v>81</v>
      </c>
      <c r="H966" s="3">
        <f t="shared" ca="1" si="968"/>
        <v>64</v>
      </c>
      <c r="I966" s="3">
        <f t="shared" ca="1" si="968"/>
        <v>49</v>
      </c>
      <c r="J966" s="3">
        <f t="shared" ca="1" si="968"/>
        <v>36</v>
      </c>
      <c r="K966" s="3">
        <f t="shared" ca="1" si="968"/>
        <v>25</v>
      </c>
      <c r="L966" s="3">
        <f t="shared" ca="1" si="968"/>
        <v>16</v>
      </c>
      <c r="M966" s="3">
        <f t="shared" ca="1" si="968"/>
        <v>9</v>
      </c>
      <c r="N966" s="3">
        <f t="shared" ca="1" si="968"/>
        <v>4</v>
      </c>
      <c r="O966" s="3">
        <f t="shared" ca="1" si="968"/>
        <v>1</v>
      </c>
      <c r="P966" s="3">
        <f t="shared" ca="1" si="968"/>
        <v>0</v>
      </c>
      <c r="Q966" s="3">
        <f t="shared" ca="1" si="968"/>
        <v>1</v>
      </c>
      <c r="R966" s="3">
        <f t="shared" ca="1" si="968"/>
        <v>4</v>
      </c>
      <c r="S966" s="3">
        <f t="shared" ca="1" si="968"/>
        <v>9</v>
      </c>
      <c r="T966" s="3">
        <f t="shared" ca="1" si="968"/>
        <v>16</v>
      </c>
      <c r="U966" s="3">
        <f t="shared" ca="1" si="968"/>
        <v>25</v>
      </c>
      <c r="V966" s="3">
        <f t="shared" ca="1" si="968"/>
        <v>36</v>
      </c>
      <c r="W966" s="3">
        <f t="shared" ca="1" si="968"/>
        <v>49</v>
      </c>
      <c r="X966" s="3">
        <f t="shared" ca="1" si="968"/>
        <v>64</v>
      </c>
      <c r="Y966" s="3">
        <f t="shared" ca="1" si="968"/>
        <v>81</v>
      </c>
      <c r="Z966" s="3">
        <f t="shared" ca="1" si="968"/>
        <v>100</v>
      </c>
      <c r="AA966" s="3">
        <f t="shared" ca="1" si="5"/>
        <v>770</v>
      </c>
      <c r="AB966" s="29">
        <f t="shared" ca="1" si="24"/>
        <v>50</v>
      </c>
    </row>
    <row r="967" spans="1:28" customFormat="false" ht="13">
      <c r="A967" s="3">
        <f>シート1!B968</f>
        <v>0</v>
      </c>
      <c r="B967" s="3">
        <f>シート1!E968</f>
        <v>0</v>
      </c>
      <c r="C967" s="19">
        <f>シート1!G968</f>
        <v>0</v>
      </c>
      <c r="D967" s="3">
        <f>シート1!I968</f>
        <v>0</v>
      </c>
      <c r="E967" s="3">
        <f>シート1!K968</f>
        <v>0</v>
      </c>
      <c r="F967" s="3">
        <f t="shared" ref="F967:Z967" ca="1" si="969">IF($E971="","", IF(AND(ROW()&gt;$AB$1,F$1&lt;=$AB$1),(F$1-_xlfn.RANK.AVG(OFFSET($E971,1-F$1,),OFFSET($E971,1-$AB$1,,$AB$1,1)))^2,""))</f>
        <v>100</v>
      </c>
      <c r="G967" s="3">
        <f t="shared" ca="1" si="969"/>
        <v>81</v>
      </c>
      <c r="H967" s="3">
        <f t="shared" ca="1" si="969"/>
        <v>64</v>
      </c>
      <c r="I967" s="3">
        <f t="shared" ca="1" si="969"/>
        <v>49</v>
      </c>
      <c r="J967" s="3">
        <f t="shared" ca="1" si="969"/>
        <v>36</v>
      </c>
      <c r="K967" s="3">
        <f t="shared" ca="1" si="969"/>
        <v>25</v>
      </c>
      <c r="L967" s="3">
        <f t="shared" ca="1" si="969"/>
        <v>16</v>
      </c>
      <c r="M967" s="3">
        <f t="shared" ca="1" si="969"/>
        <v>9</v>
      </c>
      <c r="N967" s="3">
        <f t="shared" ca="1" si="969"/>
        <v>4</v>
      </c>
      <c r="O967" s="3">
        <f t="shared" ca="1" si="969"/>
        <v>1</v>
      </c>
      <c r="P967" s="3">
        <f t="shared" ca="1" si="969"/>
        <v>0</v>
      </c>
      <c r="Q967" s="3">
        <f t="shared" ca="1" si="969"/>
        <v>1</v>
      </c>
      <c r="R967" s="3">
        <f t="shared" ca="1" si="969"/>
        <v>4</v>
      </c>
      <c r="S967" s="3">
        <f t="shared" ca="1" si="969"/>
        <v>9</v>
      </c>
      <c r="T967" s="3">
        <f t="shared" ca="1" si="969"/>
        <v>16</v>
      </c>
      <c r="U967" s="3">
        <f t="shared" ca="1" si="969"/>
        <v>25</v>
      </c>
      <c r="V967" s="3">
        <f t="shared" ca="1" si="969"/>
        <v>36</v>
      </c>
      <c r="W967" s="3">
        <f t="shared" ca="1" si="969"/>
        <v>49</v>
      </c>
      <c r="X967" s="3">
        <f t="shared" ca="1" si="969"/>
        <v>64</v>
      </c>
      <c r="Y967" s="3">
        <f t="shared" ca="1" si="969"/>
        <v>81</v>
      </c>
      <c r="Z967" s="3">
        <f t="shared" ca="1" si="969"/>
        <v>100</v>
      </c>
      <c r="AA967" s="3">
        <f t="shared" ca="1" si="5"/>
        <v>770</v>
      </c>
      <c r="AB967" s="29">
        <f t="shared" ca="1" si="24"/>
        <v>50</v>
      </c>
    </row>
    <row r="968" spans="1:28" customFormat="false" ht="13">
      <c r="A968" s="3">
        <f>シート1!B969</f>
        <v>0</v>
      </c>
      <c r="B968" s="3">
        <f>シート1!E969</f>
        <v>0</v>
      </c>
      <c r="C968" s="19">
        <f>シート1!G969</f>
        <v>0</v>
      </c>
      <c r="D968" s="3">
        <f>シート1!I969</f>
        <v>0</v>
      </c>
      <c r="E968" s="3">
        <f>シート1!K969</f>
        <v>0</v>
      </c>
      <c r="F968" s="3">
        <f t="shared" ref="F968:Z968" ca="1" si="970">IF($E972="","", IF(AND(ROW()&gt;$AB$1,F$1&lt;=$AB$1),(F$1-_xlfn.RANK.AVG(OFFSET($E972,1-F$1,),OFFSET($E972,1-$AB$1,,$AB$1,1)))^2,""))</f>
        <v>100</v>
      </c>
      <c r="G968" s="3">
        <f t="shared" ca="1" si="970"/>
        <v>81</v>
      </c>
      <c r="H968" s="3">
        <f t="shared" ca="1" si="970"/>
        <v>64</v>
      </c>
      <c r="I968" s="3">
        <f t="shared" ca="1" si="970"/>
        <v>49</v>
      </c>
      <c r="J968" s="3">
        <f t="shared" ca="1" si="970"/>
        <v>36</v>
      </c>
      <c r="K968" s="3">
        <f t="shared" ca="1" si="970"/>
        <v>25</v>
      </c>
      <c r="L968" s="3">
        <f t="shared" ca="1" si="970"/>
        <v>16</v>
      </c>
      <c r="M968" s="3">
        <f t="shared" ca="1" si="970"/>
        <v>9</v>
      </c>
      <c r="N968" s="3">
        <f t="shared" ca="1" si="970"/>
        <v>4</v>
      </c>
      <c r="O968" s="3">
        <f t="shared" ca="1" si="970"/>
        <v>1</v>
      </c>
      <c r="P968" s="3">
        <f t="shared" ca="1" si="970"/>
        <v>0</v>
      </c>
      <c r="Q968" s="3">
        <f t="shared" ca="1" si="970"/>
        <v>1</v>
      </c>
      <c r="R968" s="3">
        <f t="shared" ca="1" si="970"/>
        <v>4</v>
      </c>
      <c r="S968" s="3">
        <f t="shared" ca="1" si="970"/>
        <v>9</v>
      </c>
      <c r="T968" s="3">
        <f t="shared" ca="1" si="970"/>
        <v>16</v>
      </c>
      <c r="U968" s="3">
        <f t="shared" ca="1" si="970"/>
        <v>25</v>
      </c>
      <c r="V968" s="3">
        <f t="shared" ca="1" si="970"/>
        <v>36</v>
      </c>
      <c r="W968" s="3">
        <f t="shared" ca="1" si="970"/>
        <v>49</v>
      </c>
      <c r="X968" s="3">
        <f t="shared" ca="1" si="970"/>
        <v>64</v>
      </c>
      <c r="Y968" s="3">
        <f t="shared" ca="1" si="970"/>
        <v>81</v>
      </c>
      <c r="Z968" s="3">
        <f t="shared" ca="1" si="970"/>
        <v>100</v>
      </c>
      <c r="AA968" s="3">
        <f t="shared" ca="1" si="5"/>
        <v>770</v>
      </c>
      <c r="AB968" s="29">
        <f t="shared" ca="1" si="24"/>
        <v>50</v>
      </c>
    </row>
    <row r="969" spans="1:28" customFormat="false" ht="13">
      <c r="A969" s="3">
        <f>シート1!B970</f>
        <v>0</v>
      </c>
      <c r="B969" s="3">
        <f>シート1!E970</f>
        <v>0</v>
      </c>
      <c r="C969" s="19">
        <f>シート1!G970</f>
        <v>0</v>
      </c>
      <c r="D969" s="3">
        <f>シート1!I970</f>
        <v>0</v>
      </c>
      <c r="E969" s="3">
        <f>シート1!K970</f>
        <v>0</v>
      </c>
      <c r="F969" s="3">
        <f t="shared" ref="F969:Z969" ca="1" si="971">IF($E973="","", IF(AND(ROW()&gt;$AB$1,F$1&lt;=$AB$1),(F$1-_xlfn.RANK.AVG(OFFSET($E973,1-F$1,),OFFSET($E973,1-$AB$1,,$AB$1,1)))^2,""))</f>
        <v>100</v>
      </c>
      <c r="G969" s="3">
        <f t="shared" ca="1" si="971"/>
        <v>81</v>
      </c>
      <c r="H969" s="3">
        <f t="shared" ca="1" si="971"/>
        <v>64</v>
      </c>
      <c r="I969" s="3">
        <f t="shared" ca="1" si="971"/>
        <v>49</v>
      </c>
      <c r="J969" s="3">
        <f t="shared" ca="1" si="971"/>
        <v>36</v>
      </c>
      <c r="K969" s="3">
        <f t="shared" ca="1" si="971"/>
        <v>25</v>
      </c>
      <c r="L969" s="3">
        <f t="shared" ca="1" si="971"/>
        <v>16</v>
      </c>
      <c r="M969" s="3">
        <f t="shared" ca="1" si="971"/>
        <v>9</v>
      </c>
      <c r="N969" s="3">
        <f t="shared" ca="1" si="971"/>
        <v>4</v>
      </c>
      <c r="O969" s="3">
        <f t="shared" ca="1" si="971"/>
        <v>1</v>
      </c>
      <c r="P969" s="3">
        <f t="shared" ca="1" si="971"/>
        <v>0</v>
      </c>
      <c r="Q969" s="3">
        <f t="shared" ca="1" si="971"/>
        <v>1</v>
      </c>
      <c r="R969" s="3">
        <f t="shared" ca="1" si="971"/>
        <v>4</v>
      </c>
      <c r="S969" s="3">
        <f t="shared" ca="1" si="971"/>
        <v>9</v>
      </c>
      <c r="T969" s="3">
        <f t="shared" ca="1" si="971"/>
        <v>16</v>
      </c>
      <c r="U969" s="3">
        <f t="shared" ca="1" si="971"/>
        <v>25</v>
      </c>
      <c r="V969" s="3">
        <f t="shared" ca="1" si="971"/>
        <v>36</v>
      </c>
      <c r="W969" s="3">
        <f t="shared" ca="1" si="971"/>
        <v>49</v>
      </c>
      <c r="X969" s="3">
        <f t="shared" ca="1" si="971"/>
        <v>64</v>
      </c>
      <c r="Y969" s="3">
        <f t="shared" ca="1" si="971"/>
        <v>81</v>
      </c>
      <c r="Z969" s="3">
        <f t="shared" ca="1" si="971"/>
        <v>100</v>
      </c>
      <c r="AA969" s="3">
        <f t="shared" ca="1" si="5"/>
        <v>770</v>
      </c>
      <c r="AB969" s="29">
        <f t="shared" ca="1" si="24"/>
        <v>50</v>
      </c>
    </row>
    <row r="970" spans="1:28" customFormat="false" ht="13">
      <c r="A970" s="3">
        <f>シート1!B971</f>
        <v>0</v>
      </c>
      <c r="B970" s="3">
        <f>シート1!E971</f>
        <v>0</v>
      </c>
      <c r="C970" s="19">
        <f>シート1!G971</f>
        <v>0</v>
      </c>
      <c r="D970" s="3">
        <f>シート1!I971</f>
        <v>0</v>
      </c>
      <c r="E970" s="3">
        <f>シート1!K971</f>
        <v>0</v>
      </c>
      <c r="F970" s="3">
        <f t="shared" ref="F970:Z970" ca="1" si="972">IF($E974="","", IF(AND(ROW()&gt;$AB$1,F$1&lt;=$AB$1),(F$1-_xlfn.RANK.AVG(OFFSET($E974,1-F$1,),OFFSET($E974,1-$AB$1,,$AB$1,1)))^2,""))</f>
        <v>100</v>
      </c>
      <c r="G970" s="3">
        <f t="shared" ca="1" si="972"/>
        <v>81</v>
      </c>
      <c r="H970" s="3">
        <f t="shared" ca="1" si="972"/>
        <v>64</v>
      </c>
      <c r="I970" s="3">
        <f t="shared" ca="1" si="972"/>
        <v>49</v>
      </c>
      <c r="J970" s="3">
        <f t="shared" ca="1" si="972"/>
        <v>36</v>
      </c>
      <c r="K970" s="3">
        <f t="shared" ca="1" si="972"/>
        <v>25</v>
      </c>
      <c r="L970" s="3">
        <f t="shared" ca="1" si="972"/>
        <v>16</v>
      </c>
      <c r="M970" s="3">
        <f t="shared" ca="1" si="972"/>
        <v>9</v>
      </c>
      <c r="N970" s="3">
        <f t="shared" ca="1" si="972"/>
        <v>4</v>
      </c>
      <c r="O970" s="3">
        <f t="shared" ca="1" si="972"/>
        <v>1</v>
      </c>
      <c r="P970" s="3">
        <f t="shared" ca="1" si="972"/>
        <v>0</v>
      </c>
      <c r="Q970" s="3">
        <f t="shared" ca="1" si="972"/>
        <v>1</v>
      </c>
      <c r="R970" s="3">
        <f t="shared" ca="1" si="972"/>
        <v>4</v>
      </c>
      <c r="S970" s="3">
        <f t="shared" ca="1" si="972"/>
        <v>9</v>
      </c>
      <c r="T970" s="3">
        <f t="shared" ca="1" si="972"/>
        <v>16</v>
      </c>
      <c r="U970" s="3">
        <f t="shared" ca="1" si="972"/>
        <v>25</v>
      </c>
      <c r="V970" s="3">
        <f t="shared" ca="1" si="972"/>
        <v>36</v>
      </c>
      <c r="W970" s="3">
        <f t="shared" ca="1" si="972"/>
        <v>49</v>
      </c>
      <c r="X970" s="3">
        <f t="shared" ca="1" si="972"/>
        <v>64</v>
      </c>
      <c r="Y970" s="3">
        <f t="shared" ca="1" si="972"/>
        <v>81</v>
      </c>
      <c r="Z970" s="3">
        <f t="shared" ca="1" si="972"/>
        <v>100</v>
      </c>
      <c r="AA970" s="3">
        <f t="shared" ca="1" si="5"/>
        <v>770</v>
      </c>
      <c r="AB970" s="29">
        <f t="shared" ca="1" si="24"/>
        <v>50</v>
      </c>
    </row>
    <row r="971" spans="1:28" customFormat="false" ht="13">
      <c r="A971" s="3">
        <f>シート1!B972</f>
        <v>0</v>
      </c>
      <c r="B971" s="3">
        <f>シート1!E972</f>
        <v>0</v>
      </c>
      <c r="C971" s="19">
        <f>シート1!G972</f>
        <v>0</v>
      </c>
      <c r="D971" s="3">
        <f>シート1!I972</f>
        <v>0</v>
      </c>
      <c r="E971" s="3">
        <f>シート1!K972</f>
        <v>0</v>
      </c>
      <c r="F971" s="3">
        <f t="shared" ref="F971:Z971" ca="1" si="973">IF($E975="","", IF(AND(ROW()&gt;$AB$1,F$1&lt;=$AB$1),(F$1-_xlfn.RANK.AVG(OFFSET($E975,1-F$1,),OFFSET($E975,1-$AB$1,,$AB$1,1)))^2,""))</f>
        <v>100</v>
      </c>
      <c r="G971" s="3">
        <f t="shared" ca="1" si="973"/>
        <v>81</v>
      </c>
      <c r="H971" s="3">
        <f t="shared" ca="1" si="973"/>
        <v>64</v>
      </c>
      <c r="I971" s="3">
        <f t="shared" ca="1" si="973"/>
        <v>49</v>
      </c>
      <c r="J971" s="3">
        <f t="shared" ca="1" si="973"/>
        <v>36</v>
      </c>
      <c r="K971" s="3">
        <f t="shared" ca="1" si="973"/>
        <v>25</v>
      </c>
      <c r="L971" s="3">
        <f t="shared" ca="1" si="973"/>
        <v>16</v>
      </c>
      <c r="M971" s="3">
        <f t="shared" ca="1" si="973"/>
        <v>9</v>
      </c>
      <c r="N971" s="3">
        <f t="shared" ca="1" si="973"/>
        <v>4</v>
      </c>
      <c r="O971" s="3">
        <f t="shared" ca="1" si="973"/>
        <v>1</v>
      </c>
      <c r="P971" s="3">
        <f t="shared" ca="1" si="973"/>
        <v>0</v>
      </c>
      <c r="Q971" s="3">
        <f t="shared" ca="1" si="973"/>
        <v>1</v>
      </c>
      <c r="R971" s="3">
        <f t="shared" ca="1" si="973"/>
        <v>4</v>
      </c>
      <c r="S971" s="3">
        <f t="shared" ca="1" si="973"/>
        <v>9</v>
      </c>
      <c r="T971" s="3">
        <f t="shared" ca="1" si="973"/>
        <v>16</v>
      </c>
      <c r="U971" s="3">
        <f t="shared" ca="1" si="973"/>
        <v>25</v>
      </c>
      <c r="V971" s="3">
        <f t="shared" ca="1" si="973"/>
        <v>36</v>
      </c>
      <c r="W971" s="3">
        <f t="shared" ca="1" si="973"/>
        <v>49</v>
      </c>
      <c r="X971" s="3">
        <f t="shared" ca="1" si="973"/>
        <v>64</v>
      </c>
      <c r="Y971" s="3">
        <f t="shared" ca="1" si="973"/>
        <v>81</v>
      </c>
      <c r="Z971" s="3">
        <f t="shared" ca="1" si="973"/>
        <v>100</v>
      </c>
      <c r="AA971" s="3">
        <f t="shared" ca="1" si="5"/>
        <v>770</v>
      </c>
      <c r="AB971" s="29">
        <f t="shared" ca="1" si="24"/>
        <v>50</v>
      </c>
    </row>
    <row r="972" spans="1:28" customFormat="false" ht="13">
      <c r="A972" s="3">
        <f>シート1!B973</f>
        <v>0</v>
      </c>
      <c r="B972" s="3">
        <f>シート1!E973</f>
        <v>0</v>
      </c>
      <c r="C972" s="19">
        <f>シート1!G973</f>
        <v>0</v>
      </c>
      <c r="D972" s="3">
        <f>シート1!I973</f>
        <v>0</v>
      </c>
      <c r="E972" s="3">
        <f>シート1!K973</f>
        <v>0</v>
      </c>
      <c r="F972" s="3">
        <f t="shared" ref="F972:Z972" ca="1" si="974">IF($E976="","", IF(AND(ROW()&gt;$AB$1,F$1&lt;=$AB$1),(F$1-_xlfn.RANK.AVG(OFFSET($E976,1-F$1,),OFFSET($E976,1-$AB$1,,$AB$1,1)))^2,""))</f>
        <v>100</v>
      </c>
      <c r="G972" s="3">
        <f t="shared" ca="1" si="974"/>
        <v>81</v>
      </c>
      <c r="H972" s="3">
        <f t="shared" ca="1" si="974"/>
        <v>64</v>
      </c>
      <c r="I972" s="3">
        <f t="shared" ca="1" si="974"/>
        <v>49</v>
      </c>
      <c r="J972" s="3">
        <f t="shared" ca="1" si="974"/>
        <v>36</v>
      </c>
      <c r="K972" s="3">
        <f t="shared" ca="1" si="974"/>
        <v>25</v>
      </c>
      <c r="L972" s="3">
        <f t="shared" ca="1" si="974"/>
        <v>16</v>
      </c>
      <c r="M972" s="3">
        <f t="shared" ca="1" si="974"/>
        <v>9</v>
      </c>
      <c r="N972" s="3">
        <f t="shared" ca="1" si="974"/>
        <v>4</v>
      </c>
      <c r="O972" s="3">
        <f t="shared" ca="1" si="974"/>
        <v>1</v>
      </c>
      <c r="P972" s="3">
        <f t="shared" ca="1" si="974"/>
        <v>0</v>
      </c>
      <c r="Q972" s="3">
        <f t="shared" ca="1" si="974"/>
        <v>1</v>
      </c>
      <c r="R972" s="3">
        <f t="shared" ca="1" si="974"/>
        <v>4</v>
      </c>
      <c r="S972" s="3">
        <f t="shared" ca="1" si="974"/>
        <v>9</v>
      </c>
      <c r="T972" s="3">
        <f t="shared" ca="1" si="974"/>
        <v>16</v>
      </c>
      <c r="U972" s="3">
        <f t="shared" ca="1" si="974"/>
        <v>25</v>
      </c>
      <c r="V972" s="3">
        <f t="shared" ca="1" si="974"/>
        <v>36</v>
      </c>
      <c r="W972" s="3">
        <f t="shared" ca="1" si="974"/>
        <v>49</v>
      </c>
      <c r="X972" s="3">
        <f t="shared" ca="1" si="974"/>
        <v>64</v>
      </c>
      <c r="Y972" s="3">
        <f t="shared" ca="1" si="974"/>
        <v>81</v>
      </c>
      <c r="Z972" s="3">
        <f t="shared" ca="1" si="974"/>
        <v>100</v>
      </c>
      <c r="AA972" s="3">
        <f t="shared" ca="1" si="5"/>
        <v>770</v>
      </c>
      <c r="AB972" s="29">
        <f t="shared" ca="1" si="24"/>
        <v>50</v>
      </c>
    </row>
    <row r="973" spans="1:28" customFormat="false" ht="13">
      <c r="A973" s="3">
        <f>シート1!B974</f>
        <v>0</v>
      </c>
      <c r="B973" s="3">
        <f>シート1!E974</f>
        <v>0</v>
      </c>
      <c r="C973" s="19">
        <f>シート1!G974</f>
        <v>0</v>
      </c>
      <c r="D973" s="3">
        <f>シート1!I974</f>
        <v>0</v>
      </c>
      <c r="E973" s="3">
        <f>シート1!K974</f>
        <v>0</v>
      </c>
      <c r="F973" s="3">
        <f t="shared" ref="F973:Z973" ca="1" si="975">IF($E977="","", IF(AND(ROW()&gt;$AB$1,F$1&lt;=$AB$1),(F$1-_xlfn.RANK.AVG(OFFSET($E977,1-F$1,),OFFSET($E977,1-$AB$1,,$AB$1,1)))^2,""))</f>
        <v>100</v>
      </c>
      <c r="G973" s="3">
        <f t="shared" ca="1" si="975"/>
        <v>81</v>
      </c>
      <c r="H973" s="3">
        <f t="shared" ca="1" si="975"/>
        <v>64</v>
      </c>
      <c r="I973" s="3">
        <f t="shared" ca="1" si="975"/>
        <v>49</v>
      </c>
      <c r="J973" s="3">
        <f t="shared" ca="1" si="975"/>
        <v>36</v>
      </c>
      <c r="K973" s="3">
        <f t="shared" ca="1" si="975"/>
        <v>25</v>
      </c>
      <c r="L973" s="3">
        <f t="shared" ca="1" si="975"/>
        <v>16</v>
      </c>
      <c r="M973" s="3">
        <f t="shared" ca="1" si="975"/>
        <v>9</v>
      </c>
      <c r="N973" s="3">
        <f t="shared" ca="1" si="975"/>
        <v>4</v>
      </c>
      <c r="O973" s="3">
        <f t="shared" ca="1" si="975"/>
        <v>1</v>
      </c>
      <c r="P973" s="3">
        <f t="shared" ca="1" si="975"/>
        <v>0</v>
      </c>
      <c r="Q973" s="3">
        <f t="shared" ca="1" si="975"/>
        <v>1</v>
      </c>
      <c r="R973" s="3">
        <f t="shared" ca="1" si="975"/>
        <v>4</v>
      </c>
      <c r="S973" s="3">
        <f t="shared" ca="1" si="975"/>
        <v>9</v>
      </c>
      <c r="T973" s="3">
        <f t="shared" ca="1" si="975"/>
        <v>16</v>
      </c>
      <c r="U973" s="3">
        <f t="shared" ca="1" si="975"/>
        <v>25</v>
      </c>
      <c r="V973" s="3">
        <f t="shared" ca="1" si="975"/>
        <v>36</v>
      </c>
      <c r="W973" s="3">
        <f t="shared" ca="1" si="975"/>
        <v>49</v>
      </c>
      <c r="X973" s="3">
        <f t="shared" ca="1" si="975"/>
        <v>64</v>
      </c>
      <c r="Y973" s="3">
        <f t="shared" ca="1" si="975"/>
        <v>81</v>
      </c>
      <c r="Z973" s="3">
        <f t="shared" ca="1" si="975"/>
        <v>100</v>
      </c>
      <c r="AA973" s="3">
        <f t="shared" ca="1" si="5"/>
        <v>770</v>
      </c>
      <c r="AB973" s="29">
        <f t="shared" ca="1" si="24"/>
        <v>50</v>
      </c>
    </row>
    <row r="974" spans="1:28" customFormat="false" ht="13">
      <c r="A974" s="3">
        <f>シート1!B975</f>
        <v>0</v>
      </c>
      <c r="B974" s="3">
        <f>シート1!E975</f>
        <v>0</v>
      </c>
      <c r="C974" s="19">
        <f>シート1!G975</f>
        <v>0</v>
      </c>
      <c r="D974" s="3">
        <f>シート1!I975</f>
        <v>0</v>
      </c>
      <c r="E974" s="3">
        <f>シート1!K975</f>
        <v>0</v>
      </c>
      <c r="F974" s="3">
        <f t="shared" ref="F974:Z974" ca="1" si="976">IF($E978="","", IF(AND(ROW()&gt;$AB$1,F$1&lt;=$AB$1),(F$1-_xlfn.RANK.AVG(OFFSET($E978,1-F$1,),OFFSET($E978,1-$AB$1,,$AB$1,1)))^2,""))</f>
        <v>100</v>
      </c>
      <c r="G974" s="3">
        <f t="shared" ca="1" si="976"/>
        <v>81</v>
      </c>
      <c r="H974" s="3">
        <f t="shared" ca="1" si="976"/>
        <v>64</v>
      </c>
      <c r="I974" s="3">
        <f t="shared" ca="1" si="976"/>
        <v>49</v>
      </c>
      <c r="J974" s="3">
        <f t="shared" ca="1" si="976"/>
        <v>36</v>
      </c>
      <c r="K974" s="3">
        <f t="shared" ca="1" si="976"/>
        <v>25</v>
      </c>
      <c r="L974" s="3">
        <f t="shared" ca="1" si="976"/>
        <v>16</v>
      </c>
      <c r="M974" s="3">
        <f t="shared" ca="1" si="976"/>
        <v>9</v>
      </c>
      <c r="N974" s="3">
        <f t="shared" ca="1" si="976"/>
        <v>4</v>
      </c>
      <c r="O974" s="3">
        <f t="shared" ca="1" si="976"/>
        <v>1</v>
      </c>
      <c r="P974" s="3">
        <f t="shared" ca="1" si="976"/>
        <v>0</v>
      </c>
      <c r="Q974" s="3">
        <f t="shared" ca="1" si="976"/>
        <v>1</v>
      </c>
      <c r="R974" s="3">
        <f t="shared" ca="1" si="976"/>
        <v>4</v>
      </c>
      <c r="S974" s="3">
        <f t="shared" ca="1" si="976"/>
        <v>9</v>
      </c>
      <c r="T974" s="3">
        <f t="shared" ca="1" si="976"/>
        <v>16</v>
      </c>
      <c r="U974" s="3">
        <f t="shared" ca="1" si="976"/>
        <v>25</v>
      </c>
      <c r="V974" s="3">
        <f t="shared" ca="1" si="976"/>
        <v>36</v>
      </c>
      <c r="W974" s="3">
        <f t="shared" ca="1" si="976"/>
        <v>49</v>
      </c>
      <c r="X974" s="3">
        <f t="shared" ca="1" si="976"/>
        <v>64</v>
      </c>
      <c r="Y974" s="3">
        <f t="shared" ca="1" si="976"/>
        <v>81</v>
      </c>
      <c r="Z974" s="3">
        <f t="shared" ca="1" si="976"/>
        <v>100</v>
      </c>
      <c r="AA974" s="3">
        <f t="shared" ca="1" si="5"/>
        <v>770</v>
      </c>
      <c r="AB974" s="29">
        <f t="shared" ca="1" si="24"/>
        <v>50</v>
      </c>
    </row>
    <row r="975" spans="1:28" customFormat="false" ht="13">
      <c r="A975" s="3">
        <f>シート1!B976</f>
        <v>0</v>
      </c>
      <c r="B975" s="3">
        <f>シート1!E976</f>
        <v>0</v>
      </c>
      <c r="C975" s="19">
        <f>シート1!G976</f>
        <v>0</v>
      </c>
      <c r="D975" s="3">
        <f>シート1!I976</f>
        <v>0</v>
      </c>
      <c r="E975" s="3">
        <f>シート1!K976</f>
        <v>0</v>
      </c>
      <c r="F975" s="3">
        <f t="shared" ref="F975:Z975" ca="1" si="977">IF($E979="","", IF(AND(ROW()&gt;$AB$1,F$1&lt;=$AB$1),(F$1-_xlfn.RANK.AVG(OFFSET($E979,1-F$1,),OFFSET($E979,1-$AB$1,,$AB$1,1)))^2,""))</f>
        <v>100</v>
      </c>
      <c r="G975" s="3">
        <f t="shared" ca="1" si="977"/>
        <v>81</v>
      </c>
      <c r="H975" s="3">
        <f t="shared" ca="1" si="977"/>
        <v>64</v>
      </c>
      <c r="I975" s="3">
        <f t="shared" ca="1" si="977"/>
        <v>49</v>
      </c>
      <c r="J975" s="3">
        <f t="shared" ca="1" si="977"/>
        <v>36</v>
      </c>
      <c r="K975" s="3">
        <f t="shared" ca="1" si="977"/>
        <v>25</v>
      </c>
      <c r="L975" s="3">
        <f t="shared" ca="1" si="977"/>
        <v>16</v>
      </c>
      <c r="M975" s="3">
        <f t="shared" ca="1" si="977"/>
        <v>9</v>
      </c>
      <c r="N975" s="3">
        <f t="shared" ca="1" si="977"/>
        <v>4</v>
      </c>
      <c r="O975" s="3">
        <f t="shared" ca="1" si="977"/>
        <v>1</v>
      </c>
      <c r="P975" s="3">
        <f t="shared" ca="1" si="977"/>
        <v>0</v>
      </c>
      <c r="Q975" s="3">
        <f t="shared" ca="1" si="977"/>
        <v>1</v>
      </c>
      <c r="R975" s="3">
        <f t="shared" ca="1" si="977"/>
        <v>4</v>
      </c>
      <c r="S975" s="3">
        <f t="shared" ca="1" si="977"/>
        <v>9</v>
      </c>
      <c r="T975" s="3">
        <f t="shared" ca="1" si="977"/>
        <v>16</v>
      </c>
      <c r="U975" s="3">
        <f t="shared" ca="1" si="977"/>
        <v>25</v>
      </c>
      <c r="V975" s="3">
        <f t="shared" ca="1" si="977"/>
        <v>36</v>
      </c>
      <c r="W975" s="3">
        <f t="shared" ca="1" si="977"/>
        <v>49</v>
      </c>
      <c r="X975" s="3">
        <f t="shared" ca="1" si="977"/>
        <v>64</v>
      </c>
      <c r="Y975" s="3">
        <f t="shared" ca="1" si="977"/>
        <v>81</v>
      </c>
      <c r="Z975" s="3">
        <f t="shared" ca="1" si="977"/>
        <v>100</v>
      </c>
      <c r="AA975" s="3">
        <f t="shared" ca="1" si="5"/>
        <v>770</v>
      </c>
      <c r="AB975" s="29">
        <f t="shared" ca="1" si="24"/>
        <v>50</v>
      </c>
    </row>
    <row r="976" spans="1:28" customFormat="false" ht="13">
      <c r="A976" s="3">
        <f>シート1!B977</f>
        <v>0</v>
      </c>
      <c r="B976" s="3">
        <f>シート1!E977</f>
        <v>0</v>
      </c>
      <c r="C976" s="19">
        <f>シート1!G977</f>
        <v>0</v>
      </c>
      <c r="D976" s="3">
        <f>シート1!I977</f>
        <v>0</v>
      </c>
      <c r="E976" s="3">
        <f>シート1!K977</f>
        <v>0</v>
      </c>
      <c r="F976" s="3">
        <f t="shared" ref="F976:Z976" ca="1" si="978">IF($E980="","", IF(AND(ROW()&gt;$AB$1,F$1&lt;=$AB$1),(F$1-_xlfn.RANK.AVG(OFFSET($E980,1-F$1,),OFFSET($E980,1-$AB$1,,$AB$1,1)))^2,""))</f>
        <v>100</v>
      </c>
      <c r="G976" s="3">
        <f t="shared" ca="1" si="978"/>
        <v>81</v>
      </c>
      <c r="H976" s="3">
        <f t="shared" ca="1" si="978"/>
        <v>64</v>
      </c>
      <c r="I976" s="3">
        <f t="shared" ca="1" si="978"/>
        <v>49</v>
      </c>
      <c r="J976" s="3">
        <f t="shared" ca="1" si="978"/>
        <v>36</v>
      </c>
      <c r="K976" s="3">
        <f t="shared" ca="1" si="978"/>
        <v>25</v>
      </c>
      <c r="L976" s="3">
        <f t="shared" ca="1" si="978"/>
        <v>16</v>
      </c>
      <c r="M976" s="3">
        <f t="shared" ca="1" si="978"/>
        <v>9</v>
      </c>
      <c r="N976" s="3">
        <f t="shared" ca="1" si="978"/>
        <v>4</v>
      </c>
      <c r="O976" s="3">
        <f t="shared" ca="1" si="978"/>
        <v>1</v>
      </c>
      <c r="P976" s="3">
        <f t="shared" ca="1" si="978"/>
        <v>0</v>
      </c>
      <c r="Q976" s="3">
        <f t="shared" ca="1" si="978"/>
        <v>1</v>
      </c>
      <c r="R976" s="3">
        <f t="shared" ca="1" si="978"/>
        <v>4</v>
      </c>
      <c r="S976" s="3">
        <f t="shared" ca="1" si="978"/>
        <v>9</v>
      </c>
      <c r="T976" s="3">
        <f t="shared" ca="1" si="978"/>
        <v>16</v>
      </c>
      <c r="U976" s="3">
        <f t="shared" ca="1" si="978"/>
        <v>25</v>
      </c>
      <c r="V976" s="3">
        <f t="shared" ca="1" si="978"/>
        <v>36</v>
      </c>
      <c r="W976" s="3">
        <f t="shared" ca="1" si="978"/>
        <v>49</v>
      </c>
      <c r="X976" s="3">
        <f t="shared" ca="1" si="978"/>
        <v>64</v>
      </c>
      <c r="Y976" s="3">
        <f t="shared" ca="1" si="978"/>
        <v>81</v>
      </c>
      <c r="Z976" s="3">
        <f t="shared" ca="1" si="978"/>
        <v>100</v>
      </c>
      <c r="AA976" s="3">
        <f t="shared" ca="1" si="5"/>
        <v>770</v>
      </c>
      <c r="AB976" s="29">
        <f t="shared" ca="1" si="24"/>
        <v>50</v>
      </c>
    </row>
    <row r="977" spans="1:28" customFormat="false" ht="13">
      <c r="A977" s="3">
        <f>シート1!B978</f>
        <v>0</v>
      </c>
      <c r="B977" s="3">
        <f>シート1!E978</f>
        <v>0</v>
      </c>
      <c r="C977" s="19">
        <f>シート1!G978</f>
        <v>0</v>
      </c>
      <c r="D977" s="3">
        <f>シート1!I978</f>
        <v>0</v>
      </c>
      <c r="E977" s="3">
        <f>シート1!K978</f>
        <v>0</v>
      </c>
      <c r="F977" s="3">
        <f t="shared" ref="F977:Z977" ca="1" si="979">IF($E981="","", IF(AND(ROW()&gt;$AB$1,F$1&lt;=$AB$1),(F$1-_xlfn.RANK.AVG(OFFSET($E981,1-F$1,),OFFSET($E981,1-$AB$1,,$AB$1,1)))^2,""))</f>
        <v>100</v>
      </c>
      <c r="G977" s="3">
        <f t="shared" ca="1" si="979"/>
        <v>81</v>
      </c>
      <c r="H977" s="3">
        <f t="shared" ca="1" si="979"/>
        <v>64</v>
      </c>
      <c r="I977" s="3">
        <f t="shared" ca="1" si="979"/>
        <v>49</v>
      </c>
      <c r="J977" s="3">
        <f t="shared" ca="1" si="979"/>
        <v>36</v>
      </c>
      <c r="K977" s="3">
        <f t="shared" ca="1" si="979"/>
        <v>25</v>
      </c>
      <c r="L977" s="3">
        <f t="shared" ca="1" si="979"/>
        <v>16</v>
      </c>
      <c r="M977" s="3">
        <f t="shared" ca="1" si="979"/>
        <v>9</v>
      </c>
      <c r="N977" s="3">
        <f t="shared" ca="1" si="979"/>
        <v>4</v>
      </c>
      <c r="O977" s="3">
        <f t="shared" ca="1" si="979"/>
        <v>1</v>
      </c>
      <c r="P977" s="3">
        <f t="shared" ca="1" si="979"/>
        <v>0</v>
      </c>
      <c r="Q977" s="3">
        <f t="shared" ca="1" si="979"/>
        <v>1</v>
      </c>
      <c r="R977" s="3">
        <f t="shared" ca="1" si="979"/>
        <v>4</v>
      </c>
      <c r="S977" s="3">
        <f t="shared" ca="1" si="979"/>
        <v>9</v>
      </c>
      <c r="T977" s="3">
        <f t="shared" ca="1" si="979"/>
        <v>16</v>
      </c>
      <c r="U977" s="3">
        <f t="shared" ca="1" si="979"/>
        <v>25</v>
      </c>
      <c r="V977" s="3">
        <f t="shared" ca="1" si="979"/>
        <v>36</v>
      </c>
      <c r="W977" s="3">
        <f t="shared" ca="1" si="979"/>
        <v>49</v>
      </c>
      <c r="X977" s="3">
        <f t="shared" ca="1" si="979"/>
        <v>64</v>
      </c>
      <c r="Y977" s="3">
        <f t="shared" ca="1" si="979"/>
        <v>81</v>
      </c>
      <c r="Z977" s="3">
        <f t="shared" ca="1" si="979"/>
        <v>100</v>
      </c>
      <c r="AA977" s="3">
        <f t="shared" ca="1" si="5"/>
        <v>770</v>
      </c>
      <c r="AB977" s="29">
        <f t="shared" ca="1" si="24"/>
        <v>50</v>
      </c>
    </row>
    <row r="978" spans="1:28" customFormat="false" ht="13">
      <c r="A978" s="3">
        <f>シート1!B979</f>
        <v>0</v>
      </c>
      <c r="B978" s="3">
        <f>シート1!E979</f>
        <v>0</v>
      </c>
      <c r="C978" s="19">
        <f>シート1!G979</f>
        <v>0</v>
      </c>
      <c r="D978" s="3">
        <f>シート1!I979</f>
        <v>0</v>
      </c>
      <c r="E978" s="3">
        <f>シート1!K979</f>
        <v>0</v>
      </c>
      <c r="F978" s="3">
        <f t="shared" ref="F978:Z978" ca="1" si="980">IF($E982="","", IF(AND(ROW()&gt;$AB$1,F$1&lt;=$AB$1),(F$1-_xlfn.RANK.AVG(OFFSET($E982,1-F$1,),OFFSET($E982,1-$AB$1,,$AB$1,1)))^2,""))</f>
        <v>100</v>
      </c>
      <c r="G978" s="3">
        <f t="shared" ca="1" si="980"/>
        <v>81</v>
      </c>
      <c r="H978" s="3">
        <f t="shared" ca="1" si="980"/>
        <v>64</v>
      </c>
      <c r="I978" s="3">
        <f t="shared" ca="1" si="980"/>
        <v>49</v>
      </c>
      <c r="J978" s="3">
        <f t="shared" ca="1" si="980"/>
        <v>36</v>
      </c>
      <c r="K978" s="3">
        <f t="shared" ca="1" si="980"/>
        <v>25</v>
      </c>
      <c r="L978" s="3">
        <f t="shared" ca="1" si="980"/>
        <v>16</v>
      </c>
      <c r="M978" s="3">
        <f t="shared" ca="1" si="980"/>
        <v>9</v>
      </c>
      <c r="N978" s="3">
        <f t="shared" ca="1" si="980"/>
        <v>4</v>
      </c>
      <c r="O978" s="3">
        <f t="shared" ca="1" si="980"/>
        <v>1</v>
      </c>
      <c r="P978" s="3">
        <f t="shared" ca="1" si="980"/>
        <v>0</v>
      </c>
      <c r="Q978" s="3">
        <f t="shared" ca="1" si="980"/>
        <v>1</v>
      </c>
      <c r="R978" s="3">
        <f t="shared" ca="1" si="980"/>
        <v>4</v>
      </c>
      <c r="S978" s="3">
        <f t="shared" ca="1" si="980"/>
        <v>9</v>
      </c>
      <c r="T978" s="3">
        <f t="shared" ca="1" si="980"/>
        <v>16</v>
      </c>
      <c r="U978" s="3">
        <f t="shared" ca="1" si="980"/>
        <v>25</v>
      </c>
      <c r="V978" s="3">
        <f t="shared" ca="1" si="980"/>
        <v>36</v>
      </c>
      <c r="W978" s="3">
        <f t="shared" ca="1" si="980"/>
        <v>49</v>
      </c>
      <c r="X978" s="3">
        <f t="shared" ca="1" si="980"/>
        <v>64</v>
      </c>
      <c r="Y978" s="3">
        <f t="shared" ca="1" si="980"/>
        <v>81</v>
      </c>
      <c r="Z978" s="3">
        <f t="shared" ca="1" si="980"/>
        <v>100</v>
      </c>
      <c r="AA978" s="3">
        <f t="shared" ca="1" si="5"/>
        <v>770</v>
      </c>
      <c r="AB978" s="29">
        <f t="shared" ca="1" si="24"/>
        <v>50</v>
      </c>
    </row>
    <row r="979" spans="1:28" customFormat="false" ht="13">
      <c r="A979" s="3">
        <f>シート1!B980</f>
        <v>0</v>
      </c>
      <c r="B979" s="3">
        <f>シート1!E980</f>
        <v>0</v>
      </c>
      <c r="C979" s="19">
        <f>シート1!G980</f>
        <v>0</v>
      </c>
      <c r="D979" s="3">
        <f>シート1!I980</f>
        <v>0</v>
      </c>
      <c r="E979" s="3">
        <f>シート1!K980</f>
        <v>0</v>
      </c>
      <c r="F979" s="3">
        <f t="shared" ref="F979:Z979" ca="1" si="981">IF($E983="","", IF(AND(ROW()&gt;$AB$1,F$1&lt;=$AB$1),(F$1-_xlfn.RANK.AVG(OFFSET($E983,1-F$1,),OFFSET($E983,1-$AB$1,,$AB$1,1)))^2,""))</f>
        <v>100</v>
      </c>
      <c r="G979" s="3">
        <f t="shared" ca="1" si="981"/>
        <v>81</v>
      </c>
      <c r="H979" s="3">
        <f t="shared" ca="1" si="981"/>
        <v>64</v>
      </c>
      <c r="I979" s="3">
        <f t="shared" ca="1" si="981"/>
        <v>49</v>
      </c>
      <c r="J979" s="3">
        <f t="shared" ca="1" si="981"/>
        <v>36</v>
      </c>
      <c r="K979" s="3">
        <f t="shared" ca="1" si="981"/>
        <v>25</v>
      </c>
      <c r="L979" s="3">
        <f t="shared" ca="1" si="981"/>
        <v>16</v>
      </c>
      <c r="M979" s="3">
        <f t="shared" ca="1" si="981"/>
        <v>9</v>
      </c>
      <c r="N979" s="3">
        <f t="shared" ca="1" si="981"/>
        <v>4</v>
      </c>
      <c r="O979" s="3">
        <f t="shared" ca="1" si="981"/>
        <v>1</v>
      </c>
      <c r="P979" s="3">
        <f t="shared" ca="1" si="981"/>
        <v>0</v>
      </c>
      <c r="Q979" s="3">
        <f t="shared" ca="1" si="981"/>
        <v>1</v>
      </c>
      <c r="R979" s="3">
        <f t="shared" ca="1" si="981"/>
        <v>4</v>
      </c>
      <c r="S979" s="3">
        <f t="shared" ca="1" si="981"/>
        <v>9</v>
      </c>
      <c r="T979" s="3">
        <f t="shared" ca="1" si="981"/>
        <v>16</v>
      </c>
      <c r="U979" s="3">
        <f t="shared" ca="1" si="981"/>
        <v>25</v>
      </c>
      <c r="V979" s="3">
        <f t="shared" ca="1" si="981"/>
        <v>36</v>
      </c>
      <c r="W979" s="3">
        <f t="shared" ca="1" si="981"/>
        <v>49</v>
      </c>
      <c r="X979" s="3">
        <f t="shared" ca="1" si="981"/>
        <v>64</v>
      </c>
      <c r="Y979" s="3">
        <f t="shared" ca="1" si="981"/>
        <v>81</v>
      </c>
      <c r="Z979" s="3">
        <f t="shared" ca="1" si="981"/>
        <v>100</v>
      </c>
      <c r="AA979" s="3">
        <f t="shared" ca="1" si="5"/>
        <v>770</v>
      </c>
      <c r="AB979" s="29">
        <f t="shared" ca="1" si="24"/>
        <v>50</v>
      </c>
    </row>
    <row r="980" spans="1:28" customFormat="false" ht="13">
      <c r="A980" s="3">
        <f>シート1!B981</f>
        <v>0</v>
      </c>
      <c r="B980" s="3">
        <f>シート1!E981</f>
        <v>0</v>
      </c>
      <c r="C980" s="19">
        <f>シート1!G981</f>
        <v>0</v>
      </c>
      <c r="D980" s="3">
        <f>シート1!I981</f>
        <v>0</v>
      </c>
      <c r="E980" s="3">
        <f>シート1!K981</f>
        <v>0</v>
      </c>
      <c r="F980" s="3">
        <f t="shared" ref="F980:Z980" ca="1" si="982">IF($E984="","", IF(AND(ROW()&gt;$AB$1,F$1&lt;=$AB$1),(F$1-_xlfn.RANK.AVG(OFFSET($E984,1-F$1,),OFFSET($E984,1-$AB$1,,$AB$1,1)))^2,""))</f>
        <v>100</v>
      </c>
      <c r="G980" s="3">
        <f t="shared" ca="1" si="982"/>
        <v>81</v>
      </c>
      <c r="H980" s="3">
        <f t="shared" ca="1" si="982"/>
        <v>64</v>
      </c>
      <c r="I980" s="3">
        <f t="shared" ca="1" si="982"/>
        <v>49</v>
      </c>
      <c r="J980" s="3">
        <f t="shared" ca="1" si="982"/>
        <v>36</v>
      </c>
      <c r="K980" s="3">
        <f t="shared" ca="1" si="982"/>
        <v>25</v>
      </c>
      <c r="L980" s="3">
        <f t="shared" ca="1" si="982"/>
        <v>16</v>
      </c>
      <c r="M980" s="3">
        <f t="shared" ca="1" si="982"/>
        <v>9</v>
      </c>
      <c r="N980" s="3">
        <f t="shared" ca="1" si="982"/>
        <v>4</v>
      </c>
      <c r="O980" s="3">
        <f t="shared" ca="1" si="982"/>
        <v>1</v>
      </c>
      <c r="P980" s="3">
        <f t="shared" ca="1" si="982"/>
        <v>0</v>
      </c>
      <c r="Q980" s="3">
        <f t="shared" ca="1" si="982"/>
        <v>1</v>
      </c>
      <c r="R980" s="3">
        <f t="shared" ca="1" si="982"/>
        <v>4</v>
      </c>
      <c r="S980" s="3">
        <f t="shared" ca="1" si="982"/>
        <v>9</v>
      </c>
      <c r="T980" s="3">
        <f t="shared" ca="1" si="982"/>
        <v>16</v>
      </c>
      <c r="U980" s="3">
        <f t="shared" ca="1" si="982"/>
        <v>25</v>
      </c>
      <c r="V980" s="3">
        <f t="shared" ca="1" si="982"/>
        <v>36</v>
      </c>
      <c r="W980" s="3">
        <f t="shared" ca="1" si="982"/>
        <v>49</v>
      </c>
      <c r="X980" s="3">
        <f t="shared" ca="1" si="982"/>
        <v>64</v>
      </c>
      <c r="Y980" s="3">
        <f t="shared" ca="1" si="982"/>
        <v>81</v>
      </c>
      <c r="Z980" s="3">
        <f t="shared" ca="1" si="982"/>
        <v>100</v>
      </c>
      <c r="AA980" s="3">
        <f t="shared" ca="1" si="5"/>
        <v>770</v>
      </c>
      <c r="AB980" s="29">
        <f t="shared" ca="1" si="24"/>
        <v>50</v>
      </c>
    </row>
    <row r="981" spans="1:28" customFormat="false" ht="13">
      <c r="A981" s="3">
        <f>シート1!B982</f>
        <v>0</v>
      </c>
      <c r="B981" s="3">
        <f>シート1!E982</f>
        <v>0</v>
      </c>
      <c r="C981" s="19">
        <f>シート1!G982</f>
        <v>0</v>
      </c>
      <c r="D981" s="3">
        <f>シート1!I982</f>
        <v>0</v>
      </c>
      <c r="E981" s="3">
        <f>シート1!K982</f>
        <v>0</v>
      </c>
      <c r="F981" s="3">
        <f t="shared" ref="F981:Z981" ca="1" si="983">IF($E985="","", IF(AND(ROW()&gt;$AB$1,F$1&lt;=$AB$1),(F$1-_xlfn.RANK.AVG(OFFSET($E985,1-F$1,),OFFSET($E985,1-$AB$1,,$AB$1,1)))^2,""))</f>
        <v>100</v>
      </c>
      <c r="G981" s="3">
        <f t="shared" ca="1" si="983"/>
        <v>81</v>
      </c>
      <c r="H981" s="3">
        <f t="shared" ca="1" si="983"/>
        <v>64</v>
      </c>
      <c r="I981" s="3">
        <f t="shared" ca="1" si="983"/>
        <v>49</v>
      </c>
      <c r="J981" s="3">
        <f t="shared" ca="1" si="983"/>
        <v>36</v>
      </c>
      <c r="K981" s="3">
        <f t="shared" ca="1" si="983"/>
        <v>25</v>
      </c>
      <c r="L981" s="3">
        <f t="shared" ca="1" si="983"/>
        <v>16</v>
      </c>
      <c r="M981" s="3">
        <f t="shared" ca="1" si="983"/>
        <v>9</v>
      </c>
      <c r="N981" s="3">
        <f t="shared" ca="1" si="983"/>
        <v>4</v>
      </c>
      <c r="O981" s="3">
        <f t="shared" ca="1" si="983"/>
        <v>1</v>
      </c>
      <c r="P981" s="3">
        <f t="shared" ca="1" si="983"/>
        <v>0</v>
      </c>
      <c r="Q981" s="3">
        <f t="shared" ca="1" si="983"/>
        <v>1</v>
      </c>
      <c r="R981" s="3">
        <f t="shared" ca="1" si="983"/>
        <v>4</v>
      </c>
      <c r="S981" s="3">
        <f t="shared" ca="1" si="983"/>
        <v>9</v>
      </c>
      <c r="T981" s="3">
        <f t="shared" ca="1" si="983"/>
        <v>16</v>
      </c>
      <c r="U981" s="3">
        <f t="shared" ca="1" si="983"/>
        <v>25</v>
      </c>
      <c r="V981" s="3">
        <f t="shared" ca="1" si="983"/>
        <v>36</v>
      </c>
      <c r="W981" s="3">
        <f t="shared" ca="1" si="983"/>
        <v>49</v>
      </c>
      <c r="X981" s="3">
        <f t="shared" ca="1" si="983"/>
        <v>64</v>
      </c>
      <c r="Y981" s="3">
        <f t="shared" ca="1" si="983"/>
        <v>81</v>
      </c>
      <c r="Z981" s="3">
        <f t="shared" ca="1" si="983"/>
        <v>100</v>
      </c>
      <c r="AA981" s="3">
        <f t="shared" ca="1" si="5"/>
        <v>770</v>
      </c>
      <c r="AB981" s="29">
        <f t="shared" ca="1" si="24"/>
        <v>50</v>
      </c>
    </row>
    <row r="982" spans="1:28" customFormat="false" ht="13">
      <c r="A982" s="3">
        <f>シート1!B983</f>
        <v>0</v>
      </c>
      <c r="B982" s="3">
        <f>シート1!E983</f>
        <v>0</v>
      </c>
      <c r="C982" s="19">
        <f>シート1!G983</f>
        <v>0</v>
      </c>
      <c r="D982" s="3">
        <f>シート1!I983</f>
        <v>0</v>
      </c>
      <c r="E982" s="3">
        <f>シート1!K983</f>
        <v>0</v>
      </c>
      <c r="F982" s="3">
        <f t="shared" ref="F982:Z982" ca="1" si="984">IF($E986="","", IF(AND(ROW()&gt;$AB$1,F$1&lt;=$AB$1),(F$1-_xlfn.RANK.AVG(OFFSET($E986,1-F$1,),OFFSET($E986,1-$AB$1,,$AB$1,1)))^2,""))</f>
        <v>100</v>
      </c>
      <c r="G982" s="3">
        <f t="shared" ca="1" si="984"/>
        <v>81</v>
      </c>
      <c r="H982" s="3">
        <f t="shared" ca="1" si="984"/>
        <v>64</v>
      </c>
      <c r="I982" s="3">
        <f t="shared" ca="1" si="984"/>
        <v>49</v>
      </c>
      <c r="J982" s="3">
        <f t="shared" ca="1" si="984"/>
        <v>36</v>
      </c>
      <c r="K982" s="3">
        <f t="shared" ca="1" si="984"/>
        <v>25</v>
      </c>
      <c r="L982" s="3">
        <f t="shared" ca="1" si="984"/>
        <v>16</v>
      </c>
      <c r="M982" s="3">
        <f t="shared" ca="1" si="984"/>
        <v>9</v>
      </c>
      <c r="N982" s="3">
        <f t="shared" ca="1" si="984"/>
        <v>4</v>
      </c>
      <c r="O982" s="3">
        <f t="shared" ca="1" si="984"/>
        <v>1</v>
      </c>
      <c r="P982" s="3">
        <f t="shared" ca="1" si="984"/>
        <v>0</v>
      </c>
      <c r="Q982" s="3">
        <f t="shared" ca="1" si="984"/>
        <v>1</v>
      </c>
      <c r="R982" s="3">
        <f t="shared" ca="1" si="984"/>
        <v>4</v>
      </c>
      <c r="S982" s="3">
        <f t="shared" ca="1" si="984"/>
        <v>9</v>
      </c>
      <c r="T982" s="3">
        <f t="shared" ca="1" si="984"/>
        <v>16</v>
      </c>
      <c r="U982" s="3">
        <f t="shared" ca="1" si="984"/>
        <v>25</v>
      </c>
      <c r="V982" s="3">
        <f t="shared" ca="1" si="984"/>
        <v>36</v>
      </c>
      <c r="W982" s="3">
        <f t="shared" ca="1" si="984"/>
        <v>49</v>
      </c>
      <c r="X982" s="3">
        <f t="shared" ca="1" si="984"/>
        <v>64</v>
      </c>
      <c r="Y982" s="3">
        <f t="shared" ca="1" si="984"/>
        <v>81</v>
      </c>
      <c r="Z982" s="3">
        <f t="shared" ca="1" si="984"/>
        <v>100</v>
      </c>
      <c r="AA982" s="3">
        <f t="shared" ca="1" si="5"/>
        <v>770</v>
      </c>
      <c r="AB982" s="29">
        <f t="shared" ca="1" si="24"/>
        <v>50</v>
      </c>
    </row>
    <row r="983" spans="1:28" customFormat="false" ht="13">
      <c r="A983" s="3">
        <f>シート1!B984</f>
        <v>0</v>
      </c>
      <c r="B983" s="3">
        <f>シート1!E984</f>
        <v>0</v>
      </c>
      <c r="C983" s="19">
        <f>シート1!G984</f>
        <v>0</v>
      </c>
      <c r="D983" s="3">
        <f>シート1!I984</f>
        <v>0</v>
      </c>
      <c r="E983" s="3">
        <f>シート1!K984</f>
        <v>0</v>
      </c>
      <c r="F983" s="3">
        <f t="shared" ref="F983:Z983" ca="1" si="985">IF($E987="","", IF(AND(ROW()&gt;$AB$1,F$1&lt;=$AB$1),(F$1-_xlfn.RANK.AVG(OFFSET($E987,1-F$1,),OFFSET($E987,1-$AB$1,,$AB$1,1)))^2,""))</f>
        <v>100</v>
      </c>
      <c r="G983" s="3">
        <f t="shared" ca="1" si="985"/>
        <v>81</v>
      </c>
      <c r="H983" s="3">
        <f t="shared" ca="1" si="985"/>
        <v>64</v>
      </c>
      <c r="I983" s="3">
        <f t="shared" ca="1" si="985"/>
        <v>49</v>
      </c>
      <c r="J983" s="3">
        <f t="shared" ca="1" si="985"/>
        <v>36</v>
      </c>
      <c r="K983" s="3">
        <f t="shared" ca="1" si="985"/>
        <v>25</v>
      </c>
      <c r="L983" s="3">
        <f t="shared" ca="1" si="985"/>
        <v>16</v>
      </c>
      <c r="M983" s="3">
        <f t="shared" ca="1" si="985"/>
        <v>9</v>
      </c>
      <c r="N983" s="3">
        <f t="shared" ca="1" si="985"/>
        <v>4</v>
      </c>
      <c r="O983" s="3">
        <f t="shared" ca="1" si="985"/>
        <v>1</v>
      </c>
      <c r="P983" s="3">
        <f t="shared" ca="1" si="985"/>
        <v>0</v>
      </c>
      <c r="Q983" s="3">
        <f t="shared" ca="1" si="985"/>
        <v>1</v>
      </c>
      <c r="R983" s="3">
        <f t="shared" ca="1" si="985"/>
        <v>4</v>
      </c>
      <c r="S983" s="3">
        <f t="shared" ca="1" si="985"/>
        <v>9</v>
      </c>
      <c r="T983" s="3">
        <f t="shared" ca="1" si="985"/>
        <v>16</v>
      </c>
      <c r="U983" s="3">
        <f t="shared" ca="1" si="985"/>
        <v>25</v>
      </c>
      <c r="V983" s="3">
        <f t="shared" ca="1" si="985"/>
        <v>36</v>
      </c>
      <c r="W983" s="3">
        <f t="shared" ca="1" si="985"/>
        <v>49</v>
      </c>
      <c r="X983" s="3">
        <f t="shared" ca="1" si="985"/>
        <v>64</v>
      </c>
      <c r="Y983" s="3">
        <f t="shared" ca="1" si="985"/>
        <v>81</v>
      </c>
      <c r="Z983" s="3">
        <f t="shared" ca="1" si="985"/>
        <v>100</v>
      </c>
      <c r="AA983" s="3">
        <f t="shared" ca="1" si="5"/>
        <v>770</v>
      </c>
      <c r="AB983" s="29">
        <f t="shared" ca="1" si="24"/>
        <v>50</v>
      </c>
    </row>
    <row r="984" spans="1:28" customFormat="false" ht="13">
      <c r="A984" s="3">
        <f>シート1!B985</f>
        <v>0</v>
      </c>
      <c r="B984" s="3">
        <f>シート1!E985</f>
        <v>0</v>
      </c>
      <c r="C984" s="19">
        <f>シート1!G985</f>
        <v>0</v>
      </c>
      <c r="D984" s="3">
        <f>シート1!I985</f>
        <v>0</v>
      </c>
      <c r="E984" s="3">
        <f>シート1!K985</f>
        <v>0</v>
      </c>
      <c r="F984" s="3">
        <f t="shared" ref="F984:Z984" ca="1" si="986">IF($E988="","", IF(AND(ROW()&gt;$AB$1,F$1&lt;=$AB$1),(F$1-_xlfn.RANK.AVG(OFFSET($E988,1-F$1,),OFFSET($E988,1-$AB$1,,$AB$1,1)))^2,""))</f>
        <v>100</v>
      </c>
      <c r="G984" s="3">
        <f t="shared" ca="1" si="986"/>
        <v>81</v>
      </c>
      <c r="H984" s="3">
        <f t="shared" ca="1" si="986"/>
        <v>64</v>
      </c>
      <c r="I984" s="3">
        <f t="shared" ca="1" si="986"/>
        <v>49</v>
      </c>
      <c r="J984" s="3">
        <f t="shared" ca="1" si="986"/>
        <v>36</v>
      </c>
      <c r="K984" s="3">
        <f t="shared" ca="1" si="986"/>
        <v>25</v>
      </c>
      <c r="L984" s="3">
        <f t="shared" ca="1" si="986"/>
        <v>16</v>
      </c>
      <c r="M984" s="3">
        <f t="shared" ca="1" si="986"/>
        <v>9</v>
      </c>
      <c r="N984" s="3">
        <f t="shared" ca="1" si="986"/>
        <v>4</v>
      </c>
      <c r="O984" s="3">
        <f t="shared" ca="1" si="986"/>
        <v>1</v>
      </c>
      <c r="P984" s="3">
        <f t="shared" ca="1" si="986"/>
        <v>0</v>
      </c>
      <c r="Q984" s="3">
        <f t="shared" ca="1" si="986"/>
        <v>1</v>
      </c>
      <c r="R984" s="3">
        <f t="shared" ca="1" si="986"/>
        <v>4</v>
      </c>
      <c r="S984" s="3">
        <f t="shared" ca="1" si="986"/>
        <v>9</v>
      </c>
      <c r="T984" s="3">
        <f t="shared" ca="1" si="986"/>
        <v>16</v>
      </c>
      <c r="U984" s="3">
        <f t="shared" ca="1" si="986"/>
        <v>25</v>
      </c>
      <c r="V984" s="3">
        <f t="shared" ca="1" si="986"/>
        <v>36</v>
      </c>
      <c r="W984" s="3">
        <f t="shared" ca="1" si="986"/>
        <v>49</v>
      </c>
      <c r="X984" s="3">
        <f t="shared" ca="1" si="986"/>
        <v>64</v>
      </c>
      <c r="Y984" s="3">
        <f t="shared" ca="1" si="986"/>
        <v>81</v>
      </c>
      <c r="Z984" s="3">
        <f t="shared" ca="1" si="986"/>
        <v>100</v>
      </c>
      <c r="AA984" s="3">
        <f t="shared" ca="1" si="5"/>
        <v>770</v>
      </c>
      <c r="AB984" s="29">
        <f t="shared" ca="1" si="24"/>
        <v>50</v>
      </c>
    </row>
    <row r="985" spans="1:28" customFormat="false" ht="13">
      <c r="A985" s="3">
        <f>シート1!B986</f>
        <v>0</v>
      </c>
      <c r="B985" s="3">
        <f>シート1!E986</f>
        <v>0</v>
      </c>
      <c r="C985" s="19">
        <f>シート1!G986</f>
        <v>0</v>
      </c>
      <c r="D985" s="3">
        <f>シート1!I986</f>
        <v>0</v>
      </c>
      <c r="E985" s="3">
        <f>シート1!K986</f>
        <v>0</v>
      </c>
      <c r="F985" s="3">
        <f t="shared" ref="F985:Z985" ca="1" si="987">IF($E989="","", IF(AND(ROW()&gt;$AB$1,F$1&lt;=$AB$1),(F$1-_xlfn.RANK.AVG(OFFSET($E989,1-F$1,),OFFSET($E989,1-$AB$1,,$AB$1,1)))^2,""))</f>
        <v>100</v>
      </c>
      <c r="G985" s="3">
        <f t="shared" ca="1" si="987"/>
        <v>81</v>
      </c>
      <c r="H985" s="3">
        <f t="shared" ca="1" si="987"/>
        <v>64</v>
      </c>
      <c r="I985" s="3">
        <f t="shared" ca="1" si="987"/>
        <v>49</v>
      </c>
      <c r="J985" s="3">
        <f t="shared" ca="1" si="987"/>
        <v>36</v>
      </c>
      <c r="K985" s="3">
        <f t="shared" ca="1" si="987"/>
        <v>25</v>
      </c>
      <c r="L985" s="3">
        <f t="shared" ca="1" si="987"/>
        <v>16</v>
      </c>
      <c r="M985" s="3">
        <f t="shared" ca="1" si="987"/>
        <v>9</v>
      </c>
      <c r="N985" s="3">
        <f t="shared" ca="1" si="987"/>
        <v>4</v>
      </c>
      <c r="O985" s="3">
        <f t="shared" ca="1" si="987"/>
        <v>1</v>
      </c>
      <c r="P985" s="3">
        <f t="shared" ca="1" si="987"/>
        <v>0</v>
      </c>
      <c r="Q985" s="3">
        <f t="shared" ca="1" si="987"/>
        <v>1</v>
      </c>
      <c r="R985" s="3">
        <f t="shared" ca="1" si="987"/>
        <v>4</v>
      </c>
      <c r="S985" s="3">
        <f t="shared" ca="1" si="987"/>
        <v>9</v>
      </c>
      <c r="T985" s="3">
        <f t="shared" ca="1" si="987"/>
        <v>16</v>
      </c>
      <c r="U985" s="3">
        <f t="shared" ca="1" si="987"/>
        <v>25</v>
      </c>
      <c r="V985" s="3">
        <f t="shared" ca="1" si="987"/>
        <v>36</v>
      </c>
      <c r="W985" s="3">
        <f t="shared" ca="1" si="987"/>
        <v>49</v>
      </c>
      <c r="X985" s="3">
        <f t="shared" ca="1" si="987"/>
        <v>64</v>
      </c>
      <c r="Y985" s="3">
        <f t="shared" ca="1" si="987"/>
        <v>81</v>
      </c>
      <c r="Z985" s="3">
        <f t="shared" ca="1" si="987"/>
        <v>100</v>
      </c>
      <c r="AA985" s="3">
        <f t="shared" ca="1" si="5"/>
        <v>770</v>
      </c>
      <c r="AB985" s="29">
        <f t="shared" ca="1" si="24"/>
        <v>50</v>
      </c>
    </row>
    <row r="986" spans="1:28" customFormat="false" ht="13">
      <c r="A986" s="3">
        <f>シート1!B987</f>
        <v>0</v>
      </c>
      <c r="B986" s="3">
        <f>シート1!E987</f>
        <v>0</v>
      </c>
      <c r="C986" s="19">
        <f>シート1!G987</f>
        <v>0</v>
      </c>
      <c r="D986" s="3">
        <f>シート1!I987</f>
        <v>0</v>
      </c>
      <c r="E986" s="3">
        <f>シート1!K987</f>
        <v>0</v>
      </c>
      <c r="F986" s="3">
        <f t="shared" ref="F986:Z986" ca="1" si="988">IF($E990="","", IF(AND(ROW()&gt;$AB$1,F$1&lt;=$AB$1),(F$1-_xlfn.RANK.AVG(OFFSET($E990,1-F$1,),OFFSET($E990,1-$AB$1,,$AB$1,1)))^2,""))</f>
        <v>100</v>
      </c>
      <c r="G986" s="3">
        <f t="shared" ca="1" si="988"/>
        <v>81</v>
      </c>
      <c r="H986" s="3">
        <f t="shared" ca="1" si="988"/>
        <v>64</v>
      </c>
      <c r="I986" s="3">
        <f t="shared" ca="1" si="988"/>
        <v>49</v>
      </c>
      <c r="J986" s="3">
        <f t="shared" ca="1" si="988"/>
        <v>36</v>
      </c>
      <c r="K986" s="3">
        <f t="shared" ca="1" si="988"/>
        <v>25</v>
      </c>
      <c r="L986" s="3">
        <f t="shared" ca="1" si="988"/>
        <v>16</v>
      </c>
      <c r="M986" s="3">
        <f t="shared" ca="1" si="988"/>
        <v>9</v>
      </c>
      <c r="N986" s="3">
        <f t="shared" ca="1" si="988"/>
        <v>4</v>
      </c>
      <c r="O986" s="3">
        <f t="shared" ca="1" si="988"/>
        <v>1</v>
      </c>
      <c r="P986" s="3">
        <f t="shared" ca="1" si="988"/>
        <v>0</v>
      </c>
      <c r="Q986" s="3">
        <f t="shared" ca="1" si="988"/>
        <v>1</v>
      </c>
      <c r="R986" s="3">
        <f t="shared" ca="1" si="988"/>
        <v>4</v>
      </c>
      <c r="S986" s="3">
        <f t="shared" ca="1" si="988"/>
        <v>9</v>
      </c>
      <c r="T986" s="3">
        <f t="shared" ca="1" si="988"/>
        <v>16</v>
      </c>
      <c r="U986" s="3">
        <f t="shared" ca="1" si="988"/>
        <v>25</v>
      </c>
      <c r="V986" s="3">
        <f t="shared" ca="1" si="988"/>
        <v>36</v>
      </c>
      <c r="W986" s="3">
        <f t="shared" ca="1" si="988"/>
        <v>49</v>
      </c>
      <c r="X986" s="3">
        <f t="shared" ca="1" si="988"/>
        <v>64</v>
      </c>
      <c r="Y986" s="3">
        <f t="shared" ca="1" si="988"/>
        <v>81</v>
      </c>
      <c r="Z986" s="3">
        <f t="shared" ca="1" si="988"/>
        <v>100</v>
      </c>
      <c r="AA986" s="3">
        <f t="shared" ca="1" si="5"/>
        <v>770</v>
      </c>
      <c r="AB986" s="29">
        <f t="shared" ca="1" si="24"/>
        <v>50</v>
      </c>
    </row>
    <row r="987" spans="1:28" customFormat="false" ht="13">
      <c r="A987" s="3">
        <f>シート1!B988</f>
        <v>0</v>
      </c>
      <c r="B987" s="3">
        <f>シート1!E988</f>
        <v>0</v>
      </c>
      <c r="C987" s="19">
        <f>シート1!G988</f>
        <v>0</v>
      </c>
      <c r="D987" s="3">
        <f>シート1!I988</f>
        <v>0</v>
      </c>
      <c r="E987" s="3">
        <f>シート1!K988</f>
        <v>0</v>
      </c>
      <c r="F987" s="3">
        <f t="shared" ref="F987:Z987" ca="1" si="989">IF($E991="","", IF(AND(ROW()&gt;$AB$1,F$1&lt;=$AB$1),(F$1-_xlfn.RANK.AVG(OFFSET($E991,1-F$1,),OFFSET($E991,1-$AB$1,,$AB$1,1)))^2,""))</f>
        <v>100</v>
      </c>
      <c r="G987" s="3">
        <f t="shared" ca="1" si="989"/>
        <v>81</v>
      </c>
      <c r="H987" s="3">
        <f t="shared" ca="1" si="989"/>
        <v>64</v>
      </c>
      <c r="I987" s="3">
        <f t="shared" ca="1" si="989"/>
        <v>49</v>
      </c>
      <c r="J987" s="3">
        <f t="shared" ca="1" si="989"/>
        <v>36</v>
      </c>
      <c r="K987" s="3">
        <f t="shared" ca="1" si="989"/>
        <v>25</v>
      </c>
      <c r="L987" s="3">
        <f t="shared" ca="1" si="989"/>
        <v>16</v>
      </c>
      <c r="M987" s="3">
        <f t="shared" ca="1" si="989"/>
        <v>9</v>
      </c>
      <c r="N987" s="3">
        <f t="shared" ca="1" si="989"/>
        <v>4</v>
      </c>
      <c r="O987" s="3">
        <f t="shared" ca="1" si="989"/>
        <v>1</v>
      </c>
      <c r="P987" s="3">
        <f t="shared" ca="1" si="989"/>
        <v>0</v>
      </c>
      <c r="Q987" s="3">
        <f t="shared" ca="1" si="989"/>
        <v>1</v>
      </c>
      <c r="R987" s="3">
        <f t="shared" ca="1" si="989"/>
        <v>4</v>
      </c>
      <c r="S987" s="3">
        <f t="shared" ca="1" si="989"/>
        <v>9</v>
      </c>
      <c r="T987" s="3">
        <f t="shared" ca="1" si="989"/>
        <v>16</v>
      </c>
      <c r="U987" s="3">
        <f t="shared" ca="1" si="989"/>
        <v>25</v>
      </c>
      <c r="V987" s="3">
        <f t="shared" ca="1" si="989"/>
        <v>36</v>
      </c>
      <c r="W987" s="3">
        <f t="shared" ca="1" si="989"/>
        <v>49</v>
      </c>
      <c r="X987" s="3">
        <f t="shared" ca="1" si="989"/>
        <v>64</v>
      </c>
      <c r="Y987" s="3">
        <f t="shared" ca="1" si="989"/>
        <v>81</v>
      </c>
      <c r="Z987" s="3">
        <f t="shared" ca="1" si="989"/>
        <v>100</v>
      </c>
      <c r="AA987" s="3">
        <f t="shared" ca="1" si="5"/>
        <v>770</v>
      </c>
      <c r="AB987" s="29">
        <f t="shared" ca="1" si="24"/>
        <v>50</v>
      </c>
    </row>
    <row r="988" spans="1:28" customFormat="false" ht="13">
      <c r="A988" s="3">
        <f>シート1!B989</f>
        <v>0</v>
      </c>
      <c r="B988" s="3">
        <f>シート1!E989</f>
        <v>0</v>
      </c>
      <c r="C988" s="19">
        <f>シート1!G989</f>
        <v>0</v>
      </c>
      <c r="D988" s="3">
        <f>シート1!I989</f>
        <v>0</v>
      </c>
      <c r="E988" s="3">
        <f>シート1!K989</f>
        <v>0</v>
      </c>
      <c r="F988" s="3">
        <f t="shared" ref="F988:Z988" ca="1" si="990">IF($E992="","", IF(AND(ROW()&gt;$AB$1,F$1&lt;=$AB$1),(F$1-_xlfn.RANK.AVG(OFFSET($E992,1-F$1,),OFFSET($E992,1-$AB$1,,$AB$1,1)))^2,""))</f>
        <v>100</v>
      </c>
      <c r="G988" s="3">
        <f t="shared" ca="1" si="990"/>
        <v>81</v>
      </c>
      <c r="H988" s="3">
        <f t="shared" ca="1" si="990"/>
        <v>64</v>
      </c>
      <c r="I988" s="3">
        <f t="shared" ca="1" si="990"/>
        <v>49</v>
      </c>
      <c r="J988" s="3">
        <f t="shared" ca="1" si="990"/>
        <v>36</v>
      </c>
      <c r="K988" s="3">
        <f t="shared" ca="1" si="990"/>
        <v>25</v>
      </c>
      <c r="L988" s="3">
        <f t="shared" ca="1" si="990"/>
        <v>16</v>
      </c>
      <c r="M988" s="3">
        <f t="shared" ca="1" si="990"/>
        <v>9</v>
      </c>
      <c r="N988" s="3">
        <f t="shared" ca="1" si="990"/>
        <v>4</v>
      </c>
      <c r="O988" s="3">
        <f t="shared" ca="1" si="990"/>
        <v>1</v>
      </c>
      <c r="P988" s="3">
        <f t="shared" ca="1" si="990"/>
        <v>0</v>
      </c>
      <c r="Q988" s="3">
        <f t="shared" ca="1" si="990"/>
        <v>1</v>
      </c>
      <c r="R988" s="3">
        <f t="shared" ca="1" si="990"/>
        <v>4</v>
      </c>
      <c r="S988" s="3">
        <f t="shared" ca="1" si="990"/>
        <v>9</v>
      </c>
      <c r="T988" s="3">
        <f t="shared" ca="1" si="990"/>
        <v>16</v>
      </c>
      <c r="U988" s="3">
        <f t="shared" ca="1" si="990"/>
        <v>25</v>
      </c>
      <c r="V988" s="3">
        <f t="shared" ca="1" si="990"/>
        <v>36</v>
      </c>
      <c r="W988" s="3">
        <f t="shared" ca="1" si="990"/>
        <v>49</v>
      </c>
      <c r="X988" s="3">
        <f t="shared" ca="1" si="990"/>
        <v>64</v>
      </c>
      <c r="Y988" s="3">
        <f t="shared" ca="1" si="990"/>
        <v>81</v>
      </c>
      <c r="Z988" s="3">
        <f t="shared" ca="1" si="990"/>
        <v>100</v>
      </c>
      <c r="AA988" s="3">
        <f t="shared" ca="1" si="5"/>
        <v>770</v>
      </c>
      <c r="AB988" s="29">
        <f t="shared" ca="1" si="24"/>
        <v>50</v>
      </c>
    </row>
    <row r="989" spans="1:28" customFormat="false" ht="13">
      <c r="A989" s="3">
        <f>シート1!B990</f>
        <v>0</v>
      </c>
      <c r="B989" s="3">
        <f>シート1!E990</f>
        <v>0</v>
      </c>
      <c r="C989" s="19">
        <f>シート1!G990</f>
        <v>0</v>
      </c>
      <c r="D989" s="3">
        <f>シート1!I990</f>
        <v>0</v>
      </c>
      <c r="E989" s="3">
        <f>シート1!K990</f>
        <v>0</v>
      </c>
      <c r="F989" s="3">
        <f t="shared" ref="F989:Z989" ca="1" si="991">IF($E993="","", IF(AND(ROW()&gt;$AB$1,F$1&lt;=$AB$1),(F$1-_xlfn.RANK.AVG(OFFSET($E993,1-F$1,),OFFSET($E993,1-$AB$1,,$AB$1,1)))^2,""))</f>
        <v>100</v>
      </c>
      <c r="G989" s="3">
        <f t="shared" ca="1" si="991"/>
        <v>81</v>
      </c>
      <c r="H989" s="3">
        <f t="shared" ca="1" si="991"/>
        <v>64</v>
      </c>
      <c r="I989" s="3">
        <f t="shared" ca="1" si="991"/>
        <v>49</v>
      </c>
      <c r="J989" s="3">
        <f t="shared" ca="1" si="991"/>
        <v>36</v>
      </c>
      <c r="K989" s="3">
        <f t="shared" ca="1" si="991"/>
        <v>25</v>
      </c>
      <c r="L989" s="3">
        <f t="shared" ca="1" si="991"/>
        <v>16</v>
      </c>
      <c r="M989" s="3">
        <f t="shared" ca="1" si="991"/>
        <v>9</v>
      </c>
      <c r="N989" s="3">
        <f t="shared" ca="1" si="991"/>
        <v>4</v>
      </c>
      <c r="O989" s="3">
        <f t="shared" ca="1" si="991"/>
        <v>1</v>
      </c>
      <c r="P989" s="3">
        <f t="shared" ca="1" si="991"/>
        <v>0</v>
      </c>
      <c r="Q989" s="3">
        <f t="shared" ca="1" si="991"/>
        <v>1</v>
      </c>
      <c r="R989" s="3">
        <f t="shared" ca="1" si="991"/>
        <v>4</v>
      </c>
      <c r="S989" s="3">
        <f t="shared" ca="1" si="991"/>
        <v>9</v>
      </c>
      <c r="T989" s="3">
        <f t="shared" ca="1" si="991"/>
        <v>16</v>
      </c>
      <c r="U989" s="3">
        <f t="shared" ca="1" si="991"/>
        <v>25</v>
      </c>
      <c r="V989" s="3">
        <f t="shared" ca="1" si="991"/>
        <v>36</v>
      </c>
      <c r="W989" s="3">
        <f t="shared" ca="1" si="991"/>
        <v>49</v>
      </c>
      <c r="X989" s="3">
        <f t="shared" ca="1" si="991"/>
        <v>64</v>
      </c>
      <c r="Y989" s="3">
        <f t="shared" ca="1" si="991"/>
        <v>81</v>
      </c>
      <c r="Z989" s="3">
        <f t="shared" ca="1" si="991"/>
        <v>100</v>
      </c>
      <c r="AA989" s="3">
        <f t="shared" ca="1" si="5"/>
        <v>770</v>
      </c>
      <c r="AB989" s="29">
        <f t="shared" ca="1" si="24"/>
        <v>50</v>
      </c>
    </row>
    <row r="990" spans="1:28" customFormat="false" ht="13">
      <c r="A990" s="3">
        <f>シート1!B991</f>
        <v>0</v>
      </c>
      <c r="B990" s="3">
        <f>シート1!E991</f>
        <v>0</v>
      </c>
      <c r="C990" s="19">
        <f>シート1!G991</f>
        <v>0</v>
      </c>
      <c r="D990" s="3">
        <f>シート1!I991</f>
        <v>0</v>
      </c>
      <c r="E990" s="3">
        <f>シート1!K991</f>
        <v>0</v>
      </c>
      <c r="F990" s="3">
        <f t="shared" ref="F990:Z990" ca="1" si="992">IF($E994="","", IF(AND(ROW()&gt;$AB$1,F$1&lt;=$AB$1),(F$1-_xlfn.RANK.AVG(OFFSET($E994,1-F$1,),OFFSET($E994,1-$AB$1,,$AB$1,1)))^2,""))</f>
        <v>100</v>
      </c>
      <c r="G990" s="3">
        <f t="shared" ca="1" si="992"/>
        <v>81</v>
      </c>
      <c r="H990" s="3">
        <f t="shared" ca="1" si="992"/>
        <v>64</v>
      </c>
      <c r="I990" s="3">
        <f t="shared" ca="1" si="992"/>
        <v>49</v>
      </c>
      <c r="J990" s="3">
        <f t="shared" ca="1" si="992"/>
        <v>36</v>
      </c>
      <c r="K990" s="3">
        <f t="shared" ca="1" si="992"/>
        <v>25</v>
      </c>
      <c r="L990" s="3">
        <f t="shared" ca="1" si="992"/>
        <v>16</v>
      </c>
      <c r="M990" s="3">
        <f t="shared" ca="1" si="992"/>
        <v>9</v>
      </c>
      <c r="N990" s="3">
        <f t="shared" ca="1" si="992"/>
        <v>4</v>
      </c>
      <c r="O990" s="3">
        <f t="shared" ca="1" si="992"/>
        <v>1</v>
      </c>
      <c r="P990" s="3">
        <f t="shared" ca="1" si="992"/>
        <v>0</v>
      </c>
      <c r="Q990" s="3">
        <f t="shared" ca="1" si="992"/>
        <v>1</v>
      </c>
      <c r="R990" s="3">
        <f t="shared" ca="1" si="992"/>
        <v>4</v>
      </c>
      <c r="S990" s="3">
        <f t="shared" ca="1" si="992"/>
        <v>9</v>
      </c>
      <c r="T990" s="3">
        <f t="shared" ca="1" si="992"/>
        <v>16</v>
      </c>
      <c r="U990" s="3">
        <f t="shared" ca="1" si="992"/>
        <v>25</v>
      </c>
      <c r="V990" s="3">
        <f t="shared" ca="1" si="992"/>
        <v>36</v>
      </c>
      <c r="W990" s="3">
        <f t="shared" ca="1" si="992"/>
        <v>49</v>
      </c>
      <c r="X990" s="3">
        <f t="shared" ca="1" si="992"/>
        <v>64</v>
      </c>
      <c r="Y990" s="3">
        <f t="shared" ca="1" si="992"/>
        <v>81</v>
      </c>
      <c r="Z990" s="3">
        <f t="shared" ca="1" si="992"/>
        <v>100</v>
      </c>
      <c r="AA990" s="3">
        <f t="shared" ca="1" si="5"/>
        <v>770</v>
      </c>
      <c r="AB990" s="29">
        <f t="shared" ca="1" si="24"/>
        <v>50</v>
      </c>
    </row>
    <row r="991" spans="1:28" customFormat="false" ht="13">
      <c r="A991" s="3">
        <f>シート1!B992</f>
        <v>0</v>
      </c>
      <c r="B991" s="3">
        <f>シート1!E992</f>
        <v>0</v>
      </c>
      <c r="C991" s="19">
        <f>シート1!G992</f>
        <v>0</v>
      </c>
      <c r="D991" s="3">
        <f>シート1!I992</f>
        <v>0</v>
      </c>
      <c r="E991" s="3">
        <f>シート1!K992</f>
        <v>0</v>
      </c>
      <c r="F991" s="3">
        <f t="shared" ref="F991:Z991" ca="1" si="993">IF($E995="","", IF(AND(ROW()&gt;$AB$1,F$1&lt;=$AB$1),(F$1-_xlfn.RANK.AVG(OFFSET($E995,1-F$1,),OFFSET($E995,1-$AB$1,,$AB$1,1)))^2,""))</f>
        <v>100</v>
      </c>
      <c r="G991" s="3">
        <f t="shared" ca="1" si="993"/>
        <v>81</v>
      </c>
      <c r="H991" s="3">
        <f t="shared" ca="1" si="993"/>
        <v>64</v>
      </c>
      <c r="I991" s="3">
        <f t="shared" ca="1" si="993"/>
        <v>49</v>
      </c>
      <c r="J991" s="3">
        <f t="shared" ca="1" si="993"/>
        <v>36</v>
      </c>
      <c r="K991" s="3">
        <f t="shared" ca="1" si="993"/>
        <v>25</v>
      </c>
      <c r="L991" s="3">
        <f t="shared" ca="1" si="993"/>
        <v>16</v>
      </c>
      <c r="M991" s="3">
        <f t="shared" ca="1" si="993"/>
        <v>9</v>
      </c>
      <c r="N991" s="3">
        <f t="shared" ca="1" si="993"/>
        <v>4</v>
      </c>
      <c r="O991" s="3">
        <f t="shared" ca="1" si="993"/>
        <v>1</v>
      </c>
      <c r="P991" s="3">
        <f t="shared" ca="1" si="993"/>
        <v>0</v>
      </c>
      <c r="Q991" s="3">
        <f t="shared" ca="1" si="993"/>
        <v>1</v>
      </c>
      <c r="R991" s="3">
        <f t="shared" ca="1" si="993"/>
        <v>4</v>
      </c>
      <c r="S991" s="3">
        <f t="shared" ca="1" si="993"/>
        <v>9</v>
      </c>
      <c r="T991" s="3">
        <f t="shared" ca="1" si="993"/>
        <v>16</v>
      </c>
      <c r="U991" s="3">
        <f t="shared" ca="1" si="993"/>
        <v>25</v>
      </c>
      <c r="V991" s="3">
        <f t="shared" ca="1" si="993"/>
        <v>36</v>
      </c>
      <c r="W991" s="3">
        <f t="shared" ca="1" si="993"/>
        <v>49</v>
      </c>
      <c r="X991" s="3">
        <f t="shared" ca="1" si="993"/>
        <v>64</v>
      </c>
      <c r="Y991" s="3">
        <f t="shared" ca="1" si="993"/>
        <v>81</v>
      </c>
      <c r="Z991" s="3">
        <f t="shared" ca="1" si="993"/>
        <v>100</v>
      </c>
      <c r="AA991" s="3">
        <f t="shared" ca="1" si="5"/>
        <v>770</v>
      </c>
      <c r="AB991" s="29">
        <f t="shared" ca="1" si="24"/>
        <v>50</v>
      </c>
    </row>
    <row r="992" spans="1:28" customFormat="false" ht="13">
      <c r="A992" s="3">
        <f>シート1!B993</f>
        <v>0</v>
      </c>
      <c r="B992" s="3">
        <f>シート1!E993</f>
        <v>0</v>
      </c>
      <c r="C992" s="19">
        <f>シート1!G993</f>
        <v>0</v>
      </c>
      <c r="D992" s="3">
        <f>シート1!I993</f>
        <v>0</v>
      </c>
      <c r="E992" s="3">
        <f>シート1!K993</f>
        <v>0</v>
      </c>
      <c r="F992" s="3">
        <f t="shared" ref="F992:Z992" ca="1" si="994">IF($E996="","", IF(AND(ROW()&gt;$AB$1,F$1&lt;=$AB$1),(F$1-_xlfn.RANK.AVG(OFFSET($E996,1-F$1,),OFFSET($E996,1-$AB$1,,$AB$1,1)))^2,""))</f>
        <v>100</v>
      </c>
      <c r="G992" s="3">
        <f t="shared" ca="1" si="994"/>
        <v>81</v>
      </c>
      <c r="H992" s="3">
        <f t="shared" ca="1" si="994"/>
        <v>64</v>
      </c>
      <c r="I992" s="3">
        <f t="shared" ca="1" si="994"/>
        <v>49</v>
      </c>
      <c r="J992" s="3">
        <f t="shared" ca="1" si="994"/>
        <v>36</v>
      </c>
      <c r="K992" s="3">
        <f t="shared" ca="1" si="994"/>
        <v>25</v>
      </c>
      <c r="L992" s="3">
        <f t="shared" ca="1" si="994"/>
        <v>16</v>
      </c>
      <c r="M992" s="3">
        <f t="shared" ca="1" si="994"/>
        <v>9</v>
      </c>
      <c r="N992" s="3">
        <f t="shared" ca="1" si="994"/>
        <v>4</v>
      </c>
      <c r="O992" s="3">
        <f t="shared" ca="1" si="994"/>
        <v>1</v>
      </c>
      <c r="P992" s="3">
        <f t="shared" ca="1" si="994"/>
        <v>0</v>
      </c>
      <c r="Q992" s="3">
        <f t="shared" ca="1" si="994"/>
        <v>1</v>
      </c>
      <c r="R992" s="3">
        <f t="shared" ca="1" si="994"/>
        <v>4</v>
      </c>
      <c r="S992" s="3">
        <f t="shared" ca="1" si="994"/>
        <v>9</v>
      </c>
      <c r="T992" s="3">
        <f t="shared" ca="1" si="994"/>
        <v>16</v>
      </c>
      <c r="U992" s="3">
        <f t="shared" ca="1" si="994"/>
        <v>25</v>
      </c>
      <c r="V992" s="3">
        <f t="shared" ca="1" si="994"/>
        <v>36</v>
      </c>
      <c r="W992" s="3">
        <f t="shared" ca="1" si="994"/>
        <v>49</v>
      </c>
      <c r="X992" s="3">
        <f t="shared" ca="1" si="994"/>
        <v>64</v>
      </c>
      <c r="Y992" s="3">
        <f t="shared" ca="1" si="994"/>
        <v>81</v>
      </c>
      <c r="Z992" s="3">
        <f t="shared" ca="1" si="994"/>
        <v>100</v>
      </c>
      <c r="AA992" s="3">
        <f t="shared" ca="1" si="5"/>
        <v>770</v>
      </c>
      <c r="AB992" s="29">
        <f t="shared" ca="1" si="24"/>
        <v>50</v>
      </c>
    </row>
    <row r="993" spans="1:28" customFormat="false" ht="13">
      <c r="A993" s="3">
        <f>シート1!B994</f>
        <v>0</v>
      </c>
      <c r="B993" s="3">
        <f>シート1!E994</f>
        <v>0</v>
      </c>
      <c r="C993" s="19">
        <f>シート1!G994</f>
        <v>0</v>
      </c>
      <c r="D993" s="3">
        <f>シート1!I994</f>
        <v>0</v>
      </c>
      <c r="E993" s="3">
        <f>シート1!K994</f>
        <v>0</v>
      </c>
      <c r="F993" s="3">
        <f t="shared" ref="F993:Z993" ca="1" si="995">IF($E997="","", IF(AND(ROW()&gt;$AB$1,F$1&lt;=$AB$1),(F$1-_xlfn.RANK.AVG(OFFSET($E997,1-F$1,),OFFSET($E997,1-$AB$1,,$AB$1,1)))^2,""))</f>
        <v>100</v>
      </c>
      <c r="G993" s="3">
        <f t="shared" ca="1" si="995"/>
        <v>81</v>
      </c>
      <c r="H993" s="3">
        <f t="shared" ca="1" si="995"/>
        <v>64</v>
      </c>
      <c r="I993" s="3">
        <f t="shared" ca="1" si="995"/>
        <v>49</v>
      </c>
      <c r="J993" s="3">
        <f t="shared" ca="1" si="995"/>
        <v>36</v>
      </c>
      <c r="K993" s="3">
        <f t="shared" ca="1" si="995"/>
        <v>25</v>
      </c>
      <c r="L993" s="3">
        <f t="shared" ca="1" si="995"/>
        <v>16</v>
      </c>
      <c r="M993" s="3">
        <f t="shared" ca="1" si="995"/>
        <v>9</v>
      </c>
      <c r="N993" s="3">
        <f t="shared" ca="1" si="995"/>
        <v>4</v>
      </c>
      <c r="O993" s="3">
        <f t="shared" ca="1" si="995"/>
        <v>1</v>
      </c>
      <c r="P993" s="3">
        <f t="shared" ca="1" si="995"/>
        <v>0</v>
      </c>
      <c r="Q993" s="3">
        <f t="shared" ca="1" si="995"/>
        <v>1</v>
      </c>
      <c r="R993" s="3">
        <f t="shared" ca="1" si="995"/>
        <v>4</v>
      </c>
      <c r="S993" s="3">
        <f t="shared" ca="1" si="995"/>
        <v>9</v>
      </c>
      <c r="T993" s="3">
        <f t="shared" ca="1" si="995"/>
        <v>16</v>
      </c>
      <c r="U993" s="3">
        <f t="shared" ca="1" si="995"/>
        <v>25</v>
      </c>
      <c r="V993" s="3">
        <f t="shared" ca="1" si="995"/>
        <v>36</v>
      </c>
      <c r="W993" s="3">
        <f t="shared" ca="1" si="995"/>
        <v>49</v>
      </c>
      <c r="X993" s="3">
        <f t="shared" ca="1" si="995"/>
        <v>64</v>
      </c>
      <c r="Y993" s="3">
        <f t="shared" ca="1" si="995"/>
        <v>81</v>
      </c>
      <c r="Z993" s="3">
        <f t="shared" ca="1" si="995"/>
        <v>100</v>
      </c>
      <c r="AA993" s="3">
        <f t="shared" ca="1" si="5"/>
        <v>770</v>
      </c>
      <c r="AB993" s="29">
        <f t="shared" ca="1" si="24"/>
        <v>50</v>
      </c>
    </row>
    <row r="994" spans="1:28" customFormat="false" ht="13">
      <c r="A994" s="3">
        <f>シート1!B995</f>
        <v>0</v>
      </c>
      <c r="B994" s="3">
        <f>シート1!E995</f>
        <v>0</v>
      </c>
      <c r="C994" s="19">
        <f>シート1!G995</f>
        <v>0</v>
      </c>
      <c r="D994" s="3">
        <f>シート1!I995</f>
        <v>0</v>
      </c>
      <c r="E994" s="3">
        <f>シート1!K995</f>
        <v>0</v>
      </c>
      <c r="F994" s="3">
        <f t="shared" ref="F994:Z994" ca="1" si="996">IF($E998="","", IF(AND(ROW()&gt;$AB$1,F$1&lt;=$AB$1),(F$1-_xlfn.RANK.AVG(OFFSET($E998,1-F$1,),OFFSET($E998,1-$AB$1,,$AB$1,1)))^2,""))</f>
        <v>100</v>
      </c>
      <c r="G994" s="3">
        <f t="shared" ca="1" si="996"/>
        <v>81</v>
      </c>
      <c r="H994" s="3">
        <f t="shared" ca="1" si="996"/>
        <v>64</v>
      </c>
      <c r="I994" s="3">
        <f t="shared" ca="1" si="996"/>
        <v>49</v>
      </c>
      <c r="J994" s="3">
        <f t="shared" ca="1" si="996"/>
        <v>36</v>
      </c>
      <c r="K994" s="3">
        <f t="shared" ca="1" si="996"/>
        <v>25</v>
      </c>
      <c r="L994" s="3">
        <f t="shared" ca="1" si="996"/>
        <v>16</v>
      </c>
      <c r="M994" s="3">
        <f t="shared" ca="1" si="996"/>
        <v>9</v>
      </c>
      <c r="N994" s="3">
        <f t="shared" ca="1" si="996"/>
        <v>4</v>
      </c>
      <c r="O994" s="3">
        <f t="shared" ca="1" si="996"/>
        <v>1</v>
      </c>
      <c r="P994" s="3">
        <f t="shared" ca="1" si="996"/>
        <v>0</v>
      </c>
      <c r="Q994" s="3">
        <f t="shared" ca="1" si="996"/>
        <v>1</v>
      </c>
      <c r="R994" s="3">
        <f t="shared" ca="1" si="996"/>
        <v>4</v>
      </c>
      <c r="S994" s="3">
        <f t="shared" ca="1" si="996"/>
        <v>9</v>
      </c>
      <c r="T994" s="3">
        <f t="shared" ca="1" si="996"/>
        <v>16</v>
      </c>
      <c r="U994" s="3">
        <f t="shared" ca="1" si="996"/>
        <v>25</v>
      </c>
      <c r="V994" s="3">
        <f t="shared" ca="1" si="996"/>
        <v>36</v>
      </c>
      <c r="W994" s="3">
        <f t="shared" ca="1" si="996"/>
        <v>49</v>
      </c>
      <c r="X994" s="3">
        <f t="shared" ca="1" si="996"/>
        <v>64</v>
      </c>
      <c r="Y994" s="3">
        <f t="shared" ca="1" si="996"/>
        <v>81</v>
      </c>
      <c r="Z994" s="3">
        <f t="shared" ca="1" si="996"/>
        <v>100</v>
      </c>
      <c r="AA994" s="3">
        <f t="shared" ca="1" si="5"/>
        <v>770</v>
      </c>
      <c r="AB994" s="29">
        <f t="shared" ca="1" si="24"/>
        <v>50</v>
      </c>
    </row>
    <row r="995" spans="1:28" customFormat="false" ht="13">
      <c r="A995" s="3">
        <f>シート1!B996</f>
        <v>0</v>
      </c>
      <c r="B995" s="3">
        <f>シート1!E996</f>
        <v>0</v>
      </c>
      <c r="C995" s="19">
        <f>シート1!G996</f>
        <v>0</v>
      </c>
      <c r="D995" s="3">
        <f>シート1!I996</f>
        <v>0</v>
      </c>
      <c r="E995" s="3">
        <f>シート1!K996</f>
        <v>0</v>
      </c>
      <c r="F995" s="3">
        <f t="shared" ref="F995:Z995" ca="1" si="997">IF($E999="","", IF(AND(ROW()&gt;$AB$1,F$1&lt;=$AB$1),(F$1-_xlfn.RANK.AVG(OFFSET($E999,1-F$1,),OFFSET($E999,1-$AB$1,,$AB$1,1)))^2,""))</f>
        <v>100</v>
      </c>
      <c r="G995" s="3">
        <f t="shared" ca="1" si="997"/>
        <v>81</v>
      </c>
      <c r="H995" s="3">
        <f t="shared" ca="1" si="997"/>
        <v>64</v>
      </c>
      <c r="I995" s="3">
        <f t="shared" ca="1" si="997"/>
        <v>49</v>
      </c>
      <c r="J995" s="3">
        <f t="shared" ca="1" si="997"/>
        <v>36</v>
      </c>
      <c r="K995" s="3">
        <f t="shared" ca="1" si="997"/>
        <v>25</v>
      </c>
      <c r="L995" s="3">
        <f t="shared" ca="1" si="997"/>
        <v>16</v>
      </c>
      <c r="M995" s="3">
        <f t="shared" ca="1" si="997"/>
        <v>9</v>
      </c>
      <c r="N995" s="3">
        <f t="shared" ca="1" si="997"/>
        <v>4</v>
      </c>
      <c r="O995" s="3">
        <f t="shared" ca="1" si="997"/>
        <v>1</v>
      </c>
      <c r="P995" s="3">
        <f t="shared" ca="1" si="997"/>
        <v>0</v>
      </c>
      <c r="Q995" s="3">
        <f t="shared" ca="1" si="997"/>
        <v>1</v>
      </c>
      <c r="R995" s="3">
        <f t="shared" ca="1" si="997"/>
        <v>4</v>
      </c>
      <c r="S995" s="3">
        <f t="shared" ca="1" si="997"/>
        <v>9</v>
      </c>
      <c r="T995" s="3">
        <f t="shared" ca="1" si="997"/>
        <v>16</v>
      </c>
      <c r="U995" s="3">
        <f t="shared" ca="1" si="997"/>
        <v>25</v>
      </c>
      <c r="V995" s="3">
        <f t="shared" ca="1" si="997"/>
        <v>36</v>
      </c>
      <c r="W995" s="3">
        <f t="shared" ca="1" si="997"/>
        <v>49</v>
      </c>
      <c r="X995" s="3">
        <f t="shared" ca="1" si="997"/>
        <v>64</v>
      </c>
      <c r="Y995" s="3">
        <f t="shared" ca="1" si="997"/>
        <v>81</v>
      </c>
      <c r="Z995" s="3">
        <f t="shared" ca="1" si="997"/>
        <v>100</v>
      </c>
      <c r="AA995" s="3">
        <f t="shared" ca="1" si="5"/>
        <v>770</v>
      </c>
      <c r="AB995" s="29">
        <f t="shared" ca="1" si="24"/>
        <v>50</v>
      </c>
    </row>
    <row r="996" spans="1:28" customFormat="false" ht="13">
      <c r="A996" s="3">
        <f>シート1!B997</f>
        <v>0</v>
      </c>
      <c r="B996" s="3">
        <f>シート1!E997</f>
        <v>0</v>
      </c>
      <c r="C996" s="19">
        <f>シート1!G997</f>
        <v>0</v>
      </c>
      <c r="D996" s="3">
        <f>シート1!I997</f>
        <v>0</v>
      </c>
      <c r="E996" s="3">
        <f>シート1!K997</f>
        <v>0</v>
      </c>
      <c r="F996" s="3">
        <f t="shared" ref="F996:Z996" ca="1" si="998">IF($E1000="","", IF(AND(ROW()&gt;$AB$1,F$1&lt;=$AB$1),(F$1-_xlfn.RANK.AVG(OFFSET($E1000,1-F$1,),OFFSET($E1000,1-$AB$1,,$AB$1,1)))^2,""))</f>
        <v>100</v>
      </c>
      <c r="G996" s="3">
        <f t="shared" ca="1" si="998"/>
        <v>81</v>
      </c>
      <c r="H996" s="3">
        <f t="shared" ca="1" si="998"/>
        <v>64</v>
      </c>
      <c r="I996" s="3">
        <f t="shared" ca="1" si="998"/>
        <v>49</v>
      </c>
      <c r="J996" s="3">
        <f t="shared" ca="1" si="998"/>
        <v>36</v>
      </c>
      <c r="K996" s="3">
        <f t="shared" ca="1" si="998"/>
        <v>25</v>
      </c>
      <c r="L996" s="3">
        <f t="shared" ca="1" si="998"/>
        <v>16</v>
      </c>
      <c r="M996" s="3">
        <f t="shared" ca="1" si="998"/>
        <v>9</v>
      </c>
      <c r="N996" s="3">
        <f t="shared" ca="1" si="998"/>
        <v>4</v>
      </c>
      <c r="O996" s="3">
        <f t="shared" ca="1" si="998"/>
        <v>1</v>
      </c>
      <c r="P996" s="3">
        <f t="shared" ca="1" si="998"/>
        <v>0</v>
      </c>
      <c r="Q996" s="3">
        <f t="shared" ca="1" si="998"/>
        <v>1</v>
      </c>
      <c r="R996" s="3">
        <f t="shared" ca="1" si="998"/>
        <v>4</v>
      </c>
      <c r="S996" s="3">
        <f t="shared" ca="1" si="998"/>
        <v>9</v>
      </c>
      <c r="T996" s="3">
        <f t="shared" ca="1" si="998"/>
        <v>16</v>
      </c>
      <c r="U996" s="3">
        <f t="shared" ca="1" si="998"/>
        <v>25</v>
      </c>
      <c r="V996" s="3">
        <f t="shared" ca="1" si="998"/>
        <v>36</v>
      </c>
      <c r="W996" s="3">
        <f t="shared" ca="1" si="998"/>
        <v>49</v>
      </c>
      <c r="X996" s="3">
        <f t="shared" ca="1" si="998"/>
        <v>64</v>
      </c>
      <c r="Y996" s="3">
        <f t="shared" ca="1" si="998"/>
        <v>81</v>
      </c>
      <c r="Z996" s="3">
        <f t="shared" ca="1" si="998"/>
        <v>100</v>
      </c>
      <c r="AA996" s="3">
        <f t="shared" ca="1" si="5"/>
        <v>770</v>
      </c>
      <c r="AB996" s="29">
        <f t="shared" ca="1" si="24"/>
        <v>50</v>
      </c>
    </row>
    <row r="997" spans="1:28" customFormat="false" ht="13">
      <c r="A997" s="3">
        <f>シート1!B998</f>
        <v>0</v>
      </c>
      <c r="B997" s="3">
        <f>シート1!E998</f>
        <v>0</v>
      </c>
      <c r="C997" s="19">
        <f>シート1!G998</f>
        <v>0</v>
      </c>
      <c r="D997" s="3">
        <f>シート1!I998</f>
        <v>0</v>
      </c>
      <c r="E997" s="3">
        <f>シート1!K998</f>
        <v>0</v>
      </c>
      <c r="F997" s="3" t="str">
        <f t="shared" ref="F997:Z997" ca="1" si="999">IF($E1001="","", IF(AND(ROW()&gt;$AB$1,F$1&lt;=$AB$1),(F$1-_xlfn.RANK.AVG(OFFSET($E1001,1-F$1,),OFFSET($E1001,1-$AB$1,,$AB$1,1)))^2,""))</f>
        <v/>
      </c>
      <c r="G997" s="3" t="str">
        <f t="shared" ca="1" si="999"/>
        <v/>
      </c>
      <c r="H997" s="3" t="str">
        <f t="shared" ca="1" si="999"/>
        <v/>
      </c>
      <c r="I997" s="3" t="str">
        <f t="shared" ca="1" si="999"/>
        <v/>
      </c>
      <c r="J997" s="3" t="str">
        <f t="shared" ca="1" si="999"/>
        <v/>
      </c>
      <c r="K997" s="3" t="str">
        <f t="shared" ca="1" si="999"/>
        <v/>
      </c>
      <c r="L997" s="3" t="str">
        <f t="shared" ca="1" si="999"/>
        <v/>
      </c>
      <c r="M997" s="3" t="str">
        <f t="shared" ca="1" si="999"/>
        <v/>
      </c>
      <c r="N997" s="3" t="str">
        <f t="shared" ca="1" si="999"/>
        <v/>
      </c>
      <c r="O997" s="3" t="str">
        <f t="shared" ca="1" si="999"/>
        <v/>
      </c>
      <c r="P997" s="3" t="str">
        <f t="shared" ca="1" si="999"/>
        <v/>
      </c>
      <c r="Q997" s="3" t="str">
        <f t="shared" ca="1" si="999"/>
        <v/>
      </c>
      <c r="R997" s="3" t="str">
        <f t="shared" ca="1" si="999"/>
        <v/>
      </c>
      <c r="S997" s="3" t="str">
        <f t="shared" ca="1" si="999"/>
        <v/>
      </c>
      <c r="T997" s="3" t="str">
        <f t="shared" ca="1" si="999"/>
        <v/>
      </c>
      <c r="U997" s="3" t="str">
        <f t="shared" ca="1" si="999"/>
        <v/>
      </c>
      <c r="V997" s="3" t="str">
        <f t="shared" ca="1" si="999"/>
        <v/>
      </c>
      <c r="W997" s="3" t="str">
        <f t="shared" ca="1" si="999"/>
        <v/>
      </c>
      <c r="X997" s="3" t="str">
        <f t="shared" ca="1" si="999"/>
        <v/>
      </c>
      <c r="Y997" s="3" t="str">
        <f t="shared" ca="1" si="999"/>
        <v/>
      </c>
      <c r="Z997" s="3" t="str">
        <f t="shared" ca="1" si="999"/>
        <v/>
      </c>
      <c r="AA997" s="3" t="str">
        <f t="shared" ca="1" si="5"/>
        <v/>
      </c>
      <c r="AB997" s="29" t="str">
        <f t="shared" ca="1" si="24"/>
        <v/>
      </c>
    </row>
    <row r="998" spans="1:28" customFormat="false" ht="13">
      <c r="A998" s="3">
        <f>シート1!B999</f>
        <v>0</v>
      </c>
      <c r="B998" s="3">
        <f>シート1!E999</f>
        <v>0</v>
      </c>
      <c r="C998" s="19">
        <f>シート1!G999</f>
        <v>0</v>
      </c>
      <c r="D998" s="3">
        <f>シート1!I999</f>
        <v>0</v>
      </c>
      <c r="E998" s="3">
        <f>シート1!K999</f>
        <v>0</v>
      </c>
      <c r="F998" s="3" t="str">
        <f t="shared" ref="F998:Z998" ca="1" si="1000">IF($E1002="","", IF(AND(ROW()&gt;$AB$1,F$1&lt;=$AB$1),(F$1-_xlfn.RANK.AVG(OFFSET($E1002,1-F$1,),OFFSET($E1002,1-$AB$1,,$AB$1,1)))^2,""))</f>
        <v/>
      </c>
      <c r="G998" s="3" t="str">
        <f t="shared" ca="1" si="1000"/>
        <v/>
      </c>
      <c r="H998" s="3" t="str">
        <f t="shared" ca="1" si="1000"/>
        <v/>
      </c>
      <c r="I998" s="3" t="str">
        <f t="shared" ca="1" si="1000"/>
        <v/>
      </c>
      <c r="J998" s="3" t="str">
        <f t="shared" ca="1" si="1000"/>
        <v/>
      </c>
      <c r="K998" s="3" t="str">
        <f t="shared" ca="1" si="1000"/>
        <v/>
      </c>
      <c r="L998" s="3" t="str">
        <f t="shared" ca="1" si="1000"/>
        <v/>
      </c>
      <c r="M998" s="3" t="str">
        <f t="shared" ca="1" si="1000"/>
        <v/>
      </c>
      <c r="N998" s="3" t="str">
        <f t="shared" ca="1" si="1000"/>
        <v/>
      </c>
      <c r="O998" s="3" t="str">
        <f t="shared" ca="1" si="1000"/>
        <v/>
      </c>
      <c r="P998" s="3" t="str">
        <f t="shared" ca="1" si="1000"/>
        <v/>
      </c>
      <c r="Q998" s="3" t="str">
        <f t="shared" ca="1" si="1000"/>
        <v/>
      </c>
      <c r="R998" s="3" t="str">
        <f t="shared" ca="1" si="1000"/>
        <v/>
      </c>
      <c r="S998" s="3" t="str">
        <f t="shared" ca="1" si="1000"/>
        <v/>
      </c>
      <c r="T998" s="3" t="str">
        <f t="shared" ca="1" si="1000"/>
        <v/>
      </c>
      <c r="U998" s="3" t="str">
        <f t="shared" ca="1" si="1000"/>
        <v/>
      </c>
      <c r="V998" s="3" t="str">
        <f t="shared" ca="1" si="1000"/>
        <v/>
      </c>
      <c r="W998" s="3" t="str">
        <f t="shared" ca="1" si="1000"/>
        <v/>
      </c>
      <c r="X998" s="3" t="str">
        <f t="shared" ca="1" si="1000"/>
        <v/>
      </c>
      <c r="Y998" s="3" t="str">
        <f t="shared" ca="1" si="1000"/>
        <v/>
      </c>
      <c r="Z998" s="3" t="str">
        <f t="shared" ca="1" si="1000"/>
        <v/>
      </c>
      <c r="AA998" s="3" t="str">
        <f t="shared" ca="1" si="5"/>
        <v/>
      </c>
      <c r="AB998" s="29" t="str">
        <f t="shared" ca="1" si="24"/>
        <v/>
      </c>
    </row>
    <row r="999" spans="1:28" customFormat="false" ht="13">
      <c r="A999" s="3">
        <f>シート1!B1000</f>
        <v>0</v>
      </c>
      <c r="B999" s="3">
        <f>シート1!E1000</f>
        <v>0</v>
      </c>
      <c r="C999" s="19">
        <f>シート1!G1000</f>
        <v>0</v>
      </c>
      <c r="D999" s="3">
        <f>シート1!I1000</f>
        <v>0</v>
      </c>
      <c r="E999" s="3">
        <f>シート1!K1000</f>
        <v>0</v>
      </c>
      <c r="F999" s="3" t="str">
        <f t="shared" ref="F999:Z999" ca="1" si="1001">IF($E1003="","", IF(AND(ROW()&gt;$AB$1,F$1&lt;=$AB$1),(F$1-_xlfn.RANK.AVG(OFFSET($E1003,1-F$1,),OFFSET($E1003,1-$AB$1,,$AB$1,1)))^2,""))</f>
        <v/>
      </c>
      <c r="G999" s="3" t="str">
        <f t="shared" ca="1" si="1001"/>
        <v/>
      </c>
      <c r="H999" s="3" t="str">
        <f t="shared" ca="1" si="1001"/>
        <v/>
      </c>
      <c r="I999" s="3" t="str">
        <f t="shared" ca="1" si="1001"/>
        <v/>
      </c>
      <c r="J999" s="3" t="str">
        <f t="shared" ca="1" si="1001"/>
        <v/>
      </c>
      <c r="K999" s="3" t="str">
        <f t="shared" ca="1" si="1001"/>
        <v/>
      </c>
      <c r="L999" s="3" t="str">
        <f t="shared" ca="1" si="1001"/>
        <v/>
      </c>
      <c r="M999" s="3" t="str">
        <f t="shared" ca="1" si="1001"/>
        <v/>
      </c>
      <c r="N999" s="3" t="str">
        <f t="shared" ca="1" si="1001"/>
        <v/>
      </c>
      <c r="O999" s="3" t="str">
        <f t="shared" ca="1" si="1001"/>
        <v/>
      </c>
      <c r="P999" s="3" t="str">
        <f t="shared" ca="1" si="1001"/>
        <v/>
      </c>
      <c r="Q999" s="3" t="str">
        <f t="shared" ca="1" si="1001"/>
        <v/>
      </c>
      <c r="R999" s="3" t="str">
        <f t="shared" ca="1" si="1001"/>
        <v/>
      </c>
      <c r="S999" s="3" t="str">
        <f t="shared" ca="1" si="1001"/>
        <v/>
      </c>
      <c r="T999" s="3" t="str">
        <f t="shared" ca="1" si="1001"/>
        <v/>
      </c>
      <c r="U999" s="3" t="str">
        <f t="shared" ca="1" si="1001"/>
        <v/>
      </c>
      <c r="V999" s="3" t="str">
        <f t="shared" ca="1" si="1001"/>
        <v/>
      </c>
      <c r="W999" s="3" t="str">
        <f t="shared" ca="1" si="1001"/>
        <v/>
      </c>
      <c r="X999" s="3" t="str">
        <f t="shared" ca="1" si="1001"/>
        <v/>
      </c>
      <c r="Y999" s="3" t="str">
        <f t="shared" ca="1" si="1001"/>
        <v/>
      </c>
      <c r="Z999" s="3" t="str">
        <f t="shared" ca="1" si="1001"/>
        <v/>
      </c>
      <c r="AA999" s="3" t="str">
        <f t="shared" ca="1" si="5"/>
        <v/>
      </c>
      <c r="AB999" s="29" t="str">
        <f t="shared" ca="1" si="24"/>
        <v/>
      </c>
    </row>
    <row r="1000" spans="1:28" customFormat="false" ht="13">
      <c r="A1000" s="3">
        <f>シート1!B1001</f>
        <v>0</v>
      </c>
      <c r="B1000" s="3">
        <f>シート1!E1001</f>
        <v>0</v>
      </c>
      <c r="C1000" s="19">
        <f>シート1!G1001</f>
        <v>0</v>
      </c>
      <c r="D1000" s="3">
        <f>シート1!I1001</f>
        <v>0</v>
      </c>
      <c r="E1000" s="3">
        <f>シート1!K1001</f>
        <v>0</v>
      </c>
      <c r="F1000" s="3" t="str">
        <f t="shared" ref="F1000:Z1000" ca="1" si="1002">IF($E1004="","", IF(AND(ROW()&gt;$AB$1,F$1&lt;=$AB$1),(F$1-_xlfn.RANK.AVG(OFFSET($E1004,1-F$1,),OFFSET($E1004,1-$AB$1,,$AB$1,1)))^2,""))</f>
        <v/>
      </c>
      <c r="G1000" s="3" t="str">
        <f t="shared" ca="1" si="1002"/>
        <v/>
      </c>
      <c r="H1000" s="3" t="str">
        <f t="shared" ca="1" si="1002"/>
        <v/>
      </c>
      <c r="I1000" s="3" t="str">
        <f t="shared" ca="1" si="1002"/>
        <v/>
      </c>
      <c r="J1000" s="3" t="str">
        <f t="shared" ca="1" si="1002"/>
        <v/>
      </c>
      <c r="K1000" s="3" t="str">
        <f t="shared" ca="1" si="1002"/>
        <v/>
      </c>
      <c r="L1000" s="3" t="str">
        <f t="shared" ca="1" si="1002"/>
        <v/>
      </c>
      <c r="M1000" s="3" t="str">
        <f t="shared" ca="1" si="1002"/>
        <v/>
      </c>
      <c r="N1000" s="3" t="str">
        <f t="shared" ca="1" si="1002"/>
        <v/>
      </c>
      <c r="O1000" s="3" t="str">
        <f t="shared" ca="1" si="1002"/>
        <v/>
      </c>
      <c r="P1000" s="3" t="str">
        <f t="shared" ca="1" si="1002"/>
        <v/>
      </c>
      <c r="Q1000" s="3" t="str">
        <f t="shared" ca="1" si="1002"/>
        <v/>
      </c>
      <c r="R1000" s="3" t="str">
        <f t="shared" ca="1" si="1002"/>
        <v/>
      </c>
      <c r="S1000" s="3" t="str">
        <f t="shared" ca="1" si="1002"/>
        <v/>
      </c>
      <c r="T1000" s="3" t="str">
        <f t="shared" ca="1" si="1002"/>
        <v/>
      </c>
      <c r="U1000" s="3" t="str">
        <f t="shared" ca="1" si="1002"/>
        <v/>
      </c>
      <c r="V1000" s="3" t="str">
        <f t="shared" ca="1" si="1002"/>
        <v/>
      </c>
      <c r="W1000" s="3" t="str">
        <f t="shared" ca="1" si="1002"/>
        <v/>
      </c>
      <c r="X1000" s="3" t="str">
        <f t="shared" ca="1" si="1002"/>
        <v/>
      </c>
      <c r="Y1000" s="3" t="str">
        <f t="shared" ca="1" si="1002"/>
        <v/>
      </c>
      <c r="Z1000" s="3" t="str">
        <f t="shared" ca="1" si="1002"/>
        <v/>
      </c>
      <c r="AA1000" s="3" t="str">
        <f t="shared" ca="1" si="5"/>
        <v/>
      </c>
      <c r="AB1000" s="29" t="str">
        <f t="shared" ca="1" si="24"/>
        <v/>
      </c>
    </row>
  </sheetData>
  <phoneticPr fontId="6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>
    <outlinePr summaryBelow="false" summaryRight="false"/>
  </sheetPr>
  <dimension ref="A1:B1000"/>
  <sheetViews>
    <sheetView workbookViewId="0"/>
  </sheetViews>
  <sheetFormatPr baseColWidth="10" defaultColWidth="14.5" defaultRowHeight="15.75" customHeight="1"/>
  <sheetData>
    <row r="1" spans="1:2" customFormat="false" ht="15.75" customHeight="1">
      <c r="A1" s="33" t="str">
        <f>シート1!K2</f>
        <v>終値</v>
      </c>
      <c r="B1" s="34" t="s">
        <v>83</v>
      </c>
    </row>
    <row r="2" spans="1:1" customFormat="false" ht="15.75" customHeight="1">
      <c r="A2" s="33">
        <f>シート1!K3</f>
        <v>0</v>
      </c>
    </row>
    <row r="3" spans="1:1" customFormat="false" ht="15.75" customHeight="1">
      <c r="A3" s="33">
        <f>シート1!K4</f>
        <v>0</v>
      </c>
    </row>
    <row r="4" spans="1:1" customFormat="false" ht="15.75" customHeight="1">
      <c r="A4" s="33">
        <f>シート1!K5</f>
        <v>0</v>
      </c>
    </row>
    <row r="5" spans="1:1" customFormat="false" ht="15.75" customHeight="1">
      <c r="A5" s="33">
        <f>シート1!K6</f>
        <v>0</v>
      </c>
    </row>
    <row r="6" spans="1:1" customFormat="false" ht="15.75" customHeight="1">
      <c r="A6" s="33">
        <f>シート1!K7</f>
        <v>0</v>
      </c>
    </row>
    <row r="7" spans="1:1" customFormat="false" ht="15.75" customHeight="1">
      <c r="A7" s="33">
        <f>シート1!K8</f>
        <v>0</v>
      </c>
    </row>
    <row r="8" spans="1:1" customFormat="false" ht="15.75" customHeight="1">
      <c r="A8" s="33">
        <f>シート1!K9</f>
        <v>0</v>
      </c>
    </row>
    <row r="9" spans="1:1" customFormat="false" ht="15.75" customHeight="1">
      <c r="A9" s="33">
        <f>シート1!K10</f>
        <v>0</v>
      </c>
    </row>
    <row r="10" spans="1:1" customFormat="false" ht="15.75" customHeight="1">
      <c r="A10" s="33">
        <f>シート1!K11</f>
        <v>0</v>
      </c>
    </row>
    <row r="11" spans="1:1" customFormat="false" ht="15.75" customHeight="1">
      <c r="A11" s="33">
        <f>シート1!K12</f>
        <v>0</v>
      </c>
    </row>
    <row r="12" spans="1:1" customFormat="false" ht="15.75" customHeight="1">
      <c r="A12" s="33">
        <f>シート1!K13</f>
        <v>0</v>
      </c>
    </row>
    <row r="13" spans="1:1" customFormat="false" ht="15.75" customHeight="1">
      <c r="A13" s="33">
        <f>シート1!K14</f>
        <v>0</v>
      </c>
    </row>
    <row r="14" spans="1:1" customFormat="false" ht="15.75" customHeight="1">
      <c r="A14" s="33">
        <f>シート1!K15</f>
        <v>0</v>
      </c>
    </row>
    <row r="15" spans="1:1" customFormat="false" ht="15.75" customHeight="1">
      <c r="A15" s="33">
        <f>シート1!K16</f>
        <v>0</v>
      </c>
    </row>
    <row r="16" spans="1:1" customFormat="false" ht="15.75" customHeight="1">
      <c r="A16" s="33">
        <f>シート1!K17</f>
        <v>0</v>
      </c>
    </row>
    <row r="17" spans="1:1" customFormat="false" ht="15.75" customHeight="1">
      <c r="A17" s="33">
        <f>シート1!K18</f>
        <v>0</v>
      </c>
    </row>
    <row r="18" spans="1:1" customFormat="false" ht="15.75" customHeight="1">
      <c r="A18" s="33">
        <f>シート1!K19</f>
        <v>0</v>
      </c>
    </row>
    <row r="19" spans="1:1" customFormat="false" ht="15.75" customHeight="1">
      <c r="A19" s="33">
        <f>シート1!K20</f>
        <v>0</v>
      </c>
    </row>
    <row r="20" spans="1:1" customFormat="false" ht="15.75" customHeight="1">
      <c r="A20" s="33">
        <f>シート1!K21</f>
        <v>0</v>
      </c>
    </row>
    <row r="21" spans="1:1" customFormat="false" ht="15.75" customHeight="1">
      <c r="A21" s="33">
        <f>シート1!K22</f>
        <v>0</v>
      </c>
    </row>
    <row r="22" spans="1:2" customFormat="false" ht="15.75" customHeight="1">
      <c r="A22" s="33">
        <f>シート1!K23</f>
        <v>0</v>
      </c>
      <c r="B22" s="33">
        <f t="shared" ref="B22:B1000" si="0">_xlfn.STDEV.P($A2:$A22)</f>
        <v>0</v>
      </c>
    </row>
    <row r="23" spans="1:2" customFormat="false" ht="15.75" customHeight="1">
      <c r="A23" s="33">
        <f>シート1!K24</f>
        <v>0</v>
      </c>
      <c r="B23" s="33">
        <f t="shared" si="0"/>
        <v>0</v>
      </c>
    </row>
    <row r="24" spans="1:2" customFormat="false" ht="15.75" customHeight="1">
      <c r="A24" s="33">
        <f>シート1!K25</f>
        <v>0</v>
      </c>
      <c r="B24" s="33">
        <f t="shared" si="0"/>
        <v>0</v>
      </c>
    </row>
    <row r="25" spans="1:2" customFormat="false" ht="15.75" customHeight="1">
      <c r="A25" s="33">
        <f>シート1!K26</f>
        <v>0</v>
      </c>
      <c r="B25" s="33">
        <f t="shared" si="0"/>
        <v>0</v>
      </c>
    </row>
    <row r="26" spans="1:2" customFormat="false" ht="15.75" customHeight="1">
      <c r="A26" s="33">
        <f>シート1!K27</f>
        <v>0</v>
      </c>
      <c r="B26" s="33">
        <f t="shared" si="0"/>
        <v>0</v>
      </c>
    </row>
    <row r="27" spans="1:2" customFormat="false" ht="15.75" customHeight="1">
      <c r="A27" s="33">
        <f>シート1!K28</f>
        <v>0</v>
      </c>
      <c r="B27" s="33">
        <f t="shared" si="0"/>
        <v>0</v>
      </c>
    </row>
    <row r="28" spans="1:2" customFormat="false" ht="15.75" customHeight="1">
      <c r="A28" s="33">
        <f>シート1!K29</f>
        <v>0</v>
      </c>
      <c r="B28" s="33">
        <f t="shared" si="0"/>
        <v>0</v>
      </c>
    </row>
    <row r="29" spans="1:2" customFormat="false" ht="15.75" customHeight="1">
      <c r="A29" s="33">
        <f>シート1!K30</f>
        <v>0</v>
      </c>
      <c r="B29" s="33">
        <f t="shared" si="0"/>
        <v>0</v>
      </c>
    </row>
    <row r="30" spans="1:2" customFormat="false" ht="15.75" customHeight="1">
      <c r="A30" s="33">
        <f>シート1!K31</f>
        <v>0</v>
      </c>
      <c r="B30" s="33">
        <f t="shared" si="0"/>
        <v>0</v>
      </c>
    </row>
    <row r="31" spans="1:2" customFormat="false" ht="15.75" customHeight="1">
      <c r="A31" s="33">
        <f>シート1!K32</f>
        <v>0</v>
      </c>
      <c r="B31" s="33">
        <f t="shared" si="0"/>
        <v>0</v>
      </c>
    </row>
    <row r="32" spans="1:2" customFormat="false" ht="15.75" customHeight="1">
      <c r="A32" s="33">
        <f>シート1!K33</f>
        <v>0</v>
      </c>
      <c r="B32" s="33">
        <f t="shared" si="0"/>
        <v>0</v>
      </c>
    </row>
    <row r="33" spans="1:2" customFormat="false" ht="15.75" customHeight="1">
      <c r="A33" s="33">
        <f>シート1!K34</f>
        <v>0</v>
      </c>
      <c r="B33" s="33">
        <f t="shared" si="0"/>
        <v>0</v>
      </c>
    </row>
    <row r="34" spans="1:2" customFormat="false" ht="15.75" customHeight="1">
      <c r="A34" s="33">
        <f>シート1!K35</f>
        <v>0</v>
      </c>
      <c r="B34" s="33">
        <f t="shared" si="0"/>
        <v>0</v>
      </c>
    </row>
    <row r="35" spans="1:2" customFormat="false" ht="15.75" customHeight="1">
      <c r="A35" s="33">
        <f>シート1!K36</f>
        <v>0</v>
      </c>
      <c r="B35" s="33">
        <f t="shared" si="0"/>
        <v>0</v>
      </c>
    </row>
    <row r="36" spans="1:2" customFormat="false" ht="15.75" customHeight="1">
      <c r="A36" s="33">
        <f>シート1!K37</f>
        <v>0</v>
      </c>
      <c r="B36" s="33">
        <f t="shared" si="0"/>
        <v>0</v>
      </c>
    </row>
    <row r="37" spans="1:2" customFormat="false" ht="15.75" customHeight="1">
      <c r="A37" s="33">
        <f>シート1!K38</f>
        <v>0</v>
      </c>
      <c r="B37" s="33">
        <f t="shared" si="0"/>
        <v>0</v>
      </c>
    </row>
    <row r="38" spans="1:2" customFormat="false" ht="15.75" customHeight="1">
      <c r="A38" s="33">
        <f>シート1!K39</f>
        <v>0</v>
      </c>
      <c r="B38" s="33">
        <f t="shared" si="0"/>
        <v>0</v>
      </c>
    </row>
    <row r="39" spans="1:2" customFormat="false" ht="15.75" customHeight="1">
      <c r="A39" s="33">
        <f>シート1!K40</f>
        <v>0</v>
      </c>
      <c r="B39" s="33">
        <f t="shared" si="0"/>
        <v>0</v>
      </c>
    </row>
    <row r="40" spans="1:2" customFormat="false" ht="15.75" customHeight="1">
      <c r="A40" s="33">
        <f>シート1!K41</f>
        <v>0</v>
      </c>
      <c r="B40" s="33">
        <f t="shared" si="0"/>
        <v>0</v>
      </c>
    </row>
    <row r="41" spans="1:2" customFormat="false" ht="15.75" customHeight="1">
      <c r="A41" s="33">
        <f>シート1!K42</f>
        <v>0</v>
      </c>
      <c r="B41" s="33">
        <f t="shared" si="0"/>
        <v>0</v>
      </c>
    </row>
    <row r="42" spans="1:2" customFormat="false" ht="15.75" customHeight="1">
      <c r="A42" s="33">
        <f>シート1!K43</f>
        <v>0</v>
      </c>
      <c r="B42" s="33">
        <f t="shared" si="0"/>
        <v>0</v>
      </c>
    </row>
    <row r="43" spans="1:2" customFormat="false" ht="15.75" customHeight="1">
      <c r="A43" s="33">
        <f>シート1!K44</f>
        <v>0</v>
      </c>
      <c r="B43" s="33">
        <f t="shared" si="0"/>
        <v>0</v>
      </c>
    </row>
    <row r="44" spans="1:2" customFormat="false" ht="15.75" customHeight="1">
      <c r="A44" s="33">
        <f>シート1!K45</f>
        <v>0</v>
      </c>
      <c r="B44" s="33">
        <f t="shared" si="0"/>
        <v>0</v>
      </c>
    </row>
    <row r="45" spans="1:2" customFormat="false" ht="13">
      <c r="A45" s="33">
        <f>シート1!K46</f>
        <v>0</v>
      </c>
      <c r="B45" s="33">
        <f t="shared" si="0"/>
        <v>0</v>
      </c>
    </row>
    <row r="46" spans="1:2" customFormat="false" ht="13">
      <c r="A46" s="33">
        <f>シート1!K47</f>
        <v>0</v>
      </c>
      <c r="B46" s="33">
        <f t="shared" si="0"/>
        <v>0</v>
      </c>
    </row>
    <row r="47" spans="1:2" customFormat="false" ht="13">
      <c r="A47" s="33">
        <f>シート1!K48</f>
        <v>0</v>
      </c>
      <c r="B47" s="33">
        <f t="shared" si="0"/>
        <v>0</v>
      </c>
    </row>
    <row r="48" spans="1:2" customFormat="false" ht="13">
      <c r="A48" s="33">
        <f>シート1!K49</f>
        <v>0</v>
      </c>
      <c r="B48" s="33">
        <f t="shared" si="0"/>
        <v>0</v>
      </c>
    </row>
    <row r="49" spans="1:2" customFormat="false" ht="13">
      <c r="A49" s="33">
        <f>シート1!K50</f>
        <v>0</v>
      </c>
      <c r="B49" s="33">
        <f t="shared" si="0"/>
        <v>0</v>
      </c>
    </row>
    <row r="50" spans="1:2" customFormat="false" ht="13">
      <c r="A50" s="33">
        <f>シート1!K51</f>
        <v>0</v>
      </c>
      <c r="B50" s="33">
        <f t="shared" si="0"/>
        <v>0</v>
      </c>
    </row>
    <row r="51" spans="1:2" customFormat="false" ht="13">
      <c r="A51" s="33">
        <f>シート1!K52</f>
        <v>0</v>
      </c>
      <c r="B51" s="33">
        <f t="shared" si="0"/>
        <v>0</v>
      </c>
    </row>
    <row r="52" spans="1:2" customFormat="false" ht="13">
      <c r="A52" s="33">
        <f>シート1!K53</f>
        <v>0</v>
      </c>
      <c r="B52" s="33">
        <f t="shared" si="0"/>
        <v>0</v>
      </c>
    </row>
    <row r="53" spans="1:2" customFormat="false" ht="13">
      <c r="A53" s="33">
        <f>シート1!K54</f>
        <v>0</v>
      </c>
      <c r="B53" s="33">
        <f t="shared" si="0"/>
        <v>0</v>
      </c>
    </row>
    <row r="54" spans="1:2" customFormat="false" ht="13">
      <c r="A54" s="33">
        <f>シート1!K55</f>
        <v>0</v>
      </c>
      <c r="B54" s="33">
        <f t="shared" si="0"/>
        <v>0</v>
      </c>
    </row>
    <row r="55" spans="1:2" customFormat="false" ht="13">
      <c r="A55" s="33">
        <f>シート1!K56</f>
        <v>0</v>
      </c>
      <c r="B55" s="33">
        <f t="shared" si="0"/>
        <v>0</v>
      </c>
    </row>
    <row r="56" spans="1:2" customFormat="false" ht="13">
      <c r="A56" s="33">
        <f>シート1!K57</f>
        <v>0</v>
      </c>
      <c r="B56" s="33">
        <f t="shared" si="0"/>
        <v>0</v>
      </c>
    </row>
    <row r="57" spans="1:2" customFormat="false" ht="13">
      <c r="A57" s="33">
        <f>シート1!K58</f>
        <v>0</v>
      </c>
      <c r="B57" s="33">
        <f t="shared" si="0"/>
        <v>0</v>
      </c>
    </row>
    <row r="58" spans="1:2" customFormat="false" ht="13">
      <c r="A58" s="33">
        <f>シート1!K59</f>
        <v>0</v>
      </c>
      <c r="B58" s="33">
        <f t="shared" si="0"/>
        <v>0</v>
      </c>
    </row>
    <row r="59" spans="1:2" customFormat="false" ht="13">
      <c r="A59" s="33">
        <f>シート1!K60</f>
        <v>0</v>
      </c>
      <c r="B59" s="33">
        <f t="shared" si="0"/>
        <v>0</v>
      </c>
    </row>
    <row r="60" spans="1:2" customFormat="false" ht="13">
      <c r="A60" s="33">
        <f>シート1!K61</f>
        <v>0</v>
      </c>
      <c r="B60" s="33">
        <f t="shared" si="0"/>
        <v>0</v>
      </c>
    </row>
    <row r="61" spans="1:2" customFormat="false" ht="13">
      <c r="A61" s="33">
        <f>シート1!K62</f>
        <v>0</v>
      </c>
      <c r="B61" s="33">
        <f t="shared" si="0"/>
        <v>0</v>
      </c>
    </row>
    <row r="62" spans="1:2" customFormat="false" ht="13">
      <c r="A62" s="33">
        <f>シート1!K63</f>
        <v>0</v>
      </c>
      <c r="B62" s="33">
        <f t="shared" si="0"/>
        <v>0</v>
      </c>
    </row>
    <row r="63" spans="1:2" customFormat="false" ht="13">
      <c r="A63" s="33">
        <f>シート1!K64</f>
        <v>0</v>
      </c>
      <c r="B63" s="33">
        <f t="shared" si="0"/>
        <v>0</v>
      </c>
    </row>
    <row r="64" spans="1:2" customFormat="false" ht="13">
      <c r="A64" s="33">
        <f>シート1!K65</f>
        <v>0</v>
      </c>
      <c r="B64" s="33">
        <f t="shared" si="0"/>
        <v>0</v>
      </c>
    </row>
    <row r="65" spans="1:2" customFormat="false" ht="13">
      <c r="A65" s="33">
        <f>シート1!K66</f>
        <v>0</v>
      </c>
      <c r="B65" s="33">
        <f t="shared" si="0"/>
        <v>0</v>
      </c>
    </row>
    <row r="66" spans="1:2" customFormat="false" ht="13">
      <c r="A66" s="33">
        <f>シート1!K67</f>
        <v>0</v>
      </c>
      <c r="B66" s="33">
        <f t="shared" si="0"/>
        <v>0</v>
      </c>
    </row>
    <row r="67" spans="1:2" customFormat="false" ht="13">
      <c r="A67" s="33">
        <f>シート1!K68</f>
        <v>0</v>
      </c>
      <c r="B67" s="33">
        <f t="shared" si="0"/>
        <v>0</v>
      </c>
    </row>
    <row r="68" spans="1:2" customFormat="false" ht="13">
      <c r="A68" s="33">
        <f>シート1!K69</f>
        <v>0</v>
      </c>
      <c r="B68" s="33">
        <f t="shared" si="0"/>
        <v>0</v>
      </c>
    </row>
    <row r="69" spans="1:2" customFormat="false" ht="13">
      <c r="A69" s="33">
        <f>シート1!K70</f>
        <v>0</v>
      </c>
      <c r="B69" s="33">
        <f t="shared" si="0"/>
        <v>0</v>
      </c>
    </row>
    <row r="70" spans="1:2" customFormat="false" ht="13">
      <c r="A70" s="33">
        <f>シート1!K71</f>
        <v>0</v>
      </c>
      <c r="B70" s="33">
        <f t="shared" si="0"/>
        <v>0</v>
      </c>
    </row>
    <row r="71" spans="1:2" customFormat="false" ht="13">
      <c r="A71" s="33">
        <f>シート1!K72</f>
        <v>0</v>
      </c>
      <c r="B71" s="33">
        <f t="shared" si="0"/>
        <v>0</v>
      </c>
    </row>
    <row r="72" spans="1:2" customFormat="false" ht="13">
      <c r="A72" s="33">
        <f>シート1!K73</f>
        <v>0</v>
      </c>
      <c r="B72" s="33">
        <f t="shared" si="0"/>
        <v>0</v>
      </c>
    </row>
    <row r="73" spans="1:2" customFormat="false" ht="13">
      <c r="A73" s="33">
        <f>シート1!K74</f>
        <v>0</v>
      </c>
      <c r="B73" s="33">
        <f t="shared" si="0"/>
        <v>0</v>
      </c>
    </row>
    <row r="74" spans="1:2" customFormat="false" ht="13">
      <c r="A74" s="33">
        <f>シート1!K75</f>
        <v>0</v>
      </c>
      <c r="B74" s="33">
        <f t="shared" si="0"/>
        <v>0</v>
      </c>
    </row>
    <row r="75" spans="1:2" customFormat="false" ht="13">
      <c r="A75" s="33">
        <f>シート1!K76</f>
        <v>0</v>
      </c>
      <c r="B75" s="33">
        <f t="shared" si="0"/>
        <v>0</v>
      </c>
    </row>
    <row r="76" spans="1:2" customFormat="false" ht="13">
      <c r="A76" s="33">
        <f>シート1!K77</f>
        <v>0</v>
      </c>
      <c r="B76" s="33">
        <f t="shared" si="0"/>
        <v>0</v>
      </c>
    </row>
    <row r="77" spans="1:2" customFormat="false" ht="13">
      <c r="A77" s="33">
        <f>シート1!K78</f>
        <v>0</v>
      </c>
      <c r="B77" s="33">
        <f t="shared" si="0"/>
        <v>0</v>
      </c>
    </row>
    <row r="78" spans="1:2" customFormat="false" ht="13">
      <c r="A78" s="33">
        <f>シート1!K79</f>
        <v>0</v>
      </c>
      <c r="B78" s="33">
        <f t="shared" si="0"/>
        <v>0</v>
      </c>
    </row>
    <row r="79" spans="1:2" customFormat="false" ht="13">
      <c r="A79" s="33">
        <f>シート1!K80</f>
        <v>0</v>
      </c>
      <c r="B79" s="33">
        <f t="shared" si="0"/>
        <v>0</v>
      </c>
    </row>
    <row r="80" spans="1:2" customFormat="false" ht="13">
      <c r="A80" s="33">
        <f>シート1!K81</f>
        <v>0</v>
      </c>
      <c r="B80" s="33">
        <f t="shared" si="0"/>
        <v>0</v>
      </c>
    </row>
    <row r="81" spans="1:2" customFormat="false" ht="13">
      <c r="A81" s="33">
        <f>シート1!K82</f>
        <v>0</v>
      </c>
      <c r="B81" s="33">
        <f t="shared" si="0"/>
        <v>0</v>
      </c>
    </row>
    <row r="82" spans="1:2" customFormat="false" ht="13">
      <c r="A82" s="33">
        <f>シート1!K83</f>
        <v>0</v>
      </c>
      <c r="B82" s="33">
        <f t="shared" si="0"/>
        <v>0</v>
      </c>
    </row>
    <row r="83" spans="1:2" customFormat="false" ht="13">
      <c r="A83" s="33">
        <f>シート1!K84</f>
        <v>0</v>
      </c>
      <c r="B83" s="33">
        <f t="shared" si="0"/>
        <v>0</v>
      </c>
    </row>
    <row r="84" spans="1:2" customFormat="false" ht="13">
      <c r="A84" s="33">
        <f>シート1!K85</f>
        <v>0</v>
      </c>
      <c r="B84" s="33">
        <f t="shared" si="0"/>
        <v>0</v>
      </c>
    </row>
    <row r="85" spans="1:2" customFormat="false" ht="13">
      <c r="A85" s="33">
        <f>シート1!K86</f>
        <v>0</v>
      </c>
      <c r="B85" s="33">
        <f t="shared" si="0"/>
        <v>0</v>
      </c>
    </row>
    <row r="86" spans="1:2" customFormat="false" ht="13">
      <c r="A86" s="33">
        <f>シート1!K87</f>
        <v>0</v>
      </c>
      <c r="B86" s="33">
        <f t="shared" si="0"/>
        <v>0</v>
      </c>
    </row>
    <row r="87" spans="1:2" customFormat="false" ht="13">
      <c r="A87" s="33">
        <f>シート1!K88</f>
        <v>0</v>
      </c>
      <c r="B87" s="33">
        <f t="shared" si="0"/>
        <v>0</v>
      </c>
    </row>
    <row r="88" spans="1:2" customFormat="false" ht="13">
      <c r="A88" s="33">
        <f>シート1!K89</f>
        <v>0</v>
      </c>
      <c r="B88" s="33">
        <f t="shared" si="0"/>
        <v>0</v>
      </c>
    </row>
    <row r="89" spans="1:2" customFormat="false" ht="13">
      <c r="A89" s="33">
        <f>シート1!K90</f>
        <v>0</v>
      </c>
      <c r="B89" s="33">
        <f t="shared" si="0"/>
        <v>0</v>
      </c>
    </row>
    <row r="90" spans="1:2" customFormat="false" ht="13">
      <c r="A90" s="33">
        <f>シート1!K91</f>
        <v>0</v>
      </c>
      <c r="B90" s="33">
        <f t="shared" si="0"/>
        <v>0</v>
      </c>
    </row>
    <row r="91" spans="1:2" customFormat="false" ht="13">
      <c r="A91" s="33">
        <f>シート1!K92</f>
        <v>0</v>
      </c>
      <c r="B91" s="33">
        <f t="shared" si="0"/>
        <v>0</v>
      </c>
    </row>
    <row r="92" spans="1:2" customFormat="false" ht="13">
      <c r="A92" s="33">
        <f>シート1!K93</f>
        <v>0</v>
      </c>
      <c r="B92" s="33">
        <f t="shared" si="0"/>
        <v>0</v>
      </c>
    </row>
    <row r="93" spans="1:2" customFormat="false" ht="13">
      <c r="A93" s="33">
        <f>シート1!K94</f>
        <v>0</v>
      </c>
      <c r="B93" s="33">
        <f t="shared" si="0"/>
        <v>0</v>
      </c>
    </row>
    <row r="94" spans="1:2" customFormat="false" ht="13">
      <c r="A94" s="33">
        <f>シート1!K95</f>
        <v>0</v>
      </c>
      <c r="B94" s="33">
        <f t="shared" si="0"/>
        <v>0</v>
      </c>
    </row>
    <row r="95" spans="1:2" customFormat="false" ht="13">
      <c r="A95" s="33">
        <f>シート1!K96</f>
        <v>0</v>
      </c>
      <c r="B95" s="33">
        <f t="shared" si="0"/>
        <v>0</v>
      </c>
    </row>
    <row r="96" spans="1:2" customFormat="false" ht="13">
      <c r="A96" s="33">
        <f>シート1!K97</f>
        <v>0</v>
      </c>
      <c r="B96" s="33">
        <f t="shared" si="0"/>
        <v>0</v>
      </c>
    </row>
    <row r="97" spans="1:2" customFormat="false" ht="13">
      <c r="A97" s="33">
        <f>シート1!K98</f>
        <v>0</v>
      </c>
      <c r="B97" s="33">
        <f t="shared" si="0"/>
        <v>0</v>
      </c>
    </row>
    <row r="98" spans="1:2" customFormat="false" ht="13">
      <c r="A98" s="33">
        <f>シート1!K99</f>
        <v>0</v>
      </c>
      <c r="B98" s="33">
        <f t="shared" si="0"/>
        <v>0</v>
      </c>
    </row>
    <row r="99" spans="1:2" customFormat="false" ht="13">
      <c r="A99" s="33">
        <f>シート1!K100</f>
        <v>0</v>
      </c>
      <c r="B99" s="33">
        <f t="shared" si="0"/>
        <v>0</v>
      </c>
    </row>
    <row r="100" spans="1:2" customFormat="false" ht="13">
      <c r="A100" s="33">
        <f>シート1!K101</f>
        <v>0</v>
      </c>
      <c r="B100" s="33">
        <f t="shared" si="0"/>
        <v>0</v>
      </c>
    </row>
    <row r="101" spans="1:2" customFormat="false" ht="13">
      <c r="A101" s="33">
        <f>シート1!K102</f>
        <v>0</v>
      </c>
      <c r="B101" s="33">
        <f t="shared" si="0"/>
        <v>0</v>
      </c>
    </row>
    <row r="102" spans="1:2" customFormat="false" ht="13">
      <c r="A102" s="33">
        <f>シート1!K103</f>
        <v>0</v>
      </c>
      <c r="B102" s="33">
        <f t="shared" si="0"/>
        <v>0</v>
      </c>
    </row>
    <row r="103" spans="1:2" customFormat="false" ht="13">
      <c r="A103" s="33">
        <f>シート1!K104</f>
        <v>0</v>
      </c>
      <c r="B103" s="33">
        <f t="shared" si="0"/>
        <v>0</v>
      </c>
    </row>
    <row r="104" spans="1:2" customFormat="false" ht="13">
      <c r="A104" s="33">
        <f>シート1!K105</f>
        <v>0</v>
      </c>
      <c r="B104" s="33">
        <f t="shared" si="0"/>
        <v>0</v>
      </c>
    </row>
    <row r="105" spans="1:2" customFormat="false" ht="13">
      <c r="A105" s="33">
        <f>シート1!K106</f>
        <v>0</v>
      </c>
      <c r="B105" s="33">
        <f t="shared" si="0"/>
        <v>0</v>
      </c>
    </row>
    <row r="106" spans="1:2" customFormat="false" ht="13">
      <c r="A106" s="33">
        <f>シート1!K107</f>
        <v>0</v>
      </c>
      <c r="B106" s="33">
        <f t="shared" si="0"/>
        <v>0</v>
      </c>
    </row>
    <row r="107" spans="1:2" customFormat="false" ht="13">
      <c r="A107" s="33">
        <f>シート1!K108</f>
        <v>0</v>
      </c>
      <c r="B107" s="33">
        <f t="shared" si="0"/>
        <v>0</v>
      </c>
    </row>
    <row r="108" spans="1:2" customFormat="false" ht="13">
      <c r="A108" s="33">
        <f>シート1!K109</f>
        <v>0</v>
      </c>
      <c r="B108" s="33">
        <f t="shared" si="0"/>
        <v>0</v>
      </c>
    </row>
    <row r="109" spans="1:2" customFormat="false" ht="13">
      <c r="A109" s="33">
        <f>シート1!K110</f>
        <v>0</v>
      </c>
      <c r="B109" s="33">
        <f t="shared" si="0"/>
        <v>0</v>
      </c>
    </row>
    <row r="110" spans="1:2" customFormat="false" ht="13">
      <c r="A110" s="33">
        <f>シート1!K111</f>
        <v>0</v>
      </c>
      <c r="B110" s="33">
        <f t="shared" si="0"/>
        <v>0</v>
      </c>
    </row>
    <row r="111" spans="1:2" customFormat="false" ht="13">
      <c r="A111" s="33">
        <f>シート1!K112</f>
        <v>0</v>
      </c>
      <c r="B111" s="33">
        <f t="shared" si="0"/>
        <v>0</v>
      </c>
    </row>
    <row r="112" spans="1:2" customFormat="false" ht="13">
      <c r="A112" s="33">
        <f>シート1!K113</f>
        <v>0</v>
      </c>
      <c r="B112" s="33">
        <f t="shared" si="0"/>
        <v>0</v>
      </c>
    </row>
    <row r="113" spans="1:2" customFormat="false" ht="13">
      <c r="A113" s="33">
        <f>シート1!K114</f>
        <v>0</v>
      </c>
      <c r="B113" s="33">
        <f t="shared" si="0"/>
        <v>0</v>
      </c>
    </row>
    <row r="114" spans="1:2" customFormat="false" ht="13">
      <c r="A114" s="33">
        <f>シート1!K115</f>
        <v>0</v>
      </c>
      <c r="B114" s="33">
        <f t="shared" si="0"/>
        <v>0</v>
      </c>
    </row>
    <row r="115" spans="1:2" customFormat="false" ht="13">
      <c r="A115" s="33">
        <f>シート1!K116</f>
        <v>0</v>
      </c>
      <c r="B115" s="33">
        <f t="shared" si="0"/>
        <v>0</v>
      </c>
    </row>
    <row r="116" spans="1:2" customFormat="false" ht="13">
      <c r="A116" s="33">
        <f>シート1!K117</f>
        <v>0</v>
      </c>
      <c r="B116" s="33">
        <f t="shared" si="0"/>
        <v>0</v>
      </c>
    </row>
    <row r="117" spans="1:2" customFormat="false" ht="13">
      <c r="A117" s="33">
        <f>シート1!K118</f>
        <v>0</v>
      </c>
      <c r="B117" s="33">
        <f t="shared" si="0"/>
        <v>0</v>
      </c>
    </row>
    <row r="118" spans="1:2" customFormat="false" ht="13">
      <c r="A118" s="33">
        <f>シート1!K119</f>
        <v>0</v>
      </c>
      <c r="B118" s="33">
        <f t="shared" si="0"/>
        <v>0</v>
      </c>
    </row>
    <row r="119" spans="1:2" customFormat="false" ht="13">
      <c r="A119" s="33">
        <f>シート1!K120</f>
        <v>0</v>
      </c>
      <c r="B119" s="33">
        <f t="shared" si="0"/>
        <v>0</v>
      </c>
    </row>
    <row r="120" spans="1:2" customFormat="false" ht="13">
      <c r="A120" s="33">
        <f>シート1!K121</f>
        <v>0</v>
      </c>
      <c r="B120" s="33">
        <f t="shared" si="0"/>
        <v>0</v>
      </c>
    </row>
    <row r="121" spans="1:2" customFormat="false" ht="13">
      <c r="A121" s="33">
        <f>シート1!K122</f>
        <v>0</v>
      </c>
      <c r="B121" s="33">
        <f t="shared" si="0"/>
        <v>0</v>
      </c>
    </row>
    <row r="122" spans="1:2" customFormat="false" ht="13">
      <c r="A122" s="33">
        <f>シート1!K123</f>
        <v>0</v>
      </c>
      <c r="B122" s="33">
        <f t="shared" si="0"/>
        <v>0</v>
      </c>
    </row>
    <row r="123" spans="1:2" customFormat="false" ht="13">
      <c r="A123" s="33">
        <f>シート1!K124</f>
        <v>0</v>
      </c>
      <c r="B123" s="33">
        <f t="shared" si="0"/>
        <v>0</v>
      </c>
    </row>
    <row r="124" spans="1:2" customFormat="false" ht="13">
      <c r="A124" s="33">
        <f>シート1!K125</f>
        <v>0</v>
      </c>
      <c r="B124" s="33">
        <f t="shared" si="0"/>
        <v>0</v>
      </c>
    </row>
    <row r="125" spans="1:2" customFormat="false" ht="13">
      <c r="A125" s="33">
        <f>シート1!K126</f>
        <v>0</v>
      </c>
      <c r="B125" s="33">
        <f t="shared" si="0"/>
        <v>0</v>
      </c>
    </row>
    <row r="126" spans="1:2" customFormat="false" ht="13">
      <c r="A126" s="33">
        <f>シート1!K127</f>
        <v>0</v>
      </c>
      <c r="B126" s="33">
        <f t="shared" si="0"/>
        <v>0</v>
      </c>
    </row>
    <row r="127" spans="1:2" customFormat="false" ht="13">
      <c r="A127" s="33">
        <f>シート1!K128</f>
        <v>0</v>
      </c>
      <c r="B127" s="33">
        <f t="shared" si="0"/>
        <v>0</v>
      </c>
    </row>
    <row r="128" spans="1:2" customFormat="false" ht="13">
      <c r="A128" s="33">
        <f>シート1!K129</f>
        <v>0</v>
      </c>
      <c r="B128" s="33">
        <f t="shared" si="0"/>
        <v>0</v>
      </c>
    </row>
    <row r="129" spans="1:2" customFormat="false" ht="13">
      <c r="A129" s="33">
        <f>シート1!K130</f>
        <v>0</v>
      </c>
      <c r="B129" s="33">
        <f t="shared" si="0"/>
        <v>0</v>
      </c>
    </row>
    <row r="130" spans="1:2" customFormat="false" ht="13">
      <c r="A130" s="33">
        <f>シート1!K131</f>
        <v>0</v>
      </c>
      <c r="B130" s="33">
        <f t="shared" si="0"/>
        <v>0</v>
      </c>
    </row>
    <row r="131" spans="1:2" customFormat="false" ht="13">
      <c r="A131" s="33">
        <f>シート1!K132</f>
        <v>0</v>
      </c>
      <c r="B131" s="33">
        <f t="shared" si="0"/>
        <v>0</v>
      </c>
    </row>
    <row r="132" spans="1:2" customFormat="false" ht="13">
      <c r="A132" s="33">
        <f>シート1!K133</f>
        <v>0</v>
      </c>
      <c r="B132" s="33">
        <f t="shared" si="0"/>
        <v>0</v>
      </c>
    </row>
    <row r="133" spans="1:2" customFormat="false" ht="13">
      <c r="A133" s="33">
        <f>シート1!K134</f>
        <v>0</v>
      </c>
      <c r="B133" s="33">
        <f t="shared" si="0"/>
        <v>0</v>
      </c>
    </row>
    <row r="134" spans="1:2" customFormat="false" ht="13">
      <c r="A134" s="33">
        <f>シート1!K135</f>
        <v>0</v>
      </c>
      <c r="B134" s="33">
        <f t="shared" si="0"/>
        <v>0</v>
      </c>
    </row>
    <row r="135" spans="1:2" customFormat="false" ht="13">
      <c r="A135" s="33">
        <f>シート1!K136</f>
        <v>0</v>
      </c>
      <c r="B135" s="33">
        <f t="shared" si="0"/>
        <v>0</v>
      </c>
    </row>
    <row r="136" spans="1:2" customFormat="false" ht="13">
      <c r="A136" s="33">
        <f>シート1!K137</f>
        <v>0</v>
      </c>
      <c r="B136" s="33">
        <f t="shared" si="0"/>
        <v>0</v>
      </c>
    </row>
    <row r="137" spans="1:2" customFormat="false" ht="13">
      <c r="A137" s="33">
        <f>シート1!K138</f>
        <v>0</v>
      </c>
      <c r="B137" s="33">
        <f t="shared" si="0"/>
        <v>0</v>
      </c>
    </row>
    <row r="138" spans="1:2" customFormat="false" ht="13">
      <c r="A138" s="33">
        <f>シート1!K139</f>
        <v>0</v>
      </c>
      <c r="B138" s="33">
        <f t="shared" si="0"/>
        <v>0</v>
      </c>
    </row>
    <row r="139" spans="1:2" customFormat="false" ht="13">
      <c r="A139" s="33">
        <f>シート1!K140</f>
        <v>0</v>
      </c>
      <c r="B139" s="33">
        <f t="shared" si="0"/>
        <v>0</v>
      </c>
    </row>
    <row r="140" spans="1:2" customFormat="false" ht="13">
      <c r="A140" s="33">
        <f>シート1!K141</f>
        <v>0</v>
      </c>
      <c r="B140" s="33">
        <f t="shared" si="0"/>
        <v>0</v>
      </c>
    </row>
    <row r="141" spans="1:2" customFormat="false" ht="13">
      <c r="A141" s="33">
        <f>シート1!K142</f>
        <v>0</v>
      </c>
      <c r="B141" s="33">
        <f t="shared" si="0"/>
        <v>0</v>
      </c>
    </row>
    <row r="142" spans="1:2" customFormat="false" ht="13">
      <c r="A142" s="33">
        <f>シート1!K143</f>
        <v>0</v>
      </c>
      <c r="B142" s="33">
        <f t="shared" si="0"/>
        <v>0</v>
      </c>
    </row>
    <row r="143" spans="1:2" customFormat="false" ht="13">
      <c r="A143" s="33">
        <f>シート1!K144</f>
        <v>0</v>
      </c>
      <c r="B143" s="33">
        <f t="shared" si="0"/>
        <v>0</v>
      </c>
    </row>
    <row r="144" spans="1:2" customFormat="false" ht="13">
      <c r="A144" s="33">
        <f>シート1!K145</f>
        <v>0</v>
      </c>
      <c r="B144" s="33">
        <f t="shared" si="0"/>
        <v>0</v>
      </c>
    </row>
    <row r="145" spans="1:2" customFormat="false" ht="13">
      <c r="A145" s="33">
        <f>シート1!K146</f>
        <v>0</v>
      </c>
      <c r="B145" s="33">
        <f t="shared" si="0"/>
        <v>0</v>
      </c>
    </row>
    <row r="146" spans="1:2" customFormat="false" ht="13">
      <c r="A146" s="33">
        <f>シート1!K147</f>
        <v>0</v>
      </c>
      <c r="B146" s="33">
        <f t="shared" si="0"/>
        <v>0</v>
      </c>
    </row>
    <row r="147" spans="1:2" customFormat="false" ht="13">
      <c r="A147" s="33">
        <f>シート1!K148</f>
        <v>0</v>
      </c>
      <c r="B147" s="33">
        <f t="shared" si="0"/>
        <v>0</v>
      </c>
    </row>
    <row r="148" spans="1:2" customFormat="false" ht="13">
      <c r="A148" s="33">
        <f>シート1!K149</f>
        <v>0</v>
      </c>
      <c r="B148" s="33">
        <f t="shared" si="0"/>
        <v>0</v>
      </c>
    </row>
    <row r="149" spans="1:2" customFormat="false" ht="13">
      <c r="A149" s="33">
        <f>シート1!K150</f>
        <v>0</v>
      </c>
      <c r="B149" s="33">
        <f t="shared" si="0"/>
        <v>0</v>
      </c>
    </row>
    <row r="150" spans="1:2" customFormat="false" ht="13">
      <c r="A150" s="33">
        <f>シート1!K151</f>
        <v>0</v>
      </c>
      <c r="B150" s="33">
        <f t="shared" si="0"/>
        <v>0</v>
      </c>
    </row>
    <row r="151" spans="1:2" customFormat="false" ht="13">
      <c r="A151" s="33">
        <f>シート1!K152</f>
        <v>0</v>
      </c>
      <c r="B151" s="33">
        <f t="shared" si="0"/>
        <v>0</v>
      </c>
    </row>
    <row r="152" spans="1:2" customFormat="false" ht="13">
      <c r="A152" s="33">
        <f>シート1!K153</f>
        <v>0</v>
      </c>
      <c r="B152" s="33">
        <f t="shared" si="0"/>
        <v>0</v>
      </c>
    </row>
    <row r="153" spans="1:2" customFormat="false" ht="13">
      <c r="A153" s="33">
        <f>シート1!K154</f>
        <v>0</v>
      </c>
      <c r="B153" s="33">
        <f t="shared" si="0"/>
        <v>0</v>
      </c>
    </row>
    <row r="154" spans="1:2" customFormat="false" ht="13">
      <c r="A154" s="33">
        <f>シート1!K155</f>
        <v>0</v>
      </c>
      <c r="B154" s="33">
        <f t="shared" si="0"/>
        <v>0</v>
      </c>
    </row>
    <row r="155" spans="1:2" customFormat="false" ht="13">
      <c r="A155" s="33">
        <f>シート1!K156</f>
        <v>0</v>
      </c>
      <c r="B155" s="33">
        <f t="shared" si="0"/>
        <v>0</v>
      </c>
    </row>
    <row r="156" spans="1:2" customFormat="false" ht="13">
      <c r="A156" s="33">
        <f>シート1!K157</f>
        <v>0</v>
      </c>
      <c r="B156" s="33">
        <f t="shared" si="0"/>
        <v>0</v>
      </c>
    </row>
    <row r="157" spans="1:2" customFormat="false" ht="13">
      <c r="A157" s="33">
        <f>シート1!K158</f>
        <v>0</v>
      </c>
      <c r="B157" s="33">
        <f t="shared" si="0"/>
        <v>0</v>
      </c>
    </row>
    <row r="158" spans="1:2" customFormat="false" ht="13">
      <c r="A158" s="33">
        <f>シート1!K159</f>
        <v>0</v>
      </c>
      <c r="B158" s="33">
        <f t="shared" si="0"/>
        <v>0</v>
      </c>
    </row>
    <row r="159" spans="1:2" customFormat="false" ht="13">
      <c r="A159" s="33">
        <f>シート1!K160</f>
        <v>0</v>
      </c>
      <c r="B159" s="33">
        <f t="shared" si="0"/>
        <v>0</v>
      </c>
    </row>
    <row r="160" spans="1:2" customFormat="false" ht="13">
      <c r="A160" s="33">
        <f>シート1!K161</f>
        <v>0</v>
      </c>
      <c r="B160" s="33">
        <f t="shared" si="0"/>
        <v>0</v>
      </c>
    </row>
    <row r="161" spans="1:2" customFormat="false" ht="13">
      <c r="A161" s="33">
        <f>シート1!K162</f>
        <v>0</v>
      </c>
      <c r="B161" s="33">
        <f t="shared" si="0"/>
        <v>0</v>
      </c>
    </row>
    <row r="162" spans="1:2" customFormat="false" ht="13">
      <c r="A162" s="33">
        <f>シート1!K163</f>
        <v>0</v>
      </c>
      <c r="B162" s="33">
        <f t="shared" si="0"/>
        <v>0</v>
      </c>
    </row>
    <row r="163" spans="1:2" customFormat="false" ht="13">
      <c r="A163" s="33">
        <f>シート1!K164</f>
        <v>0</v>
      </c>
      <c r="B163" s="33">
        <f t="shared" si="0"/>
        <v>0</v>
      </c>
    </row>
    <row r="164" spans="1:2" customFormat="false" ht="13">
      <c r="A164" s="33">
        <f>シート1!K165</f>
        <v>0</v>
      </c>
      <c r="B164" s="33">
        <f t="shared" si="0"/>
        <v>0</v>
      </c>
    </row>
    <row r="165" spans="1:2" customFormat="false" ht="13">
      <c r="A165" s="33">
        <f>シート1!K166</f>
        <v>0</v>
      </c>
      <c r="B165" s="33">
        <f t="shared" si="0"/>
        <v>0</v>
      </c>
    </row>
    <row r="166" spans="1:2" customFormat="false" ht="13">
      <c r="A166" s="33">
        <f>シート1!K167</f>
        <v>0</v>
      </c>
      <c r="B166" s="33">
        <f t="shared" si="0"/>
        <v>0</v>
      </c>
    </row>
    <row r="167" spans="1:2" customFormat="false" ht="13">
      <c r="A167" s="33">
        <f>シート1!K168</f>
        <v>0</v>
      </c>
      <c r="B167" s="33">
        <f t="shared" si="0"/>
        <v>0</v>
      </c>
    </row>
    <row r="168" spans="1:2" customFormat="false" ht="13">
      <c r="A168" s="33">
        <f>シート1!K169</f>
        <v>0</v>
      </c>
      <c r="B168" s="33">
        <f t="shared" si="0"/>
        <v>0</v>
      </c>
    </row>
    <row r="169" spans="1:2" customFormat="false" ht="13">
      <c r="A169" s="33">
        <f>シート1!K170</f>
        <v>0</v>
      </c>
      <c r="B169" s="33">
        <f t="shared" si="0"/>
        <v>0</v>
      </c>
    </row>
    <row r="170" spans="1:2" customFormat="false" ht="13">
      <c r="A170" s="33">
        <f>シート1!K171</f>
        <v>0</v>
      </c>
      <c r="B170" s="33">
        <f t="shared" si="0"/>
        <v>0</v>
      </c>
    </row>
    <row r="171" spans="1:2" customFormat="false" ht="13">
      <c r="A171" s="33">
        <f>シート1!K172</f>
        <v>0</v>
      </c>
      <c r="B171" s="33">
        <f t="shared" si="0"/>
        <v>0</v>
      </c>
    </row>
    <row r="172" spans="1:2" customFormat="false" ht="13">
      <c r="A172" s="33">
        <f>シート1!K173</f>
        <v>0</v>
      </c>
      <c r="B172" s="33">
        <f t="shared" si="0"/>
        <v>0</v>
      </c>
    </row>
    <row r="173" spans="1:2" customFormat="false" ht="13">
      <c r="A173" s="33">
        <f>シート1!K174</f>
        <v>0</v>
      </c>
      <c r="B173" s="33">
        <f t="shared" si="0"/>
        <v>0</v>
      </c>
    </row>
    <row r="174" spans="1:2" customFormat="false" ht="13">
      <c r="A174" s="33">
        <f>シート1!K175</f>
        <v>0</v>
      </c>
      <c r="B174" s="33">
        <f t="shared" si="0"/>
        <v>0</v>
      </c>
    </row>
    <row r="175" spans="1:2" customFormat="false" ht="13">
      <c r="A175" s="33">
        <f>シート1!K176</f>
        <v>0</v>
      </c>
      <c r="B175" s="33">
        <f t="shared" si="0"/>
        <v>0</v>
      </c>
    </row>
    <row r="176" spans="1:2" customFormat="false" ht="13">
      <c r="A176" s="33">
        <f>シート1!K177</f>
        <v>0</v>
      </c>
      <c r="B176" s="33">
        <f t="shared" si="0"/>
        <v>0</v>
      </c>
    </row>
    <row r="177" spans="1:2" customFormat="false" ht="13">
      <c r="A177" s="33">
        <f>シート1!K178</f>
        <v>0</v>
      </c>
      <c r="B177" s="33">
        <f t="shared" si="0"/>
        <v>0</v>
      </c>
    </row>
    <row r="178" spans="1:2" customFormat="false" ht="13">
      <c r="A178" s="33">
        <f>シート1!K179</f>
        <v>0</v>
      </c>
      <c r="B178" s="33">
        <f t="shared" si="0"/>
        <v>0</v>
      </c>
    </row>
    <row r="179" spans="1:2" customFormat="false" ht="13">
      <c r="A179" s="33">
        <f>シート1!K180</f>
        <v>0</v>
      </c>
      <c r="B179" s="33">
        <f t="shared" si="0"/>
        <v>0</v>
      </c>
    </row>
    <row r="180" spans="1:2" customFormat="false" ht="13">
      <c r="A180" s="33">
        <f>シート1!K181</f>
        <v>0</v>
      </c>
      <c r="B180" s="33">
        <f t="shared" si="0"/>
        <v>0</v>
      </c>
    </row>
    <row r="181" spans="1:2" customFormat="false" ht="13">
      <c r="A181" s="33">
        <f>シート1!K182</f>
        <v>0</v>
      </c>
      <c r="B181" s="33">
        <f t="shared" si="0"/>
        <v>0</v>
      </c>
    </row>
    <row r="182" spans="1:2" customFormat="false" ht="13">
      <c r="A182" s="33">
        <f>シート1!K183</f>
        <v>0</v>
      </c>
      <c r="B182" s="33">
        <f t="shared" si="0"/>
        <v>0</v>
      </c>
    </row>
    <row r="183" spans="1:2" customFormat="false" ht="13">
      <c r="A183" s="33">
        <f>シート1!K184</f>
        <v>0</v>
      </c>
      <c r="B183" s="33">
        <f t="shared" si="0"/>
        <v>0</v>
      </c>
    </row>
    <row r="184" spans="1:2" customFormat="false" ht="13">
      <c r="A184" s="33">
        <f>シート1!K185</f>
        <v>0</v>
      </c>
      <c r="B184" s="33">
        <f t="shared" si="0"/>
        <v>0</v>
      </c>
    </row>
    <row r="185" spans="1:2" customFormat="false" ht="13">
      <c r="A185" s="33">
        <f>シート1!K186</f>
        <v>0</v>
      </c>
      <c r="B185" s="33">
        <f t="shared" si="0"/>
        <v>0</v>
      </c>
    </row>
    <row r="186" spans="1:2" customFormat="false" ht="13">
      <c r="A186" s="33">
        <f>シート1!K187</f>
        <v>0</v>
      </c>
      <c r="B186" s="33">
        <f t="shared" si="0"/>
        <v>0</v>
      </c>
    </row>
    <row r="187" spans="1:2" customFormat="false" ht="13">
      <c r="A187" s="33">
        <f>シート1!K188</f>
        <v>0</v>
      </c>
      <c r="B187" s="33">
        <f t="shared" si="0"/>
        <v>0</v>
      </c>
    </row>
    <row r="188" spans="1:2" customFormat="false" ht="13">
      <c r="A188" s="33">
        <f>シート1!K189</f>
        <v>0</v>
      </c>
      <c r="B188" s="33">
        <f t="shared" si="0"/>
        <v>0</v>
      </c>
    </row>
    <row r="189" spans="1:2" customFormat="false" ht="13">
      <c r="A189" s="33">
        <f>シート1!K190</f>
        <v>0</v>
      </c>
      <c r="B189" s="33">
        <f t="shared" si="0"/>
        <v>0</v>
      </c>
    </row>
    <row r="190" spans="1:2" customFormat="false" ht="13">
      <c r="A190" s="33">
        <f>シート1!K191</f>
        <v>0</v>
      </c>
      <c r="B190" s="33">
        <f t="shared" si="0"/>
        <v>0</v>
      </c>
    </row>
    <row r="191" spans="1:2" customFormat="false" ht="13">
      <c r="A191" s="33">
        <f>シート1!K192</f>
        <v>0</v>
      </c>
      <c r="B191" s="33">
        <f t="shared" si="0"/>
        <v>0</v>
      </c>
    </row>
    <row r="192" spans="1:2" customFormat="false" ht="13">
      <c r="A192" s="33">
        <f>シート1!K193</f>
        <v>0</v>
      </c>
      <c r="B192" s="33">
        <f t="shared" si="0"/>
        <v>0</v>
      </c>
    </row>
    <row r="193" spans="1:2" customFormat="false" ht="13">
      <c r="A193" s="33">
        <f>シート1!K194</f>
        <v>0</v>
      </c>
      <c r="B193" s="33">
        <f t="shared" si="0"/>
        <v>0</v>
      </c>
    </row>
    <row r="194" spans="1:2" customFormat="false" ht="13">
      <c r="A194" s="33">
        <f>シート1!K195</f>
        <v>0</v>
      </c>
      <c r="B194" s="33">
        <f t="shared" si="0"/>
        <v>0</v>
      </c>
    </row>
    <row r="195" spans="1:2" customFormat="false" ht="13">
      <c r="A195" s="33">
        <f>シート1!K196</f>
        <v>0</v>
      </c>
      <c r="B195" s="33">
        <f t="shared" si="0"/>
        <v>0</v>
      </c>
    </row>
    <row r="196" spans="1:2" customFormat="false" ht="13">
      <c r="A196" s="33">
        <f>シート1!K197</f>
        <v>0</v>
      </c>
      <c r="B196" s="33">
        <f t="shared" si="0"/>
        <v>0</v>
      </c>
    </row>
    <row r="197" spans="1:2" customFormat="false" ht="13">
      <c r="A197" s="33">
        <f>シート1!K198</f>
        <v>0</v>
      </c>
      <c r="B197" s="33">
        <f t="shared" si="0"/>
        <v>0</v>
      </c>
    </row>
    <row r="198" spans="1:2" customFormat="false" ht="13">
      <c r="A198" s="33">
        <f>シート1!K199</f>
        <v>0</v>
      </c>
      <c r="B198" s="33">
        <f t="shared" si="0"/>
        <v>0</v>
      </c>
    </row>
    <row r="199" spans="1:2" customFormat="false" ht="13">
      <c r="A199" s="33">
        <f>シート1!K200</f>
        <v>0</v>
      </c>
      <c r="B199" s="33">
        <f t="shared" si="0"/>
        <v>0</v>
      </c>
    </row>
    <row r="200" spans="1:2" customFormat="false" ht="13">
      <c r="A200" s="33">
        <f>シート1!K201</f>
        <v>0</v>
      </c>
      <c r="B200" s="33">
        <f t="shared" si="0"/>
        <v>0</v>
      </c>
    </row>
    <row r="201" spans="1:2" customFormat="false" ht="13">
      <c r="A201" s="33">
        <f>シート1!K202</f>
        <v>0</v>
      </c>
      <c r="B201" s="33">
        <f t="shared" si="0"/>
        <v>0</v>
      </c>
    </row>
    <row r="202" spans="1:2" customFormat="false" ht="13">
      <c r="A202" s="33">
        <f>シート1!K203</f>
        <v>0</v>
      </c>
      <c r="B202" s="33">
        <f t="shared" si="0"/>
        <v>0</v>
      </c>
    </row>
    <row r="203" spans="1:2" customFormat="false" ht="13">
      <c r="A203" s="33">
        <f>シート1!K204</f>
        <v>0</v>
      </c>
      <c r="B203" s="33">
        <f t="shared" si="0"/>
        <v>0</v>
      </c>
    </row>
    <row r="204" spans="1:2" customFormat="false" ht="13">
      <c r="A204" s="33">
        <f>シート1!K205</f>
        <v>0</v>
      </c>
      <c r="B204" s="33">
        <f t="shared" si="0"/>
        <v>0</v>
      </c>
    </row>
    <row r="205" spans="1:2" customFormat="false" ht="13">
      <c r="A205" s="33">
        <f>シート1!K206</f>
        <v>0</v>
      </c>
      <c r="B205" s="33">
        <f t="shared" si="0"/>
        <v>0</v>
      </c>
    </row>
    <row r="206" spans="1:2" customFormat="false" ht="13">
      <c r="A206" s="33">
        <f>シート1!K207</f>
        <v>0</v>
      </c>
      <c r="B206" s="33">
        <f t="shared" si="0"/>
        <v>0</v>
      </c>
    </row>
    <row r="207" spans="1:2" customFormat="false" ht="13">
      <c r="A207" s="33">
        <f>シート1!K208</f>
        <v>0</v>
      </c>
      <c r="B207" s="33">
        <f t="shared" si="0"/>
        <v>0</v>
      </c>
    </row>
    <row r="208" spans="1:2" customFormat="false" ht="13">
      <c r="A208" s="33">
        <f>シート1!K209</f>
        <v>0</v>
      </c>
      <c r="B208" s="33">
        <f t="shared" si="0"/>
        <v>0</v>
      </c>
    </row>
    <row r="209" spans="1:2" customFormat="false" ht="13">
      <c r="A209" s="33">
        <f>シート1!K210</f>
        <v>0</v>
      </c>
      <c r="B209" s="33">
        <f t="shared" si="0"/>
        <v>0</v>
      </c>
    </row>
    <row r="210" spans="1:2" customFormat="false" ht="13">
      <c r="A210" s="33">
        <f>シート1!K211</f>
        <v>0</v>
      </c>
      <c r="B210" s="33">
        <f t="shared" si="0"/>
        <v>0</v>
      </c>
    </row>
    <row r="211" spans="1:2" customFormat="false" ht="13">
      <c r="A211" s="33">
        <f>シート1!K212</f>
        <v>0</v>
      </c>
      <c r="B211" s="33">
        <f t="shared" si="0"/>
        <v>0</v>
      </c>
    </row>
    <row r="212" spans="1:2" customFormat="false" ht="13">
      <c r="A212" s="33">
        <f>シート1!K213</f>
        <v>0</v>
      </c>
      <c r="B212" s="33">
        <f t="shared" si="0"/>
        <v>0</v>
      </c>
    </row>
    <row r="213" spans="1:2" customFormat="false" ht="13">
      <c r="A213" s="33">
        <f>シート1!K214</f>
        <v>0</v>
      </c>
      <c r="B213" s="33">
        <f t="shared" si="0"/>
        <v>0</v>
      </c>
    </row>
    <row r="214" spans="1:2" customFormat="false" ht="13">
      <c r="A214" s="33">
        <f>シート1!K215</f>
        <v>0</v>
      </c>
      <c r="B214" s="33">
        <f t="shared" si="0"/>
        <v>0</v>
      </c>
    </row>
    <row r="215" spans="1:2" customFormat="false" ht="13">
      <c r="A215" s="33">
        <f>シート1!K216</f>
        <v>0</v>
      </c>
      <c r="B215" s="33">
        <f t="shared" si="0"/>
        <v>0</v>
      </c>
    </row>
    <row r="216" spans="1:2" customFormat="false" ht="13">
      <c r="A216" s="33">
        <f>シート1!K217</f>
        <v>0</v>
      </c>
      <c r="B216" s="33">
        <f t="shared" si="0"/>
        <v>0</v>
      </c>
    </row>
    <row r="217" spans="1:2" customFormat="false" ht="13">
      <c r="A217" s="33">
        <f>シート1!K218</f>
        <v>0</v>
      </c>
      <c r="B217" s="33">
        <f t="shared" si="0"/>
        <v>0</v>
      </c>
    </row>
    <row r="218" spans="1:2" customFormat="false" ht="13">
      <c r="A218" s="33">
        <f>シート1!K219</f>
        <v>0</v>
      </c>
      <c r="B218" s="33">
        <f t="shared" si="0"/>
        <v>0</v>
      </c>
    </row>
    <row r="219" spans="1:2" customFormat="false" ht="13">
      <c r="A219" s="33">
        <f>シート1!K220</f>
        <v>0</v>
      </c>
      <c r="B219" s="33">
        <f t="shared" si="0"/>
        <v>0</v>
      </c>
    </row>
    <row r="220" spans="1:2" customFormat="false" ht="13">
      <c r="A220" s="33">
        <f>シート1!K221</f>
        <v>0</v>
      </c>
      <c r="B220" s="33">
        <f t="shared" si="0"/>
        <v>0</v>
      </c>
    </row>
    <row r="221" spans="1:2" customFormat="false" ht="13">
      <c r="A221" s="33">
        <f>シート1!K222</f>
        <v>0</v>
      </c>
      <c r="B221" s="33">
        <f t="shared" si="0"/>
        <v>0</v>
      </c>
    </row>
    <row r="222" spans="1:2" customFormat="false" ht="13">
      <c r="A222" s="33">
        <f>シート1!K223</f>
        <v>0</v>
      </c>
      <c r="B222" s="33">
        <f t="shared" si="0"/>
        <v>0</v>
      </c>
    </row>
    <row r="223" spans="1:2" customFormat="false" ht="13">
      <c r="A223" s="33">
        <f>シート1!K224</f>
        <v>0</v>
      </c>
      <c r="B223" s="33">
        <f t="shared" si="0"/>
        <v>0</v>
      </c>
    </row>
    <row r="224" spans="1:2" customFormat="false" ht="13">
      <c r="A224" s="33">
        <f>シート1!K225</f>
        <v>0</v>
      </c>
      <c r="B224" s="33">
        <f t="shared" si="0"/>
        <v>0</v>
      </c>
    </row>
    <row r="225" spans="1:2" customFormat="false" ht="13">
      <c r="A225" s="33">
        <f>シート1!K226</f>
        <v>0</v>
      </c>
      <c r="B225" s="33">
        <f t="shared" si="0"/>
        <v>0</v>
      </c>
    </row>
    <row r="226" spans="1:2" customFormat="false" ht="13">
      <c r="A226" s="33">
        <f>シート1!K227</f>
        <v>0</v>
      </c>
      <c r="B226" s="33">
        <f t="shared" si="0"/>
        <v>0</v>
      </c>
    </row>
    <row r="227" spans="1:2" customFormat="false" ht="13">
      <c r="A227" s="33">
        <f>シート1!K228</f>
        <v>0</v>
      </c>
      <c r="B227" s="33">
        <f t="shared" si="0"/>
        <v>0</v>
      </c>
    </row>
    <row r="228" spans="1:2" customFormat="false" ht="13">
      <c r="A228" s="33">
        <f>シート1!K229</f>
        <v>0</v>
      </c>
      <c r="B228" s="33">
        <f t="shared" si="0"/>
        <v>0</v>
      </c>
    </row>
    <row r="229" spans="1:2" customFormat="false" ht="13">
      <c r="A229" s="33">
        <f>シート1!K230</f>
        <v>0</v>
      </c>
      <c r="B229" s="33">
        <f t="shared" si="0"/>
        <v>0</v>
      </c>
    </row>
    <row r="230" spans="1:2" customFormat="false" ht="13">
      <c r="A230" s="33">
        <f>シート1!K231</f>
        <v>0</v>
      </c>
      <c r="B230" s="33">
        <f t="shared" si="0"/>
        <v>0</v>
      </c>
    </row>
    <row r="231" spans="1:2" customFormat="false" ht="13">
      <c r="A231" s="33">
        <f>シート1!K232</f>
        <v>0</v>
      </c>
      <c r="B231" s="33">
        <f t="shared" si="0"/>
        <v>0</v>
      </c>
    </row>
    <row r="232" spans="1:2" customFormat="false" ht="13">
      <c r="A232" s="33">
        <f>シート1!K233</f>
        <v>0</v>
      </c>
      <c r="B232" s="33">
        <f t="shared" si="0"/>
        <v>0</v>
      </c>
    </row>
    <row r="233" spans="1:2" customFormat="false" ht="13">
      <c r="A233" s="33">
        <f>シート1!K234</f>
        <v>0</v>
      </c>
      <c r="B233" s="33">
        <f t="shared" si="0"/>
        <v>0</v>
      </c>
    </row>
    <row r="234" spans="1:2" customFormat="false" ht="13">
      <c r="A234" s="33">
        <f>シート1!K235</f>
        <v>0</v>
      </c>
      <c r="B234" s="33">
        <f t="shared" si="0"/>
        <v>0</v>
      </c>
    </row>
    <row r="235" spans="1:2" customFormat="false" ht="13">
      <c r="A235" s="33">
        <f>シート1!K236</f>
        <v>0</v>
      </c>
      <c r="B235" s="33">
        <f t="shared" si="0"/>
        <v>0</v>
      </c>
    </row>
    <row r="236" spans="1:2" customFormat="false" ht="13">
      <c r="A236" s="33">
        <f>シート1!K237</f>
        <v>0</v>
      </c>
      <c r="B236" s="33">
        <f t="shared" si="0"/>
        <v>0</v>
      </c>
    </row>
    <row r="237" spans="1:2" customFormat="false" ht="13">
      <c r="A237" s="33">
        <f>シート1!K238</f>
        <v>0</v>
      </c>
      <c r="B237" s="33">
        <f t="shared" si="0"/>
        <v>0</v>
      </c>
    </row>
    <row r="238" spans="1:2" customFormat="false" ht="13">
      <c r="A238" s="33">
        <f>シート1!K239</f>
        <v>0</v>
      </c>
      <c r="B238" s="33">
        <f t="shared" si="0"/>
        <v>0</v>
      </c>
    </row>
    <row r="239" spans="1:2" customFormat="false" ht="13">
      <c r="A239" s="33">
        <f>シート1!K240</f>
        <v>0</v>
      </c>
      <c r="B239" s="33">
        <f t="shared" si="0"/>
        <v>0</v>
      </c>
    </row>
    <row r="240" spans="1:2" customFormat="false" ht="13">
      <c r="A240" s="33">
        <f>シート1!K241</f>
        <v>0</v>
      </c>
      <c r="B240" s="33">
        <f t="shared" si="0"/>
        <v>0</v>
      </c>
    </row>
    <row r="241" spans="1:2" customFormat="false" ht="13">
      <c r="A241" s="33">
        <f>シート1!K242</f>
        <v>0</v>
      </c>
      <c r="B241" s="33">
        <f t="shared" si="0"/>
        <v>0</v>
      </c>
    </row>
    <row r="242" spans="1:2" customFormat="false" ht="13">
      <c r="A242" s="33">
        <f>シート1!K243</f>
        <v>0</v>
      </c>
      <c r="B242" s="33">
        <f t="shared" si="0"/>
        <v>0</v>
      </c>
    </row>
    <row r="243" spans="1:2" customFormat="false" ht="13">
      <c r="A243" s="33">
        <f>シート1!K244</f>
        <v>0</v>
      </c>
      <c r="B243" s="33">
        <f t="shared" si="0"/>
        <v>0</v>
      </c>
    </row>
    <row r="244" spans="1:2" customFormat="false" ht="13">
      <c r="A244" s="33">
        <f>シート1!K245</f>
        <v>0</v>
      </c>
      <c r="B244" s="33">
        <f t="shared" si="0"/>
        <v>0</v>
      </c>
    </row>
    <row r="245" spans="1:2" customFormat="false" ht="13">
      <c r="A245" s="33">
        <f>シート1!K246</f>
        <v>0</v>
      </c>
      <c r="B245" s="33">
        <f t="shared" si="0"/>
        <v>0</v>
      </c>
    </row>
    <row r="246" spans="1:2" customFormat="false" ht="13">
      <c r="A246" s="33">
        <f>シート1!K247</f>
        <v>0</v>
      </c>
      <c r="B246" s="33">
        <f t="shared" si="0"/>
        <v>0</v>
      </c>
    </row>
    <row r="247" spans="1:2" customFormat="false" ht="13">
      <c r="A247" s="33">
        <f>シート1!K248</f>
        <v>0</v>
      </c>
      <c r="B247" s="33">
        <f t="shared" si="0"/>
        <v>0</v>
      </c>
    </row>
    <row r="248" spans="1:2" customFormat="false" ht="13">
      <c r="A248" s="33">
        <f>シート1!K249</f>
        <v>0</v>
      </c>
      <c r="B248" s="33">
        <f t="shared" si="0"/>
        <v>0</v>
      </c>
    </row>
    <row r="249" spans="1:2" customFormat="false" ht="13">
      <c r="A249" s="33">
        <f>シート1!K250</f>
        <v>0</v>
      </c>
      <c r="B249" s="33">
        <f t="shared" si="0"/>
        <v>0</v>
      </c>
    </row>
    <row r="250" spans="1:2" customFormat="false" ht="13">
      <c r="A250" s="33">
        <f>シート1!K251</f>
        <v>0</v>
      </c>
      <c r="B250" s="33">
        <f t="shared" si="0"/>
        <v>0</v>
      </c>
    </row>
    <row r="251" spans="1:2" customFormat="false" ht="13">
      <c r="A251" s="33">
        <f>シート1!K252</f>
        <v>0</v>
      </c>
      <c r="B251" s="33">
        <f t="shared" si="0"/>
        <v>0</v>
      </c>
    </row>
    <row r="252" spans="1:2" customFormat="false" ht="13">
      <c r="A252" s="33">
        <f>シート1!K253</f>
        <v>0</v>
      </c>
      <c r="B252" s="33">
        <f t="shared" si="0"/>
        <v>0</v>
      </c>
    </row>
    <row r="253" spans="1:2" customFormat="false" ht="13">
      <c r="A253" s="33">
        <f>シート1!K254</f>
        <v>0</v>
      </c>
      <c r="B253" s="33">
        <f t="shared" si="0"/>
        <v>0</v>
      </c>
    </row>
    <row r="254" spans="1:2" customFormat="false" ht="13">
      <c r="A254" s="33">
        <f>シート1!K255</f>
        <v>0</v>
      </c>
      <c r="B254" s="33">
        <f t="shared" si="0"/>
        <v>0</v>
      </c>
    </row>
    <row r="255" spans="1:2" customFormat="false" ht="13">
      <c r="A255" s="33">
        <f>シート1!K256</f>
        <v>0</v>
      </c>
      <c r="B255" s="33">
        <f t="shared" si="0"/>
        <v>0</v>
      </c>
    </row>
    <row r="256" spans="1:2" customFormat="false" ht="13">
      <c r="A256" s="33">
        <f>シート1!K257</f>
        <v>0</v>
      </c>
      <c r="B256" s="33">
        <f t="shared" si="0"/>
        <v>0</v>
      </c>
    </row>
    <row r="257" spans="1:2" customFormat="false" ht="13">
      <c r="A257" s="33">
        <f>シート1!K258</f>
        <v>0</v>
      </c>
      <c r="B257" s="33">
        <f t="shared" si="0"/>
        <v>0</v>
      </c>
    </row>
    <row r="258" spans="1:2" customFormat="false" ht="13">
      <c r="A258" s="33">
        <f>シート1!K259</f>
        <v>0</v>
      </c>
      <c r="B258" s="33">
        <f t="shared" si="0"/>
        <v>0</v>
      </c>
    </row>
    <row r="259" spans="1:2" customFormat="false" ht="13">
      <c r="A259" s="33">
        <f>シート1!K260</f>
        <v>0</v>
      </c>
      <c r="B259" s="33">
        <f t="shared" si="0"/>
        <v>0</v>
      </c>
    </row>
    <row r="260" spans="1:2" customFormat="false" ht="13">
      <c r="A260" s="33">
        <f>シート1!K261</f>
        <v>0</v>
      </c>
      <c r="B260" s="33">
        <f t="shared" si="0"/>
        <v>0</v>
      </c>
    </row>
    <row r="261" spans="1:2" customFormat="false" ht="13">
      <c r="A261" s="33">
        <f>シート1!K262</f>
        <v>0</v>
      </c>
      <c r="B261" s="33">
        <f t="shared" si="0"/>
        <v>0</v>
      </c>
    </row>
    <row r="262" spans="1:2" customFormat="false" ht="13">
      <c r="A262" s="33">
        <f>シート1!K263</f>
        <v>0</v>
      </c>
      <c r="B262" s="33">
        <f t="shared" si="0"/>
        <v>0</v>
      </c>
    </row>
    <row r="263" spans="1:2" customFormat="false" ht="13">
      <c r="A263" s="33">
        <f>シート1!K264</f>
        <v>0</v>
      </c>
      <c r="B263" s="33">
        <f t="shared" si="0"/>
        <v>0</v>
      </c>
    </row>
    <row r="264" spans="1:2" customFormat="false" ht="13">
      <c r="A264" s="33">
        <f>シート1!K265</f>
        <v>0</v>
      </c>
      <c r="B264" s="33">
        <f t="shared" si="0"/>
        <v>0</v>
      </c>
    </row>
    <row r="265" spans="1:2" customFormat="false" ht="13">
      <c r="A265" s="33">
        <f>シート1!K266</f>
        <v>0</v>
      </c>
      <c r="B265" s="33">
        <f t="shared" si="0"/>
        <v>0</v>
      </c>
    </row>
    <row r="266" spans="1:2" customFormat="false" ht="13">
      <c r="A266" s="33">
        <f>シート1!K267</f>
        <v>0</v>
      </c>
      <c r="B266" s="33">
        <f t="shared" si="0"/>
        <v>0</v>
      </c>
    </row>
    <row r="267" spans="1:2" customFormat="false" ht="13">
      <c r="A267" s="33">
        <f>シート1!K268</f>
        <v>0</v>
      </c>
      <c r="B267" s="33">
        <f t="shared" si="0"/>
        <v>0</v>
      </c>
    </row>
    <row r="268" spans="1:2" customFormat="false" ht="13">
      <c r="A268" s="33">
        <f>シート1!K269</f>
        <v>0</v>
      </c>
      <c r="B268" s="33">
        <f t="shared" si="0"/>
        <v>0</v>
      </c>
    </row>
    <row r="269" spans="1:2" customFormat="false" ht="13">
      <c r="A269" s="33">
        <f>シート1!K270</f>
        <v>0</v>
      </c>
      <c r="B269" s="33">
        <f t="shared" si="0"/>
        <v>0</v>
      </c>
    </row>
    <row r="270" spans="1:2" customFormat="false" ht="13">
      <c r="A270" s="33">
        <f>シート1!K271</f>
        <v>0</v>
      </c>
      <c r="B270" s="33">
        <f t="shared" si="0"/>
        <v>0</v>
      </c>
    </row>
    <row r="271" spans="1:2" customFormat="false" ht="13">
      <c r="A271" s="33">
        <f>シート1!K272</f>
        <v>0</v>
      </c>
      <c r="B271" s="33">
        <f t="shared" si="0"/>
        <v>0</v>
      </c>
    </row>
    <row r="272" spans="1:2" customFormat="false" ht="13">
      <c r="A272" s="33">
        <f>シート1!K273</f>
        <v>0</v>
      </c>
      <c r="B272" s="33">
        <f t="shared" si="0"/>
        <v>0</v>
      </c>
    </row>
    <row r="273" spans="1:2" customFormat="false" ht="13">
      <c r="A273" s="33">
        <f>シート1!K274</f>
        <v>0</v>
      </c>
      <c r="B273" s="33">
        <f t="shared" si="0"/>
        <v>0</v>
      </c>
    </row>
    <row r="274" spans="1:2" customFormat="false" ht="13">
      <c r="A274" s="33">
        <f>シート1!K275</f>
        <v>0</v>
      </c>
      <c r="B274" s="33">
        <f t="shared" si="0"/>
        <v>0</v>
      </c>
    </row>
    <row r="275" spans="1:2" customFormat="false" ht="13">
      <c r="A275" s="33">
        <f>シート1!K276</f>
        <v>0</v>
      </c>
      <c r="B275" s="33">
        <f t="shared" si="0"/>
        <v>0</v>
      </c>
    </row>
    <row r="276" spans="1:2" customFormat="false" ht="13">
      <c r="A276" s="33">
        <f>シート1!K277</f>
        <v>0</v>
      </c>
      <c r="B276" s="33">
        <f t="shared" si="0"/>
        <v>0</v>
      </c>
    </row>
    <row r="277" spans="1:2" customFormat="false" ht="13">
      <c r="A277" s="33">
        <f>シート1!K278</f>
        <v>0</v>
      </c>
      <c r="B277" s="33">
        <f t="shared" si="0"/>
        <v>0</v>
      </c>
    </row>
    <row r="278" spans="1:2" customFormat="false" ht="13">
      <c r="A278" s="33">
        <f>シート1!K279</f>
        <v>0</v>
      </c>
      <c r="B278" s="33">
        <f t="shared" si="0"/>
        <v>0</v>
      </c>
    </row>
    <row r="279" spans="1:2" customFormat="false" ht="13">
      <c r="A279" s="33">
        <f>シート1!K280</f>
        <v>0</v>
      </c>
      <c r="B279" s="33">
        <f t="shared" si="0"/>
        <v>0</v>
      </c>
    </row>
    <row r="280" spans="1:2" customFormat="false" ht="13">
      <c r="A280" s="33">
        <f>シート1!K281</f>
        <v>0</v>
      </c>
      <c r="B280" s="33">
        <f t="shared" si="0"/>
        <v>0</v>
      </c>
    </row>
    <row r="281" spans="1:2" customFormat="false" ht="13">
      <c r="A281" s="33">
        <f>シート1!K282</f>
        <v>0</v>
      </c>
      <c r="B281" s="33">
        <f t="shared" si="0"/>
        <v>0</v>
      </c>
    </row>
    <row r="282" spans="1:2" customFormat="false" ht="13">
      <c r="A282" s="33">
        <f>シート1!K283</f>
        <v>0</v>
      </c>
      <c r="B282" s="33">
        <f t="shared" si="0"/>
        <v>0</v>
      </c>
    </row>
    <row r="283" spans="1:2" customFormat="false" ht="13">
      <c r="A283" s="33">
        <f>シート1!K284</f>
        <v>0</v>
      </c>
      <c r="B283" s="33">
        <f t="shared" si="0"/>
        <v>0</v>
      </c>
    </row>
    <row r="284" spans="1:2" customFormat="false" ht="13">
      <c r="A284" s="33">
        <f>シート1!K285</f>
        <v>0</v>
      </c>
      <c r="B284" s="33">
        <f t="shared" si="0"/>
        <v>0</v>
      </c>
    </row>
    <row r="285" spans="1:2" customFormat="false" ht="13">
      <c r="A285" s="33">
        <f>シート1!K286</f>
        <v>0</v>
      </c>
      <c r="B285" s="33">
        <f t="shared" si="0"/>
        <v>0</v>
      </c>
    </row>
    <row r="286" spans="1:2" customFormat="false" ht="13">
      <c r="A286" s="33">
        <f>シート1!K287</f>
        <v>0</v>
      </c>
      <c r="B286" s="33">
        <f t="shared" si="0"/>
        <v>0</v>
      </c>
    </row>
    <row r="287" spans="1:2" customFormat="false" ht="13">
      <c r="A287" s="33">
        <f>シート1!K288</f>
        <v>0</v>
      </c>
      <c r="B287" s="33">
        <f t="shared" si="0"/>
        <v>0</v>
      </c>
    </row>
    <row r="288" spans="1:2" customFormat="false" ht="13">
      <c r="A288" s="33">
        <f>シート1!K289</f>
        <v>0</v>
      </c>
      <c r="B288" s="33">
        <f t="shared" si="0"/>
        <v>0</v>
      </c>
    </row>
    <row r="289" spans="1:2" customFormat="false" ht="13">
      <c r="A289" s="33">
        <f>シート1!K290</f>
        <v>0</v>
      </c>
      <c r="B289" s="33">
        <f t="shared" si="0"/>
        <v>0</v>
      </c>
    </row>
    <row r="290" spans="1:2" customFormat="false" ht="13">
      <c r="A290" s="33">
        <f>シート1!K291</f>
        <v>0</v>
      </c>
      <c r="B290" s="33">
        <f t="shared" si="0"/>
        <v>0</v>
      </c>
    </row>
    <row r="291" spans="1:2" customFormat="false" ht="13">
      <c r="A291" s="33">
        <f>シート1!K292</f>
        <v>0</v>
      </c>
      <c r="B291" s="33">
        <f t="shared" si="0"/>
        <v>0</v>
      </c>
    </row>
    <row r="292" spans="1:2" customFormat="false" ht="13">
      <c r="A292" s="33">
        <f>シート1!K293</f>
        <v>0</v>
      </c>
      <c r="B292" s="33">
        <f t="shared" si="0"/>
        <v>0</v>
      </c>
    </row>
    <row r="293" spans="1:2" customFormat="false" ht="13">
      <c r="A293" s="33">
        <f>シート1!K294</f>
        <v>0</v>
      </c>
      <c r="B293" s="33">
        <f t="shared" si="0"/>
        <v>0</v>
      </c>
    </row>
    <row r="294" spans="1:2" customFormat="false" ht="13">
      <c r="A294" s="33">
        <f>シート1!K295</f>
        <v>0</v>
      </c>
      <c r="B294" s="33">
        <f t="shared" si="0"/>
        <v>0</v>
      </c>
    </row>
    <row r="295" spans="1:2" customFormat="false" ht="13">
      <c r="A295" s="33">
        <f>シート1!K296</f>
        <v>0</v>
      </c>
      <c r="B295" s="33">
        <f t="shared" si="0"/>
        <v>0</v>
      </c>
    </row>
    <row r="296" spans="1:2" customFormat="false" ht="13">
      <c r="A296" s="33">
        <f>シート1!K297</f>
        <v>0</v>
      </c>
      <c r="B296" s="33">
        <f t="shared" si="0"/>
        <v>0</v>
      </c>
    </row>
    <row r="297" spans="1:2" customFormat="false" ht="13">
      <c r="A297" s="33">
        <f>シート1!K298</f>
        <v>0</v>
      </c>
      <c r="B297" s="33">
        <f t="shared" si="0"/>
        <v>0</v>
      </c>
    </row>
    <row r="298" spans="1:2" customFormat="false" ht="13">
      <c r="A298" s="33">
        <f>シート1!K299</f>
        <v>0</v>
      </c>
      <c r="B298" s="33">
        <f t="shared" si="0"/>
        <v>0</v>
      </c>
    </row>
    <row r="299" spans="1:2" customFormat="false" ht="13">
      <c r="A299" s="33">
        <f>シート1!K300</f>
        <v>0</v>
      </c>
      <c r="B299" s="33">
        <f t="shared" si="0"/>
        <v>0</v>
      </c>
    </row>
    <row r="300" spans="1:2" customFormat="false" ht="13">
      <c r="A300" s="33">
        <f>シート1!K301</f>
        <v>0</v>
      </c>
      <c r="B300" s="33">
        <f t="shared" si="0"/>
        <v>0</v>
      </c>
    </row>
    <row r="301" spans="1:2" customFormat="false" ht="13">
      <c r="A301" s="33">
        <f>シート1!K302</f>
        <v>0</v>
      </c>
      <c r="B301" s="33">
        <f t="shared" si="0"/>
        <v>0</v>
      </c>
    </row>
    <row r="302" spans="1:2" customFormat="false" ht="13">
      <c r="A302" s="33">
        <f>シート1!K303</f>
        <v>0</v>
      </c>
      <c r="B302" s="33">
        <f t="shared" si="0"/>
        <v>0</v>
      </c>
    </row>
    <row r="303" spans="1:2" customFormat="false" ht="13">
      <c r="A303" s="33">
        <f>シート1!K304</f>
        <v>0</v>
      </c>
      <c r="B303" s="33">
        <f t="shared" si="0"/>
        <v>0</v>
      </c>
    </row>
    <row r="304" spans="1:2" customFormat="false" ht="13">
      <c r="A304" s="33">
        <f>シート1!K305</f>
        <v>0</v>
      </c>
      <c r="B304" s="33">
        <f t="shared" si="0"/>
        <v>0</v>
      </c>
    </row>
    <row r="305" spans="1:2" customFormat="false" ht="13">
      <c r="A305" s="33">
        <f>シート1!K306</f>
        <v>0</v>
      </c>
      <c r="B305" s="33">
        <f t="shared" si="0"/>
        <v>0</v>
      </c>
    </row>
    <row r="306" spans="1:2" customFormat="false" ht="13">
      <c r="A306" s="33">
        <f>シート1!K307</f>
        <v>0</v>
      </c>
      <c r="B306" s="33">
        <f t="shared" si="0"/>
        <v>0</v>
      </c>
    </row>
    <row r="307" spans="1:2" customFormat="false" ht="13">
      <c r="A307" s="33">
        <f>シート1!K308</f>
        <v>0</v>
      </c>
      <c r="B307" s="33">
        <f t="shared" si="0"/>
        <v>0</v>
      </c>
    </row>
    <row r="308" spans="1:2" customFormat="false" ht="13">
      <c r="A308" s="33">
        <f>シート1!K309</f>
        <v>0</v>
      </c>
      <c r="B308" s="33">
        <f t="shared" si="0"/>
        <v>0</v>
      </c>
    </row>
    <row r="309" spans="1:2" customFormat="false" ht="13">
      <c r="A309" s="33">
        <f>シート1!K310</f>
        <v>0</v>
      </c>
      <c r="B309" s="33">
        <f t="shared" si="0"/>
        <v>0</v>
      </c>
    </row>
    <row r="310" spans="1:2" customFormat="false" ht="13">
      <c r="A310" s="33">
        <f>シート1!K311</f>
        <v>0</v>
      </c>
      <c r="B310" s="33">
        <f t="shared" si="0"/>
        <v>0</v>
      </c>
    </row>
    <row r="311" spans="1:2" customFormat="false" ht="13">
      <c r="A311" s="33">
        <f>シート1!K312</f>
        <v>0</v>
      </c>
      <c r="B311" s="33">
        <f t="shared" si="0"/>
        <v>0</v>
      </c>
    </row>
    <row r="312" spans="1:2" customFormat="false" ht="13">
      <c r="A312" s="33">
        <f>シート1!K313</f>
        <v>0</v>
      </c>
      <c r="B312" s="33">
        <f t="shared" si="0"/>
        <v>0</v>
      </c>
    </row>
    <row r="313" spans="1:2" customFormat="false" ht="13">
      <c r="A313" s="33">
        <f>シート1!K314</f>
        <v>0</v>
      </c>
      <c r="B313" s="33">
        <f t="shared" si="0"/>
        <v>0</v>
      </c>
    </row>
    <row r="314" spans="1:2" customFormat="false" ht="13">
      <c r="A314" s="33">
        <f>シート1!K315</f>
        <v>0</v>
      </c>
      <c r="B314" s="33">
        <f t="shared" si="0"/>
        <v>0</v>
      </c>
    </row>
    <row r="315" spans="1:2" customFormat="false" ht="13">
      <c r="A315" s="33">
        <f>シート1!K316</f>
        <v>0</v>
      </c>
      <c r="B315" s="33">
        <f t="shared" si="0"/>
        <v>0</v>
      </c>
    </row>
    <row r="316" spans="1:2" customFormat="false" ht="13">
      <c r="A316" s="33">
        <f>シート1!K317</f>
        <v>0</v>
      </c>
      <c r="B316" s="33">
        <f t="shared" si="0"/>
        <v>0</v>
      </c>
    </row>
    <row r="317" spans="1:2" customFormat="false" ht="13">
      <c r="A317" s="33">
        <f>シート1!K318</f>
        <v>0</v>
      </c>
      <c r="B317" s="33">
        <f t="shared" si="0"/>
        <v>0</v>
      </c>
    </row>
    <row r="318" spans="1:2" customFormat="false" ht="13">
      <c r="A318" s="33">
        <f>シート1!K319</f>
        <v>0</v>
      </c>
      <c r="B318" s="33">
        <f t="shared" si="0"/>
        <v>0</v>
      </c>
    </row>
    <row r="319" spans="1:2" customFormat="false" ht="13">
      <c r="A319" s="33">
        <f>シート1!K320</f>
        <v>0</v>
      </c>
      <c r="B319" s="33">
        <f t="shared" si="0"/>
        <v>0</v>
      </c>
    </row>
    <row r="320" spans="1:2" customFormat="false" ht="13">
      <c r="A320" s="33">
        <f>シート1!K321</f>
        <v>0</v>
      </c>
      <c r="B320" s="33">
        <f t="shared" si="0"/>
        <v>0</v>
      </c>
    </row>
    <row r="321" spans="1:2" customFormat="false" ht="13">
      <c r="A321" s="33">
        <f>シート1!K322</f>
        <v>0</v>
      </c>
      <c r="B321" s="33">
        <f t="shared" si="0"/>
        <v>0</v>
      </c>
    </row>
    <row r="322" spans="1:2" customFormat="false" ht="13">
      <c r="A322" s="33">
        <f>シート1!K323</f>
        <v>0</v>
      </c>
      <c r="B322" s="33">
        <f t="shared" si="0"/>
        <v>0</v>
      </c>
    </row>
    <row r="323" spans="1:2" customFormat="false" ht="13">
      <c r="A323" s="33">
        <f>シート1!K324</f>
        <v>0</v>
      </c>
      <c r="B323" s="33">
        <f t="shared" si="0"/>
        <v>0</v>
      </c>
    </row>
    <row r="324" spans="1:2" customFormat="false" ht="13">
      <c r="A324" s="33">
        <f>シート1!K325</f>
        <v>0</v>
      </c>
      <c r="B324" s="33">
        <f t="shared" si="0"/>
        <v>0</v>
      </c>
    </row>
    <row r="325" spans="1:2" customFormat="false" ht="13">
      <c r="A325" s="33">
        <f>シート1!K326</f>
        <v>0</v>
      </c>
      <c r="B325" s="33">
        <f t="shared" si="0"/>
        <v>0</v>
      </c>
    </row>
    <row r="326" spans="1:2" customFormat="false" ht="13">
      <c r="A326" s="33">
        <f>シート1!K327</f>
        <v>0</v>
      </c>
      <c r="B326" s="33">
        <f t="shared" si="0"/>
        <v>0</v>
      </c>
    </row>
    <row r="327" spans="1:2" customFormat="false" ht="13">
      <c r="A327" s="33">
        <f>シート1!K328</f>
        <v>0</v>
      </c>
      <c r="B327" s="33">
        <f t="shared" si="0"/>
        <v>0</v>
      </c>
    </row>
    <row r="328" spans="1:2" customFormat="false" ht="13">
      <c r="A328" s="33">
        <f>シート1!K329</f>
        <v>0</v>
      </c>
      <c r="B328" s="33">
        <f t="shared" si="0"/>
        <v>0</v>
      </c>
    </row>
    <row r="329" spans="1:2" customFormat="false" ht="13">
      <c r="A329" s="33">
        <f>シート1!K330</f>
        <v>0</v>
      </c>
      <c r="B329" s="33">
        <f t="shared" si="0"/>
        <v>0</v>
      </c>
    </row>
    <row r="330" spans="1:2" customFormat="false" ht="13">
      <c r="A330" s="33">
        <f>シート1!K331</f>
        <v>0</v>
      </c>
      <c r="B330" s="33">
        <f t="shared" si="0"/>
        <v>0</v>
      </c>
    </row>
    <row r="331" spans="1:2" customFormat="false" ht="13">
      <c r="A331" s="33">
        <f>シート1!K332</f>
        <v>0</v>
      </c>
      <c r="B331" s="33">
        <f t="shared" si="0"/>
        <v>0</v>
      </c>
    </row>
    <row r="332" spans="1:2" customFormat="false" ht="13">
      <c r="A332" s="33">
        <f>シート1!K333</f>
        <v>0</v>
      </c>
      <c r="B332" s="33">
        <f t="shared" si="0"/>
        <v>0</v>
      </c>
    </row>
    <row r="333" spans="1:2" customFormat="false" ht="13">
      <c r="A333" s="33">
        <f>シート1!K334</f>
        <v>0</v>
      </c>
      <c r="B333" s="33">
        <f t="shared" si="0"/>
        <v>0</v>
      </c>
    </row>
    <row r="334" spans="1:2" customFormat="false" ht="13">
      <c r="A334" s="33">
        <f>シート1!K335</f>
        <v>0</v>
      </c>
      <c r="B334" s="33">
        <f t="shared" si="0"/>
        <v>0</v>
      </c>
    </row>
    <row r="335" spans="1:2" customFormat="false" ht="13">
      <c r="A335" s="33">
        <f>シート1!K336</f>
        <v>0</v>
      </c>
      <c r="B335" s="33">
        <f t="shared" si="0"/>
        <v>0</v>
      </c>
    </row>
    <row r="336" spans="1:2" customFormat="false" ht="13">
      <c r="A336" s="33">
        <f>シート1!K337</f>
        <v>0</v>
      </c>
      <c r="B336" s="33">
        <f t="shared" si="0"/>
        <v>0</v>
      </c>
    </row>
    <row r="337" spans="1:2" customFormat="false" ht="13">
      <c r="A337" s="33">
        <f>シート1!K338</f>
        <v>0</v>
      </c>
      <c r="B337" s="33">
        <f t="shared" si="0"/>
        <v>0</v>
      </c>
    </row>
    <row r="338" spans="1:2" customFormat="false" ht="13">
      <c r="A338" s="33">
        <f>シート1!K339</f>
        <v>0</v>
      </c>
      <c r="B338" s="33">
        <f t="shared" si="0"/>
        <v>0</v>
      </c>
    </row>
    <row r="339" spans="1:2" customFormat="false" ht="13">
      <c r="A339" s="33">
        <f>シート1!K340</f>
        <v>0</v>
      </c>
      <c r="B339" s="33">
        <f t="shared" si="0"/>
        <v>0</v>
      </c>
    </row>
    <row r="340" spans="1:2" customFormat="false" ht="13">
      <c r="A340" s="33">
        <f>シート1!K341</f>
        <v>0</v>
      </c>
      <c r="B340" s="33">
        <f t="shared" si="0"/>
        <v>0</v>
      </c>
    </row>
    <row r="341" spans="1:2" customFormat="false" ht="13">
      <c r="A341" s="33">
        <f>シート1!K342</f>
        <v>0</v>
      </c>
      <c r="B341" s="33">
        <f t="shared" si="0"/>
        <v>0</v>
      </c>
    </row>
    <row r="342" spans="1:2" customFormat="false" ht="13">
      <c r="A342" s="33">
        <f>シート1!K343</f>
        <v>0</v>
      </c>
      <c r="B342" s="33">
        <f t="shared" si="0"/>
        <v>0</v>
      </c>
    </row>
    <row r="343" spans="1:2" customFormat="false" ht="13">
      <c r="A343" s="33">
        <f>シート1!K344</f>
        <v>0</v>
      </c>
      <c r="B343" s="33">
        <f t="shared" si="0"/>
        <v>0</v>
      </c>
    </row>
    <row r="344" spans="1:2" customFormat="false" ht="13">
      <c r="A344" s="33">
        <f>シート1!K345</f>
        <v>0</v>
      </c>
      <c r="B344" s="33">
        <f t="shared" si="0"/>
        <v>0</v>
      </c>
    </row>
    <row r="345" spans="1:2" customFormat="false" ht="13">
      <c r="A345" s="33">
        <f>シート1!K346</f>
        <v>0</v>
      </c>
      <c r="B345" s="33">
        <f t="shared" si="0"/>
        <v>0</v>
      </c>
    </row>
    <row r="346" spans="1:2" customFormat="false" ht="13">
      <c r="A346" s="33">
        <f>シート1!K347</f>
        <v>0</v>
      </c>
      <c r="B346" s="33">
        <f t="shared" si="0"/>
        <v>0</v>
      </c>
    </row>
    <row r="347" spans="1:2" customFormat="false" ht="13">
      <c r="A347" s="33">
        <f>シート1!K348</f>
        <v>0</v>
      </c>
      <c r="B347" s="33">
        <f t="shared" si="0"/>
        <v>0</v>
      </c>
    </row>
    <row r="348" spans="1:2" customFormat="false" ht="13">
      <c r="A348" s="33">
        <f>シート1!K349</f>
        <v>0</v>
      </c>
      <c r="B348" s="33">
        <f t="shared" si="0"/>
        <v>0</v>
      </c>
    </row>
    <row r="349" spans="1:2" customFormat="false" ht="13">
      <c r="A349" s="33">
        <f>シート1!K350</f>
        <v>0</v>
      </c>
      <c r="B349" s="33">
        <f t="shared" si="0"/>
        <v>0</v>
      </c>
    </row>
    <row r="350" spans="1:2" customFormat="false" ht="13">
      <c r="A350" s="33">
        <f>シート1!K351</f>
        <v>0</v>
      </c>
      <c r="B350" s="33">
        <f t="shared" si="0"/>
        <v>0</v>
      </c>
    </row>
    <row r="351" spans="1:2" customFormat="false" ht="13">
      <c r="A351" s="33">
        <f>シート1!K352</f>
        <v>0</v>
      </c>
      <c r="B351" s="33">
        <f t="shared" si="0"/>
        <v>0</v>
      </c>
    </row>
    <row r="352" spans="1:2" customFormat="false" ht="13">
      <c r="A352" s="33">
        <f>シート1!K353</f>
        <v>0</v>
      </c>
      <c r="B352" s="33">
        <f t="shared" si="0"/>
        <v>0</v>
      </c>
    </row>
    <row r="353" spans="1:2" customFormat="false" ht="13">
      <c r="A353" s="33">
        <f>シート1!K354</f>
        <v>0</v>
      </c>
      <c r="B353" s="33">
        <f t="shared" si="0"/>
        <v>0</v>
      </c>
    </row>
    <row r="354" spans="1:2" customFormat="false" ht="13">
      <c r="A354" s="33">
        <f>シート1!K355</f>
        <v>0</v>
      </c>
      <c r="B354" s="33">
        <f t="shared" si="0"/>
        <v>0</v>
      </c>
    </row>
    <row r="355" spans="1:2" customFormat="false" ht="13">
      <c r="A355" s="33">
        <f>シート1!K356</f>
        <v>0</v>
      </c>
      <c r="B355" s="33">
        <f t="shared" si="0"/>
        <v>0</v>
      </c>
    </row>
    <row r="356" spans="1:2" customFormat="false" ht="13">
      <c r="A356" s="33">
        <f>シート1!K357</f>
        <v>0</v>
      </c>
      <c r="B356" s="33">
        <f t="shared" si="0"/>
        <v>0</v>
      </c>
    </row>
    <row r="357" spans="1:2" customFormat="false" ht="13">
      <c r="A357" s="33">
        <f>シート1!K358</f>
        <v>0</v>
      </c>
      <c r="B357" s="33">
        <f t="shared" si="0"/>
        <v>0</v>
      </c>
    </row>
    <row r="358" spans="1:2" customFormat="false" ht="13">
      <c r="A358" s="33">
        <f>シート1!K359</f>
        <v>0</v>
      </c>
      <c r="B358" s="33">
        <f t="shared" si="0"/>
        <v>0</v>
      </c>
    </row>
    <row r="359" spans="1:2" customFormat="false" ht="13">
      <c r="A359" s="33">
        <f>シート1!K360</f>
        <v>0</v>
      </c>
      <c r="B359" s="33">
        <f t="shared" si="0"/>
        <v>0</v>
      </c>
    </row>
    <row r="360" spans="1:2" customFormat="false" ht="13">
      <c r="A360" s="33">
        <f>シート1!K361</f>
        <v>0</v>
      </c>
      <c r="B360" s="33">
        <f t="shared" si="0"/>
        <v>0</v>
      </c>
    </row>
    <row r="361" spans="1:2" customFormat="false" ht="13">
      <c r="A361" s="33">
        <f>シート1!K362</f>
        <v>0</v>
      </c>
      <c r="B361" s="33">
        <f t="shared" si="0"/>
        <v>0</v>
      </c>
    </row>
    <row r="362" spans="1:2" customFormat="false" ht="13">
      <c r="A362" s="33">
        <f>シート1!K363</f>
        <v>0</v>
      </c>
      <c r="B362" s="33">
        <f t="shared" si="0"/>
        <v>0</v>
      </c>
    </row>
    <row r="363" spans="1:2" customFormat="false" ht="13">
      <c r="A363" s="33">
        <f>シート1!K364</f>
        <v>0</v>
      </c>
      <c r="B363" s="33">
        <f t="shared" si="0"/>
        <v>0</v>
      </c>
    </row>
    <row r="364" spans="1:2" customFormat="false" ht="13">
      <c r="A364" s="33">
        <f>シート1!K365</f>
        <v>0</v>
      </c>
      <c r="B364" s="33">
        <f t="shared" si="0"/>
        <v>0</v>
      </c>
    </row>
    <row r="365" spans="1:2" customFormat="false" ht="13">
      <c r="A365" s="33">
        <f>シート1!K366</f>
        <v>0</v>
      </c>
      <c r="B365" s="33">
        <f t="shared" si="0"/>
        <v>0</v>
      </c>
    </row>
    <row r="366" spans="1:2" customFormat="false" ht="13">
      <c r="A366" s="33">
        <f>シート1!K367</f>
        <v>0</v>
      </c>
      <c r="B366" s="33">
        <f t="shared" si="0"/>
        <v>0</v>
      </c>
    </row>
    <row r="367" spans="1:2" customFormat="false" ht="13">
      <c r="A367" s="33">
        <f>シート1!K368</f>
        <v>0</v>
      </c>
      <c r="B367" s="33">
        <f t="shared" si="0"/>
        <v>0</v>
      </c>
    </row>
    <row r="368" spans="1:2" customFormat="false" ht="13">
      <c r="A368" s="33">
        <f>シート1!K369</f>
        <v>0</v>
      </c>
      <c r="B368" s="33">
        <f t="shared" si="0"/>
        <v>0</v>
      </c>
    </row>
    <row r="369" spans="1:2" customFormat="false" ht="13">
      <c r="A369" s="33">
        <f>シート1!K370</f>
        <v>0</v>
      </c>
      <c r="B369" s="33">
        <f t="shared" si="0"/>
        <v>0</v>
      </c>
    </row>
    <row r="370" spans="1:2" customFormat="false" ht="13">
      <c r="A370" s="33">
        <f>シート1!K371</f>
        <v>0</v>
      </c>
      <c r="B370" s="33">
        <f t="shared" si="0"/>
        <v>0</v>
      </c>
    </row>
    <row r="371" spans="1:2" customFormat="false" ht="13">
      <c r="A371" s="33">
        <f>シート1!K372</f>
        <v>0</v>
      </c>
      <c r="B371" s="33">
        <f t="shared" si="0"/>
        <v>0</v>
      </c>
    </row>
    <row r="372" spans="1:2" customFormat="false" ht="13">
      <c r="A372" s="33">
        <f>シート1!K373</f>
        <v>0</v>
      </c>
      <c r="B372" s="33">
        <f t="shared" si="0"/>
        <v>0</v>
      </c>
    </row>
    <row r="373" spans="1:2" customFormat="false" ht="13">
      <c r="A373" s="33">
        <f>シート1!K374</f>
        <v>0</v>
      </c>
      <c r="B373" s="33">
        <f t="shared" si="0"/>
        <v>0</v>
      </c>
    </row>
    <row r="374" spans="1:2" customFormat="false" ht="13">
      <c r="A374" s="33">
        <f>シート1!K375</f>
        <v>0</v>
      </c>
      <c r="B374" s="33">
        <f t="shared" si="0"/>
        <v>0</v>
      </c>
    </row>
    <row r="375" spans="1:2" customFormat="false" ht="13">
      <c r="A375" s="33">
        <f>シート1!K376</f>
        <v>0</v>
      </c>
      <c r="B375" s="33">
        <f t="shared" si="0"/>
        <v>0</v>
      </c>
    </row>
    <row r="376" spans="1:2" customFormat="false" ht="13">
      <c r="A376" s="33">
        <f>シート1!K377</f>
        <v>0</v>
      </c>
      <c r="B376" s="33">
        <f t="shared" si="0"/>
        <v>0</v>
      </c>
    </row>
    <row r="377" spans="1:2" customFormat="false" ht="13">
      <c r="A377" s="33">
        <f>シート1!K378</f>
        <v>0</v>
      </c>
      <c r="B377" s="33">
        <f t="shared" si="0"/>
        <v>0</v>
      </c>
    </row>
    <row r="378" spans="1:2" customFormat="false" ht="13">
      <c r="A378" s="33">
        <f>シート1!K379</f>
        <v>0</v>
      </c>
      <c r="B378" s="33">
        <f t="shared" si="0"/>
        <v>0</v>
      </c>
    </row>
    <row r="379" spans="1:2" customFormat="false" ht="13">
      <c r="A379" s="33">
        <f>シート1!K380</f>
        <v>0</v>
      </c>
      <c r="B379" s="33">
        <f t="shared" si="0"/>
        <v>0</v>
      </c>
    </row>
    <row r="380" spans="1:2" customFormat="false" ht="13">
      <c r="A380" s="33">
        <f>シート1!K381</f>
        <v>0</v>
      </c>
      <c r="B380" s="33">
        <f t="shared" si="0"/>
        <v>0</v>
      </c>
    </row>
    <row r="381" spans="1:2" customFormat="false" ht="13">
      <c r="A381" s="33">
        <f>シート1!K382</f>
        <v>0</v>
      </c>
      <c r="B381" s="33">
        <f t="shared" si="0"/>
        <v>0</v>
      </c>
    </row>
    <row r="382" spans="1:2" customFormat="false" ht="13">
      <c r="A382" s="33">
        <f>シート1!K383</f>
        <v>0</v>
      </c>
      <c r="B382" s="33">
        <f t="shared" si="0"/>
        <v>0</v>
      </c>
    </row>
    <row r="383" spans="1:2" customFormat="false" ht="13">
      <c r="A383" s="33">
        <f>シート1!K384</f>
        <v>0</v>
      </c>
      <c r="B383" s="33">
        <f t="shared" si="0"/>
        <v>0</v>
      </c>
    </row>
    <row r="384" spans="1:2" customFormat="false" ht="13">
      <c r="A384" s="33">
        <f>シート1!K385</f>
        <v>0</v>
      </c>
      <c r="B384" s="33">
        <f t="shared" si="0"/>
        <v>0</v>
      </c>
    </row>
    <row r="385" spans="1:2" customFormat="false" ht="13">
      <c r="A385" s="33">
        <f>シート1!K386</f>
        <v>0</v>
      </c>
      <c r="B385" s="33">
        <f t="shared" si="0"/>
        <v>0</v>
      </c>
    </row>
    <row r="386" spans="1:2" customFormat="false" ht="13">
      <c r="A386" s="33">
        <f>シート1!K387</f>
        <v>0</v>
      </c>
      <c r="B386" s="33">
        <f t="shared" si="0"/>
        <v>0</v>
      </c>
    </row>
    <row r="387" spans="1:2" customFormat="false" ht="13">
      <c r="A387" s="33">
        <f>シート1!K388</f>
        <v>0</v>
      </c>
      <c r="B387" s="33">
        <f t="shared" si="0"/>
        <v>0</v>
      </c>
    </row>
    <row r="388" spans="1:2" customFormat="false" ht="13">
      <c r="A388" s="33">
        <f>シート1!K389</f>
        <v>0</v>
      </c>
      <c r="B388" s="33">
        <f t="shared" si="0"/>
        <v>0</v>
      </c>
    </row>
    <row r="389" spans="1:2" customFormat="false" ht="13">
      <c r="A389" s="33">
        <f>シート1!K390</f>
        <v>0</v>
      </c>
      <c r="B389" s="33">
        <f t="shared" si="0"/>
        <v>0</v>
      </c>
    </row>
    <row r="390" spans="1:2" customFormat="false" ht="13">
      <c r="A390" s="33">
        <f>シート1!K391</f>
        <v>0</v>
      </c>
      <c r="B390" s="33">
        <f t="shared" si="0"/>
        <v>0</v>
      </c>
    </row>
    <row r="391" spans="1:2" customFormat="false" ht="13">
      <c r="A391" s="33">
        <f>シート1!K392</f>
        <v>0</v>
      </c>
      <c r="B391" s="33">
        <f t="shared" si="0"/>
        <v>0</v>
      </c>
    </row>
    <row r="392" spans="1:2" customFormat="false" ht="13">
      <c r="A392" s="33">
        <f>シート1!K393</f>
        <v>0</v>
      </c>
      <c r="B392" s="33">
        <f t="shared" si="0"/>
        <v>0</v>
      </c>
    </row>
    <row r="393" spans="1:2" customFormat="false" ht="13">
      <c r="A393" s="33">
        <f>シート1!K394</f>
        <v>0</v>
      </c>
      <c r="B393" s="33">
        <f t="shared" si="0"/>
        <v>0</v>
      </c>
    </row>
    <row r="394" spans="1:2" customFormat="false" ht="13">
      <c r="A394" s="33">
        <f>シート1!K395</f>
        <v>0</v>
      </c>
      <c r="B394" s="33">
        <f t="shared" si="0"/>
        <v>0</v>
      </c>
    </row>
    <row r="395" spans="1:2" customFormat="false" ht="13">
      <c r="A395" s="33">
        <f>シート1!K396</f>
        <v>0</v>
      </c>
      <c r="B395" s="33">
        <f t="shared" si="0"/>
        <v>0</v>
      </c>
    </row>
    <row r="396" spans="1:2" customFormat="false" ht="13">
      <c r="A396" s="33">
        <f>シート1!K397</f>
        <v>0</v>
      </c>
      <c r="B396" s="33">
        <f t="shared" si="0"/>
        <v>0</v>
      </c>
    </row>
    <row r="397" spans="1:2" customFormat="false" ht="13">
      <c r="A397" s="33">
        <f>シート1!K398</f>
        <v>0</v>
      </c>
      <c r="B397" s="33">
        <f t="shared" si="0"/>
        <v>0</v>
      </c>
    </row>
    <row r="398" spans="1:2" customFormat="false" ht="13">
      <c r="A398" s="33">
        <f>シート1!K399</f>
        <v>0</v>
      </c>
      <c r="B398" s="33">
        <f t="shared" si="0"/>
        <v>0</v>
      </c>
    </row>
    <row r="399" spans="1:2" customFormat="false" ht="13">
      <c r="A399" s="33">
        <f>シート1!K400</f>
        <v>0</v>
      </c>
      <c r="B399" s="33">
        <f t="shared" si="0"/>
        <v>0</v>
      </c>
    </row>
    <row r="400" spans="1:2" customFormat="false" ht="13">
      <c r="A400" s="33">
        <f>シート1!K401</f>
        <v>0</v>
      </c>
      <c r="B400" s="33">
        <f t="shared" si="0"/>
        <v>0</v>
      </c>
    </row>
    <row r="401" spans="1:2" customFormat="false" ht="13">
      <c r="A401" s="33">
        <f>シート1!K402</f>
        <v>0</v>
      </c>
      <c r="B401" s="33">
        <f t="shared" si="0"/>
        <v>0</v>
      </c>
    </row>
    <row r="402" spans="1:2" customFormat="false" ht="13">
      <c r="A402" s="33">
        <f>シート1!K403</f>
        <v>0</v>
      </c>
      <c r="B402" s="33">
        <f t="shared" si="0"/>
        <v>0</v>
      </c>
    </row>
    <row r="403" spans="1:2" customFormat="false" ht="13">
      <c r="A403" s="33">
        <f>シート1!K404</f>
        <v>0</v>
      </c>
      <c r="B403" s="33">
        <f t="shared" si="0"/>
        <v>0</v>
      </c>
    </row>
    <row r="404" spans="1:2" customFormat="false" ht="13">
      <c r="A404" s="33">
        <f>シート1!K405</f>
        <v>0</v>
      </c>
      <c r="B404" s="33">
        <f t="shared" si="0"/>
        <v>0</v>
      </c>
    </row>
    <row r="405" spans="1:2" customFormat="false" ht="13">
      <c r="A405" s="33">
        <f>シート1!K406</f>
        <v>0</v>
      </c>
      <c r="B405" s="33">
        <f t="shared" si="0"/>
        <v>0</v>
      </c>
    </row>
    <row r="406" spans="1:2" customFormat="false" ht="13">
      <c r="A406" s="33">
        <f>シート1!K407</f>
        <v>0</v>
      </c>
      <c r="B406" s="33">
        <f t="shared" si="0"/>
        <v>0</v>
      </c>
    </row>
    <row r="407" spans="1:2" customFormat="false" ht="13">
      <c r="A407" s="33">
        <f>シート1!K408</f>
        <v>0</v>
      </c>
      <c r="B407" s="33">
        <f t="shared" si="0"/>
        <v>0</v>
      </c>
    </row>
    <row r="408" spans="1:2" customFormat="false" ht="13">
      <c r="A408" s="33">
        <f>シート1!K409</f>
        <v>0</v>
      </c>
      <c r="B408" s="33">
        <f t="shared" si="0"/>
        <v>0</v>
      </c>
    </row>
    <row r="409" spans="1:2" customFormat="false" ht="13">
      <c r="A409" s="33">
        <f>シート1!K410</f>
        <v>0</v>
      </c>
      <c r="B409" s="33">
        <f t="shared" si="0"/>
        <v>0</v>
      </c>
    </row>
    <row r="410" spans="1:2" customFormat="false" ht="13">
      <c r="A410" s="33">
        <f>シート1!K411</f>
        <v>0</v>
      </c>
      <c r="B410" s="33">
        <f t="shared" si="0"/>
        <v>0</v>
      </c>
    </row>
    <row r="411" spans="1:2" customFormat="false" ht="13">
      <c r="A411" s="33">
        <f>シート1!K412</f>
        <v>0</v>
      </c>
      <c r="B411" s="33">
        <f t="shared" si="0"/>
        <v>0</v>
      </c>
    </row>
    <row r="412" spans="1:2" customFormat="false" ht="13">
      <c r="A412" s="33">
        <f>シート1!K413</f>
        <v>0</v>
      </c>
      <c r="B412" s="33">
        <f t="shared" si="0"/>
        <v>0</v>
      </c>
    </row>
    <row r="413" spans="1:2" customFormat="false" ht="13">
      <c r="A413" s="33">
        <f>シート1!K414</f>
        <v>0</v>
      </c>
      <c r="B413" s="33">
        <f t="shared" si="0"/>
        <v>0</v>
      </c>
    </row>
    <row r="414" spans="1:2" customFormat="false" ht="13">
      <c r="A414" s="33">
        <f>シート1!K415</f>
        <v>0</v>
      </c>
      <c r="B414" s="33">
        <f t="shared" si="0"/>
        <v>0</v>
      </c>
    </row>
    <row r="415" spans="1:2" customFormat="false" ht="13">
      <c r="A415" s="33">
        <f>シート1!K416</f>
        <v>0</v>
      </c>
      <c r="B415" s="33">
        <f t="shared" si="0"/>
        <v>0</v>
      </c>
    </row>
    <row r="416" spans="1:2" customFormat="false" ht="13">
      <c r="A416" s="33">
        <f>シート1!K417</f>
        <v>0</v>
      </c>
      <c r="B416" s="33">
        <f t="shared" si="0"/>
        <v>0</v>
      </c>
    </row>
    <row r="417" spans="1:2" customFormat="false" ht="13">
      <c r="A417" s="33">
        <f>シート1!K418</f>
        <v>0</v>
      </c>
      <c r="B417" s="33">
        <f t="shared" si="0"/>
        <v>0</v>
      </c>
    </row>
    <row r="418" spans="1:2" customFormat="false" ht="13">
      <c r="A418" s="33">
        <f>シート1!K419</f>
        <v>0</v>
      </c>
      <c r="B418" s="33">
        <f t="shared" si="0"/>
        <v>0</v>
      </c>
    </row>
    <row r="419" spans="1:2" customFormat="false" ht="13">
      <c r="A419" s="33">
        <f>シート1!K420</f>
        <v>0</v>
      </c>
      <c r="B419" s="33">
        <f t="shared" si="0"/>
        <v>0</v>
      </c>
    </row>
    <row r="420" spans="1:2" customFormat="false" ht="13">
      <c r="A420" s="33">
        <f>シート1!K421</f>
        <v>0</v>
      </c>
      <c r="B420" s="33">
        <f t="shared" si="0"/>
        <v>0</v>
      </c>
    </row>
    <row r="421" spans="1:2" customFormat="false" ht="13">
      <c r="A421" s="33">
        <f>シート1!K422</f>
        <v>0</v>
      </c>
      <c r="B421" s="33">
        <f t="shared" si="0"/>
        <v>0</v>
      </c>
    </row>
    <row r="422" spans="1:2" customFormat="false" ht="13">
      <c r="A422" s="33">
        <f>シート1!K423</f>
        <v>0</v>
      </c>
      <c r="B422" s="33">
        <f t="shared" si="0"/>
        <v>0</v>
      </c>
    </row>
    <row r="423" spans="1:2" customFormat="false" ht="13">
      <c r="A423" s="33">
        <f>シート1!K424</f>
        <v>0</v>
      </c>
      <c r="B423" s="33">
        <f t="shared" si="0"/>
        <v>0</v>
      </c>
    </row>
    <row r="424" spans="1:2" customFormat="false" ht="13">
      <c r="A424" s="33">
        <f>シート1!K425</f>
        <v>0</v>
      </c>
      <c r="B424" s="33">
        <f t="shared" si="0"/>
        <v>0</v>
      </c>
    </row>
    <row r="425" spans="1:2" customFormat="false" ht="13">
      <c r="A425" s="33">
        <f>シート1!K426</f>
        <v>0</v>
      </c>
      <c r="B425" s="33">
        <f t="shared" si="0"/>
        <v>0</v>
      </c>
    </row>
    <row r="426" spans="1:2" customFormat="false" ht="13">
      <c r="A426" s="33">
        <f>シート1!K427</f>
        <v>0</v>
      </c>
      <c r="B426" s="33">
        <f t="shared" si="0"/>
        <v>0</v>
      </c>
    </row>
    <row r="427" spans="1:2" customFormat="false" ht="13">
      <c r="A427" s="33">
        <f>シート1!K428</f>
        <v>0</v>
      </c>
      <c r="B427" s="33">
        <f t="shared" si="0"/>
        <v>0</v>
      </c>
    </row>
    <row r="428" spans="1:2" customFormat="false" ht="13">
      <c r="A428" s="33">
        <f>シート1!K429</f>
        <v>0</v>
      </c>
      <c r="B428" s="33">
        <f t="shared" si="0"/>
        <v>0</v>
      </c>
    </row>
    <row r="429" spans="1:2" customFormat="false" ht="13">
      <c r="A429" s="33">
        <f>シート1!K430</f>
        <v>0</v>
      </c>
      <c r="B429" s="33">
        <f t="shared" si="0"/>
        <v>0</v>
      </c>
    </row>
    <row r="430" spans="1:2" customFormat="false" ht="13">
      <c r="A430" s="33">
        <f>シート1!K431</f>
        <v>0</v>
      </c>
      <c r="B430" s="33">
        <f t="shared" si="0"/>
        <v>0</v>
      </c>
    </row>
    <row r="431" spans="1:2" customFormat="false" ht="13">
      <c r="A431" s="33">
        <f>シート1!K432</f>
        <v>0</v>
      </c>
      <c r="B431" s="33">
        <f t="shared" si="0"/>
        <v>0</v>
      </c>
    </row>
    <row r="432" spans="1:2" customFormat="false" ht="13">
      <c r="A432" s="33">
        <f>シート1!K433</f>
        <v>0</v>
      </c>
      <c r="B432" s="33">
        <f t="shared" si="0"/>
        <v>0</v>
      </c>
    </row>
    <row r="433" spans="1:2" customFormat="false" ht="13">
      <c r="A433" s="33">
        <f>シート1!K434</f>
        <v>0</v>
      </c>
      <c r="B433" s="33">
        <f t="shared" si="0"/>
        <v>0</v>
      </c>
    </row>
    <row r="434" spans="1:2" customFormat="false" ht="13">
      <c r="A434" s="33">
        <f>シート1!K435</f>
        <v>0</v>
      </c>
      <c r="B434" s="33">
        <f t="shared" si="0"/>
        <v>0</v>
      </c>
    </row>
    <row r="435" spans="1:2" customFormat="false" ht="13">
      <c r="A435" s="33">
        <f>シート1!K436</f>
        <v>0</v>
      </c>
      <c r="B435" s="33">
        <f t="shared" si="0"/>
        <v>0</v>
      </c>
    </row>
    <row r="436" spans="1:2" customFormat="false" ht="13">
      <c r="A436" s="33">
        <f>シート1!K437</f>
        <v>0</v>
      </c>
      <c r="B436" s="33">
        <f t="shared" si="0"/>
        <v>0</v>
      </c>
    </row>
    <row r="437" spans="1:2" customFormat="false" ht="13">
      <c r="A437" s="33">
        <f>シート1!K438</f>
        <v>0</v>
      </c>
      <c r="B437" s="33">
        <f t="shared" si="0"/>
        <v>0</v>
      </c>
    </row>
    <row r="438" spans="1:2" customFormat="false" ht="13">
      <c r="A438" s="33">
        <f>シート1!K439</f>
        <v>0</v>
      </c>
      <c r="B438" s="33">
        <f t="shared" si="0"/>
        <v>0</v>
      </c>
    </row>
    <row r="439" spans="1:2" customFormat="false" ht="13">
      <c r="A439" s="33">
        <f>シート1!K440</f>
        <v>0</v>
      </c>
      <c r="B439" s="33">
        <f t="shared" si="0"/>
        <v>0</v>
      </c>
    </row>
    <row r="440" spans="1:2" customFormat="false" ht="13">
      <c r="A440" s="33">
        <f>シート1!K441</f>
        <v>0</v>
      </c>
      <c r="B440" s="33">
        <f t="shared" si="0"/>
        <v>0</v>
      </c>
    </row>
    <row r="441" spans="1:2" customFormat="false" ht="13">
      <c r="A441" s="33">
        <f>シート1!K442</f>
        <v>0</v>
      </c>
      <c r="B441" s="33">
        <f t="shared" si="0"/>
        <v>0</v>
      </c>
    </row>
    <row r="442" spans="1:2" customFormat="false" ht="13">
      <c r="A442" s="33">
        <f>シート1!K443</f>
        <v>0</v>
      </c>
      <c r="B442" s="33">
        <f t="shared" si="0"/>
        <v>0</v>
      </c>
    </row>
    <row r="443" spans="1:2" customFormat="false" ht="13">
      <c r="A443" s="33">
        <f>シート1!K444</f>
        <v>0</v>
      </c>
      <c r="B443" s="33">
        <f t="shared" si="0"/>
        <v>0</v>
      </c>
    </row>
    <row r="444" spans="1:2" customFormat="false" ht="13">
      <c r="A444" s="33">
        <f>シート1!K445</f>
        <v>0</v>
      </c>
      <c r="B444" s="33">
        <f t="shared" si="0"/>
        <v>0</v>
      </c>
    </row>
    <row r="445" spans="1:2" customFormat="false" ht="13">
      <c r="A445" s="33">
        <f>シート1!K446</f>
        <v>0</v>
      </c>
      <c r="B445" s="33">
        <f t="shared" si="0"/>
        <v>0</v>
      </c>
    </row>
    <row r="446" spans="1:2" customFormat="false" ht="13">
      <c r="A446" s="33">
        <f>シート1!K447</f>
        <v>0</v>
      </c>
      <c r="B446" s="33">
        <f t="shared" si="0"/>
        <v>0</v>
      </c>
    </row>
    <row r="447" spans="1:2" customFormat="false" ht="13">
      <c r="A447" s="33">
        <f>シート1!K448</f>
        <v>0</v>
      </c>
      <c r="B447" s="33">
        <f t="shared" si="0"/>
        <v>0</v>
      </c>
    </row>
    <row r="448" spans="1:2" customFormat="false" ht="13">
      <c r="A448" s="33">
        <f>シート1!K449</f>
        <v>0</v>
      </c>
      <c r="B448" s="33">
        <f t="shared" si="0"/>
        <v>0</v>
      </c>
    </row>
    <row r="449" spans="1:2" customFormat="false" ht="13">
      <c r="A449" s="33">
        <f>シート1!K450</f>
        <v>0</v>
      </c>
      <c r="B449" s="33">
        <f t="shared" si="0"/>
        <v>0</v>
      </c>
    </row>
    <row r="450" spans="1:2" customFormat="false" ht="13">
      <c r="A450" s="33">
        <f>シート1!K451</f>
        <v>0</v>
      </c>
      <c r="B450" s="33">
        <f t="shared" si="0"/>
        <v>0</v>
      </c>
    </row>
    <row r="451" spans="1:2" customFormat="false" ht="13">
      <c r="A451" s="33">
        <f>シート1!K452</f>
        <v>0</v>
      </c>
      <c r="B451" s="33">
        <f t="shared" si="0"/>
        <v>0</v>
      </c>
    </row>
    <row r="452" spans="1:2" customFormat="false" ht="13">
      <c r="A452" s="33">
        <f>シート1!K453</f>
        <v>0</v>
      </c>
      <c r="B452" s="33">
        <f t="shared" si="0"/>
        <v>0</v>
      </c>
    </row>
    <row r="453" spans="1:2" customFormat="false" ht="13">
      <c r="A453" s="33">
        <f>シート1!K454</f>
        <v>0</v>
      </c>
      <c r="B453" s="33">
        <f t="shared" si="0"/>
        <v>0</v>
      </c>
    </row>
    <row r="454" spans="1:2" customFormat="false" ht="13">
      <c r="A454" s="33">
        <f>シート1!K455</f>
        <v>0</v>
      </c>
      <c r="B454" s="33">
        <f t="shared" si="0"/>
        <v>0</v>
      </c>
    </row>
    <row r="455" spans="1:2" customFormat="false" ht="13">
      <c r="A455" s="33">
        <f>シート1!K456</f>
        <v>0</v>
      </c>
      <c r="B455" s="33">
        <f t="shared" si="0"/>
        <v>0</v>
      </c>
    </row>
    <row r="456" spans="1:2" customFormat="false" ht="13">
      <c r="A456" s="33">
        <f>シート1!K457</f>
        <v>0</v>
      </c>
      <c r="B456" s="33">
        <f t="shared" si="0"/>
        <v>0</v>
      </c>
    </row>
    <row r="457" spans="1:2" customFormat="false" ht="13">
      <c r="A457" s="33">
        <f>シート1!K458</f>
        <v>0</v>
      </c>
      <c r="B457" s="33">
        <f t="shared" si="0"/>
        <v>0</v>
      </c>
    </row>
    <row r="458" spans="1:2" customFormat="false" ht="13">
      <c r="A458" s="33">
        <f>シート1!K459</f>
        <v>0</v>
      </c>
      <c r="B458" s="33">
        <f t="shared" si="0"/>
        <v>0</v>
      </c>
    </row>
    <row r="459" spans="1:2" customFormat="false" ht="13">
      <c r="A459" s="33">
        <f>シート1!K460</f>
        <v>0</v>
      </c>
      <c r="B459" s="33">
        <f t="shared" si="0"/>
        <v>0</v>
      </c>
    </row>
    <row r="460" spans="1:2" customFormat="false" ht="13">
      <c r="A460" s="33">
        <f>シート1!K461</f>
        <v>0</v>
      </c>
      <c r="B460" s="33">
        <f t="shared" si="0"/>
        <v>0</v>
      </c>
    </row>
    <row r="461" spans="1:2" customFormat="false" ht="13">
      <c r="A461" s="33">
        <f>シート1!K462</f>
        <v>0</v>
      </c>
      <c r="B461" s="33">
        <f t="shared" si="0"/>
        <v>0</v>
      </c>
    </row>
    <row r="462" spans="1:2" customFormat="false" ht="13">
      <c r="A462" s="33">
        <f>シート1!K463</f>
        <v>0</v>
      </c>
      <c r="B462" s="33">
        <f t="shared" si="0"/>
        <v>0</v>
      </c>
    </row>
    <row r="463" spans="1:2" customFormat="false" ht="13">
      <c r="A463" s="33">
        <f>シート1!K464</f>
        <v>0</v>
      </c>
      <c r="B463" s="33">
        <f t="shared" si="0"/>
        <v>0</v>
      </c>
    </row>
    <row r="464" spans="1:2" customFormat="false" ht="13">
      <c r="A464" s="33">
        <f>シート1!K465</f>
        <v>0</v>
      </c>
      <c r="B464" s="33">
        <f t="shared" si="0"/>
        <v>0</v>
      </c>
    </row>
    <row r="465" spans="1:2" customFormat="false" ht="13">
      <c r="A465" s="33">
        <f>シート1!K466</f>
        <v>0</v>
      </c>
      <c r="B465" s="33">
        <f t="shared" si="0"/>
        <v>0</v>
      </c>
    </row>
    <row r="466" spans="1:2" customFormat="false" ht="13">
      <c r="A466" s="33">
        <f>シート1!K467</f>
        <v>0</v>
      </c>
      <c r="B466" s="33">
        <f t="shared" si="0"/>
        <v>0</v>
      </c>
    </row>
    <row r="467" spans="1:2" customFormat="false" ht="13">
      <c r="A467" s="33">
        <f>シート1!K468</f>
        <v>0</v>
      </c>
      <c r="B467" s="33">
        <f t="shared" si="0"/>
        <v>0</v>
      </c>
    </row>
    <row r="468" spans="1:2" customFormat="false" ht="13">
      <c r="A468" s="33">
        <f>シート1!K469</f>
        <v>0</v>
      </c>
      <c r="B468" s="33">
        <f t="shared" si="0"/>
        <v>0</v>
      </c>
    </row>
    <row r="469" spans="1:2" customFormat="false" ht="13">
      <c r="A469" s="33">
        <f>シート1!K470</f>
        <v>0</v>
      </c>
      <c r="B469" s="33">
        <f t="shared" si="0"/>
        <v>0</v>
      </c>
    </row>
    <row r="470" spans="1:2" customFormat="false" ht="13">
      <c r="A470" s="33">
        <f>シート1!K471</f>
        <v>0</v>
      </c>
      <c r="B470" s="33">
        <f t="shared" si="0"/>
        <v>0</v>
      </c>
    </row>
    <row r="471" spans="1:2" customFormat="false" ht="13">
      <c r="A471" s="33">
        <f>シート1!K472</f>
        <v>0</v>
      </c>
      <c r="B471" s="33">
        <f t="shared" si="0"/>
        <v>0</v>
      </c>
    </row>
    <row r="472" spans="1:2" customFormat="false" ht="13">
      <c r="A472" s="33">
        <f>シート1!K473</f>
        <v>0</v>
      </c>
      <c r="B472" s="33">
        <f t="shared" si="0"/>
        <v>0</v>
      </c>
    </row>
    <row r="473" spans="1:2" customFormat="false" ht="13">
      <c r="A473" s="33">
        <f>シート1!K474</f>
        <v>0</v>
      </c>
      <c r="B473" s="33">
        <f t="shared" si="0"/>
        <v>0</v>
      </c>
    </row>
    <row r="474" spans="1:2" customFormat="false" ht="13">
      <c r="A474" s="33">
        <f>シート1!K475</f>
        <v>0</v>
      </c>
      <c r="B474" s="33">
        <f t="shared" si="0"/>
        <v>0</v>
      </c>
    </row>
    <row r="475" spans="1:2" customFormat="false" ht="13">
      <c r="A475" s="33">
        <f>シート1!K476</f>
        <v>0</v>
      </c>
      <c r="B475" s="33">
        <f t="shared" si="0"/>
        <v>0</v>
      </c>
    </row>
    <row r="476" spans="1:2" customFormat="false" ht="13">
      <c r="A476" s="33">
        <f>シート1!K477</f>
        <v>0</v>
      </c>
      <c r="B476" s="33">
        <f t="shared" si="0"/>
        <v>0</v>
      </c>
    </row>
    <row r="477" spans="1:2" customFormat="false" ht="13">
      <c r="A477" s="33">
        <f>シート1!K478</f>
        <v>0</v>
      </c>
      <c r="B477" s="33">
        <f t="shared" si="0"/>
        <v>0</v>
      </c>
    </row>
    <row r="478" spans="1:2" customFormat="false" ht="13">
      <c r="A478" s="33">
        <f>シート1!K479</f>
        <v>0</v>
      </c>
      <c r="B478" s="33">
        <f t="shared" si="0"/>
        <v>0</v>
      </c>
    </row>
    <row r="479" spans="1:2" customFormat="false" ht="13">
      <c r="A479" s="33">
        <f>シート1!K480</f>
        <v>0</v>
      </c>
      <c r="B479" s="33">
        <f t="shared" si="0"/>
        <v>0</v>
      </c>
    </row>
    <row r="480" spans="1:2" customFormat="false" ht="13">
      <c r="A480" s="33">
        <f>シート1!K481</f>
        <v>0</v>
      </c>
      <c r="B480" s="33">
        <f t="shared" si="0"/>
        <v>0</v>
      </c>
    </row>
    <row r="481" spans="1:2" customFormat="false" ht="13">
      <c r="A481" s="33">
        <f>シート1!K482</f>
        <v>0</v>
      </c>
      <c r="B481" s="33">
        <f t="shared" si="0"/>
        <v>0</v>
      </c>
    </row>
    <row r="482" spans="1:2" customFormat="false" ht="13">
      <c r="A482" s="33">
        <f>シート1!K483</f>
        <v>0</v>
      </c>
      <c r="B482" s="33">
        <f t="shared" si="0"/>
        <v>0</v>
      </c>
    </row>
    <row r="483" spans="1:2" customFormat="false" ht="13">
      <c r="A483" s="33">
        <f>シート1!K484</f>
        <v>0</v>
      </c>
      <c r="B483" s="33">
        <f t="shared" si="0"/>
        <v>0</v>
      </c>
    </row>
    <row r="484" spans="1:2" customFormat="false" ht="13">
      <c r="A484" s="33">
        <f>シート1!K485</f>
        <v>0</v>
      </c>
      <c r="B484" s="33">
        <f t="shared" si="0"/>
        <v>0</v>
      </c>
    </row>
    <row r="485" spans="1:2" customFormat="false" ht="13">
      <c r="A485" s="33">
        <f>シート1!K486</f>
        <v>0</v>
      </c>
      <c r="B485" s="33">
        <f t="shared" si="0"/>
        <v>0</v>
      </c>
    </row>
    <row r="486" spans="1:2" customFormat="false" ht="13">
      <c r="A486" s="33">
        <f>シート1!K487</f>
        <v>0</v>
      </c>
      <c r="B486" s="33">
        <f t="shared" si="0"/>
        <v>0</v>
      </c>
    </row>
    <row r="487" spans="1:2" customFormat="false" ht="13">
      <c r="A487" s="33">
        <f>シート1!K488</f>
        <v>0</v>
      </c>
      <c r="B487" s="33">
        <f t="shared" si="0"/>
        <v>0</v>
      </c>
    </row>
    <row r="488" spans="1:2" customFormat="false" ht="13">
      <c r="A488" s="33">
        <f>シート1!K489</f>
        <v>0</v>
      </c>
      <c r="B488" s="33">
        <f t="shared" si="0"/>
        <v>0</v>
      </c>
    </row>
    <row r="489" spans="1:2" customFormat="false" ht="13">
      <c r="A489" s="33">
        <f>シート1!K490</f>
        <v>0</v>
      </c>
      <c r="B489" s="33">
        <f t="shared" si="0"/>
        <v>0</v>
      </c>
    </row>
    <row r="490" spans="1:2" customFormat="false" ht="13">
      <c r="A490" s="33">
        <f>シート1!K491</f>
        <v>0</v>
      </c>
      <c r="B490" s="33">
        <f t="shared" si="0"/>
        <v>0</v>
      </c>
    </row>
    <row r="491" spans="1:2" customFormat="false" ht="13">
      <c r="A491" s="33">
        <f>シート1!K492</f>
        <v>0</v>
      </c>
      <c r="B491" s="33">
        <f t="shared" si="0"/>
        <v>0</v>
      </c>
    </row>
    <row r="492" spans="1:2" customFormat="false" ht="13">
      <c r="A492" s="33">
        <f>シート1!K493</f>
        <v>0</v>
      </c>
      <c r="B492" s="33">
        <f t="shared" si="0"/>
        <v>0</v>
      </c>
    </row>
    <row r="493" spans="1:2" customFormat="false" ht="13">
      <c r="A493" s="33">
        <f>シート1!K494</f>
        <v>0</v>
      </c>
      <c r="B493" s="33">
        <f t="shared" si="0"/>
        <v>0</v>
      </c>
    </row>
    <row r="494" spans="1:2" customFormat="false" ht="13">
      <c r="A494" s="33">
        <f>シート1!K495</f>
        <v>0</v>
      </c>
      <c r="B494" s="33">
        <f t="shared" si="0"/>
        <v>0</v>
      </c>
    </row>
    <row r="495" spans="1:2" customFormat="false" ht="13">
      <c r="A495" s="33">
        <f>シート1!K496</f>
        <v>0</v>
      </c>
      <c r="B495" s="33">
        <f t="shared" si="0"/>
        <v>0</v>
      </c>
    </row>
    <row r="496" spans="1:2" customFormat="false" ht="13">
      <c r="A496" s="33">
        <f>シート1!K497</f>
        <v>0</v>
      </c>
      <c r="B496" s="33">
        <f t="shared" si="0"/>
        <v>0</v>
      </c>
    </row>
    <row r="497" spans="1:2" customFormat="false" ht="13">
      <c r="A497" s="33">
        <f>シート1!K498</f>
        <v>0</v>
      </c>
      <c r="B497" s="33">
        <f t="shared" si="0"/>
        <v>0</v>
      </c>
    </row>
    <row r="498" spans="1:2" customFormat="false" ht="13">
      <c r="A498" s="33">
        <f>シート1!K499</f>
        <v>0</v>
      </c>
      <c r="B498" s="33">
        <f t="shared" si="0"/>
        <v>0</v>
      </c>
    </row>
    <row r="499" spans="1:2" customFormat="false" ht="13">
      <c r="A499" s="33">
        <f>シート1!K500</f>
        <v>0</v>
      </c>
      <c r="B499" s="33">
        <f t="shared" si="0"/>
        <v>0</v>
      </c>
    </row>
    <row r="500" spans="1:2" customFormat="false" ht="13">
      <c r="A500" s="33">
        <f>シート1!K501</f>
        <v>0</v>
      </c>
      <c r="B500" s="33">
        <f t="shared" si="0"/>
        <v>0</v>
      </c>
    </row>
    <row r="501" spans="1:2" customFormat="false" ht="13">
      <c r="A501" s="33">
        <f>シート1!K502</f>
        <v>0</v>
      </c>
      <c r="B501" s="33">
        <f t="shared" si="0"/>
        <v>0</v>
      </c>
    </row>
    <row r="502" spans="1:2" customFormat="false" ht="13">
      <c r="A502" s="33">
        <f>シート1!K503</f>
        <v>0</v>
      </c>
      <c r="B502" s="33">
        <f t="shared" si="0"/>
        <v>0</v>
      </c>
    </row>
    <row r="503" spans="1:2" customFormat="false" ht="13">
      <c r="A503" s="33">
        <f>シート1!K504</f>
        <v>0</v>
      </c>
      <c r="B503" s="33">
        <f t="shared" si="0"/>
        <v>0</v>
      </c>
    </row>
    <row r="504" spans="1:2" customFormat="false" ht="13">
      <c r="A504" s="33">
        <f>シート1!K505</f>
        <v>0</v>
      </c>
      <c r="B504" s="33">
        <f t="shared" si="0"/>
        <v>0</v>
      </c>
    </row>
    <row r="505" spans="1:2" customFormat="false" ht="13">
      <c r="A505" s="33">
        <f>シート1!K506</f>
        <v>0</v>
      </c>
      <c r="B505" s="33">
        <f t="shared" si="0"/>
        <v>0</v>
      </c>
    </row>
    <row r="506" spans="1:2" customFormat="false" ht="13">
      <c r="A506" s="33">
        <f>シート1!K507</f>
        <v>0</v>
      </c>
      <c r="B506" s="33">
        <f t="shared" si="0"/>
        <v>0</v>
      </c>
    </row>
    <row r="507" spans="1:2" customFormat="false" ht="13">
      <c r="A507" s="33">
        <f>シート1!K508</f>
        <v>0</v>
      </c>
      <c r="B507" s="33">
        <f t="shared" si="0"/>
        <v>0</v>
      </c>
    </row>
    <row r="508" spans="1:2" customFormat="false" ht="13">
      <c r="A508" s="33">
        <f>シート1!K509</f>
        <v>0</v>
      </c>
      <c r="B508" s="33">
        <f t="shared" si="0"/>
        <v>0</v>
      </c>
    </row>
    <row r="509" spans="1:2" customFormat="false" ht="13">
      <c r="A509" s="33">
        <f>シート1!K510</f>
        <v>0</v>
      </c>
      <c r="B509" s="33">
        <f t="shared" si="0"/>
        <v>0</v>
      </c>
    </row>
    <row r="510" spans="1:2" customFormat="false" ht="13">
      <c r="A510" s="33">
        <f>シート1!K511</f>
        <v>0</v>
      </c>
      <c r="B510" s="33">
        <f t="shared" si="0"/>
        <v>0</v>
      </c>
    </row>
    <row r="511" spans="1:2" customFormat="false" ht="13">
      <c r="A511" s="33">
        <f>シート1!K512</f>
        <v>0</v>
      </c>
      <c r="B511" s="33">
        <f t="shared" si="0"/>
        <v>0</v>
      </c>
    </row>
    <row r="512" spans="1:2" customFormat="false" ht="13">
      <c r="A512" s="33">
        <f>シート1!K513</f>
        <v>0</v>
      </c>
      <c r="B512" s="33">
        <f t="shared" si="0"/>
        <v>0</v>
      </c>
    </row>
    <row r="513" spans="1:2" customFormat="false" ht="13">
      <c r="A513" s="33">
        <f>シート1!K514</f>
        <v>0</v>
      </c>
      <c r="B513" s="33">
        <f t="shared" si="0"/>
        <v>0</v>
      </c>
    </row>
    <row r="514" spans="1:2" customFormat="false" ht="13">
      <c r="A514" s="33">
        <f>シート1!K515</f>
        <v>0</v>
      </c>
      <c r="B514" s="33">
        <f t="shared" si="0"/>
        <v>0</v>
      </c>
    </row>
    <row r="515" spans="1:2" customFormat="false" ht="13">
      <c r="A515" s="33">
        <f>シート1!K516</f>
        <v>0</v>
      </c>
      <c r="B515" s="33">
        <f t="shared" si="0"/>
        <v>0</v>
      </c>
    </row>
    <row r="516" spans="1:2" customFormat="false" ht="13">
      <c r="A516" s="33">
        <f>シート1!K517</f>
        <v>0</v>
      </c>
      <c r="B516" s="33">
        <f t="shared" si="0"/>
        <v>0</v>
      </c>
    </row>
    <row r="517" spans="1:2" customFormat="false" ht="13">
      <c r="A517" s="33">
        <f>シート1!K518</f>
        <v>0</v>
      </c>
      <c r="B517" s="33">
        <f t="shared" si="0"/>
        <v>0</v>
      </c>
    </row>
    <row r="518" spans="1:2" customFormat="false" ht="13">
      <c r="A518" s="33">
        <f>シート1!K519</f>
        <v>0</v>
      </c>
      <c r="B518" s="33">
        <f t="shared" si="0"/>
        <v>0</v>
      </c>
    </row>
    <row r="519" spans="1:2" customFormat="false" ht="13">
      <c r="A519" s="33">
        <f>シート1!K520</f>
        <v>0</v>
      </c>
      <c r="B519" s="33">
        <f t="shared" si="0"/>
        <v>0</v>
      </c>
    </row>
    <row r="520" spans="1:2" customFormat="false" ht="13">
      <c r="A520" s="33">
        <f>シート1!K521</f>
        <v>0</v>
      </c>
      <c r="B520" s="33">
        <f t="shared" si="0"/>
        <v>0</v>
      </c>
    </row>
    <row r="521" spans="1:2" customFormat="false" ht="13">
      <c r="A521" s="33">
        <f>シート1!K522</f>
        <v>0</v>
      </c>
      <c r="B521" s="33">
        <f t="shared" si="0"/>
        <v>0</v>
      </c>
    </row>
    <row r="522" spans="1:2" customFormat="false" ht="13">
      <c r="A522" s="33">
        <f>シート1!K523</f>
        <v>0</v>
      </c>
      <c r="B522" s="33">
        <f t="shared" si="0"/>
        <v>0</v>
      </c>
    </row>
    <row r="523" spans="1:2" customFormat="false" ht="13">
      <c r="A523" s="33">
        <f>シート1!K524</f>
        <v>0</v>
      </c>
      <c r="B523" s="33">
        <f t="shared" si="0"/>
        <v>0</v>
      </c>
    </row>
    <row r="524" spans="1:2" customFormat="false" ht="13">
      <c r="A524" s="33">
        <f>シート1!K525</f>
        <v>0</v>
      </c>
      <c r="B524" s="33">
        <f t="shared" si="0"/>
        <v>0</v>
      </c>
    </row>
    <row r="525" spans="1:2" customFormat="false" ht="13">
      <c r="A525" s="33">
        <f>シート1!K526</f>
        <v>0</v>
      </c>
      <c r="B525" s="33">
        <f t="shared" si="0"/>
        <v>0</v>
      </c>
    </row>
    <row r="526" spans="1:2" customFormat="false" ht="13">
      <c r="A526" s="33">
        <f>シート1!K527</f>
        <v>0</v>
      </c>
      <c r="B526" s="33">
        <f t="shared" si="0"/>
        <v>0</v>
      </c>
    </row>
    <row r="527" spans="1:2" customFormat="false" ht="13">
      <c r="A527" s="33">
        <f>シート1!K528</f>
        <v>0</v>
      </c>
      <c r="B527" s="33">
        <f t="shared" si="0"/>
        <v>0</v>
      </c>
    </row>
    <row r="528" spans="1:2" customFormat="false" ht="13">
      <c r="A528" s="33">
        <f>シート1!K529</f>
        <v>0</v>
      </c>
      <c r="B528" s="33">
        <f t="shared" si="0"/>
        <v>0</v>
      </c>
    </row>
    <row r="529" spans="1:2" customFormat="false" ht="13">
      <c r="A529" s="33">
        <f>シート1!K530</f>
        <v>0</v>
      </c>
      <c r="B529" s="33">
        <f t="shared" si="0"/>
        <v>0</v>
      </c>
    </row>
    <row r="530" spans="1:2" customFormat="false" ht="13">
      <c r="A530" s="33">
        <f>シート1!K531</f>
        <v>0</v>
      </c>
      <c r="B530" s="33">
        <f t="shared" si="0"/>
        <v>0</v>
      </c>
    </row>
    <row r="531" spans="1:2" customFormat="false" ht="13">
      <c r="A531" s="33">
        <f>シート1!K532</f>
        <v>0</v>
      </c>
      <c r="B531" s="33">
        <f t="shared" si="0"/>
        <v>0</v>
      </c>
    </row>
    <row r="532" spans="1:2" customFormat="false" ht="13">
      <c r="A532" s="33">
        <f>シート1!K533</f>
        <v>0</v>
      </c>
      <c r="B532" s="33">
        <f t="shared" si="0"/>
        <v>0</v>
      </c>
    </row>
    <row r="533" spans="1:2" customFormat="false" ht="13">
      <c r="A533" s="33">
        <f>シート1!K534</f>
        <v>0</v>
      </c>
      <c r="B533" s="33">
        <f t="shared" si="0"/>
        <v>0</v>
      </c>
    </row>
    <row r="534" spans="1:2" customFormat="false" ht="13">
      <c r="A534" s="33">
        <f>シート1!K535</f>
        <v>0</v>
      </c>
      <c r="B534" s="33">
        <f t="shared" si="0"/>
        <v>0</v>
      </c>
    </row>
    <row r="535" spans="1:2" customFormat="false" ht="13">
      <c r="A535" s="33">
        <f>シート1!K536</f>
        <v>0</v>
      </c>
      <c r="B535" s="33">
        <f t="shared" si="0"/>
        <v>0</v>
      </c>
    </row>
    <row r="536" spans="1:2" customFormat="false" ht="13">
      <c r="A536" s="33">
        <f>シート1!K537</f>
        <v>0</v>
      </c>
      <c r="B536" s="33">
        <f t="shared" si="0"/>
        <v>0</v>
      </c>
    </row>
    <row r="537" spans="1:2" customFormat="false" ht="13">
      <c r="A537" s="33">
        <f>シート1!K538</f>
        <v>0</v>
      </c>
      <c r="B537" s="33">
        <f t="shared" si="0"/>
        <v>0</v>
      </c>
    </row>
    <row r="538" spans="1:2" customFormat="false" ht="13">
      <c r="A538" s="33">
        <f>シート1!K539</f>
        <v>0</v>
      </c>
      <c r="B538" s="33">
        <f t="shared" si="0"/>
        <v>0</v>
      </c>
    </row>
    <row r="539" spans="1:2" customFormat="false" ht="13">
      <c r="A539" s="33">
        <f>シート1!K540</f>
        <v>0</v>
      </c>
      <c r="B539" s="33">
        <f t="shared" si="0"/>
        <v>0</v>
      </c>
    </row>
    <row r="540" spans="1:2" customFormat="false" ht="13">
      <c r="A540" s="33">
        <f>シート1!K541</f>
        <v>0</v>
      </c>
      <c r="B540" s="33">
        <f t="shared" si="0"/>
        <v>0</v>
      </c>
    </row>
    <row r="541" spans="1:2" customFormat="false" ht="13">
      <c r="A541" s="33">
        <f>シート1!K542</f>
        <v>0</v>
      </c>
      <c r="B541" s="33">
        <f t="shared" si="0"/>
        <v>0</v>
      </c>
    </row>
    <row r="542" spans="1:2" customFormat="false" ht="13">
      <c r="A542" s="33">
        <f>シート1!K543</f>
        <v>0</v>
      </c>
      <c r="B542" s="33">
        <f t="shared" si="0"/>
        <v>0</v>
      </c>
    </row>
    <row r="543" spans="1:2" customFormat="false" ht="13">
      <c r="A543" s="33">
        <f>シート1!K544</f>
        <v>0</v>
      </c>
      <c r="B543" s="33">
        <f t="shared" si="0"/>
        <v>0</v>
      </c>
    </row>
    <row r="544" spans="1:2" customFormat="false" ht="13">
      <c r="A544" s="33">
        <f>シート1!K545</f>
        <v>0</v>
      </c>
      <c r="B544" s="33">
        <f t="shared" si="0"/>
        <v>0</v>
      </c>
    </row>
    <row r="545" spans="1:2" customFormat="false" ht="13">
      <c r="A545" s="33">
        <f>シート1!K546</f>
        <v>0</v>
      </c>
      <c r="B545" s="33">
        <f t="shared" si="0"/>
        <v>0</v>
      </c>
    </row>
    <row r="546" spans="1:2" customFormat="false" ht="13">
      <c r="A546" s="33">
        <f>シート1!K547</f>
        <v>0</v>
      </c>
      <c r="B546" s="33">
        <f t="shared" si="0"/>
        <v>0</v>
      </c>
    </row>
    <row r="547" spans="1:2" customFormat="false" ht="13">
      <c r="A547" s="33">
        <f>シート1!K548</f>
        <v>0</v>
      </c>
      <c r="B547" s="33">
        <f t="shared" si="0"/>
        <v>0</v>
      </c>
    </row>
    <row r="548" spans="1:2" customFormat="false" ht="13">
      <c r="A548" s="33">
        <f>シート1!K549</f>
        <v>0</v>
      </c>
      <c r="B548" s="33">
        <f t="shared" si="0"/>
        <v>0</v>
      </c>
    </row>
    <row r="549" spans="1:2" customFormat="false" ht="13">
      <c r="A549" s="33">
        <f>シート1!K550</f>
        <v>0</v>
      </c>
      <c r="B549" s="33">
        <f t="shared" si="0"/>
        <v>0</v>
      </c>
    </row>
    <row r="550" spans="1:2" customFormat="false" ht="13">
      <c r="A550" s="33">
        <f>シート1!K551</f>
        <v>0</v>
      </c>
      <c r="B550" s="33">
        <f t="shared" si="0"/>
        <v>0</v>
      </c>
    </row>
    <row r="551" spans="1:2" customFormat="false" ht="13">
      <c r="A551" s="33">
        <f>シート1!K552</f>
        <v>0</v>
      </c>
      <c r="B551" s="33">
        <f t="shared" si="0"/>
        <v>0</v>
      </c>
    </row>
    <row r="552" spans="1:2" customFormat="false" ht="13">
      <c r="A552" s="33">
        <f>シート1!K553</f>
        <v>0</v>
      </c>
      <c r="B552" s="33">
        <f t="shared" si="0"/>
        <v>0</v>
      </c>
    </row>
    <row r="553" spans="1:2" customFormat="false" ht="13">
      <c r="A553" s="33">
        <f>シート1!K554</f>
        <v>0</v>
      </c>
      <c r="B553" s="33">
        <f t="shared" si="0"/>
        <v>0</v>
      </c>
    </row>
    <row r="554" spans="1:2" customFormat="false" ht="13">
      <c r="A554" s="33">
        <f>シート1!K555</f>
        <v>0</v>
      </c>
      <c r="B554" s="33">
        <f t="shared" si="0"/>
        <v>0</v>
      </c>
    </row>
    <row r="555" spans="1:2" customFormat="false" ht="13">
      <c r="A555" s="33">
        <f>シート1!K556</f>
        <v>0</v>
      </c>
      <c r="B555" s="33">
        <f t="shared" si="0"/>
        <v>0</v>
      </c>
    </row>
    <row r="556" spans="1:2" customFormat="false" ht="13">
      <c r="A556" s="33">
        <f>シート1!K557</f>
        <v>0</v>
      </c>
      <c r="B556" s="33">
        <f t="shared" si="0"/>
        <v>0</v>
      </c>
    </row>
    <row r="557" spans="1:2" customFormat="false" ht="13">
      <c r="A557" s="33">
        <f>シート1!K558</f>
        <v>0</v>
      </c>
      <c r="B557" s="33">
        <f t="shared" si="0"/>
        <v>0</v>
      </c>
    </row>
    <row r="558" spans="1:2" customFormat="false" ht="13">
      <c r="A558" s="33">
        <f>シート1!K559</f>
        <v>0</v>
      </c>
      <c r="B558" s="33">
        <f t="shared" si="0"/>
        <v>0</v>
      </c>
    </row>
    <row r="559" spans="1:2" customFormat="false" ht="13">
      <c r="A559" s="33">
        <f>シート1!K560</f>
        <v>0</v>
      </c>
      <c r="B559" s="33">
        <f t="shared" si="0"/>
        <v>0</v>
      </c>
    </row>
    <row r="560" spans="1:2" customFormat="false" ht="13">
      <c r="A560" s="33">
        <f>シート1!K561</f>
        <v>0</v>
      </c>
      <c r="B560" s="33">
        <f t="shared" si="0"/>
        <v>0</v>
      </c>
    </row>
    <row r="561" spans="1:2" customFormat="false" ht="13">
      <c r="A561" s="33">
        <f>シート1!K562</f>
        <v>0</v>
      </c>
      <c r="B561" s="33">
        <f t="shared" si="0"/>
        <v>0</v>
      </c>
    </row>
    <row r="562" spans="1:2" customFormat="false" ht="13">
      <c r="A562" s="33">
        <f>シート1!K563</f>
        <v>0</v>
      </c>
      <c r="B562" s="33">
        <f t="shared" si="0"/>
        <v>0</v>
      </c>
    </row>
    <row r="563" spans="1:2" customFormat="false" ht="13">
      <c r="A563" s="33">
        <f>シート1!K564</f>
        <v>0</v>
      </c>
      <c r="B563" s="33">
        <f t="shared" si="0"/>
        <v>0</v>
      </c>
    </row>
    <row r="564" spans="1:2" customFormat="false" ht="13">
      <c r="A564" s="33">
        <f>シート1!K565</f>
        <v>0</v>
      </c>
      <c r="B564" s="33">
        <f t="shared" si="0"/>
        <v>0</v>
      </c>
    </row>
    <row r="565" spans="1:2" customFormat="false" ht="13">
      <c r="A565" s="33">
        <f>シート1!K566</f>
        <v>0</v>
      </c>
      <c r="B565" s="33">
        <f t="shared" si="0"/>
        <v>0</v>
      </c>
    </row>
    <row r="566" spans="1:2" customFormat="false" ht="13">
      <c r="A566" s="33">
        <f>シート1!K567</f>
        <v>0</v>
      </c>
      <c r="B566" s="33">
        <f t="shared" si="0"/>
        <v>0</v>
      </c>
    </row>
    <row r="567" spans="1:2" customFormat="false" ht="13">
      <c r="A567" s="33">
        <f>シート1!K568</f>
        <v>0</v>
      </c>
      <c r="B567" s="33">
        <f t="shared" si="0"/>
        <v>0</v>
      </c>
    </row>
    <row r="568" spans="1:2" customFormat="false" ht="13">
      <c r="A568" s="33">
        <f>シート1!K569</f>
        <v>0</v>
      </c>
      <c r="B568" s="33">
        <f t="shared" si="0"/>
        <v>0</v>
      </c>
    </row>
    <row r="569" spans="1:2" customFormat="false" ht="13">
      <c r="A569" s="33">
        <f>シート1!K570</f>
        <v>0</v>
      </c>
      <c r="B569" s="33">
        <f t="shared" si="0"/>
        <v>0</v>
      </c>
    </row>
    <row r="570" spans="1:2" customFormat="false" ht="13">
      <c r="A570" s="33">
        <f>シート1!K571</f>
        <v>0</v>
      </c>
      <c r="B570" s="33">
        <f t="shared" si="0"/>
        <v>0</v>
      </c>
    </row>
    <row r="571" spans="1:2" customFormat="false" ht="13">
      <c r="A571" s="33">
        <f>シート1!K572</f>
        <v>0</v>
      </c>
      <c r="B571" s="33">
        <f t="shared" si="0"/>
        <v>0</v>
      </c>
    </row>
    <row r="572" spans="1:2" customFormat="false" ht="13">
      <c r="A572" s="33">
        <f>シート1!K573</f>
        <v>0</v>
      </c>
      <c r="B572" s="33">
        <f t="shared" si="0"/>
        <v>0</v>
      </c>
    </row>
    <row r="573" spans="1:2" customFormat="false" ht="13">
      <c r="A573" s="33">
        <f>シート1!K574</f>
        <v>0</v>
      </c>
      <c r="B573" s="33">
        <f t="shared" si="0"/>
        <v>0</v>
      </c>
    </row>
    <row r="574" spans="1:2" customFormat="false" ht="13">
      <c r="A574" s="33">
        <f>シート1!K575</f>
        <v>0</v>
      </c>
      <c r="B574" s="33">
        <f t="shared" si="0"/>
        <v>0</v>
      </c>
    </row>
    <row r="575" spans="1:2" customFormat="false" ht="13">
      <c r="A575" s="33">
        <f>シート1!K576</f>
        <v>0</v>
      </c>
      <c r="B575" s="33">
        <f t="shared" si="0"/>
        <v>0</v>
      </c>
    </row>
    <row r="576" spans="1:2" customFormat="false" ht="13">
      <c r="A576" s="33">
        <f>シート1!K577</f>
        <v>0</v>
      </c>
      <c r="B576" s="33">
        <f t="shared" si="0"/>
        <v>0</v>
      </c>
    </row>
    <row r="577" spans="1:2" customFormat="false" ht="13">
      <c r="A577" s="33">
        <f>シート1!K578</f>
        <v>0</v>
      </c>
      <c r="B577" s="33">
        <f t="shared" si="0"/>
        <v>0</v>
      </c>
    </row>
    <row r="578" spans="1:2" customFormat="false" ht="13">
      <c r="A578" s="33">
        <f>シート1!K579</f>
        <v>0</v>
      </c>
      <c r="B578" s="33">
        <f t="shared" si="0"/>
        <v>0</v>
      </c>
    </row>
    <row r="579" spans="1:2" customFormat="false" ht="13">
      <c r="A579" s="33">
        <f>シート1!K580</f>
        <v>0</v>
      </c>
      <c r="B579" s="33">
        <f t="shared" si="0"/>
        <v>0</v>
      </c>
    </row>
    <row r="580" spans="1:2" customFormat="false" ht="13">
      <c r="A580" s="33">
        <f>シート1!K581</f>
        <v>0</v>
      </c>
      <c r="B580" s="33">
        <f t="shared" si="0"/>
        <v>0</v>
      </c>
    </row>
    <row r="581" spans="1:2" customFormat="false" ht="13">
      <c r="A581" s="33">
        <f>シート1!K582</f>
        <v>0</v>
      </c>
      <c r="B581" s="33">
        <f t="shared" si="0"/>
        <v>0</v>
      </c>
    </row>
    <row r="582" spans="1:2" customFormat="false" ht="13">
      <c r="A582" s="33">
        <f>シート1!K583</f>
        <v>0</v>
      </c>
      <c r="B582" s="33">
        <f t="shared" si="0"/>
        <v>0</v>
      </c>
    </row>
    <row r="583" spans="1:2" customFormat="false" ht="13">
      <c r="A583" s="33">
        <f>シート1!K584</f>
        <v>0</v>
      </c>
      <c r="B583" s="33">
        <f t="shared" si="0"/>
        <v>0</v>
      </c>
    </row>
    <row r="584" spans="1:2" customFormat="false" ht="13">
      <c r="A584" s="33">
        <f>シート1!K585</f>
        <v>0</v>
      </c>
      <c r="B584" s="33">
        <f t="shared" si="0"/>
        <v>0</v>
      </c>
    </row>
    <row r="585" spans="1:2" customFormat="false" ht="13">
      <c r="A585" s="33">
        <f>シート1!K586</f>
        <v>0</v>
      </c>
      <c r="B585" s="33">
        <f t="shared" si="0"/>
        <v>0</v>
      </c>
    </row>
    <row r="586" spans="1:2" customFormat="false" ht="13">
      <c r="A586" s="33">
        <f>シート1!K587</f>
        <v>0</v>
      </c>
      <c r="B586" s="33">
        <f t="shared" si="0"/>
        <v>0</v>
      </c>
    </row>
    <row r="587" spans="1:2" customFormat="false" ht="13">
      <c r="A587" s="33">
        <f>シート1!K588</f>
        <v>0</v>
      </c>
      <c r="B587" s="33">
        <f t="shared" si="0"/>
        <v>0</v>
      </c>
    </row>
    <row r="588" spans="1:2" customFormat="false" ht="13">
      <c r="A588" s="33">
        <f>シート1!K589</f>
        <v>0</v>
      </c>
      <c r="B588" s="33">
        <f t="shared" si="0"/>
        <v>0</v>
      </c>
    </row>
    <row r="589" spans="1:2" customFormat="false" ht="13">
      <c r="A589" s="33">
        <f>シート1!K590</f>
        <v>0</v>
      </c>
      <c r="B589" s="33">
        <f t="shared" si="0"/>
        <v>0</v>
      </c>
    </row>
    <row r="590" spans="1:2" customFormat="false" ht="13">
      <c r="A590" s="33">
        <f>シート1!K591</f>
        <v>0</v>
      </c>
      <c r="B590" s="33">
        <f t="shared" si="0"/>
        <v>0</v>
      </c>
    </row>
    <row r="591" spans="1:2" customFormat="false" ht="13">
      <c r="A591" s="33">
        <f>シート1!K592</f>
        <v>0</v>
      </c>
      <c r="B591" s="33">
        <f t="shared" si="0"/>
        <v>0</v>
      </c>
    </row>
    <row r="592" spans="1:2" customFormat="false" ht="13">
      <c r="A592" s="33">
        <f>シート1!K593</f>
        <v>0</v>
      </c>
      <c r="B592" s="33">
        <f t="shared" si="0"/>
        <v>0</v>
      </c>
    </row>
    <row r="593" spans="1:2" customFormat="false" ht="13">
      <c r="A593" s="33">
        <f>シート1!K594</f>
        <v>0</v>
      </c>
      <c r="B593" s="33">
        <f t="shared" si="0"/>
        <v>0</v>
      </c>
    </row>
    <row r="594" spans="1:2" customFormat="false" ht="13">
      <c r="A594" s="33">
        <f>シート1!K595</f>
        <v>0</v>
      </c>
      <c r="B594" s="33">
        <f t="shared" si="0"/>
        <v>0</v>
      </c>
    </row>
    <row r="595" spans="1:2" customFormat="false" ht="13">
      <c r="A595" s="33">
        <f>シート1!K596</f>
        <v>0</v>
      </c>
      <c r="B595" s="33">
        <f t="shared" si="0"/>
        <v>0</v>
      </c>
    </row>
    <row r="596" spans="1:2" customFormat="false" ht="13">
      <c r="A596" s="33">
        <f>シート1!K597</f>
        <v>0</v>
      </c>
      <c r="B596" s="33">
        <f t="shared" si="0"/>
        <v>0</v>
      </c>
    </row>
    <row r="597" spans="1:2" customFormat="false" ht="13">
      <c r="A597" s="33">
        <f>シート1!K598</f>
        <v>0</v>
      </c>
      <c r="B597" s="33">
        <f t="shared" si="0"/>
        <v>0</v>
      </c>
    </row>
    <row r="598" spans="1:2" customFormat="false" ht="13">
      <c r="A598" s="33">
        <f>シート1!K599</f>
        <v>0</v>
      </c>
      <c r="B598" s="33">
        <f t="shared" si="0"/>
        <v>0</v>
      </c>
    </row>
    <row r="599" spans="1:2" customFormat="false" ht="13">
      <c r="A599" s="33">
        <f>シート1!K600</f>
        <v>0</v>
      </c>
      <c r="B599" s="33">
        <f t="shared" si="0"/>
        <v>0</v>
      </c>
    </row>
    <row r="600" spans="1:2" customFormat="false" ht="13">
      <c r="A600" s="33">
        <f>シート1!K601</f>
        <v>0</v>
      </c>
      <c r="B600" s="33">
        <f t="shared" si="0"/>
        <v>0</v>
      </c>
    </row>
    <row r="601" spans="1:2" customFormat="false" ht="13">
      <c r="A601" s="33">
        <f>シート1!K602</f>
        <v>0</v>
      </c>
      <c r="B601" s="33">
        <f t="shared" si="0"/>
        <v>0</v>
      </c>
    </row>
    <row r="602" spans="1:2" customFormat="false" ht="13">
      <c r="A602" s="33">
        <f>シート1!K603</f>
        <v>0</v>
      </c>
      <c r="B602" s="33">
        <f t="shared" si="0"/>
        <v>0</v>
      </c>
    </row>
    <row r="603" spans="1:2" customFormat="false" ht="13">
      <c r="A603" s="33">
        <f>シート1!K604</f>
        <v>0</v>
      </c>
      <c r="B603" s="33">
        <f t="shared" si="0"/>
        <v>0</v>
      </c>
    </row>
    <row r="604" spans="1:2" customFormat="false" ht="13">
      <c r="A604" s="33">
        <f>シート1!K605</f>
        <v>0</v>
      </c>
      <c r="B604" s="33">
        <f t="shared" si="0"/>
        <v>0</v>
      </c>
    </row>
    <row r="605" spans="1:2" customFormat="false" ht="13">
      <c r="A605" s="33">
        <f>シート1!K606</f>
        <v>0</v>
      </c>
      <c r="B605" s="33">
        <f t="shared" si="0"/>
        <v>0</v>
      </c>
    </row>
    <row r="606" spans="1:2" customFormat="false" ht="13">
      <c r="A606" s="33">
        <f>シート1!K607</f>
        <v>0</v>
      </c>
      <c r="B606" s="33">
        <f t="shared" si="0"/>
        <v>0</v>
      </c>
    </row>
    <row r="607" spans="1:2" customFormat="false" ht="13">
      <c r="A607" s="33">
        <f>シート1!K608</f>
        <v>0</v>
      </c>
      <c r="B607" s="33">
        <f t="shared" si="0"/>
        <v>0</v>
      </c>
    </row>
    <row r="608" spans="1:2" customFormat="false" ht="13">
      <c r="A608" s="33">
        <f>シート1!K609</f>
        <v>0</v>
      </c>
      <c r="B608" s="33">
        <f t="shared" si="0"/>
        <v>0</v>
      </c>
    </row>
    <row r="609" spans="1:2" customFormat="false" ht="13">
      <c r="A609" s="33">
        <f>シート1!K610</f>
        <v>0</v>
      </c>
      <c r="B609" s="33">
        <f t="shared" si="0"/>
        <v>0</v>
      </c>
    </row>
    <row r="610" spans="1:2" customFormat="false" ht="13">
      <c r="A610" s="33">
        <f>シート1!K611</f>
        <v>0</v>
      </c>
      <c r="B610" s="33">
        <f t="shared" si="0"/>
        <v>0</v>
      </c>
    </row>
    <row r="611" spans="1:2" customFormat="false" ht="13">
      <c r="A611" s="33">
        <f>シート1!K612</f>
        <v>0</v>
      </c>
      <c r="B611" s="33">
        <f t="shared" si="0"/>
        <v>0</v>
      </c>
    </row>
    <row r="612" spans="1:2" customFormat="false" ht="13">
      <c r="A612" s="33">
        <f>シート1!K613</f>
        <v>0</v>
      </c>
      <c r="B612" s="33">
        <f t="shared" si="0"/>
        <v>0</v>
      </c>
    </row>
    <row r="613" spans="1:2" customFormat="false" ht="13">
      <c r="A613" s="33">
        <f>シート1!K614</f>
        <v>0</v>
      </c>
      <c r="B613" s="33">
        <f t="shared" si="0"/>
        <v>0</v>
      </c>
    </row>
    <row r="614" spans="1:2" customFormat="false" ht="13">
      <c r="A614" s="33">
        <f>シート1!K615</f>
        <v>0</v>
      </c>
      <c r="B614" s="33">
        <f t="shared" si="0"/>
        <v>0</v>
      </c>
    </row>
    <row r="615" spans="1:2" customFormat="false" ht="13">
      <c r="A615" s="33">
        <f>シート1!K616</f>
        <v>0</v>
      </c>
      <c r="B615" s="33">
        <f t="shared" si="0"/>
        <v>0</v>
      </c>
    </row>
    <row r="616" spans="1:2" customFormat="false" ht="13">
      <c r="A616" s="33">
        <f>シート1!K617</f>
        <v>0</v>
      </c>
      <c r="B616" s="33">
        <f t="shared" si="0"/>
        <v>0</v>
      </c>
    </row>
    <row r="617" spans="1:2" customFormat="false" ht="13">
      <c r="A617" s="33">
        <f>シート1!K618</f>
        <v>0</v>
      </c>
      <c r="B617" s="33">
        <f t="shared" si="0"/>
        <v>0</v>
      </c>
    </row>
    <row r="618" spans="1:2" customFormat="false" ht="13">
      <c r="A618" s="33">
        <f>シート1!K619</f>
        <v>0</v>
      </c>
      <c r="B618" s="33">
        <f t="shared" si="0"/>
        <v>0</v>
      </c>
    </row>
    <row r="619" spans="1:2" customFormat="false" ht="13">
      <c r="A619" s="33">
        <f>シート1!K620</f>
        <v>0</v>
      </c>
      <c r="B619" s="33">
        <f t="shared" si="0"/>
        <v>0</v>
      </c>
    </row>
    <row r="620" spans="1:2" customFormat="false" ht="13">
      <c r="A620" s="33">
        <f>シート1!K621</f>
        <v>0</v>
      </c>
      <c r="B620" s="33">
        <f t="shared" si="0"/>
        <v>0</v>
      </c>
    </row>
    <row r="621" spans="1:2" customFormat="false" ht="13">
      <c r="A621" s="33">
        <f>シート1!K622</f>
        <v>0</v>
      </c>
      <c r="B621" s="33">
        <f t="shared" si="0"/>
        <v>0</v>
      </c>
    </row>
    <row r="622" spans="1:2" customFormat="false" ht="13">
      <c r="A622" s="33">
        <f>シート1!K623</f>
        <v>0</v>
      </c>
      <c r="B622" s="33">
        <f t="shared" si="0"/>
        <v>0</v>
      </c>
    </row>
    <row r="623" spans="1:2" customFormat="false" ht="13">
      <c r="A623" s="33">
        <f>シート1!K624</f>
        <v>0</v>
      </c>
      <c r="B623" s="33">
        <f t="shared" si="0"/>
        <v>0</v>
      </c>
    </row>
    <row r="624" spans="1:2" customFormat="false" ht="13">
      <c r="A624" s="33">
        <f>シート1!K625</f>
        <v>0</v>
      </c>
      <c r="B624" s="33">
        <f t="shared" si="0"/>
        <v>0</v>
      </c>
    </row>
    <row r="625" spans="1:2" customFormat="false" ht="13">
      <c r="A625" s="33">
        <f>シート1!K626</f>
        <v>0</v>
      </c>
      <c r="B625" s="33">
        <f t="shared" si="0"/>
        <v>0</v>
      </c>
    </row>
    <row r="626" spans="1:2" customFormat="false" ht="13">
      <c r="A626" s="33">
        <f>シート1!K627</f>
        <v>0</v>
      </c>
      <c r="B626" s="33">
        <f t="shared" si="0"/>
        <v>0</v>
      </c>
    </row>
    <row r="627" spans="1:2" customFormat="false" ht="13">
      <c r="A627" s="33">
        <f>シート1!K628</f>
        <v>0</v>
      </c>
      <c r="B627" s="33">
        <f t="shared" si="0"/>
        <v>0</v>
      </c>
    </row>
    <row r="628" spans="1:2" customFormat="false" ht="13">
      <c r="A628" s="33">
        <f>シート1!K629</f>
        <v>0</v>
      </c>
      <c r="B628" s="33">
        <f t="shared" si="0"/>
        <v>0</v>
      </c>
    </row>
    <row r="629" spans="1:2" customFormat="false" ht="13">
      <c r="A629" s="33">
        <f>シート1!K630</f>
        <v>0</v>
      </c>
      <c r="B629" s="33">
        <f t="shared" si="0"/>
        <v>0</v>
      </c>
    </row>
    <row r="630" spans="1:2" customFormat="false" ht="13">
      <c r="A630" s="33">
        <f>シート1!K631</f>
        <v>0</v>
      </c>
      <c r="B630" s="33">
        <f t="shared" si="0"/>
        <v>0</v>
      </c>
    </row>
    <row r="631" spans="1:2" customFormat="false" ht="13">
      <c r="A631" s="33">
        <f>シート1!K632</f>
        <v>0</v>
      </c>
      <c r="B631" s="33">
        <f t="shared" si="0"/>
        <v>0</v>
      </c>
    </row>
    <row r="632" spans="1:2" customFormat="false" ht="13">
      <c r="A632" s="33">
        <f>シート1!K633</f>
        <v>0</v>
      </c>
      <c r="B632" s="33">
        <f t="shared" si="0"/>
        <v>0</v>
      </c>
    </row>
    <row r="633" spans="1:2" customFormat="false" ht="13">
      <c r="A633" s="33">
        <f>シート1!K634</f>
        <v>0</v>
      </c>
      <c r="B633" s="33">
        <f t="shared" si="0"/>
        <v>0</v>
      </c>
    </row>
    <row r="634" spans="1:2" customFormat="false" ht="13">
      <c r="A634" s="33">
        <f>シート1!K635</f>
        <v>0</v>
      </c>
      <c r="B634" s="33">
        <f t="shared" si="0"/>
        <v>0</v>
      </c>
    </row>
    <row r="635" spans="1:2" customFormat="false" ht="13">
      <c r="A635" s="33">
        <f>シート1!K636</f>
        <v>0</v>
      </c>
      <c r="B635" s="33">
        <f t="shared" si="0"/>
        <v>0</v>
      </c>
    </row>
    <row r="636" spans="1:2" customFormat="false" ht="13">
      <c r="A636" s="33">
        <f>シート1!K637</f>
        <v>0</v>
      </c>
      <c r="B636" s="33">
        <f t="shared" si="0"/>
        <v>0</v>
      </c>
    </row>
    <row r="637" spans="1:2" customFormat="false" ht="13">
      <c r="A637" s="33">
        <f>シート1!K638</f>
        <v>0</v>
      </c>
      <c r="B637" s="33">
        <f t="shared" si="0"/>
        <v>0</v>
      </c>
    </row>
    <row r="638" spans="1:2" customFormat="false" ht="13">
      <c r="A638" s="33">
        <f>シート1!K639</f>
        <v>0</v>
      </c>
      <c r="B638" s="33">
        <f t="shared" si="0"/>
        <v>0</v>
      </c>
    </row>
    <row r="639" spans="1:2" customFormat="false" ht="13">
      <c r="A639" s="33">
        <f>シート1!K640</f>
        <v>0</v>
      </c>
      <c r="B639" s="33">
        <f t="shared" si="0"/>
        <v>0</v>
      </c>
    </row>
    <row r="640" spans="1:2" customFormat="false" ht="13">
      <c r="A640" s="33">
        <f>シート1!K641</f>
        <v>0</v>
      </c>
      <c r="B640" s="33">
        <f t="shared" si="0"/>
        <v>0</v>
      </c>
    </row>
    <row r="641" spans="1:2" customFormat="false" ht="13">
      <c r="A641" s="33">
        <f>シート1!K642</f>
        <v>0</v>
      </c>
      <c r="B641" s="33">
        <f t="shared" si="0"/>
        <v>0</v>
      </c>
    </row>
    <row r="642" spans="1:2" customFormat="false" ht="13">
      <c r="A642" s="33">
        <f>シート1!K643</f>
        <v>0</v>
      </c>
      <c r="B642" s="33">
        <f t="shared" si="0"/>
        <v>0</v>
      </c>
    </row>
    <row r="643" spans="1:2" customFormat="false" ht="13">
      <c r="A643" s="33">
        <f>シート1!K644</f>
        <v>0</v>
      </c>
      <c r="B643" s="33">
        <f t="shared" si="0"/>
        <v>0</v>
      </c>
    </row>
    <row r="644" spans="1:2" customFormat="false" ht="13">
      <c r="A644" s="33">
        <f>シート1!K645</f>
        <v>0</v>
      </c>
      <c r="B644" s="33">
        <f t="shared" si="0"/>
        <v>0</v>
      </c>
    </row>
    <row r="645" spans="1:2" customFormat="false" ht="13">
      <c r="A645" s="33">
        <f>シート1!K646</f>
        <v>0</v>
      </c>
      <c r="B645" s="33">
        <f t="shared" si="0"/>
        <v>0</v>
      </c>
    </row>
    <row r="646" spans="1:2" customFormat="false" ht="13">
      <c r="A646" s="33">
        <f>シート1!K647</f>
        <v>0</v>
      </c>
      <c r="B646" s="33">
        <f t="shared" si="0"/>
        <v>0</v>
      </c>
    </row>
    <row r="647" spans="1:2" customFormat="false" ht="13">
      <c r="A647" s="33">
        <f>シート1!K648</f>
        <v>0</v>
      </c>
      <c r="B647" s="33">
        <f t="shared" si="0"/>
        <v>0</v>
      </c>
    </row>
    <row r="648" spans="1:2" customFormat="false" ht="13">
      <c r="A648" s="33">
        <f>シート1!K649</f>
        <v>0</v>
      </c>
      <c r="B648" s="33">
        <f t="shared" si="0"/>
        <v>0</v>
      </c>
    </row>
    <row r="649" spans="1:2" customFormat="false" ht="13">
      <c r="A649" s="33">
        <f>シート1!K650</f>
        <v>0</v>
      </c>
      <c r="B649" s="33">
        <f t="shared" si="0"/>
        <v>0</v>
      </c>
    </row>
    <row r="650" spans="1:2" customFormat="false" ht="13">
      <c r="A650" s="33">
        <f>シート1!K651</f>
        <v>0</v>
      </c>
      <c r="B650" s="33">
        <f t="shared" si="0"/>
        <v>0</v>
      </c>
    </row>
    <row r="651" spans="1:2" customFormat="false" ht="13">
      <c r="A651" s="33">
        <f>シート1!K652</f>
        <v>0</v>
      </c>
      <c r="B651" s="33">
        <f t="shared" si="0"/>
        <v>0</v>
      </c>
    </row>
    <row r="652" spans="1:2" customFormat="false" ht="13">
      <c r="A652" s="33">
        <f>シート1!K653</f>
        <v>0</v>
      </c>
      <c r="B652" s="33">
        <f t="shared" si="0"/>
        <v>0</v>
      </c>
    </row>
    <row r="653" spans="1:2" customFormat="false" ht="13">
      <c r="A653" s="33">
        <f>シート1!K654</f>
        <v>0</v>
      </c>
      <c r="B653" s="33">
        <f t="shared" si="0"/>
        <v>0</v>
      </c>
    </row>
    <row r="654" spans="1:2" customFormat="false" ht="13">
      <c r="A654" s="33">
        <f>シート1!K655</f>
        <v>0</v>
      </c>
      <c r="B654" s="33">
        <f t="shared" si="0"/>
        <v>0</v>
      </c>
    </row>
    <row r="655" spans="1:2" customFormat="false" ht="13">
      <c r="A655" s="33">
        <f>シート1!K656</f>
        <v>0</v>
      </c>
      <c r="B655" s="33">
        <f t="shared" si="0"/>
        <v>0</v>
      </c>
    </row>
    <row r="656" spans="1:2" customFormat="false" ht="13">
      <c r="A656" s="33">
        <f>シート1!K657</f>
        <v>0</v>
      </c>
      <c r="B656" s="33">
        <f t="shared" si="0"/>
        <v>0</v>
      </c>
    </row>
    <row r="657" spans="1:2" customFormat="false" ht="13">
      <c r="A657" s="33">
        <f>シート1!K658</f>
        <v>0</v>
      </c>
      <c r="B657" s="33">
        <f t="shared" si="0"/>
        <v>0</v>
      </c>
    </row>
    <row r="658" spans="1:2" customFormat="false" ht="13">
      <c r="A658" s="33">
        <f>シート1!K659</f>
        <v>0</v>
      </c>
      <c r="B658" s="33">
        <f t="shared" si="0"/>
        <v>0</v>
      </c>
    </row>
    <row r="659" spans="1:2" customFormat="false" ht="13">
      <c r="A659" s="33">
        <f>シート1!K660</f>
        <v>0</v>
      </c>
      <c r="B659" s="33">
        <f t="shared" si="0"/>
        <v>0</v>
      </c>
    </row>
    <row r="660" spans="1:2" customFormat="false" ht="13">
      <c r="A660" s="33">
        <f>シート1!K661</f>
        <v>0</v>
      </c>
      <c r="B660" s="33">
        <f t="shared" si="0"/>
        <v>0</v>
      </c>
    </row>
    <row r="661" spans="1:2" customFormat="false" ht="13">
      <c r="A661" s="33">
        <f>シート1!K662</f>
        <v>0</v>
      </c>
      <c r="B661" s="33">
        <f t="shared" si="0"/>
        <v>0</v>
      </c>
    </row>
    <row r="662" spans="1:2" customFormat="false" ht="13">
      <c r="A662" s="33">
        <f>シート1!K663</f>
        <v>0</v>
      </c>
      <c r="B662" s="33">
        <f t="shared" si="0"/>
        <v>0</v>
      </c>
    </row>
    <row r="663" spans="1:2" customFormat="false" ht="13">
      <c r="A663" s="33">
        <f>シート1!K664</f>
        <v>0</v>
      </c>
      <c r="B663" s="33">
        <f t="shared" si="0"/>
        <v>0</v>
      </c>
    </row>
    <row r="664" spans="1:2" customFormat="false" ht="13">
      <c r="A664" s="33">
        <f>シート1!K665</f>
        <v>0</v>
      </c>
      <c r="B664" s="33">
        <f t="shared" si="0"/>
        <v>0</v>
      </c>
    </row>
    <row r="665" spans="1:2" customFormat="false" ht="13">
      <c r="A665" s="33">
        <f>シート1!K666</f>
        <v>0</v>
      </c>
      <c r="B665" s="33">
        <f t="shared" si="0"/>
        <v>0</v>
      </c>
    </row>
    <row r="666" spans="1:2" customFormat="false" ht="13">
      <c r="A666" s="33">
        <f>シート1!K667</f>
        <v>0</v>
      </c>
      <c r="B666" s="33">
        <f t="shared" si="0"/>
        <v>0</v>
      </c>
    </row>
    <row r="667" spans="1:2" customFormat="false" ht="13">
      <c r="A667" s="33">
        <f>シート1!K668</f>
        <v>0</v>
      </c>
      <c r="B667" s="33">
        <f t="shared" si="0"/>
        <v>0</v>
      </c>
    </row>
    <row r="668" spans="1:2" customFormat="false" ht="13">
      <c r="A668" s="33">
        <f>シート1!K669</f>
        <v>0</v>
      </c>
      <c r="B668" s="33">
        <f t="shared" si="0"/>
        <v>0</v>
      </c>
    </row>
    <row r="669" spans="1:2" customFormat="false" ht="13">
      <c r="A669" s="33">
        <f>シート1!K670</f>
        <v>0</v>
      </c>
      <c r="B669" s="33">
        <f t="shared" si="0"/>
        <v>0</v>
      </c>
    </row>
    <row r="670" spans="1:2" customFormat="false" ht="13">
      <c r="A670" s="33">
        <f>シート1!K671</f>
        <v>0</v>
      </c>
      <c r="B670" s="33">
        <f t="shared" si="0"/>
        <v>0</v>
      </c>
    </row>
    <row r="671" spans="1:2" customFormat="false" ht="13">
      <c r="A671" s="33">
        <f>シート1!K672</f>
        <v>0</v>
      </c>
      <c r="B671" s="33">
        <f t="shared" si="0"/>
        <v>0</v>
      </c>
    </row>
    <row r="672" spans="1:2" customFormat="false" ht="13">
      <c r="A672" s="33">
        <f>シート1!K673</f>
        <v>0</v>
      </c>
      <c r="B672" s="33">
        <f t="shared" si="0"/>
        <v>0</v>
      </c>
    </row>
    <row r="673" spans="1:2" customFormat="false" ht="13">
      <c r="A673" s="33">
        <f>シート1!K674</f>
        <v>0</v>
      </c>
      <c r="B673" s="33">
        <f t="shared" si="0"/>
        <v>0</v>
      </c>
    </row>
    <row r="674" spans="1:2" customFormat="false" ht="13">
      <c r="A674" s="33">
        <f>シート1!K675</f>
        <v>0</v>
      </c>
      <c r="B674" s="33">
        <f t="shared" si="0"/>
        <v>0</v>
      </c>
    </row>
    <row r="675" spans="1:2" customFormat="false" ht="13">
      <c r="A675" s="33">
        <f>シート1!K676</f>
        <v>0</v>
      </c>
      <c r="B675" s="33">
        <f t="shared" si="0"/>
        <v>0</v>
      </c>
    </row>
    <row r="676" spans="1:2" customFormat="false" ht="13">
      <c r="A676" s="33">
        <f>シート1!K677</f>
        <v>0</v>
      </c>
      <c r="B676" s="33">
        <f t="shared" si="0"/>
        <v>0</v>
      </c>
    </row>
    <row r="677" spans="1:2" customFormat="false" ht="13">
      <c r="A677" s="33">
        <f>シート1!K678</f>
        <v>0</v>
      </c>
      <c r="B677" s="33">
        <f t="shared" si="0"/>
        <v>0</v>
      </c>
    </row>
    <row r="678" spans="1:2" customFormat="false" ht="13">
      <c r="A678" s="33">
        <f>シート1!K679</f>
        <v>0</v>
      </c>
      <c r="B678" s="33">
        <f t="shared" si="0"/>
        <v>0</v>
      </c>
    </row>
    <row r="679" spans="1:2" customFormat="false" ht="13">
      <c r="A679" s="33">
        <f>シート1!K680</f>
        <v>0</v>
      </c>
      <c r="B679" s="33">
        <f t="shared" si="0"/>
        <v>0</v>
      </c>
    </row>
    <row r="680" spans="1:2" customFormat="false" ht="13">
      <c r="A680" s="33">
        <f>シート1!K681</f>
        <v>0</v>
      </c>
      <c r="B680" s="33">
        <f t="shared" si="0"/>
        <v>0</v>
      </c>
    </row>
    <row r="681" spans="1:2" customFormat="false" ht="13">
      <c r="A681" s="33">
        <f>シート1!K682</f>
        <v>0</v>
      </c>
      <c r="B681" s="33">
        <f t="shared" si="0"/>
        <v>0</v>
      </c>
    </row>
    <row r="682" spans="1:2" customFormat="false" ht="13">
      <c r="A682" s="33">
        <f>シート1!K683</f>
        <v>0</v>
      </c>
      <c r="B682" s="33">
        <f t="shared" si="0"/>
        <v>0</v>
      </c>
    </row>
    <row r="683" spans="1:2" customFormat="false" ht="13">
      <c r="A683" s="33">
        <f>シート1!K684</f>
        <v>0</v>
      </c>
      <c r="B683" s="33">
        <f t="shared" si="0"/>
        <v>0</v>
      </c>
    </row>
    <row r="684" spans="1:2" customFormat="false" ht="13">
      <c r="A684" s="33">
        <f>シート1!K685</f>
        <v>0</v>
      </c>
      <c r="B684" s="33">
        <f t="shared" si="0"/>
        <v>0</v>
      </c>
    </row>
    <row r="685" spans="1:2" customFormat="false" ht="13">
      <c r="A685" s="33">
        <f>シート1!K686</f>
        <v>0</v>
      </c>
      <c r="B685" s="33">
        <f t="shared" si="0"/>
        <v>0</v>
      </c>
    </row>
    <row r="686" spans="1:2" customFormat="false" ht="13">
      <c r="A686" s="33">
        <f>シート1!K687</f>
        <v>0</v>
      </c>
      <c r="B686" s="33">
        <f t="shared" si="0"/>
        <v>0</v>
      </c>
    </row>
    <row r="687" spans="1:2" customFormat="false" ht="13">
      <c r="A687" s="33">
        <f>シート1!K688</f>
        <v>0</v>
      </c>
      <c r="B687" s="33">
        <f t="shared" si="0"/>
        <v>0</v>
      </c>
    </row>
    <row r="688" spans="1:2" customFormat="false" ht="13">
      <c r="A688" s="33">
        <f>シート1!K689</f>
        <v>0</v>
      </c>
      <c r="B688" s="33">
        <f t="shared" si="0"/>
        <v>0</v>
      </c>
    </row>
    <row r="689" spans="1:2" customFormat="false" ht="13">
      <c r="A689" s="33">
        <f>シート1!K690</f>
        <v>0</v>
      </c>
      <c r="B689" s="33">
        <f t="shared" si="0"/>
        <v>0</v>
      </c>
    </row>
    <row r="690" spans="1:2" customFormat="false" ht="13">
      <c r="A690" s="33">
        <f>シート1!K691</f>
        <v>0</v>
      </c>
      <c r="B690" s="33">
        <f t="shared" si="0"/>
        <v>0</v>
      </c>
    </row>
    <row r="691" spans="1:2" customFormat="false" ht="13">
      <c r="A691" s="33">
        <f>シート1!K692</f>
        <v>0</v>
      </c>
      <c r="B691" s="33">
        <f t="shared" si="0"/>
        <v>0</v>
      </c>
    </row>
    <row r="692" spans="1:2" customFormat="false" ht="13">
      <c r="A692" s="33">
        <f>シート1!K693</f>
        <v>0</v>
      </c>
      <c r="B692" s="33">
        <f t="shared" si="0"/>
        <v>0</v>
      </c>
    </row>
    <row r="693" spans="1:2" customFormat="false" ht="13">
      <c r="A693" s="33">
        <f>シート1!K694</f>
        <v>0</v>
      </c>
      <c r="B693" s="33">
        <f t="shared" si="0"/>
        <v>0</v>
      </c>
    </row>
    <row r="694" spans="1:2" customFormat="false" ht="13">
      <c r="A694" s="33">
        <f>シート1!K695</f>
        <v>0</v>
      </c>
      <c r="B694" s="33">
        <f t="shared" si="0"/>
        <v>0</v>
      </c>
    </row>
    <row r="695" spans="1:2" customFormat="false" ht="13">
      <c r="A695" s="33">
        <f>シート1!K696</f>
        <v>0</v>
      </c>
      <c r="B695" s="33">
        <f t="shared" si="0"/>
        <v>0</v>
      </c>
    </row>
    <row r="696" spans="1:2" customFormat="false" ht="13">
      <c r="A696" s="33">
        <f>シート1!K697</f>
        <v>0</v>
      </c>
      <c r="B696" s="33">
        <f t="shared" si="0"/>
        <v>0</v>
      </c>
    </row>
    <row r="697" spans="1:2" customFormat="false" ht="13">
      <c r="A697" s="33">
        <f>シート1!K698</f>
        <v>0</v>
      </c>
      <c r="B697" s="33">
        <f t="shared" si="0"/>
        <v>0</v>
      </c>
    </row>
    <row r="698" spans="1:2" customFormat="false" ht="13">
      <c r="A698" s="33">
        <f>シート1!K699</f>
        <v>0</v>
      </c>
      <c r="B698" s="33">
        <f t="shared" si="0"/>
        <v>0</v>
      </c>
    </row>
    <row r="699" spans="1:2" customFormat="false" ht="13">
      <c r="A699" s="33">
        <f>シート1!K700</f>
        <v>0</v>
      </c>
      <c r="B699" s="33">
        <f t="shared" si="0"/>
        <v>0</v>
      </c>
    </row>
    <row r="700" spans="1:2" customFormat="false" ht="13">
      <c r="A700" s="33">
        <f>シート1!K701</f>
        <v>0</v>
      </c>
      <c r="B700" s="33">
        <f t="shared" si="0"/>
        <v>0</v>
      </c>
    </row>
    <row r="701" spans="1:2" customFormat="false" ht="13">
      <c r="A701" s="33">
        <f>シート1!K702</f>
        <v>0</v>
      </c>
      <c r="B701" s="33">
        <f t="shared" si="0"/>
        <v>0</v>
      </c>
    </row>
    <row r="702" spans="1:2" customFormat="false" ht="13">
      <c r="A702" s="33">
        <f>シート1!K703</f>
        <v>0</v>
      </c>
      <c r="B702" s="33">
        <f t="shared" si="0"/>
        <v>0</v>
      </c>
    </row>
    <row r="703" spans="1:2" customFormat="false" ht="13">
      <c r="A703" s="33">
        <f>シート1!K704</f>
        <v>0</v>
      </c>
      <c r="B703" s="33">
        <f t="shared" si="0"/>
        <v>0</v>
      </c>
    </row>
    <row r="704" spans="1:2" customFormat="false" ht="13">
      <c r="A704" s="33">
        <f>シート1!K705</f>
        <v>0</v>
      </c>
      <c r="B704" s="33">
        <f t="shared" si="0"/>
        <v>0</v>
      </c>
    </row>
    <row r="705" spans="1:2" customFormat="false" ht="13">
      <c r="A705" s="33">
        <f>シート1!K706</f>
        <v>0</v>
      </c>
      <c r="B705" s="33">
        <f t="shared" si="0"/>
        <v>0</v>
      </c>
    </row>
    <row r="706" spans="1:2" customFormat="false" ht="13">
      <c r="A706" s="33">
        <f>シート1!K707</f>
        <v>0</v>
      </c>
      <c r="B706" s="33">
        <f t="shared" si="0"/>
        <v>0</v>
      </c>
    </row>
    <row r="707" spans="1:2" customFormat="false" ht="13">
      <c r="A707" s="33">
        <f>シート1!K708</f>
        <v>0</v>
      </c>
      <c r="B707" s="33">
        <f t="shared" si="0"/>
        <v>0</v>
      </c>
    </row>
    <row r="708" spans="1:2" customFormat="false" ht="13">
      <c r="A708" s="33">
        <f>シート1!K709</f>
        <v>0</v>
      </c>
      <c r="B708" s="33">
        <f t="shared" si="0"/>
        <v>0</v>
      </c>
    </row>
    <row r="709" spans="1:2" customFormat="false" ht="13">
      <c r="A709" s="33">
        <f>シート1!K710</f>
        <v>0</v>
      </c>
      <c r="B709" s="33">
        <f t="shared" si="0"/>
        <v>0</v>
      </c>
    </row>
    <row r="710" spans="1:2" customFormat="false" ht="13">
      <c r="A710" s="33">
        <f>シート1!K711</f>
        <v>0</v>
      </c>
      <c r="B710" s="33">
        <f t="shared" si="0"/>
        <v>0</v>
      </c>
    </row>
    <row r="711" spans="1:2" customFormat="false" ht="13">
      <c r="A711" s="33">
        <f>シート1!K712</f>
        <v>0</v>
      </c>
      <c r="B711" s="33">
        <f t="shared" si="0"/>
        <v>0</v>
      </c>
    </row>
    <row r="712" spans="1:2" customFormat="false" ht="13">
      <c r="A712" s="33">
        <f>シート1!K713</f>
        <v>0</v>
      </c>
      <c r="B712" s="33">
        <f t="shared" si="0"/>
        <v>0</v>
      </c>
    </row>
    <row r="713" spans="1:2" customFormat="false" ht="13">
      <c r="A713" s="33">
        <f>シート1!K714</f>
        <v>0</v>
      </c>
      <c r="B713" s="33">
        <f t="shared" si="0"/>
        <v>0</v>
      </c>
    </row>
    <row r="714" spans="1:2" customFormat="false" ht="13">
      <c r="A714" s="33">
        <f>シート1!K715</f>
        <v>0</v>
      </c>
      <c r="B714" s="33">
        <f t="shared" si="0"/>
        <v>0</v>
      </c>
    </row>
    <row r="715" spans="1:2" customFormat="false" ht="13">
      <c r="A715" s="33">
        <f>シート1!K716</f>
        <v>0</v>
      </c>
      <c r="B715" s="33">
        <f t="shared" si="0"/>
        <v>0</v>
      </c>
    </row>
    <row r="716" spans="1:2" customFormat="false" ht="13">
      <c r="A716" s="33">
        <f>シート1!K717</f>
        <v>0</v>
      </c>
      <c r="B716" s="33">
        <f t="shared" si="0"/>
        <v>0</v>
      </c>
    </row>
    <row r="717" spans="1:2" customFormat="false" ht="13">
      <c r="A717" s="33">
        <f>シート1!K718</f>
        <v>0</v>
      </c>
      <c r="B717" s="33">
        <f t="shared" si="0"/>
        <v>0</v>
      </c>
    </row>
    <row r="718" spans="1:2" customFormat="false" ht="13">
      <c r="A718" s="33">
        <f>シート1!K719</f>
        <v>0</v>
      </c>
      <c r="B718" s="33">
        <f t="shared" si="0"/>
        <v>0</v>
      </c>
    </row>
    <row r="719" spans="1:2" customFormat="false" ht="13">
      <c r="A719" s="33">
        <f>シート1!K720</f>
        <v>0</v>
      </c>
      <c r="B719" s="33">
        <f t="shared" si="0"/>
        <v>0</v>
      </c>
    </row>
    <row r="720" spans="1:2" customFormat="false" ht="13">
      <c r="A720" s="33">
        <f>シート1!K721</f>
        <v>0</v>
      </c>
      <c r="B720" s="33">
        <f t="shared" si="0"/>
        <v>0</v>
      </c>
    </row>
    <row r="721" spans="1:2" customFormat="false" ht="13">
      <c r="A721" s="33">
        <f>シート1!K722</f>
        <v>0</v>
      </c>
      <c r="B721" s="33">
        <f t="shared" si="0"/>
        <v>0</v>
      </c>
    </row>
    <row r="722" spans="1:2" customFormat="false" ht="13">
      <c r="A722" s="33">
        <f>シート1!K723</f>
        <v>0</v>
      </c>
      <c r="B722" s="33">
        <f t="shared" si="0"/>
        <v>0</v>
      </c>
    </row>
    <row r="723" spans="1:2" customFormat="false" ht="13">
      <c r="A723" s="33">
        <f>シート1!K724</f>
        <v>0</v>
      </c>
      <c r="B723" s="33">
        <f t="shared" si="0"/>
        <v>0</v>
      </c>
    </row>
    <row r="724" spans="1:2" customFormat="false" ht="13">
      <c r="A724" s="33">
        <f>シート1!K725</f>
        <v>0</v>
      </c>
      <c r="B724" s="33">
        <f t="shared" si="0"/>
        <v>0</v>
      </c>
    </row>
    <row r="725" spans="1:2" customFormat="false" ht="13">
      <c r="A725" s="33">
        <f>シート1!K726</f>
        <v>0</v>
      </c>
      <c r="B725" s="33">
        <f t="shared" si="0"/>
        <v>0</v>
      </c>
    </row>
    <row r="726" spans="1:2" customFormat="false" ht="13">
      <c r="A726" s="33">
        <f>シート1!K727</f>
        <v>0</v>
      </c>
      <c r="B726" s="33">
        <f t="shared" si="0"/>
        <v>0</v>
      </c>
    </row>
    <row r="727" spans="1:2" customFormat="false" ht="13">
      <c r="A727" s="33">
        <f>シート1!K728</f>
        <v>0</v>
      </c>
      <c r="B727" s="33">
        <f t="shared" si="0"/>
        <v>0</v>
      </c>
    </row>
    <row r="728" spans="1:2" customFormat="false" ht="13">
      <c r="A728" s="33">
        <f>シート1!K729</f>
        <v>0</v>
      </c>
      <c r="B728" s="33">
        <f t="shared" si="0"/>
        <v>0</v>
      </c>
    </row>
    <row r="729" spans="1:2" customFormat="false" ht="13">
      <c r="A729" s="33">
        <f>シート1!K730</f>
        <v>0</v>
      </c>
      <c r="B729" s="33">
        <f t="shared" si="0"/>
        <v>0</v>
      </c>
    </row>
    <row r="730" spans="1:2" customFormat="false" ht="13">
      <c r="A730" s="33">
        <f>シート1!K731</f>
        <v>0</v>
      </c>
      <c r="B730" s="33">
        <f t="shared" si="0"/>
        <v>0</v>
      </c>
    </row>
    <row r="731" spans="1:2" customFormat="false" ht="13">
      <c r="A731" s="33">
        <f>シート1!K732</f>
        <v>0</v>
      </c>
      <c r="B731" s="33">
        <f t="shared" si="0"/>
        <v>0</v>
      </c>
    </row>
    <row r="732" spans="1:2" customFormat="false" ht="13">
      <c r="A732" s="33">
        <f>シート1!K733</f>
        <v>0</v>
      </c>
      <c r="B732" s="33">
        <f t="shared" si="0"/>
        <v>0</v>
      </c>
    </row>
    <row r="733" spans="1:2" customFormat="false" ht="13">
      <c r="A733" s="33">
        <f>シート1!K734</f>
        <v>0</v>
      </c>
      <c r="B733" s="33">
        <f t="shared" si="0"/>
        <v>0</v>
      </c>
    </row>
    <row r="734" spans="1:2" customFormat="false" ht="13">
      <c r="A734" s="33">
        <f>シート1!K735</f>
        <v>0</v>
      </c>
      <c r="B734" s="33">
        <f t="shared" si="0"/>
        <v>0</v>
      </c>
    </row>
    <row r="735" spans="1:2" customFormat="false" ht="13">
      <c r="A735" s="33">
        <f>シート1!K736</f>
        <v>0</v>
      </c>
      <c r="B735" s="33">
        <f t="shared" si="0"/>
        <v>0</v>
      </c>
    </row>
    <row r="736" spans="1:2" customFormat="false" ht="13">
      <c r="A736" s="33">
        <f>シート1!K737</f>
        <v>0</v>
      </c>
      <c r="B736" s="33">
        <f t="shared" si="0"/>
        <v>0</v>
      </c>
    </row>
    <row r="737" spans="1:2" customFormat="false" ht="13">
      <c r="A737" s="33">
        <f>シート1!K738</f>
        <v>0</v>
      </c>
      <c r="B737" s="33">
        <f t="shared" si="0"/>
        <v>0</v>
      </c>
    </row>
    <row r="738" spans="1:2" customFormat="false" ht="13">
      <c r="A738" s="33">
        <f>シート1!K739</f>
        <v>0</v>
      </c>
      <c r="B738" s="33">
        <f t="shared" si="0"/>
        <v>0</v>
      </c>
    </row>
    <row r="739" spans="1:2" customFormat="false" ht="13">
      <c r="A739" s="33">
        <f>シート1!K740</f>
        <v>0</v>
      </c>
      <c r="B739" s="33">
        <f t="shared" si="0"/>
        <v>0</v>
      </c>
    </row>
    <row r="740" spans="1:2" customFormat="false" ht="13">
      <c r="A740" s="33">
        <f>シート1!K741</f>
        <v>0</v>
      </c>
      <c r="B740" s="33">
        <f t="shared" si="0"/>
        <v>0</v>
      </c>
    </row>
    <row r="741" spans="1:2" customFormat="false" ht="13">
      <c r="A741" s="33">
        <f>シート1!K742</f>
        <v>0</v>
      </c>
      <c r="B741" s="33">
        <f t="shared" si="0"/>
        <v>0</v>
      </c>
    </row>
    <row r="742" spans="1:2" customFormat="false" ht="13">
      <c r="A742" s="33">
        <f>シート1!K743</f>
        <v>0</v>
      </c>
      <c r="B742" s="33">
        <f t="shared" si="0"/>
        <v>0</v>
      </c>
    </row>
    <row r="743" spans="1:2" customFormat="false" ht="13">
      <c r="A743" s="33">
        <f>シート1!K744</f>
        <v>0</v>
      </c>
      <c r="B743" s="33">
        <f t="shared" si="0"/>
        <v>0</v>
      </c>
    </row>
    <row r="744" spans="1:2" customFormat="false" ht="13">
      <c r="A744" s="33">
        <f>シート1!K745</f>
        <v>0</v>
      </c>
      <c r="B744" s="33">
        <f t="shared" si="0"/>
        <v>0</v>
      </c>
    </row>
    <row r="745" spans="1:2" customFormat="false" ht="13">
      <c r="A745" s="33">
        <f>シート1!K746</f>
        <v>0</v>
      </c>
      <c r="B745" s="33">
        <f t="shared" si="0"/>
        <v>0</v>
      </c>
    </row>
    <row r="746" spans="1:2" customFormat="false" ht="13">
      <c r="A746" s="33">
        <f>シート1!K747</f>
        <v>0</v>
      </c>
      <c r="B746" s="33">
        <f t="shared" si="0"/>
        <v>0</v>
      </c>
    </row>
    <row r="747" spans="1:2" customFormat="false" ht="13">
      <c r="A747" s="33">
        <f>シート1!K748</f>
        <v>0</v>
      </c>
      <c r="B747" s="33">
        <f t="shared" si="0"/>
        <v>0</v>
      </c>
    </row>
    <row r="748" spans="1:2" customFormat="false" ht="13">
      <c r="A748" s="33">
        <f>シート1!K749</f>
        <v>0</v>
      </c>
      <c r="B748" s="33">
        <f t="shared" si="0"/>
        <v>0</v>
      </c>
    </row>
    <row r="749" spans="1:2" customFormat="false" ht="13">
      <c r="A749" s="33">
        <f>シート1!K750</f>
        <v>0</v>
      </c>
      <c r="B749" s="33">
        <f t="shared" si="0"/>
        <v>0</v>
      </c>
    </row>
    <row r="750" spans="1:2" customFormat="false" ht="13">
      <c r="A750" s="33">
        <f>シート1!K751</f>
        <v>0</v>
      </c>
      <c r="B750" s="33">
        <f t="shared" si="0"/>
        <v>0</v>
      </c>
    </row>
    <row r="751" spans="1:2" customFormat="false" ht="13">
      <c r="A751" s="33">
        <f>シート1!K752</f>
        <v>0</v>
      </c>
      <c r="B751" s="33">
        <f t="shared" si="0"/>
        <v>0</v>
      </c>
    </row>
    <row r="752" spans="1:2" customFormat="false" ht="13">
      <c r="A752" s="33">
        <f>シート1!K753</f>
        <v>0</v>
      </c>
      <c r="B752" s="33">
        <f t="shared" si="0"/>
        <v>0</v>
      </c>
    </row>
    <row r="753" spans="1:2" customFormat="false" ht="13">
      <c r="A753" s="33">
        <f>シート1!K754</f>
        <v>0</v>
      </c>
      <c r="B753" s="33">
        <f t="shared" si="0"/>
        <v>0</v>
      </c>
    </row>
    <row r="754" spans="1:2" customFormat="false" ht="13">
      <c r="A754" s="33">
        <f>シート1!K755</f>
        <v>0</v>
      </c>
      <c r="B754" s="33">
        <f t="shared" si="0"/>
        <v>0</v>
      </c>
    </row>
    <row r="755" spans="1:2" customFormat="false" ht="13">
      <c r="A755" s="33">
        <f>シート1!K756</f>
        <v>0</v>
      </c>
      <c r="B755" s="33">
        <f t="shared" si="0"/>
        <v>0</v>
      </c>
    </row>
    <row r="756" spans="1:2" customFormat="false" ht="13">
      <c r="A756" s="33">
        <f>シート1!K757</f>
        <v>0</v>
      </c>
      <c r="B756" s="33">
        <f t="shared" si="0"/>
        <v>0</v>
      </c>
    </row>
    <row r="757" spans="1:2" customFormat="false" ht="13">
      <c r="A757" s="33">
        <f>シート1!K758</f>
        <v>0</v>
      </c>
      <c r="B757" s="33">
        <f t="shared" si="0"/>
        <v>0</v>
      </c>
    </row>
    <row r="758" spans="1:2" customFormat="false" ht="13">
      <c r="A758" s="33">
        <f>シート1!K759</f>
        <v>0</v>
      </c>
      <c r="B758" s="33">
        <f t="shared" si="0"/>
        <v>0</v>
      </c>
    </row>
    <row r="759" spans="1:2" customFormat="false" ht="13">
      <c r="A759" s="33">
        <f>シート1!K760</f>
        <v>0</v>
      </c>
      <c r="B759" s="33">
        <f t="shared" si="0"/>
        <v>0</v>
      </c>
    </row>
    <row r="760" spans="1:2" customFormat="false" ht="13">
      <c r="A760" s="33">
        <f>シート1!K761</f>
        <v>0</v>
      </c>
      <c r="B760" s="33">
        <f t="shared" si="0"/>
        <v>0</v>
      </c>
    </row>
    <row r="761" spans="1:2" customFormat="false" ht="13">
      <c r="A761" s="33">
        <f>シート1!K762</f>
        <v>0</v>
      </c>
      <c r="B761" s="33">
        <f t="shared" si="0"/>
        <v>0</v>
      </c>
    </row>
    <row r="762" spans="1:2" customFormat="false" ht="13">
      <c r="A762" s="33">
        <f>シート1!K763</f>
        <v>0</v>
      </c>
      <c r="B762" s="33">
        <f t="shared" si="0"/>
        <v>0</v>
      </c>
    </row>
    <row r="763" spans="1:2" customFormat="false" ht="13">
      <c r="A763" s="33">
        <f>シート1!K764</f>
        <v>0</v>
      </c>
      <c r="B763" s="33">
        <f t="shared" si="0"/>
        <v>0</v>
      </c>
    </row>
    <row r="764" spans="1:2" customFormat="false" ht="13">
      <c r="A764" s="33">
        <f>シート1!K765</f>
        <v>0</v>
      </c>
      <c r="B764" s="33">
        <f t="shared" si="0"/>
        <v>0</v>
      </c>
    </row>
    <row r="765" spans="1:2" customFormat="false" ht="13">
      <c r="A765" s="33">
        <f>シート1!K766</f>
        <v>0</v>
      </c>
      <c r="B765" s="33">
        <f t="shared" si="0"/>
        <v>0</v>
      </c>
    </row>
    <row r="766" spans="1:2" customFormat="false" ht="13">
      <c r="A766" s="33">
        <f>シート1!K767</f>
        <v>0</v>
      </c>
      <c r="B766" s="33">
        <f t="shared" si="0"/>
        <v>0</v>
      </c>
    </row>
    <row r="767" spans="1:2" customFormat="false" ht="13">
      <c r="A767" s="33">
        <f>シート1!K768</f>
        <v>0</v>
      </c>
      <c r="B767" s="33">
        <f t="shared" si="0"/>
        <v>0</v>
      </c>
    </row>
    <row r="768" spans="1:2" customFormat="false" ht="13">
      <c r="A768" s="33">
        <f>シート1!K769</f>
        <v>0</v>
      </c>
      <c r="B768" s="33">
        <f t="shared" si="0"/>
        <v>0</v>
      </c>
    </row>
    <row r="769" spans="1:2" customFormat="false" ht="13">
      <c r="A769" s="33">
        <f>シート1!K770</f>
        <v>0</v>
      </c>
      <c r="B769" s="33">
        <f t="shared" si="0"/>
        <v>0</v>
      </c>
    </row>
    <row r="770" spans="1:2" customFormat="false" ht="13">
      <c r="A770" s="33">
        <f>シート1!K771</f>
        <v>0</v>
      </c>
      <c r="B770" s="33">
        <f t="shared" si="0"/>
        <v>0</v>
      </c>
    </row>
    <row r="771" spans="1:2" customFormat="false" ht="13">
      <c r="A771" s="33">
        <f>シート1!K772</f>
        <v>0</v>
      </c>
      <c r="B771" s="33">
        <f t="shared" si="0"/>
        <v>0</v>
      </c>
    </row>
    <row r="772" spans="1:2" customFormat="false" ht="13">
      <c r="A772" s="33">
        <f>シート1!K773</f>
        <v>0</v>
      </c>
      <c r="B772" s="33">
        <f t="shared" si="0"/>
        <v>0</v>
      </c>
    </row>
    <row r="773" spans="1:2" customFormat="false" ht="13">
      <c r="A773" s="33">
        <f>シート1!K774</f>
        <v>0</v>
      </c>
      <c r="B773" s="33">
        <f t="shared" si="0"/>
        <v>0</v>
      </c>
    </row>
    <row r="774" spans="1:2" customFormat="false" ht="13">
      <c r="A774" s="33">
        <f>シート1!K775</f>
        <v>0</v>
      </c>
      <c r="B774" s="33">
        <f t="shared" si="0"/>
        <v>0</v>
      </c>
    </row>
    <row r="775" spans="1:2" customFormat="false" ht="13">
      <c r="A775" s="33">
        <f>シート1!K776</f>
        <v>0</v>
      </c>
      <c r="B775" s="33">
        <f t="shared" si="0"/>
        <v>0</v>
      </c>
    </row>
    <row r="776" spans="1:2" customFormat="false" ht="13">
      <c r="A776" s="33">
        <f>シート1!K777</f>
        <v>0</v>
      </c>
      <c r="B776" s="33">
        <f t="shared" si="0"/>
        <v>0</v>
      </c>
    </row>
    <row r="777" spans="1:2" customFormat="false" ht="13">
      <c r="A777" s="33">
        <f>シート1!K778</f>
        <v>0</v>
      </c>
      <c r="B777" s="33">
        <f t="shared" si="0"/>
        <v>0</v>
      </c>
    </row>
    <row r="778" spans="1:2" customFormat="false" ht="13">
      <c r="A778" s="33">
        <f>シート1!K779</f>
        <v>0</v>
      </c>
      <c r="B778" s="33">
        <f t="shared" si="0"/>
        <v>0</v>
      </c>
    </row>
    <row r="779" spans="1:2" customFormat="false" ht="13">
      <c r="A779" s="33">
        <f>シート1!K780</f>
        <v>0</v>
      </c>
      <c r="B779" s="33">
        <f t="shared" si="0"/>
        <v>0</v>
      </c>
    </row>
    <row r="780" spans="1:2" customFormat="false" ht="13">
      <c r="A780" s="33">
        <f>シート1!K781</f>
        <v>0</v>
      </c>
      <c r="B780" s="33">
        <f t="shared" si="0"/>
        <v>0</v>
      </c>
    </row>
    <row r="781" spans="1:2" customFormat="false" ht="13">
      <c r="A781" s="33">
        <f>シート1!K782</f>
        <v>0</v>
      </c>
      <c r="B781" s="33">
        <f t="shared" si="0"/>
        <v>0</v>
      </c>
    </row>
    <row r="782" spans="1:2" customFormat="false" ht="13">
      <c r="A782" s="33">
        <f>シート1!K783</f>
        <v>0</v>
      </c>
      <c r="B782" s="33">
        <f t="shared" si="0"/>
        <v>0</v>
      </c>
    </row>
    <row r="783" spans="1:2" customFormat="false" ht="13">
      <c r="A783" s="33">
        <f>シート1!K784</f>
        <v>0</v>
      </c>
      <c r="B783" s="33">
        <f t="shared" si="0"/>
        <v>0</v>
      </c>
    </row>
    <row r="784" spans="1:2" customFormat="false" ht="13">
      <c r="A784" s="33">
        <f>シート1!K785</f>
        <v>0</v>
      </c>
      <c r="B784" s="33">
        <f t="shared" si="0"/>
        <v>0</v>
      </c>
    </row>
    <row r="785" spans="1:2" customFormat="false" ht="13">
      <c r="A785" s="33">
        <f>シート1!K786</f>
        <v>0</v>
      </c>
      <c r="B785" s="33">
        <f t="shared" si="0"/>
        <v>0</v>
      </c>
    </row>
    <row r="786" spans="1:2" customFormat="false" ht="13">
      <c r="A786" s="33">
        <f>シート1!K787</f>
        <v>0</v>
      </c>
      <c r="B786" s="33">
        <f t="shared" si="0"/>
        <v>0</v>
      </c>
    </row>
    <row r="787" spans="1:2" customFormat="false" ht="13">
      <c r="A787" s="33">
        <f>シート1!K788</f>
        <v>0</v>
      </c>
      <c r="B787" s="33">
        <f t="shared" si="0"/>
        <v>0</v>
      </c>
    </row>
    <row r="788" spans="1:2" customFormat="false" ht="13">
      <c r="A788" s="33">
        <f>シート1!K789</f>
        <v>0</v>
      </c>
      <c r="B788" s="33">
        <f t="shared" si="0"/>
        <v>0</v>
      </c>
    </row>
    <row r="789" spans="1:2" customFormat="false" ht="13">
      <c r="A789" s="33">
        <f>シート1!K790</f>
        <v>0</v>
      </c>
      <c r="B789" s="33">
        <f t="shared" si="0"/>
        <v>0</v>
      </c>
    </row>
    <row r="790" spans="1:2" customFormat="false" ht="13">
      <c r="A790" s="33">
        <f>シート1!K791</f>
        <v>0</v>
      </c>
      <c r="B790" s="33">
        <f t="shared" si="0"/>
        <v>0</v>
      </c>
    </row>
    <row r="791" spans="1:2" customFormat="false" ht="13">
      <c r="A791" s="33">
        <f>シート1!K792</f>
        <v>0</v>
      </c>
      <c r="B791" s="33">
        <f t="shared" si="0"/>
        <v>0</v>
      </c>
    </row>
    <row r="792" spans="1:2" customFormat="false" ht="13">
      <c r="A792" s="33">
        <f>シート1!K793</f>
        <v>0</v>
      </c>
      <c r="B792" s="33">
        <f t="shared" si="0"/>
        <v>0</v>
      </c>
    </row>
    <row r="793" spans="1:2" customFormat="false" ht="13">
      <c r="A793" s="33">
        <f>シート1!K794</f>
        <v>0</v>
      </c>
      <c r="B793" s="33">
        <f t="shared" si="0"/>
        <v>0</v>
      </c>
    </row>
    <row r="794" spans="1:2" customFormat="false" ht="13">
      <c r="A794" s="33">
        <f>シート1!K795</f>
        <v>0</v>
      </c>
      <c r="B794" s="33">
        <f t="shared" si="0"/>
        <v>0</v>
      </c>
    </row>
    <row r="795" spans="1:2" customFormat="false" ht="13">
      <c r="A795" s="33">
        <f>シート1!K796</f>
        <v>0</v>
      </c>
      <c r="B795" s="33">
        <f t="shared" si="0"/>
        <v>0</v>
      </c>
    </row>
    <row r="796" spans="1:2" customFormat="false" ht="13">
      <c r="A796" s="33">
        <f>シート1!K797</f>
        <v>0</v>
      </c>
      <c r="B796" s="33">
        <f t="shared" si="0"/>
        <v>0</v>
      </c>
    </row>
    <row r="797" spans="1:2" customFormat="false" ht="13">
      <c r="A797" s="33">
        <f>シート1!K798</f>
        <v>0</v>
      </c>
      <c r="B797" s="33">
        <f t="shared" si="0"/>
        <v>0</v>
      </c>
    </row>
    <row r="798" spans="1:2" customFormat="false" ht="13">
      <c r="A798" s="33">
        <f>シート1!K799</f>
        <v>0</v>
      </c>
      <c r="B798" s="33">
        <f t="shared" si="0"/>
        <v>0</v>
      </c>
    </row>
    <row r="799" spans="1:2" customFormat="false" ht="13">
      <c r="A799" s="33">
        <f>シート1!K800</f>
        <v>0</v>
      </c>
      <c r="B799" s="33">
        <f t="shared" si="0"/>
        <v>0</v>
      </c>
    </row>
    <row r="800" spans="1:2" customFormat="false" ht="13">
      <c r="A800" s="33">
        <f>シート1!K801</f>
        <v>0</v>
      </c>
      <c r="B800" s="33">
        <f t="shared" si="0"/>
        <v>0</v>
      </c>
    </row>
    <row r="801" spans="1:2" customFormat="false" ht="13">
      <c r="A801" s="33">
        <f>シート1!K802</f>
        <v>0</v>
      </c>
      <c r="B801" s="33">
        <f t="shared" si="0"/>
        <v>0</v>
      </c>
    </row>
    <row r="802" spans="1:2" customFormat="false" ht="13">
      <c r="A802" s="33">
        <f>シート1!K803</f>
        <v>0</v>
      </c>
      <c r="B802" s="33">
        <f t="shared" si="0"/>
        <v>0</v>
      </c>
    </row>
    <row r="803" spans="1:2" customFormat="false" ht="13">
      <c r="A803" s="33">
        <f>シート1!K804</f>
        <v>0</v>
      </c>
      <c r="B803" s="33">
        <f t="shared" si="0"/>
        <v>0</v>
      </c>
    </row>
    <row r="804" spans="1:2" customFormat="false" ht="13">
      <c r="A804" s="33">
        <f>シート1!K805</f>
        <v>0</v>
      </c>
      <c r="B804" s="33">
        <f t="shared" si="0"/>
        <v>0</v>
      </c>
    </row>
    <row r="805" spans="1:2" customFormat="false" ht="13">
      <c r="A805" s="33">
        <f>シート1!K806</f>
        <v>0</v>
      </c>
      <c r="B805" s="33">
        <f t="shared" si="0"/>
        <v>0</v>
      </c>
    </row>
    <row r="806" spans="1:2" customFormat="false" ht="13">
      <c r="A806" s="33">
        <f>シート1!K807</f>
        <v>0</v>
      </c>
      <c r="B806" s="33">
        <f t="shared" si="0"/>
        <v>0</v>
      </c>
    </row>
    <row r="807" spans="1:2" customFormat="false" ht="13">
      <c r="A807" s="33">
        <f>シート1!K808</f>
        <v>0</v>
      </c>
      <c r="B807" s="33">
        <f t="shared" si="0"/>
        <v>0</v>
      </c>
    </row>
    <row r="808" spans="1:2" customFormat="false" ht="13">
      <c r="A808" s="33">
        <f>シート1!K809</f>
        <v>0</v>
      </c>
      <c r="B808" s="33">
        <f t="shared" si="0"/>
        <v>0</v>
      </c>
    </row>
    <row r="809" spans="1:2" customFormat="false" ht="13">
      <c r="A809" s="33">
        <f>シート1!K810</f>
        <v>0</v>
      </c>
      <c r="B809" s="33">
        <f t="shared" si="0"/>
        <v>0</v>
      </c>
    </row>
    <row r="810" spans="1:2" customFormat="false" ht="13">
      <c r="A810" s="33">
        <f>シート1!K811</f>
        <v>0</v>
      </c>
      <c r="B810" s="33">
        <f t="shared" si="0"/>
        <v>0</v>
      </c>
    </row>
    <row r="811" spans="1:2" customFormat="false" ht="13">
      <c r="A811" s="33">
        <f>シート1!K812</f>
        <v>0</v>
      </c>
      <c r="B811" s="33">
        <f t="shared" si="0"/>
        <v>0</v>
      </c>
    </row>
    <row r="812" spans="1:2" customFormat="false" ht="13">
      <c r="A812" s="33">
        <f>シート1!K813</f>
        <v>0</v>
      </c>
      <c r="B812" s="33">
        <f t="shared" si="0"/>
        <v>0</v>
      </c>
    </row>
    <row r="813" spans="1:2" customFormat="false" ht="13">
      <c r="A813" s="33">
        <f>シート1!K814</f>
        <v>0</v>
      </c>
      <c r="B813" s="33">
        <f t="shared" si="0"/>
        <v>0</v>
      </c>
    </row>
    <row r="814" spans="1:2" customFormat="false" ht="13">
      <c r="A814" s="33">
        <f>シート1!K815</f>
        <v>0</v>
      </c>
      <c r="B814" s="33">
        <f t="shared" si="0"/>
        <v>0</v>
      </c>
    </row>
    <row r="815" spans="1:2" customFormat="false" ht="13">
      <c r="A815" s="33">
        <f>シート1!K816</f>
        <v>0</v>
      </c>
      <c r="B815" s="33">
        <f t="shared" si="0"/>
        <v>0</v>
      </c>
    </row>
    <row r="816" spans="1:2" customFormat="false" ht="13">
      <c r="A816" s="33">
        <f>シート1!K817</f>
        <v>0</v>
      </c>
      <c r="B816" s="33">
        <f t="shared" si="0"/>
        <v>0</v>
      </c>
    </row>
    <row r="817" spans="1:2" customFormat="false" ht="13">
      <c r="A817" s="33">
        <f>シート1!K818</f>
        <v>0</v>
      </c>
      <c r="B817" s="33">
        <f t="shared" si="0"/>
        <v>0</v>
      </c>
    </row>
    <row r="818" spans="1:2" customFormat="false" ht="13">
      <c r="A818" s="33">
        <f>シート1!K819</f>
        <v>0</v>
      </c>
      <c r="B818" s="33">
        <f t="shared" si="0"/>
        <v>0</v>
      </c>
    </row>
    <row r="819" spans="1:2" customFormat="false" ht="13">
      <c r="A819" s="33">
        <f>シート1!K820</f>
        <v>0</v>
      </c>
      <c r="B819" s="33">
        <f t="shared" si="0"/>
        <v>0</v>
      </c>
    </row>
    <row r="820" spans="1:2" customFormat="false" ht="13">
      <c r="A820" s="33">
        <f>シート1!K821</f>
        <v>0</v>
      </c>
      <c r="B820" s="33">
        <f t="shared" si="0"/>
        <v>0</v>
      </c>
    </row>
    <row r="821" spans="1:2" customFormat="false" ht="13">
      <c r="A821" s="33">
        <f>シート1!K822</f>
        <v>0</v>
      </c>
      <c r="B821" s="33">
        <f t="shared" si="0"/>
        <v>0</v>
      </c>
    </row>
    <row r="822" spans="1:2" customFormat="false" ht="13">
      <c r="A822" s="33">
        <f>シート1!K823</f>
        <v>0</v>
      </c>
      <c r="B822" s="33">
        <f t="shared" si="0"/>
        <v>0</v>
      </c>
    </row>
    <row r="823" spans="1:2" customFormat="false" ht="13">
      <c r="A823" s="33">
        <f>シート1!K824</f>
        <v>0</v>
      </c>
      <c r="B823" s="33">
        <f t="shared" si="0"/>
        <v>0</v>
      </c>
    </row>
    <row r="824" spans="1:2" customFormat="false" ht="13">
      <c r="A824" s="33">
        <f>シート1!K825</f>
        <v>0</v>
      </c>
      <c r="B824" s="33">
        <f t="shared" si="0"/>
        <v>0</v>
      </c>
    </row>
    <row r="825" spans="1:2" customFormat="false" ht="13">
      <c r="A825" s="33">
        <f>シート1!K826</f>
        <v>0</v>
      </c>
      <c r="B825" s="33">
        <f t="shared" si="0"/>
        <v>0</v>
      </c>
    </row>
    <row r="826" spans="1:2" customFormat="false" ht="13">
      <c r="A826" s="33">
        <f>シート1!K827</f>
        <v>0</v>
      </c>
      <c r="B826" s="33">
        <f t="shared" si="0"/>
        <v>0</v>
      </c>
    </row>
    <row r="827" spans="1:2" customFormat="false" ht="13">
      <c r="A827" s="33">
        <f>シート1!K828</f>
        <v>0</v>
      </c>
      <c r="B827" s="33">
        <f t="shared" si="0"/>
        <v>0</v>
      </c>
    </row>
    <row r="828" spans="1:2" customFormat="false" ht="13">
      <c r="A828" s="33">
        <f>シート1!K829</f>
        <v>0</v>
      </c>
      <c r="B828" s="33">
        <f t="shared" si="0"/>
        <v>0</v>
      </c>
    </row>
    <row r="829" spans="1:2" customFormat="false" ht="13">
      <c r="A829" s="33">
        <f>シート1!K830</f>
        <v>0</v>
      </c>
      <c r="B829" s="33">
        <f t="shared" si="0"/>
        <v>0</v>
      </c>
    </row>
    <row r="830" spans="1:2" customFormat="false" ht="13">
      <c r="A830" s="33">
        <f>シート1!K831</f>
        <v>0</v>
      </c>
      <c r="B830" s="33">
        <f t="shared" si="0"/>
        <v>0</v>
      </c>
    </row>
    <row r="831" spans="1:2" customFormat="false" ht="13">
      <c r="A831" s="33">
        <f>シート1!K832</f>
        <v>0</v>
      </c>
      <c r="B831" s="33">
        <f t="shared" si="0"/>
        <v>0</v>
      </c>
    </row>
    <row r="832" spans="1:2" customFormat="false" ht="13">
      <c r="A832" s="33">
        <f>シート1!K833</f>
        <v>0</v>
      </c>
      <c r="B832" s="33">
        <f t="shared" si="0"/>
        <v>0</v>
      </c>
    </row>
    <row r="833" spans="1:2" customFormat="false" ht="13">
      <c r="A833" s="33">
        <f>シート1!K834</f>
        <v>0</v>
      </c>
      <c r="B833" s="33">
        <f t="shared" si="0"/>
        <v>0</v>
      </c>
    </row>
    <row r="834" spans="1:2" customFormat="false" ht="13">
      <c r="A834" s="33">
        <f>シート1!K835</f>
        <v>0</v>
      </c>
      <c r="B834" s="33">
        <f t="shared" si="0"/>
        <v>0</v>
      </c>
    </row>
    <row r="835" spans="1:2" customFormat="false" ht="13">
      <c r="A835" s="33">
        <f>シート1!K836</f>
        <v>0</v>
      </c>
      <c r="B835" s="33">
        <f t="shared" si="0"/>
        <v>0</v>
      </c>
    </row>
    <row r="836" spans="1:2" customFormat="false" ht="13">
      <c r="A836" s="33">
        <f>シート1!K837</f>
        <v>0</v>
      </c>
      <c r="B836" s="33">
        <f t="shared" si="0"/>
        <v>0</v>
      </c>
    </row>
    <row r="837" spans="1:2" customFormat="false" ht="13">
      <c r="A837" s="33">
        <f>シート1!K838</f>
        <v>0</v>
      </c>
      <c r="B837" s="33">
        <f t="shared" si="0"/>
        <v>0</v>
      </c>
    </row>
    <row r="838" spans="1:2" customFormat="false" ht="13">
      <c r="A838" s="33">
        <f>シート1!K839</f>
        <v>0</v>
      </c>
      <c r="B838" s="33">
        <f t="shared" si="0"/>
        <v>0</v>
      </c>
    </row>
    <row r="839" spans="1:2" customFormat="false" ht="13">
      <c r="A839" s="33">
        <f>シート1!K840</f>
        <v>0</v>
      </c>
      <c r="B839" s="33">
        <f t="shared" si="0"/>
        <v>0</v>
      </c>
    </row>
    <row r="840" spans="1:2" customFormat="false" ht="13">
      <c r="A840" s="33">
        <f>シート1!K841</f>
        <v>0</v>
      </c>
      <c r="B840" s="33">
        <f t="shared" si="0"/>
        <v>0</v>
      </c>
    </row>
    <row r="841" spans="1:2" customFormat="false" ht="13">
      <c r="A841" s="33">
        <f>シート1!K842</f>
        <v>0</v>
      </c>
      <c r="B841" s="33">
        <f t="shared" si="0"/>
        <v>0</v>
      </c>
    </row>
    <row r="842" spans="1:2" customFormat="false" ht="13">
      <c r="A842" s="33">
        <f>シート1!K843</f>
        <v>0</v>
      </c>
      <c r="B842" s="33">
        <f t="shared" si="0"/>
        <v>0</v>
      </c>
    </row>
    <row r="843" spans="1:2" customFormat="false" ht="13">
      <c r="A843" s="33">
        <f>シート1!K844</f>
        <v>0</v>
      </c>
      <c r="B843" s="33">
        <f t="shared" si="0"/>
        <v>0</v>
      </c>
    </row>
    <row r="844" spans="1:2" customFormat="false" ht="13">
      <c r="A844" s="33">
        <f>シート1!K845</f>
        <v>0</v>
      </c>
      <c r="B844" s="33">
        <f t="shared" si="0"/>
        <v>0</v>
      </c>
    </row>
    <row r="845" spans="1:2" customFormat="false" ht="13">
      <c r="A845" s="33">
        <f>シート1!K846</f>
        <v>0</v>
      </c>
      <c r="B845" s="33">
        <f t="shared" si="0"/>
        <v>0</v>
      </c>
    </row>
    <row r="846" spans="1:2" customFormat="false" ht="13">
      <c r="A846" s="33">
        <f>シート1!K847</f>
        <v>0</v>
      </c>
      <c r="B846" s="33">
        <f t="shared" si="0"/>
        <v>0</v>
      </c>
    </row>
    <row r="847" spans="1:2" customFormat="false" ht="13">
      <c r="A847" s="33">
        <f>シート1!K848</f>
        <v>0</v>
      </c>
      <c r="B847" s="33">
        <f t="shared" si="0"/>
        <v>0</v>
      </c>
    </row>
    <row r="848" spans="1:2" customFormat="false" ht="13">
      <c r="A848" s="33">
        <f>シート1!K849</f>
        <v>0</v>
      </c>
      <c r="B848" s="33">
        <f t="shared" si="0"/>
        <v>0</v>
      </c>
    </row>
    <row r="849" spans="1:2" customFormat="false" ht="13">
      <c r="A849" s="33">
        <f>シート1!K850</f>
        <v>0</v>
      </c>
      <c r="B849" s="33">
        <f t="shared" si="0"/>
        <v>0</v>
      </c>
    </row>
    <row r="850" spans="1:2" customFormat="false" ht="13">
      <c r="A850" s="33">
        <f>シート1!K851</f>
        <v>0</v>
      </c>
      <c r="B850" s="33">
        <f t="shared" si="0"/>
        <v>0</v>
      </c>
    </row>
    <row r="851" spans="1:2" customFormat="false" ht="13">
      <c r="A851" s="33">
        <f>シート1!K852</f>
        <v>0</v>
      </c>
      <c r="B851" s="33">
        <f t="shared" si="0"/>
        <v>0</v>
      </c>
    </row>
    <row r="852" spans="1:2" customFormat="false" ht="13">
      <c r="A852" s="33">
        <f>シート1!K853</f>
        <v>0</v>
      </c>
      <c r="B852" s="33">
        <f t="shared" si="0"/>
        <v>0</v>
      </c>
    </row>
    <row r="853" spans="1:2" customFormat="false" ht="13">
      <c r="A853" s="33">
        <f>シート1!K854</f>
        <v>0</v>
      </c>
      <c r="B853" s="33">
        <f t="shared" si="0"/>
        <v>0</v>
      </c>
    </row>
    <row r="854" spans="1:2" customFormat="false" ht="13">
      <c r="A854" s="33">
        <f>シート1!K855</f>
        <v>0</v>
      </c>
      <c r="B854" s="33">
        <f t="shared" si="0"/>
        <v>0</v>
      </c>
    </row>
    <row r="855" spans="1:2" customFormat="false" ht="13">
      <c r="A855" s="33">
        <f>シート1!K856</f>
        <v>0</v>
      </c>
      <c r="B855" s="33">
        <f t="shared" si="0"/>
        <v>0</v>
      </c>
    </row>
    <row r="856" spans="1:2" customFormat="false" ht="13">
      <c r="A856" s="33">
        <f>シート1!K857</f>
        <v>0</v>
      </c>
      <c r="B856" s="33">
        <f t="shared" si="0"/>
        <v>0</v>
      </c>
    </row>
    <row r="857" spans="1:2" customFormat="false" ht="13">
      <c r="A857" s="33">
        <f>シート1!K858</f>
        <v>0</v>
      </c>
      <c r="B857" s="33">
        <f t="shared" si="0"/>
        <v>0</v>
      </c>
    </row>
    <row r="858" spans="1:2" customFormat="false" ht="13">
      <c r="A858" s="33">
        <f>シート1!K859</f>
        <v>0</v>
      </c>
      <c r="B858" s="33">
        <f t="shared" si="0"/>
        <v>0</v>
      </c>
    </row>
    <row r="859" spans="1:2" customFormat="false" ht="13">
      <c r="A859" s="33">
        <f>シート1!K860</f>
        <v>0</v>
      </c>
      <c r="B859" s="33">
        <f t="shared" si="0"/>
        <v>0</v>
      </c>
    </row>
    <row r="860" spans="1:2" customFormat="false" ht="13">
      <c r="A860" s="33">
        <f>シート1!K861</f>
        <v>0</v>
      </c>
      <c r="B860" s="33">
        <f t="shared" si="0"/>
        <v>0</v>
      </c>
    </row>
    <row r="861" spans="1:2" customFormat="false" ht="13">
      <c r="A861" s="33">
        <f>シート1!K862</f>
        <v>0</v>
      </c>
      <c r="B861" s="33">
        <f t="shared" si="0"/>
        <v>0</v>
      </c>
    </row>
    <row r="862" spans="1:2" customFormat="false" ht="13">
      <c r="A862" s="33">
        <f>シート1!K863</f>
        <v>0</v>
      </c>
      <c r="B862" s="33">
        <f t="shared" si="0"/>
        <v>0</v>
      </c>
    </row>
    <row r="863" spans="1:2" customFormat="false" ht="13">
      <c r="A863" s="33">
        <f>シート1!K864</f>
        <v>0</v>
      </c>
      <c r="B863" s="33">
        <f t="shared" si="0"/>
        <v>0</v>
      </c>
    </row>
    <row r="864" spans="1:2" customFormat="false" ht="13">
      <c r="A864" s="33">
        <f>シート1!K865</f>
        <v>0</v>
      </c>
      <c r="B864" s="33">
        <f t="shared" si="0"/>
        <v>0</v>
      </c>
    </row>
    <row r="865" spans="1:2" customFormat="false" ht="13">
      <c r="A865" s="33">
        <f>シート1!K866</f>
        <v>0</v>
      </c>
      <c r="B865" s="33">
        <f t="shared" si="0"/>
        <v>0</v>
      </c>
    </row>
    <row r="866" spans="1:2" customFormat="false" ht="13">
      <c r="A866" s="33">
        <f>シート1!K867</f>
        <v>0</v>
      </c>
      <c r="B866" s="33">
        <f t="shared" si="0"/>
        <v>0</v>
      </c>
    </row>
    <row r="867" spans="1:2" customFormat="false" ht="13">
      <c r="A867" s="33">
        <f>シート1!K868</f>
        <v>0</v>
      </c>
      <c r="B867" s="33">
        <f t="shared" si="0"/>
        <v>0</v>
      </c>
    </row>
    <row r="868" spans="1:2" customFormat="false" ht="13">
      <c r="A868" s="33">
        <f>シート1!K869</f>
        <v>0</v>
      </c>
      <c r="B868" s="33">
        <f t="shared" si="0"/>
        <v>0</v>
      </c>
    </row>
    <row r="869" spans="1:2" customFormat="false" ht="13">
      <c r="A869" s="33">
        <f>シート1!K870</f>
        <v>0</v>
      </c>
      <c r="B869" s="33">
        <f t="shared" si="0"/>
        <v>0</v>
      </c>
    </row>
    <row r="870" spans="1:2" customFormat="false" ht="13">
      <c r="A870" s="33">
        <f>シート1!K871</f>
        <v>0</v>
      </c>
      <c r="B870" s="33">
        <f t="shared" si="0"/>
        <v>0</v>
      </c>
    </row>
    <row r="871" spans="1:2" customFormat="false" ht="13">
      <c r="A871" s="33">
        <f>シート1!K872</f>
        <v>0</v>
      </c>
      <c r="B871" s="33">
        <f t="shared" si="0"/>
        <v>0</v>
      </c>
    </row>
    <row r="872" spans="1:2" customFormat="false" ht="13">
      <c r="A872" s="33">
        <f>シート1!K873</f>
        <v>0</v>
      </c>
      <c r="B872" s="33">
        <f t="shared" si="0"/>
        <v>0</v>
      </c>
    </row>
    <row r="873" spans="1:2" customFormat="false" ht="13">
      <c r="A873" s="33">
        <f>シート1!K874</f>
        <v>0</v>
      </c>
      <c r="B873" s="33">
        <f t="shared" si="0"/>
        <v>0</v>
      </c>
    </row>
    <row r="874" spans="1:2" customFormat="false" ht="13">
      <c r="A874" s="33">
        <f>シート1!K875</f>
        <v>0</v>
      </c>
      <c r="B874" s="33">
        <f t="shared" si="0"/>
        <v>0</v>
      </c>
    </row>
    <row r="875" spans="1:2" customFormat="false" ht="13">
      <c r="A875" s="33">
        <f>シート1!K876</f>
        <v>0</v>
      </c>
      <c r="B875" s="33">
        <f t="shared" si="0"/>
        <v>0</v>
      </c>
    </row>
    <row r="876" spans="1:2" customFormat="false" ht="13">
      <c r="A876" s="33">
        <f>シート1!K877</f>
        <v>0</v>
      </c>
      <c r="B876" s="33">
        <f t="shared" si="0"/>
        <v>0</v>
      </c>
    </row>
    <row r="877" spans="1:2" customFormat="false" ht="13">
      <c r="A877" s="33">
        <f>シート1!K878</f>
        <v>0</v>
      </c>
      <c r="B877" s="33">
        <f t="shared" si="0"/>
        <v>0</v>
      </c>
    </row>
    <row r="878" spans="1:2" customFormat="false" ht="13">
      <c r="A878" s="33">
        <f>シート1!K879</f>
        <v>0</v>
      </c>
      <c r="B878" s="33">
        <f t="shared" si="0"/>
        <v>0</v>
      </c>
    </row>
    <row r="879" spans="1:2" customFormat="false" ht="13">
      <c r="A879" s="33">
        <f>シート1!K880</f>
        <v>0</v>
      </c>
      <c r="B879" s="33">
        <f t="shared" si="0"/>
        <v>0</v>
      </c>
    </row>
    <row r="880" spans="1:2" customFormat="false" ht="13">
      <c r="A880" s="33">
        <f>シート1!K881</f>
        <v>0</v>
      </c>
      <c r="B880" s="33">
        <f t="shared" si="0"/>
        <v>0</v>
      </c>
    </row>
    <row r="881" spans="1:2" customFormat="false" ht="13">
      <c r="A881" s="33">
        <f>シート1!K882</f>
        <v>0</v>
      </c>
      <c r="B881" s="33">
        <f t="shared" si="0"/>
        <v>0</v>
      </c>
    </row>
    <row r="882" spans="1:2" customFormat="false" ht="13">
      <c r="A882" s="33">
        <f>シート1!K883</f>
        <v>0</v>
      </c>
      <c r="B882" s="33">
        <f t="shared" si="0"/>
        <v>0</v>
      </c>
    </row>
    <row r="883" spans="1:2" customFormat="false" ht="13">
      <c r="A883" s="33">
        <f>シート1!K884</f>
        <v>0</v>
      </c>
      <c r="B883" s="33">
        <f t="shared" si="0"/>
        <v>0</v>
      </c>
    </row>
    <row r="884" spans="1:2" customFormat="false" ht="13">
      <c r="A884" s="33">
        <f>シート1!K885</f>
        <v>0</v>
      </c>
      <c r="B884" s="33">
        <f t="shared" si="0"/>
        <v>0</v>
      </c>
    </row>
    <row r="885" spans="1:2" customFormat="false" ht="13">
      <c r="A885" s="33">
        <f>シート1!K886</f>
        <v>0</v>
      </c>
      <c r="B885" s="33">
        <f t="shared" si="0"/>
        <v>0</v>
      </c>
    </row>
    <row r="886" spans="1:2" customFormat="false" ht="13">
      <c r="A886" s="33">
        <f>シート1!K887</f>
        <v>0</v>
      </c>
      <c r="B886" s="33">
        <f t="shared" si="0"/>
        <v>0</v>
      </c>
    </row>
    <row r="887" spans="1:2" customFormat="false" ht="13">
      <c r="A887" s="33">
        <f>シート1!K888</f>
        <v>0</v>
      </c>
      <c r="B887" s="33">
        <f t="shared" si="0"/>
        <v>0</v>
      </c>
    </row>
    <row r="888" spans="1:2" customFormat="false" ht="13">
      <c r="A888" s="33">
        <f>シート1!K889</f>
        <v>0</v>
      </c>
      <c r="B888" s="33">
        <f t="shared" si="0"/>
        <v>0</v>
      </c>
    </row>
    <row r="889" spans="1:2" customFormat="false" ht="13">
      <c r="A889" s="33">
        <f>シート1!K890</f>
        <v>0</v>
      </c>
      <c r="B889" s="33">
        <f t="shared" si="0"/>
        <v>0</v>
      </c>
    </row>
    <row r="890" spans="1:2" customFormat="false" ht="13">
      <c r="A890" s="33">
        <f>シート1!K891</f>
        <v>0</v>
      </c>
      <c r="B890" s="33">
        <f t="shared" si="0"/>
        <v>0</v>
      </c>
    </row>
    <row r="891" spans="1:2" customFormat="false" ht="13">
      <c r="A891" s="33">
        <f>シート1!K892</f>
        <v>0</v>
      </c>
      <c r="B891" s="33">
        <f t="shared" si="0"/>
        <v>0</v>
      </c>
    </row>
    <row r="892" spans="1:2" customFormat="false" ht="13">
      <c r="A892" s="33">
        <f>シート1!K893</f>
        <v>0</v>
      </c>
      <c r="B892" s="33">
        <f t="shared" si="0"/>
        <v>0</v>
      </c>
    </row>
    <row r="893" spans="1:2" customFormat="false" ht="13">
      <c r="A893" s="33">
        <f>シート1!K894</f>
        <v>0</v>
      </c>
      <c r="B893" s="33">
        <f t="shared" si="0"/>
        <v>0</v>
      </c>
    </row>
    <row r="894" spans="1:2" customFormat="false" ht="13">
      <c r="A894" s="33">
        <f>シート1!K895</f>
        <v>0</v>
      </c>
      <c r="B894" s="33">
        <f t="shared" si="0"/>
        <v>0</v>
      </c>
    </row>
    <row r="895" spans="1:2" customFormat="false" ht="13">
      <c r="A895" s="33">
        <f>シート1!K896</f>
        <v>0</v>
      </c>
      <c r="B895" s="33">
        <f t="shared" si="0"/>
        <v>0</v>
      </c>
    </row>
    <row r="896" spans="1:2" customFormat="false" ht="13">
      <c r="A896" s="33">
        <f>シート1!K897</f>
        <v>0</v>
      </c>
      <c r="B896" s="33">
        <f t="shared" si="0"/>
        <v>0</v>
      </c>
    </row>
    <row r="897" spans="1:2" customFormat="false" ht="13">
      <c r="A897" s="33">
        <f>シート1!K898</f>
        <v>0</v>
      </c>
      <c r="B897" s="33">
        <f t="shared" si="0"/>
        <v>0</v>
      </c>
    </row>
    <row r="898" spans="1:2" customFormat="false" ht="13">
      <c r="A898" s="33">
        <f>シート1!K899</f>
        <v>0</v>
      </c>
      <c r="B898" s="33">
        <f t="shared" si="0"/>
        <v>0</v>
      </c>
    </row>
    <row r="899" spans="1:2" customFormat="false" ht="13">
      <c r="A899" s="33">
        <f>シート1!K900</f>
        <v>0</v>
      </c>
      <c r="B899" s="33">
        <f t="shared" si="0"/>
        <v>0</v>
      </c>
    </row>
    <row r="900" spans="1:2" customFormat="false" ht="13">
      <c r="A900" s="33">
        <f>シート1!K901</f>
        <v>0</v>
      </c>
      <c r="B900" s="33">
        <f t="shared" si="0"/>
        <v>0</v>
      </c>
    </row>
    <row r="901" spans="1:2" customFormat="false" ht="13">
      <c r="A901" s="33">
        <f>シート1!K902</f>
        <v>0</v>
      </c>
      <c r="B901" s="33">
        <f t="shared" si="0"/>
        <v>0</v>
      </c>
    </row>
    <row r="902" spans="1:2" customFormat="false" ht="13">
      <c r="A902" s="33">
        <f>シート1!K903</f>
        <v>0</v>
      </c>
      <c r="B902" s="33">
        <f t="shared" si="0"/>
        <v>0</v>
      </c>
    </row>
    <row r="903" spans="1:2" customFormat="false" ht="13">
      <c r="A903" s="33">
        <f>シート1!K904</f>
        <v>0</v>
      </c>
      <c r="B903" s="33">
        <f t="shared" si="0"/>
        <v>0</v>
      </c>
    </row>
    <row r="904" spans="1:2" customFormat="false" ht="13">
      <c r="A904" s="33">
        <f>シート1!K905</f>
        <v>0</v>
      </c>
      <c r="B904" s="33">
        <f t="shared" si="0"/>
        <v>0</v>
      </c>
    </row>
    <row r="905" spans="1:2" customFormat="false" ht="13">
      <c r="A905" s="33">
        <f>シート1!K906</f>
        <v>0</v>
      </c>
      <c r="B905" s="33">
        <f t="shared" si="0"/>
        <v>0</v>
      </c>
    </row>
    <row r="906" spans="1:2" customFormat="false" ht="13">
      <c r="A906" s="33">
        <f>シート1!K907</f>
        <v>0</v>
      </c>
      <c r="B906" s="33">
        <f t="shared" si="0"/>
        <v>0</v>
      </c>
    </row>
    <row r="907" spans="1:2" customFormat="false" ht="13">
      <c r="A907" s="33">
        <f>シート1!K908</f>
        <v>0</v>
      </c>
      <c r="B907" s="33">
        <f t="shared" si="0"/>
        <v>0</v>
      </c>
    </row>
    <row r="908" spans="1:2" customFormat="false" ht="13">
      <c r="A908" s="33">
        <f>シート1!K909</f>
        <v>0</v>
      </c>
      <c r="B908" s="33">
        <f t="shared" si="0"/>
        <v>0</v>
      </c>
    </row>
    <row r="909" spans="1:2" customFormat="false" ht="13">
      <c r="A909" s="33">
        <f>シート1!K910</f>
        <v>0</v>
      </c>
      <c r="B909" s="33">
        <f t="shared" si="0"/>
        <v>0</v>
      </c>
    </row>
    <row r="910" spans="1:2" customFormat="false" ht="13">
      <c r="A910" s="33">
        <f>シート1!K911</f>
        <v>0</v>
      </c>
      <c r="B910" s="33">
        <f t="shared" si="0"/>
        <v>0</v>
      </c>
    </row>
    <row r="911" spans="1:2" customFormat="false" ht="13">
      <c r="A911" s="33">
        <f>シート1!K912</f>
        <v>0</v>
      </c>
      <c r="B911" s="33">
        <f t="shared" si="0"/>
        <v>0</v>
      </c>
    </row>
    <row r="912" spans="1:2" customFormat="false" ht="13">
      <c r="A912" s="33">
        <f>シート1!K913</f>
        <v>0</v>
      </c>
      <c r="B912" s="33">
        <f t="shared" si="0"/>
        <v>0</v>
      </c>
    </row>
    <row r="913" spans="1:2" customFormat="false" ht="13">
      <c r="A913" s="33">
        <f>シート1!K914</f>
        <v>0</v>
      </c>
      <c r="B913" s="33">
        <f t="shared" si="0"/>
        <v>0</v>
      </c>
    </row>
    <row r="914" spans="1:2" customFormat="false" ht="13">
      <c r="A914" s="33">
        <f>シート1!K915</f>
        <v>0</v>
      </c>
      <c r="B914" s="33">
        <f t="shared" si="0"/>
        <v>0</v>
      </c>
    </row>
    <row r="915" spans="1:2" customFormat="false" ht="13">
      <c r="A915" s="33">
        <f>シート1!K916</f>
        <v>0</v>
      </c>
      <c r="B915" s="33">
        <f t="shared" si="0"/>
        <v>0</v>
      </c>
    </row>
    <row r="916" spans="1:2" customFormat="false" ht="13">
      <c r="A916" s="33">
        <f>シート1!K917</f>
        <v>0</v>
      </c>
      <c r="B916" s="33">
        <f t="shared" si="0"/>
        <v>0</v>
      </c>
    </row>
    <row r="917" spans="1:2" customFormat="false" ht="13">
      <c r="A917" s="33">
        <f>シート1!K918</f>
        <v>0</v>
      </c>
      <c r="B917" s="33">
        <f t="shared" si="0"/>
        <v>0</v>
      </c>
    </row>
    <row r="918" spans="1:2" customFormat="false" ht="13">
      <c r="A918" s="33">
        <f>シート1!K919</f>
        <v>0</v>
      </c>
      <c r="B918" s="33">
        <f t="shared" si="0"/>
        <v>0</v>
      </c>
    </row>
    <row r="919" spans="1:2" customFormat="false" ht="13">
      <c r="A919" s="33">
        <f>シート1!K920</f>
        <v>0</v>
      </c>
      <c r="B919" s="33">
        <f t="shared" si="0"/>
        <v>0</v>
      </c>
    </row>
    <row r="920" spans="1:2" customFormat="false" ht="13">
      <c r="A920" s="33">
        <f>シート1!K921</f>
        <v>0</v>
      </c>
      <c r="B920" s="33">
        <f t="shared" si="0"/>
        <v>0</v>
      </c>
    </row>
    <row r="921" spans="1:2" customFormat="false" ht="13">
      <c r="A921" s="33">
        <f>シート1!K922</f>
        <v>0</v>
      </c>
      <c r="B921" s="33">
        <f t="shared" si="0"/>
        <v>0</v>
      </c>
    </row>
    <row r="922" spans="1:2" customFormat="false" ht="13">
      <c r="A922" s="33">
        <f>シート1!K923</f>
        <v>0</v>
      </c>
      <c r="B922" s="33">
        <f t="shared" si="0"/>
        <v>0</v>
      </c>
    </row>
    <row r="923" spans="1:2" customFormat="false" ht="13">
      <c r="A923" s="33">
        <f>シート1!K924</f>
        <v>0</v>
      </c>
      <c r="B923" s="33">
        <f t="shared" si="0"/>
        <v>0</v>
      </c>
    </row>
    <row r="924" spans="1:2" customFormat="false" ht="13">
      <c r="A924" s="33">
        <f>シート1!K925</f>
        <v>0</v>
      </c>
      <c r="B924" s="33">
        <f t="shared" si="0"/>
        <v>0</v>
      </c>
    </row>
    <row r="925" spans="1:2" customFormat="false" ht="13">
      <c r="A925" s="33">
        <f>シート1!K926</f>
        <v>0</v>
      </c>
      <c r="B925" s="33">
        <f t="shared" si="0"/>
        <v>0</v>
      </c>
    </row>
    <row r="926" spans="1:2" customFormat="false" ht="13">
      <c r="A926" s="33">
        <f>シート1!K927</f>
        <v>0</v>
      </c>
      <c r="B926" s="33">
        <f t="shared" si="0"/>
        <v>0</v>
      </c>
    </row>
    <row r="927" spans="1:2" customFormat="false" ht="13">
      <c r="A927" s="33">
        <f>シート1!K928</f>
        <v>0</v>
      </c>
      <c r="B927" s="33">
        <f t="shared" si="0"/>
        <v>0</v>
      </c>
    </row>
    <row r="928" spans="1:2" customFormat="false" ht="13">
      <c r="A928" s="33">
        <f>シート1!K929</f>
        <v>0</v>
      </c>
      <c r="B928" s="33">
        <f t="shared" si="0"/>
        <v>0</v>
      </c>
    </row>
    <row r="929" spans="1:2" customFormat="false" ht="13">
      <c r="A929" s="33">
        <f>シート1!K930</f>
        <v>0</v>
      </c>
      <c r="B929" s="33">
        <f t="shared" si="0"/>
        <v>0</v>
      </c>
    </row>
    <row r="930" spans="1:2" customFormat="false" ht="13">
      <c r="A930" s="33">
        <f>シート1!K931</f>
        <v>0</v>
      </c>
      <c r="B930" s="33">
        <f t="shared" si="0"/>
        <v>0</v>
      </c>
    </row>
    <row r="931" spans="1:2" customFormat="false" ht="13">
      <c r="A931" s="33">
        <f>シート1!K932</f>
        <v>0</v>
      </c>
      <c r="B931" s="33">
        <f t="shared" si="0"/>
        <v>0</v>
      </c>
    </row>
    <row r="932" spans="1:2" customFormat="false" ht="13">
      <c r="A932" s="33">
        <f>シート1!K933</f>
        <v>0</v>
      </c>
      <c r="B932" s="33">
        <f t="shared" si="0"/>
        <v>0</v>
      </c>
    </row>
    <row r="933" spans="1:2" customFormat="false" ht="13">
      <c r="A933" s="33">
        <f>シート1!K934</f>
        <v>0</v>
      </c>
      <c r="B933" s="33">
        <f t="shared" si="0"/>
        <v>0</v>
      </c>
    </row>
    <row r="934" spans="1:2" customFormat="false" ht="13">
      <c r="A934" s="33">
        <f>シート1!K935</f>
        <v>0</v>
      </c>
      <c r="B934" s="33">
        <f t="shared" si="0"/>
        <v>0</v>
      </c>
    </row>
    <row r="935" spans="1:2" customFormat="false" ht="13">
      <c r="A935" s="33">
        <f>シート1!K936</f>
        <v>0</v>
      </c>
      <c r="B935" s="33">
        <f t="shared" si="0"/>
        <v>0</v>
      </c>
    </row>
    <row r="936" spans="1:2" customFormat="false" ht="13">
      <c r="A936" s="33">
        <f>シート1!K937</f>
        <v>0</v>
      </c>
      <c r="B936" s="33">
        <f t="shared" si="0"/>
        <v>0</v>
      </c>
    </row>
    <row r="937" spans="1:2" customFormat="false" ht="13">
      <c r="A937" s="33">
        <f>シート1!K938</f>
        <v>0</v>
      </c>
      <c r="B937" s="33">
        <f t="shared" si="0"/>
        <v>0</v>
      </c>
    </row>
    <row r="938" spans="1:2" customFormat="false" ht="13">
      <c r="A938" s="33">
        <f>シート1!K939</f>
        <v>0</v>
      </c>
      <c r="B938" s="33">
        <f t="shared" si="0"/>
        <v>0</v>
      </c>
    </row>
    <row r="939" spans="1:2" customFormat="false" ht="13">
      <c r="A939" s="33">
        <f>シート1!K940</f>
        <v>0</v>
      </c>
      <c r="B939" s="33">
        <f t="shared" si="0"/>
        <v>0</v>
      </c>
    </row>
    <row r="940" spans="1:2" customFormat="false" ht="13">
      <c r="A940" s="33">
        <f>シート1!K941</f>
        <v>0</v>
      </c>
      <c r="B940" s="33">
        <f t="shared" si="0"/>
        <v>0</v>
      </c>
    </row>
    <row r="941" spans="1:2" customFormat="false" ht="13">
      <c r="A941" s="33">
        <f>シート1!K942</f>
        <v>0</v>
      </c>
      <c r="B941" s="33">
        <f t="shared" si="0"/>
        <v>0</v>
      </c>
    </row>
    <row r="942" spans="1:2" customFormat="false" ht="13">
      <c r="A942" s="33">
        <f>シート1!K943</f>
        <v>0</v>
      </c>
      <c r="B942" s="33">
        <f t="shared" si="0"/>
        <v>0</v>
      </c>
    </row>
    <row r="943" spans="1:2" customFormat="false" ht="13">
      <c r="A943" s="33">
        <f>シート1!K944</f>
        <v>0</v>
      </c>
      <c r="B943" s="33">
        <f t="shared" si="0"/>
        <v>0</v>
      </c>
    </row>
    <row r="944" spans="1:2" customFormat="false" ht="13">
      <c r="A944" s="33">
        <f>シート1!K945</f>
        <v>0</v>
      </c>
      <c r="B944" s="33">
        <f t="shared" si="0"/>
        <v>0</v>
      </c>
    </row>
    <row r="945" spans="1:2" customFormat="false" ht="13">
      <c r="A945" s="33">
        <f>シート1!K946</f>
        <v>0</v>
      </c>
      <c r="B945" s="33">
        <f t="shared" si="0"/>
        <v>0</v>
      </c>
    </row>
    <row r="946" spans="1:2" customFormat="false" ht="13">
      <c r="A946" s="33">
        <f>シート1!K947</f>
        <v>0</v>
      </c>
      <c r="B946" s="33">
        <f t="shared" si="0"/>
        <v>0</v>
      </c>
    </row>
    <row r="947" spans="1:2" customFormat="false" ht="13">
      <c r="A947" s="33">
        <f>シート1!K948</f>
        <v>0</v>
      </c>
      <c r="B947" s="33">
        <f t="shared" si="0"/>
        <v>0</v>
      </c>
    </row>
    <row r="948" spans="1:2" customFormat="false" ht="13">
      <c r="A948" s="33">
        <f>シート1!K949</f>
        <v>0</v>
      </c>
      <c r="B948" s="33">
        <f t="shared" si="0"/>
        <v>0</v>
      </c>
    </row>
    <row r="949" spans="1:2" customFormat="false" ht="13">
      <c r="A949" s="33">
        <f>シート1!K950</f>
        <v>0</v>
      </c>
      <c r="B949" s="33">
        <f t="shared" si="0"/>
        <v>0</v>
      </c>
    </row>
    <row r="950" spans="1:2" customFormat="false" ht="13">
      <c r="A950" s="33">
        <f>シート1!K951</f>
        <v>0</v>
      </c>
      <c r="B950" s="33">
        <f t="shared" si="0"/>
        <v>0</v>
      </c>
    </row>
    <row r="951" spans="1:2" customFormat="false" ht="13">
      <c r="A951" s="33">
        <f>シート1!K952</f>
        <v>0</v>
      </c>
      <c r="B951" s="33">
        <f t="shared" si="0"/>
        <v>0</v>
      </c>
    </row>
    <row r="952" spans="1:2" customFormat="false" ht="13">
      <c r="A952" s="33">
        <f>シート1!K953</f>
        <v>0</v>
      </c>
      <c r="B952" s="33">
        <f t="shared" si="0"/>
        <v>0</v>
      </c>
    </row>
    <row r="953" spans="1:2" customFormat="false" ht="13">
      <c r="A953" s="33">
        <f>シート1!K954</f>
        <v>0</v>
      </c>
      <c r="B953" s="33">
        <f t="shared" si="0"/>
        <v>0</v>
      </c>
    </row>
    <row r="954" spans="1:2" customFormat="false" ht="13">
      <c r="A954" s="33">
        <f>シート1!K955</f>
        <v>0</v>
      </c>
      <c r="B954" s="33">
        <f t="shared" si="0"/>
        <v>0</v>
      </c>
    </row>
    <row r="955" spans="1:2" customFormat="false" ht="13">
      <c r="A955" s="33">
        <f>シート1!K956</f>
        <v>0</v>
      </c>
      <c r="B955" s="33">
        <f t="shared" si="0"/>
        <v>0</v>
      </c>
    </row>
    <row r="956" spans="1:2" customFormat="false" ht="13">
      <c r="A956" s="33">
        <f>シート1!K957</f>
        <v>0</v>
      </c>
      <c r="B956" s="33">
        <f t="shared" si="0"/>
        <v>0</v>
      </c>
    </row>
    <row r="957" spans="1:2" customFormat="false" ht="13">
      <c r="A957" s="33">
        <f>シート1!K958</f>
        <v>0</v>
      </c>
      <c r="B957" s="33">
        <f t="shared" si="0"/>
        <v>0</v>
      </c>
    </row>
    <row r="958" spans="1:2" customFormat="false" ht="13">
      <c r="A958" s="33">
        <f>シート1!K959</f>
        <v>0</v>
      </c>
      <c r="B958" s="33">
        <f t="shared" si="0"/>
        <v>0</v>
      </c>
    </row>
    <row r="959" spans="1:2" customFormat="false" ht="13">
      <c r="A959" s="33">
        <f>シート1!K960</f>
        <v>0</v>
      </c>
      <c r="B959" s="33">
        <f t="shared" si="0"/>
        <v>0</v>
      </c>
    </row>
    <row r="960" spans="1:2" customFormat="false" ht="13">
      <c r="A960" s="33">
        <f>シート1!K961</f>
        <v>0</v>
      </c>
      <c r="B960" s="33">
        <f t="shared" si="0"/>
        <v>0</v>
      </c>
    </row>
    <row r="961" spans="1:2" customFormat="false" ht="13">
      <c r="A961" s="33">
        <f>シート1!K962</f>
        <v>0</v>
      </c>
      <c r="B961" s="33">
        <f t="shared" si="0"/>
        <v>0</v>
      </c>
    </row>
    <row r="962" spans="1:2" customFormat="false" ht="13">
      <c r="A962" s="33">
        <f>シート1!K963</f>
        <v>0</v>
      </c>
      <c r="B962" s="33">
        <f t="shared" si="0"/>
        <v>0</v>
      </c>
    </row>
    <row r="963" spans="1:2" customFormat="false" ht="13">
      <c r="A963" s="33">
        <f>シート1!K964</f>
        <v>0</v>
      </c>
      <c r="B963" s="33">
        <f t="shared" si="0"/>
        <v>0</v>
      </c>
    </row>
    <row r="964" spans="1:2" customFormat="false" ht="13">
      <c r="A964" s="33">
        <f>シート1!K965</f>
        <v>0</v>
      </c>
      <c r="B964" s="33">
        <f t="shared" si="0"/>
        <v>0</v>
      </c>
    </row>
    <row r="965" spans="1:2" customFormat="false" ht="13">
      <c r="A965" s="33">
        <f>シート1!K966</f>
        <v>0</v>
      </c>
      <c r="B965" s="33">
        <f t="shared" si="0"/>
        <v>0</v>
      </c>
    </row>
    <row r="966" spans="1:2" customFormat="false" ht="13">
      <c r="A966" s="33">
        <f>シート1!K967</f>
        <v>0</v>
      </c>
      <c r="B966" s="33">
        <f t="shared" si="0"/>
        <v>0</v>
      </c>
    </row>
    <row r="967" spans="1:2" customFormat="false" ht="13">
      <c r="A967" s="33">
        <f>シート1!K968</f>
        <v>0</v>
      </c>
      <c r="B967" s="33">
        <f t="shared" si="0"/>
        <v>0</v>
      </c>
    </row>
    <row r="968" spans="1:2" customFormat="false" ht="13">
      <c r="A968" s="33">
        <f>シート1!K969</f>
        <v>0</v>
      </c>
      <c r="B968" s="33">
        <f t="shared" si="0"/>
        <v>0</v>
      </c>
    </row>
    <row r="969" spans="1:2" customFormat="false" ht="13">
      <c r="A969" s="33">
        <f>シート1!K970</f>
        <v>0</v>
      </c>
      <c r="B969" s="33">
        <f t="shared" si="0"/>
        <v>0</v>
      </c>
    </row>
    <row r="970" spans="1:2" customFormat="false" ht="13">
      <c r="A970" s="33">
        <f>シート1!K971</f>
        <v>0</v>
      </c>
      <c r="B970" s="33">
        <f t="shared" si="0"/>
        <v>0</v>
      </c>
    </row>
    <row r="971" spans="1:2" customFormat="false" ht="13">
      <c r="A971" s="33">
        <f>シート1!K972</f>
        <v>0</v>
      </c>
      <c r="B971" s="33">
        <f t="shared" si="0"/>
        <v>0</v>
      </c>
    </row>
    <row r="972" spans="1:2" customFormat="false" ht="13">
      <c r="A972" s="33">
        <f>シート1!K973</f>
        <v>0</v>
      </c>
      <c r="B972" s="33">
        <f t="shared" si="0"/>
        <v>0</v>
      </c>
    </row>
    <row r="973" spans="1:2" customFormat="false" ht="13">
      <c r="A973" s="33">
        <f>シート1!K974</f>
        <v>0</v>
      </c>
      <c r="B973" s="33">
        <f t="shared" si="0"/>
        <v>0</v>
      </c>
    </row>
    <row r="974" spans="1:2" customFormat="false" ht="13">
      <c r="A974" s="33">
        <f>シート1!K975</f>
        <v>0</v>
      </c>
      <c r="B974" s="33">
        <f t="shared" si="0"/>
        <v>0</v>
      </c>
    </row>
    <row r="975" spans="1:2" customFormat="false" ht="13">
      <c r="A975" s="33">
        <f>シート1!K976</f>
        <v>0</v>
      </c>
      <c r="B975" s="33">
        <f t="shared" si="0"/>
        <v>0</v>
      </c>
    </row>
    <row r="976" spans="1:2" customFormat="false" ht="13">
      <c r="A976" s="33">
        <f>シート1!K977</f>
        <v>0</v>
      </c>
      <c r="B976" s="33">
        <f t="shared" si="0"/>
        <v>0</v>
      </c>
    </row>
    <row r="977" spans="1:2" customFormat="false" ht="13">
      <c r="A977" s="33">
        <f>シート1!K978</f>
        <v>0</v>
      </c>
      <c r="B977" s="33">
        <f t="shared" si="0"/>
        <v>0</v>
      </c>
    </row>
    <row r="978" spans="1:2" customFormat="false" ht="13">
      <c r="A978" s="33">
        <f>シート1!K979</f>
        <v>0</v>
      </c>
      <c r="B978" s="33">
        <f t="shared" si="0"/>
        <v>0</v>
      </c>
    </row>
    <row r="979" spans="1:2" customFormat="false" ht="13">
      <c r="A979" s="33">
        <f>シート1!K980</f>
        <v>0</v>
      </c>
      <c r="B979" s="33">
        <f t="shared" si="0"/>
        <v>0</v>
      </c>
    </row>
    <row r="980" spans="1:2" customFormat="false" ht="13">
      <c r="A980" s="33">
        <f>シート1!K981</f>
        <v>0</v>
      </c>
      <c r="B980" s="33">
        <f t="shared" si="0"/>
        <v>0</v>
      </c>
    </row>
    <row r="981" spans="1:2" customFormat="false" ht="13">
      <c r="A981" s="33">
        <f>シート1!K982</f>
        <v>0</v>
      </c>
      <c r="B981" s="33">
        <f t="shared" si="0"/>
        <v>0</v>
      </c>
    </row>
    <row r="982" spans="1:2" customFormat="false" ht="13">
      <c r="A982" s="33">
        <f>シート1!K983</f>
        <v>0</v>
      </c>
      <c r="B982" s="33">
        <f t="shared" si="0"/>
        <v>0</v>
      </c>
    </row>
    <row r="983" spans="1:2" customFormat="false" ht="13">
      <c r="A983" s="33">
        <f>シート1!K984</f>
        <v>0</v>
      </c>
      <c r="B983" s="33">
        <f t="shared" si="0"/>
        <v>0</v>
      </c>
    </row>
    <row r="984" spans="1:2" customFormat="false" ht="13">
      <c r="A984" s="33">
        <f>シート1!K985</f>
        <v>0</v>
      </c>
      <c r="B984" s="33">
        <f t="shared" si="0"/>
        <v>0</v>
      </c>
    </row>
    <row r="985" spans="1:2" customFormat="false" ht="13">
      <c r="A985" s="33">
        <f>シート1!K986</f>
        <v>0</v>
      </c>
      <c r="B985" s="33">
        <f t="shared" si="0"/>
        <v>0</v>
      </c>
    </row>
    <row r="986" spans="1:2" customFormat="false" ht="13">
      <c r="A986" s="33">
        <f>シート1!K987</f>
        <v>0</v>
      </c>
      <c r="B986" s="33">
        <f t="shared" si="0"/>
        <v>0</v>
      </c>
    </row>
    <row r="987" spans="1:2" customFormat="false" ht="13">
      <c r="A987" s="33">
        <f>シート1!K988</f>
        <v>0</v>
      </c>
      <c r="B987" s="33">
        <f t="shared" si="0"/>
        <v>0</v>
      </c>
    </row>
    <row r="988" spans="1:2" customFormat="false" ht="13">
      <c r="A988" s="33">
        <f>シート1!K989</f>
        <v>0</v>
      </c>
      <c r="B988" s="33">
        <f t="shared" si="0"/>
        <v>0</v>
      </c>
    </row>
    <row r="989" spans="1:2" customFormat="false" ht="13">
      <c r="A989" s="33">
        <f>シート1!K990</f>
        <v>0</v>
      </c>
      <c r="B989" s="33">
        <f t="shared" si="0"/>
        <v>0</v>
      </c>
    </row>
    <row r="990" spans="1:2" customFormat="false" ht="13">
      <c r="A990" s="33">
        <f>シート1!K991</f>
        <v>0</v>
      </c>
      <c r="B990" s="33">
        <f t="shared" si="0"/>
        <v>0</v>
      </c>
    </row>
    <row r="991" spans="1:2" customFormat="false" ht="13">
      <c r="A991" s="33">
        <f>シート1!K992</f>
        <v>0</v>
      </c>
      <c r="B991" s="33">
        <f t="shared" si="0"/>
        <v>0</v>
      </c>
    </row>
    <row r="992" spans="1:2" customFormat="false" ht="13">
      <c r="A992" s="33">
        <f>シート1!K993</f>
        <v>0</v>
      </c>
      <c r="B992" s="33">
        <f t="shared" si="0"/>
        <v>0</v>
      </c>
    </row>
    <row r="993" spans="1:2" customFormat="false" ht="13">
      <c r="A993" s="33">
        <f>シート1!K994</f>
        <v>0</v>
      </c>
      <c r="B993" s="33">
        <f t="shared" si="0"/>
        <v>0</v>
      </c>
    </row>
    <row r="994" spans="1:2" customFormat="false" ht="13">
      <c r="A994" s="33">
        <f>シート1!K995</f>
        <v>0</v>
      </c>
      <c r="B994" s="33">
        <f t="shared" si="0"/>
        <v>0</v>
      </c>
    </row>
    <row r="995" spans="1:2" customFormat="false" ht="13">
      <c r="A995" s="33">
        <f>シート1!K996</f>
        <v>0</v>
      </c>
      <c r="B995" s="33">
        <f t="shared" si="0"/>
        <v>0</v>
      </c>
    </row>
    <row r="996" spans="1:2" customFormat="false" ht="13">
      <c r="A996" s="33">
        <f>シート1!K997</f>
        <v>0</v>
      </c>
      <c r="B996" s="33">
        <f t="shared" si="0"/>
        <v>0</v>
      </c>
    </row>
    <row r="997" spans="1:2" customFormat="false" ht="13">
      <c r="A997" s="33">
        <f>シート1!K998</f>
        <v>0</v>
      </c>
      <c r="B997" s="33">
        <f t="shared" si="0"/>
        <v>0</v>
      </c>
    </row>
    <row r="998" spans="1:2" customFormat="false" ht="13">
      <c r="A998" s="33">
        <f>シート1!K999</f>
        <v>0</v>
      </c>
      <c r="B998" s="33">
        <f t="shared" si="0"/>
        <v>0</v>
      </c>
    </row>
    <row r="999" spans="1:2" customFormat="false" ht="13">
      <c r="A999" s="33">
        <f>シート1!K1000</f>
        <v>0</v>
      </c>
      <c r="B999" s="33">
        <f t="shared" si="0"/>
        <v>0</v>
      </c>
    </row>
    <row r="1000" spans="1:2" customFormat="false" ht="13">
      <c r="A1000" s="33">
        <f>シート1!K1001</f>
        <v>0</v>
      </c>
      <c r="B1000" s="33">
        <f t="shared" si="0"/>
        <v>0</v>
      </c>
    </row>
  </sheetData>
  <phoneticPr fontId="6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>
    <outlinePr summaryBelow="false" summaryRight="false"/>
  </sheetPr>
  <dimension ref="A1:B1000"/>
  <sheetViews>
    <sheetView workbookViewId="0"/>
  </sheetViews>
  <sheetFormatPr baseColWidth="10" defaultColWidth="14.5" defaultRowHeight="15.75" customHeight="1"/>
  <sheetData>
    <row r="1" spans="1:2" customFormat="false" ht="15.75" customHeight="1">
      <c r="A1" s="35" t="str">
        <f>IF(シート1!K1="","", IF(シート1!K1&gt;#REF!,シート1!K1-#REF!,0))</f>
        <v/>
      </c>
      <c r="B1" s="35" t="str">
        <f>IF(シート1!K1="","", IF(A1&gt;0,A1,#REF!-シート1!K1))</f>
        <v/>
      </c>
    </row>
    <row r="2" spans="1:2" customFormat="false" ht="15.75" customHeight="1">
      <c r="A2" s="35" t="e">
        <f>IF(シート1!K2="","", IF(シート1!K2&gt;シート1!K1,シート1!K2-シート1!K1,0))</f>
        <v>#VALUE!</v>
      </c>
      <c r="B2" s="35" t="e">
        <f>IF(シート1!K2="","", IF(A2&gt;0,A2,シート1!K1-シート1!K2))</f>
        <v>#VALUE!</v>
      </c>
    </row>
    <row r="3" spans="1:2" customFormat="false" ht="15.75" customHeight="1">
      <c r="A3" s="3" t="str">
        <f>IF(シート1!K3="","", IF(シート1!K3&gt;シート1!K2,シート1!K3-シート1!K2,0))</f>
        <v/>
      </c>
      <c r="B3" s="3" t="str">
        <f>IF(シート1!K3="","", IF(A3&gt;0,A3,シート1!K2-シート1!K3))</f>
        <v/>
      </c>
    </row>
    <row r="4" spans="1:2" customFormat="false" ht="15.75" customHeight="1">
      <c r="A4" s="3" t="str">
        <f>IF(シート1!K4="","", IF(シート1!K4&gt;シート1!K3,シート1!K4-シート1!K3,0))</f>
        <v/>
      </c>
      <c r="B4" s="3" t="str">
        <f>IF(シート1!K4="","", IF(A4&gt;0,A4,シート1!K3-シート1!K4))</f>
        <v/>
      </c>
    </row>
    <row r="5" spans="1:2" customFormat="false" ht="15.75" customHeight="1">
      <c r="A5" s="3" t="str">
        <f>IF(シート1!K5="","", IF(シート1!K5&gt;シート1!K4,シート1!K5-シート1!K4,0))</f>
        <v/>
      </c>
      <c r="B5" s="3" t="str">
        <f>IF(シート1!K5="","", IF(A5&gt;0,A5,シート1!K4-シート1!K5))</f>
        <v/>
      </c>
    </row>
    <row r="6" spans="1:2" customFormat="false" ht="15.75" customHeight="1">
      <c r="A6" s="3" t="str">
        <f>IF(シート1!K6="","", IF(シート1!K6&gt;シート1!K5,シート1!K6-シート1!K5,0))</f>
        <v/>
      </c>
      <c r="B6" s="3" t="str">
        <f>IF(シート1!K6="","", IF(A6&gt;0,A6,シート1!K5-シート1!K6))</f>
        <v/>
      </c>
    </row>
    <row r="7" spans="1:2" customFormat="false" ht="15.75" customHeight="1">
      <c r="A7" s="3" t="str">
        <f>IF(シート1!K7="","", IF(シート1!K7&gt;シート1!K6,シート1!K7-シート1!K6,0))</f>
        <v/>
      </c>
      <c r="B7" s="3" t="str">
        <f>IF(シート1!K7="","", IF(A7&gt;0,A7,シート1!K6-シート1!K7))</f>
        <v/>
      </c>
    </row>
    <row r="8" spans="1:2" customFormat="false" ht="15.75" customHeight="1">
      <c r="A8" s="3" t="str">
        <f>IF(シート1!K8="","", IF(シート1!K8&gt;シート1!K7,シート1!K8-シート1!K7,0))</f>
        <v/>
      </c>
      <c r="B8" s="3" t="str">
        <f>IF(シート1!K8="","", IF(A8&gt;0,A8,シート1!K7-シート1!K8))</f>
        <v/>
      </c>
    </row>
    <row r="9" spans="1:2" customFormat="false" ht="15.75" customHeight="1">
      <c r="A9" s="3" t="str">
        <f>IF(シート1!K9="","", IF(シート1!K9&gt;シート1!K8,シート1!K9-シート1!K8,0))</f>
        <v/>
      </c>
      <c r="B9" s="3" t="str">
        <f>IF(シート1!K9="","", IF(A9&gt;0,A9,シート1!K8-シート1!K9))</f>
        <v/>
      </c>
    </row>
    <row r="10" spans="1:2" customFormat="false" ht="15.75" customHeight="1">
      <c r="A10" s="3" t="str">
        <f>IF(シート1!K10="","", IF(シート1!K10&gt;シート1!K9,シート1!K10-シート1!K9,0))</f>
        <v/>
      </c>
      <c r="B10" s="3" t="str">
        <f>IF(シート1!K10="","", IF(A10&gt;0,A10,シート1!K9-シート1!K10))</f>
        <v/>
      </c>
    </row>
    <row r="11" spans="1:2" customFormat="false" ht="15.75" customHeight="1">
      <c r="A11" s="3" t="str">
        <f>IF(シート1!K11="","", IF(シート1!K11&gt;シート1!K10,シート1!K11-シート1!K10,0))</f>
        <v/>
      </c>
      <c r="B11" s="3" t="str">
        <f>IF(シート1!K11="","", IF(A11&gt;0,A11,シート1!K10-シート1!K11))</f>
        <v/>
      </c>
    </row>
    <row r="12" spans="1:2" customFormat="false" ht="15.75" customHeight="1">
      <c r="A12" s="3" t="str">
        <f>IF(シート1!K12="","", IF(シート1!K12&gt;シート1!K11,シート1!K12-シート1!K11,0))</f>
        <v/>
      </c>
      <c r="B12" s="3" t="str">
        <f>IF(シート1!K12="","", IF(A12&gt;0,A12,シート1!K11-シート1!K12))</f>
        <v/>
      </c>
    </row>
    <row r="13" spans="1:2" customFormat="false" ht="15.75" customHeight="1">
      <c r="A13" s="3" t="str">
        <f>IF(シート1!K13="","", IF(シート1!K13&gt;シート1!K12,シート1!K13-シート1!K12,0))</f>
        <v/>
      </c>
      <c r="B13" s="3" t="str">
        <f>IF(シート1!K13="","", IF(A13&gt;0,A13,シート1!K12-シート1!K13))</f>
        <v/>
      </c>
    </row>
    <row r="14" spans="1:2" customFormat="false" ht="15.75" customHeight="1">
      <c r="A14" s="3" t="str">
        <f>IF(シート1!K14="","", IF(シート1!K14&gt;シート1!K13,シート1!K14-シート1!K13,0))</f>
        <v/>
      </c>
      <c r="B14" s="3" t="str">
        <f>IF(シート1!K14="","", IF(A14&gt;0,A14,シート1!K13-シート1!K14))</f>
        <v/>
      </c>
    </row>
    <row r="15" spans="1:2" customFormat="false" ht="15.75" customHeight="1">
      <c r="A15" s="3" t="str">
        <f>IF(シート1!K15="","", IF(シート1!K15&gt;シート1!K14,シート1!K15-シート1!K14,0))</f>
        <v/>
      </c>
      <c r="B15" s="3" t="str">
        <f>IF(シート1!K15="","", IF(A15&gt;0,A15,シート1!K14-シート1!K15))</f>
        <v/>
      </c>
    </row>
    <row r="16" spans="1:2" customFormat="false" ht="15.75" customHeight="1">
      <c r="A16" s="3" t="str">
        <f>IF(シート1!K16="","", IF(シート1!K16&gt;シート1!K15,シート1!K16-シート1!K15,0))</f>
        <v/>
      </c>
      <c r="B16" s="3" t="str">
        <f>IF(シート1!K16="","", IF(A16&gt;0,A16,シート1!K15-シート1!K16))</f>
        <v/>
      </c>
    </row>
    <row r="17" spans="1:2" customFormat="false" ht="15.75" customHeight="1">
      <c r="A17" s="3" t="str">
        <f>IF(シート1!K17="","", IF(シート1!K17&gt;シート1!K16,シート1!K17-シート1!K16,0))</f>
        <v/>
      </c>
      <c r="B17" s="3" t="str">
        <f>IF(シート1!K17="","", IF(A17&gt;0,A17,シート1!K16-シート1!K17))</f>
        <v/>
      </c>
    </row>
    <row r="18" spans="1:2" customFormat="false" ht="15.75" customHeight="1">
      <c r="A18" s="3" t="str">
        <f>IF(シート1!K18="","", IF(シート1!K18&gt;シート1!K17,シート1!K18-シート1!K17,0))</f>
        <v/>
      </c>
      <c r="B18" s="3" t="str">
        <f>IF(シート1!K18="","", IF(A18&gt;0,A18,シート1!K17-シート1!K18))</f>
        <v/>
      </c>
    </row>
    <row r="19" spans="1:2" customFormat="false" ht="15.75" customHeight="1">
      <c r="A19" s="3" t="str">
        <f>IF(シート1!K19="","", IF(シート1!K19&gt;シート1!K18,シート1!K19-シート1!K18,0))</f>
        <v/>
      </c>
      <c r="B19" s="3" t="str">
        <f>IF(シート1!K19="","", IF(A19&gt;0,A19,シート1!K18-シート1!K19))</f>
        <v/>
      </c>
    </row>
    <row r="20" spans="1:2" customFormat="false" ht="15.75" customHeight="1">
      <c r="A20" s="3" t="str">
        <f>IF(シート1!K20="","", IF(シート1!K20&gt;シート1!K19,シート1!K20-シート1!K19,0))</f>
        <v/>
      </c>
      <c r="B20" s="3" t="str">
        <f>IF(シート1!K20="","", IF(A20&gt;0,A20,シート1!K19-シート1!K20))</f>
        <v/>
      </c>
    </row>
    <row r="21" spans="1:2" customFormat="false" ht="15.75" customHeight="1">
      <c r="A21" s="3" t="str">
        <f>IF(シート1!K21="","", IF(シート1!K21&gt;シート1!K20,シート1!K21-シート1!K20,0))</f>
        <v/>
      </c>
      <c r="B21" s="3" t="str">
        <f>IF(シート1!K21="","", IF(A21&gt;0,A21,シート1!K20-シート1!K21))</f>
        <v/>
      </c>
    </row>
    <row r="22" spans="1:2" customFormat="false" ht="15.75" customHeight="1">
      <c r="A22" s="3" t="str">
        <f>IF(シート1!K22="","", IF(シート1!K22&gt;シート1!K21,シート1!K22-シート1!K21,0))</f>
        <v/>
      </c>
      <c r="B22" s="3" t="str">
        <f>IF(シート1!K22="","", IF(A22&gt;0,A22,シート1!K21-シート1!K22))</f>
        <v/>
      </c>
    </row>
    <row r="23" spans="1:2" customFormat="false" ht="15.75" customHeight="1">
      <c r="A23" s="3" t="str">
        <f>IF(シート1!K23="","", IF(シート1!K23&gt;シート1!K22,シート1!K23-シート1!K22,0))</f>
        <v/>
      </c>
      <c r="B23" s="3" t="str">
        <f>IF(シート1!K23="","", IF(A23&gt;0,A23,シート1!K22-シート1!K23))</f>
        <v/>
      </c>
    </row>
    <row r="24" spans="1:2" customFormat="false" ht="15.75" customHeight="1">
      <c r="A24" s="3" t="str">
        <f>IF(シート1!K24="","", IF(シート1!K24&gt;シート1!K23,シート1!K24-シート1!K23,0))</f>
        <v/>
      </c>
      <c r="B24" s="3" t="str">
        <f>IF(シート1!K24="","", IF(A24&gt;0,A24,シート1!K23-シート1!K24))</f>
        <v/>
      </c>
    </row>
    <row r="25" spans="1:2" customFormat="false" ht="15.75" customHeight="1">
      <c r="A25" s="3" t="str">
        <f>IF(シート1!K25="","", IF(シート1!K25&gt;シート1!K24,シート1!K25-シート1!K24,0))</f>
        <v/>
      </c>
      <c r="B25" s="3" t="str">
        <f>IF(シート1!K25="","", IF(A25&gt;0,A25,シート1!K24-シート1!K25))</f>
        <v/>
      </c>
    </row>
    <row r="26" spans="1:2" customFormat="false" ht="15.75" customHeight="1">
      <c r="A26" s="3" t="str">
        <f>IF(シート1!K26="","", IF(シート1!K26&gt;シート1!K25,シート1!K26-シート1!K25,0))</f>
        <v/>
      </c>
      <c r="B26" s="3" t="str">
        <f>IF(シート1!K26="","", IF(A26&gt;0,A26,シート1!K25-シート1!K26))</f>
        <v/>
      </c>
    </row>
    <row r="27" spans="1:2" customFormat="false" ht="15.75" customHeight="1">
      <c r="A27" s="3" t="str">
        <f>IF(シート1!K27="","", IF(シート1!K27&gt;シート1!K26,シート1!K27-シート1!K26,0))</f>
        <v/>
      </c>
      <c r="B27" s="3" t="str">
        <f>IF(シート1!K27="","", IF(A27&gt;0,A27,シート1!K26-シート1!K27))</f>
        <v/>
      </c>
    </row>
    <row r="28" spans="1:2" customFormat="false" ht="15.75" customHeight="1">
      <c r="A28" s="3" t="str">
        <f>IF(シート1!K28="","", IF(シート1!K28&gt;シート1!K27,シート1!K28-シート1!K27,0))</f>
        <v/>
      </c>
      <c r="B28" s="3" t="str">
        <f>IF(シート1!K28="","", IF(A28&gt;0,A28,シート1!K27-シート1!K28))</f>
        <v/>
      </c>
    </row>
    <row r="29" spans="1:2" customFormat="false" ht="15.75" customHeight="1">
      <c r="A29" s="3" t="str">
        <f>IF(シート1!K29="","", IF(シート1!K29&gt;シート1!K28,シート1!K29-シート1!K28,0))</f>
        <v/>
      </c>
      <c r="B29" s="3" t="str">
        <f>IF(シート1!K29="","", IF(A29&gt;0,A29,シート1!K28-シート1!K29))</f>
        <v/>
      </c>
    </row>
    <row r="30" spans="1:2" customFormat="false" ht="15.75" customHeight="1">
      <c r="A30" s="3" t="str">
        <f>IF(シート1!K30="","", IF(シート1!K30&gt;シート1!K29,シート1!K30-シート1!K29,0))</f>
        <v/>
      </c>
      <c r="B30" s="3" t="str">
        <f>IF(シート1!K30="","", IF(A30&gt;0,A30,シート1!K29-シート1!K30))</f>
        <v/>
      </c>
    </row>
    <row r="31" spans="1:2" customFormat="false" ht="15.75" customHeight="1">
      <c r="A31" s="3" t="str">
        <f>IF(シート1!K31="","", IF(シート1!K31&gt;シート1!K30,シート1!K31-シート1!K30,0))</f>
        <v/>
      </c>
      <c r="B31" s="3" t="str">
        <f>IF(シート1!K31="","", IF(A31&gt;0,A31,シート1!K30-シート1!K31))</f>
        <v/>
      </c>
    </row>
    <row r="32" spans="1:2" customFormat="false" ht="15.75" customHeight="1">
      <c r="A32" s="3" t="str">
        <f>IF(シート1!K32="","", IF(シート1!K32&gt;シート1!K31,シート1!K32-シート1!K31,0))</f>
        <v/>
      </c>
      <c r="B32" s="3" t="str">
        <f>IF(シート1!K32="","", IF(A32&gt;0,A32,シート1!K31-シート1!K32))</f>
        <v/>
      </c>
    </row>
    <row r="33" spans="1:2" customFormat="false" ht="15.75" customHeight="1">
      <c r="A33" s="3" t="str">
        <f>IF(シート1!K33="","", IF(シート1!K33&gt;シート1!K32,シート1!K33-シート1!K32,0))</f>
        <v/>
      </c>
      <c r="B33" s="3" t="str">
        <f>IF(シート1!K33="","", IF(A33&gt;0,A33,シート1!K32-シート1!K33))</f>
        <v/>
      </c>
    </row>
    <row r="34" spans="1:2" customFormat="false" ht="15.75" customHeight="1">
      <c r="A34" s="3" t="str">
        <f>IF(シート1!K34="","", IF(シート1!K34&gt;シート1!K33,シート1!K34-シート1!K33,0))</f>
        <v/>
      </c>
      <c r="B34" s="3" t="str">
        <f>IF(シート1!K34="","", IF(A34&gt;0,A34,シート1!K33-シート1!K34))</f>
        <v/>
      </c>
    </row>
    <row r="35" spans="1:2" customFormat="false" ht="15.75" customHeight="1">
      <c r="A35" s="3" t="str">
        <f>IF(シート1!K35="","", IF(シート1!K35&gt;シート1!K34,シート1!K35-シート1!K34,0))</f>
        <v/>
      </c>
      <c r="B35" s="3" t="str">
        <f>IF(シート1!K35="","", IF(A35&gt;0,A35,シート1!K34-シート1!K35))</f>
        <v/>
      </c>
    </row>
    <row r="36" spans="1:2" customFormat="false" ht="15.75" customHeight="1">
      <c r="A36" s="3" t="str">
        <f>IF(シート1!K36="","", IF(シート1!K36&gt;シート1!K35,シート1!K36-シート1!K35,0))</f>
        <v/>
      </c>
      <c r="B36" s="3" t="str">
        <f>IF(シート1!K36="","", IF(A36&gt;0,A36,シート1!K35-シート1!K36))</f>
        <v/>
      </c>
    </row>
    <row r="37" spans="1:2" customFormat="false" ht="15.75" customHeight="1">
      <c r="A37" s="3" t="str">
        <f>IF(シート1!K37="","", IF(シート1!K37&gt;シート1!K36,シート1!K37-シート1!K36,0))</f>
        <v/>
      </c>
      <c r="B37" s="3" t="str">
        <f>IF(シート1!K37="","", IF(A37&gt;0,A37,シート1!K36-シート1!K37))</f>
        <v/>
      </c>
    </row>
    <row r="38" spans="1:2" customFormat="false" ht="15.75" customHeight="1">
      <c r="A38" s="3" t="str">
        <f>IF(シート1!K38="","", IF(シート1!K38&gt;シート1!K37,シート1!K38-シート1!K37,0))</f>
        <v/>
      </c>
      <c r="B38" s="3" t="str">
        <f>IF(シート1!K38="","", IF(A38&gt;0,A38,シート1!K37-シート1!K38))</f>
        <v/>
      </c>
    </row>
    <row r="39" spans="1:2" customFormat="false" ht="15.75" customHeight="1">
      <c r="A39" s="3" t="str">
        <f>IF(シート1!K39="","", IF(シート1!K39&gt;シート1!K38,シート1!K39-シート1!K38,0))</f>
        <v/>
      </c>
      <c r="B39" s="3" t="str">
        <f>IF(シート1!K39="","", IF(A39&gt;0,A39,シート1!K38-シート1!K39))</f>
        <v/>
      </c>
    </row>
    <row r="40" spans="1:2" customFormat="false" ht="15.75" customHeight="1">
      <c r="A40" s="3" t="str">
        <f>IF(シート1!K40="","", IF(シート1!K40&gt;シート1!K39,シート1!K40-シート1!K39,0))</f>
        <v/>
      </c>
      <c r="B40" s="3" t="str">
        <f>IF(シート1!K40="","", IF(A40&gt;0,A40,シート1!K39-シート1!K40))</f>
        <v/>
      </c>
    </row>
    <row r="41" spans="1:2" customFormat="false" ht="15.75" customHeight="1">
      <c r="A41" s="3" t="str">
        <f>IF(シート1!K41="","", IF(シート1!K41&gt;シート1!K40,シート1!K41-シート1!K40,0))</f>
        <v/>
      </c>
      <c r="B41" s="3" t="str">
        <f>IF(シート1!K41="","", IF(A41&gt;0,A41,シート1!K40-シート1!K41))</f>
        <v/>
      </c>
    </row>
    <row r="42" spans="1:2" customFormat="false" ht="15.75" customHeight="1">
      <c r="A42" s="3" t="str">
        <f>IF(シート1!K42="","", IF(シート1!K42&gt;シート1!K41,シート1!K42-シート1!K41,0))</f>
        <v/>
      </c>
      <c r="B42" s="3" t="str">
        <f>IF(シート1!K42="","", IF(A42&gt;0,A42,シート1!K41-シート1!K42))</f>
        <v/>
      </c>
    </row>
    <row r="43" spans="1:2" customFormat="false" ht="15.75" customHeight="1">
      <c r="A43" s="3" t="str">
        <f>IF(シート1!K43="","", IF(シート1!K43&gt;シート1!K42,シート1!K43-シート1!K42,0))</f>
        <v/>
      </c>
      <c r="B43" s="3" t="str">
        <f>IF(シート1!K43="","", IF(A43&gt;0,A43,シート1!K42-シート1!K43))</f>
        <v/>
      </c>
    </row>
    <row r="44" spans="1:2" customFormat="false" ht="15.75" customHeight="1">
      <c r="A44" s="3" t="str">
        <f>IF(シート1!K44="","", IF(シート1!K44&gt;シート1!K43,シート1!K44-シート1!K43,0))</f>
        <v/>
      </c>
      <c r="B44" s="3" t="str">
        <f>IF(シート1!K44="","", IF(A44&gt;0,A44,シート1!K43-シート1!K44))</f>
        <v/>
      </c>
    </row>
    <row r="45" spans="1:2" customFormat="false" ht="13">
      <c r="A45" s="3" t="str">
        <f>IF(シート1!K45="","", IF(シート1!K45&gt;シート1!K44,シート1!K45-シート1!K44,0))</f>
        <v/>
      </c>
      <c r="B45" s="3" t="str">
        <f>IF(シート1!K45="","", IF(A45&gt;0,A45,シート1!K44-シート1!K45))</f>
        <v/>
      </c>
    </row>
    <row r="46" spans="1:2" customFormat="false" ht="13">
      <c r="A46" s="3" t="str">
        <f>IF(シート1!K46="","", IF(シート1!K46&gt;シート1!K45,シート1!K46-シート1!K45,0))</f>
        <v/>
      </c>
      <c r="B46" s="3" t="str">
        <f>IF(シート1!K46="","", IF(A46&gt;0,A46,シート1!K45-シート1!K46))</f>
        <v/>
      </c>
    </row>
    <row r="47" spans="1:2" customFormat="false" ht="13">
      <c r="A47" s="3" t="str">
        <f>IF(シート1!K47="","", IF(シート1!K47&gt;シート1!K46,シート1!K47-シート1!K46,0))</f>
        <v/>
      </c>
      <c r="B47" s="3" t="str">
        <f>IF(シート1!K47="","", IF(A47&gt;0,A47,シート1!K46-シート1!K47))</f>
        <v/>
      </c>
    </row>
    <row r="48" spans="1:2" customFormat="false" ht="13">
      <c r="A48" s="3" t="str">
        <f>IF(シート1!K48="","", IF(シート1!K48&gt;シート1!K47,シート1!K48-シート1!K47,0))</f>
        <v/>
      </c>
      <c r="B48" s="3" t="str">
        <f>IF(シート1!K48="","", IF(A48&gt;0,A48,シート1!K47-シート1!K48))</f>
        <v/>
      </c>
    </row>
    <row r="49" spans="1:2" customFormat="false" ht="13">
      <c r="A49" s="3" t="str">
        <f>IF(シート1!K49="","", IF(シート1!K49&gt;シート1!K48,シート1!K49-シート1!K48,0))</f>
        <v/>
      </c>
      <c r="B49" s="3" t="str">
        <f>IF(シート1!K49="","", IF(A49&gt;0,A49,シート1!K48-シート1!K49))</f>
        <v/>
      </c>
    </row>
    <row r="50" spans="1:2" customFormat="false" ht="13">
      <c r="A50" s="3" t="str">
        <f>IF(シート1!K50="","", IF(シート1!K50&gt;シート1!K49,シート1!K50-シート1!K49,0))</f>
        <v/>
      </c>
      <c r="B50" s="3" t="str">
        <f>IF(シート1!K50="","", IF(A50&gt;0,A50,シート1!K49-シート1!K50))</f>
        <v/>
      </c>
    </row>
    <row r="51" spans="1:2" customFormat="false" ht="13">
      <c r="A51" s="3" t="str">
        <f>IF(シート1!K51="","", IF(シート1!K51&gt;シート1!K50,シート1!K51-シート1!K50,0))</f>
        <v/>
      </c>
      <c r="B51" s="3" t="str">
        <f>IF(シート1!K51="","", IF(A51&gt;0,A51,シート1!K50-シート1!K51))</f>
        <v/>
      </c>
    </row>
    <row r="52" spans="1:2" customFormat="false" ht="13">
      <c r="A52" s="3" t="str">
        <f>IF(シート1!K52="","", IF(シート1!K52&gt;シート1!K51,シート1!K52-シート1!K51,0))</f>
        <v/>
      </c>
      <c r="B52" s="3" t="str">
        <f>IF(シート1!K52="","", IF(A52&gt;0,A52,シート1!K51-シート1!K52))</f>
        <v/>
      </c>
    </row>
    <row r="53" spans="1:2" customFormat="false" ht="13">
      <c r="A53" s="3" t="str">
        <f>IF(シート1!K53="","", IF(シート1!K53&gt;シート1!K52,シート1!K53-シート1!K52,0))</f>
        <v/>
      </c>
      <c r="B53" s="3" t="str">
        <f>IF(シート1!K53="","", IF(A53&gt;0,A53,シート1!K52-シート1!K53))</f>
        <v/>
      </c>
    </row>
    <row r="54" spans="1:2" customFormat="false" ht="13">
      <c r="A54" s="3" t="str">
        <f>IF(シート1!K54="","", IF(シート1!K54&gt;シート1!K53,シート1!K54-シート1!K53,0))</f>
        <v/>
      </c>
      <c r="B54" s="3" t="str">
        <f>IF(シート1!K54="","", IF(A54&gt;0,A54,シート1!K53-シート1!K54))</f>
        <v/>
      </c>
    </row>
    <row r="55" spans="1:2" customFormat="false" ht="13">
      <c r="A55" s="3" t="str">
        <f>IF(シート1!K55="","", IF(シート1!K55&gt;シート1!K54,シート1!K55-シート1!K54,0))</f>
        <v/>
      </c>
      <c r="B55" s="3" t="str">
        <f>IF(シート1!K55="","", IF(A55&gt;0,A55,シート1!K54-シート1!K55))</f>
        <v/>
      </c>
    </row>
    <row r="56" spans="1:2" customFormat="false" ht="13">
      <c r="A56" s="3" t="str">
        <f>IF(シート1!K56="","", IF(シート1!K56&gt;シート1!K55,シート1!K56-シート1!K55,0))</f>
        <v/>
      </c>
      <c r="B56" s="3" t="str">
        <f>IF(シート1!K56="","", IF(A56&gt;0,A56,シート1!K55-シート1!K56))</f>
        <v/>
      </c>
    </row>
    <row r="57" spans="1:2" customFormat="false" ht="13">
      <c r="A57" s="3" t="str">
        <f>IF(シート1!K57="","", IF(シート1!K57&gt;シート1!K56,シート1!K57-シート1!K56,0))</f>
        <v/>
      </c>
      <c r="B57" s="3" t="str">
        <f>IF(シート1!K57="","", IF(A57&gt;0,A57,シート1!K56-シート1!K57))</f>
        <v/>
      </c>
    </row>
    <row r="58" spans="1:2" customFormat="false" ht="13">
      <c r="A58" s="3" t="str">
        <f>IF(シート1!K58="","", IF(シート1!K58&gt;シート1!K57,シート1!K58-シート1!K57,0))</f>
        <v/>
      </c>
      <c r="B58" s="3" t="str">
        <f>IF(シート1!K58="","", IF(A58&gt;0,A58,シート1!K57-シート1!K58))</f>
        <v/>
      </c>
    </row>
    <row r="59" spans="1:2" customFormat="false" ht="13">
      <c r="A59" s="3" t="str">
        <f>IF(シート1!K59="","", IF(シート1!K59&gt;シート1!K58,シート1!K59-シート1!K58,0))</f>
        <v/>
      </c>
      <c r="B59" s="3" t="str">
        <f>IF(シート1!K59="","", IF(A59&gt;0,A59,シート1!K58-シート1!K59))</f>
        <v/>
      </c>
    </row>
    <row r="60" spans="1:2" customFormat="false" ht="13">
      <c r="A60" s="3" t="str">
        <f>IF(シート1!K60="","", IF(シート1!K60&gt;シート1!K59,シート1!K60-シート1!K59,0))</f>
        <v/>
      </c>
      <c r="B60" s="3" t="str">
        <f>IF(シート1!K60="","", IF(A60&gt;0,A60,シート1!K59-シート1!K60))</f>
        <v/>
      </c>
    </row>
    <row r="61" spans="1:2" customFormat="false" ht="13">
      <c r="A61" s="3" t="str">
        <f>IF(シート1!K61="","", IF(シート1!K61&gt;シート1!K60,シート1!K61-シート1!K60,0))</f>
        <v/>
      </c>
      <c r="B61" s="3" t="str">
        <f>IF(シート1!K61="","", IF(A61&gt;0,A61,シート1!K60-シート1!K61))</f>
        <v/>
      </c>
    </row>
    <row r="62" spans="1:2" customFormat="false" ht="13">
      <c r="A62" s="3" t="str">
        <f>IF(シート1!K62="","", IF(シート1!K62&gt;シート1!K61,シート1!K62-シート1!K61,0))</f>
        <v/>
      </c>
      <c r="B62" s="3" t="str">
        <f>IF(シート1!K62="","", IF(A62&gt;0,A62,シート1!K61-シート1!K62))</f>
        <v/>
      </c>
    </row>
    <row r="63" spans="1:2" customFormat="false" ht="13">
      <c r="A63" s="3" t="str">
        <f>IF(シート1!K63="","", IF(シート1!K63&gt;シート1!K62,シート1!K63-シート1!K62,0))</f>
        <v/>
      </c>
      <c r="B63" s="3" t="str">
        <f>IF(シート1!K63="","", IF(A63&gt;0,A63,シート1!K62-シート1!K63))</f>
        <v/>
      </c>
    </row>
    <row r="64" spans="1:2" customFormat="false" ht="13">
      <c r="A64" s="3" t="str">
        <f>IF(シート1!K64="","", IF(シート1!K64&gt;シート1!K63,シート1!K64-シート1!K63,0))</f>
        <v/>
      </c>
      <c r="B64" s="3" t="str">
        <f>IF(シート1!K64="","", IF(A64&gt;0,A64,シート1!K63-シート1!K64))</f>
        <v/>
      </c>
    </row>
    <row r="65" spans="1:2" customFormat="false" ht="13">
      <c r="A65" s="3" t="str">
        <f>IF(シート1!K65="","", IF(シート1!K65&gt;シート1!K64,シート1!K65-シート1!K64,0))</f>
        <v/>
      </c>
      <c r="B65" s="3" t="str">
        <f>IF(シート1!K65="","", IF(A65&gt;0,A65,シート1!K64-シート1!K65))</f>
        <v/>
      </c>
    </row>
    <row r="66" spans="1:2" customFormat="false" ht="13">
      <c r="A66" s="3" t="str">
        <f>IF(シート1!K66="","", IF(シート1!K66&gt;シート1!K65,シート1!K66-シート1!K65,0))</f>
        <v/>
      </c>
      <c r="B66" s="3" t="str">
        <f>IF(シート1!K66="","", IF(A66&gt;0,A66,シート1!K65-シート1!K66))</f>
        <v/>
      </c>
    </row>
    <row r="67" spans="1:2" customFormat="false" ht="13">
      <c r="A67" s="3" t="str">
        <f>IF(シート1!K67="","", IF(シート1!K67&gt;シート1!K66,シート1!K67-シート1!K66,0))</f>
        <v/>
      </c>
      <c r="B67" s="3" t="str">
        <f>IF(シート1!K67="","", IF(A67&gt;0,A67,シート1!K66-シート1!K67))</f>
        <v/>
      </c>
    </row>
    <row r="68" spans="1:2" customFormat="false" ht="13">
      <c r="A68" s="3" t="str">
        <f>IF(シート1!K68="","", IF(シート1!K68&gt;シート1!K67,シート1!K68-シート1!K67,0))</f>
        <v/>
      </c>
      <c r="B68" s="3" t="str">
        <f>IF(シート1!K68="","", IF(A68&gt;0,A68,シート1!K67-シート1!K68))</f>
        <v/>
      </c>
    </row>
    <row r="69" spans="1:2" customFormat="false" ht="13">
      <c r="A69" s="3" t="str">
        <f>IF(シート1!K69="","", IF(シート1!K69&gt;シート1!K68,シート1!K69-シート1!K68,0))</f>
        <v/>
      </c>
      <c r="B69" s="3" t="str">
        <f>IF(シート1!K69="","", IF(A69&gt;0,A69,シート1!K68-シート1!K69))</f>
        <v/>
      </c>
    </row>
    <row r="70" spans="1:2" customFormat="false" ht="13">
      <c r="A70" s="3" t="str">
        <f>IF(シート1!K70="","", IF(シート1!K70&gt;シート1!K69,シート1!K70-シート1!K69,0))</f>
        <v/>
      </c>
      <c r="B70" s="3" t="str">
        <f>IF(シート1!K70="","", IF(A70&gt;0,A70,シート1!K69-シート1!K70))</f>
        <v/>
      </c>
    </row>
    <row r="71" spans="1:2" customFormat="false" ht="13">
      <c r="A71" s="3" t="str">
        <f>IF(シート1!K71="","", IF(シート1!K71&gt;シート1!K70,シート1!K71-シート1!K70,0))</f>
        <v/>
      </c>
      <c r="B71" s="3" t="str">
        <f>IF(シート1!K71="","", IF(A71&gt;0,A71,シート1!K70-シート1!K71))</f>
        <v/>
      </c>
    </row>
    <row r="72" spans="1:2" customFormat="false" ht="13">
      <c r="A72" s="3" t="str">
        <f>IF(シート1!K72="","", IF(シート1!K72&gt;シート1!K71,シート1!K72-シート1!K71,0))</f>
        <v/>
      </c>
      <c r="B72" s="3" t="str">
        <f>IF(シート1!K72="","", IF(A72&gt;0,A72,シート1!K71-シート1!K72))</f>
        <v/>
      </c>
    </row>
    <row r="73" spans="1:2" customFormat="false" ht="13">
      <c r="A73" s="3" t="str">
        <f>IF(シート1!K73="","", IF(シート1!K73&gt;シート1!K72,シート1!K73-シート1!K72,0))</f>
        <v/>
      </c>
      <c r="B73" s="3" t="str">
        <f>IF(シート1!K73="","", IF(A73&gt;0,A73,シート1!K72-シート1!K73))</f>
        <v/>
      </c>
    </row>
    <row r="74" spans="1:2" customFormat="false" ht="13">
      <c r="A74" s="3" t="str">
        <f>IF(シート1!K74="","", IF(シート1!K74&gt;シート1!K73,シート1!K74-シート1!K73,0))</f>
        <v/>
      </c>
      <c r="B74" s="3" t="str">
        <f>IF(シート1!K74="","", IF(A74&gt;0,A74,シート1!K73-シート1!K74))</f>
        <v/>
      </c>
    </row>
    <row r="75" spans="1:2" customFormat="false" ht="13">
      <c r="A75" s="3" t="str">
        <f>IF(シート1!K75="","", IF(シート1!K75&gt;シート1!K74,シート1!K75-シート1!K74,0))</f>
        <v/>
      </c>
      <c r="B75" s="3" t="str">
        <f>IF(シート1!K75="","", IF(A75&gt;0,A75,シート1!K74-シート1!K75))</f>
        <v/>
      </c>
    </row>
    <row r="76" spans="1:2" customFormat="false" ht="13">
      <c r="A76" s="3" t="str">
        <f>IF(シート1!K76="","", IF(シート1!K76&gt;シート1!K75,シート1!K76-シート1!K75,0))</f>
        <v/>
      </c>
      <c r="B76" s="3" t="str">
        <f>IF(シート1!K76="","", IF(A76&gt;0,A76,シート1!K75-シート1!K76))</f>
        <v/>
      </c>
    </row>
    <row r="77" spans="1:2" customFormat="false" ht="13">
      <c r="A77" s="3" t="str">
        <f>IF(シート1!K77="","", IF(シート1!K77&gt;シート1!K76,シート1!K77-シート1!K76,0))</f>
        <v/>
      </c>
      <c r="B77" s="3" t="str">
        <f>IF(シート1!K77="","", IF(A77&gt;0,A77,シート1!K76-シート1!K77))</f>
        <v/>
      </c>
    </row>
    <row r="78" spans="1:2" customFormat="false" ht="13">
      <c r="A78" s="3" t="str">
        <f>IF(シート1!K78="","", IF(シート1!K78&gt;シート1!K77,シート1!K78-シート1!K77,0))</f>
        <v/>
      </c>
      <c r="B78" s="3" t="str">
        <f>IF(シート1!K78="","", IF(A78&gt;0,A78,シート1!K77-シート1!K78))</f>
        <v/>
      </c>
    </row>
    <row r="79" spans="1:2" customFormat="false" ht="13">
      <c r="A79" s="3" t="str">
        <f>IF(シート1!K79="","", IF(シート1!K79&gt;シート1!K78,シート1!K79-シート1!K78,0))</f>
        <v/>
      </c>
      <c r="B79" s="3" t="str">
        <f>IF(シート1!K79="","", IF(A79&gt;0,A79,シート1!K78-シート1!K79))</f>
        <v/>
      </c>
    </row>
    <row r="80" spans="1:2" customFormat="false" ht="13">
      <c r="A80" s="3" t="str">
        <f>IF(シート1!K80="","", IF(シート1!K80&gt;シート1!K79,シート1!K80-シート1!K79,0))</f>
        <v/>
      </c>
      <c r="B80" s="3" t="str">
        <f>IF(シート1!K80="","", IF(A80&gt;0,A80,シート1!K79-シート1!K80))</f>
        <v/>
      </c>
    </row>
    <row r="81" spans="1:2" customFormat="false" ht="13">
      <c r="A81" s="3" t="str">
        <f>IF(シート1!K81="","", IF(シート1!K81&gt;シート1!K80,シート1!K81-シート1!K80,0))</f>
        <v/>
      </c>
      <c r="B81" s="3" t="str">
        <f>IF(シート1!K81="","", IF(A81&gt;0,A81,シート1!K80-シート1!K81))</f>
        <v/>
      </c>
    </row>
    <row r="82" spans="1:2" customFormat="false" ht="13">
      <c r="A82" s="3" t="str">
        <f>IF(シート1!K82="","", IF(シート1!K82&gt;シート1!K81,シート1!K82-シート1!K81,0))</f>
        <v/>
      </c>
      <c r="B82" s="3" t="str">
        <f>IF(シート1!K82="","", IF(A82&gt;0,A82,シート1!K81-シート1!K82))</f>
        <v/>
      </c>
    </row>
    <row r="83" spans="1:2" customFormat="false" ht="13">
      <c r="A83" s="3" t="str">
        <f>IF(シート1!K83="","", IF(シート1!K83&gt;シート1!K82,シート1!K83-シート1!K82,0))</f>
        <v/>
      </c>
      <c r="B83" s="3" t="str">
        <f>IF(シート1!K83="","", IF(A83&gt;0,A83,シート1!K82-シート1!K83))</f>
        <v/>
      </c>
    </row>
    <row r="84" spans="1:2" customFormat="false" ht="13">
      <c r="A84" s="3" t="str">
        <f>IF(シート1!K84="","", IF(シート1!K84&gt;シート1!K83,シート1!K84-シート1!K83,0))</f>
        <v/>
      </c>
      <c r="B84" s="3" t="str">
        <f>IF(シート1!K84="","", IF(A84&gt;0,A84,シート1!K83-シート1!K84))</f>
        <v/>
      </c>
    </row>
    <row r="85" spans="1:2" customFormat="false" ht="13">
      <c r="A85" s="3" t="str">
        <f>IF(シート1!K85="","", IF(シート1!K85&gt;シート1!K84,シート1!K85-シート1!K84,0))</f>
        <v/>
      </c>
      <c r="B85" s="3" t="str">
        <f>IF(シート1!K85="","", IF(A85&gt;0,A85,シート1!K84-シート1!K85))</f>
        <v/>
      </c>
    </row>
    <row r="86" spans="1:2" customFormat="false" ht="13">
      <c r="A86" s="3" t="str">
        <f>IF(シート1!K86="","", IF(シート1!K86&gt;シート1!K85,シート1!K86-シート1!K85,0))</f>
        <v/>
      </c>
      <c r="B86" s="3" t="str">
        <f>IF(シート1!K86="","", IF(A86&gt;0,A86,シート1!K85-シート1!K86))</f>
        <v/>
      </c>
    </row>
    <row r="87" spans="1:2" customFormat="false" ht="13">
      <c r="A87" s="3" t="str">
        <f>IF(シート1!K87="","", IF(シート1!K87&gt;シート1!K86,シート1!K87-シート1!K86,0))</f>
        <v/>
      </c>
      <c r="B87" s="3" t="str">
        <f>IF(シート1!K87="","", IF(A87&gt;0,A87,シート1!K86-シート1!K87))</f>
        <v/>
      </c>
    </row>
    <row r="88" spans="1:2" customFormat="false" ht="13">
      <c r="A88" s="3" t="str">
        <f>IF(シート1!K88="","", IF(シート1!K88&gt;シート1!K87,シート1!K88-シート1!K87,0))</f>
        <v/>
      </c>
      <c r="B88" s="3" t="str">
        <f>IF(シート1!K88="","", IF(A88&gt;0,A88,シート1!K87-シート1!K88))</f>
        <v/>
      </c>
    </row>
    <row r="89" spans="1:2" customFormat="false" ht="13">
      <c r="A89" s="3" t="str">
        <f>IF(シート1!K89="","", IF(シート1!K89&gt;シート1!K88,シート1!K89-シート1!K88,0))</f>
        <v/>
      </c>
      <c r="B89" s="3" t="str">
        <f>IF(シート1!K89="","", IF(A89&gt;0,A89,シート1!K88-シート1!K89))</f>
        <v/>
      </c>
    </row>
    <row r="90" spans="1:2" customFormat="false" ht="13">
      <c r="A90" s="3" t="str">
        <f>IF(シート1!K90="","", IF(シート1!K90&gt;シート1!K89,シート1!K90-シート1!K89,0))</f>
        <v/>
      </c>
      <c r="B90" s="3" t="str">
        <f>IF(シート1!K90="","", IF(A90&gt;0,A90,シート1!K89-シート1!K90))</f>
        <v/>
      </c>
    </row>
    <row r="91" spans="1:2" customFormat="false" ht="13">
      <c r="A91" s="3" t="str">
        <f>IF(シート1!K91="","", IF(シート1!K91&gt;シート1!K90,シート1!K91-シート1!K90,0))</f>
        <v/>
      </c>
      <c r="B91" s="3" t="str">
        <f>IF(シート1!K91="","", IF(A91&gt;0,A91,シート1!K90-シート1!K91))</f>
        <v/>
      </c>
    </row>
    <row r="92" spans="1:2" customFormat="false" ht="13">
      <c r="A92" s="3" t="str">
        <f>IF(シート1!K92="","", IF(シート1!K92&gt;シート1!K91,シート1!K92-シート1!K91,0))</f>
        <v/>
      </c>
      <c r="B92" s="3" t="str">
        <f>IF(シート1!K92="","", IF(A92&gt;0,A92,シート1!K91-シート1!K92))</f>
        <v/>
      </c>
    </row>
    <row r="93" spans="1:2" customFormat="false" ht="13">
      <c r="A93" s="3" t="str">
        <f>IF(シート1!K93="","", IF(シート1!K93&gt;シート1!K92,シート1!K93-シート1!K92,0))</f>
        <v/>
      </c>
      <c r="B93" s="3" t="str">
        <f>IF(シート1!K93="","", IF(A93&gt;0,A93,シート1!K92-シート1!K93))</f>
        <v/>
      </c>
    </row>
    <row r="94" spans="1:2" customFormat="false" ht="13">
      <c r="A94" s="3" t="str">
        <f>IF(シート1!K94="","", IF(シート1!K94&gt;シート1!K93,シート1!K94-シート1!K93,0))</f>
        <v/>
      </c>
      <c r="B94" s="3" t="str">
        <f>IF(シート1!K94="","", IF(A94&gt;0,A94,シート1!K93-シート1!K94))</f>
        <v/>
      </c>
    </row>
    <row r="95" spans="1:2" customFormat="false" ht="13">
      <c r="A95" s="3" t="str">
        <f>IF(シート1!K95="","", IF(シート1!K95&gt;シート1!K94,シート1!K95-シート1!K94,0))</f>
        <v/>
      </c>
      <c r="B95" s="3" t="str">
        <f>IF(シート1!K95="","", IF(A95&gt;0,A95,シート1!K94-シート1!K95))</f>
        <v/>
      </c>
    </row>
    <row r="96" spans="1:2" customFormat="false" ht="13">
      <c r="A96" s="3" t="str">
        <f>IF(シート1!K96="","", IF(シート1!K96&gt;シート1!K95,シート1!K96-シート1!K95,0))</f>
        <v/>
      </c>
      <c r="B96" s="3" t="str">
        <f>IF(シート1!K96="","", IF(A96&gt;0,A96,シート1!K95-シート1!K96))</f>
        <v/>
      </c>
    </row>
    <row r="97" spans="1:2" customFormat="false" ht="13">
      <c r="A97" s="3" t="str">
        <f>IF(シート1!K97="","", IF(シート1!K97&gt;シート1!K96,シート1!K97-シート1!K96,0))</f>
        <v/>
      </c>
      <c r="B97" s="3" t="str">
        <f>IF(シート1!K97="","", IF(A97&gt;0,A97,シート1!K96-シート1!K97))</f>
        <v/>
      </c>
    </row>
    <row r="98" spans="1:2" customFormat="false" ht="13">
      <c r="A98" s="3" t="str">
        <f>IF(シート1!K98="","", IF(シート1!K98&gt;シート1!K97,シート1!K98-シート1!K97,0))</f>
        <v/>
      </c>
      <c r="B98" s="3" t="str">
        <f>IF(シート1!K98="","", IF(A98&gt;0,A98,シート1!K97-シート1!K98))</f>
        <v/>
      </c>
    </row>
    <row r="99" spans="1:2" customFormat="false" ht="13">
      <c r="A99" s="3" t="str">
        <f>IF(シート1!K99="","", IF(シート1!K99&gt;シート1!K98,シート1!K99-シート1!K98,0))</f>
        <v/>
      </c>
      <c r="B99" s="3" t="str">
        <f>IF(シート1!K99="","", IF(A99&gt;0,A99,シート1!K98-シート1!K99))</f>
        <v/>
      </c>
    </row>
    <row r="100" spans="1:2" customFormat="false" ht="13">
      <c r="A100" s="3" t="str">
        <f>IF(シート1!K100="","", IF(シート1!K100&gt;シート1!K99,シート1!K100-シート1!K99,0))</f>
        <v/>
      </c>
      <c r="B100" s="3" t="str">
        <f>IF(シート1!K100="","", IF(A100&gt;0,A100,シート1!K99-シート1!K100))</f>
        <v/>
      </c>
    </row>
    <row r="101" spans="1:2" customFormat="false" ht="13">
      <c r="A101" s="3" t="str">
        <f>IF(シート1!K101="","", IF(シート1!K101&gt;シート1!K100,シート1!K101-シート1!K100,0))</f>
        <v/>
      </c>
      <c r="B101" s="3" t="str">
        <f>IF(シート1!K101="","", IF(A101&gt;0,A101,シート1!K100-シート1!K101))</f>
        <v/>
      </c>
    </row>
    <row r="102" spans="1:2" customFormat="false" ht="13">
      <c r="A102" s="3" t="str">
        <f>IF(シート1!K102="","", IF(シート1!K102&gt;シート1!K101,シート1!K102-シート1!K101,0))</f>
        <v/>
      </c>
      <c r="B102" s="3" t="str">
        <f>IF(シート1!K102="","", IF(A102&gt;0,A102,シート1!K101-シート1!K102))</f>
        <v/>
      </c>
    </row>
    <row r="103" spans="1:2" customFormat="false" ht="13">
      <c r="A103" s="3" t="str">
        <f>IF(シート1!K103="","", IF(シート1!K103&gt;シート1!K102,シート1!K103-シート1!K102,0))</f>
        <v/>
      </c>
      <c r="B103" s="3" t="str">
        <f>IF(シート1!K103="","", IF(A103&gt;0,A103,シート1!K102-シート1!K103))</f>
        <v/>
      </c>
    </row>
    <row r="104" spans="1:2" customFormat="false" ht="13">
      <c r="A104" s="3" t="str">
        <f>IF(シート1!K104="","", IF(シート1!K104&gt;シート1!K103,シート1!K104-シート1!K103,0))</f>
        <v/>
      </c>
      <c r="B104" s="3" t="str">
        <f>IF(シート1!K104="","", IF(A104&gt;0,A104,シート1!K103-シート1!K104))</f>
        <v/>
      </c>
    </row>
    <row r="105" spans="1:2" customFormat="false" ht="13">
      <c r="A105" s="3" t="str">
        <f>IF(シート1!K105="","", IF(シート1!K105&gt;シート1!K104,シート1!K105-シート1!K104,0))</f>
        <v/>
      </c>
      <c r="B105" s="3" t="str">
        <f>IF(シート1!K105="","", IF(A105&gt;0,A105,シート1!K104-シート1!K105))</f>
        <v/>
      </c>
    </row>
    <row r="106" spans="1:2" customFormat="false" ht="13">
      <c r="A106" s="3" t="str">
        <f>IF(シート1!K106="","", IF(シート1!K106&gt;シート1!K105,シート1!K106-シート1!K105,0))</f>
        <v/>
      </c>
      <c r="B106" s="3" t="str">
        <f>IF(シート1!K106="","", IF(A106&gt;0,A106,シート1!K105-シート1!K106))</f>
        <v/>
      </c>
    </row>
    <row r="107" spans="1:2" customFormat="false" ht="13">
      <c r="A107" s="3" t="str">
        <f>IF(シート1!K107="","", IF(シート1!K107&gt;シート1!K106,シート1!K107-シート1!K106,0))</f>
        <v/>
      </c>
      <c r="B107" s="3" t="str">
        <f>IF(シート1!K107="","", IF(A107&gt;0,A107,シート1!K106-シート1!K107))</f>
        <v/>
      </c>
    </row>
    <row r="108" spans="1:2" customFormat="false" ht="13">
      <c r="A108" s="3" t="str">
        <f>IF(シート1!K108="","", IF(シート1!K108&gt;シート1!K107,シート1!K108-シート1!K107,0))</f>
        <v/>
      </c>
      <c r="B108" s="3" t="str">
        <f>IF(シート1!K108="","", IF(A108&gt;0,A108,シート1!K107-シート1!K108))</f>
        <v/>
      </c>
    </row>
    <row r="109" spans="1:2" customFormat="false" ht="13">
      <c r="A109" s="3" t="str">
        <f>IF(シート1!K109="","", IF(シート1!K109&gt;シート1!K108,シート1!K109-シート1!K108,0))</f>
        <v/>
      </c>
      <c r="B109" s="3" t="str">
        <f>IF(シート1!K109="","", IF(A109&gt;0,A109,シート1!K108-シート1!K109))</f>
        <v/>
      </c>
    </row>
    <row r="110" spans="1:2" customFormat="false" ht="13">
      <c r="A110" s="3" t="str">
        <f>IF(シート1!K110="","", IF(シート1!K110&gt;シート1!K109,シート1!K110-シート1!K109,0))</f>
        <v/>
      </c>
      <c r="B110" s="3" t="str">
        <f>IF(シート1!K110="","", IF(A110&gt;0,A110,シート1!K109-シート1!K110))</f>
        <v/>
      </c>
    </row>
    <row r="111" spans="1:2" customFormat="false" ht="13">
      <c r="A111" s="3" t="str">
        <f>IF(シート1!K111="","", IF(シート1!K111&gt;シート1!K110,シート1!K111-シート1!K110,0))</f>
        <v/>
      </c>
      <c r="B111" s="3" t="str">
        <f>IF(シート1!K111="","", IF(A111&gt;0,A111,シート1!K110-シート1!K111))</f>
        <v/>
      </c>
    </row>
    <row r="112" spans="1:2" customFormat="false" ht="13">
      <c r="A112" s="3" t="str">
        <f>IF(シート1!K112="","", IF(シート1!K112&gt;シート1!K111,シート1!K112-シート1!K111,0))</f>
        <v/>
      </c>
      <c r="B112" s="3" t="str">
        <f>IF(シート1!K112="","", IF(A112&gt;0,A112,シート1!K111-シート1!K112))</f>
        <v/>
      </c>
    </row>
    <row r="113" spans="1:2" customFormat="false" ht="13">
      <c r="A113" s="3" t="str">
        <f>IF(シート1!K113="","", IF(シート1!K113&gt;シート1!K112,シート1!K113-シート1!K112,0))</f>
        <v/>
      </c>
      <c r="B113" s="3" t="str">
        <f>IF(シート1!K113="","", IF(A113&gt;0,A113,シート1!K112-シート1!K113))</f>
        <v/>
      </c>
    </row>
    <row r="114" spans="1:2" customFormat="false" ht="13">
      <c r="A114" s="3" t="str">
        <f>IF(シート1!K114="","", IF(シート1!K114&gt;シート1!K113,シート1!K114-シート1!K113,0))</f>
        <v/>
      </c>
      <c r="B114" s="3" t="str">
        <f>IF(シート1!K114="","", IF(A114&gt;0,A114,シート1!K113-シート1!K114))</f>
        <v/>
      </c>
    </row>
    <row r="115" spans="1:2" customFormat="false" ht="13">
      <c r="A115" s="3" t="str">
        <f>IF(シート1!K115="","", IF(シート1!K115&gt;シート1!K114,シート1!K115-シート1!K114,0))</f>
        <v/>
      </c>
      <c r="B115" s="3" t="str">
        <f>IF(シート1!K115="","", IF(A115&gt;0,A115,シート1!K114-シート1!K115))</f>
        <v/>
      </c>
    </row>
    <row r="116" spans="1:2" customFormat="false" ht="13">
      <c r="A116" s="3" t="str">
        <f>IF(シート1!K116="","", IF(シート1!K116&gt;シート1!K115,シート1!K116-シート1!K115,0))</f>
        <v/>
      </c>
      <c r="B116" s="3" t="str">
        <f>IF(シート1!K116="","", IF(A116&gt;0,A116,シート1!K115-シート1!K116))</f>
        <v/>
      </c>
    </row>
    <row r="117" spans="1:2" customFormat="false" ht="13">
      <c r="A117" s="3" t="str">
        <f>IF(シート1!K117="","", IF(シート1!K117&gt;シート1!K116,シート1!K117-シート1!K116,0))</f>
        <v/>
      </c>
      <c r="B117" s="3" t="str">
        <f>IF(シート1!K117="","", IF(A117&gt;0,A117,シート1!K116-シート1!K117))</f>
        <v/>
      </c>
    </row>
    <row r="118" spans="1:2" customFormat="false" ht="13">
      <c r="A118" s="3" t="str">
        <f>IF(シート1!K118="","", IF(シート1!K118&gt;シート1!K117,シート1!K118-シート1!K117,0))</f>
        <v/>
      </c>
      <c r="B118" s="3" t="str">
        <f>IF(シート1!K118="","", IF(A118&gt;0,A118,シート1!K117-シート1!K118))</f>
        <v/>
      </c>
    </row>
    <row r="119" spans="1:2" customFormat="false" ht="13">
      <c r="A119" s="3" t="str">
        <f>IF(シート1!K119="","", IF(シート1!K119&gt;シート1!K118,シート1!K119-シート1!K118,0))</f>
        <v/>
      </c>
      <c r="B119" s="3" t="str">
        <f>IF(シート1!K119="","", IF(A119&gt;0,A119,シート1!K118-シート1!K119))</f>
        <v/>
      </c>
    </row>
    <row r="120" spans="1:2" customFormat="false" ht="13">
      <c r="A120" s="3" t="str">
        <f>IF(シート1!K120="","", IF(シート1!K120&gt;シート1!K119,シート1!K120-シート1!K119,0))</f>
        <v/>
      </c>
      <c r="B120" s="3" t="str">
        <f>IF(シート1!K120="","", IF(A120&gt;0,A120,シート1!K119-シート1!K120))</f>
        <v/>
      </c>
    </row>
    <row r="121" spans="1:2" customFormat="false" ht="13">
      <c r="A121" s="3" t="str">
        <f>IF(シート1!K121="","", IF(シート1!K121&gt;シート1!K120,シート1!K121-シート1!K120,0))</f>
        <v/>
      </c>
      <c r="B121" s="3" t="str">
        <f>IF(シート1!K121="","", IF(A121&gt;0,A121,シート1!K120-シート1!K121))</f>
        <v/>
      </c>
    </row>
    <row r="122" spans="1:2" customFormat="false" ht="13">
      <c r="A122" s="3" t="str">
        <f>IF(シート1!K122="","", IF(シート1!K122&gt;シート1!K121,シート1!K122-シート1!K121,0))</f>
        <v/>
      </c>
      <c r="B122" s="3" t="str">
        <f>IF(シート1!K122="","", IF(A122&gt;0,A122,シート1!K121-シート1!K122))</f>
        <v/>
      </c>
    </row>
    <row r="123" spans="1:2" customFormat="false" ht="13">
      <c r="A123" s="3" t="str">
        <f>IF(シート1!K123="","", IF(シート1!K123&gt;シート1!K122,シート1!K123-シート1!K122,0))</f>
        <v/>
      </c>
      <c r="B123" s="3" t="str">
        <f>IF(シート1!K123="","", IF(A123&gt;0,A123,シート1!K122-シート1!K123))</f>
        <v/>
      </c>
    </row>
    <row r="124" spans="1:2" customFormat="false" ht="13">
      <c r="A124" s="3" t="str">
        <f>IF(シート1!K124="","", IF(シート1!K124&gt;シート1!K123,シート1!K124-シート1!K123,0))</f>
        <v/>
      </c>
      <c r="B124" s="3" t="str">
        <f>IF(シート1!K124="","", IF(A124&gt;0,A124,シート1!K123-シート1!K124))</f>
        <v/>
      </c>
    </row>
    <row r="125" spans="1:2" customFormat="false" ht="13">
      <c r="A125" s="3" t="str">
        <f>IF(シート1!K125="","", IF(シート1!K125&gt;シート1!K124,シート1!K125-シート1!K124,0))</f>
        <v/>
      </c>
      <c r="B125" s="3" t="str">
        <f>IF(シート1!K125="","", IF(A125&gt;0,A125,シート1!K124-シート1!K125))</f>
        <v/>
      </c>
    </row>
    <row r="126" spans="1:2" customFormat="false" ht="13">
      <c r="A126" s="3" t="str">
        <f>IF(シート1!K126="","", IF(シート1!K126&gt;シート1!K125,シート1!K126-シート1!K125,0))</f>
        <v/>
      </c>
      <c r="B126" s="3" t="str">
        <f>IF(シート1!K126="","", IF(A126&gt;0,A126,シート1!K125-シート1!K126))</f>
        <v/>
      </c>
    </row>
    <row r="127" spans="1:2" customFormat="false" ht="13">
      <c r="A127" s="3" t="str">
        <f>IF(シート1!K127="","", IF(シート1!K127&gt;シート1!K126,シート1!K127-シート1!K126,0))</f>
        <v/>
      </c>
      <c r="B127" s="3" t="str">
        <f>IF(シート1!K127="","", IF(A127&gt;0,A127,シート1!K126-シート1!K127))</f>
        <v/>
      </c>
    </row>
    <row r="128" spans="1:2" customFormat="false" ht="13">
      <c r="A128" s="3" t="str">
        <f>IF(シート1!K128="","", IF(シート1!K128&gt;シート1!K127,シート1!K128-シート1!K127,0))</f>
        <v/>
      </c>
      <c r="B128" s="3" t="str">
        <f>IF(シート1!K128="","", IF(A128&gt;0,A128,シート1!K127-シート1!K128))</f>
        <v/>
      </c>
    </row>
    <row r="129" spans="1:2" customFormat="false" ht="13">
      <c r="A129" s="3" t="str">
        <f>IF(シート1!K129="","", IF(シート1!K129&gt;シート1!K128,シート1!K129-シート1!K128,0))</f>
        <v/>
      </c>
      <c r="B129" s="3" t="str">
        <f>IF(シート1!K129="","", IF(A129&gt;0,A129,シート1!K128-シート1!K129))</f>
        <v/>
      </c>
    </row>
    <row r="130" spans="1:2" customFormat="false" ht="13">
      <c r="A130" s="3" t="str">
        <f>IF(シート1!K130="","", IF(シート1!K130&gt;シート1!K129,シート1!K130-シート1!K129,0))</f>
        <v/>
      </c>
      <c r="B130" s="3" t="str">
        <f>IF(シート1!K130="","", IF(A130&gt;0,A130,シート1!K129-シート1!K130))</f>
        <v/>
      </c>
    </row>
    <row r="131" spans="1:2" customFormat="false" ht="13">
      <c r="A131" s="3" t="str">
        <f>IF(シート1!K131="","", IF(シート1!K131&gt;シート1!K130,シート1!K131-シート1!K130,0))</f>
        <v/>
      </c>
      <c r="B131" s="3" t="str">
        <f>IF(シート1!K131="","", IF(A131&gt;0,A131,シート1!K130-シート1!K131))</f>
        <v/>
      </c>
    </row>
    <row r="132" spans="1:2" customFormat="false" ht="13">
      <c r="A132" s="3" t="str">
        <f>IF(シート1!K132="","", IF(シート1!K132&gt;シート1!K131,シート1!K132-シート1!K131,0))</f>
        <v/>
      </c>
      <c r="B132" s="3" t="str">
        <f>IF(シート1!K132="","", IF(A132&gt;0,A132,シート1!K131-シート1!K132))</f>
        <v/>
      </c>
    </row>
    <row r="133" spans="1:2" customFormat="false" ht="13">
      <c r="A133" s="3" t="str">
        <f>IF(シート1!K133="","", IF(シート1!K133&gt;シート1!K132,シート1!K133-シート1!K132,0))</f>
        <v/>
      </c>
      <c r="B133" s="3" t="str">
        <f>IF(シート1!K133="","", IF(A133&gt;0,A133,シート1!K132-シート1!K133))</f>
        <v/>
      </c>
    </row>
    <row r="134" spans="1:2" customFormat="false" ht="13">
      <c r="A134" s="3" t="str">
        <f>IF(シート1!K134="","", IF(シート1!K134&gt;シート1!K133,シート1!K134-シート1!K133,0))</f>
        <v/>
      </c>
      <c r="B134" s="3" t="str">
        <f>IF(シート1!K134="","", IF(A134&gt;0,A134,シート1!K133-シート1!K134))</f>
        <v/>
      </c>
    </row>
    <row r="135" spans="1:2" customFormat="false" ht="13">
      <c r="A135" s="3" t="str">
        <f>IF(シート1!K135="","", IF(シート1!K135&gt;シート1!K134,シート1!K135-シート1!K134,0))</f>
        <v/>
      </c>
      <c r="B135" s="3" t="str">
        <f>IF(シート1!K135="","", IF(A135&gt;0,A135,シート1!K134-シート1!K135))</f>
        <v/>
      </c>
    </row>
    <row r="136" spans="1:2" customFormat="false" ht="13">
      <c r="A136" s="3" t="str">
        <f>IF(シート1!K136="","", IF(シート1!K136&gt;シート1!K135,シート1!K136-シート1!K135,0))</f>
        <v/>
      </c>
      <c r="B136" s="3" t="str">
        <f>IF(シート1!K136="","", IF(A136&gt;0,A136,シート1!K135-シート1!K136))</f>
        <v/>
      </c>
    </row>
    <row r="137" spans="1:2" customFormat="false" ht="13">
      <c r="A137" s="3" t="str">
        <f>IF(シート1!K137="","", IF(シート1!K137&gt;シート1!K136,シート1!K137-シート1!K136,0))</f>
        <v/>
      </c>
      <c r="B137" s="3" t="str">
        <f>IF(シート1!K137="","", IF(A137&gt;0,A137,シート1!K136-シート1!K137))</f>
        <v/>
      </c>
    </row>
    <row r="138" spans="1:2" customFormat="false" ht="13">
      <c r="A138" s="3" t="str">
        <f>IF(シート1!K138="","", IF(シート1!K138&gt;シート1!K137,シート1!K138-シート1!K137,0))</f>
        <v/>
      </c>
      <c r="B138" s="3" t="str">
        <f>IF(シート1!K138="","", IF(A138&gt;0,A138,シート1!K137-シート1!K138))</f>
        <v/>
      </c>
    </row>
    <row r="139" spans="1:2" customFormat="false" ht="13">
      <c r="A139" s="3" t="str">
        <f>IF(シート1!K139="","", IF(シート1!K139&gt;シート1!K138,シート1!K139-シート1!K138,0))</f>
        <v/>
      </c>
      <c r="B139" s="3" t="str">
        <f>IF(シート1!K139="","", IF(A139&gt;0,A139,シート1!K138-シート1!K139))</f>
        <v/>
      </c>
    </row>
    <row r="140" spans="1:2" customFormat="false" ht="13">
      <c r="A140" s="3" t="str">
        <f>IF(シート1!K140="","", IF(シート1!K140&gt;シート1!K139,シート1!K140-シート1!K139,0))</f>
        <v/>
      </c>
      <c r="B140" s="3" t="str">
        <f>IF(シート1!K140="","", IF(A140&gt;0,A140,シート1!K139-シート1!K140))</f>
        <v/>
      </c>
    </row>
    <row r="141" spans="1:2" customFormat="false" ht="13">
      <c r="A141" s="3" t="str">
        <f>IF(シート1!K141="","", IF(シート1!K141&gt;シート1!K140,シート1!K141-シート1!K140,0))</f>
        <v/>
      </c>
      <c r="B141" s="3" t="str">
        <f>IF(シート1!K141="","", IF(A141&gt;0,A141,シート1!K140-シート1!K141))</f>
        <v/>
      </c>
    </row>
    <row r="142" spans="1:2" customFormat="false" ht="13">
      <c r="A142" s="3" t="str">
        <f>IF(シート1!K142="","", IF(シート1!K142&gt;シート1!K141,シート1!K142-シート1!K141,0))</f>
        <v/>
      </c>
      <c r="B142" s="3" t="str">
        <f>IF(シート1!K142="","", IF(A142&gt;0,A142,シート1!K141-シート1!K142))</f>
        <v/>
      </c>
    </row>
    <row r="143" spans="1:2" customFormat="false" ht="13">
      <c r="A143" s="3" t="str">
        <f>IF(シート1!K143="","", IF(シート1!K143&gt;シート1!K142,シート1!K143-シート1!K142,0))</f>
        <v/>
      </c>
      <c r="B143" s="3" t="str">
        <f>IF(シート1!K143="","", IF(A143&gt;0,A143,シート1!K142-シート1!K143))</f>
        <v/>
      </c>
    </row>
    <row r="144" spans="1:2" customFormat="false" ht="13">
      <c r="A144" s="3" t="str">
        <f>IF(シート1!K144="","", IF(シート1!K144&gt;シート1!K143,シート1!K144-シート1!K143,0))</f>
        <v/>
      </c>
      <c r="B144" s="3" t="str">
        <f>IF(シート1!K144="","", IF(A144&gt;0,A144,シート1!K143-シート1!K144))</f>
        <v/>
      </c>
    </row>
    <row r="145" spans="1:2" customFormat="false" ht="13">
      <c r="A145" s="3" t="str">
        <f>IF(シート1!K145="","", IF(シート1!K145&gt;シート1!K144,シート1!K145-シート1!K144,0))</f>
        <v/>
      </c>
      <c r="B145" s="3" t="str">
        <f>IF(シート1!K145="","", IF(A145&gt;0,A145,シート1!K144-シート1!K145))</f>
        <v/>
      </c>
    </row>
    <row r="146" spans="1:2" customFormat="false" ht="13">
      <c r="A146" s="3" t="str">
        <f>IF(シート1!K146="","", IF(シート1!K146&gt;シート1!K145,シート1!K146-シート1!K145,0))</f>
        <v/>
      </c>
      <c r="B146" s="3" t="str">
        <f>IF(シート1!K146="","", IF(A146&gt;0,A146,シート1!K145-シート1!K146))</f>
        <v/>
      </c>
    </row>
    <row r="147" spans="1:2" customFormat="false" ht="13">
      <c r="A147" s="3" t="str">
        <f>IF(シート1!K147="","", IF(シート1!K147&gt;シート1!K146,シート1!K147-シート1!K146,0))</f>
        <v/>
      </c>
      <c r="B147" s="3" t="str">
        <f>IF(シート1!K147="","", IF(A147&gt;0,A147,シート1!K146-シート1!K147))</f>
        <v/>
      </c>
    </row>
    <row r="148" spans="1:2" customFormat="false" ht="13">
      <c r="A148" s="3" t="str">
        <f>IF(シート1!K148="","", IF(シート1!K148&gt;シート1!K147,シート1!K148-シート1!K147,0))</f>
        <v/>
      </c>
      <c r="B148" s="3" t="str">
        <f>IF(シート1!K148="","", IF(A148&gt;0,A148,シート1!K147-シート1!K148))</f>
        <v/>
      </c>
    </row>
    <row r="149" spans="1:2" customFormat="false" ht="13">
      <c r="A149" s="3" t="str">
        <f>IF(シート1!K149="","", IF(シート1!K149&gt;シート1!K148,シート1!K149-シート1!K148,0))</f>
        <v/>
      </c>
      <c r="B149" s="3" t="str">
        <f>IF(シート1!K149="","", IF(A149&gt;0,A149,シート1!K148-シート1!K149))</f>
        <v/>
      </c>
    </row>
    <row r="150" spans="1:2" customFormat="false" ht="13">
      <c r="A150" s="3" t="str">
        <f>IF(シート1!K150="","", IF(シート1!K150&gt;シート1!K149,シート1!K150-シート1!K149,0))</f>
        <v/>
      </c>
      <c r="B150" s="3" t="str">
        <f>IF(シート1!K150="","", IF(A150&gt;0,A150,シート1!K149-シート1!K150))</f>
        <v/>
      </c>
    </row>
    <row r="151" spans="1:2" customFormat="false" ht="13">
      <c r="A151" s="3" t="str">
        <f>IF(シート1!K151="","", IF(シート1!K151&gt;シート1!K150,シート1!K151-シート1!K150,0))</f>
        <v/>
      </c>
      <c r="B151" s="3" t="str">
        <f>IF(シート1!K151="","", IF(A151&gt;0,A151,シート1!K150-シート1!K151))</f>
        <v/>
      </c>
    </row>
    <row r="152" spans="1:2" customFormat="false" ht="13">
      <c r="A152" s="3" t="str">
        <f>IF(シート1!K152="","", IF(シート1!K152&gt;シート1!K151,シート1!K152-シート1!K151,0))</f>
        <v/>
      </c>
      <c r="B152" s="3" t="str">
        <f>IF(シート1!K152="","", IF(A152&gt;0,A152,シート1!K151-シート1!K152))</f>
        <v/>
      </c>
    </row>
    <row r="153" spans="1:2" customFormat="false" ht="13">
      <c r="A153" s="3" t="str">
        <f>IF(シート1!K153="","", IF(シート1!K153&gt;シート1!K152,シート1!K153-シート1!K152,0))</f>
        <v/>
      </c>
      <c r="B153" s="3" t="str">
        <f>IF(シート1!K153="","", IF(A153&gt;0,A153,シート1!K152-シート1!K153))</f>
        <v/>
      </c>
    </row>
    <row r="154" spans="1:2" customFormat="false" ht="13">
      <c r="A154" s="3" t="str">
        <f>IF(シート1!K154="","", IF(シート1!K154&gt;シート1!K153,シート1!K154-シート1!K153,0))</f>
        <v/>
      </c>
      <c r="B154" s="3" t="str">
        <f>IF(シート1!K154="","", IF(A154&gt;0,A154,シート1!K153-シート1!K154))</f>
        <v/>
      </c>
    </row>
    <row r="155" spans="1:2" customFormat="false" ht="13">
      <c r="A155" s="3" t="str">
        <f>IF(シート1!K155="","", IF(シート1!K155&gt;シート1!K154,シート1!K155-シート1!K154,0))</f>
        <v/>
      </c>
      <c r="B155" s="3" t="str">
        <f>IF(シート1!K155="","", IF(A155&gt;0,A155,シート1!K154-シート1!K155))</f>
        <v/>
      </c>
    </row>
    <row r="156" spans="1:2" customFormat="false" ht="13">
      <c r="A156" s="3" t="str">
        <f>IF(シート1!K156="","", IF(シート1!K156&gt;シート1!K155,シート1!K156-シート1!K155,0))</f>
        <v/>
      </c>
      <c r="B156" s="3" t="str">
        <f>IF(シート1!K156="","", IF(A156&gt;0,A156,シート1!K155-シート1!K156))</f>
        <v/>
      </c>
    </row>
    <row r="157" spans="1:2" customFormat="false" ht="13">
      <c r="A157" s="3" t="str">
        <f>IF(シート1!K157="","", IF(シート1!K157&gt;シート1!K156,シート1!K157-シート1!K156,0))</f>
        <v/>
      </c>
      <c r="B157" s="3" t="str">
        <f>IF(シート1!K157="","", IF(A157&gt;0,A157,シート1!K156-シート1!K157))</f>
        <v/>
      </c>
    </row>
    <row r="158" spans="1:2" customFormat="false" ht="13">
      <c r="A158" s="3" t="str">
        <f>IF(シート1!K158="","", IF(シート1!K158&gt;シート1!K157,シート1!K158-シート1!K157,0))</f>
        <v/>
      </c>
      <c r="B158" s="3" t="str">
        <f>IF(シート1!K158="","", IF(A158&gt;0,A158,シート1!K157-シート1!K158))</f>
        <v/>
      </c>
    </row>
    <row r="159" spans="1:2" customFormat="false" ht="13">
      <c r="A159" s="3" t="str">
        <f>IF(シート1!K159="","", IF(シート1!K159&gt;シート1!K158,シート1!K159-シート1!K158,0))</f>
        <v/>
      </c>
      <c r="B159" s="3" t="str">
        <f>IF(シート1!K159="","", IF(A159&gt;0,A159,シート1!K158-シート1!K159))</f>
        <v/>
      </c>
    </row>
    <row r="160" spans="1:2" customFormat="false" ht="13">
      <c r="A160" s="3" t="str">
        <f>IF(シート1!K160="","", IF(シート1!K160&gt;シート1!K159,シート1!K160-シート1!K159,0))</f>
        <v/>
      </c>
      <c r="B160" s="3" t="str">
        <f>IF(シート1!K160="","", IF(A160&gt;0,A160,シート1!K159-シート1!K160))</f>
        <v/>
      </c>
    </row>
    <row r="161" spans="1:2" customFormat="false" ht="13">
      <c r="A161" s="3" t="str">
        <f>IF(シート1!K161="","", IF(シート1!K161&gt;シート1!K160,シート1!K161-シート1!K160,0))</f>
        <v/>
      </c>
      <c r="B161" s="3" t="str">
        <f>IF(シート1!K161="","", IF(A161&gt;0,A161,シート1!K160-シート1!K161))</f>
        <v/>
      </c>
    </row>
    <row r="162" spans="1:2" customFormat="false" ht="13">
      <c r="A162" s="3" t="str">
        <f>IF(シート1!K162="","", IF(シート1!K162&gt;シート1!K161,シート1!K162-シート1!K161,0))</f>
        <v/>
      </c>
      <c r="B162" s="3" t="str">
        <f>IF(シート1!K162="","", IF(A162&gt;0,A162,シート1!K161-シート1!K162))</f>
        <v/>
      </c>
    </row>
    <row r="163" spans="1:2" customFormat="false" ht="13">
      <c r="A163" s="3" t="str">
        <f>IF(シート1!K163="","", IF(シート1!K163&gt;シート1!K162,シート1!K163-シート1!K162,0))</f>
        <v/>
      </c>
      <c r="B163" s="3" t="str">
        <f>IF(シート1!K163="","", IF(A163&gt;0,A163,シート1!K162-シート1!K163))</f>
        <v/>
      </c>
    </row>
    <row r="164" spans="1:2" customFormat="false" ht="13">
      <c r="A164" s="3" t="str">
        <f>IF(シート1!K164="","", IF(シート1!K164&gt;シート1!K163,シート1!K164-シート1!K163,0))</f>
        <v/>
      </c>
      <c r="B164" s="3" t="str">
        <f>IF(シート1!K164="","", IF(A164&gt;0,A164,シート1!K163-シート1!K164))</f>
        <v/>
      </c>
    </row>
    <row r="165" spans="1:2" customFormat="false" ht="13">
      <c r="A165" s="3" t="str">
        <f>IF(シート1!K165="","", IF(シート1!K165&gt;シート1!K164,シート1!K165-シート1!K164,0))</f>
        <v/>
      </c>
      <c r="B165" s="3" t="str">
        <f>IF(シート1!K165="","", IF(A165&gt;0,A165,シート1!K164-シート1!K165))</f>
        <v/>
      </c>
    </row>
    <row r="166" spans="1:2" customFormat="false" ht="13">
      <c r="A166" s="3" t="str">
        <f>IF(シート1!K166="","", IF(シート1!K166&gt;シート1!K165,シート1!K166-シート1!K165,0))</f>
        <v/>
      </c>
      <c r="B166" s="3" t="str">
        <f>IF(シート1!K166="","", IF(A166&gt;0,A166,シート1!K165-シート1!K166))</f>
        <v/>
      </c>
    </row>
    <row r="167" spans="1:2" customFormat="false" ht="13">
      <c r="A167" s="3" t="str">
        <f>IF(シート1!K167="","", IF(シート1!K167&gt;シート1!K166,シート1!K167-シート1!K166,0))</f>
        <v/>
      </c>
      <c r="B167" s="3" t="str">
        <f>IF(シート1!K167="","", IF(A167&gt;0,A167,シート1!K166-シート1!K167))</f>
        <v/>
      </c>
    </row>
    <row r="168" spans="1:2" customFormat="false" ht="13">
      <c r="A168" s="3" t="str">
        <f>IF(シート1!K168="","", IF(シート1!K168&gt;シート1!K167,シート1!K168-シート1!K167,0))</f>
        <v/>
      </c>
      <c r="B168" s="3" t="str">
        <f>IF(シート1!K168="","", IF(A168&gt;0,A168,シート1!K167-シート1!K168))</f>
        <v/>
      </c>
    </row>
    <row r="169" spans="1:2" customFormat="false" ht="13">
      <c r="A169" s="3" t="str">
        <f>IF(シート1!K169="","", IF(シート1!K169&gt;シート1!K168,シート1!K169-シート1!K168,0))</f>
        <v/>
      </c>
      <c r="B169" s="3" t="str">
        <f>IF(シート1!K169="","", IF(A169&gt;0,A169,シート1!K168-シート1!K169))</f>
        <v/>
      </c>
    </row>
    <row r="170" spans="1:2" customFormat="false" ht="13">
      <c r="A170" s="3" t="str">
        <f>IF(シート1!K170="","", IF(シート1!K170&gt;シート1!K169,シート1!K170-シート1!K169,0))</f>
        <v/>
      </c>
      <c r="B170" s="3" t="str">
        <f>IF(シート1!K170="","", IF(A170&gt;0,A170,シート1!K169-シート1!K170))</f>
        <v/>
      </c>
    </row>
    <row r="171" spans="1:2" customFormat="false" ht="13">
      <c r="A171" s="3" t="str">
        <f>IF(シート1!K171="","", IF(シート1!K171&gt;シート1!K170,シート1!K171-シート1!K170,0))</f>
        <v/>
      </c>
      <c r="B171" s="3" t="str">
        <f>IF(シート1!K171="","", IF(A171&gt;0,A171,シート1!K170-シート1!K171))</f>
        <v/>
      </c>
    </row>
    <row r="172" spans="1:2" customFormat="false" ht="13">
      <c r="A172" s="3" t="str">
        <f>IF(シート1!K172="","", IF(シート1!K172&gt;シート1!K171,シート1!K172-シート1!K171,0))</f>
        <v/>
      </c>
      <c r="B172" s="3" t="str">
        <f>IF(シート1!K172="","", IF(A172&gt;0,A172,シート1!K171-シート1!K172))</f>
        <v/>
      </c>
    </row>
    <row r="173" spans="1:2" customFormat="false" ht="13">
      <c r="A173" s="3" t="str">
        <f>IF(シート1!K173="","", IF(シート1!K173&gt;シート1!K172,シート1!K173-シート1!K172,0))</f>
        <v/>
      </c>
      <c r="B173" s="3" t="str">
        <f>IF(シート1!K173="","", IF(A173&gt;0,A173,シート1!K172-シート1!K173))</f>
        <v/>
      </c>
    </row>
    <row r="174" spans="1:2" customFormat="false" ht="13">
      <c r="A174" s="3" t="str">
        <f>IF(シート1!K174="","", IF(シート1!K174&gt;シート1!K173,シート1!K174-シート1!K173,0))</f>
        <v/>
      </c>
      <c r="B174" s="3" t="str">
        <f>IF(シート1!K174="","", IF(A174&gt;0,A174,シート1!K173-シート1!K174))</f>
        <v/>
      </c>
    </row>
    <row r="175" spans="1:2" customFormat="false" ht="13">
      <c r="A175" s="3" t="str">
        <f>IF(シート1!K175="","", IF(シート1!K175&gt;シート1!K174,シート1!K175-シート1!K174,0))</f>
        <v/>
      </c>
      <c r="B175" s="3" t="str">
        <f>IF(シート1!K175="","", IF(A175&gt;0,A175,シート1!K174-シート1!K175))</f>
        <v/>
      </c>
    </row>
    <row r="176" spans="1:2" customFormat="false" ht="13">
      <c r="A176" s="3" t="str">
        <f>IF(シート1!K176="","", IF(シート1!K176&gt;シート1!K175,シート1!K176-シート1!K175,0))</f>
        <v/>
      </c>
      <c r="B176" s="3" t="str">
        <f>IF(シート1!K176="","", IF(A176&gt;0,A176,シート1!K175-シート1!K176))</f>
        <v/>
      </c>
    </row>
    <row r="177" spans="1:2" customFormat="false" ht="13">
      <c r="A177" s="3" t="str">
        <f>IF(シート1!K177="","", IF(シート1!K177&gt;シート1!K176,シート1!K177-シート1!K176,0))</f>
        <v/>
      </c>
      <c r="B177" s="3" t="str">
        <f>IF(シート1!K177="","", IF(A177&gt;0,A177,シート1!K176-シート1!K177))</f>
        <v/>
      </c>
    </row>
    <row r="178" spans="1:2" customFormat="false" ht="13">
      <c r="A178" s="3" t="str">
        <f>IF(シート1!K178="","", IF(シート1!K178&gt;シート1!K177,シート1!K178-シート1!K177,0))</f>
        <v/>
      </c>
      <c r="B178" s="3" t="str">
        <f>IF(シート1!K178="","", IF(A178&gt;0,A178,シート1!K177-シート1!K178))</f>
        <v/>
      </c>
    </row>
    <row r="179" spans="1:2" customFormat="false" ht="13">
      <c r="A179" s="3" t="str">
        <f>IF(シート1!K179="","", IF(シート1!K179&gt;シート1!K178,シート1!K179-シート1!K178,0))</f>
        <v/>
      </c>
      <c r="B179" s="3" t="str">
        <f>IF(シート1!K179="","", IF(A179&gt;0,A179,シート1!K178-シート1!K179))</f>
        <v/>
      </c>
    </row>
    <row r="180" spans="1:2" customFormat="false" ht="13">
      <c r="A180" s="3" t="str">
        <f>IF(シート1!K180="","", IF(シート1!K180&gt;シート1!K179,シート1!K180-シート1!K179,0))</f>
        <v/>
      </c>
      <c r="B180" s="3" t="str">
        <f>IF(シート1!K180="","", IF(A180&gt;0,A180,シート1!K179-シート1!K180))</f>
        <v/>
      </c>
    </row>
    <row r="181" spans="1:2" customFormat="false" ht="13">
      <c r="A181" s="3" t="str">
        <f>IF(シート1!K181="","", IF(シート1!K181&gt;シート1!K180,シート1!K181-シート1!K180,0))</f>
        <v/>
      </c>
      <c r="B181" s="3" t="str">
        <f>IF(シート1!K181="","", IF(A181&gt;0,A181,シート1!K180-シート1!K181))</f>
        <v/>
      </c>
    </row>
    <row r="182" spans="1:2" customFormat="false" ht="13">
      <c r="A182" s="3" t="str">
        <f>IF(シート1!K182="","", IF(シート1!K182&gt;シート1!K181,シート1!K182-シート1!K181,0))</f>
        <v/>
      </c>
      <c r="B182" s="3" t="str">
        <f>IF(シート1!K182="","", IF(A182&gt;0,A182,シート1!K181-シート1!K182))</f>
        <v/>
      </c>
    </row>
    <row r="183" spans="1:2" customFormat="false" ht="13">
      <c r="A183" s="3" t="str">
        <f>IF(シート1!K183="","", IF(シート1!K183&gt;シート1!K182,シート1!K183-シート1!K182,0))</f>
        <v/>
      </c>
      <c r="B183" s="3" t="str">
        <f>IF(シート1!K183="","", IF(A183&gt;0,A183,シート1!K182-シート1!K183))</f>
        <v/>
      </c>
    </row>
    <row r="184" spans="1:2" customFormat="false" ht="13">
      <c r="A184" s="3" t="str">
        <f>IF(シート1!K184="","", IF(シート1!K184&gt;シート1!K183,シート1!K184-シート1!K183,0))</f>
        <v/>
      </c>
      <c r="B184" s="3" t="str">
        <f>IF(シート1!K184="","", IF(A184&gt;0,A184,シート1!K183-シート1!K184))</f>
        <v/>
      </c>
    </row>
    <row r="185" spans="1:2" customFormat="false" ht="13">
      <c r="A185" s="3" t="str">
        <f>IF(シート1!K185="","", IF(シート1!K185&gt;シート1!K184,シート1!K185-シート1!K184,0))</f>
        <v/>
      </c>
      <c r="B185" s="3" t="str">
        <f>IF(シート1!K185="","", IF(A185&gt;0,A185,シート1!K184-シート1!K185))</f>
        <v/>
      </c>
    </row>
    <row r="186" spans="1:2" customFormat="false" ht="13">
      <c r="A186" s="3" t="str">
        <f>IF(シート1!K186="","", IF(シート1!K186&gt;シート1!K185,シート1!K186-シート1!K185,0))</f>
        <v/>
      </c>
      <c r="B186" s="3" t="str">
        <f>IF(シート1!K186="","", IF(A186&gt;0,A186,シート1!K185-シート1!K186))</f>
        <v/>
      </c>
    </row>
    <row r="187" spans="1:2" customFormat="false" ht="13">
      <c r="A187" s="3" t="str">
        <f>IF(シート1!K187="","", IF(シート1!K187&gt;シート1!K186,シート1!K187-シート1!K186,0))</f>
        <v/>
      </c>
      <c r="B187" s="3" t="str">
        <f>IF(シート1!K187="","", IF(A187&gt;0,A187,シート1!K186-シート1!K187))</f>
        <v/>
      </c>
    </row>
    <row r="188" spans="1:2" customFormat="false" ht="13">
      <c r="A188" s="3" t="str">
        <f>IF(シート1!K188="","", IF(シート1!K188&gt;シート1!K187,シート1!K188-シート1!K187,0))</f>
        <v/>
      </c>
      <c r="B188" s="3" t="str">
        <f>IF(シート1!K188="","", IF(A188&gt;0,A188,シート1!K187-シート1!K188))</f>
        <v/>
      </c>
    </row>
    <row r="189" spans="1:2" customFormat="false" ht="13">
      <c r="A189" s="3" t="str">
        <f>IF(シート1!K189="","", IF(シート1!K189&gt;シート1!K188,シート1!K189-シート1!K188,0))</f>
        <v/>
      </c>
      <c r="B189" s="3" t="str">
        <f>IF(シート1!K189="","", IF(A189&gt;0,A189,シート1!K188-シート1!K189))</f>
        <v/>
      </c>
    </row>
    <row r="190" spans="1:2" customFormat="false" ht="13">
      <c r="A190" s="3" t="str">
        <f>IF(シート1!K190="","", IF(シート1!K190&gt;シート1!K189,シート1!K190-シート1!K189,0))</f>
        <v/>
      </c>
      <c r="B190" s="3" t="str">
        <f>IF(シート1!K190="","", IF(A190&gt;0,A190,シート1!K189-シート1!K190))</f>
        <v/>
      </c>
    </row>
    <row r="191" spans="1:2" customFormat="false" ht="13">
      <c r="A191" s="3" t="str">
        <f>IF(シート1!K191="","", IF(シート1!K191&gt;シート1!K190,シート1!K191-シート1!K190,0))</f>
        <v/>
      </c>
      <c r="B191" s="3" t="str">
        <f>IF(シート1!K191="","", IF(A191&gt;0,A191,シート1!K190-シート1!K191))</f>
        <v/>
      </c>
    </row>
    <row r="192" spans="1:2" customFormat="false" ht="13">
      <c r="A192" s="3" t="str">
        <f>IF(シート1!K192="","", IF(シート1!K192&gt;シート1!K191,シート1!K192-シート1!K191,0))</f>
        <v/>
      </c>
      <c r="B192" s="3" t="str">
        <f>IF(シート1!K192="","", IF(A192&gt;0,A192,シート1!K191-シート1!K192))</f>
        <v/>
      </c>
    </row>
    <row r="193" spans="1:2" customFormat="false" ht="13">
      <c r="A193" s="3" t="str">
        <f>IF(シート1!K193="","", IF(シート1!K193&gt;シート1!K192,シート1!K193-シート1!K192,0))</f>
        <v/>
      </c>
      <c r="B193" s="3" t="str">
        <f>IF(シート1!K193="","", IF(A193&gt;0,A193,シート1!K192-シート1!K193))</f>
        <v/>
      </c>
    </row>
    <row r="194" spans="1:2" customFormat="false" ht="13">
      <c r="A194" s="3" t="str">
        <f>IF(シート1!K194="","", IF(シート1!K194&gt;シート1!K193,シート1!K194-シート1!K193,0))</f>
        <v/>
      </c>
      <c r="B194" s="3" t="str">
        <f>IF(シート1!K194="","", IF(A194&gt;0,A194,シート1!K193-シート1!K194))</f>
        <v/>
      </c>
    </row>
    <row r="195" spans="1:2" customFormat="false" ht="13">
      <c r="A195" s="3" t="str">
        <f>IF(シート1!K195="","", IF(シート1!K195&gt;シート1!K194,シート1!K195-シート1!K194,0))</f>
        <v/>
      </c>
      <c r="B195" s="3" t="str">
        <f>IF(シート1!K195="","", IF(A195&gt;0,A195,シート1!K194-シート1!K195))</f>
        <v/>
      </c>
    </row>
    <row r="196" spans="1:2" customFormat="false" ht="13">
      <c r="A196" s="3" t="str">
        <f>IF(シート1!K196="","", IF(シート1!K196&gt;シート1!K195,シート1!K196-シート1!K195,0))</f>
        <v/>
      </c>
      <c r="B196" s="3" t="str">
        <f>IF(シート1!K196="","", IF(A196&gt;0,A196,シート1!K195-シート1!K196))</f>
        <v/>
      </c>
    </row>
    <row r="197" spans="1:2" customFormat="false" ht="13">
      <c r="A197" s="3" t="str">
        <f>IF(シート1!K197="","", IF(シート1!K197&gt;シート1!K196,シート1!K197-シート1!K196,0))</f>
        <v/>
      </c>
      <c r="B197" s="3" t="str">
        <f>IF(シート1!K197="","", IF(A197&gt;0,A197,シート1!K196-シート1!K197))</f>
        <v/>
      </c>
    </row>
    <row r="198" spans="1:2" customFormat="false" ht="13">
      <c r="A198" s="3" t="str">
        <f>IF(シート1!K198="","", IF(シート1!K198&gt;シート1!K197,シート1!K198-シート1!K197,0))</f>
        <v/>
      </c>
      <c r="B198" s="3" t="str">
        <f>IF(シート1!K198="","", IF(A198&gt;0,A198,シート1!K197-シート1!K198))</f>
        <v/>
      </c>
    </row>
    <row r="199" spans="1:2" customFormat="false" ht="13">
      <c r="A199" s="3" t="str">
        <f>IF(シート1!K199="","", IF(シート1!K199&gt;シート1!K198,シート1!K199-シート1!K198,0))</f>
        <v/>
      </c>
      <c r="B199" s="3" t="str">
        <f>IF(シート1!K199="","", IF(A199&gt;0,A199,シート1!K198-シート1!K199))</f>
        <v/>
      </c>
    </row>
    <row r="200" spans="1:2" customFormat="false" ht="13">
      <c r="A200" s="3" t="str">
        <f>IF(シート1!K200="","", IF(シート1!K200&gt;シート1!K199,シート1!K200-シート1!K199,0))</f>
        <v/>
      </c>
      <c r="B200" s="3" t="str">
        <f>IF(シート1!K200="","", IF(A200&gt;0,A200,シート1!K199-シート1!K200))</f>
        <v/>
      </c>
    </row>
    <row r="201" spans="1:2" customFormat="false" ht="13">
      <c r="A201" s="3" t="str">
        <f>IF(シート1!K201="","", IF(シート1!K201&gt;シート1!K200,シート1!K201-シート1!K200,0))</f>
        <v/>
      </c>
      <c r="B201" s="3" t="str">
        <f>IF(シート1!K201="","", IF(A201&gt;0,A201,シート1!K200-シート1!K201))</f>
        <v/>
      </c>
    </row>
    <row r="202" spans="1:2" customFormat="false" ht="13">
      <c r="A202" s="3" t="str">
        <f>IF(シート1!K202="","", IF(シート1!K202&gt;シート1!K201,シート1!K202-シート1!K201,0))</f>
        <v/>
      </c>
      <c r="B202" s="3" t="str">
        <f>IF(シート1!K202="","", IF(A202&gt;0,A202,シート1!K201-シート1!K202))</f>
        <v/>
      </c>
    </row>
    <row r="203" spans="1:2" customFormat="false" ht="13">
      <c r="A203" s="3" t="str">
        <f>IF(シート1!K203="","", IF(シート1!K203&gt;シート1!K202,シート1!K203-シート1!K202,0))</f>
        <v/>
      </c>
      <c r="B203" s="3" t="str">
        <f>IF(シート1!K203="","", IF(A203&gt;0,A203,シート1!K202-シート1!K203))</f>
        <v/>
      </c>
    </row>
    <row r="204" spans="1:2" customFormat="false" ht="13">
      <c r="A204" s="3" t="str">
        <f>IF(シート1!K204="","", IF(シート1!K204&gt;シート1!K203,シート1!K204-シート1!K203,0))</f>
        <v/>
      </c>
      <c r="B204" s="3" t="str">
        <f>IF(シート1!K204="","", IF(A204&gt;0,A204,シート1!K203-シート1!K204))</f>
        <v/>
      </c>
    </row>
    <row r="205" spans="1:2" customFormat="false" ht="13">
      <c r="A205" s="3" t="str">
        <f>IF(シート1!K205="","", IF(シート1!K205&gt;シート1!K204,シート1!K205-シート1!K204,0))</f>
        <v/>
      </c>
      <c r="B205" s="3" t="str">
        <f>IF(シート1!K205="","", IF(A205&gt;0,A205,シート1!K204-シート1!K205))</f>
        <v/>
      </c>
    </row>
    <row r="206" spans="1:2" customFormat="false" ht="13">
      <c r="A206" s="3" t="str">
        <f>IF(シート1!K206="","", IF(シート1!K206&gt;シート1!K205,シート1!K206-シート1!K205,0))</f>
        <v/>
      </c>
      <c r="B206" s="3" t="str">
        <f>IF(シート1!K206="","", IF(A206&gt;0,A206,シート1!K205-シート1!K206))</f>
        <v/>
      </c>
    </row>
    <row r="207" spans="1:2" customFormat="false" ht="13">
      <c r="A207" s="3" t="str">
        <f>IF(シート1!K207="","", IF(シート1!K207&gt;シート1!K206,シート1!K207-シート1!K206,0))</f>
        <v/>
      </c>
      <c r="B207" s="3" t="str">
        <f>IF(シート1!K207="","", IF(A207&gt;0,A207,シート1!K206-シート1!K207))</f>
        <v/>
      </c>
    </row>
    <row r="208" spans="1:2" customFormat="false" ht="13">
      <c r="A208" s="3" t="str">
        <f>IF(シート1!K208="","", IF(シート1!K208&gt;シート1!K207,シート1!K208-シート1!K207,0))</f>
        <v/>
      </c>
      <c r="B208" s="3" t="str">
        <f>IF(シート1!K208="","", IF(A208&gt;0,A208,シート1!K207-シート1!K208))</f>
        <v/>
      </c>
    </row>
    <row r="209" spans="1:2" customFormat="false" ht="13">
      <c r="A209" s="3" t="str">
        <f>IF(シート1!K209="","", IF(シート1!K209&gt;シート1!K208,シート1!K209-シート1!K208,0))</f>
        <v/>
      </c>
      <c r="B209" s="3" t="str">
        <f>IF(シート1!K209="","", IF(A209&gt;0,A209,シート1!K208-シート1!K209))</f>
        <v/>
      </c>
    </row>
    <row r="210" spans="1:2" customFormat="false" ht="13">
      <c r="A210" s="3" t="str">
        <f>IF(シート1!K210="","", IF(シート1!K210&gt;シート1!K209,シート1!K210-シート1!K209,0))</f>
        <v/>
      </c>
      <c r="B210" s="3" t="str">
        <f>IF(シート1!K210="","", IF(A210&gt;0,A210,シート1!K209-シート1!K210))</f>
        <v/>
      </c>
    </row>
    <row r="211" spans="1:2" customFormat="false" ht="13">
      <c r="A211" s="3" t="str">
        <f>IF(シート1!K211="","", IF(シート1!K211&gt;シート1!K210,シート1!K211-シート1!K210,0))</f>
        <v/>
      </c>
      <c r="B211" s="3" t="str">
        <f>IF(シート1!K211="","", IF(A211&gt;0,A211,シート1!K210-シート1!K211))</f>
        <v/>
      </c>
    </row>
    <row r="212" spans="1:2" customFormat="false" ht="13">
      <c r="A212" s="3" t="str">
        <f>IF(シート1!K212="","", IF(シート1!K212&gt;シート1!K211,シート1!K212-シート1!K211,0))</f>
        <v/>
      </c>
      <c r="B212" s="3" t="str">
        <f>IF(シート1!K212="","", IF(A212&gt;0,A212,シート1!K211-シート1!K212))</f>
        <v/>
      </c>
    </row>
    <row r="213" spans="1:2" customFormat="false" ht="13">
      <c r="A213" s="3" t="str">
        <f>IF(シート1!K213="","", IF(シート1!K213&gt;シート1!K212,シート1!K213-シート1!K212,0))</f>
        <v/>
      </c>
      <c r="B213" s="3" t="str">
        <f>IF(シート1!K213="","", IF(A213&gt;0,A213,シート1!K212-シート1!K213))</f>
        <v/>
      </c>
    </row>
    <row r="214" spans="1:2" customFormat="false" ht="13">
      <c r="A214" s="3" t="str">
        <f>IF(シート1!K214="","", IF(シート1!K214&gt;シート1!K213,シート1!K214-シート1!K213,0))</f>
        <v/>
      </c>
      <c r="B214" s="3" t="str">
        <f>IF(シート1!K214="","", IF(A214&gt;0,A214,シート1!K213-シート1!K214))</f>
        <v/>
      </c>
    </row>
    <row r="215" spans="1:2" customFormat="false" ht="13">
      <c r="A215" s="3" t="str">
        <f>IF(シート1!K215="","", IF(シート1!K215&gt;シート1!K214,シート1!K215-シート1!K214,0))</f>
        <v/>
      </c>
      <c r="B215" s="3" t="str">
        <f>IF(シート1!K215="","", IF(A215&gt;0,A215,シート1!K214-シート1!K215))</f>
        <v/>
      </c>
    </row>
    <row r="216" spans="1:2" customFormat="false" ht="13">
      <c r="A216" s="3" t="str">
        <f>IF(シート1!K216="","", IF(シート1!K216&gt;シート1!K215,シート1!K216-シート1!K215,0))</f>
        <v/>
      </c>
      <c r="B216" s="3" t="str">
        <f>IF(シート1!K216="","", IF(A216&gt;0,A216,シート1!K215-シート1!K216))</f>
        <v/>
      </c>
    </row>
    <row r="217" spans="1:2" customFormat="false" ht="13">
      <c r="A217" s="3" t="str">
        <f>IF(シート1!K217="","", IF(シート1!K217&gt;シート1!K216,シート1!K217-シート1!K216,0))</f>
        <v/>
      </c>
      <c r="B217" s="3" t="str">
        <f>IF(シート1!K217="","", IF(A217&gt;0,A217,シート1!K216-シート1!K217))</f>
        <v/>
      </c>
    </row>
    <row r="218" spans="1:2" customFormat="false" ht="13">
      <c r="A218" s="3" t="str">
        <f>IF(シート1!K218="","", IF(シート1!K218&gt;シート1!K217,シート1!K218-シート1!K217,0))</f>
        <v/>
      </c>
      <c r="B218" s="3" t="str">
        <f>IF(シート1!K218="","", IF(A218&gt;0,A218,シート1!K217-シート1!K218))</f>
        <v/>
      </c>
    </row>
    <row r="219" spans="1:2" customFormat="false" ht="13">
      <c r="A219" s="3" t="str">
        <f>IF(シート1!K219="","", IF(シート1!K219&gt;シート1!K218,シート1!K219-シート1!K218,0))</f>
        <v/>
      </c>
      <c r="B219" s="3" t="str">
        <f>IF(シート1!K219="","", IF(A219&gt;0,A219,シート1!K218-シート1!K219))</f>
        <v/>
      </c>
    </row>
    <row r="220" spans="1:2" customFormat="false" ht="13">
      <c r="A220" s="3" t="str">
        <f>IF(シート1!K220="","", IF(シート1!K220&gt;シート1!K219,シート1!K220-シート1!K219,0))</f>
        <v/>
      </c>
      <c r="B220" s="3" t="str">
        <f>IF(シート1!K220="","", IF(A220&gt;0,A220,シート1!K219-シート1!K220))</f>
        <v/>
      </c>
    </row>
    <row r="221" spans="1:2" customFormat="false" ht="13">
      <c r="A221" s="3" t="str">
        <f>IF(シート1!K221="","", IF(シート1!K221&gt;シート1!K220,シート1!K221-シート1!K220,0))</f>
        <v/>
      </c>
      <c r="B221" s="3" t="str">
        <f>IF(シート1!K221="","", IF(A221&gt;0,A221,シート1!K220-シート1!K221))</f>
        <v/>
      </c>
    </row>
    <row r="222" spans="1:2" customFormat="false" ht="13">
      <c r="A222" s="3" t="str">
        <f>IF(シート1!K222="","", IF(シート1!K222&gt;シート1!K221,シート1!K222-シート1!K221,0))</f>
        <v/>
      </c>
      <c r="B222" s="3" t="str">
        <f>IF(シート1!K222="","", IF(A222&gt;0,A222,シート1!K221-シート1!K222))</f>
        <v/>
      </c>
    </row>
    <row r="223" spans="1:2" customFormat="false" ht="13">
      <c r="A223" s="3" t="str">
        <f>IF(シート1!K223="","", IF(シート1!K223&gt;シート1!K222,シート1!K223-シート1!K222,0))</f>
        <v/>
      </c>
      <c r="B223" s="3" t="str">
        <f>IF(シート1!K223="","", IF(A223&gt;0,A223,シート1!K222-シート1!K223))</f>
        <v/>
      </c>
    </row>
    <row r="224" spans="1:2" customFormat="false" ht="13">
      <c r="A224" s="3" t="str">
        <f>IF(シート1!K224="","", IF(シート1!K224&gt;シート1!K223,シート1!K224-シート1!K223,0))</f>
        <v/>
      </c>
      <c r="B224" s="3" t="str">
        <f>IF(シート1!K224="","", IF(A224&gt;0,A224,シート1!K223-シート1!K224))</f>
        <v/>
      </c>
    </row>
    <row r="225" spans="1:2" customFormat="false" ht="13">
      <c r="A225" s="3" t="str">
        <f>IF(シート1!K225="","", IF(シート1!K225&gt;シート1!K224,シート1!K225-シート1!K224,0))</f>
        <v/>
      </c>
      <c r="B225" s="3" t="str">
        <f>IF(シート1!K225="","", IF(A225&gt;0,A225,シート1!K224-シート1!K225))</f>
        <v/>
      </c>
    </row>
    <row r="226" spans="1:2" customFormat="false" ht="13">
      <c r="A226" s="3" t="str">
        <f>IF(シート1!K226="","", IF(シート1!K226&gt;シート1!K225,シート1!K226-シート1!K225,0))</f>
        <v/>
      </c>
      <c r="B226" s="3" t="str">
        <f>IF(シート1!K226="","", IF(A226&gt;0,A226,シート1!K225-シート1!K226))</f>
        <v/>
      </c>
    </row>
    <row r="227" spans="1:2" customFormat="false" ht="13">
      <c r="A227" s="3" t="str">
        <f>IF(シート1!K227="","", IF(シート1!K227&gt;シート1!K226,シート1!K227-シート1!K226,0))</f>
        <v/>
      </c>
      <c r="B227" s="3" t="str">
        <f>IF(シート1!K227="","", IF(A227&gt;0,A227,シート1!K226-シート1!K227))</f>
        <v/>
      </c>
    </row>
    <row r="228" spans="1:2" customFormat="false" ht="13">
      <c r="A228" s="3" t="str">
        <f>IF(シート1!K228="","", IF(シート1!K228&gt;シート1!K227,シート1!K228-シート1!K227,0))</f>
        <v/>
      </c>
      <c r="B228" s="3" t="str">
        <f>IF(シート1!K228="","", IF(A228&gt;0,A228,シート1!K227-シート1!K228))</f>
        <v/>
      </c>
    </row>
    <row r="229" spans="1:2" customFormat="false" ht="13">
      <c r="A229" s="3" t="str">
        <f>IF(シート1!K229="","", IF(シート1!K229&gt;シート1!K228,シート1!K229-シート1!K228,0))</f>
        <v/>
      </c>
      <c r="B229" s="3" t="str">
        <f>IF(シート1!K229="","", IF(A229&gt;0,A229,シート1!K228-シート1!K229))</f>
        <v/>
      </c>
    </row>
    <row r="230" spans="1:2" customFormat="false" ht="13">
      <c r="A230" s="3" t="str">
        <f>IF(シート1!K230="","", IF(シート1!K230&gt;シート1!K229,シート1!K230-シート1!K229,0))</f>
        <v/>
      </c>
      <c r="B230" s="3" t="str">
        <f>IF(シート1!K230="","", IF(A230&gt;0,A230,シート1!K229-シート1!K230))</f>
        <v/>
      </c>
    </row>
    <row r="231" spans="1:2" customFormat="false" ht="13">
      <c r="A231" s="3" t="str">
        <f>IF(シート1!K231="","", IF(シート1!K231&gt;シート1!K230,シート1!K231-シート1!K230,0))</f>
        <v/>
      </c>
      <c r="B231" s="3" t="str">
        <f>IF(シート1!K231="","", IF(A231&gt;0,A231,シート1!K230-シート1!K231))</f>
        <v/>
      </c>
    </row>
    <row r="232" spans="1:2" customFormat="false" ht="13">
      <c r="A232" s="3" t="str">
        <f>IF(シート1!K232="","", IF(シート1!K232&gt;シート1!K231,シート1!K232-シート1!K231,0))</f>
        <v/>
      </c>
      <c r="B232" s="3" t="str">
        <f>IF(シート1!K232="","", IF(A232&gt;0,A232,シート1!K231-シート1!K232))</f>
        <v/>
      </c>
    </row>
    <row r="233" spans="1:2" customFormat="false" ht="13">
      <c r="A233" s="3" t="str">
        <f>IF(シート1!K233="","", IF(シート1!K233&gt;シート1!K232,シート1!K233-シート1!K232,0))</f>
        <v/>
      </c>
      <c r="B233" s="3" t="str">
        <f>IF(シート1!K233="","", IF(A233&gt;0,A233,シート1!K232-シート1!K233))</f>
        <v/>
      </c>
    </row>
    <row r="234" spans="1:2" customFormat="false" ht="13">
      <c r="A234" s="3" t="str">
        <f>IF(シート1!K234="","", IF(シート1!K234&gt;シート1!K233,シート1!K234-シート1!K233,0))</f>
        <v/>
      </c>
      <c r="B234" s="3" t="str">
        <f>IF(シート1!K234="","", IF(A234&gt;0,A234,シート1!K233-シート1!K234))</f>
        <v/>
      </c>
    </row>
    <row r="235" spans="1:2" customFormat="false" ht="13">
      <c r="A235" s="3" t="str">
        <f>IF(シート1!K235="","", IF(シート1!K235&gt;シート1!K234,シート1!K235-シート1!K234,0))</f>
        <v/>
      </c>
      <c r="B235" s="3" t="str">
        <f>IF(シート1!K235="","", IF(A235&gt;0,A235,シート1!K234-シート1!K235))</f>
        <v/>
      </c>
    </row>
    <row r="236" spans="1:2" customFormat="false" ht="13">
      <c r="A236" s="3" t="str">
        <f>IF(シート1!K236="","", IF(シート1!K236&gt;シート1!K235,シート1!K236-シート1!K235,0))</f>
        <v/>
      </c>
      <c r="B236" s="3" t="str">
        <f>IF(シート1!K236="","", IF(A236&gt;0,A236,シート1!K235-シート1!K236))</f>
        <v/>
      </c>
    </row>
    <row r="237" spans="1:2" customFormat="false" ht="13">
      <c r="A237" s="3" t="str">
        <f>IF(シート1!K237="","", IF(シート1!K237&gt;シート1!K236,シート1!K237-シート1!K236,0))</f>
        <v/>
      </c>
      <c r="B237" s="3" t="str">
        <f>IF(シート1!K237="","", IF(A237&gt;0,A237,シート1!K236-シート1!K237))</f>
        <v/>
      </c>
    </row>
    <row r="238" spans="1:2" customFormat="false" ht="13">
      <c r="A238" s="3" t="str">
        <f>IF(シート1!K238="","", IF(シート1!K238&gt;シート1!K237,シート1!K238-シート1!K237,0))</f>
        <v/>
      </c>
      <c r="B238" s="3" t="str">
        <f>IF(シート1!K238="","", IF(A238&gt;0,A238,シート1!K237-シート1!K238))</f>
        <v/>
      </c>
    </row>
    <row r="239" spans="1:2" customFormat="false" ht="13">
      <c r="A239" s="3" t="str">
        <f>IF(シート1!K239="","", IF(シート1!K239&gt;シート1!K238,シート1!K239-シート1!K238,0))</f>
        <v/>
      </c>
      <c r="B239" s="3" t="str">
        <f>IF(シート1!K239="","", IF(A239&gt;0,A239,シート1!K238-シート1!K239))</f>
        <v/>
      </c>
    </row>
    <row r="240" spans="1:2" customFormat="false" ht="13">
      <c r="A240" s="3" t="str">
        <f>IF(シート1!K240="","", IF(シート1!K240&gt;シート1!K239,シート1!K240-シート1!K239,0))</f>
        <v/>
      </c>
      <c r="B240" s="3" t="str">
        <f>IF(シート1!K240="","", IF(A240&gt;0,A240,シート1!K239-シート1!K240))</f>
        <v/>
      </c>
    </row>
    <row r="241" spans="1:2" customFormat="false" ht="13">
      <c r="A241" s="3" t="str">
        <f>IF(シート1!K241="","", IF(シート1!K241&gt;シート1!K240,シート1!K241-シート1!K240,0))</f>
        <v/>
      </c>
      <c r="B241" s="3" t="str">
        <f>IF(シート1!K241="","", IF(A241&gt;0,A241,シート1!K240-シート1!K241))</f>
        <v/>
      </c>
    </row>
    <row r="242" spans="1:2" customFormat="false" ht="13">
      <c r="A242" s="3" t="str">
        <f>IF(シート1!K242="","", IF(シート1!K242&gt;シート1!K241,シート1!K242-シート1!K241,0))</f>
        <v/>
      </c>
      <c r="B242" s="3" t="str">
        <f>IF(シート1!K242="","", IF(A242&gt;0,A242,シート1!K241-シート1!K242))</f>
        <v/>
      </c>
    </row>
    <row r="243" spans="1:2" customFormat="false" ht="13">
      <c r="A243" s="3" t="str">
        <f>IF(シート1!K243="","", IF(シート1!K243&gt;シート1!K242,シート1!K243-シート1!K242,0))</f>
        <v/>
      </c>
      <c r="B243" s="3" t="str">
        <f>IF(シート1!K243="","", IF(A243&gt;0,A243,シート1!K242-シート1!K243))</f>
        <v/>
      </c>
    </row>
    <row r="244" spans="1:2" customFormat="false" ht="13">
      <c r="A244" s="3" t="str">
        <f>IF(シート1!K244="","", IF(シート1!K244&gt;シート1!K243,シート1!K244-シート1!K243,0))</f>
        <v/>
      </c>
      <c r="B244" s="3" t="str">
        <f>IF(シート1!K244="","", IF(A244&gt;0,A244,シート1!K243-シート1!K244))</f>
        <v/>
      </c>
    </row>
    <row r="245" spans="1:2" customFormat="false" ht="13">
      <c r="A245" s="3" t="str">
        <f>IF(シート1!K245="","", IF(シート1!K245&gt;シート1!K244,シート1!K245-シート1!K244,0))</f>
        <v/>
      </c>
      <c r="B245" s="3" t="str">
        <f>IF(シート1!K245="","", IF(A245&gt;0,A245,シート1!K244-シート1!K245))</f>
        <v/>
      </c>
    </row>
    <row r="246" spans="1:2" customFormat="false" ht="13">
      <c r="A246" s="3" t="str">
        <f>IF(シート1!K246="","", IF(シート1!K246&gt;シート1!K245,シート1!K246-シート1!K245,0))</f>
        <v/>
      </c>
      <c r="B246" s="3" t="str">
        <f>IF(シート1!K246="","", IF(A246&gt;0,A246,シート1!K245-シート1!K246))</f>
        <v/>
      </c>
    </row>
    <row r="247" spans="1:2" customFormat="false" ht="13">
      <c r="A247" s="3" t="str">
        <f>IF(シート1!K247="","", IF(シート1!K247&gt;シート1!K246,シート1!K247-シート1!K246,0))</f>
        <v/>
      </c>
      <c r="B247" s="3" t="str">
        <f>IF(シート1!K247="","", IF(A247&gt;0,A247,シート1!K246-シート1!K247))</f>
        <v/>
      </c>
    </row>
    <row r="248" spans="1:2" customFormat="false" ht="13">
      <c r="A248" s="3" t="str">
        <f>IF(シート1!K248="","", IF(シート1!K248&gt;シート1!K247,シート1!K248-シート1!K247,0))</f>
        <v/>
      </c>
      <c r="B248" s="3" t="str">
        <f>IF(シート1!K248="","", IF(A248&gt;0,A248,シート1!K247-シート1!K248))</f>
        <v/>
      </c>
    </row>
    <row r="249" spans="1:2" customFormat="false" ht="13">
      <c r="A249" s="3" t="str">
        <f>IF(シート1!K249="","", IF(シート1!K249&gt;シート1!K248,シート1!K249-シート1!K248,0))</f>
        <v/>
      </c>
      <c r="B249" s="3" t="str">
        <f>IF(シート1!K249="","", IF(A249&gt;0,A249,シート1!K248-シート1!K249))</f>
        <v/>
      </c>
    </row>
    <row r="250" spans="1:2" customFormat="false" ht="13">
      <c r="A250" s="3" t="str">
        <f>IF(シート1!K250="","", IF(シート1!K250&gt;シート1!K249,シート1!K250-シート1!K249,0))</f>
        <v/>
      </c>
      <c r="B250" s="3" t="str">
        <f>IF(シート1!K250="","", IF(A250&gt;0,A250,シート1!K249-シート1!K250))</f>
        <v/>
      </c>
    </row>
    <row r="251" spans="1:2" customFormat="false" ht="13">
      <c r="A251" s="3" t="str">
        <f>IF(シート1!K251="","", IF(シート1!K251&gt;シート1!K250,シート1!K251-シート1!K250,0))</f>
        <v/>
      </c>
      <c r="B251" s="3" t="str">
        <f>IF(シート1!K251="","", IF(A251&gt;0,A251,シート1!K250-シート1!K251))</f>
        <v/>
      </c>
    </row>
    <row r="252" spans="1:2" customFormat="false" ht="13">
      <c r="A252" s="3" t="str">
        <f>IF(シート1!K252="","", IF(シート1!K252&gt;シート1!K251,シート1!K252-シート1!K251,0))</f>
        <v/>
      </c>
      <c r="B252" s="3" t="str">
        <f>IF(シート1!K252="","", IF(A252&gt;0,A252,シート1!K251-シート1!K252))</f>
        <v/>
      </c>
    </row>
    <row r="253" spans="1:2" customFormat="false" ht="13">
      <c r="A253" s="3" t="str">
        <f>IF(シート1!K253="","", IF(シート1!K253&gt;シート1!K252,シート1!K253-シート1!K252,0))</f>
        <v/>
      </c>
      <c r="B253" s="3" t="str">
        <f>IF(シート1!K253="","", IF(A253&gt;0,A253,シート1!K252-シート1!K253))</f>
        <v/>
      </c>
    </row>
    <row r="254" spans="1:2" customFormat="false" ht="13">
      <c r="A254" s="3" t="str">
        <f>IF(シート1!K254="","", IF(シート1!K254&gt;シート1!K253,シート1!K254-シート1!K253,0))</f>
        <v/>
      </c>
      <c r="B254" s="3" t="str">
        <f>IF(シート1!K254="","", IF(A254&gt;0,A254,シート1!K253-シート1!K254))</f>
        <v/>
      </c>
    </row>
    <row r="255" spans="1:2" customFormat="false" ht="13">
      <c r="A255" s="3" t="str">
        <f>IF(シート1!K255="","", IF(シート1!K255&gt;シート1!K254,シート1!K255-シート1!K254,0))</f>
        <v/>
      </c>
      <c r="B255" s="3" t="str">
        <f>IF(シート1!K255="","", IF(A255&gt;0,A255,シート1!K254-シート1!K255))</f>
        <v/>
      </c>
    </row>
    <row r="256" spans="1:2" customFormat="false" ht="13">
      <c r="A256" s="3" t="str">
        <f>IF(シート1!K256="","", IF(シート1!K256&gt;シート1!K255,シート1!K256-シート1!K255,0))</f>
        <v/>
      </c>
      <c r="B256" s="3" t="str">
        <f>IF(シート1!K256="","", IF(A256&gt;0,A256,シート1!K255-シート1!K256))</f>
        <v/>
      </c>
    </row>
    <row r="257" spans="1:2" customFormat="false" ht="13">
      <c r="A257" s="3" t="str">
        <f>IF(シート1!K257="","", IF(シート1!K257&gt;シート1!K256,シート1!K257-シート1!K256,0))</f>
        <v/>
      </c>
      <c r="B257" s="3" t="str">
        <f>IF(シート1!K257="","", IF(A257&gt;0,A257,シート1!K256-シート1!K257))</f>
        <v/>
      </c>
    </row>
    <row r="258" spans="1:2" customFormat="false" ht="13">
      <c r="A258" s="3" t="str">
        <f>IF(シート1!K258="","", IF(シート1!K258&gt;シート1!K257,シート1!K258-シート1!K257,0))</f>
        <v/>
      </c>
      <c r="B258" s="3" t="str">
        <f>IF(シート1!K258="","", IF(A258&gt;0,A258,シート1!K257-シート1!K258))</f>
        <v/>
      </c>
    </row>
    <row r="259" spans="1:2" customFormat="false" ht="13">
      <c r="A259" s="3" t="str">
        <f>IF(シート1!K259="","", IF(シート1!K259&gt;シート1!K258,シート1!K259-シート1!K258,0))</f>
        <v/>
      </c>
      <c r="B259" s="3" t="str">
        <f>IF(シート1!K259="","", IF(A259&gt;0,A259,シート1!K258-シート1!K259))</f>
        <v/>
      </c>
    </row>
    <row r="260" spans="1:2" customFormat="false" ht="13">
      <c r="A260" s="3" t="str">
        <f>IF(シート1!K260="","", IF(シート1!K260&gt;シート1!K259,シート1!K260-シート1!K259,0))</f>
        <v/>
      </c>
      <c r="B260" s="3" t="str">
        <f>IF(シート1!K260="","", IF(A260&gt;0,A260,シート1!K259-シート1!K260))</f>
        <v/>
      </c>
    </row>
    <row r="261" spans="1:2" customFormat="false" ht="13">
      <c r="A261" s="3" t="str">
        <f>IF(シート1!K261="","", IF(シート1!K261&gt;シート1!K260,シート1!K261-シート1!K260,0))</f>
        <v/>
      </c>
      <c r="B261" s="3" t="str">
        <f>IF(シート1!K261="","", IF(A261&gt;0,A261,シート1!K260-シート1!K261))</f>
        <v/>
      </c>
    </row>
    <row r="262" spans="1:2" customFormat="false" ht="13">
      <c r="A262" s="3" t="str">
        <f>IF(シート1!K262="","", IF(シート1!K262&gt;シート1!K261,シート1!K262-シート1!K261,0))</f>
        <v/>
      </c>
      <c r="B262" s="3" t="str">
        <f>IF(シート1!K262="","", IF(A262&gt;0,A262,シート1!K261-シート1!K262))</f>
        <v/>
      </c>
    </row>
    <row r="263" spans="1:2" customFormat="false" ht="13">
      <c r="A263" s="3" t="str">
        <f>IF(シート1!K263="","", IF(シート1!K263&gt;シート1!K262,シート1!K263-シート1!K262,0))</f>
        <v/>
      </c>
      <c r="B263" s="3" t="str">
        <f>IF(シート1!K263="","", IF(A263&gt;0,A263,シート1!K262-シート1!K263))</f>
        <v/>
      </c>
    </row>
    <row r="264" spans="1:2" customFormat="false" ht="13">
      <c r="A264" s="3" t="str">
        <f>IF(シート1!K264="","", IF(シート1!K264&gt;シート1!K263,シート1!K264-シート1!K263,0))</f>
        <v/>
      </c>
      <c r="B264" s="3" t="str">
        <f>IF(シート1!K264="","", IF(A264&gt;0,A264,シート1!K263-シート1!K264))</f>
        <v/>
      </c>
    </row>
    <row r="265" spans="1:2" customFormat="false" ht="13">
      <c r="A265" s="3" t="str">
        <f>IF(シート1!K265="","", IF(シート1!K265&gt;シート1!K264,シート1!K265-シート1!K264,0))</f>
        <v/>
      </c>
      <c r="B265" s="3" t="str">
        <f>IF(シート1!K265="","", IF(A265&gt;0,A265,シート1!K264-シート1!K265))</f>
        <v/>
      </c>
    </row>
    <row r="266" spans="1:2" customFormat="false" ht="13">
      <c r="A266" s="3" t="str">
        <f>IF(シート1!K266="","", IF(シート1!K266&gt;シート1!K265,シート1!K266-シート1!K265,0))</f>
        <v/>
      </c>
      <c r="B266" s="3" t="str">
        <f>IF(シート1!K266="","", IF(A266&gt;0,A266,シート1!K265-シート1!K266))</f>
        <v/>
      </c>
    </row>
    <row r="267" spans="1:2" customFormat="false" ht="13">
      <c r="A267" s="3" t="str">
        <f>IF(シート1!K267="","", IF(シート1!K267&gt;シート1!K266,シート1!K267-シート1!K266,0))</f>
        <v/>
      </c>
      <c r="B267" s="3" t="str">
        <f>IF(シート1!K267="","", IF(A267&gt;0,A267,シート1!K266-シート1!K267))</f>
        <v/>
      </c>
    </row>
    <row r="268" spans="1:2" customFormat="false" ht="13">
      <c r="A268" s="3" t="str">
        <f>IF(シート1!K268="","", IF(シート1!K268&gt;シート1!K267,シート1!K268-シート1!K267,0))</f>
        <v/>
      </c>
      <c r="B268" s="3" t="str">
        <f>IF(シート1!K268="","", IF(A268&gt;0,A268,シート1!K267-シート1!K268))</f>
        <v/>
      </c>
    </row>
    <row r="269" spans="1:2" customFormat="false" ht="13">
      <c r="A269" s="3" t="str">
        <f>IF(シート1!K269="","", IF(シート1!K269&gt;シート1!K268,シート1!K269-シート1!K268,0))</f>
        <v/>
      </c>
      <c r="B269" s="3" t="str">
        <f>IF(シート1!K269="","", IF(A269&gt;0,A269,シート1!K268-シート1!K269))</f>
        <v/>
      </c>
    </row>
    <row r="270" spans="1:2" customFormat="false" ht="13">
      <c r="A270" s="3" t="str">
        <f>IF(シート1!K270="","", IF(シート1!K270&gt;シート1!K269,シート1!K270-シート1!K269,0))</f>
        <v/>
      </c>
      <c r="B270" s="3" t="str">
        <f>IF(シート1!K270="","", IF(A270&gt;0,A270,シート1!K269-シート1!K270))</f>
        <v/>
      </c>
    </row>
    <row r="271" spans="1:2" customFormat="false" ht="13">
      <c r="A271" s="3" t="str">
        <f>IF(シート1!K271="","", IF(シート1!K271&gt;シート1!K270,シート1!K271-シート1!K270,0))</f>
        <v/>
      </c>
      <c r="B271" s="3" t="str">
        <f>IF(シート1!K271="","", IF(A271&gt;0,A271,シート1!K270-シート1!K271))</f>
        <v/>
      </c>
    </row>
    <row r="272" spans="1:2" customFormat="false" ht="13">
      <c r="A272" s="3" t="str">
        <f>IF(シート1!K272="","", IF(シート1!K272&gt;シート1!K271,シート1!K272-シート1!K271,0))</f>
        <v/>
      </c>
      <c r="B272" s="3" t="str">
        <f>IF(シート1!K272="","", IF(A272&gt;0,A272,シート1!K271-シート1!K272))</f>
        <v/>
      </c>
    </row>
    <row r="273" spans="1:2" customFormat="false" ht="13">
      <c r="A273" s="3" t="str">
        <f>IF(シート1!K273="","", IF(シート1!K273&gt;シート1!K272,シート1!K273-シート1!K272,0))</f>
        <v/>
      </c>
      <c r="B273" s="3" t="str">
        <f>IF(シート1!K273="","", IF(A273&gt;0,A273,シート1!K272-シート1!K273))</f>
        <v/>
      </c>
    </row>
    <row r="274" spans="1:2" customFormat="false" ht="13">
      <c r="A274" s="3" t="str">
        <f>IF(シート1!K274="","", IF(シート1!K274&gt;シート1!K273,シート1!K274-シート1!K273,0))</f>
        <v/>
      </c>
      <c r="B274" s="3" t="str">
        <f>IF(シート1!K274="","", IF(A274&gt;0,A274,シート1!K273-シート1!K274))</f>
        <v/>
      </c>
    </row>
    <row r="275" spans="1:2" customFormat="false" ht="13">
      <c r="A275" s="3" t="str">
        <f>IF(シート1!K275="","", IF(シート1!K275&gt;シート1!K274,シート1!K275-シート1!K274,0))</f>
        <v/>
      </c>
      <c r="B275" s="3" t="str">
        <f>IF(シート1!K275="","", IF(A275&gt;0,A275,シート1!K274-シート1!K275))</f>
        <v/>
      </c>
    </row>
    <row r="276" spans="1:2" customFormat="false" ht="13">
      <c r="A276" s="3" t="str">
        <f>IF(シート1!K276="","", IF(シート1!K276&gt;シート1!K275,シート1!K276-シート1!K275,0))</f>
        <v/>
      </c>
      <c r="B276" s="3" t="str">
        <f>IF(シート1!K276="","", IF(A276&gt;0,A276,シート1!K275-シート1!K276))</f>
        <v/>
      </c>
    </row>
    <row r="277" spans="1:2" customFormat="false" ht="13">
      <c r="A277" s="3" t="str">
        <f>IF(シート1!K277="","", IF(シート1!K277&gt;シート1!K276,シート1!K277-シート1!K276,0))</f>
        <v/>
      </c>
      <c r="B277" s="3" t="str">
        <f>IF(シート1!K277="","", IF(A277&gt;0,A277,シート1!K276-シート1!K277))</f>
        <v/>
      </c>
    </row>
    <row r="278" spans="1:2" customFormat="false" ht="13">
      <c r="A278" s="3" t="str">
        <f>IF(シート1!K278="","", IF(シート1!K278&gt;シート1!K277,シート1!K278-シート1!K277,0))</f>
        <v/>
      </c>
      <c r="B278" s="3" t="str">
        <f>IF(シート1!K278="","", IF(A278&gt;0,A278,シート1!K277-シート1!K278))</f>
        <v/>
      </c>
    </row>
    <row r="279" spans="1:2" customFormat="false" ht="13">
      <c r="A279" s="3" t="str">
        <f>IF(シート1!K279="","", IF(シート1!K279&gt;シート1!K278,シート1!K279-シート1!K278,0))</f>
        <v/>
      </c>
      <c r="B279" s="3" t="str">
        <f>IF(シート1!K279="","", IF(A279&gt;0,A279,シート1!K278-シート1!K279))</f>
        <v/>
      </c>
    </row>
    <row r="280" spans="1:2" customFormat="false" ht="13">
      <c r="A280" s="3" t="str">
        <f>IF(シート1!K280="","", IF(シート1!K280&gt;シート1!K279,シート1!K280-シート1!K279,0))</f>
        <v/>
      </c>
      <c r="B280" s="3" t="str">
        <f>IF(シート1!K280="","", IF(A280&gt;0,A280,シート1!K279-シート1!K280))</f>
        <v/>
      </c>
    </row>
    <row r="281" spans="1:2" customFormat="false" ht="13">
      <c r="A281" s="3" t="str">
        <f>IF(シート1!K281="","", IF(シート1!K281&gt;シート1!K280,シート1!K281-シート1!K280,0))</f>
        <v/>
      </c>
      <c r="B281" s="3" t="str">
        <f>IF(シート1!K281="","", IF(A281&gt;0,A281,シート1!K280-シート1!K281))</f>
        <v/>
      </c>
    </row>
    <row r="282" spans="1:2" customFormat="false" ht="13">
      <c r="A282" s="3" t="str">
        <f>IF(シート1!K282="","", IF(シート1!K282&gt;シート1!K281,シート1!K282-シート1!K281,0))</f>
        <v/>
      </c>
      <c r="B282" s="3" t="str">
        <f>IF(シート1!K282="","", IF(A282&gt;0,A282,シート1!K281-シート1!K282))</f>
        <v/>
      </c>
    </row>
    <row r="283" spans="1:2" customFormat="false" ht="13">
      <c r="A283" s="3" t="str">
        <f>IF(シート1!K283="","", IF(シート1!K283&gt;シート1!K282,シート1!K283-シート1!K282,0))</f>
        <v/>
      </c>
      <c r="B283" s="3" t="str">
        <f>IF(シート1!K283="","", IF(A283&gt;0,A283,シート1!K282-シート1!K283))</f>
        <v/>
      </c>
    </row>
    <row r="284" spans="1:2" customFormat="false" ht="13">
      <c r="A284" s="3" t="str">
        <f>IF(シート1!K284="","", IF(シート1!K284&gt;シート1!K283,シート1!K284-シート1!K283,0))</f>
        <v/>
      </c>
      <c r="B284" s="3" t="str">
        <f>IF(シート1!K284="","", IF(A284&gt;0,A284,シート1!K283-シート1!K284))</f>
        <v/>
      </c>
    </row>
    <row r="285" spans="1:2" customFormat="false" ht="13">
      <c r="A285" s="3" t="str">
        <f>IF(シート1!K285="","", IF(シート1!K285&gt;シート1!K284,シート1!K285-シート1!K284,0))</f>
        <v/>
      </c>
      <c r="B285" s="3" t="str">
        <f>IF(シート1!K285="","", IF(A285&gt;0,A285,シート1!K284-シート1!K285))</f>
        <v/>
      </c>
    </row>
    <row r="286" spans="1:2" customFormat="false" ht="13">
      <c r="A286" s="3" t="str">
        <f>IF(シート1!K286="","", IF(シート1!K286&gt;シート1!K285,シート1!K286-シート1!K285,0))</f>
        <v/>
      </c>
      <c r="B286" s="3" t="str">
        <f>IF(シート1!K286="","", IF(A286&gt;0,A286,シート1!K285-シート1!K286))</f>
        <v/>
      </c>
    </row>
    <row r="287" spans="1:2" customFormat="false" ht="13">
      <c r="A287" s="3" t="str">
        <f>IF(シート1!K287="","", IF(シート1!K287&gt;シート1!K286,シート1!K287-シート1!K286,0))</f>
        <v/>
      </c>
      <c r="B287" s="3" t="str">
        <f>IF(シート1!K287="","", IF(A287&gt;0,A287,シート1!K286-シート1!K287))</f>
        <v/>
      </c>
    </row>
    <row r="288" spans="1:2" customFormat="false" ht="13">
      <c r="A288" s="3" t="str">
        <f>IF(シート1!K288="","", IF(シート1!K288&gt;シート1!K287,シート1!K288-シート1!K287,0))</f>
        <v/>
      </c>
      <c r="B288" s="3" t="str">
        <f>IF(シート1!K288="","", IF(A288&gt;0,A288,シート1!K287-シート1!K288))</f>
        <v/>
      </c>
    </row>
    <row r="289" spans="1:2" customFormat="false" ht="13">
      <c r="A289" s="3" t="str">
        <f>IF(シート1!K289="","", IF(シート1!K289&gt;シート1!K288,シート1!K289-シート1!K288,0))</f>
        <v/>
      </c>
      <c r="B289" s="3" t="str">
        <f>IF(シート1!K289="","", IF(A289&gt;0,A289,シート1!K288-シート1!K289))</f>
        <v/>
      </c>
    </row>
    <row r="290" spans="1:2" customFormat="false" ht="13">
      <c r="A290" s="3" t="str">
        <f>IF(シート1!K290="","", IF(シート1!K290&gt;シート1!K289,シート1!K290-シート1!K289,0))</f>
        <v/>
      </c>
      <c r="B290" s="3" t="str">
        <f>IF(シート1!K290="","", IF(A290&gt;0,A290,シート1!K289-シート1!K290))</f>
        <v/>
      </c>
    </row>
    <row r="291" spans="1:2" customFormat="false" ht="13">
      <c r="A291" s="3" t="str">
        <f>IF(シート1!K291="","", IF(シート1!K291&gt;シート1!K290,シート1!K291-シート1!K290,0))</f>
        <v/>
      </c>
      <c r="B291" s="3" t="str">
        <f>IF(シート1!K291="","", IF(A291&gt;0,A291,シート1!K290-シート1!K291))</f>
        <v/>
      </c>
    </row>
    <row r="292" spans="1:2" customFormat="false" ht="13">
      <c r="A292" s="3" t="str">
        <f>IF(シート1!K292="","", IF(シート1!K292&gt;シート1!K291,シート1!K292-シート1!K291,0))</f>
        <v/>
      </c>
      <c r="B292" s="3" t="str">
        <f>IF(シート1!K292="","", IF(A292&gt;0,A292,シート1!K291-シート1!K292))</f>
        <v/>
      </c>
    </row>
    <row r="293" spans="1:2" customFormat="false" ht="13">
      <c r="A293" s="3" t="str">
        <f>IF(シート1!K293="","", IF(シート1!K293&gt;シート1!K292,シート1!K293-シート1!K292,0))</f>
        <v/>
      </c>
      <c r="B293" s="3" t="str">
        <f>IF(シート1!K293="","", IF(A293&gt;0,A293,シート1!K292-シート1!K293))</f>
        <v/>
      </c>
    </row>
    <row r="294" spans="1:2" customFormat="false" ht="13">
      <c r="A294" s="3" t="str">
        <f>IF(シート1!K294="","", IF(シート1!K294&gt;シート1!K293,シート1!K294-シート1!K293,0))</f>
        <v/>
      </c>
      <c r="B294" s="3" t="str">
        <f>IF(シート1!K294="","", IF(A294&gt;0,A294,シート1!K293-シート1!K294))</f>
        <v/>
      </c>
    </row>
    <row r="295" spans="1:2" customFormat="false" ht="13">
      <c r="A295" s="3" t="str">
        <f>IF(シート1!K295="","", IF(シート1!K295&gt;シート1!K294,シート1!K295-シート1!K294,0))</f>
        <v/>
      </c>
      <c r="B295" s="3" t="str">
        <f>IF(シート1!K295="","", IF(A295&gt;0,A295,シート1!K294-シート1!K295))</f>
        <v/>
      </c>
    </row>
    <row r="296" spans="1:2" customFormat="false" ht="13">
      <c r="A296" s="3" t="str">
        <f>IF(シート1!K296="","", IF(シート1!K296&gt;シート1!K295,シート1!K296-シート1!K295,0))</f>
        <v/>
      </c>
      <c r="B296" s="3" t="str">
        <f>IF(シート1!K296="","", IF(A296&gt;0,A296,シート1!K295-シート1!K296))</f>
        <v/>
      </c>
    </row>
    <row r="297" spans="1:2" customFormat="false" ht="13">
      <c r="A297" s="3" t="str">
        <f>IF(シート1!K297="","", IF(シート1!K297&gt;シート1!K296,シート1!K297-シート1!K296,0))</f>
        <v/>
      </c>
      <c r="B297" s="3" t="str">
        <f>IF(シート1!K297="","", IF(A297&gt;0,A297,シート1!K296-シート1!K297))</f>
        <v/>
      </c>
    </row>
    <row r="298" spans="1:2" customFormat="false" ht="13">
      <c r="A298" s="3" t="str">
        <f>IF(シート1!K298="","", IF(シート1!K298&gt;シート1!K297,シート1!K298-シート1!K297,0))</f>
        <v/>
      </c>
      <c r="B298" s="3" t="str">
        <f>IF(シート1!K298="","", IF(A298&gt;0,A298,シート1!K297-シート1!K298))</f>
        <v/>
      </c>
    </row>
    <row r="299" spans="1:2" customFormat="false" ht="13">
      <c r="A299" s="3" t="str">
        <f>IF(シート1!K299="","", IF(シート1!K299&gt;シート1!K298,シート1!K299-シート1!K298,0))</f>
        <v/>
      </c>
      <c r="B299" s="3" t="str">
        <f>IF(シート1!K299="","", IF(A299&gt;0,A299,シート1!K298-シート1!K299))</f>
        <v/>
      </c>
    </row>
    <row r="300" spans="1:2" customFormat="false" ht="13">
      <c r="A300" s="3" t="str">
        <f>IF(シート1!K300="","", IF(シート1!K300&gt;シート1!K299,シート1!K300-シート1!K299,0))</f>
        <v/>
      </c>
      <c r="B300" s="3" t="str">
        <f>IF(シート1!K300="","", IF(A300&gt;0,A300,シート1!K299-シート1!K300))</f>
        <v/>
      </c>
    </row>
    <row r="301" spans="1:2" customFormat="false" ht="13">
      <c r="A301" s="3" t="str">
        <f>IF(シート1!K301="","", IF(シート1!K301&gt;シート1!K300,シート1!K301-シート1!K300,0))</f>
        <v/>
      </c>
      <c r="B301" s="3" t="str">
        <f>IF(シート1!K301="","", IF(A301&gt;0,A301,シート1!K300-シート1!K301))</f>
        <v/>
      </c>
    </row>
    <row r="302" spans="1:2" customFormat="false" ht="13">
      <c r="A302" s="3" t="str">
        <f>IF(シート1!K302="","", IF(シート1!K302&gt;シート1!K301,シート1!K302-シート1!K301,0))</f>
        <v/>
      </c>
      <c r="B302" s="3" t="str">
        <f>IF(シート1!K302="","", IF(A302&gt;0,A302,シート1!K301-シート1!K302))</f>
        <v/>
      </c>
    </row>
    <row r="303" spans="1:2" customFormat="false" ht="13">
      <c r="A303" s="3" t="str">
        <f>IF(シート1!K303="","", IF(シート1!K303&gt;シート1!K302,シート1!K303-シート1!K302,0))</f>
        <v/>
      </c>
      <c r="B303" s="3" t="str">
        <f>IF(シート1!K303="","", IF(A303&gt;0,A303,シート1!K302-シート1!K303))</f>
        <v/>
      </c>
    </row>
    <row r="304" spans="1:2" customFormat="false" ht="13">
      <c r="A304" s="3" t="str">
        <f>IF(シート1!K304="","", IF(シート1!K304&gt;シート1!K303,シート1!K304-シート1!K303,0))</f>
        <v/>
      </c>
      <c r="B304" s="3" t="str">
        <f>IF(シート1!K304="","", IF(A304&gt;0,A304,シート1!K303-シート1!K304))</f>
        <v/>
      </c>
    </row>
    <row r="305" spans="1:2" customFormat="false" ht="13">
      <c r="A305" s="3" t="str">
        <f>IF(シート1!K305="","", IF(シート1!K305&gt;シート1!K304,シート1!K305-シート1!K304,0))</f>
        <v/>
      </c>
      <c r="B305" s="3" t="str">
        <f>IF(シート1!K305="","", IF(A305&gt;0,A305,シート1!K304-シート1!K305))</f>
        <v/>
      </c>
    </row>
    <row r="306" spans="1:2" customFormat="false" ht="13">
      <c r="A306" s="3" t="str">
        <f>IF(シート1!K306="","", IF(シート1!K306&gt;シート1!K305,シート1!K306-シート1!K305,0))</f>
        <v/>
      </c>
      <c r="B306" s="3" t="str">
        <f>IF(シート1!K306="","", IF(A306&gt;0,A306,シート1!K305-シート1!K306))</f>
        <v/>
      </c>
    </row>
    <row r="307" spans="1:2" customFormat="false" ht="13">
      <c r="A307" s="3" t="str">
        <f>IF(シート1!K307="","", IF(シート1!K307&gt;シート1!K306,シート1!K307-シート1!K306,0))</f>
        <v/>
      </c>
      <c r="B307" s="3" t="str">
        <f>IF(シート1!K307="","", IF(A307&gt;0,A307,シート1!K306-シート1!K307))</f>
        <v/>
      </c>
    </row>
    <row r="308" spans="1:2" customFormat="false" ht="13">
      <c r="A308" s="3" t="str">
        <f>IF(シート1!K308="","", IF(シート1!K308&gt;シート1!K307,シート1!K308-シート1!K307,0))</f>
        <v/>
      </c>
      <c r="B308" s="3" t="str">
        <f>IF(シート1!K308="","", IF(A308&gt;0,A308,シート1!K307-シート1!K308))</f>
        <v/>
      </c>
    </row>
    <row r="309" spans="1:2" customFormat="false" ht="13">
      <c r="A309" s="3" t="str">
        <f>IF(シート1!K309="","", IF(シート1!K309&gt;シート1!K308,シート1!K309-シート1!K308,0))</f>
        <v/>
      </c>
      <c r="B309" s="3" t="str">
        <f>IF(シート1!K309="","", IF(A309&gt;0,A309,シート1!K308-シート1!K309))</f>
        <v/>
      </c>
    </row>
    <row r="310" spans="1:2" customFormat="false" ht="13">
      <c r="A310" s="3" t="str">
        <f>IF(シート1!K310="","", IF(シート1!K310&gt;シート1!K309,シート1!K310-シート1!K309,0))</f>
        <v/>
      </c>
      <c r="B310" s="3" t="str">
        <f>IF(シート1!K310="","", IF(A310&gt;0,A310,シート1!K309-シート1!K310))</f>
        <v/>
      </c>
    </row>
    <row r="311" spans="1:2" customFormat="false" ht="13">
      <c r="A311" s="3" t="str">
        <f>IF(シート1!K311="","", IF(シート1!K311&gt;シート1!K310,シート1!K311-シート1!K310,0))</f>
        <v/>
      </c>
      <c r="B311" s="3" t="str">
        <f>IF(シート1!K311="","", IF(A311&gt;0,A311,シート1!K310-シート1!K311))</f>
        <v/>
      </c>
    </row>
    <row r="312" spans="1:2" customFormat="false" ht="13">
      <c r="A312" s="3" t="str">
        <f>IF(シート1!K312="","", IF(シート1!K312&gt;シート1!K311,シート1!K312-シート1!K311,0))</f>
        <v/>
      </c>
      <c r="B312" s="3" t="str">
        <f>IF(シート1!K312="","", IF(A312&gt;0,A312,シート1!K311-シート1!K312))</f>
        <v/>
      </c>
    </row>
    <row r="313" spans="1:2" customFormat="false" ht="13">
      <c r="A313" s="3" t="str">
        <f>IF(シート1!K313="","", IF(シート1!K313&gt;シート1!K312,シート1!K313-シート1!K312,0))</f>
        <v/>
      </c>
      <c r="B313" s="3" t="str">
        <f>IF(シート1!K313="","", IF(A313&gt;0,A313,シート1!K312-シート1!K313))</f>
        <v/>
      </c>
    </row>
    <row r="314" spans="1:2" customFormat="false" ht="13">
      <c r="A314" s="3" t="str">
        <f>IF(シート1!K314="","", IF(シート1!K314&gt;シート1!K313,シート1!K314-シート1!K313,0))</f>
        <v/>
      </c>
      <c r="B314" s="3" t="str">
        <f>IF(シート1!K314="","", IF(A314&gt;0,A314,シート1!K313-シート1!K314))</f>
        <v/>
      </c>
    </row>
    <row r="315" spans="1:2" customFormat="false" ht="13">
      <c r="A315" s="3" t="str">
        <f>IF(シート1!K315="","", IF(シート1!K315&gt;シート1!K314,シート1!K315-シート1!K314,0))</f>
        <v/>
      </c>
      <c r="B315" s="3" t="str">
        <f>IF(シート1!K315="","", IF(A315&gt;0,A315,シート1!K314-シート1!K315))</f>
        <v/>
      </c>
    </row>
    <row r="316" spans="1:2" customFormat="false" ht="13">
      <c r="A316" s="3" t="str">
        <f>IF(シート1!K316="","", IF(シート1!K316&gt;シート1!K315,シート1!K316-シート1!K315,0))</f>
        <v/>
      </c>
      <c r="B316" s="3" t="str">
        <f>IF(シート1!K316="","", IF(A316&gt;0,A316,シート1!K315-シート1!K316))</f>
        <v/>
      </c>
    </row>
    <row r="317" spans="1:2" customFormat="false" ht="13">
      <c r="A317" s="3" t="str">
        <f>IF(シート1!K317="","", IF(シート1!K317&gt;シート1!K316,シート1!K317-シート1!K316,0))</f>
        <v/>
      </c>
      <c r="B317" s="3" t="str">
        <f>IF(シート1!K317="","", IF(A317&gt;0,A317,シート1!K316-シート1!K317))</f>
        <v/>
      </c>
    </row>
    <row r="318" spans="1:2" customFormat="false" ht="13">
      <c r="A318" s="3" t="str">
        <f>IF(シート1!K318="","", IF(シート1!K318&gt;シート1!K317,シート1!K318-シート1!K317,0))</f>
        <v/>
      </c>
      <c r="B318" s="3" t="str">
        <f>IF(シート1!K318="","", IF(A318&gt;0,A318,シート1!K317-シート1!K318))</f>
        <v/>
      </c>
    </row>
    <row r="319" spans="1:2" customFormat="false" ht="13">
      <c r="A319" s="3" t="str">
        <f>IF(シート1!K319="","", IF(シート1!K319&gt;シート1!K318,シート1!K319-シート1!K318,0))</f>
        <v/>
      </c>
      <c r="B319" s="3" t="str">
        <f>IF(シート1!K319="","", IF(A319&gt;0,A319,シート1!K318-シート1!K319))</f>
        <v/>
      </c>
    </row>
    <row r="320" spans="1:2" customFormat="false" ht="13">
      <c r="A320" s="3" t="str">
        <f>IF(シート1!K320="","", IF(シート1!K320&gt;シート1!K319,シート1!K320-シート1!K319,0))</f>
        <v/>
      </c>
      <c r="B320" s="3" t="str">
        <f>IF(シート1!K320="","", IF(A320&gt;0,A320,シート1!K319-シート1!K320))</f>
        <v/>
      </c>
    </row>
    <row r="321" spans="1:2" customFormat="false" ht="13">
      <c r="A321" s="3" t="str">
        <f>IF(シート1!K321="","", IF(シート1!K321&gt;シート1!K320,シート1!K321-シート1!K320,0))</f>
        <v/>
      </c>
      <c r="B321" s="3" t="str">
        <f>IF(シート1!K321="","", IF(A321&gt;0,A321,シート1!K320-シート1!K321))</f>
        <v/>
      </c>
    </row>
    <row r="322" spans="1:2" customFormat="false" ht="13">
      <c r="A322" s="3" t="str">
        <f>IF(シート1!K322="","", IF(シート1!K322&gt;シート1!K321,シート1!K322-シート1!K321,0))</f>
        <v/>
      </c>
      <c r="B322" s="3" t="str">
        <f>IF(シート1!K322="","", IF(A322&gt;0,A322,シート1!K321-シート1!K322))</f>
        <v/>
      </c>
    </row>
    <row r="323" spans="1:2" customFormat="false" ht="13">
      <c r="A323" s="3" t="str">
        <f>IF(シート1!K323="","", IF(シート1!K323&gt;シート1!K322,シート1!K323-シート1!K322,0))</f>
        <v/>
      </c>
      <c r="B323" s="3" t="str">
        <f>IF(シート1!K323="","", IF(A323&gt;0,A323,シート1!K322-シート1!K323))</f>
        <v/>
      </c>
    </row>
    <row r="324" spans="1:2" customFormat="false" ht="13">
      <c r="A324" s="3" t="str">
        <f>IF(シート1!K324="","", IF(シート1!K324&gt;シート1!K323,シート1!K324-シート1!K323,0))</f>
        <v/>
      </c>
      <c r="B324" s="3" t="str">
        <f>IF(シート1!K324="","", IF(A324&gt;0,A324,シート1!K323-シート1!K324))</f>
        <v/>
      </c>
    </row>
    <row r="325" spans="1:2" customFormat="false" ht="13">
      <c r="A325" s="3" t="str">
        <f>IF(シート1!K325="","", IF(シート1!K325&gt;シート1!K324,シート1!K325-シート1!K324,0))</f>
        <v/>
      </c>
      <c r="B325" s="3" t="str">
        <f>IF(シート1!K325="","", IF(A325&gt;0,A325,シート1!K324-シート1!K325))</f>
        <v/>
      </c>
    </row>
    <row r="326" spans="1:2" customFormat="false" ht="13">
      <c r="A326" s="3" t="str">
        <f>IF(シート1!K326="","", IF(シート1!K326&gt;シート1!K325,シート1!K326-シート1!K325,0))</f>
        <v/>
      </c>
      <c r="B326" s="3" t="str">
        <f>IF(シート1!K326="","", IF(A326&gt;0,A326,シート1!K325-シート1!K326))</f>
        <v/>
      </c>
    </row>
    <row r="327" spans="1:2" customFormat="false" ht="13">
      <c r="A327" s="3" t="str">
        <f>IF(シート1!K327="","", IF(シート1!K327&gt;シート1!K326,シート1!K327-シート1!K326,0))</f>
        <v/>
      </c>
      <c r="B327" s="3" t="str">
        <f>IF(シート1!K327="","", IF(A327&gt;0,A327,シート1!K326-シート1!K327))</f>
        <v/>
      </c>
    </row>
    <row r="328" spans="1:2" customFormat="false" ht="13">
      <c r="A328" s="3" t="str">
        <f>IF(シート1!K328="","", IF(シート1!K328&gt;シート1!K327,シート1!K328-シート1!K327,0))</f>
        <v/>
      </c>
      <c r="B328" s="3" t="str">
        <f>IF(シート1!K328="","", IF(A328&gt;0,A328,シート1!K327-シート1!K328))</f>
        <v/>
      </c>
    </row>
    <row r="329" spans="1:2" customFormat="false" ht="13">
      <c r="A329" s="3" t="str">
        <f>IF(シート1!K329="","", IF(シート1!K329&gt;シート1!K328,シート1!K329-シート1!K328,0))</f>
        <v/>
      </c>
      <c r="B329" s="3" t="str">
        <f>IF(シート1!K329="","", IF(A329&gt;0,A329,シート1!K328-シート1!K329))</f>
        <v/>
      </c>
    </row>
    <row r="330" spans="1:2" customFormat="false" ht="13">
      <c r="A330" s="3" t="str">
        <f>IF(シート1!K330="","", IF(シート1!K330&gt;シート1!K329,シート1!K330-シート1!K329,0))</f>
        <v/>
      </c>
      <c r="B330" s="3" t="str">
        <f>IF(シート1!K330="","", IF(A330&gt;0,A330,シート1!K329-シート1!K330))</f>
        <v/>
      </c>
    </row>
    <row r="331" spans="1:2" customFormat="false" ht="13">
      <c r="A331" s="3" t="str">
        <f>IF(シート1!K331="","", IF(シート1!K331&gt;シート1!K330,シート1!K331-シート1!K330,0))</f>
        <v/>
      </c>
      <c r="B331" s="3" t="str">
        <f>IF(シート1!K331="","", IF(A331&gt;0,A331,シート1!K330-シート1!K331))</f>
        <v/>
      </c>
    </row>
    <row r="332" spans="1:2" customFormat="false" ht="13">
      <c r="A332" s="3" t="str">
        <f>IF(シート1!K332="","", IF(シート1!K332&gt;シート1!K331,シート1!K332-シート1!K331,0))</f>
        <v/>
      </c>
      <c r="B332" s="3" t="str">
        <f>IF(シート1!K332="","", IF(A332&gt;0,A332,シート1!K331-シート1!K332))</f>
        <v/>
      </c>
    </row>
    <row r="333" spans="1:2" customFormat="false" ht="13">
      <c r="A333" s="3" t="str">
        <f>IF(シート1!K333="","", IF(シート1!K333&gt;シート1!K332,シート1!K333-シート1!K332,0))</f>
        <v/>
      </c>
      <c r="B333" s="3" t="str">
        <f>IF(シート1!K333="","", IF(A333&gt;0,A333,シート1!K332-シート1!K333))</f>
        <v/>
      </c>
    </row>
    <row r="334" spans="1:2" customFormat="false" ht="13">
      <c r="A334" s="3" t="str">
        <f>IF(シート1!K334="","", IF(シート1!K334&gt;シート1!K333,シート1!K334-シート1!K333,0))</f>
        <v/>
      </c>
      <c r="B334" s="3" t="str">
        <f>IF(シート1!K334="","", IF(A334&gt;0,A334,シート1!K333-シート1!K334))</f>
        <v/>
      </c>
    </row>
    <row r="335" spans="1:2" customFormat="false" ht="13">
      <c r="A335" s="3" t="str">
        <f>IF(シート1!K335="","", IF(シート1!K335&gt;シート1!K334,シート1!K335-シート1!K334,0))</f>
        <v/>
      </c>
      <c r="B335" s="3" t="str">
        <f>IF(シート1!K335="","", IF(A335&gt;0,A335,シート1!K334-シート1!K335))</f>
        <v/>
      </c>
    </row>
    <row r="336" spans="1:2" customFormat="false" ht="13">
      <c r="A336" s="3" t="str">
        <f>IF(シート1!K336="","", IF(シート1!K336&gt;シート1!K335,シート1!K336-シート1!K335,0))</f>
        <v/>
      </c>
      <c r="B336" s="3" t="str">
        <f>IF(シート1!K336="","", IF(A336&gt;0,A336,シート1!K335-シート1!K336))</f>
        <v/>
      </c>
    </row>
    <row r="337" spans="1:2" customFormat="false" ht="13">
      <c r="A337" s="3" t="str">
        <f>IF(シート1!K337="","", IF(シート1!K337&gt;シート1!K336,シート1!K337-シート1!K336,0))</f>
        <v/>
      </c>
      <c r="B337" s="3" t="str">
        <f>IF(シート1!K337="","", IF(A337&gt;0,A337,シート1!K336-シート1!K337))</f>
        <v/>
      </c>
    </row>
    <row r="338" spans="1:2" customFormat="false" ht="13">
      <c r="A338" s="3" t="str">
        <f>IF(シート1!K338="","", IF(シート1!K338&gt;シート1!K337,シート1!K338-シート1!K337,0))</f>
        <v/>
      </c>
      <c r="B338" s="3" t="str">
        <f>IF(シート1!K338="","", IF(A338&gt;0,A338,シート1!K337-シート1!K338))</f>
        <v/>
      </c>
    </row>
    <row r="339" spans="1:2" customFormat="false" ht="13">
      <c r="A339" s="3" t="str">
        <f>IF(シート1!K339="","", IF(シート1!K339&gt;シート1!K338,シート1!K339-シート1!K338,0))</f>
        <v/>
      </c>
      <c r="B339" s="3" t="str">
        <f>IF(シート1!K339="","", IF(A339&gt;0,A339,シート1!K338-シート1!K339))</f>
        <v/>
      </c>
    </row>
    <row r="340" spans="1:2" customFormat="false" ht="13">
      <c r="A340" s="3" t="str">
        <f>IF(シート1!K340="","", IF(シート1!K340&gt;シート1!K339,シート1!K340-シート1!K339,0))</f>
        <v/>
      </c>
      <c r="B340" s="3" t="str">
        <f>IF(シート1!K340="","", IF(A340&gt;0,A340,シート1!K339-シート1!K340))</f>
        <v/>
      </c>
    </row>
    <row r="341" spans="1:2" customFormat="false" ht="13">
      <c r="A341" s="3" t="str">
        <f>IF(シート1!K341="","", IF(シート1!K341&gt;シート1!K340,シート1!K341-シート1!K340,0))</f>
        <v/>
      </c>
      <c r="B341" s="3" t="str">
        <f>IF(シート1!K341="","", IF(A341&gt;0,A341,シート1!K340-シート1!K341))</f>
        <v/>
      </c>
    </row>
    <row r="342" spans="1:2" customFormat="false" ht="13">
      <c r="A342" s="3" t="str">
        <f>IF(シート1!K342="","", IF(シート1!K342&gt;シート1!K341,シート1!K342-シート1!K341,0))</f>
        <v/>
      </c>
      <c r="B342" s="3" t="str">
        <f>IF(シート1!K342="","", IF(A342&gt;0,A342,シート1!K341-シート1!K342))</f>
        <v/>
      </c>
    </row>
    <row r="343" spans="1:2" customFormat="false" ht="13">
      <c r="A343" s="3" t="str">
        <f>IF(シート1!K343="","", IF(シート1!K343&gt;シート1!K342,シート1!K343-シート1!K342,0))</f>
        <v/>
      </c>
      <c r="B343" s="3" t="str">
        <f>IF(シート1!K343="","", IF(A343&gt;0,A343,シート1!K342-シート1!K343))</f>
        <v/>
      </c>
    </row>
    <row r="344" spans="1:2" customFormat="false" ht="13">
      <c r="A344" s="3" t="str">
        <f>IF(シート1!K344="","", IF(シート1!K344&gt;シート1!K343,シート1!K344-シート1!K343,0))</f>
        <v/>
      </c>
      <c r="B344" s="3" t="str">
        <f>IF(シート1!K344="","", IF(A344&gt;0,A344,シート1!K343-シート1!K344))</f>
        <v/>
      </c>
    </row>
    <row r="345" spans="1:2" customFormat="false" ht="13">
      <c r="A345" s="3" t="str">
        <f>IF(シート1!K345="","", IF(シート1!K345&gt;シート1!K344,シート1!K345-シート1!K344,0))</f>
        <v/>
      </c>
      <c r="B345" s="3" t="str">
        <f>IF(シート1!K345="","", IF(A345&gt;0,A345,シート1!K344-シート1!K345))</f>
        <v/>
      </c>
    </row>
    <row r="346" spans="1:2" customFormat="false" ht="13">
      <c r="A346" s="3" t="str">
        <f>IF(シート1!K346="","", IF(シート1!K346&gt;シート1!K345,シート1!K346-シート1!K345,0))</f>
        <v/>
      </c>
      <c r="B346" s="3" t="str">
        <f>IF(シート1!K346="","", IF(A346&gt;0,A346,シート1!K345-シート1!K346))</f>
        <v/>
      </c>
    </row>
    <row r="347" spans="1:2" customFormat="false" ht="13">
      <c r="A347" s="3" t="str">
        <f>IF(シート1!K347="","", IF(シート1!K347&gt;シート1!K346,シート1!K347-シート1!K346,0))</f>
        <v/>
      </c>
      <c r="B347" s="3" t="str">
        <f>IF(シート1!K347="","", IF(A347&gt;0,A347,シート1!K346-シート1!K347))</f>
        <v/>
      </c>
    </row>
    <row r="348" spans="1:2" customFormat="false" ht="13">
      <c r="A348" s="3" t="str">
        <f>IF(シート1!K348="","", IF(シート1!K348&gt;シート1!K347,シート1!K348-シート1!K347,0))</f>
        <v/>
      </c>
      <c r="B348" s="3" t="str">
        <f>IF(シート1!K348="","", IF(A348&gt;0,A348,シート1!K347-シート1!K348))</f>
        <v/>
      </c>
    </row>
    <row r="349" spans="1:2" customFormat="false" ht="13">
      <c r="A349" s="3" t="str">
        <f>IF(シート1!K349="","", IF(シート1!K349&gt;シート1!K348,シート1!K349-シート1!K348,0))</f>
        <v/>
      </c>
      <c r="B349" s="3" t="str">
        <f>IF(シート1!K349="","", IF(A349&gt;0,A349,シート1!K348-シート1!K349))</f>
        <v/>
      </c>
    </row>
    <row r="350" spans="1:2" customFormat="false" ht="13">
      <c r="A350" s="3" t="str">
        <f>IF(シート1!K350="","", IF(シート1!K350&gt;シート1!K349,シート1!K350-シート1!K349,0))</f>
        <v/>
      </c>
      <c r="B350" s="3" t="str">
        <f>IF(シート1!K350="","", IF(A350&gt;0,A350,シート1!K349-シート1!K350))</f>
        <v/>
      </c>
    </row>
    <row r="351" spans="1:2" customFormat="false" ht="13">
      <c r="A351" s="3" t="str">
        <f>IF(シート1!K351="","", IF(シート1!K351&gt;シート1!K350,シート1!K351-シート1!K350,0))</f>
        <v/>
      </c>
      <c r="B351" s="3" t="str">
        <f>IF(シート1!K351="","", IF(A351&gt;0,A351,シート1!K350-シート1!K351))</f>
        <v/>
      </c>
    </row>
    <row r="352" spans="1:2" customFormat="false" ht="13">
      <c r="A352" s="3" t="str">
        <f>IF(シート1!K352="","", IF(シート1!K352&gt;シート1!K351,シート1!K352-シート1!K351,0))</f>
        <v/>
      </c>
      <c r="B352" s="3" t="str">
        <f>IF(シート1!K352="","", IF(A352&gt;0,A352,シート1!K351-シート1!K352))</f>
        <v/>
      </c>
    </row>
    <row r="353" spans="1:2" customFormat="false" ht="13">
      <c r="A353" s="3" t="str">
        <f>IF(シート1!K353="","", IF(シート1!K353&gt;シート1!K352,シート1!K353-シート1!K352,0))</f>
        <v/>
      </c>
      <c r="B353" s="3" t="str">
        <f>IF(シート1!K353="","", IF(A353&gt;0,A353,シート1!K352-シート1!K353))</f>
        <v/>
      </c>
    </row>
    <row r="354" spans="1:2" customFormat="false" ht="13">
      <c r="A354" s="3" t="str">
        <f>IF(シート1!K354="","", IF(シート1!K354&gt;シート1!K353,シート1!K354-シート1!K353,0))</f>
        <v/>
      </c>
      <c r="B354" s="3" t="str">
        <f>IF(シート1!K354="","", IF(A354&gt;0,A354,シート1!K353-シート1!K354))</f>
        <v/>
      </c>
    </row>
    <row r="355" spans="1:2" customFormat="false" ht="13">
      <c r="A355" s="3" t="str">
        <f>IF(シート1!K355="","", IF(シート1!K355&gt;シート1!K354,シート1!K355-シート1!K354,0))</f>
        <v/>
      </c>
      <c r="B355" s="3" t="str">
        <f>IF(シート1!K355="","", IF(A355&gt;0,A355,シート1!K354-シート1!K355))</f>
        <v/>
      </c>
    </row>
    <row r="356" spans="1:2" customFormat="false" ht="13">
      <c r="A356" s="3" t="str">
        <f>IF(シート1!K356="","", IF(シート1!K356&gt;シート1!K355,シート1!K356-シート1!K355,0))</f>
        <v/>
      </c>
      <c r="B356" s="3" t="str">
        <f>IF(シート1!K356="","", IF(A356&gt;0,A356,シート1!K355-シート1!K356))</f>
        <v/>
      </c>
    </row>
    <row r="357" spans="1:2" customFormat="false" ht="13">
      <c r="A357" s="3" t="str">
        <f>IF(シート1!K357="","", IF(シート1!K357&gt;シート1!K356,シート1!K357-シート1!K356,0))</f>
        <v/>
      </c>
      <c r="B357" s="3" t="str">
        <f>IF(シート1!K357="","", IF(A357&gt;0,A357,シート1!K356-シート1!K357))</f>
        <v/>
      </c>
    </row>
    <row r="358" spans="1:2" customFormat="false" ht="13">
      <c r="A358" s="3" t="str">
        <f>IF(シート1!K358="","", IF(シート1!K358&gt;シート1!K357,シート1!K358-シート1!K357,0))</f>
        <v/>
      </c>
      <c r="B358" s="3" t="str">
        <f>IF(シート1!K358="","", IF(A358&gt;0,A358,シート1!K357-シート1!K358))</f>
        <v/>
      </c>
    </row>
    <row r="359" spans="1:2" customFormat="false" ht="13">
      <c r="A359" s="3" t="str">
        <f>IF(シート1!K359="","", IF(シート1!K359&gt;シート1!K358,シート1!K359-シート1!K358,0))</f>
        <v/>
      </c>
      <c r="B359" s="3" t="str">
        <f>IF(シート1!K359="","", IF(A359&gt;0,A359,シート1!K358-シート1!K359))</f>
        <v/>
      </c>
    </row>
    <row r="360" spans="1:2" customFormat="false" ht="13">
      <c r="A360" s="3" t="str">
        <f>IF(シート1!K360="","", IF(シート1!K360&gt;シート1!K359,シート1!K360-シート1!K359,0))</f>
        <v/>
      </c>
      <c r="B360" s="3" t="str">
        <f>IF(シート1!K360="","", IF(A360&gt;0,A360,シート1!K359-シート1!K360))</f>
        <v/>
      </c>
    </row>
    <row r="361" spans="1:2" customFormat="false" ht="13">
      <c r="A361" s="3" t="str">
        <f>IF(シート1!K361="","", IF(シート1!K361&gt;シート1!K360,シート1!K361-シート1!K360,0))</f>
        <v/>
      </c>
      <c r="B361" s="3" t="str">
        <f>IF(シート1!K361="","", IF(A361&gt;0,A361,シート1!K360-シート1!K361))</f>
        <v/>
      </c>
    </row>
    <row r="362" spans="1:2" customFormat="false" ht="13">
      <c r="A362" s="3" t="str">
        <f>IF(シート1!K362="","", IF(シート1!K362&gt;シート1!K361,シート1!K362-シート1!K361,0))</f>
        <v/>
      </c>
      <c r="B362" s="3" t="str">
        <f>IF(シート1!K362="","", IF(A362&gt;0,A362,シート1!K361-シート1!K362))</f>
        <v/>
      </c>
    </row>
    <row r="363" spans="1:2" customFormat="false" ht="13">
      <c r="A363" s="3" t="str">
        <f>IF(シート1!K363="","", IF(シート1!K363&gt;シート1!K362,シート1!K363-シート1!K362,0))</f>
        <v/>
      </c>
      <c r="B363" s="3" t="str">
        <f>IF(シート1!K363="","", IF(A363&gt;0,A363,シート1!K362-シート1!K363))</f>
        <v/>
      </c>
    </row>
    <row r="364" spans="1:2" customFormat="false" ht="13">
      <c r="A364" s="3" t="str">
        <f>IF(シート1!K364="","", IF(シート1!K364&gt;シート1!K363,シート1!K364-シート1!K363,0))</f>
        <v/>
      </c>
      <c r="B364" s="3" t="str">
        <f>IF(シート1!K364="","", IF(A364&gt;0,A364,シート1!K363-シート1!K364))</f>
        <v/>
      </c>
    </row>
    <row r="365" spans="1:2" customFormat="false" ht="13">
      <c r="A365" s="3" t="str">
        <f>IF(シート1!K365="","", IF(シート1!K365&gt;シート1!K364,シート1!K365-シート1!K364,0))</f>
        <v/>
      </c>
      <c r="B365" s="3" t="str">
        <f>IF(シート1!K365="","", IF(A365&gt;0,A365,シート1!K364-シート1!K365))</f>
        <v/>
      </c>
    </row>
    <row r="366" spans="1:2" customFormat="false" ht="13">
      <c r="A366" s="3" t="str">
        <f>IF(シート1!K366="","", IF(シート1!K366&gt;シート1!K365,シート1!K366-シート1!K365,0))</f>
        <v/>
      </c>
      <c r="B366" s="3" t="str">
        <f>IF(シート1!K366="","", IF(A366&gt;0,A366,シート1!K365-シート1!K366))</f>
        <v/>
      </c>
    </row>
    <row r="367" spans="1:2" customFormat="false" ht="13">
      <c r="A367" s="3" t="str">
        <f>IF(シート1!K367="","", IF(シート1!K367&gt;シート1!K366,シート1!K367-シート1!K366,0))</f>
        <v/>
      </c>
      <c r="B367" s="3" t="str">
        <f>IF(シート1!K367="","", IF(A367&gt;0,A367,シート1!K366-シート1!K367))</f>
        <v/>
      </c>
    </row>
    <row r="368" spans="1:2" customFormat="false" ht="13">
      <c r="A368" s="3" t="str">
        <f>IF(シート1!K368="","", IF(シート1!K368&gt;シート1!K367,シート1!K368-シート1!K367,0))</f>
        <v/>
      </c>
      <c r="B368" s="3" t="str">
        <f>IF(シート1!K368="","", IF(A368&gt;0,A368,シート1!K367-シート1!K368))</f>
        <v/>
      </c>
    </row>
    <row r="369" spans="1:2" customFormat="false" ht="13">
      <c r="A369" s="3" t="str">
        <f>IF(シート1!K369="","", IF(シート1!K369&gt;シート1!K368,シート1!K369-シート1!K368,0))</f>
        <v/>
      </c>
      <c r="B369" s="3" t="str">
        <f>IF(シート1!K369="","", IF(A369&gt;0,A369,シート1!K368-シート1!K369))</f>
        <v/>
      </c>
    </row>
    <row r="370" spans="1:2" customFormat="false" ht="13">
      <c r="A370" s="3" t="str">
        <f>IF(シート1!K370="","", IF(シート1!K370&gt;シート1!K369,シート1!K370-シート1!K369,0))</f>
        <v/>
      </c>
      <c r="B370" s="3" t="str">
        <f>IF(シート1!K370="","", IF(A370&gt;0,A370,シート1!K369-シート1!K370))</f>
        <v/>
      </c>
    </row>
    <row r="371" spans="1:2" customFormat="false" ht="13">
      <c r="A371" s="3" t="str">
        <f>IF(シート1!K371="","", IF(シート1!K371&gt;シート1!K370,シート1!K371-シート1!K370,0))</f>
        <v/>
      </c>
      <c r="B371" s="3" t="str">
        <f>IF(シート1!K371="","", IF(A371&gt;0,A371,シート1!K370-シート1!K371))</f>
        <v/>
      </c>
    </row>
    <row r="372" spans="1:2" customFormat="false" ht="13">
      <c r="A372" s="3" t="str">
        <f>IF(シート1!K372="","", IF(シート1!K372&gt;シート1!K371,シート1!K372-シート1!K371,0))</f>
        <v/>
      </c>
      <c r="B372" s="3" t="str">
        <f>IF(シート1!K372="","", IF(A372&gt;0,A372,シート1!K371-シート1!K372))</f>
        <v/>
      </c>
    </row>
    <row r="373" spans="1:2" customFormat="false" ht="13">
      <c r="A373" s="3" t="str">
        <f>IF(シート1!K373="","", IF(シート1!K373&gt;シート1!K372,シート1!K373-シート1!K372,0))</f>
        <v/>
      </c>
      <c r="B373" s="3" t="str">
        <f>IF(シート1!K373="","", IF(A373&gt;0,A373,シート1!K372-シート1!K373))</f>
        <v/>
      </c>
    </row>
    <row r="374" spans="1:2" customFormat="false" ht="13">
      <c r="A374" s="3" t="str">
        <f>IF(シート1!K374="","", IF(シート1!K374&gt;シート1!K373,シート1!K374-シート1!K373,0))</f>
        <v/>
      </c>
      <c r="B374" s="3" t="str">
        <f>IF(シート1!K374="","", IF(A374&gt;0,A374,シート1!K373-シート1!K374))</f>
        <v/>
      </c>
    </row>
    <row r="375" spans="1:2" customFormat="false" ht="13">
      <c r="A375" s="3" t="str">
        <f>IF(シート1!K375="","", IF(シート1!K375&gt;シート1!K374,シート1!K375-シート1!K374,0))</f>
        <v/>
      </c>
      <c r="B375" s="3" t="str">
        <f>IF(シート1!K375="","", IF(A375&gt;0,A375,シート1!K374-シート1!K375))</f>
        <v/>
      </c>
    </row>
    <row r="376" spans="1:2" customFormat="false" ht="13">
      <c r="A376" s="3" t="str">
        <f>IF(シート1!K376="","", IF(シート1!K376&gt;シート1!K375,シート1!K376-シート1!K375,0))</f>
        <v/>
      </c>
      <c r="B376" s="3" t="str">
        <f>IF(シート1!K376="","", IF(A376&gt;0,A376,シート1!K375-シート1!K376))</f>
        <v/>
      </c>
    </row>
    <row r="377" spans="1:2" customFormat="false" ht="13">
      <c r="A377" s="3" t="str">
        <f>IF(シート1!K377="","", IF(シート1!K377&gt;シート1!K376,シート1!K377-シート1!K376,0))</f>
        <v/>
      </c>
      <c r="B377" s="3" t="str">
        <f>IF(シート1!K377="","", IF(A377&gt;0,A377,シート1!K376-シート1!K377))</f>
        <v/>
      </c>
    </row>
    <row r="378" spans="1:2" customFormat="false" ht="13">
      <c r="A378" s="3" t="str">
        <f>IF(シート1!K378="","", IF(シート1!K378&gt;シート1!K377,シート1!K378-シート1!K377,0))</f>
        <v/>
      </c>
      <c r="B378" s="3" t="str">
        <f>IF(シート1!K378="","", IF(A378&gt;0,A378,シート1!K377-シート1!K378))</f>
        <v/>
      </c>
    </row>
    <row r="379" spans="1:2" customFormat="false" ht="13">
      <c r="A379" s="3" t="str">
        <f>IF(シート1!K379="","", IF(シート1!K379&gt;シート1!K378,シート1!K379-シート1!K378,0))</f>
        <v/>
      </c>
      <c r="B379" s="3" t="str">
        <f>IF(シート1!K379="","", IF(A379&gt;0,A379,シート1!K378-シート1!K379))</f>
        <v/>
      </c>
    </row>
    <row r="380" spans="1:2" customFormat="false" ht="13">
      <c r="A380" s="3" t="str">
        <f>IF(シート1!K380="","", IF(シート1!K380&gt;シート1!K379,シート1!K380-シート1!K379,0))</f>
        <v/>
      </c>
      <c r="B380" s="3" t="str">
        <f>IF(シート1!K380="","", IF(A380&gt;0,A380,シート1!K379-シート1!K380))</f>
        <v/>
      </c>
    </row>
    <row r="381" spans="1:2" customFormat="false" ht="13">
      <c r="A381" s="3" t="str">
        <f>IF(シート1!K381="","", IF(シート1!K381&gt;シート1!K380,シート1!K381-シート1!K380,0))</f>
        <v/>
      </c>
      <c r="B381" s="3" t="str">
        <f>IF(シート1!K381="","", IF(A381&gt;0,A381,シート1!K380-シート1!K381))</f>
        <v/>
      </c>
    </row>
    <row r="382" spans="1:2" customFormat="false" ht="13">
      <c r="A382" s="3" t="str">
        <f>IF(シート1!K382="","", IF(シート1!K382&gt;シート1!K381,シート1!K382-シート1!K381,0))</f>
        <v/>
      </c>
      <c r="B382" s="3" t="str">
        <f>IF(シート1!K382="","", IF(A382&gt;0,A382,シート1!K381-シート1!K382))</f>
        <v/>
      </c>
    </row>
    <row r="383" spans="1:2" customFormat="false" ht="13">
      <c r="A383" s="3" t="str">
        <f>IF(シート1!K383="","", IF(シート1!K383&gt;シート1!K382,シート1!K383-シート1!K382,0))</f>
        <v/>
      </c>
      <c r="B383" s="3" t="str">
        <f>IF(シート1!K383="","", IF(A383&gt;0,A383,シート1!K382-シート1!K383))</f>
        <v/>
      </c>
    </row>
    <row r="384" spans="1:2" customFormat="false" ht="13">
      <c r="A384" s="3" t="str">
        <f>IF(シート1!K384="","", IF(シート1!K384&gt;シート1!K383,シート1!K384-シート1!K383,0))</f>
        <v/>
      </c>
      <c r="B384" s="3" t="str">
        <f>IF(シート1!K384="","", IF(A384&gt;0,A384,シート1!K383-シート1!K384))</f>
        <v/>
      </c>
    </row>
    <row r="385" spans="1:2" customFormat="false" ht="13">
      <c r="A385" s="3" t="str">
        <f>IF(シート1!K385="","", IF(シート1!K385&gt;シート1!K384,シート1!K385-シート1!K384,0))</f>
        <v/>
      </c>
      <c r="B385" s="3" t="str">
        <f>IF(シート1!K385="","", IF(A385&gt;0,A385,シート1!K384-シート1!K385))</f>
        <v/>
      </c>
    </row>
    <row r="386" spans="1:2" customFormat="false" ht="13">
      <c r="A386" s="3" t="str">
        <f>IF(シート1!K386="","", IF(シート1!K386&gt;シート1!K385,シート1!K386-シート1!K385,0))</f>
        <v/>
      </c>
      <c r="B386" s="3" t="str">
        <f>IF(シート1!K386="","", IF(A386&gt;0,A386,シート1!K385-シート1!K386))</f>
        <v/>
      </c>
    </row>
    <row r="387" spans="1:2" customFormat="false" ht="13">
      <c r="A387" s="3" t="str">
        <f>IF(シート1!K387="","", IF(シート1!K387&gt;シート1!K386,シート1!K387-シート1!K386,0))</f>
        <v/>
      </c>
      <c r="B387" s="3" t="str">
        <f>IF(シート1!K387="","", IF(A387&gt;0,A387,シート1!K386-シート1!K387))</f>
        <v/>
      </c>
    </row>
    <row r="388" spans="1:2" customFormat="false" ht="13">
      <c r="A388" s="3" t="str">
        <f>IF(シート1!K388="","", IF(シート1!K388&gt;シート1!K387,シート1!K388-シート1!K387,0))</f>
        <v/>
      </c>
      <c r="B388" s="3" t="str">
        <f>IF(シート1!K388="","", IF(A388&gt;0,A388,シート1!K387-シート1!K388))</f>
        <v/>
      </c>
    </row>
    <row r="389" spans="1:2" customFormat="false" ht="13">
      <c r="A389" s="3" t="str">
        <f>IF(シート1!K389="","", IF(シート1!K389&gt;シート1!K388,シート1!K389-シート1!K388,0))</f>
        <v/>
      </c>
      <c r="B389" s="3" t="str">
        <f>IF(シート1!K389="","", IF(A389&gt;0,A389,シート1!K388-シート1!K389))</f>
        <v/>
      </c>
    </row>
    <row r="390" spans="1:2" customFormat="false" ht="13">
      <c r="A390" s="3" t="str">
        <f>IF(シート1!K390="","", IF(シート1!K390&gt;シート1!K389,シート1!K390-シート1!K389,0))</f>
        <v/>
      </c>
      <c r="B390" s="3" t="str">
        <f>IF(シート1!K390="","", IF(A390&gt;0,A390,シート1!K389-シート1!K390))</f>
        <v/>
      </c>
    </row>
    <row r="391" spans="1:2" customFormat="false" ht="13">
      <c r="A391" s="3" t="str">
        <f>IF(シート1!K391="","", IF(シート1!K391&gt;シート1!K390,シート1!K391-シート1!K390,0))</f>
        <v/>
      </c>
      <c r="B391" s="3" t="str">
        <f>IF(シート1!K391="","", IF(A391&gt;0,A391,シート1!K390-シート1!K391))</f>
        <v/>
      </c>
    </row>
    <row r="392" spans="1:2" customFormat="false" ht="13">
      <c r="A392" s="3" t="str">
        <f>IF(シート1!K392="","", IF(シート1!K392&gt;シート1!K391,シート1!K392-シート1!K391,0))</f>
        <v/>
      </c>
      <c r="B392" s="3" t="str">
        <f>IF(シート1!K392="","", IF(A392&gt;0,A392,シート1!K391-シート1!K392))</f>
        <v/>
      </c>
    </row>
    <row r="393" spans="1:2" customFormat="false" ht="13">
      <c r="A393" s="3" t="str">
        <f>IF(シート1!K393="","", IF(シート1!K393&gt;シート1!K392,シート1!K393-シート1!K392,0))</f>
        <v/>
      </c>
      <c r="B393" s="3" t="str">
        <f>IF(シート1!K393="","", IF(A393&gt;0,A393,シート1!K392-シート1!K393))</f>
        <v/>
      </c>
    </row>
    <row r="394" spans="1:2" customFormat="false" ht="13">
      <c r="A394" s="3" t="str">
        <f>IF(シート1!K394="","", IF(シート1!K394&gt;シート1!K393,シート1!K394-シート1!K393,0))</f>
        <v/>
      </c>
      <c r="B394" s="3" t="str">
        <f>IF(シート1!K394="","", IF(A394&gt;0,A394,シート1!K393-シート1!K394))</f>
        <v/>
      </c>
    </row>
    <row r="395" spans="1:2" customFormat="false" ht="13">
      <c r="A395" s="3" t="str">
        <f>IF(シート1!K395="","", IF(シート1!K395&gt;シート1!K394,シート1!K395-シート1!K394,0))</f>
        <v/>
      </c>
      <c r="B395" s="3" t="str">
        <f>IF(シート1!K395="","", IF(A395&gt;0,A395,シート1!K394-シート1!K395))</f>
        <v/>
      </c>
    </row>
    <row r="396" spans="1:2" customFormat="false" ht="13">
      <c r="A396" s="3" t="str">
        <f>IF(シート1!K396="","", IF(シート1!K396&gt;シート1!K395,シート1!K396-シート1!K395,0))</f>
        <v/>
      </c>
      <c r="B396" s="3" t="str">
        <f>IF(シート1!K396="","", IF(A396&gt;0,A396,シート1!K395-シート1!K396))</f>
        <v/>
      </c>
    </row>
    <row r="397" spans="1:2" customFormat="false" ht="13">
      <c r="A397" s="3" t="str">
        <f>IF(シート1!K397="","", IF(シート1!K397&gt;シート1!K396,シート1!K397-シート1!K396,0))</f>
        <v/>
      </c>
      <c r="B397" s="3" t="str">
        <f>IF(シート1!K397="","", IF(A397&gt;0,A397,シート1!K396-シート1!K397))</f>
        <v/>
      </c>
    </row>
    <row r="398" spans="1:2" customFormat="false" ht="13">
      <c r="A398" s="3" t="str">
        <f>IF(シート1!K398="","", IF(シート1!K398&gt;シート1!K397,シート1!K398-シート1!K397,0))</f>
        <v/>
      </c>
      <c r="B398" s="3" t="str">
        <f>IF(シート1!K398="","", IF(A398&gt;0,A398,シート1!K397-シート1!K398))</f>
        <v/>
      </c>
    </row>
    <row r="399" spans="1:2" customFormat="false" ht="13">
      <c r="A399" s="3" t="str">
        <f>IF(シート1!K399="","", IF(シート1!K399&gt;シート1!K398,シート1!K399-シート1!K398,0))</f>
        <v/>
      </c>
      <c r="B399" s="3" t="str">
        <f>IF(シート1!K399="","", IF(A399&gt;0,A399,シート1!K398-シート1!K399))</f>
        <v/>
      </c>
    </row>
    <row r="400" spans="1:2" customFormat="false" ht="13">
      <c r="A400" s="3" t="str">
        <f>IF(シート1!K400="","", IF(シート1!K400&gt;シート1!K399,シート1!K400-シート1!K399,0))</f>
        <v/>
      </c>
      <c r="B400" s="3" t="str">
        <f>IF(シート1!K400="","", IF(A400&gt;0,A400,シート1!K399-シート1!K400))</f>
        <v/>
      </c>
    </row>
    <row r="401" spans="1:2" customFormat="false" ht="13">
      <c r="A401" s="3" t="str">
        <f>IF(シート1!K401="","", IF(シート1!K401&gt;シート1!K400,シート1!K401-シート1!K400,0))</f>
        <v/>
      </c>
      <c r="B401" s="3" t="str">
        <f>IF(シート1!K401="","", IF(A401&gt;0,A401,シート1!K400-シート1!K401))</f>
        <v/>
      </c>
    </row>
    <row r="402" spans="1:2" customFormat="false" ht="13">
      <c r="A402" s="3" t="str">
        <f>IF(シート1!K402="","", IF(シート1!K402&gt;シート1!K401,シート1!K402-シート1!K401,0))</f>
        <v/>
      </c>
      <c r="B402" s="3" t="str">
        <f>IF(シート1!K402="","", IF(A402&gt;0,A402,シート1!K401-シート1!K402))</f>
        <v/>
      </c>
    </row>
    <row r="403" spans="1:2" customFormat="false" ht="13">
      <c r="A403" s="3" t="str">
        <f>IF(シート1!K403="","", IF(シート1!K403&gt;シート1!K402,シート1!K403-シート1!K402,0))</f>
        <v/>
      </c>
      <c r="B403" s="3" t="str">
        <f>IF(シート1!K403="","", IF(A403&gt;0,A403,シート1!K402-シート1!K403))</f>
        <v/>
      </c>
    </row>
    <row r="404" spans="1:2" customFormat="false" ht="13">
      <c r="A404" s="3" t="str">
        <f>IF(シート1!K404="","", IF(シート1!K404&gt;シート1!K403,シート1!K404-シート1!K403,0))</f>
        <v/>
      </c>
      <c r="B404" s="3" t="str">
        <f>IF(シート1!K404="","", IF(A404&gt;0,A404,シート1!K403-シート1!K404))</f>
        <v/>
      </c>
    </row>
    <row r="405" spans="1:2" customFormat="false" ht="13">
      <c r="A405" s="3" t="str">
        <f>IF(シート1!K405="","", IF(シート1!K405&gt;シート1!K404,シート1!K405-シート1!K404,0))</f>
        <v/>
      </c>
      <c r="B405" s="3" t="str">
        <f>IF(シート1!K405="","", IF(A405&gt;0,A405,シート1!K404-シート1!K405))</f>
        <v/>
      </c>
    </row>
    <row r="406" spans="1:2" customFormat="false" ht="13">
      <c r="A406" s="3" t="str">
        <f>IF(シート1!K406="","", IF(シート1!K406&gt;シート1!K405,シート1!K406-シート1!K405,0))</f>
        <v/>
      </c>
      <c r="B406" s="3" t="str">
        <f>IF(シート1!K406="","", IF(A406&gt;0,A406,シート1!K405-シート1!K406))</f>
        <v/>
      </c>
    </row>
    <row r="407" spans="1:2" customFormat="false" ht="13">
      <c r="A407" s="3" t="str">
        <f>IF(シート1!K407="","", IF(シート1!K407&gt;シート1!K406,シート1!K407-シート1!K406,0))</f>
        <v/>
      </c>
      <c r="B407" s="3" t="str">
        <f>IF(シート1!K407="","", IF(A407&gt;0,A407,シート1!K406-シート1!K407))</f>
        <v/>
      </c>
    </row>
    <row r="408" spans="1:2" customFormat="false" ht="13">
      <c r="A408" s="3" t="str">
        <f>IF(シート1!K408="","", IF(シート1!K408&gt;シート1!K407,シート1!K408-シート1!K407,0))</f>
        <v/>
      </c>
      <c r="B408" s="3" t="str">
        <f>IF(シート1!K408="","", IF(A408&gt;0,A408,シート1!K407-シート1!K408))</f>
        <v/>
      </c>
    </row>
    <row r="409" spans="1:2" customFormat="false" ht="13">
      <c r="A409" s="3" t="str">
        <f>IF(シート1!K409="","", IF(シート1!K409&gt;シート1!K408,シート1!K409-シート1!K408,0))</f>
        <v/>
      </c>
      <c r="B409" s="3" t="str">
        <f>IF(シート1!K409="","", IF(A409&gt;0,A409,シート1!K408-シート1!K409))</f>
        <v/>
      </c>
    </row>
    <row r="410" spans="1:2" customFormat="false" ht="13">
      <c r="A410" s="3" t="str">
        <f>IF(シート1!K410="","", IF(シート1!K410&gt;シート1!K409,シート1!K410-シート1!K409,0))</f>
        <v/>
      </c>
      <c r="B410" s="3" t="str">
        <f>IF(シート1!K410="","", IF(A410&gt;0,A410,シート1!K409-シート1!K410))</f>
        <v/>
      </c>
    </row>
    <row r="411" spans="1:2" customFormat="false" ht="13">
      <c r="A411" s="3" t="str">
        <f>IF(シート1!K411="","", IF(シート1!K411&gt;シート1!K410,シート1!K411-シート1!K410,0))</f>
        <v/>
      </c>
      <c r="B411" s="3" t="str">
        <f>IF(シート1!K411="","", IF(A411&gt;0,A411,シート1!K410-シート1!K411))</f>
        <v/>
      </c>
    </row>
    <row r="412" spans="1:2" customFormat="false" ht="13">
      <c r="A412" s="3" t="str">
        <f>IF(シート1!K412="","", IF(シート1!K412&gt;シート1!K411,シート1!K412-シート1!K411,0))</f>
        <v/>
      </c>
      <c r="B412" s="3" t="str">
        <f>IF(シート1!K412="","", IF(A412&gt;0,A412,シート1!K411-シート1!K412))</f>
        <v/>
      </c>
    </row>
    <row r="413" spans="1:2" customFormat="false" ht="13">
      <c r="A413" s="3" t="str">
        <f>IF(シート1!K413="","", IF(シート1!K413&gt;シート1!K412,シート1!K413-シート1!K412,0))</f>
        <v/>
      </c>
      <c r="B413" s="3" t="str">
        <f>IF(シート1!K413="","", IF(A413&gt;0,A413,シート1!K412-シート1!K413))</f>
        <v/>
      </c>
    </row>
    <row r="414" spans="1:2" customFormat="false" ht="13">
      <c r="A414" s="3" t="str">
        <f>IF(シート1!K414="","", IF(シート1!K414&gt;シート1!K413,シート1!K414-シート1!K413,0))</f>
        <v/>
      </c>
      <c r="B414" s="3" t="str">
        <f>IF(シート1!K414="","", IF(A414&gt;0,A414,シート1!K413-シート1!K414))</f>
        <v/>
      </c>
    </row>
    <row r="415" spans="1:2" customFormat="false" ht="13">
      <c r="A415" s="3" t="str">
        <f>IF(シート1!K415="","", IF(シート1!K415&gt;シート1!K414,シート1!K415-シート1!K414,0))</f>
        <v/>
      </c>
      <c r="B415" s="3" t="str">
        <f>IF(シート1!K415="","", IF(A415&gt;0,A415,シート1!K414-シート1!K415))</f>
        <v/>
      </c>
    </row>
    <row r="416" spans="1:2" customFormat="false" ht="13">
      <c r="A416" s="3" t="str">
        <f>IF(シート1!K416="","", IF(シート1!K416&gt;シート1!K415,シート1!K416-シート1!K415,0))</f>
        <v/>
      </c>
      <c r="B416" s="3" t="str">
        <f>IF(シート1!K416="","", IF(A416&gt;0,A416,シート1!K415-シート1!K416))</f>
        <v/>
      </c>
    </row>
    <row r="417" spans="1:2" customFormat="false" ht="13">
      <c r="A417" s="3" t="str">
        <f>IF(シート1!K417="","", IF(シート1!K417&gt;シート1!K416,シート1!K417-シート1!K416,0))</f>
        <v/>
      </c>
      <c r="B417" s="3" t="str">
        <f>IF(シート1!K417="","", IF(A417&gt;0,A417,シート1!K416-シート1!K417))</f>
        <v/>
      </c>
    </row>
    <row r="418" spans="1:2" customFormat="false" ht="13">
      <c r="A418" s="3" t="str">
        <f>IF(シート1!K418="","", IF(シート1!K418&gt;シート1!K417,シート1!K418-シート1!K417,0))</f>
        <v/>
      </c>
      <c r="B418" s="3" t="str">
        <f>IF(シート1!K418="","", IF(A418&gt;0,A418,シート1!K417-シート1!K418))</f>
        <v/>
      </c>
    </row>
    <row r="419" spans="1:2" customFormat="false" ht="13">
      <c r="A419" s="3" t="str">
        <f>IF(シート1!K419="","", IF(シート1!K419&gt;シート1!K418,シート1!K419-シート1!K418,0))</f>
        <v/>
      </c>
      <c r="B419" s="3" t="str">
        <f>IF(シート1!K419="","", IF(A419&gt;0,A419,シート1!K418-シート1!K419))</f>
        <v/>
      </c>
    </row>
    <row r="420" spans="1:2" customFormat="false" ht="13">
      <c r="A420" s="3" t="str">
        <f>IF(シート1!K420="","", IF(シート1!K420&gt;シート1!K419,シート1!K420-シート1!K419,0))</f>
        <v/>
      </c>
      <c r="B420" s="3" t="str">
        <f>IF(シート1!K420="","", IF(A420&gt;0,A420,シート1!K419-シート1!K420))</f>
        <v/>
      </c>
    </row>
    <row r="421" spans="1:2" customFormat="false" ht="13">
      <c r="A421" s="3" t="str">
        <f>IF(シート1!K421="","", IF(シート1!K421&gt;シート1!K420,シート1!K421-シート1!K420,0))</f>
        <v/>
      </c>
      <c r="B421" s="3" t="str">
        <f>IF(シート1!K421="","", IF(A421&gt;0,A421,シート1!K420-シート1!K421))</f>
        <v/>
      </c>
    </row>
    <row r="422" spans="1:2" customFormat="false" ht="13">
      <c r="A422" s="3" t="str">
        <f>IF(シート1!K422="","", IF(シート1!K422&gt;シート1!K421,シート1!K422-シート1!K421,0))</f>
        <v/>
      </c>
      <c r="B422" s="3" t="str">
        <f>IF(シート1!K422="","", IF(A422&gt;0,A422,シート1!K421-シート1!K422))</f>
        <v/>
      </c>
    </row>
    <row r="423" spans="1:2" customFormat="false" ht="13">
      <c r="A423" s="3" t="str">
        <f>IF(シート1!K423="","", IF(シート1!K423&gt;シート1!K422,シート1!K423-シート1!K422,0))</f>
        <v/>
      </c>
      <c r="B423" s="3" t="str">
        <f>IF(シート1!K423="","", IF(A423&gt;0,A423,シート1!K422-シート1!K423))</f>
        <v/>
      </c>
    </row>
    <row r="424" spans="1:2" customFormat="false" ht="13">
      <c r="A424" s="3" t="str">
        <f>IF(シート1!K424="","", IF(シート1!K424&gt;シート1!K423,シート1!K424-シート1!K423,0))</f>
        <v/>
      </c>
      <c r="B424" s="3" t="str">
        <f>IF(シート1!K424="","", IF(A424&gt;0,A424,シート1!K423-シート1!K424))</f>
        <v/>
      </c>
    </row>
    <row r="425" spans="1:2" customFormat="false" ht="13">
      <c r="A425" s="3" t="str">
        <f>IF(シート1!K425="","", IF(シート1!K425&gt;シート1!K424,シート1!K425-シート1!K424,0))</f>
        <v/>
      </c>
      <c r="B425" s="3" t="str">
        <f>IF(シート1!K425="","", IF(A425&gt;0,A425,シート1!K424-シート1!K425))</f>
        <v/>
      </c>
    </row>
    <row r="426" spans="1:2" customFormat="false" ht="13">
      <c r="A426" s="3" t="str">
        <f>IF(シート1!K426="","", IF(シート1!K426&gt;シート1!K425,シート1!K426-シート1!K425,0))</f>
        <v/>
      </c>
      <c r="B426" s="3" t="str">
        <f>IF(シート1!K426="","", IF(A426&gt;0,A426,シート1!K425-シート1!K426))</f>
        <v/>
      </c>
    </row>
    <row r="427" spans="1:2" customFormat="false" ht="13">
      <c r="A427" s="3" t="str">
        <f>IF(シート1!K427="","", IF(シート1!K427&gt;シート1!K426,シート1!K427-シート1!K426,0))</f>
        <v/>
      </c>
      <c r="B427" s="3" t="str">
        <f>IF(シート1!K427="","", IF(A427&gt;0,A427,シート1!K426-シート1!K427))</f>
        <v/>
      </c>
    </row>
    <row r="428" spans="1:2" customFormat="false" ht="13">
      <c r="A428" s="3" t="str">
        <f>IF(シート1!K428="","", IF(シート1!K428&gt;シート1!K427,シート1!K428-シート1!K427,0))</f>
        <v/>
      </c>
      <c r="B428" s="3" t="str">
        <f>IF(シート1!K428="","", IF(A428&gt;0,A428,シート1!K427-シート1!K428))</f>
        <v/>
      </c>
    </row>
    <row r="429" spans="1:2" customFormat="false" ht="13">
      <c r="A429" s="3" t="str">
        <f>IF(シート1!K429="","", IF(シート1!K429&gt;シート1!K428,シート1!K429-シート1!K428,0))</f>
        <v/>
      </c>
      <c r="B429" s="3" t="str">
        <f>IF(シート1!K429="","", IF(A429&gt;0,A429,シート1!K428-シート1!K429))</f>
        <v/>
      </c>
    </row>
    <row r="430" spans="1:2" customFormat="false" ht="13">
      <c r="A430" s="3" t="str">
        <f>IF(シート1!K430="","", IF(シート1!K430&gt;シート1!K429,シート1!K430-シート1!K429,0))</f>
        <v/>
      </c>
      <c r="B430" s="3" t="str">
        <f>IF(シート1!K430="","", IF(A430&gt;0,A430,シート1!K429-シート1!K430))</f>
        <v/>
      </c>
    </row>
    <row r="431" spans="1:2" customFormat="false" ht="13">
      <c r="A431" s="3" t="str">
        <f>IF(シート1!K431="","", IF(シート1!K431&gt;シート1!K430,シート1!K431-シート1!K430,0))</f>
        <v/>
      </c>
      <c r="B431" s="3" t="str">
        <f>IF(シート1!K431="","", IF(A431&gt;0,A431,シート1!K430-シート1!K431))</f>
        <v/>
      </c>
    </row>
    <row r="432" spans="1:2" customFormat="false" ht="13">
      <c r="A432" s="3" t="str">
        <f>IF(シート1!K432="","", IF(シート1!K432&gt;シート1!K431,シート1!K432-シート1!K431,0))</f>
        <v/>
      </c>
      <c r="B432" s="3" t="str">
        <f>IF(シート1!K432="","", IF(A432&gt;0,A432,シート1!K431-シート1!K432))</f>
        <v/>
      </c>
    </row>
    <row r="433" spans="1:2" customFormat="false" ht="13">
      <c r="A433" s="3" t="str">
        <f>IF(シート1!K433="","", IF(シート1!K433&gt;シート1!K432,シート1!K433-シート1!K432,0))</f>
        <v/>
      </c>
      <c r="B433" s="3" t="str">
        <f>IF(シート1!K433="","", IF(A433&gt;0,A433,シート1!K432-シート1!K433))</f>
        <v/>
      </c>
    </row>
    <row r="434" spans="1:2" customFormat="false" ht="13">
      <c r="A434" s="3" t="str">
        <f>IF(シート1!K434="","", IF(シート1!K434&gt;シート1!K433,シート1!K434-シート1!K433,0))</f>
        <v/>
      </c>
      <c r="B434" s="3" t="str">
        <f>IF(シート1!K434="","", IF(A434&gt;0,A434,シート1!K433-シート1!K434))</f>
        <v/>
      </c>
    </row>
    <row r="435" spans="1:2" customFormat="false" ht="13">
      <c r="A435" s="3" t="str">
        <f>IF(シート1!K435="","", IF(シート1!K435&gt;シート1!K434,シート1!K435-シート1!K434,0))</f>
        <v/>
      </c>
      <c r="B435" s="3" t="str">
        <f>IF(シート1!K435="","", IF(A435&gt;0,A435,シート1!K434-シート1!K435))</f>
        <v/>
      </c>
    </row>
    <row r="436" spans="1:2" customFormat="false" ht="13">
      <c r="A436" s="3" t="str">
        <f>IF(シート1!K436="","", IF(シート1!K436&gt;シート1!K435,シート1!K436-シート1!K435,0))</f>
        <v/>
      </c>
      <c r="B436" s="3" t="str">
        <f>IF(シート1!K436="","", IF(A436&gt;0,A436,シート1!K435-シート1!K436))</f>
        <v/>
      </c>
    </row>
    <row r="437" spans="1:2" customFormat="false" ht="13">
      <c r="A437" s="3" t="str">
        <f>IF(シート1!K437="","", IF(シート1!K437&gt;シート1!K436,シート1!K437-シート1!K436,0))</f>
        <v/>
      </c>
      <c r="B437" s="3" t="str">
        <f>IF(シート1!K437="","", IF(A437&gt;0,A437,シート1!K436-シート1!K437))</f>
        <v/>
      </c>
    </row>
    <row r="438" spans="1:2" customFormat="false" ht="13">
      <c r="A438" s="3" t="str">
        <f>IF(シート1!K438="","", IF(シート1!K438&gt;シート1!K437,シート1!K438-シート1!K437,0))</f>
        <v/>
      </c>
      <c r="B438" s="3" t="str">
        <f>IF(シート1!K438="","", IF(A438&gt;0,A438,シート1!K437-シート1!K438))</f>
        <v/>
      </c>
    </row>
    <row r="439" spans="1:2" customFormat="false" ht="13">
      <c r="A439" s="3" t="str">
        <f>IF(シート1!K439="","", IF(シート1!K439&gt;シート1!K438,シート1!K439-シート1!K438,0))</f>
        <v/>
      </c>
      <c r="B439" s="3" t="str">
        <f>IF(シート1!K439="","", IF(A439&gt;0,A439,シート1!K438-シート1!K439))</f>
        <v/>
      </c>
    </row>
    <row r="440" spans="1:2" customFormat="false" ht="13">
      <c r="A440" s="3" t="str">
        <f>IF(シート1!K440="","", IF(シート1!K440&gt;シート1!K439,シート1!K440-シート1!K439,0))</f>
        <v/>
      </c>
      <c r="B440" s="3" t="str">
        <f>IF(シート1!K440="","", IF(A440&gt;0,A440,シート1!K439-シート1!K440))</f>
        <v/>
      </c>
    </row>
    <row r="441" spans="1:2" customFormat="false" ht="13">
      <c r="A441" s="3" t="str">
        <f>IF(シート1!K441="","", IF(シート1!K441&gt;シート1!K440,シート1!K441-シート1!K440,0))</f>
        <v/>
      </c>
      <c r="B441" s="3" t="str">
        <f>IF(シート1!K441="","", IF(A441&gt;0,A441,シート1!K440-シート1!K441))</f>
        <v/>
      </c>
    </row>
    <row r="442" spans="1:2" customFormat="false" ht="13">
      <c r="A442" s="3" t="str">
        <f>IF(シート1!K442="","", IF(シート1!K442&gt;シート1!K441,シート1!K442-シート1!K441,0))</f>
        <v/>
      </c>
      <c r="B442" s="3" t="str">
        <f>IF(シート1!K442="","", IF(A442&gt;0,A442,シート1!K441-シート1!K442))</f>
        <v/>
      </c>
    </row>
    <row r="443" spans="1:2" customFormat="false" ht="13">
      <c r="A443" s="3" t="str">
        <f>IF(シート1!K443="","", IF(シート1!K443&gt;シート1!K442,シート1!K443-シート1!K442,0))</f>
        <v/>
      </c>
      <c r="B443" s="3" t="str">
        <f>IF(シート1!K443="","", IF(A443&gt;0,A443,シート1!K442-シート1!K443))</f>
        <v/>
      </c>
    </row>
    <row r="444" spans="1:2" customFormat="false" ht="13">
      <c r="A444" s="3" t="str">
        <f>IF(シート1!K444="","", IF(シート1!K444&gt;シート1!K443,シート1!K444-シート1!K443,0))</f>
        <v/>
      </c>
      <c r="B444" s="3" t="str">
        <f>IF(シート1!K444="","", IF(A444&gt;0,A444,シート1!K443-シート1!K444))</f>
        <v/>
      </c>
    </row>
    <row r="445" spans="1:2" customFormat="false" ht="13">
      <c r="A445" s="3" t="str">
        <f>IF(シート1!K445="","", IF(シート1!K445&gt;シート1!K444,シート1!K445-シート1!K444,0))</f>
        <v/>
      </c>
      <c r="B445" s="3" t="str">
        <f>IF(シート1!K445="","", IF(A445&gt;0,A445,シート1!K444-シート1!K445))</f>
        <v/>
      </c>
    </row>
    <row r="446" spans="1:2" customFormat="false" ht="13">
      <c r="A446" s="3" t="str">
        <f>IF(シート1!K446="","", IF(シート1!K446&gt;シート1!K445,シート1!K446-シート1!K445,0))</f>
        <v/>
      </c>
      <c r="B446" s="3" t="str">
        <f>IF(シート1!K446="","", IF(A446&gt;0,A446,シート1!K445-シート1!K446))</f>
        <v/>
      </c>
    </row>
    <row r="447" spans="1:2" customFormat="false" ht="13">
      <c r="A447" s="3" t="str">
        <f>IF(シート1!K447="","", IF(シート1!K447&gt;シート1!K446,シート1!K447-シート1!K446,0))</f>
        <v/>
      </c>
      <c r="B447" s="3" t="str">
        <f>IF(シート1!K447="","", IF(A447&gt;0,A447,シート1!K446-シート1!K447))</f>
        <v/>
      </c>
    </row>
    <row r="448" spans="1:2" customFormat="false" ht="13">
      <c r="A448" s="3" t="str">
        <f>IF(シート1!K448="","", IF(シート1!K448&gt;シート1!K447,シート1!K448-シート1!K447,0))</f>
        <v/>
      </c>
      <c r="B448" s="3" t="str">
        <f>IF(シート1!K448="","", IF(A448&gt;0,A448,シート1!K447-シート1!K448))</f>
        <v/>
      </c>
    </row>
    <row r="449" spans="1:2" customFormat="false" ht="13">
      <c r="A449" s="3" t="str">
        <f>IF(シート1!K449="","", IF(シート1!K449&gt;シート1!K448,シート1!K449-シート1!K448,0))</f>
        <v/>
      </c>
      <c r="B449" s="3" t="str">
        <f>IF(シート1!K449="","", IF(A449&gt;0,A449,シート1!K448-シート1!K449))</f>
        <v/>
      </c>
    </row>
    <row r="450" spans="1:2" customFormat="false" ht="13">
      <c r="A450" s="3" t="str">
        <f>IF(シート1!K450="","", IF(シート1!K450&gt;シート1!K449,シート1!K450-シート1!K449,0))</f>
        <v/>
      </c>
      <c r="B450" s="3" t="str">
        <f>IF(シート1!K450="","", IF(A450&gt;0,A450,シート1!K449-シート1!K450))</f>
        <v/>
      </c>
    </row>
    <row r="451" spans="1:2" customFormat="false" ht="13">
      <c r="A451" s="3" t="str">
        <f>IF(シート1!K451="","", IF(シート1!K451&gt;シート1!K450,シート1!K451-シート1!K450,0))</f>
        <v/>
      </c>
      <c r="B451" s="3" t="str">
        <f>IF(シート1!K451="","", IF(A451&gt;0,A451,シート1!K450-シート1!K451))</f>
        <v/>
      </c>
    </row>
    <row r="452" spans="1:2" customFormat="false" ht="13">
      <c r="A452" s="3" t="str">
        <f>IF(シート1!K452="","", IF(シート1!K452&gt;シート1!K451,シート1!K452-シート1!K451,0))</f>
        <v/>
      </c>
      <c r="B452" s="3" t="str">
        <f>IF(シート1!K452="","", IF(A452&gt;0,A452,シート1!K451-シート1!K452))</f>
        <v/>
      </c>
    </row>
    <row r="453" spans="1:2" customFormat="false" ht="13">
      <c r="A453" s="3" t="str">
        <f>IF(シート1!K453="","", IF(シート1!K453&gt;シート1!K452,シート1!K453-シート1!K452,0))</f>
        <v/>
      </c>
      <c r="B453" s="3" t="str">
        <f>IF(シート1!K453="","", IF(A453&gt;0,A453,シート1!K452-シート1!K453))</f>
        <v/>
      </c>
    </row>
    <row r="454" spans="1:2" customFormat="false" ht="13">
      <c r="A454" s="3" t="str">
        <f>IF(シート1!K454="","", IF(シート1!K454&gt;シート1!K453,シート1!K454-シート1!K453,0))</f>
        <v/>
      </c>
      <c r="B454" s="3" t="str">
        <f>IF(シート1!K454="","", IF(A454&gt;0,A454,シート1!K453-シート1!K454))</f>
        <v/>
      </c>
    </row>
    <row r="455" spans="1:2" customFormat="false" ht="13">
      <c r="A455" s="3" t="str">
        <f>IF(シート1!K455="","", IF(シート1!K455&gt;シート1!K454,シート1!K455-シート1!K454,0))</f>
        <v/>
      </c>
      <c r="B455" s="3" t="str">
        <f>IF(シート1!K455="","", IF(A455&gt;0,A455,シート1!K454-シート1!K455))</f>
        <v/>
      </c>
    </row>
    <row r="456" spans="1:2" customFormat="false" ht="13">
      <c r="A456" s="3" t="str">
        <f>IF(シート1!K456="","", IF(シート1!K456&gt;シート1!K455,シート1!K456-シート1!K455,0))</f>
        <v/>
      </c>
      <c r="B456" s="3" t="str">
        <f>IF(シート1!K456="","", IF(A456&gt;0,A456,シート1!K455-シート1!K456))</f>
        <v/>
      </c>
    </row>
    <row r="457" spans="1:2" customFormat="false" ht="13">
      <c r="A457" s="3" t="str">
        <f>IF(シート1!K457="","", IF(シート1!K457&gt;シート1!K456,シート1!K457-シート1!K456,0))</f>
        <v/>
      </c>
      <c r="B457" s="3" t="str">
        <f>IF(シート1!K457="","", IF(A457&gt;0,A457,シート1!K456-シート1!K457))</f>
        <v/>
      </c>
    </row>
    <row r="458" spans="1:2" customFormat="false" ht="13">
      <c r="A458" s="3" t="str">
        <f>IF(シート1!K458="","", IF(シート1!K458&gt;シート1!K457,シート1!K458-シート1!K457,0))</f>
        <v/>
      </c>
      <c r="B458" s="3" t="str">
        <f>IF(シート1!K458="","", IF(A458&gt;0,A458,シート1!K457-シート1!K458))</f>
        <v/>
      </c>
    </row>
    <row r="459" spans="1:2" customFormat="false" ht="13">
      <c r="A459" s="3" t="str">
        <f>IF(シート1!K459="","", IF(シート1!K459&gt;シート1!K458,シート1!K459-シート1!K458,0))</f>
        <v/>
      </c>
      <c r="B459" s="3" t="str">
        <f>IF(シート1!K459="","", IF(A459&gt;0,A459,シート1!K458-シート1!K459))</f>
        <v/>
      </c>
    </row>
    <row r="460" spans="1:2" customFormat="false" ht="13">
      <c r="A460" s="3" t="str">
        <f>IF(シート1!K460="","", IF(シート1!K460&gt;シート1!K459,シート1!K460-シート1!K459,0))</f>
        <v/>
      </c>
      <c r="B460" s="3" t="str">
        <f>IF(シート1!K460="","", IF(A460&gt;0,A460,シート1!K459-シート1!K460))</f>
        <v/>
      </c>
    </row>
    <row r="461" spans="1:2" customFormat="false" ht="13">
      <c r="A461" s="3" t="str">
        <f>IF(シート1!K461="","", IF(シート1!K461&gt;シート1!K460,シート1!K461-シート1!K460,0))</f>
        <v/>
      </c>
      <c r="B461" s="3" t="str">
        <f>IF(シート1!K461="","", IF(A461&gt;0,A461,シート1!K460-シート1!K461))</f>
        <v/>
      </c>
    </row>
    <row r="462" spans="1:2" customFormat="false" ht="13">
      <c r="A462" s="3" t="str">
        <f>IF(シート1!K462="","", IF(シート1!K462&gt;シート1!K461,シート1!K462-シート1!K461,0))</f>
        <v/>
      </c>
      <c r="B462" s="3" t="str">
        <f>IF(シート1!K462="","", IF(A462&gt;0,A462,シート1!K461-シート1!K462))</f>
        <v/>
      </c>
    </row>
    <row r="463" spans="1:2" customFormat="false" ht="13">
      <c r="A463" s="3" t="str">
        <f>IF(シート1!K463="","", IF(シート1!K463&gt;シート1!K462,シート1!K463-シート1!K462,0))</f>
        <v/>
      </c>
      <c r="B463" s="3" t="str">
        <f>IF(シート1!K463="","", IF(A463&gt;0,A463,シート1!K462-シート1!K463))</f>
        <v/>
      </c>
    </row>
    <row r="464" spans="1:2" customFormat="false" ht="13">
      <c r="A464" s="3" t="str">
        <f>IF(シート1!K464="","", IF(シート1!K464&gt;シート1!K463,シート1!K464-シート1!K463,0))</f>
        <v/>
      </c>
      <c r="B464" s="3" t="str">
        <f>IF(シート1!K464="","", IF(A464&gt;0,A464,シート1!K463-シート1!K464))</f>
        <v/>
      </c>
    </row>
    <row r="465" spans="1:2" customFormat="false" ht="13">
      <c r="A465" s="3" t="str">
        <f>IF(シート1!K465="","", IF(シート1!K465&gt;シート1!K464,シート1!K465-シート1!K464,0))</f>
        <v/>
      </c>
      <c r="B465" s="3" t="str">
        <f>IF(シート1!K465="","", IF(A465&gt;0,A465,シート1!K464-シート1!K465))</f>
        <v/>
      </c>
    </row>
    <row r="466" spans="1:2" customFormat="false" ht="13">
      <c r="A466" s="3" t="str">
        <f>IF(シート1!K466="","", IF(シート1!K466&gt;シート1!K465,シート1!K466-シート1!K465,0))</f>
        <v/>
      </c>
      <c r="B466" s="3" t="str">
        <f>IF(シート1!K466="","", IF(A466&gt;0,A466,シート1!K465-シート1!K466))</f>
        <v/>
      </c>
    </row>
    <row r="467" spans="1:2" customFormat="false" ht="13">
      <c r="A467" s="3" t="str">
        <f>IF(シート1!K467="","", IF(シート1!K467&gt;シート1!K466,シート1!K467-シート1!K466,0))</f>
        <v/>
      </c>
      <c r="B467" s="3" t="str">
        <f>IF(シート1!K467="","", IF(A467&gt;0,A467,シート1!K466-シート1!K467))</f>
        <v/>
      </c>
    </row>
    <row r="468" spans="1:2" customFormat="false" ht="13">
      <c r="A468" s="3" t="str">
        <f>IF(シート1!K468="","", IF(シート1!K468&gt;シート1!K467,シート1!K468-シート1!K467,0))</f>
        <v/>
      </c>
      <c r="B468" s="3" t="str">
        <f>IF(シート1!K468="","", IF(A468&gt;0,A468,シート1!K467-シート1!K468))</f>
        <v/>
      </c>
    </row>
    <row r="469" spans="1:2" customFormat="false" ht="13">
      <c r="A469" s="3" t="str">
        <f>IF(シート1!K469="","", IF(シート1!K469&gt;シート1!K468,シート1!K469-シート1!K468,0))</f>
        <v/>
      </c>
      <c r="B469" s="3" t="str">
        <f>IF(シート1!K469="","", IF(A469&gt;0,A469,シート1!K468-シート1!K469))</f>
        <v/>
      </c>
    </row>
    <row r="470" spans="1:2" customFormat="false" ht="13">
      <c r="A470" s="3" t="str">
        <f>IF(シート1!K470="","", IF(シート1!K470&gt;シート1!K469,シート1!K470-シート1!K469,0))</f>
        <v/>
      </c>
      <c r="B470" s="3" t="str">
        <f>IF(シート1!K470="","", IF(A470&gt;0,A470,シート1!K469-シート1!K470))</f>
        <v/>
      </c>
    </row>
    <row r="471" spans="1:2" customFormat="false" ht="13">
      <c r="A471" s="3" t="str">
        <f>IF(シート1!K471="","", IF(シート1!K471&gt;シート1!K470,シート1!K471-シート1!K470,0))</f>
        <v/>
      </c>
      <c r="B471" s="3" t="str">
        <f>IF(シート1!K471="","", IF(A471&gt;0,A471,シート1!K470-シート1!K471))</f>
        <v/>
      </c>
    </row>
    <row r="472" spans="1:2" customFormat="false" ht="13">
      <c r="A472" s="3" t="str">
        <f>IF(シート1!K472="","", IF(シート1!K472&gt;シート1!K471,シート1!K472-シート1!K471,0))</f>
        <v/>
      </c>
      <c r="B472" s="3" t="str">
        <f>IF(シート1!K472="","", IF(A472&gt;0,A472,シート1!K471-シート1!K472))</f>
        <v/>
      </c>
    </row>
    <row r="473" spans="1:2" customFormat="false" ht="13">
      <c r="A473" s="3" t="str">
        <f>IF(シート1!K473="","", IF(シート1!K473&gt;シート1!K472,シート1!K473-シート1!K472,0))</f>
        <v/>
      </c>
      <c r="B473" s="3" t="str">
        <f>IF(シート1!K473="","", IF(A473&gt;0,A473,シート1!K472-シート1!K473))</f>
        <v/>
      </c>
    </row>
    <row r="474" spans="1:2" customFormat="false" ht="13">
      <c r="A474" s="3" t="str">
        <f>IF(シート1!K474="","", IF(シート1!K474&gt;シート1!K473,シート1!K474-シート1!K473,0))</f>
        <v/>
      </c>
      <c r="B474" s="3" t="str">
        <f>IF(シート1!K474="","", IF(A474&gt;0,A474,シート1!K473-シート1!K474))</f>
        <v/>
      </c>
    </row>
    <row r="475" spans="1:2" customFormat="false" ht="13">
      <c r="A475" s="3" t="str">
        <f>IF(シート1!K475="","", IF(シート1!K475&gt;シート1!K474,シート1!K475-シート1!K474,0))</f>
        <v/>
      </c>
      <c r="B475" s="3" t="str">
        <f>IF(シート1!K475="","", IF(A475&gt;0,A475,シート1!K474-シート1!K475))</f>
        <v/>
      </c>
    </row>
    <row r="476" spans="1:2" customFormat="false" ht="13">
      <c r="A476" s="3" t="str">
        <f>IF(シート1!K476="","", IF(シート1!K476&gt;シート1!K475,シート1!K476-シート1!K475,0))</f>
        <v/>
      </c>
      <c r="B476" s="3" t="str">
        <f>IF(シート1!K476="","", IF(A476&gt;0,A476,シート1!K475-シート1!K476))</f>
        <v/>
      </c>
    </row>
    <row r="477" spans="1:2" customFormat="false" ht="13">
      <c r="A477" s="3" t="str">
        <f>IF(シート1!K477="","", IF(シート1!K477&gt;シート1!K476,シート1!K477-シート1!K476,0))</f>
        <v/>
      </c>
      <c r="B477" s="3" t="str">
        <f>IF(シート1!K477="","", IF(A477&gt;0,A477,シート1!K476-シート1!K477))</f>
        <v/>
      </c>
    </row>
    <row r="478" spans="1:2" customFormat="false" ht="13">
      <c r="A478" s="3" t="str">
        <f>IF(シート1!K478="","", IF(シート1!K478&gt;シート1!K477,シート1!K478-シート1!K477,0))</f>
        <v/>
      </c>
      <c r="B478" s="3" t="str">
        <f>IF(シート1!K478="","", IF(A478&gt;0,A478,シート1!K477-シート1!K478))</f>
        <v/>
      </c>
    </row>
    <row r="479" spans="1:2" customFormat="false" ht="13">
      <c r="A479" s="3" t="str">
        <f>IF(シート1!K479="","", IF(シート1!K479&gt;シート1!K478,シート1!K479-シート1!K478,0))</f>
        <v/>
      </c>
      <c r="B479" s="3" t="str">
        <f>IF(シート1!K479="","", IF(A479&gt;0,A479,シート1!K478-シート1!K479))</f>
        <v/>
      </c>
    </row>
    <row r="480" spans="1:2" customFormat="false" ht="13">
      <c r="A480" s="3" t="str">
        <f>IF(シート1!K480="","", IF(シート1!K480&gt;シート1!K479,シート1!K480-シート1!K479,0))</f>
        <v/>
      </c>
      <c r="B480" s="3" t="str">
        <f>IF(シート1!K480="","", IF(A480&gt;0,A480,シート1!K479-シート1!K480))</f>
        <v/>
      </c>
    </row>
    <row r="481" spans="1:2" customFormat="false" ht="13">
      <c r="A481" s="3" t="str">
        <f>IF(シート1!K481="","", IF(シート1!K481&gt;シート1!K480,シート1!K481-シート1!K480,0))</f>
        <v/>
      </c>
      <c r="B481" s="3" t="str">
        <f>IF(シート1!K481="","", IF(A481&gt;0,A481,シート1!K480-シート1!K481))</f>
        <v/>
      </c>
    </row>
    <row r="482" spans="1:2" customFormat="false" ht="13">
      <c r="A482" s="3" t="str">
        <f>IF(シート1!K482="","", IF(シート1!K482&gt;シート1!K481,シート1!K482-シート1!K481,0))</f>
        <v/>
      </c>
      <c r="B482" s="3" t="str">
        <f>IF(シート1!K482="","", IF(A482&gt;0,A482,シート1!K481-シート1!K482))</f>
        <v/>
      </c>
    </row>
    <row r="483" spans="1:2" customFormat="false" ht="13">
      <c r="A483" s="3" t="str">
        <f>IF(シート1!K483="","", IF(シート1!K483&gt;シート1!K482,シート1!K483-シート1!K482,0))</f>
        <v/>
      </c>
      <c r="B483" s="3" t="str">
        <f>IF(シート1!K483="","", IF(A483&gt;0,A483,シート1!K482-シート1!K483))</f>
        <v/>
      </c>
    </row>
    <row r="484" spans="1:2" customFormat="false" ht="13">
      <c r="A484" s="3" t="str">
        <f>IF(シート1!K484="","", IF(シート1!K484&gt;シート1!K483,シート1!K484-シート1!K483,0))</f>
        <v/>
      </c>
      <c r="B484" s="3" t="str">
        <f>IF(シート1!K484="","", IF(A484&gt;0,A484,シート1!K483-シート1!K484))</f>
        <v/>
      </c>
    </row>
    <row r="485" spans="1:2" customFormat="false" ht="13">
      <c r="A485" s="3" t="str">
        <f>IF(シート1!K485="","", IF(シート1!K485&gt;シート1!K484,シート1!K485-シート1!K484,0))</f>
        <v/>
      </c>
      <c r="B485" s="3" t="str">
        <f>IF(シート1!K485="","", IF(A485&gt;0,A485,シート1!K484-シート1!K485))</f>
        <v/>
      </c>
    </row>
    <row r="486" spans="1:2" customFormat="false" ht="13">
      <c r="A486" s="3" t="str">
        <f>IF(シート1!K486="","", IF(シート1!K486&gt;シート1!K485,シート1!K486-シート1!K485,0))</f>
        <v/>
      </c>
      <c r="B486" s="3" t="str">
        <f>IF(シート1!K486="","", IF(A486&gt;0,A486,シート1!K485-シート1!K486))</f>
        <v/>
      </c>
    </row>
    <row r="487" spans="1:2" customFormat="false" ht="13">
      <c r="A487" s="3" t="str">
        <f>IF(シート1!K487="","", IF(シート1!K487&gt;シート1!K486,シート1!K487-シート1!K486,0))</f>
        <v/>
      </c>
      <c r="B487" s="3" t="str">
        <f>IF(シート1!K487="","", IF(A487&gt;0,A487,シート1!K486-シート1!K487))</f>
        <v/>
      </c>
    </row>
    <row r="488" spans="1:2" customFormat="false" ht="13">
      <c r="A488" s="3" t="str">
        <f>IF(シート1!K488="","", IF(シート1!K488&gt;シート1!K487,シート1!K488-シート1!K487,0))</f>
        <v/>
      </c>
      <c r="B488" s="3" t="str">
        <f>IF(シート1!K488="","", IF(A488&gt;0,A488,シート1!K487-シート1!K488))</f>
        <v/>
      </c>
    </row>
    <row r="489" spans="1:2" customFormat="false" ht="13">
      <c r="A489" s="3" t="str">
        <f>IF(シート1!K489="","", IF(シート1!K489&gt;シート1!K488,シート1!K489-シート1!K488,0))</f>
        <v/>
      </c>
      <c r="B489" s="3" t="str">
        <f>IF(シート1!K489="","", IF(A489&gt;0,A489,シート1!K488-シート1!K489))</f>
        <v/>
      </c>
    </row>
    <row r="490" spans="1:2" customFormat="false" ht="13">
      <c r="A490" s="3" t="str">
        <f>IF(シート1!K490="","", IF(シート1!K490&gt;シート1!K489,シート1!K490-シート1!K489,0))</f>
        <v/>
      </c>
      <c r="B490" s="3" t="str">
        <f>IF(シート1!K490="","", IF(A490&gt;0,A490,シート1!K489-シート1!K490))</f>
        <v/>
      </c>
    </row>
    <row r="491" spans="1:2" customFormat="false" ht="13">
      <c r="A491" s="3" t="str">
        <f>IF(シート1!K491="","", IF(シート1!K491&gt;シート1!K490,シート1!K491-シート1!K490,0))</f>
        <v/>
      </c>
      <c r="B491" s="3" t="str">
        <f>IF(シート1!K491="","", IF(A491&gt;0,A491,シート1!K490-シート1!K491))</f>
        <v/>
      </c>
    </row>
    <row r="492" spans="1:2" customFormat="false" ht="13">
      <c r="A492" s="3" t="str">
        <f>IF(シート1!K492="","", IF(シート1!K492&gt;シート1!K491,シート1!K492-シート1!K491,0))</f>
        <v/>
      </c>
      <c r="B492" s="3" t="str">
        <f>IF(シート1!K492="","", IF(A492&gt;0,A492,シート1!K491-シート1!K492))</f>
        <v/>
      </c>
    </row>
    <row r="493" spans="1:2" customFormat="false" ht="13">
      <c r="A493" s="3" t="str">
        <f>IF(シート1!K493="","", IF(シート1!K493&gt;シート1!K492,シート1!K493-シート1!K492,0))</f>
        <v/>
      </c>
      <c r="B493" s="3" t="str">
        <f>IF(シート1!K493="","", IF(A493&gt;0,A493,シート1!K492-シート1!K493))</f>
        <v/>
      </c>
    </row>
    <row r="494" spans="1:2" customFormat="false" ht="13">
      <c r="A494" s="3" t="str">
        <f>IF(シート1!K494="","", IF(シート1!K494&gt;シート1!K493,シート1!K494-シート1!K493,0))</f>
        <v/>
      </c>
      <c r="B494" s="3" t="str">
        <f>IF(シート1!K494="","", IF(A494&gt;0,A494,シート1!K493-シート1!K494))</f>
        <v/>
      </c>
    </row>
    <row r="495" spans="1:2" customFormat="false" ht="13">
      <c r="A495" s="3" t="str">
        <f>IF(シート1!K495="","", IF(シート1!K495&gt;シート1!K494,シート1!K495-シート1!K494,0))</f>
        <v/>
      </c>
      <c r="B495" s="3" t="str">
        <f>IF(シート1!K495="","", IF(A495&gt;0,A495,シート1!K494-シート1!K495))</f>
        <v/>
      </c>
    </row>
    <row r="496" spans="1:2" customFormat="false" ht="13">
      <c r="A496" s="3" t="str">
        <f>IF(シート1!K496="","", IF(シート1!K496&gt;シート1!K495,シート1!K496-シート1!K495,0))</f>
        <v/>
      </c>
      <c r="B496" s="3" t="str">
        <f>IF(シート1!K496="","", IF(A496&gt;0,A496,シート1!K495-シート1!K496))</f>
        <v/>
      </c>
    </row>
    <row r="497" spans="1:2" customFormat="false" ht="13">
      <c r="A497" s="3" t="str">
        <f>IF(シート1!K497="","", IF(シート1!K497&gt;シート1!K496,シート1!K497-シート1!K496,0))</f>
        <v/>
      </c>
      <c r="B497" s="3" t="str">
        <f>IF(シート1!K497="","", IF(A497&gt;0,A497,シート1!K496-シート1!K497))</f>
        <v/>
      </c>
    </row>
    <row r="498" spans="1:2" customFormat="false" ht="13">
      <c r="A498" s="3" t="str">
        <f>IF(シート1!K498="","", IF(シート1!K498&gt;シート1!K497,シート1!K498-シート1!K497,0))</f>
        <v/>
      </c>
      <c r="B498" s="3" t="str">
        <f>IF(シート1!K498="","", IF(A498&gt;0,A498,シート1!K497-シート1!K498))</f>
        <v/>
      </c>
    </row>
    <row r="499" spans="1:2" customFormat="false" ht="13">
      <c r="A499" s="3" t="str">
        <f>IF(シート1!K499="","", IF(シート1!K499&gt;シート1!K498,シート1!K499-シート1!K498,0))</f>
        <v/>
      </c>
      <c r="B499" s="3" t="str">
        <f>IF(シート1!K499="","", IF(A499&gt;0,A499,シート1!K498-シート1!K499))</f>
        <v/>
      </c>
    </row>
    <row r="500" spans="1:2" customFormat="false" ht="13">
      <c r="A500" s="3"/>
      <c r="B500" s="3"/>
    </row>
    <row r="501" spans="1:2" customFormat="false" ht="13">
      <c r="A501" s="3"/>
      <c r="B501" s="3"/>
    </row>
    <row r="502" spans="1:2" customFormat="false" ht="13">
      <c r="A502" s="3"/>
      <c r="B502" s="3"/>
    </row>
    <row r="503" spans="1:2" customFormat="false" ht="13">
      <c r="A503" s="3"/>
      <c r="B503" s="3"/>
    </row>
    <row r="504" spans="1:2" customFormat="false" ht="13">
      <c r="A504" s="3"/>
      <c r="B504" s="3"/>
    </row>
    <row r="505" spans="1:2" customFormat="false" ht="13">
      <c r="A505" s="3"/>
      <c r="B505" s="3"/>
    </row>
    <row r="506" spans="1:2" customFormat="false" ht="13">
      <c r="A506" s="3"/>
      <c r="B506" s="3"/>
    </row>
    <row r="507" spans="1:2" customFormat="false" ht="13">
      <c r="A507" s="3"/>
      <c r="B507" s="3"/>
    </row>
    <row r="508" spans="1:2" customFormat="false" ht="13">
      <c r="A508" s="3"/>
      <c r="B508" s="3"/>
    </row>
    <row r="509" spans="1:2" customFormat="false" ht="13">
      <c r="A509" s="3"/>
      <c r="B509" s="3"/>
    </row>
    <row r="510" spans="1:2" customFormat="false" ht="13">
      <c r="A510" s="3"/>
      <c r="B510" s="3"/>
    </row>
    <row r="511" spans="1:2" customFormat="false" ht="13">
      <c r="A511" s="3"/>
      <c r="B511" s="3"/>
    </row>
    <row r="512" spans="1:2" customFormat="false" ht="13">
      <c r="A512" s="3"/>
      <c r="B512" s="3"/>
    </row>
    <row r="513" spans="1:2" customFormat="false" ht="13">
      <c r="A513" s="3"/>
      <c r="B513" s="3"/>
    </row>
    <row r="514" spans="1:2" customFormat="false" ht="13">
      <c r="A514" s="3"/>
      <c r="B514" s="3"/>
    </row>
    <row r="515" spans="1:2" customFormat="false" ht="13">
      <c r="A515" s="3"/>
      <c r="B515" s="3"/>
    </row>
    <row r="516" spans="1:2" customFormat="false" ht="13">
      <c r="A516" s="3"/>
      <c r="B516" s="3"/>
    </row>
    <row r="517" spans="1:2" customFormat="false" ht="13">
      <c r="A517" s="3"/>
      <c r="B517" s="3"/>
    </row>
    <row r="518" spans="1:2" customFormat="false" ht="13">
      <c r="A518" s="3"/>
      <c r="B518" s="3"/>
    </row>
    <row r="519" spans="1:2" customFormat="false" ht="13">
      <c r="A519" s="3"/>
      <c r="B519" s="3"/>
    </row>
    <row r="520" spans="1:2" customFormat="false" ht="13">
      <c r="A520" s="3"/>
      <c r="B520" s="3"/>
    </row>
    <row r="521" spans="1:2" customFormat="false" ht="13">
      <c r="A521" s="3"/>
      <c r="B521" s="3"/>
    </row>
    <row r="522" spans="1:2" customFormat="false" ht="13">
      <c r="A522" s="3"/>
      <c r="B522" s="3"/>
    </row>
    <row r="523" spans="1:2" customFormat="false" ht="13">
      <c r="A523" s="3"/>
      <c r="B523" s="3"/>
    </row>
    <row r="524" spans="1:2" customFormat="false" ht="13">
      <c r="A524" s="3"/>
      <c r="B524" s="3"/>
    </row>
    <row r="525" spans="1:2" customFormat="false" ht="13">
      <c r="A525" s="3"/>
      <c r="B525" s="3"/>
    </row>
    <row r="526" spans="1:2" customFormat="false" ht="13">
      <c r="A526" s="3"/>
      <c r="B526" s="3"/>
    </row>
    <row r="527" spans="1:2" customFormat="false" ht="13">
      <c r="A527" s="3"/>
      <c r="B527" s="3"/>
    </row>
    <row r="528" spans="1:2" customFormat="false" ht="13">
      <c r="A528" s="3"/>
      <c r="B528" s="3"/>
    </row>
    <row r="529" spans="1:2" customFormat="false" ht="13">
      <c r="A529" s="3"/>
      <c r="B529" s="3"/>
    </row>
    <row r="530" spans="1:2" customFormat="false" ht="13">
      <c r="A530" s="3"/>
      <c r="B530" s="3"/>
    </row>
    <row r="531" spans="1:2" customFormat="false" ht="13">
      <c r="A531" s="3"/>
      <c r="B531" s="3"/>
    </row>
    <row r="532" spans="1:2" customFormat="false" ht="13">
      <c r="A532" s="3"/>
      <c r="B532" s="3"/>
    </row>
    <row r="533" spans="1:2" customFormat="false" ht="13">
      <c r="A533" s="3"/>
      <c r="B533" s="3"/>
    </row>
    <row r="534" spans="1:2" customFormat="false" ht="13">
      <c r="A534" s="3"/>
      <c r="B534" s="3"/>
    </row>
    <row r="535" spans="1:2" customFormat="false" ht="13">
      <c r="A535" s="3"/>
      <c r="B535" s="3"/>
    </row>
    <row r="536" spans="1:2" customFormat="false" ht="13">
      <c r="A536" s="3"/>
      <c r="B536" s="3"/>
    </row>
    <row r="537" spans="1:2" customFormat="false" ht="13">
      <c r="A537" s="3"/>
      <c r="B537" s="3"/>
    </row>
    <row r="538" spans="1:2" customFormat="false" ht="13">
      <c r="A538" s="3"/>
      <c r="B538" s="3"/>
    </row>
    <row r="539" spans="1:2" customFormat="false" ht="13">
      <c r="A539" s="3"/>
      <c r="B539" s="3"/>
    </row>
    <row r="540" spans="1:2" customFormat="false" ht="13">
      <c r="A540" s="3"/>
      <c r="B540" s="3"/>
    </row>
    <row r="541" spans="1:2" customFormat="false" ht="13">
      <c r="A541" s="3"/>
      <c r="B541" s="3"/>
    </row>
    <row r="542" spans="1:2" customFormat="false" ht="13">
      <c r="A542" s="3"/>
      <c r="B542" s="3"/>
    </row>
    <row r="543" spans="1:2" customFormat="false" ht="13">
      <c r="A543" s="3"/>
      <c r="B543" s="3"/>
    </row>
    <row r="544" spans="1:2" customFormat="false" ht="13">
      <c r="A544" s="3"/>
      <c r="B544" s="3"/>
    </row>
    <row r="545" spans="1:2" customFormat="false" ht="13">
      <c r="A545" s="3"/>
      <c r="B545" s="3"/>
    </row>
    <row r="546" spans="1:2" customFormat="false" ht="13">
      <c r="A546" s="3"/>
      <c r="B546" s="3"/>
    </row>
    <row r="547" spans="1:2" customFormat="false" ht="13">
      <c r="A547" s="3"/>
      <c r="B547" s="3"/>
    </row>
    <row r="548" spans="1:2" customFormat="false" ht="13">
      <c r="A548" s="3"/>
      <c r="B548" s="3"/>
    </row>
    <row r="549" spans="1:2" customFormat="false" ht="13">
      <c r="A549" s="3"/>
      <c r="B549" s="3"/>
    </row>
    <row r="550" spans="1:2" customFormat="false" ht="13">
      <c r="A550" s="3"/>
      <c r="B550" s="3"/>
    </row>
    <row r="551" spans="1:2" customFormat="false" ht="13">
      <c r="A551" s="3"/>
      <c r="B551" s="3"/>
    </row>
    <row r="552" spans="1:2" customFormat="false" ht="13">
      <c r="A552" s="3"/>
      <c r="B552" s="3"/>
    </row>
    <row r="553" spans="1:2" customFormat="false" ht="13">
      <c r="A553" s="3"/>
      <c r="B553" s="3"/>
    </row>
    <row r="554" spans="1:2" customFormat="false" ht="13">
      <c r="A554" s="3"/>
      <c r="B554" s="3"/>
    </row>
    <row r="555" spans="1:2" customFormat="false" ht="13">
      <c r="A555" s="3"/>
      <c r="B555" s="3"/>
    </row>
    <row r="556" spans="1:2" customFormat="false" ht="13">
      <c r="A556" s="3"/>
      <c r="B556" s="3"/>
    </row>
    <row r="557" spans="1:2" customFormat="false" ht="13">
      <c r="A557" s="3"/>
      <c r="B557" s="3"/>
    </row>
    <row r="558" spans="1:2" customFormat="false" ht="13">
      <c r="A558" s="3"/>
      <c r="B558" s="3"/>
    </row>
    <row r="559" spans="1:2" customFormat="false" ht="13">
      <c r="A559" s="3"/>
      <c r="B559" s="3"/>
    </row>
    <row r="560" spans="1:2" customFormat="false" ht="13">
      <c r="A560" s="3"/>
      <c r="B560" s="3"/>
    </row>
    <row r="561" spans="1:2" customFormat="false" ht="13">
      <c r="A561" s="3"/>
      <c r="B561" s="3"/>
    </row>
    <row r="562" spans="1:2" customFormat="false" ht="13">
      <c r="A562" s="3"/>
      <c r="B562" s="3"/>
    </row>
    <row r="563" spans="1:2" customFormat="false" ht="13">
      <c r="A563" s="3"/>
      <c r="B563" s="3"/>
    </row>
    <row r="564" spans="1:2" customFormat="false" ht="13">
      <c r="A564" s="3"/>
      <c r="B564" s="3"/>
    </row>
    <row r="565" spans="1:2" customFormat="false" ht="13">
      <c r="A565" s="3"/>
      <c r="B565" s="3"/>
    </row>
    <row r="566" spans="1:2" customFormat="false" ht="13">
      <c r="A566" s="3"/>
      <c r="B566" s="3"/>
    </row>
    <row r="567" spans="1:2" customFormat="false" ht="13">
      <c r="A567" s="3"/>
      <c r="B567" s="3"/>
    </row>
    <row r="568" spans="1:2" customFormat="false" ht="13">
      <c r="A568" s="3"/>
      <c r="B568" s="3"/>
    </row>
    <row r="569" spans="1:2" customFormat="false" ht="13">
      <c r="A569" s="3"/>
      <c r="B569" s="3"/>
    </row>
    <row r="570" spans="1:2" customFormat="false" ht="13">
      <c r="A570" s="3"/>
      <c r="B570" s="3"/>
    </row>
    <row r="571" spans="1:2" customFormat="false" ht="13">
      <c r="A571" s="3"/>
      <c r="B571" s="3"/>
    </row>
    <row r="572" spans="1:2" customFormat="false" ht="13">
      <c r="A572" s="3"/>
      <c r="B572" s="3"/>
    </row>
    <row r="573" spans="1:2" customFormat="false" ht="13">
      <c r="A573" s="3"/>
      <c r="B573" s="3"/>
    </row>
    <row r="574" spans="1:2" customFormat="false" ht="13">
      <c r="A574" s="3"/>
      <c r="B574" s="3"/>
    </row>
    <row r="575" spans="1:2" customFormat="false" ht="13">
      <c r="A575" s="3"/>
      <c r="B575" s="3"/>
    </row>
    <row r="576" spans="1:2" customFormat="false" ht="13">
      <c r="A576" s="3"/>
      <c r="B576" s="3"/>
    </row>
    <row r="577" spans="1:2" customFormat="false" ht="13">
      <c r="A577" s="3"/>
      <c r="B577" s="3"/>
    </row>
    <row r="578" spans="1:2" customFormat="false" ht="13">
      <c r="A578" s="3"/>
      <c r="B578" s="3"/>
    </row>
    <row r="579" spans="1:2" customFormat="false" ht="13">
      <c r="A579" s="3"/>
      <c r="B579" s="3"/>
    </row>
    <row r="580" spans="1:2" customFormat="false" ht="13">
      <c r="A580" s="3"/>
      <c r="B580" s="3"/>
    </row>
    <row r="581" spans="1:2" customFormat="false" ht="13">
      <c r="A581" s="3"/>
      <c r="B581" s="3"/>
    </row>
    <row r="582" spans="1:2" customFormat="false" ht="13">
      <c r="A582" s="3"/>
      <c r="B582" s="3"/>
    </row>
    <row r="583" spans="1:2" customFormat="false" ht="13">
      <c r="A583" s="3"/>
      <c r="B583" s="3"/>
    </row>
    <row r="584" spans="1:2" customFormat="false" ht="13">
      <c r="A584" s="3"/>
      <c r="B584" s="3"/>
    </row>
    <row r="585" spans="1:2" customFormat="false" ht="13">
      <c r="A585" s="3"/>
      <c r="B585" s="3"/>
    </row>
    <row r="586" spans="1:2" customFormat="false" ht="13">
      <c r="A586" s="3"/>
      <c r="B586" s="3"/>
    </row>
    <row r="587" spans="1:2" customFormat="false" ht="13">
      <c r="A587" s="3"/>
      <c r="B587" s="3"/>
    </row>
    <row r="588" spans="1:2" customFormat="false" ht="13">
      <c r="A588" s="3"/>
      <c r="B588" s="3"/>
    </row>
    <row r="589" spans="1:2" customFormat="false" ht="13">
      <c r="A589" s="3"/>
      <c r="B589" s="3"/>
    </row>
    <row r="590" spans="1:2" customFormat="false" ht="13">
      <c r="A590" s="3"/>
      <c r="B590" s="3"/>
    </row>
    <row r="591" spans="1:2" customFormat="false" ht="13">
      <c r="A591" s="3"/>
      <c r="B591" s="3"/>
    </row>
    <row r="592" spans="1:2" customFormat="false" ht="13">
      <c r="A592" s="3"/>
      <c r="B592" s="3"/>
    </row>
    <row r="593" spans="1:2" customFormat="false" ht="13">
      <c r="A593" s="3"/>
      <c r="B593" s="3"/>
    </row>
    <row r="594" spans="1:2" customFormat="false" ht="13">
      <c r="A594" s="3"/>
      <c r="B594" s="3"/>
    </row>
    <row r="595" spans="1:2" customFormat="false" ht="13">
      <c r="A595" s="3"/>
      <c r="B595" s="3"/>
    </row>
    <row r="596" spans="1:2" customFormat="false" ht="13">
      <c r="A596" s="3"/>
      <c r="B596" s="3"/>
    </row>
    <row r="597" spans="1:2" customFormat="false" ht="13">
      <c r="A597" s="3"/>
      <c r="B597" s="3"/>
    </row>
    <row r="598" spans="1:2" customFormat="false" ht="13">
      <c r="A598" s="3"/>
      <c r="B598" s="3"/>
    </row>
    <row r="599" spans="1:2" customFormat="false" ht="13">
      <c r="A599" s="3"/>
      <c r="B599" s="3"/>
    </row>
    <row r="600" spans="1:2" customFormat="false" ht="13">
      <c r="A600" s="3"/>
      <c r="B600" s="3"/>
    </row>
    <row r="601" spans="1:2" customFormat="false" ht="13">
      <c r="A601" s="3"/>
      <c r="B601" s="3"/>
    </row>
    <row r="602" spans="1:2" customFormat="false" ht="13">
      <c r="A602" s="3"/>
      <c r="B602" s="3"/>
    </row>
    <row r="603" spans="1:2" customFormat="false" ht="13">
      <c r="A603" s="3"/>
      <c r="B603" s="3"/>
    </row>
    <row r="604" spans="1:2" customFormat="false" ht="13">
      <c r="A604" s="3"/>
      <c r="B604" s="3"/>
    </row>
    <row r="605" spans="1:2" customFormat="false" ht="13">
      <c r="A605" s="3"/>
      <c r="B605" s="3"/>
    </row>
    <row r="606" spans="1:2" customFormat="false" ht="13">
      <c r="A606" s="3"/>
      <c r="B606" s="3"/>
    </row>
    <row r="607" spans="1:2" customFormat="false" ht="13">
      <c r="A607" s="3"/>
      <c r="B607" s="3"/>
    </row>
    <row r="608" spans="1:2" customFormat="false" ht="13">
      <c r="A608" s="3"/>
      <c r="B608" s="3"/>
    </row>
    <row r="609" spans="1:2" customFormat="false" ht="13">
      <c r="A609" s="3"/>
      <c r="B609" s="3"/>
    </row>
    <row r="610" spans="1:2" customFormat="false" ht="13">
      <c r="A610" s="3"/>
      <c r="B610" s="3"/>
    </row>
    <row r="611" spans="1:2" customFormat="false" ht="13">
      <c r="A611" s="3"/>
      <c r="B611" s="3"/>
    </row>
    <row r="612" spans="1:2" customFormat="false" ht="13">
      <c r="A612" s="3"/>
      <c r="B612" s="3"/>
    </row>
    <row r="613" spans="1:2" customFormat="false" ht="13">
      <c r="A613" s="3"/>
      <c r="B613" s="3"/>
    </row>
    <row r="614" spans="1:2" customFormat="false" ht="13">
      <c r="A614" s="3"/>
      <c r="B614" s="3"/>
    </row>
    <row r="615" spans="1:2" customFormat="false" ht="13">
      <c r="A615" s="3"/>
      <c r="B615" s="3"/>
    </row>
    <row r="616" spans="1:2" customFormat="false" ht="13">
      <c r="A616" s="3"/>
      <c r="B616" s="3"/>
    </row>
    <row r="617" spans="1:2" customFormat="false" ht="13">
      <c r="A617" s="3"/>
      <c r="B617" s="3"/>
    </row>
    <row r="618" spans="1:2" customFormat="false" ht="13">
      <c r="A618" s="3"/>
      <c r="B618" s="3"/>
    </row>
    <row r="619" spans="1:2" customFormat="false" ht="13">
      <c r="A619" s="3"/>
      <c r="B619" s="3"/>
    </row>
    <row r="620" spans="1:2" customFormat="false" ht="13">
      <c r="A620" s="3"/>
      <c r="B620" s="3"/>
    </row>
    <row r="621" spans="1:2" customFormat="false" ht="13">
      <c r="A621" s="3"/>
      <c r="B621" s="3"/>
    </row>
    <row r="622" spans="1:2" customFormat="false" ht="13">
      <c r="A622" s="3"/>
      <c r="B622" s="3"/>
    </row>
    <row r="623" spans="1:2" customFormat="false" ht="13">
      <c r="A623" s="3"/>
      <c r="B623" s="3"/>
    </row>
    <row r="624" spans="1:2" customFormat="false" ht="13">
      <c r="A624" s="3"/>
      <c r="B624" s="3"/>
    </row>
    <row r="625" spans="1:2" customFormat="false" ht="13">
      <c r="A625" s="3"/>
      <c r="B625" s="3"/>
    </row>
    <row r="626" spans="1:2" customFormat="false" ht="13">
      <c r="A626" s="3"/>
      <c r="B626" s="3"/>
    </row>
    <row r="627" spans="1:2" customFormat="false" ht="13">
      <c r="A627" s="3"/>
      <c r="B627" s="3"/>
    </row>
    <row r="628" spans="1:2" customFormat="false" ht="13">
      <c r="A628" s="3"/>
      <c r="B628" s="3"/>
    </row>
    <row r="629" spans="1:2" customFormat="false" ht="13">
      <c r="A629" s="3"/>
      <c r="B629" s="3"/>
    </row>
    <row r="630" spans="1:2" customFormat="false" ht="13">
      <c r="A630" s="3"/>
      <c r="B630" s="3"/>
    </row>
    <row r="631" spans="1:2" customFormat="false" ht="13">
      <c r="A631" s="3"/>
      <c r="B631" s="3"/>
    </row>
    <row r="632" spans="1:2" customFormat="false" ht="13">
      <c r="A632" s="3"/>
      <c r="B632" s="3"/>
    </row>
    <row r="633" spans="1:2" customFormat="false" ht="13">
      <c r="A633" s="3"/>
      <c r="B633" s="3"/>
    </row>
    <row r="634" spans="1:2" customFormat="false" ht="13">
      <c r="A634" s="3"/>
      <c r="B634" s="3"/>
    </row>
    <row r="635" spans="1:2" customFormat="false" ht="13">
      <c r="A635" s="3"/>
      <c r="B635" s="3"/>
    </row>
    <row r="636" spans="1:2" customFormat="false" ht="13">
      <c r="A636" s="3"/>
      <c r="B636" s="3"/>
    </row>
    <row r="637" spans="1:2" customFormat="false" ht="13">
      <c r="A637" s="3"/>
      <c r="B637" s="3"/>
    </row>
    <row r="638" spans="1:2" customFormat="false" ht="13">
      <c r="A638" s="3"/>
      <c r="B638" s="3"/>
    </row>
    <row r="639" spans="1:2" customFormat="false" ht="13">
      <c r="A639" s="3"/>
      <c r="B639" s="3"/>
    </row>
    <row r="640" spans="1:2" customFormat="false" ht="13">
      <c r="A640" s="3"/>
      <c r="B640" s="3"/>
    </row>
    <row r="641" spans="1:2" customFormat="false" ht="13">
      <c r="A641" s="3"/>
      <c r="B641" s="3"/>
    </row>
    <row r="642" spans="1:2" customFormat="false" ht="13">
      <c r="A642" s="3"/>
      <c r="B642" s="3"/>
    </row>
    <row r="643" spans="1:2" customFormat="false" ht="13">
      <c r="A643" s="3"/>
      <c r="B643" s="3"/>
    </row>
    <row r="644" spans="1:2" customFormat="false" ht="13">
      <c r="A644" s="3"/>
      <c r="B644" s="3"/>
    </row>
    <row r="645" spans="1:2" customFormat="false" ht="13">
      <c r="A645" s="3"/>
      <c r="B645" s="3"/>
    </row>
    <row r="646" spans="1:2" customFormat="false" ht="13">
      <c r="A646" s="3"/>
      <c r="B646" s="3"/>
    </row>
    <row r="647" spans="1:2" customFormat="false" ht="13">
      <c r="A647" s="3"/>
      <c r="B647" s="3"/>
    </row>
    <row r="648" spans="1:2" customFormat="false" ht="13">
      <c r="A648" s="3"/>
      <c r="B648" s="3"/>
    </row>
    <row r="649" spans="1:2" customFormat="false" ht="13">
      <c r="A649" s="3"/>
      <c r="B649" s="3"/>
    </row>
    <row r="650" spans="1:2" customFormat="false" ht="13">
      <c r="A650" s="3"/>
      <c r="B650" s="3"/>
    </row>
    <row r="651" spans="1:2" customFormat="false" ht="13">
      <c r="A651" s="3"/>
      <c r="B651" s="3"/>
    </row>
    <row r="652" spans="1:2" customFormat="false" ht="13">
      <c r="A652" s="3"/>
      <c r="B652" s="3"/>
    </row>
    <row r="653" spans="1:2" customFormat="false" ht="13">
      <c r="A653" s="3"/>
      <c r="B653" s="3"/>
    </row>
    <row r="654" spans="1:2" customFormat="false" ht="13">
      <c r="A654" s="3"/>
      <c r="B654" s="3"/>
    </row>
    <row r="655" spans="1:2" customFormat="false" ht="13">
      <c r="A655" s="3"/>
      <c r="B655" s="3"/>
    </row>
    <row r="656" spans="1:2" customFormat="false" ht="13">
      <c r="A656" s="3"/>
      <c r="B656" s="3"/>
    </row>
    <row r="657" spans="1:2" customFormat="false" ht="13">
      <c r="A657" s="3"/>
      <c r="B657" s="3"/>
    </row>
    <row r="658" spans="1:2" customFormat="false" ht="13">
      <c r="A658" s="3"/>
      <c r="B658" s="3"/>
    </row>
    <row r="659" spans="1:2" customFormat="false" ht="13">
      <c r="A659" s="3"/>
      <c r="B659" s="3"/>
    </row>
    <row r="660" spans="1:2" customFormat="false" ht="13">
      <c r="A660" s="3"/>
      <c r="B660" s="3"/>
    </row>
    <row r="661" spans="1:2" customFormat="false" ht="13">
      <c r="A661" s="3"/>
      <c r="B661" s="3"/>
    </row>
    <row r="662" spans="1:2" customFormat="false" ht="13">
      <c r="A662" s="3"/>
      <c r="B662" s="3"/>
    </row>
    <row r="663" spans="1:2" customFormat="false" ht="13">
      <c r="A663" s="3"/>
      <c r="B663" s="3"/>
    </row>
    <row r="664" spans="1:2" customFormat="false" ht="13">
      <c r="A664" s="3"/>
      <c r="B664" s="3"/>
    </row>
    <row r="665" spans="1:2" customFormat="false" ht="13">
      <c r="A665" s="3"/>
      <c r="B665" s="3"/>
    </row>
    <row r="666" spans="1:2" customFormat="false" ht="13">
      <c r="A666" s="3"/>
      <c r="B666" s="3"/>
    </row>
    <row r="667" spans="1:2" customFormat="false" ht="13">
      <c r="A667" s="3"/>
      <c r="B667" s="3"/>
    </row>
    <row r="668" spans="1:2" customFormat="false" ht="13">
      <c r="A668" s="3"/>
      <c r="B668" s="3"/>
    </row>
    <row r="669" spans="1:2" customFormat="false" ht="13">
      <c r="A669" s="3"/>
      <c r="B669" s="3"/>
    </row>
    <row r="670" spans="1:2" customFormat="false" ht="13">
      <c r="A670" s="3"/>
      <c r="B670" s="3"/>
    </row>
    <row r="671" spans="1:2" customFormat="false" ht="13">
      <c r="A671" s="3"/>
      <c r="B671" s="3"/>
    </row>
    <row r="672" spans="1:2" customFormat="false" ht="13">
      <c r="A672" s="3"/>
      <c r="B672" s="3"/>
    </row>
    <row r="673" spans="1:2" customFormat="false" ht="13">
      <c r="A673" s="3"/>
      <c r="B673" s="3"/>
    </row>
    <row r="674" spans="1:2" customFormat="false" ht="13">
      <c r="A674" s="3"/>
      <c r="B674" s="3"/>
    </row>
    <row r="675" spans="1:2" customFormat="false" ht="13">
      <c r="A675" s="3"/>
      <c r="B675" s="3"/>
    </row>
    <row r="676" spans="1:2" customFormat="false" ht="13">
      <c r="A676" s="3"/>
      <c r="B676" s="3"/>
    </row>
    <row r="677" spans="1:2" customFormat="false" ht="13">
      <c r="A677" s="3"/>
      <c r="B677" s="3"/>
    </row>
    <row r="678" spans="1:2" customFormat="false" ht="13">
      <c r="A678" s="3"/>
      <c r="B678" s="3"/>
    </row>
    <row r="679" spans="1:2" customFormat="false" ht="13">
      <c r="A679" s="3"/>
      <c r="B679" s="3"/>
    </row>
    <row r="680" spans="1:2" customFormat="false" ht="13">
      <c r="A680" s="3"/>
      <c r="B680" s="3"/>
    </row>
    <row r="681" spans="1:2" customFormat="false" ht="13">
      <c r="A681" s="3"/>
      <c r="B681" s="3"/>
    </row>
    <row r="682" spans="1:2" customFormat="false" ht="13">
      <c r="A682" s="3"/>
      <c r="B682" s="3"/>
    </row>
    <row r="683" spans="1:2" customFormat="false" ht="13">
      <c r="A683" s="3"/>
      <c r="B683" s="3"/>
    </row>
    <row r="684" spans="1:2" customFormat="false" ht="13">
      <c r="A684" s="3"/>
      <c r="B684" s="3"/>
    </row>
    <row r="685" spans="1:2" customFormat="false" ht="13">
      <c r="A685" s="3"/>
      <c r="B685" s="3"/>
    </row>
    <row r="686" spans="1:2" customFormat="false" ht="13">
      <c r="A686" s="3"/>
      <c r="B686" s="3"/>
    </row>
    <row r="687" spans="1:2" customFormat="false" ht="13">
      <c r="A687" s="3"/>
      <c r="B687" s="3"/>
    </row>
    <row r="688" spans="1:2" customFormat="false" ht="13">
      <c r="A688" s="3"/>
      <c r="B688" s="3"/>
    </row>
    <row r="689" spans="1:2" customFormat="false" ht="13">
      <c r="A689" s="3"/>
      <c r="B689" s="3"/>
    </row>
    <row r="690" spans="1:2" customFormat="false" ht="13">
      <c r="A690" s="3"/>
      <c r="B690" s="3"/>
    </row>
    <row r="691" spans="1:2" customFormat="false" ht="13">
      <c r="A691" s="3"/>
      <c r="B691" s="3"/>
    </row>
    <row r="692" spans="1:2" customFormat="false" ht="13">
      <c r="A692" s="3"/>
      <c r="B692" s="3"/>
    </row>
    <row r="693" spans="1:2" customFormat="false" ht="13">
      <c r="A693" s="3"/>
      <c r="B693" s="3"/>
    </row>
    <row r="694" spans="1:2" customFormat="false" ht="13">
      <c r="A694" s="3"/>
      <c r="B694" s="3"/>
    </row>
    <row r="695" spans="1:2" customFormat="false" ht="13">
      <c r="A695" s="3"/>
      <c r="B695" s="3"/>
    </row>
    <row r="696" spans="1:2" customFormat="false" ht="13">
      <c r="A696" s="3"/>
      <c r="B696" s="3"/>
    </row>
    <row r="697" spans="1:2" customFormat="false" ht="13">
      <c r="A697" s="3"/>
      <c r="B697" s="3"/>
    </row>
    <row r="698" spans="1:2" customFormat="false" ht="13">
      <c r="A698" s="3"/>
      <c r="B698" s="3"/>
    </row>
    <row r="699" spans="1:2" customFormat="false" ht="13">
      <c r="A699" s="3"/>
      <c r="B699" s="3"/>
    </row>
    <row r="700" spans="1:2" customFormat="false" ht="13">
      <c r="A700" s="3"/>
      <c r="B700" s="3"/>
    </row>
    <row r="701" spans="1:2" customFormat="false" ht="13">
      <c r="A701" s="3"/>
      <c r="B701" s="3"/>
    </row>
    <row r="702" spans="1:2" customFormat="false" ht="13">
      <c r="A702" s="3"/>
      <c r="B702" s="3"/>
    </row>
    <row r="703" spans="1:2" customFormat="false" ht="13">
      <c r="A703" s="3"/>
      <c r="B703" s="3"/>
    </row>
    <row r="704" spans="1:2" customFormat="false" ht="13">
      <c r="A704" s="3"/>
      <c r="B704" s="3"/>
    </row>
    <row r="705" spans="1:2" customFormat="false" ht="13">
      <c r="A705" s="3"/>
      <c r="B705" s="3"/>
    </row>
    <row r="706" spans="1:2" customFormat="false" ht="13">
      <c r="A706" s="3"/>
      <c r="B706" s="3"/>
    </row>
    <row r="707" spans="1:2" customFormat="false" ht="13">
      <c r="A707" s="3"/>
      <c r="B707" s="3"/>
    </row>
    <row r="708" spans="1:2" customFormat="false" ht="13">
      <c r="A708" s="3"/>
      <c r="B708" s="3"/>
    </row>
    <row r="709" spans="1:2" customFormat="false" ht="13">
      <c r="A709" s="3"/>
      <c r="B709" s="3"/>
    </row>
    <row r="710" spans="1:2" customFormat="false" ht="13">
      <c r="A710" s="3"/>
      <c r="B710" s="3"/>
    </row>
    <row r="711" spans="1:2" customFormat="false" ht="13">
      <c r="A711" s="3"/>
      <c r="B711" s="3"/>
    </row>
    <row r="712" spans="1:2" customFormat="false" ht="13">
      <c r="A712" s="3"/>
      <c r="B712" s="3"/>
    </row>
    <row r="713" spans="1:2" customFormat="false" ht="13">
      <c r="A713" s="3"/>
      <c r="B713" s="3"/>
    </row>
    <row r="714" spans="1:2" customFormat="false" ht="13">
      <c r="A714" s="3"/>
      <c r="B714" s="3"/>
    </row>
    <row r="715" spans="1:2" customFormat="false" ht="13">
      <c r="A715" s="3"/>
      <c r="B715" s="3"/>
    </row>
    <row r="716" spans="1:2" customFormat="false" ht="13">
      <c r="A716" s="3"/>
      <c r="B716" s="3"/>
    </row>
    <row r="717" spans="1:2" customFormat="false" ht="13">
      <c r="A717" s="3"/>
      <c r="B717" s="3"/>
    </row>
    <row r="718" spans="1:2" customFormat="false" ht="13">
      <c r="A718" s="3"/>
      <c r="B718" s="3"/>
    </row>
    <row r="719" spans="1:2" customFormat="false" ht="13">
      <c r="A719" s="3"/>
      <c r="B719" s="3"/>
    </row>
    <row r="720" spans="1:2" customFormat="false" ht="13">
      <c r="A720" s="3"/>
      <c r="B720" s="3"/>
    </row>
    <row r="721" spans="1:2" customFormat="false" ht="13">
      <c r="A721" s="3"/>
      <c r="B721" s="3"/>
    </row>
    <row r="722" spans="1:2" customFormat="false" ht="13">
      <c r="A722" s="3"/>
      <c r="B722" s="3"/>
    </row>
    <row r="723" spans="1:2" customFormat="false" ht="13">
      <c r="A723" s="3"/>
      <c r="B723" s="3"/>
    </row>
    <row r="724" spans="1:2" customFormat="false" ht="13">
      <c r="A724" s="3"/>
      <c r="B724" s="3"/>
    </row>
    <row r="725" spans="1:2" customFormat="false" ht="13">
      <c r="A725" s="3"/>
      <c r="B725" s="3"/>
    </row>
    <row r="726" spans="1:2" customFormat="false" ht="13">
      <c r="A726" s="3"/>
      <c r="B726" s="3"/>
    </row>
    <row r="727" spans="1:2" customFormat="false" ht="13">
      <c r="A727" s="3"/>
      <c r="B727" s="3"/>
    </row>
    <row r="728" spans="1:2" customFormat="false" ht="13">
      <c r="A728" s="3"/>
      <c r="B728" s="3"/>
    </row>
    <row r="729" spans="1:2" customFormat="false" ht="13">
      <c r="A729" s="3"/>
      <c r="B729" s="3"/>
    </row>
    <row r="730" spans="1:2" customFormat="false" ht="13">
      <c r="A730" s="3"/>
      <c r="B730" s="3"/>
    </row>
    <row r="731" spans="1:2" customFormat="false" ht="13">
      <c r="A731" s="3"/>
      <c r="B731" s="3"/>
    </row>
    <row r="732" spans="1:2" customFormat="false" ht="13">
      <c r="A732" s="3"/>
      <c r="B732" s="3"/>
    </row>
    <row r="733" spans="1:2" customFormat="false" ht="13">
      <c r="A733" s="3"/>
      <c r="B733" s="3"/>
    </row>
    <row r="734" spans="1:2" customFormat="false" ht="13">
      <c r="A734" s="3"/>
      <c r="B734" s="3"/>
    </row>
    <row r="735" spans="1:2" customFormat="false" ht="13">
      <c r="A735" s="3"/>
      <c r="B735" s="3"/>
    </row>
    <row r="736" spans="1:2" customFormat="false" ht="13">
      <c r="A736" s="3"/>
      <c r="B736" s="3"/>
    </row>
    <row r="737" spans="1:2" customFormat="false" ht="13">
      <c r="A737" s="3"/>
      <c r="B737" s="3"/>
    </row>
    <row r="738" spans="1:2" customFormat="false" ht="13">
      <c r="A738" s="3"/>
      <c r="B738" s="3"/>
    </row>
    <row r="739" spans="1:2" customFormat="false" ht="13">
      <c r="A739" s="3"/>
      <c r="B739" s="3"/>
    </row>
    <row r="740" spans="1:2" customFormat="false" ht="13">
      <c r="A740" s="3"/>
      <c r="B740" s="3"/>
    </row>
    <row r="741" spans="1:2" customFormat="false" ht="13">
      <c r="A741" s="3"/>
      <c r="B741" s="3"/>
    </row>
    <row r="742" spans="1:2" customFormat="false" ht="13">
      <c r="A742" s="3"/>
      <c r="B742" s="3"/>
    </row>
    <row r="743" spans="1:2" customFormat="false" ht="13">
      <c r="A743" s="3"/>
      <c r="B743" s="3"/>
    </row>
    <row r="744" spans="1:2" customFormat="false" ht="13">
      <c r="A744" s="3"/>
      <c r="B744" s="3"/>
    </row>
    <row r="745" spans="1:2" customFormat="false" ht="13">
      <c r="A745" s="3"/>
      <c r="B745" s="3"/>
    </row>
    <row r="746" spans="1:2" customFormat="false" ht="13">
      <c r="A746" s="3"/>
      <c r="B746" s="3"/>
    </row>
    <row r="747" spans="1:2" customFormat="false" ht="13">
      <c r="A747" s="3"/>
      <c r="B747" s="3"/>
    </row>
    <row r="748" spans="1:2" customFormat="false" ht="13">
      <c r="A748" s="3"/>
      <c r="B748" s="3"/>
    </row>
    <row r="749" spans="1:2" customFormat="false" ht="13">
      <c r="A749" s="3"/>
      <c r="B749" s="3"/>
    </row>
    <row r="750" spans="1:2" customFormat="false" ht="13">
      <c r="A750" s="3"/>
      <c r="B750" s="3"/>
    </row>
    <row r="751" spans="1:2" customFormat="false" ht="13">
      <c r="A751" s="3"/>
      <c r="B751" s="3"/>
    </row>
    <row r="752" spans="1:2" customFormat="false" ht="13">
      <c r="A752" s="3"/>
      <c r="B752" s="3"/>
    </row>
    <row r="753" spans="1:2" customFormat="false" ht="13">
      <c r="A753" s="3"/>
      <c r="B753" s="3"/>
    </row>
    <row r="754" spans="1:2" customFormat="false" ht="13">
      <c r="A754" s="3"/>
      <c r="B754" s="3"/>
    </row>
    <row r="755" spans="1:2" customFormat="false" ht="13">
      <c r="A755" s="3"/>
      <c r="B755" s="3"/>
    </row>
    <row r="756" spans="1:2" customFormat="false" ht="13">
      <c r="A756" s="3"/>
      <c r="B756" s="3"/>
    </row>
    <row r="757" spans="1:2" customFormat="false" ht="13">
      <c r="A757" s="3"/>
      <c r="B757" s="3"/>
    </row>
    <row r="758" spans="1:2" customFormat="false" ht="13">
      <c r="A758" s="3"/>
      <c r="B758" s="3"/>
    </row>
    <row r="759" spans="1:2" customFormat="false" ht="13">
      <c r="A759" s="3"/>
      <c r="B759" s="3"/>
    </row>
    <row r="760" spans="1:2" customFormat="false" ht="13">
      <c r="A760" s="3"/>
      <c r="B760" s="3"/>
    </row>
    <row r="761" spans="1:2" customFormat="false" ht="13">
      <c r="A761" s="3"/>
      <c r="B761" s="3"/>
    </row>
    <row r="762" spans="1:2" customFormat="false" ht="13">
      <c r="A762" s="3"/>
      <c r="B762" s="3"/>
    </row>
    <row r="763" spans="1:2" customFormat="false" ht="13">
      <c r="A763" s="3"/>
      <c r="B763" s="3"/>
    </row>
    <row r="764" spans="1:2" customFormat="false" ht="13">
      <c r="A764" s="3"/>
      <c r="B764" s="3"/>
    </row>
    <row r="765" spans="1:2" customFormat="false" ht="13">
      <c r="A765" s="3"/>
      <c r="B765" s="3"/>
    </row>
    <row r="766" spans="1:2" customFormat="false" ht="13">
      <c r="A766" s="3"/>
      <c r="B766" s="3"/>
    </row>
    <row r="767" spans="1:2" customFormat="false" ht="13">
      <c r="A767" s="3"/>
      <c r="B767" s="3"/>
    </row>
    <row r="768" spans="1:2" customFormat="false" ht="13">
      <c r="A768" s="3"/>
      <c r="B768" s="3"/>
    </row>
    <row r="769" spans="1:2" customFormat="false" ht="13">
      <c r="A769" s="3"/>
      <c r="B769" s="3"/>
    </row>
    <row r="770" spans="1:2" customFormat="false" ht="13">
      <c r="A770" s="3"/>
      <c r="B770" s="3"/>
    </row>
    <row r="771" spans="1:2" customFormat="false" ht="13">
      <c r="A771" s="3"/>
      <c r="B771" s="3"/>
    </row>
    <row r="772" spans="1:2" customFormat="false" ht="13">
      <c r="A772" s="3"/>
      <c r="B772" s="3"/>
    </row>
    <row r="773" spans="1:2" customFormat="false" ht="13">
      <c r="A773" s="3"/>
      <c r="B773" s="3"/>
    </row>
    <row r="774" spans="1:2" customFormat="false" ht="13">
      <c r="A774" s="3"/>
      <c r="B774" s="3"/>
    </row>
    <row r="775" spans="1:2" customFormat="false" ht="13">
      <c r="A775" s="3"/>
      <c r="B775" s="3"/>
    </row>
    <row r="776" spans="1:2" customFormat="false" ht="13">
      <c r="A776" s="3"/>
      <c r="B776" s="3"/>
    </row>
    <row r="777" spans="1:2" customFormat="false" ht="13">
      <c r="A777" s="3"/>
      <c r="B777" s="3"/>
    </row>
    <row r="778" spans="1:2" customFormat="false" ht="13">
      <c r="A778" s="3"/>
      <c r="B778" s="3"/>
    </row>
    <row r="779" spans="1:2" customFormat="false" ht="13">
      <c r="A779" s="3"/>
      <c r="B779" s="3"/>
    </row>
    <row r="780" spans="1:2" customFormat="false" ht="13">
      <c r="A780" s="3"/>
      <c r="B780" s="3"/>
    </row>
    <row r="781" spans="1:2" customFormat="false" ht="13">
      <c r="A781" s="3"/>
      <c r="B781" s="3"/>
    </row>
    <row r="782" spans="1:2" customFormat="false" ht="13">
      <c r="A782" s="3"/>
      <c r="B782" s="3"/>
    </row>
    <row r="783" spans="1:2" customFormat="false" ht="13">
      <c r="A783" s="3"/>
      <c r="B783" s="3"/>
    </row>
    <row r="784" spans="1:2" customFormat="false" ht="13">
      <c r="A784" s="3"/>
      <c r="B784" s="3"/>
    </row>
    <row r="785" spans="1:2" customFormat="false" ht="13">
      <c r="A785" s="3"/>
      <c r="B785" s="3"/>
    </row>
    <row r="786" spans="1:2" customFormat="false" ht="13">
      <c r="A786" s="3"/>
      <c r="B786" s="3"/>
    </row>
    <row r="787" spans="1:2" customFormat="false" ht="13">
      <c r="A787" s="3"/>
      <c r="B787" s="3"/>
    </row>
    <row r="788" spans="1:2" customFormat="false" ht="13">
      <c r="A788" s="3"/>
      <c r="B788" s="3"/>
    </row>
    <row r="789" spans="1:2" customFormat="false" ht="13">
      <c r="A789" s="3"/>
      <c r="B789" s="3"/>
    </row>
    <row r="790" spans="1:2" customFormat="false" ht="13">
      <c r="A790" s="3"/>
      <c r="B790" s="3"/>
    </row>
    <row r="791" spans="1:2" customFormat="false" ht="13">
      <c r="A791" s="3"/>
      <c r="B791" s="3"/>
    </row>
    <row r="792" spans="1:2" customFormat="false" ht="13">
      <c r="A792" s="3"/>
      <c r="B792" s="3"/>
    </row>
    <row r="793" spans="1:2" customFormat="false" ht="13">
      <c r="A793" s="3"/>
      <c r="B793" s="3"/>
    </row>
    <row r="794" spans="1:2" customFormat="false" ht="13">
      <c r="A794" s="3"/>
      <c r="B794" s="3"/>
    </row>
    <row r="795" spans="1:2" customFormat="false" ht="13">
      <c r="A795" s="3"/>
      <c r="B795" s="3"/>
    </row>
    <row r="796" spans="1:2" customFormat="false" ht="13">
      <c r="A796" s="3"/>
      <c r="B796" s="3"/>
    </row>
    <row r="797" spans="1:2" customFormat="false" ht="13">
      <c r="A797" s="3"/>
      <c r="B797" s="3"/>
    </row>
    <row r="798" spans="1:2" customFormat="false" ht="13">
      <c r="A798" s="3"/>
      <c r="B798" s="3"/>
    </row>
    <row r="799" spans="1:2" customFormat="false" ht="13">
      <c r="A799" s="3"/>
      <c r="B799" s="3"/>
    </row>
    <row r="800" spans="1:2" customFormat="false" ht="13">
      <c r="A800" s="3"/>
      <c r="B800" s="3"/>
    </row>
    <row r="801" spans="1:2" customFormat="false" ht="13">
      <c r="A801" s="3"/>
      <c r="B801" s="3"/>
    </row>
    <row r="802" spans="1:2" customFormat="false" ht="13">
      <c r="A802" s="3"/>
      <c r="B802" s="3"/>
    </row>
    <row r="803" spans="1:2" customFormat="false" ht="13">
      <c r="A803" s="3"/>
      <c r="B803" s="3"/>
    </row>
    <row r="804" spans="1:2" customFormat="false" ht="13">
      <c r="A804" s="3"/>
      <c r="B804" s="3"/>
    </row>
    <row r="805" spans="1:2" customFormat="false" ht="13">
      <c r="A805" s="3"/>
      <c r="B805" s="3"/>
    </row>
    <row r="806" spans="1:2" customFormat="false" ht="13">
      <c r="A806" s="3"/>
      <c r="B806" s="3"/>
    </row>
    <row r="807" spans="1:2" customFormat="false" ht="13">
      <c r="A807" s="3"/>
      <c r="B807" s="3"/>
    </row>
    <row r="808" spans="1:2" customFormat="false" ht="13">
      <c r="A808" s="3"/>
      <c r="B808" s="3"/>
    </row>
    <row r="809" spans="1:2" customFormat="false" ht="13">
      <c r="A809" s="3"/>
      <c r="B809" s="3"/>
    </row>
    <row r="810" spans="1:2" customFormat="false" ht="13">
      <c r="A810" s="3"/>
      <c r="B810" s="3"/>
    </row>
    <row r="811" spans="1:2" customFormat="false" ht="13">
      <c r="A811" s="3"/>
      <c r="B811" s="3"/>
    </row>
    <row r="812" spans="1:2" customFormat="false" ht="13">
      <c r="A812" s="3"/>
      <c r="B812" s="3"/>
    </row>
    <row r="813" spans="1:2" customFormat="false" ht="13">
      <c r="A813" s="3"/>
      <c r="B813" s="3"/>
    </row>
    <row r="814" spans="1:2" customFormat="false" ht="13">
      <c r="A814" s="3"/>
      <c r="B814" s="3"/>
    </row>
    <row r="815" spans="1:2" customFormat="false" ht="13">
      <c r="A815" s="3"/>
      <c r="B815" s="3"/>
    </row>
    <row r="816" spans="1:2" customFormat="false" ht="13">
      <c r="A816" s="3"/>
      <c r="B816" s="3"/>
    </row>
    <row r="817" spans="1:2" customFormat="false" ht="13">
      <c r="A817" s="3"/>
      <c r="B817" s="3"/>
    </row>
    <row r="818" spans="1:2" customFormat="false" ht="13">
      <c r="A818" s="3"/>
      <c r="B818" s="3"/>
    </row>
    <row r="819" spans="1:2" customFormat="false" ht="13">
      <c r="A819" s="3"/>
      <c r="B819" s="3"/>
    </row>
    <row r="820" spans="1:2" customFormat="false" ht="13">
      <c r="A820" s="3"/>
      <c r="B820" s="3"/>
    </row>
    <row r="821" spans="1:2" customFormat="false" ht="13">
      <c r="A821" s="3"/>
      <c r="B821" s="3"/>
    </row>
    <row r="822" spans="1:2" customFormat="false" ht="13">
      <c r="A822" s="3"/>
      <c r="B822" s="3"/>
    </row>
    <row r="823" spans="1:2" customFormat="false" ht="13">
      <c r="A823" s="3"/>
      <c r="B823" s="3"/>
    </row>
    <row r="824" spans="1:2" customFormat="false" ht="13">
      <c r="A824" s="3"/>
      <c r="B824" s="3"/>
    </row>
    <row r="825" spans="1:2" customFormat="false" ht="13">
      <c r="A825" s="3"/>
      <c r="B825" s="3"/>
    </row>
    <row r="826" spans="1:2" customFormat="false" ht="13">
      <c r="A826" s="3"/>
      <c r="B826" s="3"/>
    </row>
    <row r="827" spans="1:2" customFormat="false" ht="13">
      <c r="A827" s="3"/>
      <c r="B827" s="3"/>
    </row>
    <row r="828" spans="1:2" customFormat="false" ht="13">
      <c r="A828" s="3"/>
      <c r="B828" s="3"/>
    </row>
    <row r="829" spans="1:2" customFormat="false" ht="13">
      <c r="A829" s="3"/>
      <c r="B829" s="3"/>
    </row>
    <row r="830" spans="1:2" customFormat="false" ht="13">
      <c r="A830" s="3"/>
      <c r="B830" s="3"/>
    </row>
    <row r="831" spans="1:2" customFormat="false" ht="13">
      <c r="A831" s="3"/>
      <c r="B831" s="3"/>
    </row>
    <row r="832" spans="1:2" customFormat="false" ht="13">
      <c r="A832" s="3"/>
      <c r="B832" s="3"/>
    </row>
    <row r="833" spans="1:2" customFormat="false" ht="13">
      <c r="A833" s="3"/>
      <c r="B833" s="3"/>
    </row>
    <row r="834" spans="1:2" customFormat="false" ht="13">
      <c r="A834" s="3"/>
      <c r="B834" s="3"/>
    </row>
    <row r="835" spans="1:2" customFormat="false" ht="13">
      <c r="A835" s="3"/>
      <c r="B835" s="3"/>
    </row>
    <row r="836" spans="1:2" customFormat="false" ht="13">
      <c r="A836" s="3"/>
      <c r="B836" s="3"/>
    </row>
    <row r="837" spans="1:2" customFormat="false" ht="13">
      <c r="A837" s="3"/>
      <c r="B837" s="3"/>
    </row>
    <row r="838" spans="1:2" customFormat="false" ht="13">
      <c r="A838" s="3"/>
      <c r="B838" s="3"/>
    </row>
    <row r="839" spans="1:2" customFormat="false" ht="13">
      <c r="A839" s="3"/>
      <c r="B839" s="3"/>
    </row>
    <row r="840" spans="1:2" customFormat="false" ht="13">
      <c r="A840" s="3"/>
      <c r="B840" s="3"/>
    </row>
    <row r="841" spans="1:2" customFormat="false" ht="13">
      <c r="A841" s="3"/>
      <c r="B841" s="3"/>
    </row>
    <row r="842" spans="1:2" customFormat="false" ht="13">
      <c r="A842" s="3"/>
      <c r="B842" s="3"/>
    </row>
    <row r="843" spans="1:2" customFormat="false" ht="13">
      <c r="A843" s="3"/>
      <c r="B843" s="3"/>
    </row>
    <row r="844" spans="1:2" customFormat="false" ht="13">
      <c r="A844" s="3"/>
      <c r="B844" s="3"/>
    </row>
    <row r="845" spans="1:2" customFormat="false" ht="13">
      <c r="A845" s="3"/>
      <c r="B845" s="3"/>
    </row>
    <row r="846" spans="1:2" customFormat="false" ht="13">
      <c r="A846" s="3"/>
      <c r="B846" s="3"/>
    </row>
    <row r="847" spans="1:2" customFormat="false" ht="13">
      <c r="A847" s="3"/>
      <c r="B847" s="3"/>
    </row>
    <row r="848" spans="1:2" customFormat="false" ht="13">
      <c r="A848" s="3"/>
      <c r="B848" s="3"/>
    </row>
    <row r="849" spans="1:2" customFormat="false" ht="13">
      <c r="A849" s="3"/>
      <c r="B849" s="3"/>
    </row>
    <row r="850" spans="1:2" customFormat="false" ht="13">
      <c r="A850" s="3"/>
      <c r="B850" s="3"/>
    </row>
    <row r="851" spans="1:2" customFormat="false" ht="13">
      <c r="A851" s="3"/>
      <c r="B851" s="3"/>
    </row>
    <row r="852" spans="1:2" customFormat="false" ht="13">
      <c r="A852" s="3"/>
      <c r="B852" s="3"/>
    </row>
    <row r="853" spans="1:2" customFormat="false" ht="13">
      <c r="A853" s="3"/>
      <c r="B853" s="3"/>
    </row>
    <row r="854" spans="1:2" customFormat="false" ht="13">
      <c r="A854" s="3"/>
      <c r="B854" s="3"/>
    </row>
    <row r="855" spans="1:2" customFormat="false" ht="13">
      <c r="A855" s="3"/>
      <c r="B855" s="3"/>
    </row>
    <row r="856" spans="1:2" customFormat="false" ht="13">
      <c r="A856" s="3"/>
      <c r="B856" s="3"/>
    </row>
    <row r="857" spans="1:2" customFormat="false" ht="13">
      <c r="A857" s="3"/>
      <c r="B857" s="3"/>
    </row>
    <row r="858" spans="1:2" customFormat="false" ht="13">
      <c r="A858" s="3"/>
      <c r="B858" s="3"/>
    </row>
    <row r="859" spans="1:2" customFormat="false" ht="13">
      <c r="A859" s="3"/>
      <c r="B859" s="3"/>
    </row>
    <row r="860" spans="1:2" customFormat="false" ht="13">
      <c r="A860" s="3"/>
      <c r="B860" s="3"/>
    </row>
    <row r="861" spans="1:2" customFormat="false" ht="13">
      <c r="A861" s="3"/>
      <c r="B861" s="3"/>
    </row>
    <row r="862" spans="1:2" customFormat="false" ht="13">
      <c r="A862" s="3"/>
      <c r="B862" s="3"/>
    </row>
    <row r="863" spans="1:2" customFormat="false" ht="13">
      <c r="A863" s="3"/>
      <c r="B863" s="3"/>
    </row>
    <row r="864" spans="1:2" customFormat="false" ht="13">
      <c r="A864" s="3"/>
      <c r="B864" s="3"/>
    </row>
    <row r="865" spans="1:2" customFormat="false" ht="13">
      <c r="A865" s="3"/>
      <c r="B865" s="3"/>
    </row>
    <row r="866" spans="1:2" customFormat="false" ht="13">
      <c r="A866" s="3"/>
      <c r="B866" s="3"/>
    </row>
    <row r="867" spans="1:2" customFormat="false" ht="13">
      <c r="A867" s="3"/>
      <c r="B867" s="3"/>
    </row>
    <row r="868" spans="1:2" customFormat="false" ht="13">
      <c r="A868" s="3"/>
      <c r="B868" s="3"/>
    </row>
    <row r="869" spans="1:2" customFormat="false" ht="13">
      <c r="A869" s="3"/>
      <c r="B869" s="3"/>
    </row>
    <row r="870" spans="1:2" customFormat="false" ht="13">
      <c r="A870" s="3"/>
      <c r="B870" s="3"/>
    </row>
    <row r="871" spans="1:2" customFormat="false" ht="13">
      <c r="A871" s="3"/>
      <c r="B871" s="3"/>
    </row>
    <row r="872" spans="1:2" customFormat="false" ht="13">
      <c r="A872" s="3"/>
      <c r="B872" s="3"/>
    </row>
    <row r="873" spans="1:2" customFormat="false" ht="13">
      <c r="A873" s="3"/>
      <c r="B873" s="3"/>
    </row>
    <row r="874" spans="1:2" customFormat="false" ht="13">
      <c r="A874" s="3"/>
      <c r="B874" s="3"/>
    </row>
    <row r="875" spans="1:2" customFormat="false" ht="13">
      <c r="A875" s="3"/>
      <c r="B875" s="3"/>
    </row>
    <row r="876" spans="1:2" customFormat="false" ht="13">
      <c r="A876" s="3"/>
      <c r="B876" s="3"/>
    </row>
    <row r="877" spans="1:2" customFormat="false" ht="13">
      <c r="A877" s="3"/>
      <c r="B877" s="3"/>
    </row>
    <row r="878" spans="1:2" customFormat="false" ht="13">
      <c r="A878" s="3"/>
      <c r="B878" s="3"/>
    </row>
    <row r="879" spans="1:2" customFormat="false" ht="13">
      <c r="A879" s="3"/>
      <c r="B879" s="3"/>
    </row>
    <row r="880" spans="1:2" customFormat="false" ht="13">
      <c r="A880" s="3"/>
      <c r="B880" s="3"/>
    </row>
    <row r="881" spans="1:2" customFormat="false" ht="13">
      <c r="A881" s="3"/>
      <c r="B881" s="3"/>
    </row>
    <row r="882" spans="1:2" customFormat="false" ht="13">
      <c r="A882" s="3"/>
      <c r="B882" s="3"/>
    </row>
    <row r="883" spans="1:2" customFormat="false" ht="13">
      <c r="A883" s="3"/>
      <c r="B883" s="3"/>
    </row>
    <row r="884" spans="1:2" customFormat="false" ht="13">
      <c r="A884" s="3"/>
      <c r="B884" s="3"/>
    </row>
    <row r="885" spans="1:2" customFormat="false" ht="13">
      <c r="A885" s="3"/>
      <c r="B885" s="3"/>
    </row>
    <row r="886" spans="1:2" customFormat="false" ht="13">
      <c r="A886" s="3"/>
      <c r="B886" s="3"/>
    </row>
    <row r="887" spans="1:2" customFormat="false" ht="13">
      <c r="A887" s="3"/>
      <c r="B887" s="3"/>
    </row>
    <row r="888" spans="1:2" customFormat="false" ht="13">
      <c r="A888" s="3"/>
      <c r="B888" s="3"/>
    </row>
    <row r="889" spans="1:2" customFormat="false" ht="13">
      <c r="A889" s="3"/>
      <c r="B889" s="3"/>
    </row>
    <row r="890" spans="1:2" customFormat="false" ht="13">
      <c r="A890" s="3"/>
      <c r="B890" s="3"/>
    </row>
    <row r="891" spans="1:2" customFormat="false" ht="13">
      <c r="A891" s="3"/>
      <c r="B891" s="3"/>
    </row>
    <row r="892" spans="1:2" customFormat="false" ht="13">
      <c r="A892" s="3"/>
      <c r="B892" s="3"/>
    </row>
    <row r="893" spans="1:2" customFormat="false" ht="13">
      <c r="A893" s="3"/>
      <c r="B893" s="3"/>
    </row>
    <row r="894" spans="1:2" customFormat="false" ht="13">
      <c r="A894" s="3"/>
      <c r="B894" s="3"/>
    </row>
    <row r="895" spans="1:2" customFormat="false" ht="13">
      <c r="A895" s="3"/>
      <c r="B895" s="3"/>
    </row>
    <row r="896" spans="1:2" customFormat="false" ht="13">
      <c r="A896" s="3"/>
      <c r="B896" s="3"/>
    </row>
    <row r="897" spans="1:2" customFormat="false" ht="13">
      <c r="A897" s="3"/>
      <c r="B897" s="3"/>
    </row>
    <row r="898" spans="1:2" customFormat="false" ht="13">
      <c r="A898" s="3"/>
      <c r="B898" s="3"/>
    </row>
    <row r="899" spans="1:2" customFormat="false" ht="13">
      <c r="A899" s="3"/>
      <c r="B899" s="3"/>
    </row>
    <row r="900" spans="1:2" customFormat="false" ht="13">
      <c r="A900" s="3"/>
      <c r="B900" s="3"/>
    </row>
    <row r="901" spans="1:2" customFormat="false" ht="13">
      <c r="A901" s="3"/>
      <c r="B901" s="3"/>
    </row>
    <row r="902" spans="1:2" customFormat="false" ht="13">
      <c r="A902" s="3"/>
      <c r="B902" s="3"/>
    </row>
    <row r="903" spans="1:2" customFormat="false" ht="13">
      <c r="A903" s="3"/>
      <c r="B903" s="3"/>
    </row>
    <row r="904" spans="1:2" customFormat="false" ht="13">
      <c r="A904" s="3"/>
      <c r="B904" s="3"/>
    </row>
    <row r="905" spans="1:2" customFormat="false" ht="13">
      <c r="A905" s="3"/>
      <c r="B905" s="3"/>
    </row>
    <row r="906" spans="1:2" customFormat="false" ht="13">
      <c r="A906" s="3"/>
      <c r="B906" s="3"/>
    </row>
    <row r="907" spans="1:2" customFormat="false" ht="13">
      <c r="A907" s="3"/>
      <c r="B907" s="3"/>
    </row>
    <row r="908" spans="1:2" customFormat="false" ht="13">
      <c r="A908" s="3"/>
      <c r="B908" s="3"/>
    </row>
    <row r="909" spans="1:2" customFormat="false" ht="13">
      <c r="A909" s="3"/>
      <c r="B909" s="3"/>
    </row>
    <row r="910" spans="1:2" customFormat="false" ht="13">
      <c r="A910" s="3"/>
      <c r="B910" s="3"/>
    </row>
    <row r="911" spans="1:2" customFormat="false" ht="13">
      <c r="A911" s="3"/>
      <c r="B911" s="3"/>
    </row>
    <row r="912" spans="1:2" customFormat="false" ht="13">
      <c r="A912" s="3"/>
      <c r="B912" s="3"/>
    </row>
    <row r="913" spans="1:2" customFormat="false" ht="13">
      <c r="A913" s="3"/>
      <c r="B913" s="3"/>
    </row>
    <row r="914" spans="1:2" customFormat="false" ht="13">
      <c r="A914" s="3"/>
      <c r="B914" s="3"/>
    </row>
    <row r="915" spans="1:2" customFormat="false" ht="13">
      <c r="A915" s="3"/>
      <c r="B915" s="3"/>
    </row>
    <row r="916" spans="1:2" customFormat="false" ht="13">
      <c r="A916" s="3"/>
      <c r="B916" s="3"/>
    </row>
    <row r="917" spans="1:2" customFormat="false" ht="13">
      <c r="A917" s="3"/>
      <c r="B917" s="3"/>
    </row>
    <row r="918" spans="1:2" customFormat="false" ht="13">
      <c r="A918" s="3"/>
      <c r="B918" s="3"/>
    </row>
    <row r="919" spans="1:2" customFormat="false" ht="13">
      <c r="A919" s="3"/>
      <c r="B919" s="3"/>
    </row>
    <row r="920" spans="1:2" customFormat="false" ht="13">
      <c r="A920" s="3"/>
      <c r="B920" s="3"/>
    </row>
    <row r="921" spans="1:2" customFormat="false" ht="13">
      <c r="A921" s="3"/>
      <c r="B921" s="3"/>
    </row>
    <row r="922" spans="1:2" customFormat="false" ht="13">
      <c r="A922" s="3"/>
      <c r="B922" s="3"/>
    </row>
    <row r="923" spans="1:2" customFormat="false" ht="13">
      <c r="A923" s="3"/>
      <c r="B923" s="3"/>
    </row>
    <row r="924" spans="1:2" customFormat="false" ht="13">
      <c r="A924" s="3"/>
      <c r="B924" s="3"/>
    </row>
    <row r="925" spans="1:2" customFormat="false" ht="13">
      <c r="A925" s="3"/>
      <c r="B925" s="3"/>
    </row>
    <row r="926" spans="1:2" customFormat="false" ht="13">
      <c r="A926" s="3"/>
      <c r="B926" s="3"/>
    </row>
    <row r="927" spans="1:2" customFormat="false" ht="13">
      <c r="A927" s="3"/>
      <c r="B927" s="3"/>
    </row>
    <row r="928" spans="1:2" customFormat="false" ht="13">
      <c r="A928" s="3"/>
      <c r="B928" s="3"/>
    </row>
    <row r="929" spans="1:2" customFormat="false" ht="13">
      <c r="A929" s="3"/>
      <c r="B929" s="3"/>
    </row>
    <row r="930" spans="1:2" customFormat="false" ht="13">
      <c r="A930" s="3"/>
      <c r="B930" s="3"/>
    </row>
    <row r="931" spans="1:2" customFormat="false" ht="13">
      <c r="A931" s="3"/>
      <c r="B931" s="3"/>
    </row>
    <row r="932" spans="1:2" customFormat="false" ht="13">
      <c r="A932" s="3"/>
      <c r="B932" s="3"/>
    </row>
    <row r="933" spans="1:2" customFormat="false" ht="13">
      <c r="A933" s="3"/>
      <c r="B933" s="3"/>
    </row>
    <row r="934" spans="1:2" customFormat="false" ht="13">
      <c r="A934" s="3"/>
      <c r="B934" s="3"/>
    </row>
    <row r="935" spans="1:2" customFormat="false" ht="13">
      <c r="A935" s="3"/>
      <c r="B935" s="3"/>
    </row>
    <row r="936" spans="1:2" customFormat="false" ht="13">
      <c r="A936" s="3"/>
      <c r="B936" s="3"/>
    </row>
    <row r="937" spans="1:2" customFormat="false" ht="13">
      <c r="A937" s="3"/>
      <c r="B937" s="3"/>
    </row>
    <row r="938" spans="1:2" customFormat="false" ht="13">
      <c r="A938" s="3"/>
      <c r="B938" s="3"/>
    </row>
    <row r="939" spans="1:2" customFormat="false" ht="13">
      <c r="A939" s="3"/>
      <c r="B939" s="3"/>
    </row>
    <row r="940" spans="1:2" customFormat="false" ht="13">
      <c r="A940" s="3"/>
      <c r="B940" s="3"/>
    </row>
    <row r="941" spans="1:2" customFormat="false" ht="13">
      <c r="A941" s="3"/>
      <c r="B941" s="3"/>
    </row>
    <row r="942" spans="1:2" customFormat="false" ht="13">
      <c r="A942" s="3"/>
      <c r="B942" s="3"/>
    </row>
    <row r="943" spans="1:2" customFormat="false" ht="13">
      <c r="A943" s="3"/>
      <c r="B943" s="3"/>
    </row>
    <row r="944" spans="1:2" customFormat="false" ht="13">
      <c r="A944" s="3"/>
      <c r="B944" s="3"/>
    </row>
    <row r="945" spans="1:2" customFormat="false" ht="13">
      <c r="A945" s="3"/>
      <c r="B945" s="3"/>
    </row>
    <row r="946" spans="1:2" customFormat="false" ht="13">
      <c r="A946" s="3"/>
      <c r="B946" s="3"/>
    </row>
    <row r="947" spans="1:2" customFormat="false" ht="13">
      <c r="A947" s="3"/>
      <c r="B947" s="3"/>
    </row>
    <row r="948" spans="1:2" customFormat="false" ht="13">
      <c r="A948" s="3"/>
      <c r="B948" s="3"/>
    </row>
    <row r="949" spans="1:2" customFormat="false" ht="13">
      <c r="A949" s="3"/>
      <c r="B949" s="3"/>
    </row>
    <row r="950" spans="1:2" customFormat="false" ht="13">
      <c r="A950" s="3"/>
      <c r="B950" s="3"/>
    </row>
    <row r="951" spans="1:2" customFormat="false" ht="13">
      <c r="A951" s="3"/>
      <c r="B951" s="3"/>
    </row>
    <row r="952" spans="1:2" customFormat="false" ht="13">
      <c r="A952" s="3"/>
      <c r="B952" s="3"/>
    </row>
    <row r="953" spans="1:2" customFormat="false" ht="13">
      <c r="A953" s="3"/>
      <c r="B953" s="3"/>
    </row>
    <row r="954" spans="1:2" customFormat="false" ht="13">
      <c r="A954" s="3"/>
      <c r="B954" s="3"/>
    </row>
    <row r="955" spans="1:2" customFormat="false" ht="13">
      <c r="A955" s="3"/>
      <c r="B955" s="3"/>
    </row>
    <row r="956" spans="1:2" customFormat="false" ht="13">
      <c r="A956" s="3"/>
      <c r="B956" s="3"/>
    </row>
    <row r="957" spans="1:2" customFormat="false" ht="13">
      <c r="A957" s="3"/>
      <c r="B957" s="3"/>
    </row>
    <row r="958" spans="1:2" customFormat="false" ht="13">
      <c r="A958" s="3"/>
      <c r="B958" s="3"/>
    </row>
    <row r="959" spans="1:2" customFormat="false" ht="13">
      <c r="A959" s="3"/>
      <c r="B959" s="3"/>
    </row>
    <row r="960" spans="1:2" customFormat="false" ht="13">
      <c r="A960" s="3"/>
      <c r="B960" s="3"/>
    </row>
    <row r="961" spans="1:2" customFormat="false" ht="13">
      <c r="A961" s="3"/>
      <c r="B961" s="3"/>
    </row>
    <row r="962" spans="1:2" customFormat="false" ht="13">
      <c r="A962" s="3"/>
      <c r="B962" s="3"/>
    </row>
    <row r="963" spans="1:2" customFormat="false" ht="13">
      <c r="A963" s="3"/>
      <c r="B963" s="3"/>
    </row>
    <row r="964" spans="1:2" customFormat="false" ht="13">
      <c r="A964" s="3"/>
      <c r="B964" s="3"/>
    </row>
    <row r="965" spans="1:2" customFormat="false" ht="13">
      <c r="A965" s="3"/>
      <c r="B965" s="3"/>
    </row>
    <row r="966" spans="1:2" customFormat="false" ht="13">
      <c r="A966" s="3"/>
      <c r="B966" s="3"/>
    </row>
    <row r="967" spans="1:2" customFormat="false" ht="13">
      <c r="A967" s="3"/>
      <c r="B967" s="3"/>
    </row>
    <row r="968" spans="1:2" customFormat="false" ht="13">
      <c r="A968" s="3"/>
      <c r="B968" s="3"/>
    </row>
    <row r="969" spans="1:2" customFormat="false" ht="13">
      <c r="A969" s="3"/>
      <c r="B969" s="3"/>
    </row>
    <row r="970" spans="1:2" customFormat="false" ht="13">
      <c r="A970" s="3"/>
      <c r="B970" s="3"/>
    </row>
    <row r="971" spans="1:2" customFormat="false" ht="13">
      <c r="A971" s="3"/>
      <c r="B971" s="3"/>
    </row>
    <row r="972" spans="1:2" customFormat="false" ht="13">
      <c r="A972" s="3"/>
      <c r="B972" s="3"/>
    </row>
    <row r="973" spans="1:2" customFormat="false" ht="13">
      <c r="A973" s="3"/>
      <c r="B973" s="3"/>
    </row>
    <row r="974" spans="1:2" customFormat="false" ht="13">
      <c r="A974" s="3"/>
      <c r="B974" s="3"/>
    </row>
    <row r="975" spans="1:2" customFormat="false" ht="13">
      <c r="A975" s="3"/>
      <c r="B975" s="3"/>
    </row>
    <row r="976" spans="1:2" customFormat="false" ht="13">
      <c r="A976" s="3"/>
      <c r="B976" s="3"/>
    </row>
    <row r="977" spans="1:2" customFormat="false" ht="13">
      <c r="A977" s="3"/>
      <c r="B977" s="3"/>
    </row>
    <row r="978" spans="1:2" customFormat="false" ht="13">
      <c r="A978" s="3"/>
      <c r="B978" s="3"/>
    </row>
    <row r="979" spans="1:2" customFormat="false" ht="13">
      <c r="A979" s="3"/>
      <c r="B979" s="3"/>
    </row>
    <row r="980" spans="1:2" customFormat="false" ht="13">
      <c r="A980" s="3"/>
      <c r="B980" s="3"/>
    </row>
    <row r="981" spans="1:2" customFormat="false" ht="13">
      <c r="A981" s="3"/>
      <c r="B981" s="3"/>
    </row>
    <row r="982" spans="1:2" customFormat="false" ht="13">
      <c r="A982" s="3"/>
      <c r="B982" s="3"/>
    </row>
    <row r="983" spans="1:2" customFormat="false" ht="13">
      <c r="A983" s="3"/>
      <c r="B983" s="3"/>
    </row>
    <row r="984" spans="1:2" customFormat="false" ht="13">
      <c r="A984" s="3"/>
      <c r="B984" s="3"/>
    </row>
    <row r="985" spans="1:2" customFormat="false" ht="13">
      <c r="A985" s="3"/>
      <c r="B985" s="3"/>
    </row>
    <row r="986" spans="1:2" customFormat="false" ht="13">
      <c r="A986" s="3"/>
      <c r="B986" s="3"/>
    </row>
    <row r="987" spans="1:2" customFormat="false" ht="13">
      <c r="A987" s="3"/>
      <c r="B987" s="3"/>
    </row>
    <row r="988" spans="1:2" customFormat="false" ht="13">
      <c r="A988" s="3"/>
      <c r="B988" s="3"/>
    </row>
    <row r="989" spans="1:2" customFormat="false" ht="13">
      <c r="A989" s="3"/>
      <c r="B989" s="3"/>
    </row>
    <row r="990" spans="1:2" customFormat="false" ht="13">
      <c r="A990" s="3"/>
      <c r="B990" s="3"/>
    </row>
    <row r="991" spans="1:2" customFormat="false" ht="13">
      <c r="A991" s="3"/>
      <c r="B991" s="3"/>
    </row>
    <row r="992" spans="1:2" customFormat="false" ht="13">
      <c r="A992" s="3"/>
      <c r="B992" s="3"/>
    </row>
    <row r="993" spans="1:2" customFormat="false" ht="13">
      <c r="A993" s="3"/>
      <c r="B993" s="3"/>
    </row>
    <row r="994" spans="1:2" customFormat="false" ht="13">
      <c r="A994" s="3"/>
      <c r="B994" s="3"/>
    </row>
    <row r="995" spans="1:2" customFormat="false" ht="13">
      <c r="A995" s="3"/>
      <c r="B995" s="3"/>
    </row>
    <row r="996" spans="1:2" customFormat="false" ht="13">
      <c r="A996" s="3"/>
      <c r="B996" s="3"/>
    </row>
    <row r="997" spans="1:2" customFormat="false" ht="13">
      <c r="A997" s="3"/>
      <c r="B997" s="3"/>
    </row>
    <row r="998" spans="1:2" customFormat="false" ht="13">
      <c r="A998" s="3"/>
      <c r="B998" s="3"/>
    </row>
    <row r="999" spans="1:2" customFormat="false" ht="13">
      <c r="A999" s="3"/>
      <c r="B999" s="3"/>
    </row>
    <row r="1000" spans="1:2" customFormat="false" ht="13">
      <c r="A1000" s="3"/>
      <c r="B1000" s="3"/>
    </row>
  </sheetData>
  <phoneticPr fontId="6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>
    <outlinePr summaryBelow="false" summaryRight="false"/>
  </sheetPr>
  <dimension ref="B1:E601"/>
  <sheetViews>
    <sheetView workbookViewId="0"/>
  </sheetViews>
  <sheetFormatPr baseColWidth="10" defaultColWidth="14.5" defaultRowHeight="15.75" customHeight="1"/>
  <cols>
    <col min="1" max="1" width="4.83203125" customWidth="1"/>
    <col min="2" max="5" width="7.33203125" customWidth="1"/>
  </cols>
  <sheetData>
    <row r="1" spans="2:5" customFormat="false" ht="15.75" customHeight="1">
      <c r="B1" s="3" t="s">
        <v>84</v>
      </c>
      <c r="C1" s="3" t="s">
        <v>85</v>
      </c>
      <c r="D1" s="3" t="s">
        <v>86</v>
      </c>
      <c r="E1" s="3" t="s">
        <v>87</v>
      </c>
    </row>
    <row r="2" spans="1:5" customFormat="false" ht="15.75" customHeight="1">
      <c r="A2" s="3" t="s">
        <v>22</v>
      </c>
      <c r="B2" s="33">
        <f>シート1!AT2</f>
        <v>5</v>
      </c>
      <c r="C2" s="33">
        <f>シート1!AU2</f>
        <v>21</v>
      </c>
      <c r="E2" s="33">
        <f>シート1!AV2</f>
        <v>13</v>
      </c>
    </row>
    <row r="3" spans="1:1" customFormat="false" ht="15.75" customHeight="1">
      <c r="A3" s="33">
        <f>シート1!K3</f>
        <v>0</v>
      </c>
    </row>
    <row r="4" spans="1:1" customFormat="false" ht="15.75" customHeight="1">
      <c r="A4" s="33">
        <f>シート1!K4</f>
        <v>0</v>
      </c>
    </row>
    <row r="5" spans="1:1" customFormat="false" ht="15.75" customHeight="1">
      <c r="A5" s="33">
        <f>シート1!K5</f>
        <v>0</v>
      </c>
    </row>
    <row r="6" spans="1:1" customFormat="false" ht="15.75" customHeight="1">
      <c r="A6" s="33">
        <f>シート1!K6</f>
        <v>0</v>
      </c>
    </row>
    <row r="7" spans="1:2" customFormat="false" ht="15.75" customHeight="1">
      <c r="A7" s="33">
        <f>シート1!K7</f>
        <v>0</v>
      </c>
      <c r="B7" s="34">
        <f>AVERAGE($A$3:$A$7)</f>
        <v>0</v>
      </c>
    </row>
    <row r="8" spans="1:2" customFormat="false" ht="15.75" customHeight="1">
      <c r="A8" s="33">
        <f>シート1!K8</f>
        <v>0</v>
      </c>
      <c r="B8" s="33">
        <f t="shared" ref="B8:B601" si="0">ROUND($B7+2/($B$2+1)*($A8-$B7),2)</f>
        <v>0</v>
      </c>
    </row>
    <row r="9" spans="1:2" customFormat="false" ht="15.75" customHeight="1">
      <c r="A9" s="33">
        <f>シート1!K9</f>
        <v>0</v>
      </c>
      <c r="B9" s="33">
        <f t="shared" si="0"/>
        <v>0</v>
      </c>
    </row>
    <row r="10" spans="1:2" customFormat="false" ht="15.75" customHeight="1">
      <c r="A10" s="33">
        <f>シート1!K10</f>
        <v>0</v>
      </c>
      <c r="B10" s="33">
        <f t="shared" si="0"/>
        <v>0</v>
      </c>
    </row>
    <row r="11" spans="1:2" customFormat="false" ht="15.75" customHeight="1">
      <c r="A11" s="33">
        <f>シート1!K11</f>
        <v>0</v>
      </c>
      <c r="B11" s="33">
        <f t="shared" si="0"/>
        <v>0</v>
      </c>
    </row>
    <row r="12" spans="1:2" customFormat="false" ht="15.75" customHeight="1">
      <c r="A12" s="33">
        <f>シート1!K12</f>
        <v>0</v>
      </c>
      <c r="B12" s="33">
        <f t="shared" si="0"/>
        <v>0</v>
      </c>
    </row>
    <row r="13" spans="1:2" customFormat="false" ht="15.75" customHeight="1">
      <c r="A13" s="33">
        <f>シート1!K13</f>
        <v>0</v>
      </c>
      <c r="B13" s="33">
        <f t="shared" si="0"/>
        <v>0</v>
      </c>
    </row>
    <row r="14" spans="1:2" customFormat="false" ht="15.75" customHeight="1">
      <c r="A14" s="33">
        <f>シート1!K14</f>
        <v>0</v>
      </c>
      <c r="B14" s="33">
        <f t="shared" si="0"/>
        <v>0</v>
      </c>
    </row>
    <row r="15" spans="1:2" customFormat="false" ht="15.75" customHeight="1">
      <c r="A15" s="33">
        <f>シート1!K15</f>
        <v>0</v>
      </c>
      <c r="B15" s="33">
        <f t="shared" si="0"/>
        <v>0</v>
      </c>
    </row>
    <row r="16" spans="1:2" customFormat="false" ht="15.75" customHeight="1">
      <c r="A16" s="33">
        <f>シート1!K16</f>
        <v>0</v>
      </c>
      <c r="B16" s="33">
        <f t="shared" si="0"/>
        <v>0</v>
      </c>
    </row>
    <row r="17" spans="1:2" customFormat="false" ht="15.75" customHeight="1">
      <c r="A17" s="33">
        <f>シート1!K17</f>
        <v>0</v>
      </c>
      <c r="B17" s="33">
        <f t="shared" si="0"/>
        <v>0</v>
      </c>
    </row>
    <row r="18" spans="1:2" customFormat="false" ht="15.75" customHeight="1">
      <c r="A18" s="33">
        <f>シート1!K18</f>
        <v>0</v>
      </c>
      <c r="B18" s="33">
        <f t="shared" si="0"/>
        <v>0</v>
      </c>
    </row>
    <row r="19" spans="1:2" customFormat="false" ht="15.75" customHeight="1">
      <c r="A19" s="33">
        <f>シート1!K19</f>
        <v>0</v>
      </c>
      <c r="B19" s="33">
        <f t="shared" si="0"/>
        <v>0</v>
      </c>
    </row>
    <row r="20" spans="1:2" customFormat="false" ht="15.75" customHeight="1">
      <c r="A20" s="33">
        <f>シート1!K20</f>
        <v>0</v>
      </c>
      <c r="B20" s="33">
        <f t="shared" si="0"/>
        <v>0</v>
      </c>
    </row>
    <row r="21" spans="1:2" customFormat="false" ht="15.75" customHeight="1">
      <c r="A21" s="33">
        <f>シート1!K21</f>
        <v>0</v>
      </c>
      <c r="B21" s="33">
        <f t="shared" si="0"/>
        <v>0</v>
      </c>
    </row>
    <row r="22" spans="1:2" customFormat="false" ht="15.75" customHeight="1">
      <c r="A22" s="33">
        <f>シート1!K22</f>
        <v>0</v>
      </c>
      <c r="B22" s="33">
        <f t="shared" si="0"/>
        <v>0</v>
      </c>
    </row>
    <row r="23" spans="1:4" customFormat="false" ht="15.75" customHeight="1">
      <c r="A23" s="33">
        <f>シート1!K23</f>
        <v>0</v>
      </c>
      <c r="B23" s="33">
        <f t="shared" si="0"/>
        <v>0</v>
      </c>
      <c r="C23" s="33">
        <f>ROUND(AVERAGE($A3:$A23),2)</f>
        <v>0</v>
      </c>
      <c r="D23" s="33">
        <f t="shared" ref="D23:D601" si="1">B23-C23</f>
        <v>0</v>
      </c>
    </row>
    <row r="24" spans="1:4" customFormat="false" ht="15.75" customHeight="1">
      <c r="A24" s="33">
        <f>シート1!K24</f>
        <v>0</v>
      </c>
      <c r="B24" s="33">
        <f t="shared" si="0"/>
        <v>0</v>
      </c>
      <c r="C24" s="33">
        <f t="shared" ref="C24:C601" si="2">ROUND($C23+2/($C$2+1)*($A24-$C23),2)</f>
        <v>0</v>
      </c>
      <c r="D24" s="33">
        <f t="shared" si="1"/>
        <v>0</v>
      </c>
    </row>
    <row r="25" spans="1:4" customFormat="false" ht="15.75" customHeight="1">
      <c r="A25" s="33">
        <f>シート1!K25</f>
        <v>0</v>
      </c>
      <c r="B25" s="33">
        <f t="shared" si="0"/>
        <v>0</v>
      </c>
      <c r="C25" s="33">
        <f t="shared" si="2"/>
        <v>0</v>
      </c>
      <c r="D25" s="33">
        <f t="shared" si="1"/>
        <v>0</v>
      </c>
    </row>
    <row r="26" spans="1:4" customFormat="false" ht="15.75" customHeight="1">
      <c r="A26" s="33">
        <f>シート1!K26</f>
        <v>0</v>
      </c>
      <c r="B26" s="33">
        <f t="shared" si="0"/>
        <v>0</v>
      </c>
      <c r="C26" s="33">
        <f t="shared" si="2"/>
        <v>0</v>
      </c>
      <c r="D26" s="33">
        <f t="shared" si="1"/>
        <v>0</v>
      </c>
    </row>
    <row r="27" spans="1:4" customFormat="false" ht="15.75" customHeight="1">
      <c r="A27" s="33">
        <f>シート1!K27</f>
        <v>0</v>
      </c>
      <c r="B27" s="33">
        <f t="shared" si="0"/>
        <v>0</v>
      </c>
      <c r="C27" s="33">
        <f t="shared" si="2"/>
        <v>0</v>
      </c>
      <c r="D27" s="33">
        <f t="shared" si="1"/>
        <v>0</v>
      </c>
    </row>
    <row r="28" spans="1:4" customFormat="false" ht="15.75" customHeight="1">
      <c r="A28" s="33">
        <f>シート1!K28</f>
        <v>0</v>
      </c>
      <c r="B28" s="33">
        <f t="shared" si="0"/>
        <v>0</v>
      </c>
      <c r="C28" s="33">
        <f t="shared" si="2"/>
        <v>0</v>
      </c>
      <c r="D28" s="33">
        <f t="shared" si="1"/>
        <v>0</v>
      </c>
    </row>
    <row r="29" spans="1:4" customFormat="false" ht="15.75" customHeight="1">
      <c r="A29" s="33">
        <f>シート1!K29</f>
        <v>0</v>
      </c>
      <c r="B29" s="33">
        <f t="shared" si="0"/>
        <v>0</v>
      </c>
      <c r="C29" s="33">
        <f t="shared" si="2"/>
        <v>0</v>
      </c>
      <c r="D29" s="33">
        <f t="shared" si="1"/>
        <v>0</v>
      </c>
    </row>
    <row r="30" spans="1:4" customFormat="false" ht="15.75" customHeight="1">
      <c r="A30" s="33">
        <f>シート1!K30</f>
        <v>0</v>
      </c>
      <c r="B30" s="33">
        <f t="shared" si="0"/>
        <v>0</v>
      </c>
      <c r="C30" s="33">
        <f t="shared" si="2"/>
        <v>0</v>
      </c>
      <c r="D30" s="33">
        <f t="shared" si="1"/>
        <v>0</v>
      </c>
    </row>
    <row r="31" spans="1:4" customFormat="false" ht="15.75" customHeight="1">
      <c r="A31" s="33">
        <f>シート1!K31</f>
        <v>0</v>
      </c>
      <c r="B31" s="33">
        <f t="shared" si="0"/>
        <v>0</v>
      </c>
      <c r="C31" s="33">
        <f t="shared" si="2"/>
        <v>0</v>
      </c>
      <c r="D31" s="33">
        <f t="shared" si="1"/>
        <v>0</v>
      </c>
    </row>
    <row r="32" spans="1:4" customFormat="false" ht="15.75" customHeight="1">
      <c r="A32" s="33">
        <f>シート1!K32</f>
        <v>0</v>
      </c>
      <c r="B32" s="33">
        <f t="shared" si="0"/>
        <v>0</v>
      </c>
      <c r="C32" s="33">
        <f t="shared" si="2"/>
        <v>0</v>
      </c>
      <c r="D32" s="33">
        <f t="shared" si="1"/>
        <v>0</v>
      </c>
    </row>
    <row r="33" spans="1:4" customFormat="false" ht="15.75" customHeight="1">
      <c r="A33" s="33">
        <f>シート1!K33</f>
        <v>0</v>
      </c>
      <c r="B33" s="33">
        <f t="shared" si="0"/>
        <v>0</v>
      </c>
      <c r="C33" s="33">
        <f t="shared" si="2"/>
        <v>0</v>
      </c>
      <c r="D33" s="33">
        <f t="shared" si="1"/>
        <v>0</v>
      </c>
    </row>
    <row r="34" spans="1:4" customFormat="false" ht="15.75" customHeight="1">
      <c r="A34" s="33">
        <f>シート1!K34</f>
        <v>0</v>
      </c>
      <c r="B34" s="33">
        <f t="shared" si="0"/>
        <v>0</v>
      </c>
      <c r="C34" s="33">
        <f t="shared" si="2"/>
        <v>0</v>
      </c>
      <c r="D34" s="33">
        <f t="shared" si="1"/>
        <v>0</v>
      </c>
    </row>
    <row r="35" spans="1:5" customFormat="false" ht="15.75" customHeight="1">
      <c r="A35" s="33">
        <f>シート1!K35</f>
        <v>0</v>
      </c>
      <c r="B35" s="33">
        <f t="shared" si="0"/>
        <v>0</v>
      </c>
      <c r="C35" s="33">
        <f t="shared" si="2"/>
        <v>0</v>
      </c>
      <c r="D35" s="33">
        <f t="shared" si="1"/>
        <v>0</v>
      </c>
      <c r="E35" s="33">
        <f>ROUND(AVERAGE($D23:$D35),2)</f>
        <v>0</v>
      </c>
    </row>
    <row r="36" spans="1:5" customFormat="false" ht="15.75" customHeight="1">
      <c r="A36" s="33">
        <f>シート1!K36</f>
        <v>0</v>
      </c>
      <c r="B36" s="33">
        <f t="shared" si="0"/>
        <v>0</v>
      </c>
      <c r="C36" s="33">
        <f t="shared" si="2"/>
        <v>0</v>
      </c>
      <c r="D36" s="33">
        <f t="shared" si="1"/>
        <v>0</v>
      </c>
      <c r="E36" s="33">
        <f t="shared" ref="E36:E601" si="3">ROUND(E35+2/($E$2+1)*($D36-$E35),2)</f>
        <v>0</v>
      </c>
    </row>
    <row r="37" spans="1:5" customFormat="false" ht="15.75" customHeight="1">
      <c r="A37" s="33">
        <f>シート1!K37</f>
        <v>0</v>
      </c>
      <c r="B37" s="33">
        <f t="shared" si="0"/>
        <v>0</v>
      </c>
      <c r="C37" s="33">
        <f t="shared" si="2"/>
        <v>0</v>
      </c>
      <c r="D37" s="33">
        <f t="shared" si="1"/>
        <v>0</v>
      </c>
      <c r="E37" s="33">
        <f t="shared" si="3"/>
        <v>0</v>
      </c>
    </row>
    <row r="38" spans="1:5" customFormat="false" ht="15.75" customHeight="1">
      <c r="A38" s="33">
        <f>シート1!K38</f>
        <v>0</v>
      </c>
      <c r="B38" s="33">
        <f t="shared" si="0"/>
        <v>0</v>
      </c>
      <c r="C38" s="33">
        <f t="shared" si="2"/>
        <v>0</v>
      </c>
      <c r="D38" s="33">
        <f t="shared" si="1"/>
        <v>0</v>
      </c>
      <c r="E38" s="33">
        <f t="shared" si="3"/>
        <v>0</v>
      </c>
    </row>
    <row r="39" spans="1:5" customFormat="false" ht="15.75" customHeight="1">
      <c r="A39" s="33">
        <f>シート1!K39</f>
        <v>0</v>
      </c>
      <c r="B39" s="33">
        <f t="shared" si="0"/>
        <v>0</v>
      </c>
      <c r="C39" s="33">
        <f t="shared" si="2"/>
        <v>0</v>
      </c>
      <c r="D39" s="33">
        <f t="shared" si="1"/>
        <v>0</v>
      </c>
      <c r="E39" s="33">
        <f t="shared" si="3"/>
        <v>0</v>
      </c>
    </row>
    <row r="40" spans="1:5" customFormat="false" ht="15.75" customHeight="1">
      <c r="A40" s="33">
        <f>シート1!K40</f>
        <v>0</v>
      </c>
      <c r="B40" s="33">
        <f t="shared" si="0"/>
        <v>0</v>
      </c>
      <c r="C40" s="33">
        <f t="shared" si="2"/>
        <v>0</v>
      </c>
      <c r="D40" s="33">
        <f t="shared" si="1"/>
        <v>0</v>
      </c>
      <c r="E40" s="33">
        <f t="shared" si="3"/>
        <v>0</v>
      </c>
    </row>
    <row r="41" spans="1:5" customFormat="false" ht="15.75" customHeight="1">
      <c r="A41" s="33">
        <f>シート1!K41</f>
        <v>0</v>
      </c>
      <c r="B41" s="33">
        <f t="shared" si="0"/>
        <v>0</v>
      </c>
      <c r="C41" s="33">
        <f t="shared" si="2"/>
        <v>0</v>
      </c>
      <c r="D41" s="33">
        <f t="shared" si="1"/>
        <v>0</v>
      </c>
      <c r="E41" s="33">
        <f t="shared" si="3"/>
        <v>0</v>
      </c>
    </row>
    <row r="42" spans="1:5" customFormat="false" ht="15.75" customHeight="1">
      <c r="A42" s="33">
        <f>シート1!K42</f>
        <v>0</v>
      </c>
      <c r="B42" s="33">
        <f t="shared" si="0"/>
        <v>0</v>
      </c>
      <c r="C42" s="33">
        <f t="shared" si="2"/>
        <v>0</v>
      </c>
      <c r="D42" s="33">
        <f t="shared" si="1"/>
        <v>0</v>
      </c>
      <c r="E42" s="33">
        <f t="shared" si="3"/>
        <v>0</v>
      </c>
    </row>
    <row r="43" spans="1:5" customFormat="false" ht="15.75" customHeight="1">
      <c r="A43" s="33">
        <f>シート1!K43</f>
        <v>0</v>
      </c>
      <c r="B43" s="33">
        <f t="shared" si="0"/>
        <v>0</v>
      </c>
      <c r="C43" s="33">
        <f t="shared" si="2"/>
        <v>0</v>
      </c>
      <c r="D43" s="33">
        <f t="shared" si="1"/>
        <v>0</v>
      </c>
      <c r="E43" s="33">
        <f t="shared" si="3"/>
        <v>0</v>
      </c>
    </row>
    <row r="44" spans="1:5" customFormat="false" ht="15.75" customHeight="1">
      <c r="A44" s="33">
        <f>シート1!K44</f>
        <v>0</v>
      </c>
      <c r="B44" s="33">
        <f t="shared" si="0"/>
        <v>0</v>
      </c>
      <c r="C44" s="33">
        <f t="shared" si="2"/>
        <v>0</v>
      </c>
      <c r="D44" s="33">
        <f t="shared" si="1"/>
        <v>0</v>
      </c>
      <c r="E44" s="33">
        <f t="shared" si="3"/>
        <v>0</v>
      </c>
    </row>
    <row r="45" spans="1:5" customFormat="false" ht="13">
      <c r="A45" s="33">
        <f>シート1!K45</f>
        <v>0</v>
      </c>
      <c r="B45" s="33">
        <f t="shared" si="0"/>
        <v>0</v>
      </c>
      <c r="C45" s="33">
        <f t="shared" si="2"/>
        <v>0</v>
      </c>
      <c r="D45" s="33">
        <f t="shared" si="1"/>
        <v>0</v>
      </c>
      <c r="E45" s="33">
        <f t="shared" si="3"/>
        <v>0</v>
      </c>
    </row>
    <row r="46" spans="1:5" customFormat="false" ht="13">
      <c r="A46" s="33">
        <f>シート1!K46</f>
        <v>0</v>
      </c>
      <c r="B46" s="33">
        <f t="shared" si="0"/>
        <v>0</v>
      </c>
      <c r="C46" s="33">
        <f t="shared" si="2"/>
        <v>0</v>
      </c>
      <c r="D46" s="33">
        <f t="shared" si="1"/>
        <v>0</v>
      </c>
      <c r="E46" s="33">
        <f t="shared" si="3"/>
        <v>0</v>
      </c>
    </row>
    <row r="47" spans="1:5" customFormat="false" ht="13">
      <c r="A47" s="33">
        <f>シート1!K47</f>
        <v>0</v>
      </c>
      <c r="B47" s="33">
        <f t="shared" si="0"/>
        <v>0</v>
      </c>
      <c r="C47" s="33">
        <f t="shared" si="2"/>
        <v>0</v>
      </c>
      <c r="D47" s="33">
        <f t="shared" si="1"/>
        <v>0</v>
      </c>
      <c r="E47" s="33">
        <f t="shared" si="3"/>
        <v>0</v>
      </c>
    </row>
    <row r="48" spans="1:5" customFormat="false" ht="13">
      <c r="A48" s="33">
        <f>シート1!K48</f>
        <v>0</v>
      </c>
      <c r="B48" s="33">
        <f t="shared" si="0"/>
        <v>0</v>
      </c>
      <c r="C48" s="33">
        <f t="shared" si="2"/>
        <v>0</v>
      </c>
      <c r="D48" s="33">
        <f t="shared" si="1"/>
        <v>0</v>
      </c>
      <c r="E48" s="33">
        <f t="shared" si="3"/>
        <v>0</v>
      </c>
    </row>
    <row r="49" spans="1:5" customFormat="false" ht="13">
      <c r="A49" s="33">
        <f>シート1!K49</f>
        <v>0</v>
      </c>
      <c r="B49" s="33">
        <f t="shared" si="0"/>
        <v>0</v>
      </c>
      <c r="C49" s="33">
        <f t="shared" si="2"/>
        <v>0</v>
      </c>
      <c r="D49" s="33">
        <f t="shared" si="1"/>
        <v>0</v>
      </c>
      <c r="E49" s="33">
        <f t="shared" si="3"/>
        <v>0</v>
      </c>
    </row>
    <row r="50" spans="1:5" customFormat="false" ht="13">
      <c r="A50" s="33">
        <f>シート1!K50</f>
        <v>0</v>
      </c>
      <c r="B50" s="33">
        <f t="shared" si="0"/>
        <v>0</v>
      </c>
      <c r="C50" s="33">
        <f t="shared" si="2"/>
        <v>0</v>
      </c>
      <c r="D50" s="33">
        <f t="shared" si="1"/>
        <v>0</v>
      </c>
      <c r="E50" s="33">
        <f t="shared" si="3"/>
        <v>0</v>
      </c>
    </row>
    <row r="51" spans="1:5" customFormat="false" ht="13">
      <c r="A51" s="33">
        <f>シート1!K51</f>
        <v>0</v>
      </c>
      <c r="B51" s="33">
        <f t="shared" si="0"/>
        <v>0</v>
      </c>
      <c r="C51" s="33">
        <f t="shared" si="2"/>
        <v>0</v>
      </c>
      <c r="D51" s="33">
        <f t="shared" si="1"/>
        <v>0</v>
      </c>
      <c r="E51" s="33">
        <f t="shared" si="3"/>
        <v>0</v>
      </c>
    </row>
    <row r="52" spans="1:5" customFormat="false" ht="13">
      <c r="A52" s="33">
        <f>シート1!K52</f>
        <v>0</v>
      </c>
      <c r="B52" s="33">
        <f t="shared" si="0"/>
        <v>0</v>
      </c>
      <c r="C52" s="33">
        <f t="shared" si="2"/>
        <v>0</v>
      </c>
      <c r="D52" s="33">
        <f t="shared" si="1"/>
        <v>0</v>
      </c>
      <c r="E52" s="33">
        <f t="shared" si="3"/>
        <v>0</v>
      </c>
    </row>
    <row r="53" spans="1:5" customFormat="false" ht="13">
      <c r="A53" s="33">
        <f>シート1!K53</f>
        <v>0</v>
      </c>
      <c r="B53" s="33">
        <f t="shared" si="0"/>
        <v>0</v>
      </c>
      <c r="C53" s="33">
        <f t="shared" si="2"/>
        <v>0</v>
      </c>
      <c r="D53" s="33">
        <f t="shared" si="1"/>
        <v>0</v>
      </c>
      <c r="E53" s="33">
        <f t="shared" si="3"/>
        <v>0</v>
      </c>
    </row>
    <row r="54" spans="1:5" customFormat="false" ht="13">
      <c r="A54" s="33">
        <f>シート1!K54</f>
        <v>0</v>
      </c>
      <c r="B54" s="33">
        <f t="shared" si="0"/>
        <v>0</v>
      </c>
      <c r="C54" s="33">
        <f t="shared" si="2"/>
        <v>0</v>
      </c>
      <c r="D54" s="33">
        <f t="shared" si="1"/>
        <v>0</v>
      </c>
      <c r="E54" s="33">
        <f t="shared" si="3"/>
        <v>0</v>
      </c>
    </row>
    <row r="55" spans="1:5" customFormat="false" ht="13">
      <c r="A55" s="33">
        <f>シート1!K55</f>
        <v>0</v>
      </c>
      <c r="B55" s="33">
        <f t="shared" si="0"/>
        <v>0</v>
      </c>
      <c r="C55" s="33">
        <f t="shared" si="2"/>
        <v>0</v>
      </c>
      <c r="D55" s="33">
        <f t="shared" si="1"/>
        <v>0</v>
      </c>
      <c r="E55" s="33">
        <f t="shared" si="3"/>
        <v>0</v>
      </c>
    </row>
    <row r="56" spans="1:5" customFormat="false" ht="13">
      <c r="A56" s="33">
        <f>シート1!K56</f>
        <v>0</v>
      </c>
      <c r="B56" s="33">
        <f t="shared" si="0"/>
        <v>0</v>
      </c>
      <c r="C56" s="33">
        <f t="shared" si="2"/>
        <v>0</v>
      </c>
      <c r="D56" s="33">
        <f t="shared" si="1"/>
        <v>0</v>
      </c>
      <c r="E56" s="33">
        <f t="shared" si="3"/>
        <v>0</v>
      </c>
    </row>
    <row r="57" spans="1:5" customFormat="false" ht="13">
      <c r="A57" s="33">
        <f>シート1!K57</f>
        <v>0</v>
      </c>
      <c r="B57" s="33">
        <f t="shared" si="0"/>
        <v>0</v>
      </c>
      <c r="C57" s="33">
        <f t="shared" si="2"/>
        <v>0</v>
      </c>
      <c r="D57" s="33">
        <f t="shared" si="1"/>
        <v>0</v>
      </c>
      <c r="E57" s="33">
        <f t="shared" si="3"/>
        <v>0</v>
      </c>
    </row>
    <row r="58" spans="1:5" customFormat="false" ht="13">
      <c r="A58" s="33">
        <f>シート1!K58</f>
        <v>0</v>
      </c>
      <c r="B58" s="33">
        <f t="shared" si="0"/>
        <v>0</v>
      </c>
      <c r="C58" s="33">
        <f t="shared" si="2"/>
        <v>0</v>
      </c>
      <c r="D58" s="33">
        <f t="shared" si="1"/>
        <v>0</v>
      </c>
      <c r="E58" s="33">
        <f t="shared" si="3"/>
        <v>0</v>
      </c>
    </row>
    <row r="59" spans="1:5" customFormat="false" ht="13">
      <c r="A59" s="33">
        <f>シート1!K59</f>
        <v>0</v>
      </c>
      <c r="B59" s="33">
        <f t="shared" si="0"/>
        <v>0</v>
      </c>
      <c r="C59" s="33">
        <f t="shared" si="2"/>
        <v>0</v>
      </c>
      <c r="D59" s="33">
        <f t="shared" si="1"/>
        <v>0</v>
      </c>
      <c r="E59" s="33">
        <f t="shared" si="3"/>
        <v>0</v>
      </c>
    </row>
    <row r="60" spans="1:5" customFormat="false" ht="13">
      <c r="A60" s="33">
        <f>シート1!K60</f>
        <v>0</v>
      </c>
      <c r="B60" s="33">
        <f t="shared" si="0"/>
        <v>0</v>
      </c>
      <c r="C60" s="33">
        <f t="shared" si="2"/>
        <v>0</v>
      </c>
      <c r="D60" s="33">
        <f t="shared" si="1"/>
        <v>0</v>
      </c>
      <c r="E60" s="33">
        <f t="shared" si="3"/>
        <v>0</v>
      </c>
    </row>
    <row r="61" spans="1:5" customFormat="false" ht="13">
      <c r="A61" s="33">
        <f>シート1!K61</f>
        <v>0</v>
      </c>
      <c r="B61" s="33">
        <f t="shared" si="0"/>
        <v>0</v>
      </c>
      <c r="C61" s="33">
        <f t="shared" si="2"/>
        <v>0</v>
      </c>
      <c r="D61" s="33">
        <f t="shared" si="1"/>
        <v>0</v>
      </c>
      <c r="E61" s="33">
        <f t="shared" si="3"/>
        <v>0</v>
      </c>
    </row>
    <row r="62" spans="1:5" customFormat="false" ht="13">
      <c r="A62" s="33">
        <f>シート1!K62</f>
        <v>0</v>
      </c>
      <c r="B62" s="33">
        <f t="shared" si="0"/>
        <v>0</v>
      </c>
      <c r="C62" s="33">
        <f t="shared" si="2"/>
        <v>0</v>
      </c>
      <c r="D62" s="33">
        <f t="shared" si="1"/>
        <v>0</v>
      </c>
      <c r="E62" s="33">
        <f t="shared" si="3"/>
        <v>0</v>
      </c>
    </row>
    <row r="63" spans="1:5" customFormat="false" ht="13">
      <c r="A63" s="33">
        <f>シート1!K63</f>
        <v>0</v>
      </c>
      <c r="B63" s="33">
        <f t="shared" si="0"/>
        <v>0</v>
      </c>
      <c r="C63" s="33">
        <f t="shared" si="2"/>
        <v>0</v>
      </c>
      <c r="D63" s="33">
        <f t="shared" si="1"/>
        <v>0</v>
      </c>
      <c r="E63" s="33">
        <f t="shared" si="3"/>
        <v>0</v>
      </c>
    </row>
    <row r="64" spans="1:5" customFormat="false" ht="13">
      <c r="A64" s="33">
        <f>シート1!K64</f>
        <v>0</v>
      </c>
      <c r="B64" s="33">
        <f t="shared" si="0"/>
        <v>0</v>
      </c>
      <c r="C64" s="33">
        <f t="shared" si="2"/>
        <v>0</v>
      </c>
      <c r="D64" s="33">
        <f t="shared" si="1"/>
        <v>0</v>
      </c>
      <c r="E64" s="33">
        <f t="shared" si="3"/>
        <v>0</v>
      </c>
    </row>
    <row r="65" spans="1:5" customFormat="false" ht="13">
      <c r="A65" s="33">
        <f>シート1!K65</f>
        <v>0</v>
      </c>
      <c r="B65" s="33">
        <f t="shared" si="0"/>
        <v>0</v>
      </c>
      <c r="C65" s="33">
        <f t="shared" si="2"/>
        <v>0</v>
      </c>
      <c r="D65" s="33">
        <f t="shared" si="1"/>
        <v>0</v>
      </c>
      <c r="E65" s="33">
        <f t="shared" si="3"/>
        <v>0</v>
      </c>
    </row>
    <row r="66" spans="1:5" customFormat="false" ht="13">
      <c r="A66" s="33">
        <f>シート1!K66</f>
        <v>0</v>
      </c>
      <c r="B66" s="33">
        <f t="shared" si="0"/>
        <v>0</v>
      </c>
      <c r="C66" s="33">
        <f t="shared" si="2"/>
        <v>0</v>
      </c>
      <c r="D66" s="33">
        <f t="shared" si="1"/>
        <v>0</v>
      </c>
      <c r="E66" s="33">
        <f t="shared" si="3"/>
        <v>0</v>
      </c>
    </row>
    <row r="67" spans="1:5" customFormat="false" ht="13">
      <c r="A67" s="33">
        <f>シート1!K67</f>
        <v>0</v>
      </c>
      <c r="B67" s="33">
        <f t="shared" si="0"/>
        <v>0</v>
      </c>
      <c r="C67" s="33">
        <f t="shared" si="2"/>
        <v>0</v>
      </c>
      <c r="D67" s="33">
        <f t="shared" si="1"/>
        <v>0</v>
      </c>
      <c r="E67" s="33">
        <f t="shared" si="3"/>
        <v>0</v>
      </c>
    </row>
    <row r="68" spans="1:5" customFormat="false" ht="13">
      <c r="A68" s="33">
        <f>シート1!K68</f>
        <v>0</v>
      </c>
      <c r="B68" s="33">
        <f t="shared" si="0"/>
        <v>0</v>
      </c>
      <c r="C68" s="33">
        <f t="shared" si="2"/>
        <v>0</v>
      </c>
      <c r="D68" s="33">
        <f t="shared" si="1"/>
        <v>0</v>
      </c>
      <c r="E68" s="33">
        <f t="shared" si="3"/>
        <v>0</v>
      </c>
    </row>
    <row r="69" spans="1:5" customFormat="false" ht="13">
      <c r="A69" s="33">
        <f>シート1!K69</f>
        <v>0</v>
      </c>
      <c r="B69" s="33">
        <f t="shared" si="0"/>
        <v>0</v>
      </c>
      <c r="C69" s="33">
        <f t="shared" si="2"/>
        <v>0</v>
      </c>
      <c r="D69" s="33">
        <f t="shared" si="1"/>
        <v>0</v>
      </c>
      <c r="E69" s="33">
        <f t="shared" si="3"/>
        <v>0</v>
      </c>
    </row>
    <row r="70" spans="1:5" customFormat="false" ht="13">
      <c r="A70" s="33">
        <f>シート1!K70</f>
        <v>0</v>
      </c>
      <c r="B70" s="33">
        <f t="shared" si="0"/>
        <v>0</v>
      </c>
      <c r="C70" s="33">
        <f t="shared" si="2"/>
        <v>0</v>
      </c>
      <c r="D70" s="33">
        <f t="shared" si="1"/>
        <v>0</v>
      </c>
      <c r="E70" s="33">
        <f t="shared" si="3"/>
        <v>0</v>
      </c>
    </row>
    <row r="71" spans="1:5" customFormat="false" ht="13">
      <c r="A71" s="33">
        <f>シート1!K71</f>
        <v>0</v>
      </c>
      <c r="B71" s="33">
        <f t="shared" si="0"/>
        <v>0</v>
      </c>
      <c r="C71" s="33">
        <f t="shared" si="2"/>
        <v>0</v>
      </c>
      <c r="D71" s="33">
        <f t="shared" si="1"/>
        <v>0</v>
      </c>
      <c r="E71" s="33">
        <f t="shared" si="3"/>
        <v>0</v>
      </c>
    </row>
    <row r="72" spans="1:5" customFormat="false" ht="13">
      <c r="A72" s="33">
        <f>シート1!K72</f>
        <v>0</v>
      </c>
      <c r="B72" s="33">
        <f t="shared" si="0"/>
        <v>0</v>
      </c>
      <c r="C72" s="33">
        <f t="shared" si="2"/>
        <v>0</v>
      </c>
      <c r="D72" s="33">
        <f t="shared" si="1"/>
        <v>0</v>
      </c>
      <c r="E72" s="33">
        <f t="shared" si="3"/>
        <v>0</v>
      </c>
    </row>
    <row r="73" spans="1:5" customFormat="false" ht="13">
      <c r="A73" s="33">
        <f>シート1!K73</f>
        <v>0</v>
      </c>
      <c r="B73" s="33">
        <f t="shared" si="0"/>
        <v>0</v>
      </c>
      <c r="C73" s="33">
        <f t="shared" si="2"/>
        <v>0</v>
      </c>
      <c r="D73" s="33">
        <f t="shared" si="1"/>
        <v>0</v>
      </c>
      <c r="E73" s="33">
        <f t="shared" si="3"/>
        <v>0</v>
      </c>
    </row>
    <row r="74" spans="1:5" customFormat="false" ht="13">
      <c r="A74" s="33">
        <f>シート1!K74</f>
        <v>0</v>
      </c>
      <c r="B74" s="33">
        <f t="shared" si="0"/>
        <v>0</v>
      </c>
      <c r="C74" s="33">
        <f t="shared" si="2"/>
        <v>0</v>
      </c>
      <c r="D74" s="33">
        <f t="shared" si="1"/>
        <v>0</v>
      </c>
      <c r="E74" s="33">
        <f t="shared" si="3"/>
        <v>0</v>
      </c>
    </row>
    <row r="75" spans="1:5" customFormat="false" ht="13">
      <c r="A75" s="33">
        <f>シート1!K75</f>
        <v>0</v>
      </c>
      <c r="B75" s="33">
        <f t="shared" si="0"/>
        <v>0</v>
      </c>
      <c r="C75" s="33">
        <f t="shared" si="2"/>
        <v>0</v>
      </c>
      <c r="D75" s="33">
        <f t="shared" si="1"/>
        <v>0</v>
      </c>
      <c r="E75" s="33">
        <f t="shared" si="3"/>
        <v>0</v>
      </c>
    </row>
    <row r="76" spans="1:5" customFormat="false" ht="13">
      <c r="A76" s="33">
        <f>シート1!K76</f>
        <v>0</v>
      </c>
      <c r="B76" s="33">
        <f t="shared" si="0"/>
        <v>0</v>
      </c>
      <c r="C76" s="33">
        <f t="shared" si="2"/>
        <v>0</v>
      </c>
      <c r="D76" s="33">
        <f t="shared" si="1"/>
        <v>0</v>
      </c>
      <c r="E76" s="33">
        <f t="shared" si="3"/>
        <v>0</v>
      </c>
    </row>
    <row r="77" spans="1:5" customFormat="false" ht="13">
      <c r="A77" s="33">
        <f>シート1!K77</f>
        <v>0</v>
      </c>
      <c r="B77" s="33">
        <f t="shared" si="0"/>
        <v>0</v>
      </c>
      <c r="C77" s="33">
        <f t="shared" si="2"/>
        <v>0</v>
      </c>
      <c r="D77" s="33">
        <f t="shared" si="1"/>
        <v>0</v>
      </c>
      <c r="E77" s="33">
        <f t="shared" si="3"/>
        <v>0</v>
      </c>
    </row>
    <row r="78" spans="1:5" customFormat="false" ht="13">
      <c r="A78" s="33">
        <f>シート1!K78</f>
        <v>0</v>
      </c>
      <c r="B78" s="33">
        <f t="shared" si="0"/>
        <v>0</v>
      </c>
      <c r="C78" s="33">
        <f t="shared" si="2"/>
        <v>0</v>
      </c>
      <c r="D78" s="33">
        <f t="shared" si="1"/>
        <v>0</v>
      </c>
      <c r="E78" s="33">
        <f t="shared" si="3"/>
        <v>0</v>
      </c>
    </row>
    <row r="79" spans="1:5" customFormat="false" ht="13">
      <c r="A79" s="33">
        <f>シート1!K79</f>
        <v>0</v>
      </c>
      <c r="B79" s="33">
        <f t="shared" si="0"/>
        <v>0</v>
      </c>
      <c r="C79" s="33">
        <f t="shared" si="2"/>
        <v>0</v>
      </c>
      <c r="D79" s="33">
        <f t="shared" si="1"/>
        <v>0</v>
      </c>
      <c r="E79" s="33">
        <f t="shared" si="3"/>
        <v>0</v>
      </c>
    </row>
    <row r="80" spans="1:5" customFormat="false" ht="13">
      <c r="A80" s="33">
        <f>シート1!K80</f>
        <v>0</v>
      </c>
      <c r="B80" s="33">
        <f t="shared" si="0"/>
        <v>0</v>
      </c>
      <c r="C80" s="33">
        <f t="shared" si="2"/>
        <v>0</v>
      </c>
      <c r="D80" s="33">
        <f t="shared" si="1"/>
        <v>0</v>
      </c>
      <c r="E80" s="33">
        <f t="shared" si="3"/>
        <v>0</v>
      </c>
    </row>
    <row r="81" spans="1:5" customFormat="false" ht="13">
      <c r="A81" s="33">
        <f>シート1!K81</f>
        <v>0</v>
      </c>
      <c r="B81" s="33">
        <f t="shared" si="0"/>
        <v>0</v>
      </c>
      <c r="C81" s="33">
        <f t="shared" si="2"/>
        <v>0</v>
      </c>
      <c r="D81" s="33">
        <f t="shared" si="1"/>
        <v>0</v>
      </c>
      <c r="E81" s="33">
        <f t="shared" si="3"/>
        <v>0</v>
      </c>
    </row>
    <row r="82" spans="1:5" customFormat="false" ht="13">
      <c r="A82" s="33">
        <f>シート1!K82</f>
        <v>0</v>
      </c>
      <c r="B82" s="33">
        <f t="shared" si="0"/>
        <v>0</v>
      </c>
      <c r="C82" s="33">
        <f t="shared" si="2"/>
        <v>0</v>
      </c>
      <c r="D82" s="33">
        <f t="shared" si="1"/>
        <v>0</v>
      </c>
      <c r="E82" s="33">
        <f t="shared" si="3"/>
        <v>0</v>
      </c>
    </row>
    <row r="83" spans="1:5" customFormat="false" ht="13">
      <c r="A83" s="33">
        <f>シート1!K83</f>
        <v>0</v>
      </c>
      <c r="B83" s="33">
        <f t="shared" si="0"/>
        <v>0</v>
      </c>
      <c r="C83" s="33">
        <f t="shared" si="2"/>
        <v>0</v>
      </c>
      <c r="D83" s="33">
        <f t="shared" si="1"/>
        <v>0</v>
      </c>
      <c r="E83" s="33">
        <f t="shared" si="3"/>
        <v>0</v>
      </c>
    </row>
    <row r="84" spans="1:5" customFormat="false" ht="13">
      <c r="A84" s="33">
        <f>シート1!K84</f>
        <v>0</v>
      </c>
      <c r="B84" s="33">
        <f t="shared" si="0"/>
        <v>0</v>
      </c>
      <c r="C84" s="33">
        <f t="shared" si="2"/>
        <v>0</v>
      </c>
      <c r="D84" s="33">
        <f t="shared" si="1"/>
        <v>0</v>
      </c>
      <c r="E84" s="33">
        <f t="shared" si="3"/>
        <v>0</v>
      </c>
    </row>
    <row r="85" spans="1:5" customFormat="false" ht="13">
      <c r="A85" s="33">
        <f>シート1!K85</f>
        <v>0</v>
      </c>
      <c r="B85" s="33">
        <f t="shared" si="0"/>
        <v>0</v>
      </c>
      <c r="C85" s="33">
        <f t="shared" si="2"/>
        <v>0</v>
      </c>
      <c r="D85" s="33">
        <f t="shared" si="1"/>
        <v>0</v>
      </c>
      <c r="E85" s="33">
        <f t="shared" si="3"/>
        <v>0</v>
      </c>
    </row>
    <row r="86" spans="1:5" customFormat="false" ht="13">
      <c r="A86" s="33">
        <f>シート1!K86</f>
        <v>0</v>
      </c>
      <c r="B86" s="33">
        <f t="shared" si="0"/>
        <v>0</v>
      </c>
      <c r="C86" s="33">
        <f t="shared" si="2"/>
        <v>0</v>
      </c>
      <c r="D86" s="33">
        <f t="shared" si="1"/>
        <v>0</v>
      </c>
      <c r="E86" s="33">
        <f t="shared" si="3"/>
        <v>0</v>
      </c>
    </row>
    <row r="87" spans="1:5" customFormat="false" ht="13">
      <c r="A87" s="33">
        <f>シート1!K87</f>
        <v>0</v>
      </c>
      <c r="B87" s="33">
        <f t="shared" si="0"/>
        <v>0</v>
      </c>
      <c r="C87" s="33">
        <f t="shared" si="2"/>
        <v>0</v>
      </c>
      <c r="D87" s="33">
        <f t="shared" si="1"/>
        <v>0</v>
      </c>
      <c r="E87" s="33">
        <f t="shared" si="3"/>
        <v>0</v>
      </c>
    </row>
    <row r="88" spans="1:5" customFormat="false" ht="13">
      <c r="A88" s="33">
        <f>シート1!K88</f>
        <v>0</v>
      </c>
      <c r="B88" s="33">
        <f t="shared" si="0"/>
        <v>0</v>
      </c>
      <c r="C88" s="33">
        <f t="shared" si="2"/>
        <v>0</v>
      </c>
      <c r="D88" s="33">
        <f t="shared" si="1"/>
        <v>0</v>
      </c>
      <c r="E88" s="33">
        <f t="shared" si="3"/>
        <v>0</v>
      </c>
    </row>
    <row r="89" spans="1:5" customFormat="false" ht="13">
      <c r="A89" s="33">
        <f>シート1!K89</f>
        <v>0</v>
      </c>
      <c r="B89" s="33">
        <f t="shared" si="0"/>
        <v>0</v>
      </c>
      <c r="C89" s="33">
        <f t="shared" si="2"/>
        <v>0</v>
      </c>
      <c r="D89" s="33">
        <f t="shared" si="1"/>
        <v>0</v>
      </c>
      <c r="E89" s="33">
        <f t="shared" si="3"/>
        <v>0</v>
      </c>
    </row>
    <row r="90" spans="1:5" customFormat="false" ht="13">
      <c r="A90" s="33">
        <f>シート1!K90</f>
        <v>0</v>
      </c>
      <c r="B90" s="33">
        <f t="shared" si="0"/>
        <v>0</v>
      </c>
      <c r="C90" s="33">
        <f t="shared" si="2"/>
        <v>0</v>
      </c>
      <c r="D90" s="33">
        <f t="shared" si="1"/>
        <v>0</v>
      </c>
      <c r="E90" s="33">
        <f t="shared" si="3"/>
        <v>0</v>
      </c>
    </row>
    <row r="91" spans="1:5" customFormat="false" ht="13">
      <c r="A91" s="33">
        <f>シート1!K91</f>
        <v>0</v>
      </c>
      <c r="B91" s="33">
        <f t="shared" si="0"/>
        <v>0</v>
      </c>
      <c r="C91" s="33">
        <f t="shared" si="2"/>
        <v>0</v>
      </c>
      <c r="D91" s="33">
        <f t="shared" si="1"/>
        <v>0</v>
      </c>
      <c r="E91" s="33">
        <f t="shared" si="3"/>
        <v>0</v>
      </c>
    </row>
    <row r="92" spans="1:5" customFormat="false" ht="13">
      <c r="A92" s="33">
        <f>シート1!K92</f>
        <v>0</v>
      </c>
      <c r="B92" s="33">
        <f t="shared" si="0"/>
        <v>0</v>
      </c>
      <c r="C92" s="33">
        <f t="shared" si="2"/>
        <v>0</v>
      </c>
      <c r="D92" s="33">
        <f t="shared" si="1"/>
        <v>0</v>
      </c>
      <c r="E92" s="33">
        <f t="shared" si="3"/>
        <v>0</v>
      </c>
    </row>
    <row r="93" spans="1:5" customFormat="false" ht="13">
      <c r="A93" s="33">
        <f>シート1!K93</f>
        <v>0</v>
      </c>
      <c r="B93" s="33">
        <f t="shared" si="0"/>
        <v>0</v>
      </c>
      <c r="C93" s="33">
        <f t="shared" si="2"/>
        <v>0</v>
      </c>
      <c r="D93" s="33">
        <f t="shared" si="1"/>
        <v>0</v>
      </c>
      <c r="E93" s="33">
        <f t="shared" si="3"/>
        <v>0</v>
      </c>
    </row>
    <row r="94" spans="1:5" customFormat="false" ht="13">
      <c r="A94" s="33">
        <f>シート1!K94</f>
        <v>0</v>
      </c>
      <c r="B94" s="33">
        <f t="shared" si="0"/>
        <v>0</v>
      </c>
      <c r="C94" s="33">
        <f t="shared" si="2"/>
        <v>0</v>
      </c>
      <c r="D94" s="33">
        <f t="shared" si="1"/>
        <v>0</v>
      </c>
      <c r="E94" s="33">
        <f t="shared" si="3"/>
        <v>0</v>
      </c>
    </row>
    <row r="95" spans="1:5" customFormat="false" ht="13">
      <c r="A95" s="33">
        <f>シート1!K95</f>
        <v>0</v>
      </c>
      <c r="B95" s="33">
        <f t="shared" si="0"/>
        <v>0</v>
      </c>
      <c r="C95" s="33">
        <f t="shared" si="2"/>
        <v>0</v>
      </c>
      <c r="D95" s="33">
        <f t="shared" si="1"/>
        <v>0</v>
      </c>
      <c r="E95" s="33">
        <f t="shared" si="3"/>
        <v>0</v>
      </c>
    </row>
    <row r="96" spans="1:5" customFormat="false" ht="13">
      <c r="A96" s="33">
        <f>シート1!K96</f>
        <v>0</v>
      </c>
      <c r="B96" s="33">
        <f t="shared" si="0"/>
        <v>0</v>
      </c>
      <c r="C96" s="33">
        <f t="shared" si="2"/>
        <v>0</v>
      </c>
      <c r="D96" s="33">
        <f t="shared" si="1"/>
        <v>0</v>
      </c>
      <c r="E96" s="33">
        <f t="shared" si="3"/>
        <v>0</v>
      </c>
    </row>
    <row r="97" spans="1:5" customFormat="false" ht="13">
      <c r="A97" s="33">
        <f>シート1!K97</f>
        <v>0</v>
      </c>
      <c r="B97" s="33">
        <f t="shared" si="0"/>
        <v>0</v>
      </c>
      <c r="C97" s="33">
        <f t="shared" si="2"/>
        <v>0</v>
      </c>
      <c r="D97" s="33">
        <f t="shared" si="1"/>
        <v>0</v>
      </c>
      <c r="E97" s="33">
        <f t="shared" si="3"/>
        <v>0</v>
      </c>
    </row>
    <row r="98" spans="1:5" customFormat="false" ht="13">
      <c r="A98" s="33">
        <f>シート1!K98</f>
        <v>0</v>
      </c>
      <c r="B98" s="33">
        <f t="shared" si="0"/>
        <v>0</v>
      </c>
      <c r="C98" s="33">
        <f t="shared" si="2"/>
        <v>0</v>
      </c>
      <c r="D98" s="33">
        <f t="shared" si="1"/>
        <v>0</v>
      </c>
      <c r="E98" s="33">
        <f t="shared" si="3"/>
        <v>0</v>
      </c>
    </row>
    <row r="99" spans="1:5" customFormat="false" ht="13">
      <c r="A99" s="33">
        <f>シート1!K99</f>
        <v>0</v>
      </c>
      <c r="B99" s="33">
        <f t="shared" si="0"/>
        <v>0</v>
      </c>
      <c r="C99" s="33">
        <f t="shared" si="2"/>
        <v>0</v>
      </c>
      <c r="D99" s="33">
        <f t="shared" si="1"/>
        <v>0</v>
      </c>
      <c r="E99" s="33">
        <f t="shared" si="3"/>
        <v>0</v>
      </c>
    </row>
    <row r="100" spans="1:5" customFormat="false" ht="13">
      <c r="A100" s="33">
        <f>シート1!K100</f>
        <v>0</v>
      </c>
      <c r="B100" s="33">
        <f t="shared" si="0"/>
        <v>0</v>
      </c>
      <c r="C100" s="33">
        <f t="shared" si="2"/>
        <v>0</v>
      </c>
      <c r="D100" s="33">
        <f t="shared" si="1"/>
        <v>0</v>
      </c>
      <c r="E100" s="33">
        <f t="shared" si="3"/>
        <v>0</v>
      </c>
    </row>
    <row r="101" spans="1:5" customFormat="false" ht="13">
      <c r="A101" s="33">
        <f>シート1!K101</f>
        <v>0</v>
      </c>
      <c r="B101" s="33">
        <f t="shared" si="0"/>
        <v>0</v>
      </c>
      <c r="C101" s="33">
        <f t="shared" si="2"/>
        <v>0</v>
      </c>
      <c r="D101" s="33">
        <f t="shared" si="1"/>
        <v>0</v>
      </c>
      <c r="E101" s="33">
        <f t="shared" si="3"/>
        <v>0</v>
      </c>
    </row>
    <row r="102" spans="1:5" customFormat="false" ht="13">
      <c r="A102" s="33">
        <f>シート1!K102</f>
        <v>0</v>
      </c>
      <c r="B102" s="33">
        <f t="shared" si="0"/>
        <v>0</v>
      </c>
      <c r="C102" s="33">
        <f t="shared" si="2"/>
        <v>0</v>
      </c>
      <c r="D102" s="33">
        <f t="shared" si="1"/>
        <v>0</v>
      </c>
      <c r="E102" s="33">
        <f t="shared" si="3"/>
        <v>0</v>
      </c>
    </row>
    <row r="103" spans="1:5" customFormat="false" ht="13">
      <c r="A103" s="33">
        <f>シート1!K103</f>
        <v>0</v>
      </c>
      <c r="B103" s="33">
        <f t="shared" si="0"/>
        <v>0</v>
      </c>
      <c r="C103" s="33">
        <f t="shared" si="2"/>
        <v>0</v>
      </c>
      <c r="D103" s="33">
        <f t="shared" si="1"/>
        <v>0</v>
      </c>
      <c r="E103" s="33">
        <f t="shared" si="3"/>
        <v>0</v>
      </c>
    </row>
    <row r="104" spans="1:5" customFormat="false" ht="13">
      <c r="A104" s="33">
        <f>シート1!K104</f>
        <v>0</v>
      </c>
      <c r="B104" s="33">
        <f t="shared" si="0"/>
        <v>0</v>
      </c>
      <c r="C104" s="33">
        <f t="shared" si="2"/>
        <v>0</v>
      </c>
      <c r="D104" s="33">
        <f t="shared" si="1"/>
        <v>0</v>
      </c>
      <c r="E104" s="33">
        <f t="shared" si="3"/>
        <v>0</v>
      </c>
    </row>
    <row r="105" spans="1:5" customFormat="false" ht="13">
      <c r="A105" s="33">
        <f>シート1!K105</f>
        <v>0</v>
      </c>
      <c r="B105" s="33">
        <f t="shared" si="0"/>
        <v>0</v>
      </c>
      <c r="C105" s="33">
        <f t="shared" si="2"/>
        <v>0</v>
      </c>
      <c r="D105" s="33">
        <f t="shared" si="1"/>
        <v>0</v>
      </c>
      <c r="E105" s="33">
        <f t="shared" si="3"/>
        <v>0</v>
      </c>
    </row>
    <row r="106" spans="1:5" customFormat="false" ht="13">
      <c r="A106" s="33">
        <f>シート1!K106</f>
        <v>0</v>
      </c>
      <c r="B106" s="33">
        <f t="shared" si="0"/>
        <v>0</v>
      </c>
      <c r="C106" s="33">
        <f t="shared" si="2"/>
        <v>0</v>
      </c>
      <c r="D106" s="33">
        <f t="shared" si="1"/>
        <v>0</v>
      </c>
      <c r="E106" s="33">
        <f t="shared" si="3"/>
        <v>0</v>
      </c>
    </row>
    <row r="107" spans="1:5" customFormat="false" ht="13">
      <c r="A107" s="33">
        <f>シート1!K107</f>
        <v>0</v>
      </c>
      <c r="B107" s="33">
        <f t="shared" si="0"/>
        <v>0</v>
      </c>
      <c r="C107" s="33">
        <f t="shared" si="2"/>
        <v>0</v>
      </c>
      <c r="D107" s="33">
        <f t="shared" si="1"/>
        <v>0</v>
      </c>
      <c r="E107" s="33">
        <f t="shared" si="3"/>
        <v>0</v>
      </c>
    </row>
    <row r="108" spans="1:5" customFormat="false" ht="13">
      <c r="A108" s="33">
        <f>シート1!K108</f>
        <v>0</v>
      </c>
      <c r="B108" s="33">
        <f t="shared" si="0"/>
        <v>0</v>
      </c>
      <c r="C108" s="33">
        <f t="shared" si="2"/>
        <v>0</v>
      </c>
      <c r="D108" s="33">
        <f t="shared" si="1"/>
        <v>0</v>
      </c>
      <c r="E108" s="33">
        <f t="shared" si="3"/>
        <v>0</v>
      </c>
    </row>
    <row r="109" spans="1:5" customFormat="false" ht="13">
      <c r="A109" s="33">
        <f>シート1!K109</f>
        <v>0</v>
      </c>
      <c r="B109" s="33">
        <f t="shared" si="0"/>
        <v>0</v>
      </c>
      <c r="C109" s="33">
        <f t="shared" si="2"/>
        <v>0</v>
      </c>
      <c r="D109" s="33">
        <f t="shared" si="1"/>
        <v>0</v>
      </c>
      <c r="E109" s="33">
        <f t="shared" si="3"/>
        <v>0</v>
      </c>
    </row>
    <row r="110" spans="1:5" customFormat="false" ht="13">
      <c r="A110" s="33">
        <f>シート1!K110</f>
        <v>0</v>
      </c>
      <c r="B110" s="33">
        <f t="shared" si="0"/>
        <v>0</v>
      </c>
      <c r="C110" s="33">
        <f t="shared" si="2"/>
        <v>0</v>
      </c>
      <c r="D110" s="33">
        <f t="shared" si="1"/>
        <v>0</v>
      </c>
      <c r="E110" s="33">
        <f t="shared" si="3"/>
        <v>0</v>
      </c>
    </row>
    <row r="111" spans="1:5" customFormat="false" ht="13">
      <c r="A111" s="33">
        <f>シート1!K111</f>
        <v>0</v>
      </c>
      <c r="B111" s="33">
        <f t="shared" si="0"/>
        <v>0</v>
      </c>
      <c r="C111" s="33">
        <f t="shared" si="2"/>
        <v>0</v>
      </c>
      <c r="D111" s="33">
        <f t="shared" si="1"/>
        <v>0</v>
      </c>
      <c r="E111" s="33">
        <f t="shared" si="3"/>
        <v>0</v>
      </c>
    </row>
    <row r="112" spans="1:5" customFormat="false" ht="13">
      <c r="A112" s="33">
        <f>シート1!K112</f>
        <v>0</v>
      </c>
      <c r="B112" s="33">
        <f t="shared" si="0"/>
        <v>0</v>
      </c>
      <c r="C112" s="33">
        <f t="shared" si="2"/>
        <v>0</v>
      </c>
      <c r="D112" s="33">
        <f t="shared" si="1"/>
        <v>0</v>
      </c>
      <c r="E112" s="33">
        <f t="shared" si="3"/>
        <v>0</v>
      </c>
    </row>
    <row r="113" spans="1:5" customFormat="false" ht="13">
      <c r="A113" s="33">
        <f>シート1!K113</f>
        <v>0</v>
      </c>
      <c r="B113" s="33">
        <f t="shared" si="0"/>
        <v>0</v>
      </c>
      <c r="C113" s="33">
        <f t="shared" si="2"/>
        <v>0</v>
      </c>
      <c r="D113" s="33">
        <f t="shared" si="1"/>
        <v>0</v>
      </c>
      <c r="E113" s="33">
        <f t="shared" si="3"/>
        <v>0</v>
      </c>
    </row>
    <row r="114" spans="1:5" customFormat="false" ht="13">
      <c r="A114" s="33">
        <f>シート1!K114</f>
        <v>0</v>
      </c>
      <c r="B114" s="33">
        <f t="shared" si="0"/>
        <v>0</v>
      </c>
      <c r="C114" s="33">
        <f t="shared" si="2"/>
        <v>0</v>
      </c>
      <c r="D114" s="33">
        <f t="shared" si="1"/>
        <v>0</v>
      </c>
      <c r="E114" s="33">
        <f t="shared" si="3"/>
        <v>0</v>
      </c>
    </row>
    <row r="115" spans="1:5" customFormat="false" ht="13">
      <c r="A115" s="33">
        <f>シート1!K115</f>
        <v>0</v>
      </c>
      <c r="B115" s="33">
        <f t="shared" si="0"/>
        <v>0</v>
      </c>
      <c r="C115" s="33">
        <f t="shared" si="2"/>
        <v>0</v>
      </c>
      <c r="D115" s="33">
        <f t="shared" si="1"/>
        <v>0</v>
      </c>
      <c r="E115" s="33">
        <f t="shared" si="3"/>
        <v>0</v>
      </c>
    </row>
    <row r="116" spans="1:5" customFormat="false" ht="13">
      <c r="A116" s="33">
        <f>シート1!K116</f>
        <v>0</v>
      </c>
      <c r="B116" s="33">
        <f t="shared" si="0"/>
        <v>0</v>
      </c>
      <c r="C116" s="33">
        <f t="shared" si="2"/>
        <v>0</v>
      </c>
      <c r="D116" s="33">
        <f t="shared" si="1"/>
        <v>0</v>
      </c>
      <c r="E116" s="33">
        <f t="shared" si="3"/>
        <v>0</v>
      </c>
    </row>
    <row r="117" spans="1:5" customFormat="false" ht="13">
      <c r="A117" s="33">
        <f>シート1!K117</f>
        <v>0</v>
      </c>
      <c r="B117" s="33">
        <f t="shared" si="0"/>
        <v>0</v>
      </c>
      <c r="C117" s="33">
        <f t="shared" si="2"/>
        <v>0</v>
      </c>
      <c r="D117" s="33">
        <f t="shared" si="1"/>
        <v>0</v>
      </c>
      <c r="E117" s="33">
        <f t="shared" si="3"/>
        <v>0</v>
      </c>
    </row>
    <row r="118" spans="1:5" customFormat="false" ht="13">
      <c r="A118" s="33">
        <f>シート1!K118</f>
        <v>0</v>
      </c>
      <c r="B118" s="33">
        <f t="shared" si="0"/>
        <v>0</v>
      </c>
      <c r="C118" s="33">
        <f t="shared" si="2"/>
        <v>0</v>
      </c>
      <c r="D118" s="33">
        <f t="shared" si="1"/>
        <v>0</v>
      </c>
      <c r="E118" s="33">
        <f t="shared" si="3"/>
        <v>0</v>
      </c>
    </row>
    <row r="119" spans="1:5" customFormat="false" ht="13">
      <c r="A119" s="33">
        <f>シート1!K119</f>
        <v>0</v>
      </c>
      <c r="B119" s="33">
        <f t="shared" si="0"/>
        <v>0</v>
      </c>
      <c r="C119" s="33">
        <f t="shared" si="2"/>
        <v>0</v>
      </c>
      <c r="D119" s="33">
        <f t="shared" si="1"/>
        <v>0</v>
      </c>
      <c r="E119" s="33">
        <f t="shared" si="3"/>
        <v>0</v>
      </c>
    </row>
    <row r="120" spans="1:5" customFormat="false" ht="13">
      <c r="A120" s="33">
        <f>シート1!K120</f>
        <v>0</v>
      </c>
      <c r="B120" s="33">
        <f t="shared" si="0"/>
        <v>0</v>
      </c>
      <c r="C120" s="33">
        <f t="shared" si="2"/>
        <v>0</v>
      </c>
      <c r="D120" s="33">
        <f t="shared" si="1"/>
        <v>0</v>
      </c>
      <c r="E120" s="33">
        <f t="shared" si="3"/>
        <v>0</v>
      </c>
    </row>
    <row r="121" spans="1:5" customFormat="false" ht="13">
      <c r="A121" s="33">
        <f>シート1!K121</f>
        <v>0</v>
      </c>
      <c r="B121" s="33">
        <f t="shared" si="0"/>
        <v>0</v>
      </c>
      <c r="C121" s="33">
        <f t="shared" si="2"/>
        <v>0</v>
      </c>
      <c r="D121" s="33">
        <f t="shared" si="1"/>
        <v>0</v>
      </c>
      <c r="E121" s="33">
        <f t="shared" si="3"/>
        <v>0</v>
      </c>
    </row>
    <row r="122" spans="1:5" customFormat="false" ht="13">
      <c r="A122" s="33">
        <f>シート1!K122</f>
        <v>0</v>
      </c>
      <c r="B122" s="33">
        <f t="shared" si="0"/>
        <v>0</v>
      </c>
      <c r="C122" s="33">
        <f t="shared" si="2"/>
        <v>0</v>
      </c>
      <c r="D122" s="33">
        <f t="shared" si="1"/>
        <v>0</v>
      </c>
      <c r="E122" s="33">
        <f t="shared" si="3"/>
        <v>0</v>
      </c>
    </row>
    <row r="123" spans="1:5" customFormat="false" ht="13">
      <c r="A123" s="33">
        <f>シート1!K123</f>
        <v>0</v>
      </c>
      <c r="B123" s="33">
        <f t="shared" si="0"/>
        <v>0</v>
      </c>
      <c r="C123" s="33">
        <f t="shared" si="2"/>
        <v>0</v>
      </c>
      <c r="D123" s="33">
        <f t="shared" si="1"/>
        <v>0</v>
      </c>
      <c r="E123" s="33">
        <f t="shared" si="3"/>
        <v>0</v>
      </c>
    </row>
    <row r="124" spans="1:5" customFormat="false" ht="13">
      <c r="A124" s="33">
        <f>シート1!K124</f>
        <v>0</v>
      </c>
      <c r="B124" s="33">
        <f t="shared" si="0"/>
        <v>0</v>
      </c>
      <c r="C124" s="33">
        <f t="shared" si="2"/>
        <v>0</v>
      </c>
      <c r="D124" s="33">
        <f t="shared" si="1"/>
        <v>0</v>
      </c>
      <c r="E124" s="33">
        <f t="shared" si="3"/>
        <v>0</v>
      </c>
    </row>
    <row r="125" spans="1:5" customFormat="false" ht="13">
      <c r="A125" s="33">
        <f>シート1!K125</f>
        <v>0</v>
      </c>
      <c r="B125" s="33">
        <f t="shared" si="0"/>
        <v>0</v>
      </c>
      <c r="C125" s="33">
        <f t="shared" si="2"/>
        <v>0</v>
      </c>
      <c r="D125" s="33">
        <f t="shared" si="1"/>
        <v>0</v>
      </c>
      <c r="E125" s="33">
        <f t="shared" si="3"/>
        <v>0</v>
      </c>
    </row>
    <row r="126" spans="1:5" customFormat="false" ht="13">
      <c r="A126" s="33">
        <f>シート1!K126</f>
        <v>0</v>
      </c>
      <c r="B126" s="33">
        <f t="shared" si="0"/>
        <v>0</v>
      </c>
      <c r="C126" s="33">
        <f t="shared" si="2"/>
        <v>0</v>
      </c>
      <c r="D126" s="33">
        <f t="shared" si="1"/>
        <v>0</v>
      </c>
      <c r="E126" s="33">
        <f t="shared" si="3"/>
        <v>0</v>
      </c>
    </row>
    <row r="127" spans="1:5" customFormat="false" ht="13">
      <c r="A127" s="33">
        <f>シート1!K127</f>
        <v>0</v>
      </c>
      <c r="B127" s="33">
        <f t="shared" si="0"/>
        <v>0</v>
      </c>
      <c r="C127" s="33">
        <f t="shared" si="2"/>
        <v>0</v>
      </c>
      <c r="D127" s="33">
        <f t="shared" si="1"/>
        <v>0</v>
      </c>
      <c r="E127" s="33">
        <f t="shared" si="3"/>
        <v>0</v>
      </c>
    </row>
    <row r="128" spans="1:5" customFormat="false" ht="13">
      <c r="A128" s="33">
        <f>シート1!K128</f>
        <v>0</v>
      </c>
      <c r="B128" s="33">
        <f t="shared" si="0"/>
        <v>0</v>
      </c>
      <c r="C128" s="33">
        <f t="shared" si="2"/>
        <v>0</v>
      </c>
      <c r="D128" s="33">
        <f t="shared" si="1"/>
        <v>0</v>
      </c>
      <c r="E128" s="33">
        <f t="shared" si="3"/>
        <v>0</v>
      </c>
    </row>
    <row r="129" spans="1:5" customFormat="false" ht="13">
      <c r="A129" s="33">
        <f>シート1!K129</f>
        <v>0</v>
      </c>
      <c r="B129" s="33">
        <f t="shared" si="0"/>
        <v>0</v>
      </c>
      <c r="C129" s="33">
        <f t="shared" si="2"/>
        <v>0</v>
      </c>
      <c r="D129" s="33">
        <f t="shared" si="1"/>
        <v>0</v>
      </c>
      <c r="E129" s="33">
        <f t="shared" si="3"/>
        <v>0</v>
      </c>
    </row>
    <row r="130" spans="1:5" customFormat="false" ht="13">
      <c r="A130" s="33">
        <f>シート1!K130</f>
        <v>0</v>
      </c>
      <c r="B130" s="33">
        <f t="shared" si="0"/>
        <v>0</v>
      </c>
      <c r="C130" s="33">
        <f t="shared" si="2"/>
        <v>0</v>
      </c>
      <c r="D130" s="33">
        <f t="shared" si="1"/>
        <v>0</v>
      </c>
      <c r="E130" s="33">
        <f t="shared" si="3"/>
        <v>0</v>
      </c>
    </row>
    <row r="131" spans="1:5" customFormat="false" ht="13">
      <c r="A131" s="33">
        <f>シート1!K131</f>
        <v>0</v>
      </c>
      <c r="B131" s="33">
        <f t="shared" si="0"/>
        <v>0</v>
      </c>
      <c r="C131" s="33">
        <f t="shared" si="2"/>
        <v>0</v>
      </c>
      <c r="D131" s="33">
        <f t="shared" si="1"/>
        <v>0</v>
      </c>
      <c r="E131" s="33">
        <f t="shared" si="3"/>
        <v>0</v>
      </c>
    </row>
    <row r="132" spans="1:5" customFormat="false" ht="13">
      <c r="A132" s="33">
        <f>シート1!K132</f>
        <v>0</v>
      </c>
      <c r="B132" s="33">
        <f t="shared" si="0"/>
        <v>0</v>
      </c>
      <c r="C132" s="33">
        <f t="shared" si="2"/>
        <v>0</v>
      </c>
      <c r="D132" s="33">
        <f t="shared" si="1"/>
        <v>0</v>
      </c>
      <c r="E132" s="33">
        <f t="shared" si="3"/>
        <v>0</v>
      </c>
    </row>
    <row r="133" spans="1:5" customFormat="false" ht="13">
      <c r="A133" s="33">
        <f>シート1!K133</f>
        <v>0</v>
      </c>
      <c r="B133" s="33">
        <f t="shared" si="0"/>
        <v>0</v>
      </c>
      <c r="C133" s="33">
        <f t="shared" si="2"/>
        <v>0</v>
      </c>
      <c r="D133" s="33">
        <f t="shared" si="1"/>
        <v>0</v>
      </c>
      <c r="E133" s="33">
        <f t="shared" si="3"/>
        <v>0</v>
      </c>
    </row>
    <row r="134" spans="1:5" customFormat="false" ht="13">
      <c r="A134" s="33">
        <f>シート1!K134</f>
        <v>0</v>
      </c>
      <c r="B134" s="33">
        <f t="shared" si="0"/>
        <v>0</v>
      </c>
      <c r="C134" s="33">
        <f t="shared" si="2"/>
        <v>0</v>
      </c>
      <c r="D134" s="33">
        <f t="shared" si="1"/>
        <v>0</v>
      </c>
      <c r="E134" s="33">
        <f t="shared" si="3"/>
        <v>0</v>
      </c>
    </row>
    <row r="135" spans="1:5" customFormat="false" ht="13">
      <c r="A135" s="33">
        <f>シート1!K135</f>
        <v>0</v>
      </c>
      <c r="B135" s="33">
        <f t="shared" si="0"/>
        <v>0</v>
      </c>
      <c r="C135" s="33">
        <f t="shared" si="2"/>
        <v>0</v>
      </c>
      <c r="D135" s="33">
        <f t="shared" si="1"/>
        <v>0</v>
      </c>
      <c r="E135" s="33">
        <f t="shared" si="3"/>
        <v>0</v>
      </c>
    </row>
    <row r="136" spans="1:5" customFormat="false" ht="13">
      <c r="A136" s="33">
        <f>シート1!K136</f>
        <v>0</v>
      </c>
      <c r="B136" s="33">
        <f t="shared" si="0"/>
        <v>0</v>
      </c>
      <c r="C136" s="33">
        <f t="shared" si="2"/>
        <v>0</v>
      </c>
      <c r="D136" s="33">
        <f t="shared" si="1"/>
        <v>0</v>
      </c>
      <c r="E136" s="33">
        <f t="shared" si="3"/>
        <v>0</v>
      </c>
    </row>
    <row r="137" spans="1:5" customFormat="false" ht="13">
      <c r="A137" s="33">
        <f>シート1!K137</f>
        <v>0</v>
      </c>
      <c r="B137" s="33">
        <f t="shared" si="0"/>
        <v>0</v>
      </c>
      <c r="C137" s="33">
        <f t="shared" si="2"/>
        <v>0</v>
      </c>
      <c r="D137" s="33">
        <f t="shared" si="1"/>
        <v>0</v>
      </c>
      <c r="E137" s="33">
        <f t="shared" si="3"/>
        <v>0</v>
      </c>
    </row>
    <row r="138" spans="1:5" customFormat="false" ht="13">
      <c r="A138" s="33">
        <f>シート1!K138</f>
        <v>0</v>
      </c>
      <c r="B138" s="33">
        <f t="shared" si="0"/>
        <v>0</v>
      </c>
      <c r="C138" s="33">
        <f t="shared" si="2"/>
        <v>0</v>
      </c>
      <c r="D138" s="33">
        <f t="shared" si="1"/>
        <v>0</v>
      </c>
      <c r="E138" s="33">
        <f t="shared" si="3"/>
        <v>0</v>
      </c>
    </row>
    <row r="139" spans="1:5" customFormat="false" ht="13">
      <c r="A139" s="33">
        <f>シート1!K139</f>
        <v>0</v>
      </c>
      <c r="B139" s="33">
        <f t="shared" si="0"/>
        <v>0</v>
      </c>
      <c r="C139" s="33">
        <f t="shared" si="2"/>
        <v>0</v>
      </c>
      <c r="D139" s="33">
        <f t="shared" si="1"/>
        <v>0</v>
      </c>
      <c r="E139" s="33">
        <f t="shared" si="3"/>
        <v>0</v>
      </c>
    </row>
    <row r="140" spans="1:5" customFormat="false" ht="13">
      <c r="A140" s="33">
        <f>シート1!K140</f>
        <v>0</v>
      </c>
      <c r="B140" s="33">
        <f t="shared" si="0"/>
        <v>0</v>
      </c>
      <c r="C140" s="33">
        <f t="shared" si="2"/>
        <v>0</v>
      </c>
      <c r="D140" s="33">
        <f t="shared" si="1"/>
        <v>0</v>
      </c>
      <c r="E140" s="33">
        <f t="shared" si="3"/>
        <v>0</v>
      </c>
    </row>
    <row r="141" spans="1:5" customFormat="false" ht="13">
      <c r="A141" s="33">
        <f>シート1!K141</f>
        <v>0</v>
      </c>
      <c r="B141" s="33">
        <f t="shared" si="0"/>
        <v>0</v>
      </c>
      <c r="C141" s="33">
        <f t="shared" si="2"/>
        <v>0</v>
      </c>
      <c r="D141" s="33">
        <f t="shared" si="1"/>
        <v>0</v>
      </c>
      <c r="E141" s="33">
        <f t="shared" si="3"/>
        <v>0</v>
      </c>
    </row>
    <row r="142" spans="1:5" customFormat="false" ht="13">
      <c r="A142" s="33">
        <f>シート1!K142</f>
        <v>0</v>
      </c>
      <c r="B142" s="33">
        <f t="shared" si="0"/>
        <v>0</v>
      </c>
      <c r="C142" s="33">
        <f t="shared" si="2"/>
        <v>0</v>
      </c>
      <c r="D142" s="33">
        <f t="shared" si="1"/>
        <v>0</v>
      </c>
      <c r="E142" s="33">
        <f t="shared" si="3"/>
        <v>0</v>
      </c>
    </row>
    <row r="143" spans="1:5" customFormat="false" ht="13">
      <c r="A143" s="33">
        <f>シート1!K143</f>
        <v>0</v>
      </c>
      <c r="B143" s="33">
        <f t="shared" si="0"/>
        <v>0</v>
      </c>
      <c r="C143" s="33">
        <f t="shared" si="2"/>
        <v>0</v>
      </c>
      <c r="D143" s="33">
        <f t="shared" si="1"/>
        <v>0</v>
      </c>
      <c r="E143" s="33">
        <f t="shared" si="3"/>
        <v>0</v>
      </c>
    </row>
    <row r="144" spans="1:5" customFormat="false" ht="13">
      <c r="A144" s="33">
        <f>シート1!K144</f>
        <v>0</v>
      </c>
      <c r="B144" s="33">
        <f t="shared" si="0"/>
        <v>0</v>
      </c>
      <c r="C144" s="33">
        <f t="shared" si="2"/>
        <v>0</v>
      </c>
      <c r="D144" s="33">
        <f t="shared" si="1"/>
        <v>0</v>
      </c>
      <c r="E144" s="33">
        <f t="shared" si="3"/>
        <v>0</v>
      </c>
    </row>
    <row r="145" spans="1:5" customFormat="false" ht="13">
      <c r="A145" s="33">
        <f>シート1!K145</f>
        <v>0</v>
      </c>
      <c r="B145" s="33">
        <f t="shared" si="0"/>
        <v>0</v>
      </c>
      <c r="C145" s="33">
        <f t="shared" si="2"/>
        <v>0</v>
      </c>
      <c r="D145" s="33">
        <f t="shared" si="1"/>
        <v>0</v>
      </c>
      <c r="E145" s="33">
        <f t="shared" si="3"/>
        <v>0</v>
      </c>
    </row>
    <row r="146" spans="1:5" customFormat="false" ht="13">
      <c r="A146" s="33">
        <f>シート1!K146</f>
        <v>0</v>
      </c>
      <c r="B146" s="33">
        <f t="shared" si="0"/>
        <v>0</v>
      </c>
      <c r="C146" s="33">
        <f t="shared" si="2"/>
        <v>0</v>
      </c>
      <c r="D146" s="33">
        <f t="shared" si="1"/>
        <v>0</v>
      </c>
      <c r="E146" s="33">
        <f t="shared" si="3"/>
        <v>0</v>
      </c>
    </row>
    <row r="147" spans="1:5" customFormat="false" ht="13">
      <c r="A147" s="33">
        <f>シート1!K147</f>
        <v>0</v>
      </c>
      <c r="B147" s="33">
        <f t="shared" si="0"/>
        <v>0</v>
      </c>
      <c r="C147" s="33">
        <f t="shared" si="2"/>
        <v>0</v>
      </c>
      <c r="D147" s="33">
        <f t="shared" si="1"/>
        <v>0</v>
      </c>
      <c r="E147" s="33">
        <f t="shared" si="3"/>
        <v>0</v>
      </c>
    </row>
    <row r="148" spans="1:5" customFormat="false" ht="13">
      <c r="A148" s="33">
        <f>シート1!K148</f>
        <v>0</v>
      </c>
      <c r="B148" s="33">
        <f t="shared" si="0"/>
        <v>0</v>
      </c>
      <c r="C148" s="33">
        <f t="shared" si="2"/>
        <v>0</v>
      </c>
      <c r="D148" s="33">
        <f t="shared" si="1"/>
        <v>0</v>
      </c>
      <c r="E148" s="33">
        <f t="shared" si="3"/>
        <v>0</v>
      </c>
    </row>
    <row r="149" spans="1:5" customFormat="false" ht="13">
      <c r="A149" s="33">
        <f>シート1!K149</f>
        <v>0</v>
      </c>
      <c r="B149" s="33">
        <f t="shared" si="0"/>
        <v>0</v>
      </c>
      <c r="C149" s="33">
        <f t="shared" si="2"/>
        <v>0</v>
      </c>
      <c r="D149" s="33">
        <f t="shared" si="1"/>
        <v>0</v>
      </c>
      <c r="E149" s="33">
        <f t="shared" si="3"/>
        <v>0</v>
      </c>
    </row>
    <row r="150" spans="1:5" customFormat="false" ht="13">
      <c r="A150" s="33">
        <f>シート1!K150</f>
        <v>0</v>
      </c>
      <c r="B150" s="33">
        <f t="shared" si="0"/>
        <v>0</v>
      </c>
      <c r="C150" s="33">
        <f t="shared" si="2"/>
        <v>0</v>
      </c>
      <c r="D150" s="33">
        <f t="shared" si="1"/>
        <v>0</v>
      </c>
      <c r="E150" s="33">
        <f t="shared" si="3"/>
        <v>0</v>
      </c>
    </row>
    <row r="151" spans="1:5" customFormat="false" ht="13">
      <c r="A151" s="33">
        <f>シート1!K151</f>
        <v>0</v>
      </c>
      <c r="B151" s="33">
        <f t="shared" si="0"/>
        <v>0</v>
      </c>
      <c r="C151" s="33">
        <f t="shared" si="2"/>
        <v>0</v>
      </c>
      <c r="D151" s="33">
        <f t="shared" si="1"/>
        <v>0</v>
      </c>
      <c r="E151" s="33">
        <f t="shared" si="3"/>
        <v>0</v>
      </c>
    </row>
    <row r="152" spans="1:5" customFormat="false" ht="13">
      <c r="A152" s="33">
        <f>シート1!K152</f>
        <v>0</v>
      </c>
      <c r="B152" s="33">
        <f t="shared" si="0"/>
        <v>0</v>
      </c>
      <c r="C152" s="33">
        <f t="shared" si="2"/>
        <v>0</v>
      </c>
      <c r="D152" s="33">
        <f t="shared" si="1"/>
        <v>0</v>
      </c>
      <c r="E152" s="33">
        <f t="shared" si="3"/>
        <v>0</v>
      </c>
    </row>
    <row r="153" spans="1:5" customFormat="false" ht="13">
      <c r="A153" s="33">
        <f>シート1!K153</f>
        <v>0</v>
      </c>
      <c r="B153" s="33">
        <f t="shared" si="0"/>
        <v>0</v>
      </c>
      <c r="C153" s="33">
        <f t="shared" si="2"/>
        <v>0</v>
      </c>
      <c r="D153" s="33">
        <f t="shared" si="1"/>
        <v>0</v>
      </c>
      <c r="E153" s="33">
        <f t="shared" si="3"/>
        <v>0</v>
      </c>
    </row>
    <row r="154" spans="1:5" customFormat="false" ht="13">
      <c r="A154" s="33">
        <f>シート1!K154</f>
        <v>0</v>
      </c>
      <c r="B154" s="33">
        <f t="shared" si="0"/>
        <v>0</v>
      </c>
      <c r="C154" s="33">
        <f t="shared" si="2"/>
        <v>0</v>
      </c>
      <c r="D154" s="33">
        <f t="shared" si="1"/>
        <v>0</v>
      </c>
      <c r="E154" s="33">
        <f t="shared" si="3"/>
        <v>0</v>
      </c>
    </row>
    <row r="155" spans="1:5" customFormat="false" ht="13">
      <c r="A155" s="33">
        <f>シート1!K155</f>
        <v>0</v>
      </c>
      <c r="B155" s="33">
        <f t="shared" si="0"/>
        <v>0</v>
      </c>
      <c r="C155" s="33">
        <f t="shared" si="2"/>
        <v>0</v>
      </c>
      <c r="D155" s="33">
        <f t="shared" si="1"/>
        <v>0</v>
      </c>
      <c r="E155" s="33">
        <f t="shared" si="3"/>
        <v>0</v>
      </c>
    </row>
    <row r="156" spans="1:5" customFormat="false" ht="13">
      <c r="A156" s="33">
        <f>シート1!K156</f>
        <v>0</v>
      </c>
      <c r="B156" s="33">
        <f t="shared" si="0"/>
        <v>0</v>
      </c>
      <c r="C156" s="33">
        <f t="shared" si="2"/>
        <v>0</v>
      </c>
      <c r="D156" s="33">
        <f t="shared" si="1"/>
        <v>0</v>
      </c>
      <c r="E156" s="33">
        <f t="shared" si="3"/>
        <v>0</v>
      </c>
    </row>
    <row r="157" spans="1:5" customFormat="false" ht="13">
      <c r="A157" s="33">
        <f>シート1!K157</f>
        <v>0</v>
      </c>
      <c r="B157" s="33">
        <f t="shared" si="0"/>
        <v>0</v>
      </c>
      <c r="C157" s="33">
        <f t="shared" si="2"/>
        <v>0</v>
      </c>
      <c r="D157" s="33">
        <f t="shared" si="1"/>
        <v>0</v>
      </c>
      <c r="E157" s="33">
        <f t="shared" si="3"/>
        <v>0</v>
      </c>
    </row>
    <row r="158" spans="1:5" customFormat="false" ht="13">
      <c r="A158" s="33">
        <f>シート1!K158</f>
        <v>0</v>
      </c>
      <c r="B158" s="33">
        <f t="shared" si="0"/>
        <v>0</v>
      </c>
      <c r="C158" s="33">
        <f t="shared" si="2"/>
        <v>0</v>
      </c>
      <c r="D158" s="33">
        <f t="shared" si="1"/>
        <v>0</v>
      </c>
      <c r="E158" s="33">
        <f t="shared" si="3"/>
        <v>0</v>
      </c>
    </row>
    <row r="159" spans="1:5" customFormat="false" ht="13">
      <c r="A159" s="33">
        <f>シート1!K159</f>
        <v>0</v>
      </c>
      <c r="B159" s="33">
        <f t="shared" si="0"/>
        <v>0</v>
      </c>
      <c r="C159" s="33">
        <f t="shared" si="2"/>
        <v>0</v>
      </c>
      <c r="D159" s="33">
        <f t="shared" si="1"/>
        <v>0</v>
      </c>
      <c r="E159" s="33">
        <f t="shared" si="3"/>
        <v>0</v>
      </c>
    </row>
    <row r="160" spans="1:5" customFormat="false" ht="13">
      <c r="A160" s="33">
        <f>シート1!K160</f>
        <v>0</v>
      </c>
      <c r="B160" s="33">
        <f t="shared" si="0"/>
        <v>0</v>
      </c>
      <c r="C160" s="33">
        <f t="shared" si="2"/>
        <v>0</v>
      </c>
      <c r="D160" s="33">
        <f t="shared" si="1"/>
        <v>0</v>
      </c>
      <c r="E160" s="33">
        <f t="shared" si="3"/>
        <v>0</v>
      </c>
    </row>
    <row r="161" spans="1:5" customFormat="false" ht="13">
      <c r="A161" s="33">
        <f>シート1!K161</f>
        <v>0</v>
      </c>
      <c r="B161" s="33">
        <f t="shared" si="0"/>
        <v>0</v>
      </c>
      <c r="C161" s="33">
        <f t="shared" si="2"/>
        <v>0</v>
      </c>
      <c r="D161" s="33">
        <f t="shared" si="1"/>
        <v>0</v>
      </c>
      <c r="E161" s="33">
        <f t="shared" si="3"/>
        <v>0</v>
      </c>
    </row>
    <row r="162" spans="1:5" customFormat="false" ht="13">
      <c r="A162" s="33">
        <f>シート1!K162</f>
        <v>0</v>
      </c>
      <c r="B162" s="33">
        <f t="shared" si="0"/>
        <v>0</v>
      </c>
      <c r="C162" s="33">
        <f t="shared" si="2"/>
        <v>0</v>
      </c>
      <c r="D162" s="33">
        <f t="shared" si="1"/>
        <v>0</v>
      </c>
      <c r="E162" s="33">
        <f t="shared" si="3"/>
        <v>0</v>
      </c>
    </row>
    <row r="163" spans="1:5" customFormat="false" ht="13">
      <c r="A163" s="33">
        <f>シート1!K163</f>
        <v>0</v>
      </c>
      <c r="B163" s="33">
        <f t="shared" si="0"/>
        <v>0</v>
      </c>
      <c r="C163" s="33">
        <f t="shared" si="2"/>
        <v>0</v>
      </c>
      <c r="D163" s="33">
        <f t="shared" si="1"/>
        <v>0</v>
      </c>
      <c r="E163" s="33">
        <f t="shared" si="3"/>
        <v>0</v>
      </c>
    </row>
    <row r="164" spans="1:5" customFormat="false" ht="13">
      <c r="A164" s="33">
        <f>シート1!K164</f>
        <v>0</v>
      </c>
      <c r="B164" s="33">
        <f t="shared" si="0"/>
        <v>0</v>
      </c>
      <c r="C164" s="33">
        <f t="shared" si="2"/>
        <v>0</v>
      </c>
      <c r="D164" s="33">
        <f t="shared" si="1"/>
        <v>0</v>
      </c>
      <c r="E164" s="33">
        <f t="shared" si="3"/>
        <v>0</v>
      </c>
    </row>
    <row r="165" spans="1:5" customFormat="false" ht="13">
      <c r="A165" s="33">
        <f>シート1!K165</f>
        <v>0</v>
      </c>
      <c r="B165" s="33">
        <f t="shared" si="0"/>
        <v>0</v>
      </c>
      <c r="C165" s="33">
        <f t="shared" si="2"/>
        <v>0</v>
      </c>
      <c r="D165" s="33">
        <f t="shared" si="1"/>
        <v>0</v>
      </c>
      <c r="E165" s="33">
        <f t="shared" si="3"/>
        <v>0</v>
      </c>
    </row>
    <row r="166" spans="1:5" customFormat="false" ht="13">
      <c r="A166" s="33">
        <f>シート1!K166</f>
        <v>0</v>
      </c>
      <c r="B166" s="33">
        <f t="shared" si="0"/>
        <v>0</v>
      </c>
      <c r="C166" s="33">
        <f t="shared" si="2"/>
        <v>0</v>
      </c>
      <c r="D166" s="33">
        <f t="shared" si="1"/>
        <v>0</v>
      </c>
      <c r="E166" s="33">
        <f t="shared" si="3"/>
        <v>0</v>
      </c>
    </row>
    <row r="167" spans="1:5" customFormat="false" ht="13">
      <c r="A167" s="33">
        <f>シート1!K167</f>
        <v>0</v>
      </c>
      <c r="B167" s="33">
        <f t="shared" si="0"/>
        <v>0</v>
      </c>
      <c r="C167" s="33">
        <f t="shared" si="2"/>
        <v>0</v>
      </c>
      <c r="D167" s="33">
        <f t="shared" si="1"/>
        <v>0</v>
      </c>
      <c r="E167" s="33">
        <f t="shared" si="3"/>
        <v>0</v>
      </c>
    </row>
    <row r="168" spans="1:5" customFormat="false" ht="13">
      <c r="A168" s="33">
        <f>シート1!K168</f>
        <v>0</v>
      </c>
      <c r="B168" s="33">
        <f t="shared" si="0"/>
        <v>0</v>
      </c>
      <c r="C168" s="33">
        <f t="shared" si="2"/>
        <v>0</v>
      </c>
      <c r="D168" s="33">
        <f t="shared" si="1"/>
        <v>0</v>
      </c>
      <c r="E168" s="33">
        <f t="shared" si="3"/>
        <v>0</v>
      </c>
    </row>
    <row r="169" spans="1:5" customFormat="false" ht="13">
      <c r="A169" s="33">
        <f>シート1!K169</f>
        <v>0</v>
      </c>
      <c r="B169" s="33">
        <f t="shared" si="0"/>
        <v>0</v>
      </c>
      <c r="C169" s="33">
        <f t="shared" si="2"/>
        <v>0</v>
      </c>
      <c r="D169" s="33">
        <f t="shared" si="1"/>
        <v>0</v>
      </c>
      <c r="E169" s="33">
        <f t="shared" si="3"/>
        <v>0</v>
      </c>
    </row>
    <row r="170" spans="1:5" customFormat="false" ht="13">
      <c r="A170" s="33">
        <f>シート1!K170</f>
        <v>0</v>
      </c>
      <c r="B170" s="33">
        <f t="shared" si="0"/>
        <v>0</v>
      </c>
      <c r="C170" s="33">
        <f t="shared" si="2"/>
        <v>0</v>
      </c>
      <c r="D170" s="33">
        <f t="shared" si="1"/>
        <v>0</v>
      </c>
      <c r="E170" s="33">
        <f t="shared" si="3"/>
        <v>0</v>
      </c>
    </row>
    <row r="171" spans="1:5" customFormat="false" ht="13">
      <c r="A171" s="33">
        <f>シート1!K171</f>
        <v>0</v>
      </c>
      <c r="B171" s="33">
        <f t="shared" si="0"/>
        <v>0</v>
      </c>
      <c r="C171" s="33">
        <f t="shared" si="2"/>
        <v>0</v>
      </c>
      <c r="D171" s="33">
        <f t="shared" si="1"/>
        <v>0</v>
      </c>
      <c r="E171" s="33">
        <f t="shared" si="3"/>
        <v>0</v>
      </c>
    </row>
    <row r="172" spans="1:5" customFormat="false" ht="13">
      <c r="A172" s="33">
        <f>シート1!K172</f>
        <v>0</v>
      </c>
      <c r="B172" s="33">
        <f t="shared" si="0"/>
        <v>0</v>
      </c>
      <c r="C172" s="33">
        <f t="shared" si="2"/>
        <v>0</v>
      </c>
      <c r="D172" s="33">
        <f t="shared" si="1"/>
        <v>0</v>
      </c>
      <c r="E172" s="33">
        <f t="shared" si="3"/>
        <v>0</v>
      </c>
    </row>
    <row r="173" spans="1:5" customFormat="false" ht="13">
      <c r="A173" s="33">
        <f>シート1!K173</f>
        <v>0</v>
      </c>
      <c r="B173" s="33">
        <f t="shared" si="0"/>
        <v>0</v>
      </c>
      <c r="C173" s="33">
        <f t="shared" si="2"/>
        <v>0</v>
      </c>
      <c r="D173" s="33">
        <f t="shared" si="1"/>
        <v>0</v>
      </c>
      <c r="E173" s="33">
        <f t="shared" si="3"/>
        <v>0</v>
      </c>
    </row>
    <row r="174" spans="1:5" customFormat="false" ht="13">
      <c r="A174" s="33">
        <f>シート1!K174</f>
        <v>0</v>
      </c>
      <c r="B174" s="33">
        <f t="shared" si="0"/>
        <v>0</v>
      </c>
      <c r="C174" s="33">
        <f t="shared" si="2"/>
        <v>0</v>
      </c>
      <c r="D174" s="33">
        <f t="shared" si="1"/>
        <v>0</v>
      </c>
      <c r="E174" s="33">
        <f t="shared" si="3"/>
        <v>0</v>
      </c>
    </row>
    <row r="175" spans="1:5" customFormat="false" ht="13">
      <c r="A175" s="33">
        <f>シート1!K175</f>
        <v>0</v>
      </c>
      <c r="B175" s="33">
        <f t="shared" si="0"/>
        <v>0</v>
      </c>
      <c r="C175" s="33">
        <f t="shared" si="2"/>
        <v>0</v>
      </c>
      <c r="D175" s="33">
        <f t="shared" si="1"/>
        <v>0</v>
      </c>
      <c r="E175" s="33">
        <f t="shared" si="3"/>
        <v>0</v>
      </c>
    </row>
    <row r="176" spans="1:5" customFormat="false" ht="13">
      <c r="A176" s="33">
        <f>シート1!K176</f>
        <v>0</v>
      </c>
      <c r="B176" s="33">
        <f t="shared" si="0"/>
        <v>0</v>
      </c>
      <c r="C176" s="33">
        <f t="shared" si="2"/>
        <v>0</v>
      </c>
      <c r="D176" s="33">
        <f t="shared" si="1"/>
        <v>0</v>
      </c>
      <c r="E176" s="33">
        <f t="shared" si="3"/>
        <v>0</v>
      </c>
    </row>
    <row r="177" spans="1:5" customFormat="false" ht="13">
      <c r="A177" s="33">
        <f>シート1!K177</f>
        <v>0</v>
      </c>
      <c r="B177" s="33">
        <f t="shared" si="0"/>
        <v>0</v>
      </c>
      <c r="C177" s="33">
        <f t="shared" si="2"/>
        <v>0</v>
      </c>
      <c r="D177" s="33">
        <f t="shared" si="1"/>
        <v>0</v>
      </c>
      <c r="E177" s="33">
        <f t="shared" si="3"/>
        <v>0</v>
      </c>
    </row>
    <row r="178" spans="1:5" customFormat="false" ht="13">
      <c r="A178" s="33">
        <f>シート1!K178</f>
        <v>0</v>
      </c>
      <c r="B178" s="33">
        <f t="shared" si="0"/>
        <v>0</v>
      </c>
      <c r="C178" s="33">
        <f t="shared" si="2"/>
        <v>0</v>
      </c>
      <c r="D178" s="33">
        <f t="shared" si="1"/>
        <v>0</v>
      </c>
      <c r="E178" s="33">
        <f t="shared" si="3"/>
        <v>0</v>
      </c>
    </row>
    <row r="179" spans="1:5" customFormat="false" ht="13">
      <c r="A179" s="33">
        <f>シート1!K179</f>
        <v>0</v>
      </c>
      <c r="B179" s="33">
        <f t="shared" si="0"/>
        <v>0</v>
      </c>
      <c r="C179" s="33">
        <f t="shared" si="2"/>
        <v>0</v>
      </c>
      <c r="D179" s="33">
        <f t="shared" si="1"/>
        <v>0</v>
      </c>
      <c r="E179" s="33">
        <f t="shared" si="3"/>
        <v>0</v>
      </c>
    </row>
    <row r="180" spans="1:5" customFormat="false" ht="13">
      <c r="A180" s="33">
        <f>シート1!K180</f>
        <v>0</v>
      </c>
      <c r="B180" s="33">
        <f t="shared" si="0"/>
        <v>0</v>
      </c>
      <c r="C180" s="33">
        <f t="shared" si="2"/>
        <v>0</v>
      </c>
      <c r="D180" s="33">
        <f t="shared" si="1"/>
        <v>0</v>
      </c>
      <c r="E180" s="33">
        <f t="shared" si="3"/>
        <v>0</v>
      </c>
    </row>
    <row r="181" spans="1:5" customFormat="false" ht="13">
      <c r="A181" s="33">
        <f>シート1!K181</f>
        <v>0</v>
      </c>
      <c r="B181" s="33">
        <f t="shared" si="0"/>
        <v>0</v>
      </c>
      <c r="C181" s="33">
        <f t="shared" si="2"/>
        <v>0</v>
      </c>
      <c r="D181" s="33">
        <f t="shared" si="1"/>
        <v>0</v>
      </c>
      <c r="E181" s="33">
        <f t="shared" si="3"/>
        <v>0</v>
      </c>
    </row>
    <row r="182" spans="1:5" customFormat="false" ht="13">
      <c r="A182" s="33">
        <f>シート1!K182</f>
        <v>0</v>
      </c>
      <c r="B182" s="33">
        <f t="shared" si="0"/>
        <v>0</v>
      </c>
      <c r="C182" s="33">
        <f t="shared" si="2"/>
        <v>0</v>
      </c>
      <c r="D182" s="33">
        <f t="shared" si="1"/>
        <v>0</v>
      </c>
      <c r="E182" s="33">
        <f t="shared" si="3"/>
        <v>0</v>
      </c>
    </row>
    <row r="183" spans="1:5" customFormat="false" ht="13">
      <c r="A183" s="33">
        <f>シート1!K183</f>
        <v>0</v>
      </c>
      <c r="B183" s="33">
        <f t="shared" si="0"/>
        <v>0</v>
      </c>
      <c r="C183" s="33">
        <f t="shared" si="2"/>
        <v>0</v>
      </c>
      <c r="D183" s="33">
        <f t="shared" si="1"/>
        <v>0</v>
      </c>
      <c r="E183" s="33">
        <f t="shared" si="3"/>
        <v>0</v>
      </c>
    </row>
    <row r="184" spans="1:5" customFormat="false" ht="13">
      <c r="A184" s="33">
        <f>シート1!K184</f>
        <v>0</v>
      </c>
      <c r="B184" s="33">
        <f t="shared" si="0"/>
        <v>0</v>
      </c>
      <c r="C184" s="33">
        <f t="shared" si="2"/>
        <v>0</v>
      </c>
      <c r="D184" s="33">
        <f t="shared" si="1"/>
        <v>0</v>
      </c>
      <c r="E184" s="33">
        <f t="shared" si="3"/>
        <v>0</v>
      </c>
    </row>
    <row r="185" spans="1:5" customFormat="false" ht="13">
      <c r="A185" s="33">
        <f>シート1!K185</f>
        <v>0</v>
      </c>
      <c r="B185" s="33">
        <f t="shared" si="0"/>
        <v>0</v>
      </c>
      <c r="C185" s="33">
        <f t="shared" si="2"/>
        <v>0</v>
      </c>
      <c r="D185" s="33">
        <f t="shared" si="1"/>
        <v>0</v>
      </c>
      <c r="E185" s="33">
        <f t="shared" si="3"/>
        <v>0</v>
      </c>
    </row>
    <row r="186" spans="1:5" customFormat="false" ht="13">
      <c r="A186" s="33">
        <f>シート1!K186</f>
        <v>0</v>
      </c>
      <c r="B186" s="33">
        <f t="shared" si="0"/>
        <v>0</v>
      </c>
      <c r="C186" s="33">
        <f t="shared" si="2"/>
        <v>0</v>
      </c>
      <c r="D186" s="33">
        <f t="shared" si="1"/>
        <v>0</v>
      </c>
      <c r="E186" s="33">
        <f t="shared" si="3"/>
        <v>0</v>
      </c>
    </row>
    <row r="187" spans="1:5" customFormat="false" ht="13">
      <c r="A187" s="33">
        <f>シート1!K187</f>
        <v>0</v>
      </c>
      <c r="B187" s="33">
        <f t="shared" si="0"/>
        <v>0</v>
      </c>
      <c r="C187" s="33">
        <f t="shared" si="2"/>
        <v>0</v>
      </c>
      <c r="D187" s="33">
        <f t="shared" si="1"/>
        <v>0</v>
      </c>
      <c r="E187" s="33">
        <f t="shared" si="3"/>
        <v>0</v>
      </c>
    </row>
    <row r="188" spans="1:5" customFormat="false" ht="13">
      <c r="A188" s="33">
        <f>シート1!K188</f>
        <v>0</v>
      </c>
      <c r="B188" s="33">
        <f t="shared" si="0"/>
        <v>0</v>
      </c>
      <c r="C188" s="33">
        <f t="shared" si="2"/>
        <v>0</v>
      </c>
      <c r="D188" s="33">
        <f t="shared" si="1"/>
        <v>0</v>
      </c>
      <c r="E188" s="33">
        <f t="shared" si="3"/>
        <v>0</v>
      </c>
    </row>
    <row r="189" spans="1:5" customFormat="false" ht="13">
      <c r="A189" s="33">
        <f>シート1!K189</f>
        <v>0</v>
      </c>
      <c r="B189" s="33">
        <f t="shared" si="0"/>
        <v>0</v>
      </c>
      <c r="C189" s="33">
        <f t="shared" si="2"/>
        <v>0</v>
      </c>
      <c r="D189" s="33">
        <f t="shared" si="1"/>
        <v>0</v>
      </c>
      <c r="E189" s="33">
        <f t="shared" si="3"/>
        <v>0</v>
      </c>
    </row>
    <row r="190" spans="1:5" customFormat="false" ht="13">
      <c r="A190" s="33">
        <f>シート1!K190</f>
        <v>0</v>
      </c>
      <c r="B190" s="33">
        <f t="shared" si="0"/>
        <v>0</v>
      </c>
      <c r="C190" s="33">
        <f t="shared" si="2"/>
        <v>0</v>
      </c>
      <c r="D190" s="33">
        <f t="shared" si="1"/>
        <v>0</v>
      </c>
      <c r="E190" s="33">
        <f t="shared" si="3"/>
        <v>0</v>
      </c>
    </row>
    <row r="191" spans="1:5" customFormat="false" ht="13">
      <c r="A191" s="33">
        <f>シート1!K191</f>
        <v>0</v>
      </c>
      <c r="B191" s="33">
        <f t="shared" si="0"/>
        <v>0</v>
      </c>
      <c r="C191" s="33">
        <f t="shared" si="2"/>
        <v>0</v>
      </c>
      <c r="D191" s="33">
        <f t="shared" si="1"/>
        <v>0</v>
      </c>
      <c r="E191" s="33">
        <f t="shared" si="3"/>
        <v>0</v>
      </c>
    </row>
    <row r="192" spans="1:5" customFormat="false" ht="13">
      <c r="A192" s="33">
        <f>シート1!K192</f>
        <v>0</v>
      </c>
      <c r="B192" s="33">
        <f t="shared" si="0"/>
        <v>0</v>
      </c>
      <c r="C192" s="33">
        <f t="shared" si="2"/>
        <v>0</v>
      </c>
      <c r="D192" s="33">
        <f t="shared" si="1"/>
        <v>0</v>
      </c>
      <c r="E192" s="33">
        <f t="shared" si="3"/>
        <v>0</v>
      </c>
    </row>
    <row r="193" spans="1:5" customFormat="false" ht="13">
      <c r="A193" s="33">
        <f>シート1!K193</f>
        <v>0</v>
      </c>
      <c r="B193" s="33">
        <f t="shared" si="0"/>
        <v>0</v>
      </c>
      <c r="C193" s="33">
        <f t="shared" si="2"/>
        <v>0</v>
      </c>
      <c r="D193" s="33">
        <f t="shared" si="1"/>
        <v>0</v>
      </c>
      <c r="E193" s="33">
        <f t="shared" si="3"/>
        <v>0</v>
      </c>
    </row>
    <row r="194" spans="1:5" customFormat="false" ht="13">
      <c r="A194" s="33">
        <f>シート1!K194</f>
        <v>0</v>
      </c>
      <c r="B194" s="33">
        <f t="shared" si="0"/>
        <v>0</v>
      </c>
      <c r="C194" s="33">
        <f t="shared" si="2"/>
        <v>0</v>
      </c>
      <c r="D194" s="33">
        <f t="shared" si="1"/>
        <v>0</v>
      </c>
      <c r="E194" s="33">
        <f t="shared" si="3"/>
        <v>0</v>
      </c>
    </row>
    <row r="195" spans="1:5" customFormat="false" ht="13">
      <c r="A195" s="33">
        <f>シート1!K195</f>
        <v>0</v>
      </c>
      <c r="B195" s="33">
        <f t="shared" si="0"/>
        <v>0</v>
      </c>
      <c r="C195" s="33">
        <f t="shared" si="2"/>
        <v>0</v>
      </c>
      <c r="D195" s="33">
        <f t="shared" si="1"/>
        <v>0</v>
      </c>
      <c r="E195" s="33">
        <f t="shared" si="3"/>
        <v>0</v>
      </c>
    </row>
    <row r="196" spans="1:5" customFormat="false" ht="13">
      <c r="A196" s="33">
        <f>シート1!K196</f>
        <v>0</v>
      </c>
      <c r="B196" s="33">
        <f t="shared" si="0"/>
        <v>0</v>
      </c>
      <c r="C196" s="33">
        <f t="shared" si="2"/>
        <v>0</v>
      </c>
      <c r="D196" s="33">
        <f t="shared" si="1"/>
        <v>0</v>
      </c>
      <c r="E196" s="33">
        <f t="shared" si="3"/>
        <v>0</v>
      </c>
    </row>
    <row r="197" spans="1:5" customFormat="false" ht="13">
      <c r="A197" s="33">
        <f>シート1!K197</f>
        <v>0</v>
      </c>
      <c r="B197" s="33">
        <f t="shared" si="0"/>
        <v>0</v>
      </c>
      <c r="C197" s="33">
        <f t="shared" si="2"/>
        <v>0</v>
      </c>
      <c r="D197" s="33">
        <f t="shared" si="1"/>
        <v>0</v>
      </c>
      <c r="E197" s="33">
        <f t="shared" si="3"/>
        <v>0</v>
      </c>
    </row>
    <row r="198" spans="1:5" customFormat="false" ht="13">
      <c r="A198" s="33">
        <f>シート1!K198</f>
        <v>0</v>
      </c>
      <c r="B198" s="33">
        <f t="shared" si="0"/>
        <v>0</v>
      </c>
      <c r="C198" s="33">
        <f t="shared" si="2"/>
        <v>0</v>
      </c>
      <c r="D198" s="33">
        <f t="shared" si="1"/>
        <v>0</v>
      </c>
      <c r="E198" s="33">
        <f t="shared" si="3"/>
        <v>0</v>
      </c>
    </row>
    <row r="199" spans="1:5" customFormat="false" ht="13">
      <c r="A199" s="33">
        <f>シート1!K199</f>
        <v>0</v>
      </c>
      <c r="B199" s="33">
        <f t="shared" si="0"/>
        <v>0</v>
      </c>
      <c r="C199" s="33">
        <f t="shared" si="2"/>
        <v>0</v>
      </c>
      <c r="D199" s="33">
        <f t="shared" si="1"/>
        <v>0</v>
      </c>
      <c r="E199" s="33">
        <f t="shared" si="3"/>
        <v>0</v>
      </c>
    </row>
    <row r="200" spans="1:5" customFormat="false" ht="13">
      <c r="A200" s="33">
        <f>シート1!K200</f>
        <v>0</v>
      </c>
      <c r="B200" s="33">
        <f t="shared" si="0"/>
        <v>0</v>
      </c>
      <c r="C200" s="33">
        <f t="shared" si="2"/>
        <v>0</v>
      </c>
      <c r="D200" s="33">
        <f t="shared" si="1"/>
        <v>0</v>
      </c>
      <c r="E200" s="33">
        <f t="shared" si="3"/>
        <v>0</v>
      </c>
    </row>
    <row r="201" spans="1:5" customFormat="false" ht="13">
      <c r="A201" s="33">
        <f>シート1!K201</f>
        <v>0</v>
      </c>
      <c r="B201" s="33">
        <f t="shared" si="0"/>
        <v>0</v>
      </c>
      <c r="C201" s="33">
        <f t="shared" si="2"/>
        <v>0</v>
      </c>
      <c r="D201" s="33">
        <f t="shared" si="1"/>
        <v>0</v>
      </c>
      <c r="E201" s="33">
        <f t="shared" si="3"/>
        <v>0</v>
      </c>
    </row>
    <row r="202" spans="1:5" customFormat="false" ht="13">
      <c r="A202" s="33">
        <f>シート1!K202</f>
        <v>0</v>
      </c>
      <c r="B202" s="33">
        <f t="shared" si="0"/>
        <v>0</v>
      </c>
      <c r="C202" s="33">
        <f t="shared" si="2"/>
        <v>0</v>
      </c>
      <c r="D202" s="33">
        <f t="shared" si="1"/>
        <v>0</v>
      </c>
      <c r="E202" s="33">
        <f t="shared" si="3"/>
        <v>0</v>
      </c>
    </row>
    <row r="203" spans="1:5" customFormat="false" ht="13">
      <c r="A203" s="33">
        <f>シート1!K203</f>
        <v>0</v>
      </c>
      <c r="B203" s="33">
        <f t="shared" si="0"/>
        <v>0</v>
      </c>
      <c r="C203" s="33">
        <f t="shared" si="2"/>
        <v>0</v>
      </c>
      <c r="D203" s="33">
        <f t="shared" si="1"/>
        <v>0</v>
      </c>
      <c r="E203" s="33">
        <f t="shared" si="3"/>
        <v>0</v>
      </c>
    </row>
    <row r="204" spans="1:5" customFormat="false" ht="13">
      <c r="A204" s="33">
        <f>シート1!K204</f>
        <v>0</v>
      </c>
      <c r="B204" s="33">
        <f t="shared" si="0"/>
        <v>0</v>
      </c>
      <c r="C204" s="33">
        <f t="shared" si="2"/>
        <v>0</v>
      </c>
      <c r="D204" s="33">
        <f t="shared" si="1"/>
        <v>0</v>
      </c>
      <c r="E204" s="33">
        <f t="shared" si="3"/>
        <v>0</v>
      </c>
    </row>
    <row r="205" spans="1:5" customFormat="false" ht="13">
      <c r="A205" s="33">
        <f>シート1!K205</f>
        <v>0</v>
      </c>
      <c r="B205" s="33">
        <f t="shared" si="0"/>
        <v>0</v>
      </c>
      <c r="C205" s="33">
        <f t="shared" si="2"/>
        <v>0</v>
      </c>
      <c r="D205" s="33">
        <f t="shared" si="1"/>
        <v>0</v>
      </c>
      <c r="E205" s="33">
        <f t="shared" si="3"/>
        <v>0</v>
      </c>
    </row>
    <row r="206" spans="1:5" customFormat="false" ht="13">
      <c r="A206" s="33">
        <f>シート1!K206</f>
        <v>0</v>
      </c>
      <c r="B206" s="33">
        <f t="shared" si="0"/>
        <v>0</v>
      </c>
      <c r="C206" s="33">
        <f t="shared" si="2"/>
        <v>0</v>
      </c>
      <c r="D206" s="33">
        <f t="shared" si="1"/>
        <v>0</v>
      </c>
      <c r="E206" s="33">
        <f t="shared" si="3"/>
        <v>0</v>
      </c>
    </row>
    <row r="207" spans="1:5" customFormat="false" ht="13">
      <c r="A207" s="33">
        <f>シート1!K207</f>
        <v>0</v>
      </c>
      <c r="B207" s="33">
        <f t="shared" si="0"/>
        <v>0</v>
      </c>
      <c r="C207" s="33">
        <f t="shared" si="2"/>
        <v>0</v>
      </c>
      <c r="D207" s="33">
        <f t="shared" si="1"/>
        <v>0</v>
      </c>
      <c r="E207" s="33">
        <f t="shared" si="3"/>
        <v>0</v>
      </c>
    </row>
    <row r="208" spans="1:5" customFormat="false" ht="13">
      <c r="A208" s="33">
        <f>シート1!K208</f>
        <v>0</v>
      </c>
      <c r="B208" s="33">
        <f t="shared" si="0"/>
        <v>0</v>
      </c>
      <c r="C208" s="33">
        <f t="shared" si="2"/>
        <v>0</v>
      </c>
      <c r="D208" s="33">
        <f t="shared" si="1"/>
        <v>0</v>
      </c>
      <c r="E208" s="33">
        <f t="shared" si="3"/>
        <v>0</v>
      </c>
    </row>
    <row r="209" spans="1:5" customFormat="false" ht="13">
      <c r="A209" s="33">
        <f>シート1!K209</f>
        <v>0</v>
      </c>
      <c r="B209" s="33">
        <f t="shared" si="0"/>
        <v>0</v>
      </c>
      <c r="C209" s="33">
        <f t="shared" si="2"/>
        <v>0</v>
      </c>
      <c r="D209" s="33">
        <f t="shared" si="1"/>
        <v>0</v>
      </c>
      <c r="E209" s="33">
        <f t="shared" si="3"/>
        <v>0</v>
      </c>
    </row>
    <row r="210" spans="1:5" customFormat="false" ht="13">
      <c r="A210" s="33">
        <f>シート1!K210</f>
        <v>0</v>
      </c>
      <c r="B210" s="33">
        <f t="shared" si="0"/>
        <v>0</v>
      </c>
      <c r="C210" s="33">
        <f t="shared" si="2"/>
        <v>0</v>
      </c>
      <c r="D210" s="33">
        <f t="shared" si="1"/>
        <v>0</v>
      </c>
      <c r="E210" s="33">
        <f t="shared" si="3"/>
        <v>0</v>
      </c>
    </row>
    <row r="211" spans="1:5" customFormat="false" ht="13">
      <c r="A211" s="33">
        <f>シート1!K211</f>
        <v>0</v>
      </c>
      <c r="B211" s="33">
        <f t="shared" si="0"/>
        <v>0</v>
      </c>
      <c r="C211" s="33">
        <f t="shared" si="2"/>
        <v>0</v>
      </c>
      <c r="D211" s="33">
        <f t="shared" si="1"/>
        <v>0</v>
      </c>
      <c r="E211" s="33">
        <f t="shared" si="3"/>
        <v>0</v>
      </c>
    </row>
    <row r="212" spans="1:5" customFormat="false" ht="13">
      <c r="A212" s="33">
        <f>シート1!K212</f>
        <v>0</v>
      </c>
      <c r="B212" s="33">
        <f t="shared" si="0"/>
        <v>0</v>
      </c>
      <c r="C212" s="33">
        <f t="shared" si="2"/>
        <v>0</v>
      </c>
      <c r="D212" s="33">
        <f t="shared" si="1"/>
        <v>0</v>
      </c>
      <c r="E212" s="33">
        <f t="shared" si="3"/>
        <v>0</v>
      </c>
    </row>
    <row r="213" spans="1:5" customFormat="false" ht="13">
      <c r="A213" s="33">
        <f>シート1!K213</f>
        <v>0</v>
      </c>
      <c r="B213" s="33">
        <f t="shared" si="0"/>
        <v>0</v>
      </c>
      <c r="C213" s="33">
        <f t="shared" si="2"/>
        <v>0</v>
      </c>
      <c r="D213" s="33">
        <f t="shared" si="1"/>
        <v>0</v>
      </c>
      <c r="E213" s="33">
        <f t="shared" si="3"/>
        <v>0</v>
      </c>
    </row>
    <row r="214" spans="1:5" customFormat="false" ht="13">
      <c r="A214" s="33">
        <f>シート1!K214</f>
        <v>0</v>
      </c>
      <c r="B214" s="33">
        <f t="shared" si="0"/>
        <v>0</v>
      </c>
      <c r="C214" s="33">
        <f t="shared" si="2"/>
        <v>0</v>
      </c>
      <c r="D214" s="33">
        <f t="shared" si="1"/>
        <v>0</v>
      </c>
      <c r="E214" s="33">
        <f t="shared" si="3"/>
        <v>0</v>
      </c>
    </row>
    <row r="215" spans="1:5" customFormat="false" ht="13">
      <c r="A215" s="33">
        <f>シート1!K215</f>
        <v>0</v>
      </c>
      <c r="B215" s="33">
        <f t="shared" si="0"/>
        <v>0</v>
      </c>
      <c r="C215" s="33">
        <f t="shared" si="2"/>
        <v>0</v>
      </c>
      <c r="D215" s="33">
        <f t="shared" si="1"/>
        <v>0</v>
      </c>
      <c r="E215" s="33">
        <f t="shared" si="3"/>
        <v>0</v>
      </c>
    </row>
    <row r="216" spans="1:5" customFormat="false" ht="13">
      <c r="A216" s="33">
        <f>シート1!K216</f>
        <v>0</v>
      </c>
      <c r="B216" s="33">
        <f t="shared" si="0"/>
        <v>0</v>
      </c>
      <c r="C216" s="33">
        <f t="shared" si="2"/>
        <v>0</v>
      </c>
      <c r="D216" s="33">
        <f t="shared" si="1"/>
        <v>0</v>
      </c>
      <c r="E216" s="33">
        <f t="shared" si="3"/>
        <v>0</v>
      </c>
    </row>
    <row r="217" spans="1:5" customFormat="false" ht="13">
      <c r="A217" s="33">
        <f>シート1!K217</f>
        <v>0</v>
      </c>
      <c r="B217" s="33">
        <f t="shared" si="0"/>
        <v>0</v>
      </c>
      <c r="C217" s="33">
        <f t="shared" si="2"/>
        <v>0</v>
      </c>
      <c r="D217" s="33">
        <f t="shared" si="1"/>
        <v>0</v>
      </c>
      <c r="E217" s="33">
        <f t="shared" si="3"/>
        <v>0</v>
      </c>
    </row>
    <row r="218" spans="1:5" customFormat="false" ht="13">
      <c r="A218" s="33">
        <f>シート1!K218</f>
        <v>0</v>
      </c>
      <c r="B218" s="33">
        <f t="shared" si="0"/>
        <v>0</v>
      </c>
      <c r="C218" s="33">
        <f t="shared" si="2"/>
        <v>0</v>
      </c>
      <c r="D218" s="33">
        <f t="shared" si="1"/>
        <v>0</v>
      </c>
      <c r="E218" s="33">
        <f t="shared" si="3"/>
        <v>0</v>
      </c>
    </row>
    <row r="219" spans="1:5" customFormat="false" ht="13">
      <c r="A219" s="33">
        <f>シート1!K219</f>
        <v>0</v>
      </c>
      <c r="B219" s="33">
        <f t="shared" si="0"/>
        <v>0</v>
      </c>
      <c r="C219" s="33">
        <f t="shared" si="2"/>
        <v>0</v>
      </c>
      <c r="D219" s="33">
        <f t="shared" si="1"/>
        <v>0</v>
      </c>
      <c r="E219" s="33">
        <f t="shared" si="3"/>
        <v>0</v>
      </c>
    </row>
    <row r="220" spans="1:5" customFormat="false" ht="13">
      <c r="A220" s="33">
        <f>シート1!K220</f>
        <v>0</v>
      </c>
      <c r="B220" s="33">
        <f t="shared" si="0"/>
        <v>0</v>
      </c>
      <c r="C220" s="33">
        <f t="shared" si="2"/>
        <v>0</v>
      </c>
      <c r="D220" s="33">
        <f t="shared" si="1"/>
        <v>0</v>
      </c>
      <c r="E220" s="33">
        <f t="shared" si="3"/>
        <v>0</v>
      </c>
    </row>
    <row r="221" spans="1:5" customFormat="false" ht="13">
      <c r="A221" s="33">
        <f>シート1!K221</f>
        <v>0</v>
      </c>
      <c r="B221" s="33">
        <f t="shared" si="0"/>
        <v>0</v>
      </c>
      <c r="C221" s="33">
        <f t="shared" si="2"/>
        <v>0</v>
      </c>
      <c r="D221" s="33">
        <f t="shared" si="1"/>
        <v>0</v>
      </c>
      <c r="E221" s="33">
        <f t="shared" si="3"/>
        <v>0</v>
      </c>
    </row>
    <row r="222" spans="1:5" customFormat="false" ht="13">
      <c r="A222" s="33">
        <f>シート1!K222</f>
        <v>0</v>
      </c>
      <c r="B222" s="33">
        <f t="shared" si="0"/>
        <v>0</v>
      </c>
      <c r="C222" s="33">
        <f t="shared" si="2"/>
        <v>0</v>
      </c>
      <c r="D222" s="33">
        <f t="shared" si="1"/>
        <v>0</v>
      </c>
      <c r="E222" s="33">
        <f t="shared" si="3"/>
        <v>0</v>
      </c>
    </row>
    <row r="223" spans="1:5" customFormat="false" ht="13">
      <c r="A223" s="33">
        <f>シート1!K223</f>
        <v>0</v>
      </c>
      <c r="B223" s="33">
        <f t="shared" si="0"/>
        <v>0</v>
      </c>
      <c r="C223" s="33">
        <f t="shared" si="2"/>
        <v>0</v>
      </c>
      <c r="D223" s="33">
        <f t="shared" si="1"/>
        <v>0</v>
      </c>
      <c r="E223" s="33">
        <f t="shared" si="3"/>
        <v>0</v>
      </c>
    </row>
    <row r="224" spans="1:5" customFormat="false" ht="13">
      <c r="A224" s="33">
        <f>シート1!K224</f>
        <v>0</v>
      </c>
      <c r="B224" s="33">
        <f t="shared" si="0"/>
        <v>0</v>
      </c>
      <c r="C224" s="33">
        <f t="shared" si="2"/>
        <v>0</v>
      </c>
      <c r="D224" s="33">
        <f t="shared" si="1"/>
        <v>0</v>
      </c>
      <c r="E224" s="33">
        <f t="shared" si="3"/>
        <v>0</v>
      </c>
    </row>
    <row r="225" spans="1:5" customFormat="false" ht="13">
      <c r="A225" s="33">
        <f>シート1!K225</f>
        <v>0</v>
      </c>
      <c r="B225" s="33">
        <f t="shared" si="0"/>
        <v>0</v>
      </c>
      <c r="C225" s="33">
        <f t="shared" si="2"/>
        <v>0</v>
      </c>
      <c r="D225" s="33">
        <f t="shared" si="1"/>
        <v>0</v>
      </c>
      <c r="E225" s="33">
        <f t="shared" si="3"/>
        <v>0</v>
      </c>
    </row>
    <row r="226" spans="1:5" customFormat="false" ht="13">
      <c r="A226" s="33">
        <f>シート1!K226</f>
        <v>0</v>
      </c>
      <c r="B226" s="33">
        <f t="shared" si="0"/>
        <v>0</v>
      </c>
      <c r="C226" s="33">
        <f t="shared" si="2"/>
        <v>0</v>
      </c>
      <c r="D226" s="33">
        <f t="shared" si="1"/>
        <v>0</v>
      </c>
      <c r="E226" s="33">
        <f t="shared" si="3"/>
        <v>0</v>
      </c>
    </row>
    <row r="227" spans="1:5" customFormat="false" ht="13">
      <c r="A227" s="33">
        <f>シート1!K227</f>
        <v>0</v>
      </c>
      <c r="B227" s="33">
        <f t="shared" si="0"/>
        <v>0</v>
      </c>
      <c r="C227" s="33">
        <f t="shared" si="2"/>
        <v>0</v>
      </c>
      <c r="D227" s="33">
        <f t="shared" si="1"/>
        <v>0</v>
      </c>
      <c r="E227" s="33">
        <f t="shared" si="3"/>
        <v>0</v>
      </c>
    </row>
    <row r="228" spans="1:5" customFormat="false" ht="13">
      <c r="A228" s="33">
        <f>シート1!K228</f>
        <v>0</v>
      </c>
      <c r="B228" s="33">
        <f t="shared" si="0"/>
        <v>0</v>
      </c>
      <c r="C228" s="33">
        <f t="shared" si="2"/>
        <v>0</v>
      </c>
      <c r="D228" s="33">
        <f t="shared" si="1"/>
        <v>0</v>
      </c>
      <c r="E228" s="33">
        <f t="shared" si="3"/>
        <v>0</v>
      </c>
    </row>
    <row r="229" spans="1:5" customFormat="false" ht="13">
      <c r="A229" s="33">
        <f>シート1!K229</f>
        <v>0</v>
      </c>
      <c r="B229" s="33">
        <f t="shared" si="0"/>
        <v>0</v>
      </c>
      <c r="C229" s="33">
        <f t="shared" si="2"/>
        <v>0</v>
      </c>
      <c r="D229" s="33">
        <f t="shared" si="1"/>
        <v>0</v>
      </c>
      <c r="E229" s="33">
        <f t="shared" si="3"/>
        <v>0</v>
      </c>
    </row>
    <row r="230" spans="1:5" customFormat="false" ht="13">
      <c r="A230" s="33">
        <f>シート1!K230</f>
        <v>0</v>
      </c>
      <c r="B230" s="33">
        <f t="shared" si="0"/>
        <v>0</v>
      </c>
      <c r="C230" s="33">
        <f t="shared" si="2"/>
        <v>0</v>
      </c>
      <c r="D230" s="33">
        <f t="shared" si="1"/>
        <v>0</v>
      </c>
      <c r="E230" s="33">
        <f t="shared" si="3"/>
        <v>0</v>
      </c>
    </row>
    <row r="231" spans="1:5" customFormat="false" ht="13">
      <c r="A231" s="33">
        <f>シート1!K231</f>
        <v>0</v>
      </c>
      <c r="B231" s="33">
        <f t="shared" si="0"/>
        <v>0</v>
      </c>
      <c r="C231" s="33">
        <f t="shared" si="2"/>
        <v>0</v>
      </c>
      <c r="D231" s="33">
        <f t="shared" si="1"/>
        <v>0</v>
      </c>
      <c r="E231" s="33">
        <f t="shared" si="3"/>
        <v>0</v>
      </c>
    </row>
    <row r="232" spans="1:5" customFormat="false" ht="13">
      <c r="A232" s="33">
        <f>シート1!K232</f>
        <v>0</v>
      </c>
      <c r="B232" s="33">
        <f t="shared" si="0"/>
        <v>0</v>
      </c>
      <c r="C232" s="33">
        <f t="shared" si="2"/>
        <v>0</v>
      </c>
      <c r="D232" s="33">
        <f t="shared" si="1"/>
        <v>0</v>
      </c>
      <c r="E232" s="33">
        <f t="shared" si="3"/>
        <v>0</v>
      </c>
    </row>
    <row r="233" spans="1:5" customFormat="false" ht="13">
      <c r="A233" s="33">
        <f>シート1!K233</f>
        <v>0</v>
      </c>
      <c r="B233" s="33">
        <f t="shared" si="0"/>
        <v>0</v>
      </c>
      <c r="C233" s="33">
        <f t="shared" si="2"/>
        <v>0</v>
      </c>
      <c r="D233" s="33">
        <f t="shared" si="1"/>
        <v>0</v>
      </c>
      <c r="E233" s="33">
        <f t="shared" si="3"/>
        <v>0</v>
      </c>
    </row>
    <row r="234" spans="1:5" customFormat="false" ht="13">
      <c r="A234" s="33">
        <f>シート1!K234</f>
        <v>0</v>
      </c>
      <c r="B234" s="33">
        <f t="shared" si="0"/>
        <v>0</v>
      </c>
      <c r="C234" s="33">
        <f t="shared" si="2"/>
        <v>0</v>
      </c>
      <c r="D234" s="33">
        <f t="shared" si="1"/>
        <v>0</v>
      </c>
      <c r="E234" s="33">
        <f t="shared" si="3"/>
        <v>0</v>
      </c>
    </row>
    <row r="235" spans="1:5" customFormat="false" ht="13">
      <c r="A235" s="33">
        <f>シート1!K235</f>
        <v>0</v>
      </c>
      <c r="B235" s="33">
        <f t="shared" si="0"/>
        <v>0</v>
      </c>
      <c r="C235" s="33">
        <f t="shared" si="2"/>
        <v>0</v>
      </c>
      <c r="D235" s="33">
        <f t="shared" si="1"/>
        <v>0</v>
      </c>
      <c r="E235" s="33">
        <f t="shared" si="3"/>
        <v>0</v>
      </c>
    </row>
    <row r="236" spans="1:5" customFormat="false" ht="13">
      <c r="A236" s="33">
        <f>シート1!K236</f>
        <v>0</v>
      </c>
      <c r="B236" s="33">
        <f t="shared" si="0"/>
        <v>0</v>
      </c>
      <c r="C236" s="33">
        <f t="shared" si="2"/>
        <v>0</v>
      </c>
      <c r="D236" s="33">
        <f t="shared" si="1"/>
        <v>0</v>
      </c>
      <c r="E236" s="33">
        <f t="shared" si="3"/>
        <v>0</v>
      </c>
    </row>
    <row r="237" spans="1:5" customFormat="false" ht="13">
      <c r="A237" s="33">
        <f>シート1!K237</f>
        <v>0</v>
      </c>
      <c r="B237" s="33">
        <f t="shared" si="0"/>
        <v>0</v>
      </c>
      <c r="C237" s="33">
        <f t="shared" si="2"/>
        <v>0</v>
      </c>
      <c r="D237" s="33">
        <f t="shared" si="1"/>
        <v>0</v>
      </c>
      <c r="E237" s="33">
        <f t="shared" si="3"/>
        <v>0</v>
      </c>
    </row>
    <row r="238" spans="1:5" customFormat="false" ht="13">
      <c r="A238" s="33">
        <f>シート1!K238</f>
        <v>0</v>
      </c>
      <c r="B238" s="33">
        <f t="shared" si="0"/>
        <v>0</v>
      </c>
      <c r="C238" s="33">
        <f t="shared" si="2"/>
        <v>0</v>
      </c>
      <c r="D238" s="33">
        <f t="shared" si="1"/>
        <v>0</v>
      </c>
      <c r="E238" s="33">
        <f t="shared" si="3"/>
        <v>0</v>
      </c>
    </row>
    <row r="239" spans="1:5" customFormat="false" ht="13">
      <c r="A239" s="33">
        <f>シート1!K239</f>
        <v>0</v>
      </c>
      <c r="B239" s="33">
        <f t="shared" si="0"/>
        <v>0</v>
      </c>
      <c r="C239" s="33">
        <f t="shared" si="2"/>
        <v>0</v>
      </c>
      <c r="D239" s="33">
        <f t="shared" si="1"/>
        <v>0</v>
      </c>
      <c r="E239" s="33">
        <f t="shared" si="3"/>
        <v>0</v>
      </c>
    </row>
    <row r="240" spans="1:5" customFormat="false" ht="13">
      <c r="A240" s="33">
        <f>シート1!K240</f>
        <v>0</v>
      </c>
      <c r="B240" s="33">
        <f t="shared" si="0"/>
        <v>0</v>
      </c>
      <c r="C240" s="33">
        <f t="shared" si="2"/>
        <v>0</v>
      </c>
      <c r="D240" s="33">
        <f t="shared" si="1"/>
        <v>0</v>
      </c>
      <c r="E240" s="33">
        <f t="shared" si="3"/>
        <v>0</v>
      </c>
    </row>
    <row r="241" spans="1:5" customFormat="false" ht="13">
      <c r="A241" s="33">
        <f>シート1!K241</f>
        <v>0</v>
      </c>
      <c r="B241" s="33">
        <f t="shared" si="0"/>
        <v>0</v>
      </c>
      <c r="C241" s="33">
        <f t="shared" si="2"/>
        <v>0</v>
      </c>
      <c r="D241" s="33">
        <f t="shared" si="1"/>
        <v>0</v>
      </c>
      <c r="E241" s="33">
        <f t="shared" si="3"/>
        <v>0</v>
      </c>
    </row>
    <row r="242" spans="1:5" customFormat="false" ht="13">
      <c r="A242" s="33">
        <f>シート1!K242</f>
        <v>0</v>
      </c>
      <c r="B242" s="33">
        <f t="shared" si="0"/>
        <v>0</v>
      </c>
      <c r="C242" s="33">
        <f t="shared" si="2"/>
        <v>0</v>
      </c>
      <c r="D242" s="33">
        <f t="shared" si="1"/>
        <v>0</v>
      </c>
      <c r="E242" s="33">
        <f t="shared" si="3"/>
        <v>0</v>
      </c>
    </row>
    <row r="243" spans="1:5" customFormat="false" ht="13">
      <c r="A243" s="33">
        <f>シート1!K243</f>
        <v>0</v>
      </c>
      <c r="B243" s="33">
        <f t="shared" si="0"/>
        <v>0</v>
      </c>
      <c r="C243" s="33">
        <f t="shared" si="2"/>
        <v>0</v>
      </c>
      <c r="D243" s="33">
        <f t="shared" si="1"/>
        <v>0</v>
      </c>
      <c r="E243" s="33">
        <f t="shared" si="3"/>
        <v>0</v>
      </c>
    </row>
    <row r="244" spans="1:5" customFormat="false" ht="13">
      <c r="A244" s="33">
        <f>シート1!K244</f>
        <v>0</v>
      </c>
      <c r="B244" s="33">
        <f t="shared" si="0"/>
        <v>0</v>
      </c>
      <c r="C244" s="33">
        <f t="shared" si="2"/>
        <v>0</v>
      </c>
      <c r="D244" s="33">
        <f t="shared" si="1"/>
        <v>0</v>
      </c>
      <c r="E244" s="33">
        <f t="shared" si="3"/>
        <v>0</v>
      </c>
    </row>
    <row r="245" spans="1:5" customFormat="false" ht="13">
      <c r="A245" s="33">
        <f>シート1!K245</f>
        <v>0</v>
      </c>
      <c r="B245" s="33">
        <f t="shared" si="0"/>
        <v>0</v>
      </c>
      <c r="C245" s="33">
        <f t="shared" si="2"/>
        <v>0</v>
      </c>
      <c r="D245" s="33">
        <f t="shared" si="1"/>
        <v>0</v>
      </c>
      <c r="E245" s="33">
        <f t="shared" si="3"/>
        <v>0</v>
      </c>
    </row>
    <row r="246" spans="1:5" customFormat="false" ht="13">
      <c r="A246" s="33">
        <f>シート1!K246</f>
        <v>0</v>
      </c>
      <c r="B246" s="33">
        <f t="shared" si="0"/>
        <v>0</v>
      </c>
      <c r="C246" s="33">
        <f t="shared" si="2"/>
        <v>0</v>
      </c>
      <c r="D246" s="33">
        <f t="shared" si="1"/>
        <v>0</v>
      </c>
      <c r="E246" s="33">
        <f t="shared" si="3"/>
        <v>0</v>
      </c>
    </row>
    <row r="247" spans="1:5" customFormat="false" ht="13">
      <c r="A247" s="33">
        <f>シート1!K247</f>
        <v>0</v>
      </c>
      <c r="B247" s="33">
        <f t="shared" si="0"/>
        <v>0</v>
      </c>
      <c r="C247" s="33">
        <f t="shared" si="2"/>
        <v>0</v>
      </c>
      <c r="D247" s="33">
        <f t="shared" si="1"/>
        <v>0</v>
      </c>
      <c r="E247" s="33">
        <f t="shared" si="3"/>
        <v>0</v>
      </c>
    </row>
    <row r="248" spans="1:5" customFormat="false" ht="13">
      <c r="A248" s="33">
        <f>シート1!K248</f>
        <v>0</v>
      </c>
      <c r="B248" s="33">
        <f t="shared" si="0"/>
        <v>0</v>
      </c>
      <c r="C248" s="33">
        <f t="shared" si="2"/>
        <v>0</v>
      </c>
      <c r="D248" s="33">
        <f t="shared" si="1"/>
        <v>0</v>
      </c>
      <c r="E248" s="33">
        <f t="shared" si="3"/>
        <v>0</v>
      </c>
    </row>
    <row r="249" spans="1:5" customFormat="false" ht="13">
      <c r="A249" s="33">
        <f>シート1!K249</f>
        <v>0</v>
      </c>
      <c r="B249" s="33">
        <f t="shared" si="0"/>
        <v>0</v>
      </c>
      <c r="C249" s="33">
        <f t="shared" si="2"/>
        <v>0</v>
      </c>
      <c r="D249" s="33">
        <f t="shared" si="1"/>
        <v>0</v>
      </c>
      <c r="E249" s="33">
        <f t="shared" si="3"/>
        <v>0</v>
      </c>
    </row>
    <row r="250" spans="1:5" customFormat="false" ht="13">
      <c r="A250" s="33">
        <f>シート1!K250</f>
        <v>0</v>
      </c>
      <c r="B250" s="33">
        <f t="shared" si="0"/>
        <v>0</v>
      </c>
      <c r="C250" s="33">
        <f t="shared" si="2"/>
        <v>0</v>
      </c>
      <c r="D250" s="33">
        <f t="shared" si="1"/>
        <v>0</v>
      </c>
      <c r="E250" s="33">
        <f t="shared" si="3"/>
        <v>0</v>
      </c>
    </row>
    <row r="251" spans="1:5" customFormat="false" ht="13">
      <c r="A251" s="33">
        <f>シート1!K251</f>
        <v>0</v>
      </c>
      <c r="B251" s="33">
        <f t="shared" si="0"/>
        <v>0</v>
      </c>
      <c r="C251" s="33">
        <f t="shared" si="2"/>
        <v>0</v>
      </c>
      <c r="D251" s="33">
        <f t="shared" si="1"/>
        <v>0</v>
      </c>
      <c r="E251" s="33">
        <f t="shared" si="3"/>
        <v>0</v>
      </c>
    </row>
    <row r="252" spans="1:5" customFormat="false" ht="13">
      <c r="A252" s="33">
        <f>シート1!K252</f>
        <v>0</v>
      </c>
      <c r="B252" s="33">
        <f t="shared" si="0"/>
        <v>0</v>
      </c>
      <c r="C252" s="33">
        <f t="shared" si="2"/>
        <v>0</v>
      </c>
      <c r="D252" s="33">
        <f t="shared" si="1"/>
        <v>0</v>
      </c>
      <c r="E252" s="33">
        <f t="shared" si="3"/>
        <v>0</v>
      </c>
    </row>
    <row r="253" spans="1:5" customFormat="false" ht="13">
      <c r="A253" s="33">
        <f>シート1!K253</f>
        <v>0</v>
      </c>
      <c r="B253" s="33">
        <f t="shared" si="0"/>
        <v>0</v>
      </c>
      <c r="C253" s="33">
        <f t="shared" si="2"/>
        <v>0</v>
      </c>
      <c r="D253" s="33">
        <f t="shared" si="1"/>
        <v>0</v>
      </c>
      <c r="E253" s="33">
        <f t="shared" si="3"/>
        <v>0</v>
      </c>
    </row>
    <row r="254" spans="1:5" customFormat="false" ht="13">
      <c r="A254" s="33">
        <f>シート1!K254</f>
        <v>0</v>
      </c>
      <c r="B254" s="33">
        <f t="shared" si="0"/>
        <v>0</v>
      </c>
      <c r="C254" s="33">
        <f t="shared" si="2"/>
        <v>0</v>
      </c>
      <c r="D254" s="33">
        <f t="shared" si="1"/>
        <v>0</v>
      </c>
      <c r="E254" s="33">
        <f t="shared" si="3"/>
        <v>0</v>
      </c>
    </row>
    <row r="255" spans="1:5" customFormat="false" ht="13">
      <c r="A255" s="33">
        <f>シート1!K255</f>
        <v>0</v>
      </c>
      <c r="B255" s="33">
        <f t="shared" si="0"/>
        <v>0</v>
      </c>
      <c r="C255" s="33">
        <f t="shared" si="2"/>
        <v>0</v>
      </c>
      <c r="D255" s="33">
        <f t="shared" si="1"/>
        <v>0</v>
      </c>
      <c r="E255" s="33">
        <f t="shared" si="3"/>
        <v>0</v>
      </c>
    </row>
    <row r="256" spans="1:5" customFormat="false" ht="13">
      <c r="A256" s="33">
        <f>シート1!K256</f>
        <v>0</v>
      </c>
      <c r="B256" s="33">
        <f t="shared" si="0"/>
        <v>0</v>
      </c>
      <c r="C256" s="33">
        <f t="shared" si="2"/>
        <v>0</v>
      </c>
      <c r="D256" s="33">
        <f t="shared" si="1"/>
        <v>0</v>
      </c>
      <c r="E256" s="33">
        <f t="shared" si="3"/>
        <v>0</v>
      </c>
    </row>
    <row r="257" spans="1:5" customFormat="false" ht="13">
      <c r="A257" s="33">
        <f>シート1!K257</f>
        <v>0</v>
      </c>
      <c r="B257" s="33">
        <f t="shared" si="0"/>
        <v>0</v>
      </c>
      <c r="C257" s="33">
        <f t="shared" si="2"/>
        <v>0</v>
      </c>
      <c r="D257" s="33">
        <f t="shared" si="1"/>
        <v>0</v>
      </c>
      <c r="E257" s="33">
        <f t="shared" si="3"/>
        <v>0</v>
      </c>
    </row>
    <row r="258" spans="1:5" customFormat="false" ht="13">
      <c r="A258" s="33">
        <f>シート1!K258</f>
        <v>0</v>
      </c>
      <c r="B258" s="33">
        <f t="shared" si="0"/>
        <v>0</v>
      </c>
      <c r="C258" s="33">
        <f t="shared" si="2"/>
        <v>0</v>
      </c>
      <c r="D258" s="33">
        <f t="shared" si="1"/>
        <v>0</v>
      </c>
      <c r="E258" s="33">
        <f t="shared" si="3"/>
        <v>0</v>
      </c>
    </row>
    <row r="259" spans="1:5" customFormat="false" ht="13">
      <c r="A259" s="33">
        <f>シート1!K259</f>
        <v>0</v>
      </c>
      <c r="B259" s="33">
        <f t="shared" si="0"/>
        <v>0</v>
      </c>
      <c r="C259" s="33">
        <f t="shared" si="2"/>
        <v>0</v>
      </c>
      <c r="D259" s="33">
        <f t="shared" si="1"/>
        <v>0</v>
      </c>
      <c r="E259" s="33">
        <f t="shared" si="3"/>
        <v>0</v>
      </c>
    </row>
    <row r="260" spans="1:5" customFormat="false" ht="13">
      <c r="A260" s="33">
        <f>シート1!K260</f>
        <v>0</v>
      </c>
      <c r="B260" s="33">
        <f t="shared" si="0"/>
        <v>0</v>
      </c>
      <c r="C260" s="33">
        <f t="shared" si="2"/>
        <v>0</v>
      </c>
      <c r="D260" s="33">
        <f t="shared" si="1"/>
        <v>0</v>
      </c>
      <c r="E260" s="33">
        <f t="shared" si="3"/>
        <v>0</v>
      </c>
    </row>
    <row r="261" spans="1:5" customFormat="false" ht="13">
      <c r="A261" s="33">
        <f>シート1!K261</f>
        <v>0</v>
      </c>
      <c r="B261" s="33">
        <f t="shared" si="0"/>
        <v>0</v>
      </c>
      <c r="C261" s="33">
        <f t="shared" si="2"/>
        <v>0</v>
      </c>
      <c r="D261" s="33">
        <f t="shared" si="1"/>
        <v>0</v>
      </c>
      <c r="E261" s="33">
        <f t="shared" si="3"/>
        <v>0</v>
      </c>
    </row>
    <row r="262" spans="1:5" customFormat="false" ht="13">
      <c r="A262" s="33">
        <f>シート1!K262</f>
        <v>0</v>
      </c>
      <c r="B262" s="33">
        <f t="shared" si="0"/>
        <v>0</v>
      </c>
      <c r="C262" s="33">
        <f t="shared" si="2"/>
        <v>0</v>
      </c>
      <c r="D262" s="33">
        <f t="shared" si="1"/>
        <v>0</v>
      </c>
      <c r="E262" s="33">
        <f t="shared" si="3"/>
        <v>0</v>
      </c>
    </row>
    <row r="263" spans="1:5" customFormat="false" ht="13">
      <c r="A263" s="33">
        <f>シート1!K263</f>
        <v>0</v>
      </c>
      <c r="B263" s="33">
        <f t="shared" si="0"/>
        <v>0</v>
      </c>
      <c r="C263" s="33">
        <f t="shared" si="2"/>
        <v>0</v>
      </c>
      <c r="D263" s="33">
        <f t="shared" si="1"/>
        <v>0</v>
      </c>
      <c r="E263" s="33">
        <f t="shared" si="3"/>
        <v>0</v>
      </c>
    </row>
    <row r="264" spans="1:5" customFormat="false" ht="13">
      <c r="A264" s="33">
        <f>シート1!K264</f>
        <v>0</v>
      </c>
      <c r="B264" s="33">
        <f t="shared" si="0"/>
        <v>0</v>
      </c>
      <c r="C264" s="33">
        <f t="shared" si="2"/>
        <v>0</v>
      </c>
      <c r="D264" s="33">
        <f t="shared" si="1"/>
        <v>0</v>
      </c>
      <c r="E264" s="33">
        <f t="shared" si="3"/>
        <v>0</v>
      </c>
    </row>
    <row r="265" spans="1:5" customFormat="false" ht="13">
      <c r="A265" s="33">
        <f>シート1!K265</f>
        <v>0</v>
      </c>
      <c r="B265" s="33">
        <f t="shared" si="0"/>
        <v>0</v>
      </c>
      <c r="C265" s="33">
        <f t="shared" si="2"/>
        <v>0</v>
      </c>
      <c r="D265" s="33">
        <f t="shared" si="1"/>
        <v>0</v>
      </c>
      <c r="E265" s="33">
        <f t="shared" si="3"/>
        <v>0</v>
      </c>
    </row>
    <row r="266" spans="1:5" customFormat="false" ht="13">
      <c r="A266" s="33">
        <f>シート1!K266</f>
        <v>0</v>
      </c>
      <c r="B266" s="33">
        <f t="shared" si="0"/>
        <v>0</v>
      </c>
      <c r="C266" s="33">
        <f t="shared" si="2"/>
        <v>0</v>
      </c>
      <c r="D266" s="33">
        <f t="shared" si="1"/>
        <v>0</v>
      </c>
      <c r="E266" s="33">
        <f t="shared" si="3"/>
        <v>0</v>
      </c>
    </row>
    <row r="267" spans="1:5" customFormat="false" ht="13">
      <c r="A267" s="33">
        <f>シート1!K267</f>
        <v>0</v>
      </c>
      <c r="B267" s="33">
        <f t="shared" si="0"/>
        <v>0</v>
      </c>
      <c r="C267" s="33">
        <f t="shared" si="2"/>
        <v>0</v>
      </c>
      <c r="D267" s="33">
        <f t="shared" si="1"/>
        <v>0</v>
      </c>
      <c r="E267" s="33">
        <f t="shared" si="3"/>
        <v>0</v>
      </c>
    </row>
    <row r="268" spans="1:5" customFormat="false" ht="13">
      <c r="A268" s="33">
        <f>シート1!K268</f>
        <v>0</v>
      </c>
      <c r="B268" s="33">
        <f t="shared" si="0"/>
        <v>0</v>
      </c>
      <c r="C268" s="33">
        <f t="shared" si="2"/>
        <v>0</v>
      </c>
      <c r="D268" s="33">
        <f t="shared" si="1"/>
        <v>0</v>
      </c>
      <c r="E268" s="33">
        <f t="shared" si="3"/>
        <v>0</v>
      </c>
    </row>
    <row r="269" spans="1:5" customFormat="false" ht="13">
      <c r="A269" s="33">
        <f>シート1!K269</f>
        <v>0</v>
      </c>
      <c r="B269" s="33">
        <f t="shared" si="0"/>
        <v>0</v>
      </c>
      <c r="C269" s="33">
        <f t="shared" si="2"/>
        <v>0</v>
      </c>
      <c r="D269" s="33">
        <f t="shared" si="1"/>
        <v>0</v>
      </c>
      <c r="E269" s="33">
        <f t="shared" si="3"/>
        <v>0</v>
      </c>
    </row>
    <row r="270" spans="1:5" customFormat="false" ht="13">
      <c r="A270" s="33">
        <f>シート1!K270</f>
        <v>0</v>
      </c>
      <c r="B270" s="33">
        <f t="shared" si="0"/>
        <v>0</v>
      </c>
      <c r="C270" s="33">
        <f t="shared" si="2"/>
        <v>0</v>
      </c>
      <c r="D270" s="33">
        <f t="shared" si="1"/>
        <v>0</v>
      </c>
      <c r="E270" s="33">
        <f t="shared" si="3"/>
        <v>0</v>
      </c>
    </row>
    <row r="271" spans="1:5" customFormat="false" ht="13">
      <c r="A271" s="33">
        <f>シート1!K271</f>
        <v>0</v>
      </c>
      <c r="B271" s="33">
        <f t="shared" si="0"/>
        <v>0</v>
      </c>
      <c r="C271" s="33">
        <f t="shared" si="2"/>
        <v>0</v>
      </c>
      <c r="D271" s="33">
        <f t="shared" si="1"/>
        <v>0</v>
      </c>
      <c r="E271" s="33">
        <f t="shared" si="3"/>
        <v>0</v>
      </c>
    </row>
    <row r="272" spans="1:5" customFormat="false" ht="13">
      <c r="A272" s="33">
        <f>シート1!K272</f>
        <v>0</v>
      </c>
      <c r="B272" s="33">
        <f t="shared" si="0"/>
        <v>0</v>
      </c>
      <c r="C272" s="33">
        <f t="shared" si="2"/>
        <v>0</v>
      </c>
      <c r="D272" s="33">
        <f t="shared" si="1"/>
        <v>0</v>
      </c>
      <c r="E272" s="33">
        <f t="shared" si="3"/>
        <v>0</v>
      </c>
    </row>
    <row r="273" spans="1:5" customFormat="false" ht="13">
      <c r="A273" s="33">
        <f>シート1!K273</f>
        <v>0</v>
      </c>
      <c r="B273" s="33">
        <f t="shared" si="0"/>
        <v>0</v>
      </c>
      <c r="C273" s="33">
        <f t="shared" si="2"/>
        <v>0</v>
      </c>
      <c r="D273" s="33">
        <f t="shared" si="1"/>
        <v>0</v>
      </c>
      <c r="E273" s="33">
        <f t="shared" si="3"/>
        <v>0</v>
      </c>
    </row>
    <row r="274" spans="1:5" customFormat="false" ht="13">
      <c r="A274" s="33">
        <f>シート1!K274</f>
        <v>0</v>
      </c>
      <c r="B274" s="33">
        <f t="shared" si="0"/>
        <v>0</v>
      </c>
      <c r="C274" s="33">
        <f t="shared" si="2"/>
        <v>0</v>
      </c>
      <c r="D274" s="33">
        <f t="shared" si="1"/>
        <v>0</v>
      </c>
      <c r="E274" s="33">
        <f t="shared" si="3"/>
        <v>0</v>
      </c>
    </row>
    <row r="275" spans="1:5" customFormat="false" ht="13">
      <c r="A275" s="33">
        <f>シート1!K275</f>
        <v>0</v>
      </c>
      <c r="B275" s="33">
        <f t="shared" si="0"/>
        <v>0</v>
      </c>
      <c r="C275" s="33">
        <f t="shared" si="2"/>
        <v>0</v>
      </c>
      <c r="D275" s="33">
        <f t="shared" si="1"/>
        <v>0</v>
      </c>
      <c r="E275" s="33">
        <f t="shared" si="3"/>
        <v>0</v>
      </c>
    </row>
    <row r="276" spans="1:5" customFormat="false" ht="13">
      <c r="A276" s="33">
        <f>シート1!K276</f>
        <v>0</v>
      </c>
      <c r="B276" s="33">
        <f t="shared" si="0"/>
        <v>0</v>
      </c>
      <c r="C276" s="33">
        <f t="shared" si="2"/>
        <v>0</v>
      </c>
      <c r="D276" s="33">
        <f t="shared" si="1"/>
        <v>0</v>
      </c>
      <c r="E276" s="33">
        <f t="shared" si="3"/>
        <v>0</v>
      </c>
    </row>
    <row r="277" spans="1:5" customFormat="false" ht="13">
      <c r="A277" s="33">
        <f>シート1!K277</f>
        <v>0</v>
      </c>
      <c r="B277" s="33">
        <f t="shared" si="0"/>
        <v>0</v>
      </c>
      <c r="C277" s="33">
        <f t="shared" si="2"/>
        <v>0</v>
      </c>
      <c r="D277" s="33">
        <f t="shared" si="1"/>
        <v>0</v>
      </c>
      <c r="E277" s="33">
        <f t="shared" si="3"/>
        <v>0</v>
      </c>
    </row>
    <row r="278" spans="1:5" customFormat="false" ht="13">
      <c r="A278" s="33">
        <f>シート1!K278</f>
        <v>0</v>
      </c>
      <c r="B278" s="33">
        <f t="shared" si="0"/>
        <v>0</v>
      </c>
      <c r="C278" s="33">
        <f t="shared" si="2"/>
        <v>0</v>
      </c>
      <c r="D278" s="33">
        <f t="shared" si="1"/>
        <v>0</v>
      </c>
      <c r="E278" s="33">
        <f t="shared" si="3"/>
        <v>0</v>
      </c>
    </row>
    <row r="279" spans="1:5" customFormat="false" ht="13">
      <c r="A279" s="33">
        <f>シート1!K279</f>
        <v>0</v>
      </c>
      <c r="B279" s="33">
        <f t="shared" si="0"/>
        <v>0</v>
      </c>
      <c r="C279" s="33">
        <f t="shared" si="2"/>
        <v>0</v>
      </c>
      <c r="D279" s="33">
        <f t="shared" si="1"/>
        <v>0</v>
      </c>
      <c r="E279" s="33">
        <f t="shared" si="3"/>
        <v>0</v>
      </c>
    </row>
    <row r="280" spans="1:5" customFormat="false" ht="13">
      <c r="A280" s="33">
        <f>シート1!K280</f>
        <v>0</v>
      </c>
      <c r="B280" s="33">
        <f t="shared" si="0"/>
        <v>0</v>
      </c>
      <c r="C280" s="33">
        <f t="shared" si="2"/>
        <v>0</v>
      </c>
      <c r="D280" s="33">
        <f t="shared" si="1"/>
        <v>0</v>
      </c>
      <c r="E280" s="33">
        <f t="shared" si="3"/>
        <v>0</v>
      </c>
    </row>
    <row r="281" spans="1:5" customFormat="false" ht="13">
      <c r="A281" s="33">
        <f>シート1!K281</f>
        <v>0</v>
      </c>
      <c r="B281" s="33">
        <f t="shared" si="0"/>
        <v>0</v>
      </c>
      <c r="C281" s="33">
        <f t="shared" si="2"/>
        <v>0</v>
      </c>
      <c r="D281" s="33">
        <f t="shared" si="1"/>
        <v>0</v>
      </c>
      <c r="E281" s="33">
        <f t="shared" si="3"/>
        <v>0</v>
      </c>
    </row>
    <row r="282" spans="1:5" customFormat="false" ht="13">
      <c r="A282" s="33">
        <f>シート1!K282</f>
        <v>0</v>
      </c>
      <c r="B282" s="33">
        <f t="shared" si="0"/>
        <v>0</v>
      </c>
      <c r="C282" s="33">
        <f t="shared" si="2"/>
        <v>0</v>
      </c>
      <c r="D282" s="33">
        <f t="shared" si="1"/>
        <v>0</v>
      </c>
      <c r="E282" s="33">
        <f t="shared" si="3"/>
        <v>0</v>
      </c>
    </row>
    <row r="283" spans="1:5" customFormat="false" ht="13">
      <c r="A283" s="33">
        <f>シート1!K283</f>
        <v>0</v>
      </c>
      <c r="B283" s="33">
        <f t="shared" si="0"/>
        <v>0</v>
      </c>
      <c r="C283" s="33">
        <f t="shared" si="2"/>
        <v>0</v>
      </c>
      <c r="D283" s="33">
        <f t="shared" si="1"/>
        <v>0</v>
      </c>
      <c r="E283" s="33">
        <f t="shared" si="3"/>
        <v>0</v>
      </c>
    </row>
    <row r="284" spans="1:5" customFormat="false" ht="13">
      <c r="A284" s="33">
        <f>シート1!K284</f>
        <v>0</v>
      </c>
      <c r="B284" s="33">
        <f t="shared" si="0"/>
        <v>0</v>
      </c>
      <c r="C284" s="33">
        <f t="shared" si="2"/>
        <v>0</v>
      </c>
      <c r="D284" s="33">
        <f t="shared" si="1"/>
        <v>0</v>
      </c>
      <c r="E284" s="33">
        <f t="shared" si="3"/>
        <v>0</v>
      </c>
    </row>
    <row r="285" spans="1:5" customFormat="false" ht="13">
      <c r="A285" s="33">
        <f>シート1!K285</f>
        <v>0</v>
      </c>
      <c r="B285" s="33">
        <f t="shared" si="0"/>
        <v>0</v>
      </c>
      <c r="C285" s="33">
        <f t="shared" si="2"/>
        <v>0</v>
      </c>
      <c r="D285" s="33">
        <f t="shared" si="1"/>
        <v>0</v>
      </c>
      <c r="E285" s="33">
        <f t="shared" si="3"/>
        <v>0</v>
      </c>
    </row>
    <row r="286" spans="1:5" customFormat="false" ht="13">
      <c r="A286" s="33">
        <f>シート1!K286</f>
        <v>0</v>
      </c>
      <c r="B286" s="33">
        <f t="shared" si="0"/>
        <v>0</v>
      </c>
      <c r="C286" s="33">
        <f t="shared" si="2"/>
        <v>0</v>
      </c>
      <c r="D286" s="33">
        <f t="shared" si="1"/>
        <v>0</v>
      </c>
      <c r="E286" s="33">
        <f t="shared" si="3"/>
        <v>0</v>
      </c>
    </row>
    <row r="287" spans="1:5" customFormat="false" ht="13">
      <c r="A287" s="33">
        <f>シート1!K287</f>
        <v>0</v>
      </c>
      <c r="B287" s="33">
        <f t="shared" si="0"/>
        <v>0</v>
      </c>
      <c r="C287" s="33">
        <f t="shared" si="2"/>
        <v>0</v>
      </c>
      <c r="D287" s="33">
        <f t="shared" si="1"/>
        <v>0</v>
      </c>
      <c r="E287" s="33">
        <f t="shared" si="3"/>
        <v>0</v>
      </c>
    </row>
    <row r="288" spans="1:5" customFormat="false" ht="13">
      <c r="A288" s="33">
        <f>シート1!K288</f>
        <v>0</v>
      </c>
      <c r="B288" s="33">
        <f t="shared" si="0"/>
        <v>0</v>
      </c>
      <c r="C288" s="33">
        <f t="shared" si="2"/>
        <v>0</v>
      </c>
      <c r="D288" s="33">
        <f t="shared" si="1"/>
        <v>0</v>
      </c>
      <c r="E288" s="33">
        <f t="shared" si="3"/>
        <v>0</v>
      </c>
    </row>
    <row r="289" spans="1:5" customFormat="false" ht="13">
      <c r="A289" s="33">
        <f>シート1!K289</f>
        <v>0</v>
      </c>
      <c r="B289" s="33">
        <f t="shared" si="0"/>
        <v>0</v>
      </c>
      <c r="C289" s="33">
        <f t="shared" si="2"/>
        <v>0</v>
      </c>
      <c r="D289" s="33">
        <f t="shared" si="1"/>
        <v>0</v>
      </c>
      <c r="E289" s="33">
        <f t="shared" si="3"/>
        <v>0</v>
      </c>
    </row>
    <row r="290" spans="1:5" customFormat="false" ht="13">
      <c r="A290" s="33">
        <f>シート1!K290</f>
        <v>0</v>
      </c>
      <c r="B290" s="33">
        <f t="shared" si="0"/>
        <v>0</v>
      </c>
      <c r="C290" s="33">
        <f t="shared" si="2"/>
        <v>0</v>
      </c>
      <c r="D290" s="33">
        <f t="shared" si="1"/>
        <v>0</v>
      </c>
      <c r="E290" s="33">
        <f t="shared" si="3"/>
        <v>0</v>
      </c>
    </row>
    <row r="291" spans="1:5" customFormat="false" ht="13">
      <c r="A291" s="33">
        <f>シート1!K291</f>
        <v>0</v>
      </c>
      <c r="B291" s="33">
        <f t="shared" si="0"/>
        <v>0</v>
      </c>
      <c r="C291" s="33">
        <f t="shared" si="2"/>
        <v>0</v>
      </c>
      <c r="D291" s="33">
        <f t="shared" si="1"/>
        <v>0</v>
      </c>
      <c r="E291" s="33">
        <f t="shared" si="3"/>
        <v>0</v>
      </c>
    </row>
    <row r="292" spans="1:5" customFormat="false" ht="13">
      <c r="A292" s="33">
        <f>シート1!K292</f>
        <v>0</v>
      </c>
      <c r="B292" s="33">
        <f t="shared" si="0"/>
        <v>0</v>
      </c>
      <c r="C292" s="33">
        <f t="shared" si="2"/>
        <v>0</v>
      </c>
      <c r="D292" s="33">
        <f t="shared" si="1"/>
        <v>0</v>
      </c>
      <c r="E292" s="33">
        <f t="shared" si="3"/>
        <v>0</v>
      </c>
    </row>
    <row r="293" spans="1:5" customFormat="false" ht="13">
      <c r="A293" s="33">
        <f>シート1!K293</f>
        <v>0</v>
      </c>
      <c r="B293" s="33">
        <f t="shared" si="0"/>
        <v>0</v>
      </c>
      <c r="C293" s="33">
        <f t="shared" si="2"/>
        <v>0</v>
      </c>
      <c r="D293" s="33">
        <f t="shared" si="1"/>
        <v>0</v>
      </c>
      <c r="E293" s="33">
        <f t="shared" si="3"/>
        <v>0</v>
      </c>
    </row>
    <row r="294" spans="1:5" customFormat="false" ht="13">
      <c r="A294" s="33">
        <f>シート1!K294</f>
        <v>0</v>
      </c>
      <c r="B294" s="33">
        <f t="shared" si="0"/>
        <v>0</v>
      </c>
      <c r="C294" s="33">
        <f t="shared" si="2"/>
        <v>0</v>
      </c>
      <c r="D294" s="33">
        <f t="shared" si="1"/>
        <v>0</v>
      </c>
      <c r="E294" s="33">
        <f t="shared" si="3"/>
        <v>0</v>
      </c>
    </row>
    <row r="295" spans="1:5" customFormat="false" ht="13">
      <c r="A295" s="33">
        <f>シート1!K295</f>
        <v>0</v>
      </c>
      <c r="B295" s="33">
        <f t="shared" si="0"/>
        <v>0</v>
      </c>
      <c r="C295" s="33">
        <f t="shared" si="2"/>
        <v>0</v>
      </c>
      <c r="D295" s="33">
        <f t="shared" si="1"/>
        <v>0</v>
      </c>
      <c r="E295" s="33">
        <f t="shared" si="3"/>
        <v>0</v>
      </c>
    </row>
    <row r="296" spans="1:5" customFormat="false" ht="13">
      <c r="A296" s="33">
        <f>シート1!K296</f>
        <v>0</v>
      </c>
      <c r="B296" s="33">
        <f t="shared" si="0"/>
        <v>0</v>
      </c>
      <c r="C296" s="33">
        <f t="shared" si="2"/>
        <v>0</v>
      </c>
      <c r="D296" s="33">
        <f t="shared" si="1"/>
        <v>0</v>
      </c>
      <c r="E296" s="33">
        <f t="shared" si="3"/>
        <v>0</v>
      </c>
    </row>
    <row r="297" spans="1:5" customFormat="false" ht="13">
      <c r="A297" s="33">
        <f>シート1!K297</f>
        <v>0</v>
      </c>
      <c r="B297" s="33">
        <f t="shared" si="0"/>
        <v>0</v>
      </c>
      <c r="C297" s="33">
        <f t="shared" si="2"/>
        <v>0</v>
      </c>
      <c r="D297" s="33">
        <f t="shared" si="1"/>
        <v>0</v>
      </c>
      <c r="E297" s="33">
        <f t="shared" si="3"/>
        <v>0</v>
      </c>
    </row>
    <row r="298" spans="1:5" customFormat="false" ht="13">
      <c r="A298" s="33">
        <f>シート1!K298</f>
        <v>0</v>
      </c>
      <c r="B298" s="33">
        <f t="shared" si="0"/>
        <v>0</v>
      </c>
      <c r="C298" s="33">
        <f t="shared" si="2"/>
        <v>0</v>
      </c>
      <c r="D298" s="33">
        <f t="shared" si="1"/>
        <v>0</v>
      </c>
      <c r="E298" s="33">
        <f t="shared" si="3"/>
        <v>0</v>
      </c>
    </row>
    <row r="299" spans="1:5" customFormat="false" ht="13">
      <c r="A299" s="33">
        <f>シート1!K299</f>
        <v>0</v>
      </c>
      <c r="B299" s="33">
        <f t="shared" si="0"/>
        <v>0</v>
      </c>
      <c r="C299" s="33">
        <f t="shared" si="2"/>
        <v>0</v>
      </c>
      <c r="D299" s="33">
        <f t="shared" si="1"/>
        <v>0</v>
      </c>
      <c r="E299" s="33">
        <f t="shared" si="3"/>
        <v>0</v>
      </c>
    </row>
    <row r="300" spans="1:5" customFormat="false" ht="13">
      <c r="A300" s="33">
        <f>シート1!K300</f>
        <v>0</v>
      </c>
      <c r="B300" s="33">
        <f t="shared" si="0"/>
        <v>0</v>
      </c>
      <c r="C300" s="33">
        <f t="shared" si="2"/>
        <v>0</v>
      </c>
      <c r="D300" s="33">
        <f t="shared" si="1"/>
        <v>0</v>
      </c>
      <c r="E300" s="33">
        <f t="shared" si="3"/>
        <v>0</v>
      </c>
    </row>
    <row r="301" spans="1:5" customFormat="false" ht="13">
      <c r="A301" s="33">
        <f>シート1!K301</f>
        <v>0</v>
      </c>
      <c r="B301" s="33">
        <f t="shared" si="0"/>
        <v>0</v>
      </c>
      <c r="C301" s="33">
        <f t="shared" si="2"/>
        <v>0</v>
      </c>
      <c r="D301" s="33">
        <f t="shared" si="1"/>
        <v>0</v>
      </c>
      <c r="E301" s="33">
        <f t="shared" si="3"/>
        <v>0</v>
      </c>
    </row>
    <row r="302" spans="1:5" customFormat="false" ht="13">
      <c r="A302" s="33">
        <f>シート1!K302</f>
        <v>0</v>
      </c>
      <c r="B302" s="33">
        <f t="shared" si="0"/>
        <v>0</v>
      </c>
      <c r="C302" s="33">
        <f t="shared" si="2"/>
        <v>0</v>
      </c>
      <c r="D302" s="33">
        <f t="shared" si="1"/>
        <v>0</v>
      </c>
      <c r="E302" s="33">
        <f t="shared" si="3"/>
        <v>0</v>
      </c>
    </row>
    <row r="303" spans="1:5" customFormat="false" ht="13">
      <c r="A303" s="33">
        <f>シート1!K303</f>
        <v>0</v>
      </c>
      <c r="B303" s="33">
        <f t="shared" si="0"/>
        <v>0</v>
      </c>
      <c r="C303" s="33">
        <f t="shared" si="2"/>
        <v>0</v>
      </c>
      <c r="D303" s="33">
        <f t="shared" si="1"/>
        <v>0</v>
      </c>
      <c r="E303" s="33">
        <f t="shared" si="3"/>
        <v>0</v>
      </c>
    </row>
    <row r="304" spans="1:5" customFormat="false" ht="13">
      <c r="A304" s="33">
        <f>シート1!K304</f>
        <v>0</v>
      </c>
      <c r="B304" s="33">
        <f t="shared" si="0"/>
        <v>0</v>
      </c>
      <c r="C304" s="33">
        <f t="shared" si="2"/>
        <v>0</v>
      </c>
      <c r="D304" s="33">
        <f t="shared" si="1"/>
        <v>0</v>
      </c>
      <c r="E304" s="33">
        <f t="shared" si="3"/>
        <v>0</v>
      </c>
    </row>
    <row r="305" spans="1:5" customFormat="false" ht="13">
      <c r="A305" s="33">
        <f>シート1!K305</f>
        <v>0</v>
      </c>
      <c r="B305" s="33">
        <f t="shared" si="0"/>
        <v>0</v>
      </c>
      <c r="C305" s="33">
        <f t="shared" si="2"/>
        <v>0</v>
      </c>
      <c r="D305" s="33">
        <f t="shared" si="1"/>
        <v>0</v>
      </c>
      <c r="E305" s="33">
        <f t="shared" si="3"/>
        <v>0</v>
      </c>
    </row>
    <row r="306" spans="1:5" customFormat="false" ht="13">
      <c r="A306" s="33">
        <f>シート1!K306</f>
        <v>0</v>
      </c>
      <c r="B306" s="33">
        <f t="shared" si="0"/>
        <v>0</v>
      </c>
      <c r="C306" s="33">
        <f t="shared" si="2"/>
        <v>0</v>
      </c>
      <c r="D306" s="33">
        <f t="shared" si="1"/>
        <v>0</v>
      </c>
      <c r="E306" s="33">
        <f t="shared" si="3"/>
        <v>0</v>
      </c>
    </row>
    <row r="307" spans="1:5" customFormat="false" ht="13">
      <c r="A307" s="33">
        <f>シート1!K307</f>
        <v>0</v>
      </c>
      <c r="B307" s="33">
        <f t="shared" si="0"/>
        <v>0</v>
      </c>
      <c r="C307" s="33">
        <f t="shared" si="2"/>
        <v>0</v>
      </c>
      <c r="D307" s="33">
        <f t="shared" si="1"/>
        <v>0</v>
      </c>
      <c r="E307" s="33">
        <f t="shared" si="3"/>
        <v>0</v>
      </c>
    </row>
    <row r="308" spans="1:5" customFormat="false" ht="13">
      <c r="A308" s="33">
        <f>シート1!K308</f>
        <v>0</v>
      </c>
      <c r="B308" s="33">
        <f t="shared" si="0"/>
        <v>0</v>
      </c>
      <c r="C308" s="33">
        <f t="shared" si="2"/>
        <v>0</v>
      </c>
      <c r="D308" s="33">
        <f t="shared" si="1"/>
        <v>0</v>
      </c>
      <c r="E308" s="33">
        <f t="shared" si="3"/>
        <v>0</v>
      </c>
    </row>
    <row r="309" spans="1:5" customFormat="false" ht="13">
      <c r="A309" s="33">
        <f>シート1!K309</f>
        <v>0</v>
      </c>
      <c r="B309" s="33">
        <f t="shared" si="0"/>
        <v>0</v>
      </c>
      <c r="C309" s="33">
        <f t="shared" si="2"/>
        <v>0</v>
      </c>
      <c r="D309" s="33">
        <f t="shared" si="1"/>
        <v>0</v>
      </c>
      <c r="E309" s="33">
        <f t="shared" si="3"/>
        <v>0</v>
      </c>
    </row>
    <row r="310" spans="1:5" customFormat="false" ht="13">
      <c r="A310" s="33">
        <f>シート1!K310</f>
        <v>0</v>
      </c>
      <c r="B310" s="33">
        <f t="shared" si="0"/>
        <v>0</v>
      </c>
      <c r="C310" s="33">
        <f t="shared" si="2"/>
        <v>0</v>
      </c>
      <c r="D310" s="33">
        <f t="shared" si="1"/>
        <v>0</v>
      </c>
      <c r="E310" s="33">
        <f t="shared" si="3"/>
        <v>0</v>
      </c>
    </row>
    <row r="311" spans="1:5" customFormat="false" ht="13">
      <c r="A311" s="33">
        <f>シート1!K311</f>
        <v>0</v>
      </c>
      <c r="B311" s="33">
        <f t="shared" si="0"/>
        <v>0</v>
      </c>
      <c r="C311" s="33">
        <f t="shared" si="2"/>
        <v>0</v>
      </c>
      <c r="D311" s="33">
        <f t="shared" si="1"/>
        <v>0</v>
      </c>
      <c r="E311" s="33">
        <f t="shared" si="3"/>
        <v>0</v>
      </c>
    </row>
    <row r="312" spans="1:5" customFormat="false" ht="13">
      <c r="A312" s="33">
        <f>シート1!K312</f>
        <v>0</v>
      </c>
      <c r="B312" s="33">
        <f t="shared" si="0"/>
        <v>0</v>
      </c>
      <c r="C312" s="33">
        <f t="shared" si="2"/>
        <v>0</v>
      </c>
      <c r="D312" s="33">
        <f t="shared" si="1"/>
        <v>0</v>
      </c>
      <c r="E312" s="33">
        <f t="shared" si="3"/>
        <v>0</v>
      </c>
    </row>
    <row r="313" spans="1:5" customFormat="false" ht="13">
      <c r="A313" s="33">
        <f>シート1!K313</f>
        <v>0</v>
      </c>
      <c r="B313" s="33">
        <f t="shared" si="0"/>
        <v>0</v>
      </c>
      <c r="C313" s="33">
        <f t="shared" si="2"/>
        <v>0</v>
      </c>
      <c r="D313" s="33">
        <f t="shared" si="1"/>
        <v>0</v>
      </c>
      <c r="E313" s="33">
        <f t="shared" si="3"/>
        <v>0</v>
      </c>
    </row>
    <row r="314" spans="1:5" customFormat="false" ht="13">
      <c r="A314" s="33">
        <f>シート1!K314</f>
        <v>0</v>
      </c>
      <c r="B314" s="33">
        <f t="shared" si="0"/>
        <v>0</v>
      </c>
      <c r="C314" s="33">
        <f t="shared" si="2"/>
        <v>0</v>
      </c>
      <c r="D314" s="33">
        <f t="shared" si="1"/>
        <v>0</v>
      </c>
      <c r="E314" s="33">
        <f t="shared" si="3"/>
        <v>0</v>
      </c>
    </row>
    <row r="315" spans="1:5" customFormat="false" ht="13">
      <c r="A315" s="33">
        <f>シート1!K315</f>
        <v>0</v>
      </c>
      <c r="B315" s="33">
        <f t="shared" si="0"/>
        <v>0</v>
      </c>
      <c r="C315" s="33">
        <f t="shared" si="2"/>
        <v>0</v>
      </c>
      <c r="D315" s="33">
        <f t="shared" si="1"/>
        <v>0</v>
      </c>
      <c r="E315" s="33">
        <f t="shared" si="3"/>
        <v>0</v>
      </c>
    </row>
    <row r="316" spans="1:5" customFormat="false" ht="13">
      <c r="A316" s="33">
        <f>シート1!K316</f>
        <v>0</v>
      </c>
      <c r="B316" s="33">
        <f t="shared" si="0"/>
        <v>0</v>
      </c>
      <c r="C316" s="33">
        <f t="shared" si="2"/>
        <v>0</v>
      </c>
      <c r="D316" s="33">
        <f t="shared" si="1"/>
        <v>0</v>
      </c>
      <c r="E316" s="33">
        <f t="shared" si="3"/>
        <v>0</v>
      </c>
    </row>
    <row r="317" spans="1:5" customFormat="false" ht="13">
      <c r="A317" s="33">
        <f>シート1!K317</f>
        <v>0</v>
      </c>
      <c r="B317" s="33">
        <f t="shared" si="0"/>
        <v>0</v>
      </c>
      <c r="C317" s="33">
        <f t="shared" si="2"/>
        <v>0</v>
      </c>
      <c r="D317" s="33">
        <f t="shared" si="1"/>
        <v>0</v>
      </c>
      <c r="E317" s="33">
        <f t="shared" si="3"/>
        <v>0</v>
      </c>
    </row>
    <row r="318" spans="1:5" customFormat="false" ht="13">
      <c r="A318" s="33">
        <f>シート1!K318</f>
        <v>0</v>
      </c>
      <c r="B318" s="33">
        <f t="shared" si="0"/>
        <v>0</v>
      </c>
      <c r="C318" s="33">
        <f t="shared" si="2"/>
        <v>0</v>
      </c>
      <c r="D318" s="33">
        <f t="shared" si="1"/>
        <v>0</v>
      </c>
      <c r="E318" s="33">
        <f t="shared" si="3"/>
        <v>0</v>
      </c>
    </row>
    <row r="319" spans="1:5" customFormat="false" ht="13">
      <c r="A319" s="33">
        <f>シート1!K319</f>
        <v>0</v>
      </c>
      <c r="B319" s="33">
        <f t="shared" si="0"/>
        <v>0</v>
      </c>
      <c r="C319" s="33">
        <f t="shared" si="2"/>
        <v>0</v>
      </c>
      <c r="D319" s="33">
        <f t="shared" si="1"/>
        <v>0</v>
      </c>
      <c r="E319" s="33">
        <f t="shared" si="3"/>
        <v>0</v>
      </c>
    </row>
    <row r="320" spans="1:5" customFormat="false" ht="13">
      <c r="A320" s="33">
        <f>シート1!K320</f>
        <v>0</v>
      </c>
      <c r="B320" s="33">
        <f t="shared" si="0"/>
        <v>0</v>
      </c>
      <c r="C320" s="33">
        <f t="shared" si="2"/>
        <v>0</v>
      </c>
      <c r="D320" s="33">
        <f t="shared" si="1"/>
        <v>0</v>
      </c>
      <c r="E320" s="33">
        <f t="shared" si="3"/>
        <v>0</v>
      </c>
    </row>
    <row r="321" spans="1:5" customFormat="false" ht="13">
      <c r="A321" s="33">
        <f>シート1!K321</f>
        <v>0</v>
      </c>
      <c r="B321" s="33">
        <f t="shared" si="0"/>
        <v>0</v>
      </c>
      <c r="C321" s="33">
        <f t="shared" si="2"/>
        <v>0</v>
      </c>
      <c r="D321" s="33">
        <f t="shared" si="1"/>
        <v>0</v>
      </c>
      <c r="E321" s="33">
        <f t="shared" si="3"/>
        <v>0</v>
      </c>
    </row>
    <row r="322" spans="1:5" customFormat="false" ht="13">
      <c r="A322" s="33">
        <f>シート1!K322</f>
        <v>0</v>
      </c>
      <c r="B322" s="33">
        <f t="shared" si="0"/>
        <v>0</v>
      </c>
      <c r="C322" s="33">
        <f t="shared" si="2"/>
        <v>0</v>
      </c>
      <c r="D322" s="33">
        <f t="shared" si="1"/>
        <v>0</v>
      </c>
      <c r="E322" s="33">
        <f t="shared" si="3"/>
        <v>0</v>
      </c>
    </row>
    <row r="323" spans="1:5" customFormat="false" ht="13">
      <c r="A323" s="33">
        <f>シート1!K323</f>
        <v>0</v>
      </c>
      <c r="B323" s="33">
        <f t="shared" si="0"/>
        <v>0</v>
      </c>
      <c r="C323" s="33">
        <f t="shared" si="2"/>
        <v>0</v>
      </c>
      <c r="D323" s="33">
        <f t="shared" si="1"/>
        <v>0</v>
      </c>
      <c r="E323" s="33">
        <f t="shared" si="3"/>
        <v>0</v>
      </c>
    </row>
    <row r="324" spans="1:5" customFormat="false" ht="13">
      <c r="A324" s="33">
        <f>シート1!K324</f>
        <v>0</v>
      </c>
      <c r="B324" s="33">
        <f t="shared" si="0"/>
        <v>0</v>
      </c>
      <c r="C324" s="33">
        <f t="shared" si="2"/>
        <v>0</v>
      </c>
      <c r="D324" s="33">
        <f t="shared" si="1"/>
        <v>0</v>
      </c>
      <c r="E324" s="33">
        <f t="shared" si="3"/>
        <v>0</v>
      </c>
    </row>
    <row r="325" spans="1:5" customFormat="false" ht="13">
      <c r="A325" s="33">
        <f>シート1!K325</f>
        <v>0</v>
      </c>
      <c r="B325" s="33">
        <f t="shared" si="0"/>
        <v>0</v>
      </c>
      <c r="C325" s="33">
        <f t="shared" si="2"/>
        <v>0</v>
      </c>
      <c r="D325" s="33">
        <f t="shared" si="1"/>
        <v>0</v>
      </c>
      <c r="E325" s="33">
        <f t="shared" si="3"/>
        <v>0</v>
      </c>
    </row>
    <row r="326" spans="1:5" customFormat="false" ht="13">
      <c r="A326" s="33">
        <f>シート1!K326</f>
        <v>0</v>
      </c>
      <c r="B326" s="33">
        <f t="shared" si="0"/>
        <v>0</v>
      </c>
      <c r="C326" s="33">
        <f t="shared" si="2"/>
        <v>0</v>
      </c>
      <c r="D326" s="33">
        <f t="shared" si="1"/>
        <v>0</v>
      </c>
      <c r="E326" s="33">
        <f t="shared" si="3"/>
        <v>0</v>
      </c>
    </row>
    <row r="327" spans="1:5" customFormat="false" ht="13">
      <c r="A327" s="33">
        <f>シート1!K327</f>
        <v>0</v>
      </c>
      <c r="B327" s="33">
        <f t="shared" si="0"/>
        <v>0</v>
      </c>
      <c r="C327" s="33">
        <f t="shared" si="2"/>
        <v>0</v>
      </c>
      <c r="D327" s="33">
        <f t="shared" si="1"/>
        <v>0</v>
      </c>
      <c r="E327" s="33">
        <f t="shared" si="3"/>
        <v>0</v>
      </c>
    </row>
    <row r="328" spans="1:5" customFormat="false" ht="13">
      <c r="A328" s="33">
        <f>シート1!K328</f>
        <v>0</v>
      </c>
      <c r="B328" s="33">
        <f t="shared" si="0"/>
        <v>0</v>
      </c>
      <c r="C328" s="33">
        <f t="shared" si="2"/>
        <v>0</v>
      </c>
      <c r="D328" s="33">
        <f t="shared" si="1"/>
        <v>0</v>
      </c>
      <c r="E328" s="33">
        <f t="shared" si="3"/>
        <v>0</v>
      </c>
    </row>
    <row r="329" spans="1:5" customFormat="false" ht="13">
      <c r="A329" s="33">
        <f>シート1!K329</f>
        <v>0</v>
      </c>
      <c r="B329" s="33">
        <f t="shared" si="0"/>
        <v>0</v>
      </c>
      <c r="C329" s="33">
        <f t="shared" si="2"/>
        <v>0</v>
      </c>
      <c r="D329" s="33">
        <f t="shared" si="1"/>
        <v>0</v>
      </c>
      <c r="E329" s="33">
        <f t="shared" si="3"/>
        <v>0</v>
      </c>
    </row>
    <row r="330" spans="1:5" customFormat="false" ht="13">
      <c r="A330" s="33">
        <f>シート1!K330</f>
        <v>0</v>
      </c>
      <c r="B330" s="33">
        <f t="shared" si="0"/>
        <v>0</v>
      </c>
      <c r="C330" s="33">
        <f t="shared" si="2"/>
        <v>0</v>
      </c>
      <c r="D330" s="33">
        <f t="shared" si="1"/>
        <v>0</v>
      </c>
      <c r="E330" s="33">
        <f t="shared" si="3"/>
        <v>0</v>
      </c>
    </row>
    <row r="331" spans="1:5" customFormat="false" ht="13">
      <c r="A331" s="33">
        <f>シート1!K331</f>
        <v>0</v>
      </c>
      <c r="B331" s="33">
        <f t="shared" si="0"/>
        <v>0</v>
      </c>
      <c r="C331" s="33">
        <f t="shared" si="2"/>
        <v>0</v>
      </c>
      <c r="D331" s="33">
        <f t="shared" si="1"/>
        <v>0</v>
      </c>
      <c r="E331" s="33">
        <f t="shared" si="3"/>
        <v>0</v>
      </c>
    </row>
    <row r="332" spans="1:5" customFormat="false" ht="13">
      <c r="A332" s="33">
        <f>シート1!K332</f>
        <v>0</v>
      </c>
      <c r="B332" s="33">
        <f t="shared" si="0"/>
        <v>0</v>
      </c>
      <c r="C332" s="33">
        <f t="shared" si="2"/>
        <v>0</v>
      </c>
      <c r="D332" s="33">
        <f t="shared" si="1"/>
        <v>0</v>
      </c>
      <c r="E332" s="33">
        <f t="shared" si="3"/>
        <v>0</v>
      </c>
    </row>
    <row r="333" spans="1:5" customFormat="false" ht="13">
      <c r="A333" s="33">
        <f>シート1!K333</f>
        <v>0</v>
      </c>
      <c r="B333" s="33">
        <f t="shared" si="0"/>
        <v>0</v>
      </c>
      <c r="C333" s="33">
        <f t="shared" si="2"/>
        <v>0</v>
      </c>
      <c r="D333" s="33">
        <f t="shared" si="1"/>
        <v>0</v>
      </c>
      <c r="E333" s="33">
        <f t="shared" si="3"/>
        <v>0</v>
      </c>
    </row>
    <row r="334" spans="1:5" customFormat="false" ht="13">
      <c r="A334" s="33">
        <f>シート1!K334</f>
        <v>0</v>
      </c>
      <c r="B334" s="33">
        <f t="shared" si="0"/>
        <v>0</v>
      </c>
      <c r="C334" s="33">
        <f t="shared" si="2"/>
        <v>0</v>
      </c>
      <c r="D334" s="33">
        <f t="shared" si="1"/>
        <v>0</v>
      </c>
      <c r="E334" s="33">
        <f t="shared" si="3"/>
        <v>0</v>
      </c>
    </row>
    <row r="335" spans="1:5" customFormat="false" ht="13">
      <c r="A335" s="33">
        <f>シート1!K335</f>
        <v>0</v>
      </c>
      <c r="B335" s="33">
        <f t="shared" si="0"/>
        <v>0</v>
      </c>
      <c r="C335" s="33">
        <f t="shared" si="2"/>
        <v>0</v>
      </c>
      <c r="D335" s="33">
        <f t="shared" si="1"/>
        <v>0</v>
      </c>
      <c r="E335" s="33">
        <f t="shared" si="3"/>
        <v>0</v>
      </c>
    </row>
    <row r="336" spans="1:5" customFormat="false" ht="13">
      <c r="A336" s="33">
        <f>シート1!K336</f>
        <v>0</v>
      </c>
      <c r="B336" s="33">
        <f t="shared" si="0"/>
        <v>0</v>
      </c>
      <c r="C336" s="33">
        <f t="shared" si="2"/>
        <v>0</v>
      </c>
      <c r="D336" s="33">
        <f t="shared" si="1"/>
        <v>0</v>
      </c>
      <c r="E336" s="33">
        <f t="shared" si="3"/>
        <v>0</v>
      </c>
    </row>
    <row r="337" spans="1:5" customFormat="false" ht="13">
      <c r="A337" s="33">
        <f>シート1!K337</f>
        <v>0</v>
      </c>
      <c r="B337" s="33">
        <f t="shared" si="0"/>
        <v>0</v>
      </c>
      <c r="C337" s="33">
        <f t="shared" si="2"/>
        <v>0</v>
      </c>
      <c r="D337" s="33">
        <f t="shared" si="1"/>
        <v>0</v>
      </c>
      <c r="E337" s="33">
        <f t="shared" si="3"/>
        <v>0</v>
      </c>
    </row>
    <row r="338" spans="1:5" customFormat="false" ht="13">
      <c r="A338" s="33">
        <f>シート1!K338</f>
        <v>0</v>
      </c>
      <c r="B338" s="33">
        <f t="shared" si="0"/>
        <v>0</v>
      </c>
      <c r="C338" s="33">
        <f t="shared" si="2"/>
        <v>0</v>
      </c>
      <c r="D338" s="33">
        <f t="shared" si="1"/>
        <v>0</v>
      </c>
      <c r="E338" s="33">
        <f t="shared" si="3"/>
        <v>0</v>
      </c>
    </row>
    <row r="339" spans="1:5" customFormat="false" ht="13">
      <c r="A339" s="33">
        <f>シート1!K339</f>
        <v>0</v>
      </c>
      <c r="B339" s="33">
        <f t="shared" si="0"/>
        <v>0</v>
      </c>
      <c r="C339" s="33">
        <f t="shared" si="2"/>
        <v>0</v>
      </c>
      <c r="D339" s="33">
        <f t="shared" si="1"/>
        <v>0</v>
      </c>
      <c r="E339" s="33">
        <f t="shared" si="3"/>
        <v>0</v>
      </c>
    </row>
    <row r="340" spans="1:5" customFormat="false" ht="13">
      <c r="A340" s="33">
        <f>シート1!K340</f>
        <v>0</v>
      </c>
      <c r="B340" s="33">
        <f t="shared" si="0"/>
        <v>0</v>
      </c>
      <c r="C340" s="33">
        <f t="shared" si="2"/>
        <v>0</v>
      </c>
      <c r="D340" s="33">
        <f t="shared" si="1"/>
        <v>0</v>
      </c>
      <c r="E340" s="33">
        <f t="shared" si="3"/>
        <v>0</v>
      </c>
    </row>
    <row r="341" spans="1:5" customFormat="false" ht="13">
      <c r="A341" s="33">
        <f>シート1!K341</f>
        <v>0</v>
      </c>
      <c r="B341" s="33">
        <f t="shared" si="0"/>
        <v>0</v>
      </c>
      <c r="C341" s="33">
        <f t="shared" si="2"/>
        <v>0</v>
      </c>
      <c r="D341" s="33">
        <f t="shared" si="1"/>
        <v>0</v>
      </c>
      <c r="E341" s="33">
        <f t="shared" si="3"/>
        <v>0</v>
      </c>
    </row>
    <row r="342" spans="1:5" customFormat="false" ht="13">
      <c r="A342" s="33">
        <f>シート1!K342</f>
        <v>0</v>
      </c>
      <c r="B342" s="33">
        <f t="shared" si="0"/>
        <v>0</v>
      </c>
      <c r="C342" s="33">
        <f t="shared" si="2"/>
        <v>0</v>
      </c>
      <c r="D342" s="33">
        <f t="shared" si="1"/>
        <v>0</v>
      </c>
      <c r="E342" s="33">
        <f t="shared" si="3"/>
        <v>0</v>
      </c>
    </row>
    <row r="343" spans="1:5" customFormat="false" ht="13">
      <c r="A343" s="33">
        <f>シート1!K343</f>
        <v>0</v>
      </c>
      <c r="B343" s="33">
        <f t="shared" si="0"/>
        <v>0</v>
      </c>
      <c r="C343" s="33">
        <f t="shared" si="2"/>
        <v>0</v>
      </c>
      <c r="D343" s="33">
        <f t="shared" si="1"/>
        <v>0</v>
      </c>
      <c r="E343" s="33">
        <f t="shared" si="3"/>
        <v>0</v>
      </c>
    </row>
    <row r="344" spans="1:5" customFormat="false" ht="13">
      <c r="A344" s="33">
        <f>シート1!K344</f>
        <v>0</v>
      </c>
      <c r="B344" s="33">
        <f t="shared" si="0"/>
        <v>0</v>
      </c>
      <c r="C344" s="33">
        <f t="shared" si="2"/>
        <v>0</v>
      </c>
      <c r="D344" s="33">
        <f t="shared" si="1"/>
        <v>0</v>
      </c>
      <c r="E344" s="33">
        <f t="shared" si="3"/>
        <v>0</v>
      </c>
    </row>
    <row r="345" spans="1:5" customFormat="false" ht="13">
      <c r="A345" s="33">
        <f>シート1!K345</f>
        <v>0</v>
      </c>
      <c r="B345" s="33">
        <f t="shared" si="0"/>
        <v>0</v>
      </c>
      <c r="C345" s="33">
        <f t="shared" si="2"/>
        <v>0</v>
      </c>
      <c r="D345" s="33">
        <f t="shared" si="1"/>
        <v>0</v>
      </c>
      <c r="E345" s="33">
        <f t="shared" si="3"/>
        <v>0</v>
      </c>
    </row>
    <row r="346" spans="1:5" customFormat="false" ht="13">
      <c r="A346" s="33">
        <f>シート1!K346</f>
        <v>0</v>
      </c>
      <c r="B346" s="33">
        <f t="shared" si="0"/>
        <v>0</v>
      </c>
      <c r="C346" s="33">
        <f t="shared" si="2"/>
        <v>0</v>
      </c>
      <c r="D346" s="33">
        <f t="shared" si="1"/>
        <v>0</v>
      </c>
      <c r="E346" s="33">
        <f t="shared" si="3"/>
        <v>0</v>
      </c>
    </row>
    <row r="347" spans="1:5" customFormat="false" ht="13">
      <c r="A347" s="33">
        <f>シート1!K347</f>
        <v>0</v>
      </c>
      <c r="B347" s="33">
        <f t="shared" si="0"/>
        <v>0</v>
      </c>
      <c r="C347" s="33">
        <f t="shared" si="2"/>
        <v>0</v>
      </c>
      <c r="D347" s="33">
        <f t="shared" si="1"/>
        <v>0</v>
      </c>
      <c r="E347" s="33">
        <f t="shared" si="3"/>
        <v>0</v>
      </c>
    </row>
    <row r="348" spans="1:5" customFormat="false" ht="13">
      <c r="A348" s="33">
        <f>シート1!K348</f>
        <v>0</v>
      </c>
      <c r="B348" s="33">
        <f t="shared" si="0"/>
        <v>0</v>
      </c>
      <c r="C348" s="33">
        <f t="shared" si="2"/>
        <v>0</v>
      </c>
      <c r="D348" s="33">
        <f t="shared" si="1"/>
        <v>0</v>
      </c>
      <c r="E348" s="33">
        <f t="shared" si="3"/>
        <v>0</v>
      </c>
    </row>
    <row r="349" spans="1:5" customFormat="false" ht="13">
      <c r="A349" s="33">
        <f>シート1!K349</f>
        <v>0</v>
      </c>
      <c r="B349" s="33">
        <f t="shared" si="0"/>
        <v>0</v>
      </c>
      <c r="C349" s="33">
        <f t="shared" si="2"/>
        <v>0</v>
      </c>
      <c r="D349" s="33">
        <f t="shared" si="1"/>
        <v>0</v>
      </c>
      <c r="E349" s="33">
        <f t="shared" si="3"/>
        <v>0</v>
      </c>
    </row>
    <row r="350" spans="1:5" customFormat="false" ht="13">
      <c r="A350" s="33">
        <f>シート1!K350</f>
        <v>0</v>
      </c>
      <c r="B350" s="33">
        <f t="shared" si="0"/>
        <v>0</v>
      </c>
      <c r="C350" s="33">
        <f t="shared" si="2"/>
        <v>0</v>
      </c>
      <c r="D350" s="33">
        <f t="shared" si="1"/>
        <v>0</v>
      </c>
      <c r="E350" s="33">
        <f t="shared" si="3"/>
        <v>0</v>
      </c>
    </row>
    <row r="351" spans="1:5" customFormat="false" ht="13">
      <c r="A351" s="33">
        <f>シート1!K351</f>
        <v>0</v>
      </c>
      <c r="B351" s="33">
        <f t="shared" si="0"/>
        <v>0</v>
      </c>
      <c r="C351" s="33">
        <f t="shared" si="2"/>
        <v>0</v>
      </c>
      <c r="D351" s="33">
        <f t="shared" si="1"/>
        <v>0</v>
      </c>
      <c r="E351" s="33">
        <f t="shared" si="3"/>
        <v>0</v>
      </c>
    </row>
    <row r="352" spans="1:5" customFormat="false" ht="13">
      <c r="A352" s="33">
        <f>シート1!K352</f>
        <v>0</v>
      </c>
      <c r="B352" s="33">
        <f t="shared" si="0"/>
        <v>0</v>
      </c>
      <c r="C352" s="33">
        <f t="shared" si="2"/>
        <v>0</v>
      </c>
      <c r="D352" s="33">
        <f t="shared" si="1"/>
        <v>0</v>
      </c>
      <c r="E352" s="33">
        <f t="shared" si="3"/>
        <v>0</v>
      </c>
    </row>
    <row r="353" spans="1:5" customFormat="false" ht="13">
      <c r="A353" s="33">
        <f>シート1!K353</f>
        <v>0</v>
      </c>
      <c r="B353" s="33">
        <f t="shared" si="0"/>
        <v>0</v>
      </c>
      <c r="C353" s="33">
        <f t="shared" si="2"/>
        <v>0</v>
      </c>
      <c r="D353" s="33">
        <f t="shared" si="1"/>
        <v>0</v>
      </c>
      <c r="E353" s="33">
        <f t="shared" si="3"/>
        <v>0</v>
      </c>
    </row>
    <row r="354" spans="1:5" customFormat="false" ht="13">
      <c r="A354" s="33">
        <f>シート1!K354</f>
        <v>0</v>
      </c>
      <c r="B354" s="33">
        <f t="shared" si="0"/>
        <v>0</v>
      </c>
      <c r="C354" s="33">
        <f t="shared" si="2"/>
        <v>0</v>
      </c>
      <c r="D354" s="33">
        <f t="shared" si="1"/>
        <v>0</v>
      </c>
      <c r="E354" s="33">
        <f t="shared" si="3"/>
        <v>0</v>
      </c>
    </row>
    <row r="355" spans="1:5" customFormat="false" ht="13">
      <c r="A355" s="33">
        <f>シート1!K355</f>
        <v>0</v>
      </c>
      <c r="B355" s="33">
        <f t="shared" si="0"/>
        <v>0</v>
      </c>
      <c r="C355" s="33">
        <f t="shared" si="2"/>
        <v>0</v>
      </c>
      <c r="D355" s="33">
        <f t="shared" si="1"/>
        <v>0</v>
      </c>
      <c r="E355" s="33">
        <f t="shared" si="3"/>
        <v>0</v>
      </c>
    </row>
    <row r="356" spans="1:5" customFormat="false" ht="13">
      <c r="A356" s="33">
        <f>シート1!K356</f>
        <v>0</v>
      </c>
      <c r="B356" s="33">
        <f t="shared" si="0"/>
        <v>0</v>
      </c>
      <c r="C356" s="33">
        <f t="shared" si="2"/>
        <v>0</v>
      </c>
      <c r="D356" s="33">
        <f t="shared" si="1"/>
        <v>0</v>
      </c>
      <c r="E356" s="33">
        <f t="shared" si="3"/>
        <v>0</v>
      </c>
    </row>
    <row r="357" spans="1:5" customFormat="false" ht="13">
      <c r="A357" s="33">
        <f>シート1!K357</f>
        <v>0</v>
      </c>
      <c r="B357" s="33">
        <f t="shared" si="0"/>
        <v>0</v>
      </c>
      <c r="C357" s="33">
        <f t="shared" si="2"/>
        <v>0</v>
      </c>
      <c r="D357" s="33">
        <f t="shared" si="1"/>
        <v>0</v>
      </c>
      <c r="E357" s="33">
        <f t="shared" si="3"/>
        <v>0</v>
      </c>
    </row>
    <row r="358" spans="1:5" customFormat="false" ht="13">
      <c r="A358" s="33">
        <f>シート1!K358</f>
        <v>0</v>
      </c>
      <c r="B358" s="33">
        <f t="shared" si="0"/>
        <v>0</v>
      </c>
      <c r="C358" s="33">
        <f t="shared" si="2"/>
        <v>0</v>
      </c>
      <c r="D358" s="33">
        <f t="shared" si="1"/>
        <v>0</v>
      </c>
      <c r="E358" s="33">
        <f t="shared" si="3"/>
        <v>0</v>
      </c>
    </row>
    <row r="359" spans="1:5" customFormat="false" ht="13">
      <c r="A359" s="33">
        <f>シート1!K359</f>
        <v>0</v>
      </c>
      <c r="B359" s="33">
        <f t="shared" si="0"/>
        <v>0</v>
      </c>
      <c r="C359" s="33">
        <f t="shared" si="2"/>
        <v>0</v>
      </c>
      <c r="D359" s="33">
        <f t="shared" si="1"/>
        <v>0</v>
      </c>
      <c r="E359" s="33">
        <f t="shared" si="3"/>
        <v>0</v>
      </c>
    </row>
    <row r="360" spans="1:5" customFormat="false" ht="13">
      <c r="A360" s="33">
        <f>シート1!K360</f>
        <v>0</v>
      </c>
      <c r="B360" s="33">
        <f t="shared" si="0"/>
        <v>0</v>
      </c>
      <c r="C360" s="33">
        <f t="shared" si="2"/>
        <v>0</v>
      </c>
      <c r="D360" s="33">
        <f t="shared" si="1"/>
        <v>0</v>
      </c>
      <c r="E360" s="33">
        <f t="shared" si="3"/>
        <v>0</v>
      </c>
    </row>
    <row r="361" spans="1:5" customFormat="false" ht="13">
      <c r="A361" s="33">
        <f>シート1!K361</f>
        <v>0</v>
      </c>
      <c r="B361" s="33">
        <f t="shared" si="0"/>
        <v>0</v>
      </c>
      <c r="C361" s="33">
        <f t="shared" si="2"/>
        <v>0</v>
      </c>
      <c r="D361" s="33">
        <f t="shared" si="1"/>
        <v>0</v>
      </c>
      <c r="E361" s="33">
        <f t="shared" si="3"/>
        <v>0</v>
      </c>
    </row>
    <row r="362" spans="1:5" customFormat="false" ht="13">
      <c r="A362" s="33">
        <f>シート1!K362</f>
        <v>0</v>
      </c>
      <c r="B362" s="33">
        <f t="shared" si="0"/>
        <v>0</v>
      </c>
      <c r="C362" s="33">
        <f t="shared" si="2"/>
        <v>0</v>
      </c>
      <c r="D362" s="33">
        <f t="shared" si="1"/>
        <v>0</v>
      </c>
      <c r="E362" s="33">
        <f t="shared" si="3"/>
        <v>0</v>
      </c>
    </row>
    <row r="363" spans="1:5" customFormat="false" ht="13">
      <c r="A363" s="33">
        <f>シート1!K363</f>
        <v>0</v>
      </c>
      <c r="B363" s="33">
        <f t="shared" si="0"/>
        <v>0</v>
      </c>
      <c r="C363" s="33">
        <f t="shared" si="2"/>
        <v>0</v>
      </c>
      <c r="D363" s="33">
        <f t="shared" si="1"/>
        <v>0</v>
      </c>
      <c r="E363" s="33">
        <f t="shared" si="3"/>
        <v>0</v>
      </c>
    </row>
    <row r="364" spans="1:5" customFormat="false" ht="13">
      <c r="A364" s="33">
        <f>シート1!K364</f>
        <v>0</v>
      </c>
      <c r="B364" s="33">
        <f t="shared" si="0"/>
        <v>0</v>
      </c>
      <c r="C364" s="33">
        <f t="shared" si="2"/>
        <v>0</v>
      </c>
      <c r="D364" s="33">
        <f t="shared" si="1"/>
        <v>0</v>
      </c>
      <c r="E364" s="33">
        <f t="shared" si="3"/>
        <v>0</v>
      </c>
    </row>
    <row r="365" spans="1:5" customFormat="false" ht="13">
      <c r="A365" s="33">
        <f>シート1!K365</f>
        <v>0</v>
      </c>
      <c r="B365" s="33">
        <f t="shared" si="0"/>
        <v>0</v>
      </c>
      <c r="C365" s="33">
        <f t="shared" si="2"/>
        <v>0</v>
      </c>
      <c r="D365" s="33">
        <f t="shared" si="1"/>
        <v>0</v>
      </c>
      <c r="E365" s="33">
        <f t="shared" si="3"/>
        <v>0</v>
      </c>
    </row>
    <row r="366" spans="1:5" customFormat="false" ht="13">
      <c r="A366" s="33">
        <f>シート1!K366</f>
        <v>0</v>
      </c>
      <c r="B366" s="33">
        <f t="shared" si="0"/>
        <v>0</v>
      </c>
      <c r="C366" s="33">
        <f t="shared" si="2"/>
        <v>0</v>
      </c>
      <c r="D366" s="33">
        <f t="shared" si="1"/>
        <v>0</v>
      </c>
      <c r="E366" s="33">
        <f t="shared" si="3"/>
        <v>0</v>
      </c>
    </row>
    <row r="367" spans="1:5" customFormat="false" ht="13">
      <c r="A367" s="33">
        <f>シート1!K367</f>
        <v>0</v>
      </c>
      <c r="B367" s="33">
        <f t="shared" si="0"/>
        <v>0</v>
      </c>
      <c r="C367" s="33">
        <f t="shared" si="2"/>
        <v>0</v>
      </c>
      <c r="D367" s="33">
        <f t="shared" si="1"/>
        <v>0</v>
      </c>
      <c r="E367" s="33">
        <f t="shared" si="3"/>
        <v>0</v>
      </c>
    </row>
    <row r="368" spans="1:5" customFormat="false" ht="13">
      <c r="A368" s="33">
        <f>シート1!K368</f>
        <v>0</v>
      </c>
      <c r="B368" s="33">
        <f t="shared" si="0"/>
        <v>0</v>
      </c>
      <c r="C368" s="33">
        <f t="shared" si="2"/>
        <v>0</v>
      </c>
      <c r="D368" s="33">
        <f t="shared" si="1"/>
        <v>0</v>
      </c>
      <c r="E368" s="33">
        <f t="shared" si="3"/>
        <v>0</v>
      </c>
    </row>
    <row r="369" spans="1:5" customFormat="false" ht="13">
      <c r="A369" s="33">
        <f>シート1!K369</f>
        <v>0</v>
      </c>
      <c r="B369" s="33">
        <f t="shared" si="0"/>
        <v>0</v>
      </c>
      <c r="C369" s="33">
        <f t="shared" si="2"/>
        <v>0</v>
      </c>
      <c r="D369" s="33">
        <f t="shared" si="1"/>
        <v>0</v>
      </c>
      <c r="E369" s="33">
        <f t="shared" si="3"/>
        <v>0</v>
      </c>
    </row>
    <row r="370" spans="1:5" customFormat="false" ht="13">
      <c r="A370" s="33">
        <f>シート1!K370</f>
        <v>0</v>
      </c>
      <c r="B370" s="33">
        <f t="shared" si="0"/>
        <v>0</v>
      </c>
      <c r="C370" s="33">
        <f t="shared" si="2"/>
        <v>0</v>
      </c>
      <c r="D370" s="33">
        <f t="shared" si="1"/>
        <v>0</v>
      </c>
      <c r="E370" s="33">
        <f t="shared" si="3"/>
        <v>0</v>
      </c>
    </row>
    <row r="371" spans="1:5" customFormat="false" ht="13">
      <c r="A371" s="33">
        <f>シート1!K371</f>
        <v>0</v>
      </c>
      <c r="B371" s="33">
        <f t="shared" si="0"/>
        <v>0</v>
      </c>
      <c r="C371" s="33">
        <f t="shared" si="2"/>
        <v>0</v>
      </c>
      <c r="D371" s="33">
        <f t="shared" si="1"/>
        <v>0</v>
      </c>
      <c r="E371" s="33">
        <f t="shared" si="3"/>
        <v>0</v>
      </c>
    </row>
    <row r="372" spans="1:5" customFormat="false" ht="13">
      <c r="A372" s="33">
        <f>シート1!K372</f>
        <v>0</v>
      </c>
      <c r="B372" s="33">
        <f t="shared" si="0"/>
        <v>0</v>
      </c>
      <c r="C372" s="33">
        <f t="shared" si="2"/>
        <v>0</v>
      </c>
      <c r="D372" s="33">
        <f t="shared" si="1"/>
        <v>0</v>
      </c>
      <c r="E372" s="33">
        <f t="shared" si="3"/>
        <v>0</v>
      </c>
    </row>
    <row r="373" spans="1:5" customFormat="false" ht="13">
      <c r="A373" s="33">
        <f>シート1!K373</f>
        <v>0</v>
      </c>
      <c r="B373" s="33">
        <f t="shared" si="0"/>
        <v>0</v>
      </c>
      <c r="C373" s="33">
        <f t="shared" si="2"/>
        <v>0</v>
      </c>
      <c r="D373" s="33">
        <f t="shared" si="1"/>
        <v>0</v>
      </c>
      <c r="E373" s="33">
        <f t="shared" si="3"/>
        <v>0</v>
      </c>
    </row>
    <row r="374" spans="1:5" customFormat="false" ht="13">
      <c r="A374" s="33">
        <f>シート1!K374</f>
        <v>0</v>
      </c>
      <c r="B374" s="33">
        <f t="shared" si="0"/>
        <v>0</v>
      </c>
      <c r="C374" s="33">
        <f t="shared" si="2"/>
        <v>0</v>
      </c>
      <c r="D374" s="33">
        <f t="shared" si="1"/>
        <v>0</v>
      </c>
      <c r="E374" s="33">
        <f t="shared" si="3"/>
        <v>0</v>
      </c>
    </row>
    <row r="375" spans="1:5" customFormat="false" ht="13">
      <c r="A375" s="33">
        <f>シート1!K375</f>
        <v>0</v>
      </c>
      <c r="B375" s="33">
        <f t="shared" si="0"/>
        <v>0</v>
      </c>
      <c r="C375" s="33">
        <f t="shared" si="2"/>
        <v>0</v>
      </c>
      <c r="D375" s="33">
        <f t="shared" si="1"/>
        <v>0</v>
      </c>
      <c r="E375" s="33">
        <f t="shared" si="3"/>
        <v>0</v>
      </c>
    </row>
    <row r="376" spans="1:5" customFormat="false" ht="13">
      <c r="A376" s="33">
        <f>シート1!K376</f>
        <v>0</v>
      </c>
      <c r="B376" s="33">
        <f t="shared" si="0"/>
        <v>0</v>
      </c>
      <c r="C376" s="33">
        <f t="shared" si="2"/>
        <v>0</v>
      </c>
      <c r="D376" s="33">
        <f t="shared" si="1"/>
        <v>0</v>
      </c>
      <c r="E376" s="33">
        <f t="shared" si="3"/>
        <v>0</v>
      </c>
    </row>
    <row r="377" spans="1:5" customFormat="false" ht="13">
      <c r="A377" s="33">
        <f>シート1!K377</f>
        <v>0</v>
      </c>
      <c r="B377" s="33">
        <f t="shared" si="0"/>
        <v>0</v>
      </c>
      <c r="C377" s="33">
        <f t="shared" si="2"/>
        <v>0</v>
      </c>
      <c r="D377" s="33">
        <f t="shared" si="1"/>
        <v>0</v>
      </c>
      <c r="E377" s="33">
        <f t="shared" si="3"/>
        <v>0</v>
      </c>
    </row>
    <row r="378" spans="1:5" customFormat="false" ht="13">
      <c r="A378" s="33">
        <f>シート1!K378</f>
        <v>0</v>
      </c>
      <c r="B378" s="33">
        <f t="shared" si="0"/>
        <v>0</v>
      </c>
      <c r="C378" s="33">
        <f t="shared" si="2"/>
        <v>0</v>
      </c>
      <c r="D378" s="33">
        <f t="shared" si="1"/>
        <v>0</v>
      </c>
      <c r="E378" s="33">
        <f t="shared" si="3"/>
        <v>0</v>
      </c>
    </row>
    <row r="379" spans="1:5" customFormat="false" ht="13">
      <c r="A379" s="33">
        <f>シート1!K379</f>
        <v>0</v>
      </c>
      <c r="B379" s="33">
        <f t="shared" si="0"/>
        <v>0</v>
      </c>
      <c r="C379" s="33">
        <f t="shared" si="2"/>
        <v>0</v>
      </c>
      <c r="D379" s="33">
        <f t="shared" si="1"/>
        <v>0</v>
      </c>
      <c r="E379" s="33">
        <f t="shared" si="3"/>
        <v>0</v>
      </c>
    </row>
    <row r="380" spans="1:5" customFormat="false" ht="13">
      <c r="A380" s="33">
        <f>シート1!K380</f>
        <v>0</v>
      </c>
      <c r="B380" s="33">
        <f t="shared" si="0"/>
        <v>0</v>
      </c>
      <c r="C380" s="33">
        <f t="shared" si="2"/>
        <v>0</v>
      </c>
      <c r="D380" s="33">
        <f t="shared" si="1"/>
        <v>0</v>
      </c>
      <c r="E380" s="33">
        <f t="shared" si="3"/>
        <v>0</v>
      </c>
    </row>
    <row r="381" spans="1:5" customFormat="false" ht="13">
      <c r="A381" s="33">
        <f>シート1!K381</f>
        <v>0</v>
      </c>
      <c r="B381" s="33">
        <f t="shared" si="0"/>
        <v>0</v>
      </c>
      <c r="C381" s="33">
        <f t="shared" si="2"/>
        <v>0</v>
      </c>
      <c r="D381" s="33">
        <f t="shared" si="1"/>
        <v>0</v>
      </c>
      <c r="E381" s="33">
        <f t="shared" si="3"/>
        <v>0</v>
      </c>
    </row>
    <row r="382" spans="1:5" customFormat="false" ht="13">
      <c r="A382" s="33">
        <f>シート1!K382</f>
        <v>0</v>
      </c>
      <c r="B382" s="33">
        <f t="shared" si="0"/>
        <v>0</v>
      </c>
      <c r="C382" s="33">
        <f t="shared" si="2"/>
        <v>0</v>
      </c>
      <c r="D382" s="33">
        <f t="shared" si="1"/>
        <v>0</v>
      </c>
      <c r="E382" s="33">
        <f t="shared" si="3"/>
        <v>0</v>
      </c>
    </row>
    <row r="383" spans="1:5" customFormat="false" ht="13">
      <c r="A383" s="33">
        <f>シート1!K383</f>
        <v>0</v>
      </c>
      <c r="B383" s="33">
        <f t="shared" si="0"/>
        <v>0</v>
      </c>
      <c r="C383" s="33">
        <f t="shared" si="2"/>
        <v>0</v>
      </c>
      <c r="D383" s="33">
        <f t="shared" si="1"/>
        <v>0</v>
      </c>
      <c r="E383" s="33">
        <f t="shared" si="3"/>
        <v>0</v>
      </c>
    </row>
    <row r="384" spans="1:5" customFormat="false" ht="13">
      <c r="A384" s="33">
        <f>シート1!K384</f>
        <v>0</v>
      </c>
      <c r="B384" s="33">
        <f t="shared" si="0"/>
        <v>0</v>
      </c>
      <c r="C384" s="33">
        <f t="shared" si="2"/>
        <v>0</v>
      </c>
      <c r="D384" s="33">
        <f t="shared" si="1"/>
        <v>0</v>
      </c>
      <c r="E384" s="33">
        <f t="shared" si="3"/>
        <v>0</v>
      </c>
    </row>
    <row r="385" spans="1:5" customFormat="false" ht="13">
      <c r="A385" s="33">
        <f>シート1!K385</f>
        <v>0</v>
      </c>
      <c r="B385" s="33">
        <f t="shared" si="0"/>
        <v>0</v>
      </c>
      <c r="C385" s="33">
        <f t="shared" si="2"/>
        <v>0</v>
      </c>
      <c r="D385" s="33">
        <f t="shared" si="1"/>
        <v>0</v>
      </c>
      <c r="E385" s="33">
        <f t="shared" si="3"/>
        <v>0</v>
      </c>
    </row>
    <row r="386" spans="1:5" customFormat="false" ht="13">
      <c r="A386" s="33">
        <f>シート1!K386</f>
        <v>0</v>
      </c>
      <c r="B386" s="33">
        <f t="shared" si="0"/>
        <v>0</v>
      </c>
      <c r="C386" s="33">
        <f t="shared" si="2"/>
        <v>0</v>
      </c>
      <c r="D386" s="33">
        <f t="shared" si="1"/>
        <v>0</v>
      </c>
      <c r="E386" s="33">
        <f t="shared" si="3"/>
        <v>0</v>
      </c>
    </row>
    <row r="387" spans="1:5" customFormat="false" ht="13">
      <c r="A387" s="33">
        <f>シート1!K387</f>
        <v>0</v>
      </c>
      <c r="B387" s="33">
        <f t="shared" si="0"/>
        <v>0</v>
      </c>
      <c r="C387" s="33">
        <f t="shared" si="2"/>
        <v>0</v>
      </c>
      <c r="D387" s="33">
        <f t="shared" si="1"/>
        <v>0</v>
      </c>
      <c r="E387" s="33">
        <f t="shared" si="3"/>
        <v>0</v>
      </c>
    </row>
    <row r="388" spans="1:5" customFormat="false" ht="13">
      <c r="A388" s="33">
        <f>シート1!K388</f>
        <v>0</v>
      </c>
      <c r="B388" s="33">
        <f t="shared" si="0"/>
        <v>0</v>
      </c>
      <c r="C388" s="33">
        <f t="shared" si="2"/>
        <v>0</v>
      </c>
      <c r="D388" s="33">
        <f t="shared" si="1"/>
        <v>0</v>
      </c>
      <c r="E388" s="33">
        <f t="shared" si="3"/>
        <v>0</v>
      </c>
    </row>
    <row r="389" spans="1:5" customFormat="false" ht="13">
      <c r="A389" s="33">
        <f>シート1!K389</f>
        <v>0</v>
      </c>
      <c r="B389" s="33">
        <f t="shared" si="0"/>
        <v>0</v>
      </c>
      <c r="C389" s="33">
        <f t="shared" si="2"/>
        <v>0</v>
      </c>
      <c r="D389" s="33">
        <f t="shared" si="1"/>
        <v>0</v>
      </c>
      <c r="E389" s="33">
        <f t="shared" si="3"/>
        <v>0</v>
      </c>
    </row>
    <row r="390" spans="1:5" customFormat="false" ht="13">
      <c r="A390" s="33">
        <f>シート1!K390</f>
        <v>0</v>
      </c>
      <c r="B390" s="33">
        <f t="shared" si="0"/>
        <v>0</v>
      </c>
      <c r="C390" s="33">
        <f t="shared" si="2"/>
        <v>0</v>
      </c>
      <c r="D390" s="33">
        <f t="shared" si="1"/>
        <v>0</v>
      </c>
      <c r="E390" s="33">
        <f t="shared" si="3"/>
        <v>0</v>
      </c>
    </row>
    <row r="391" spans="1:5" customFormat="false" ht="13">
      <c r="A391" s="33">
        <f>シート1!K391</f>
        <v>0</v>
      </c>
      <c r="B391" s="33">
        <f t="shared" si="0"/>
        <v>0</v>
      </c>
      <c r="C391" s="33">
        <f t="shared" si="2"/>
        <v>0</v>
      </c>
      <c r="D391" s="33">
        <f t="shared" si="1"/>
        <v>0</v>
      </c>
      <c r="E391" s="33">
        <f t="shared" si="3"/>
        <v>0</v>
      </c>
    </row>
    <row r="392" spans="1:5" customFormat="false" ht="13">
      <c r="A392" s="33">
        <f>シート1!K392</f>
        <v>0</v>
      </c>
      <c r="B392" s="33">
        <f t="shared" si="0"/>
        <v>0</v>
      </c>
      <c r="C392" s="33">
        <f t="shared" si="2"/>
        <v>0</v>
      </c>
      <c r="D392" s="33">
        <f t="shared" si="1"/>
        <v>0</v>
      </c>
      <c r="E392" s="33">
        <f t="shared" si="3"/>
        <v>0</v>
      </c>
    </row>
    <row r="393" spans="1:5" customFormat="false" ht="13">
      <c r="A393" s="33">
        <f>シート1!K393</f>
        <v>0</v>
      </c>
      <c r="B393" s="33">
        <f t="shared" si="0"/>
        <v>0</v>
      </c>
      <c r="C393" s="33">
        <f t="shared" si="2"/>
        <v>0</v>
      </c>
      <c r="D393" s="33">
        <f t="shared" si="1"/>
        <v>0</v>
      </c>
      <c r="E393" s="33">
        <f t="shared" si="3"/>
        <v>0</v>
      </c>
    </row>
    <row r="394" spans="1:5" customFormat="false" ht="13">
      <c r="A394" s="33">
        <f>シート1!K394</f>
        <v>0</v>
      </c>
      <c r="B394" s="33">
        <f t="shared" si="0"/>
        <v>0</v>
      </c>
      <c r="C394" s="33">
        <f t="shared" si="2"/>
        <v>0</v>
      </c>
      <c r="D394" s="33">
        <f t="shared" si="1"/>
        <v>0</v>
      </c>
      <c r="E394" s="33">
        <f t="shared" si="3"/>
        <v>0</v>
      </c>
    </row>
    <row r="395" spans="1:5" customFormat="false" ht="13">
      <c r="A395" s="33">
        <f>シート1!K395</f>
        <v>0</v>
      </c>
      <c r="B395" s="33">
        <f t="shared" si="0"/>
        <v>0</v>
      </c>
      <c r="C395" s="33">
        <f t="shared" si="2"/>
        <v>0</v>
      </c>
      <c r="D395" s="33">
        <f t="shared" si="1"/>
        <v>0</v>
      </c>
      <c r="E395" s="33">
        <f t="shared" si="3"/>
        <v>0</v>
      </c>
    </row>
    <row r="396" spans="1:5" customFormat="false" ht="13">
      <c r="A396" s="33">
        <f>シート1!K396</f>
        <v>0</v>
      </c>
      <c r="B396" s="33">
        <f t="shared" si="0"/>
        <v>0</v>
      </c>
      <c r="C396" s="33">
        <f t="shared" si="2"/>
        <v>0</v>
      </c>
      <c r="D396" s="33">
        <f t="shared" si="1"/>
        <v>0</v>
      </c>
      <c r="E396" s="33">
        <f t="shared" si="3"/>
        <v>0</v>
      </c>
    </row>
    <row r="397" spans="1:5" customFormat="false" ht="13">
      <c r="A397" s="33">
        <f>シート1!K397</f>
        <v>0</v>
      </c>
      <c r="B397" s="33">
        <f t="shared" si="0"/>
        <v>0</v>
      </c>
      <c r="C397" s="33">
        <f t="shared" si="2"/>
        <v>0</v>
      </c>
      <c r="D397" s="33">
        <f t="shared" si="1"/>
        <v>0</v>
      </c>
      <c r="E397" s="33">
        <f t="shared" si="3"/>
        <v>0</v>
      </c>
    </row>
    <row r="398" spans="1:5" customFormat="false" ht="13">
      <c r="A398" s="33">
        <f>シート1!K398</f>
        <v>0</v>
      </c>
      <c r="B398" s="33">
        <f t="shared" si="0"/>
        <v>0</v>
      </c>
      <c r="C398" s="33">
        <f t="shared" si="2"/>
        <v>0</v>
      </c>
      <c r="D398" s="33">
        <f t="shared" si="1"/>
        <v>0</v>
      </c>
      <c r="E398" s="33">
        <f t="shared" si="3"/>
        <v>0</v>
      </c>
    </row>
    <row r="399" spans="1:5" customFormat="false" ht="13">
      <c r="A399" s="33">
        <f>シート1!K399</f>
        <v>0</v>
      </c>
      <c r="B399" s="33">
        <f t="shared" si="0"/>
        <v>0</v>
      </c>
      <c r="C399" s="33">
        <f t="shared" si="2"/>
        <v>0</v>
      </c>
      <c r="D399" s="33">
        <f t="shared" si="1"/>
        <v>0</v>
      </c>
      <c r="E399" s="33">
        <f t="shared" si="3"/>
        <v>0</v>
      </c>
    </row>
    <row r="400" spans="1:5" customFormat="false" ht="13">
      <c r="A400" s="33">
        <f>シート1!K400</f>
        <v>0</v>
      </c>
      <c r="B400" s="33">
        <f t="shared" si="0"/>
        <v>0</v>
      </c>
      <c r="C400" s="33">
        <f t="shared" si="2"/>
        <v>0</v>
      </c>
      <c r="D400" s="33">
        <f t="shared" si="1"/>
        <v>0</v>
      </c>
      <c r="E400" s="33">
        <f t="shared" si="3"/>
        <v>0</v>
      </c>
    </row>
    <row r="401" spans="1:5" customFormat="false" ht="13">
      <c r="A401" s="33">
        <f>シート1!K401</f>
        <v>0</v>
      </c>
      <c r="B401" s="33">
        <f t="shared" si="0"/>
        <v>0</v>
      </c>
      <c r="C401" s="33">
        <f t="shared" si="2"/>
        <v>0</v>
      </c>
      <c r="D401" s="33">
        <f t="shared" si="1"/>
        <v>0</v>
      </c>
      <c r="E401" s="33">
        <f t="shared" si="3"/>
        <v>0</v>
      </c>
    </row>
    <row r="402" spans="1:5" customFormat="false" ht="13">
      <c r="A402" s="33">
        <f>シート1!K402</f>
        <v>0</v>
      </c>
      <c r="B402" s="33">
        <f t="shared" si="0"/>
        <v>0</v>
      </c>
      <c r="C402" s="33">
        <f t="shared" si="2"/>
        <v>0</v>
      </c>
      <c r="D402" s="33">
        <f t="shared" si="1"/>
        <v>0</v>
      </c>
      <c r="E402" s="33">
        <f t="shared" si="3"/>
        <v>0</v>
      </c>
    </row>
    <row r="403" spans="1:5" customFormat="false" ht="13">
      <c r="A403" s="33">
        <f>シート1!K403</f>
        <v>0</v>
      </c>
      <c r="B403" s="33">
        <f t="shared" si="0"/>
        <v>0</v>
      </c>
      <c r="C403" s="33">
        <f t="shared" si="2"/>
        <v>0</v>
      </c>
      <c r="D403" s="33">
        <f t="shared" si="1"/>
        <v>0</v>
      </c>
      <c r="E403" s="33">
        <f t="shared" si="3"/>
        <v>0</v>
      </c>
    </row>
    <row r="404" spans="1:5" customFormat="false" ht="13">
      <c r="A404" s="33">
        <f>シート1!K404</f>
        <v>0</v>
      </c>
      <c r="B404" s="33">
        <f t="shared" si="0"/>
        <v>0</v>
      </c>
      <c r="C404" s="33">
        <f t="shared" si="2"/>
        <v>0</v>
      </c>
      <c r="D404" s="33">
        <f t="shared" si="1"/>
        <v>0</v>
      </c>
      <c r="E404" s="33">
        <f t="shared" si="3"/>
        <v>0</v>
      </c>
    </row>
    <row r="405" spans="1:5" customFormat="false" ht="13">
      <c r="A405" s="33">
        <f>シート1!K405</f>
        <v>0</v>
      </c>
      <c r="B405" s="33">
        <f t="shared" si="0"/>
        <v>0</v>
      </c>
      <c r="C405" s="33">
        <f t="shared" si="2"/>
        <v>0</v>
      </c>
      <c r="D405" s="33">
        <f t="shared" si="1"/>
        <v>0</v>
      </c>
      <c r="E405" s="33">
        <f t="shared" si="3"/>
        <v>0</v>
      </c>
    </row>
    <row r="406" spans="1:5" customFormat="false" ht="13">
      <c r="A406" s="33">
        <f>シート1!K406</f>
        <v>0</v>
      </c>
      <c r="B406" s="33">
        <f t="shared" si="0"/>
        <v>0</v>
      </c>
      <c r="C406" s="33">
        <f t="shared" si="2"/>
        <v>0</v>
      </c>
      <c r="D406" s="33">
        <f t="shared" si="1"/>
        <v>0</v>
      </c>
      <c r="E406" s="33">
        <f t="shared" si="3"/>
        <v>0</v>
      </c>
    </row>
    <row r="407" spans="1:5" customFormat="false" ht="13">
      <c r="A407" s="33">
        <f>シート1!K407</f>
        <v>0</v>
      </c>
      <c r="B407" s="33">
        <f t="shared" si="0"/>
        <v>0</v>
      </c>
      <c r="C407" s="33">
        <f t="shared" si="2"/>
        <v>0</v>
      </c>
      <c r="D407" s="33">
        <f t="shared" si="1"/>
        <v>0</v>
      </c>
      <c r="E407" s="33">
        <f t="shared" si="3"/>
        <v>0</v>
      </c>
    </row>
    <row r="408" spans="1:5" customFormat="false" ht="13">
      <c r="A408" s="33">
        <f>シート1!K408</f>
        <v>0</v>
      </c>
      <c r="B408" s="33">
        <f t="shared" si="0"/>
        <v>0</v>
      </c>
      <c r="C408" s="33">
        <f t="shared" si="2"/>
        <v>0</v>
      </c>
      <c r="D408" s="33">
        <f t="shared" si="1"/>
        <v>0</v>
      </c>
      <c r="E408" s="33">
        <f t="shared" si="3"/>
        <v>0</v>
      </c>
    </row>
    <row r="409" spans="1:5" customFormat="false" ht="13">
      <c r="A409" s="33">
        <f>シート1!K409</f>
        <v>0</v>
      </c>
      <c r="B409" s="33">
        <f t="shared" si="0"/>
        <v>0</v>
      </c>
      <c r="C409" s="33">
        <f t="shared" si="2"/>
        <v>0</v>
      </c>
      <c r="D409" s="33">
        <f t="shared" si="1"/>
        <v>0</v>
      </c>
      <c r="E409" s="33">
        <f t="shared" si="3"/>
        <v>0</v>
      </c>
    </row>
    <row r="410" spans="1:5" customFormat="false" ht="13">
      <c r="A410" s="33">
        <f>シート1!K410</f>
        <v>0</v>
      </c>
      <c r="B410" s="33">
        <f t="shared" si="0"/>
        <v>0</v>
      </c>
      <c r="C410" s="33">
        <f t="shared" si="2"/>
        <v>0</v>
      </c>
      <c r="D410" s="33">
        <f t="shared" si="1"/>
        <v>0</v>
      </c>
      <c r="E410" s="33">
        <f t="shared" si="3"/>
        <v>0</v>
      </c>
    </row>
    <row r="411" spans="1:5" customFormat="false" ht="13">
      <c r="A411" s="33">
        <f>シート1!K411</f>
        <v>0</v>
      </c>
      <c r="B411" s="33">
        <f t="shared" si="0"/>
        <v>0</v>
      </c>
      <c r="C411" s="33">
        <f t="shared" si="2"/>
        <v>0</v>
      </c>
      <c r="D411" s="33">
        <f t="shared" si="1"/>
        <v>0</v>
      </c>
      <c r="E411" s="33">
        <f t="shared" si="3"/>
        <v>0</v>
      </c>
    </row>
    <row r="412" spans="1:5" customFormat="false" ht="13">
      <c r="A412" s="33">
        <f>シート1!K412</f>
        <v>0</v>
      </c>
      <c r="B412" s="33">
        <f t="shared" si="0"/>
        <v>0</v>
      </c>
      <c r="C412" s="33">
        <f t="shared" si="2"/>
        <v>0</v>
      </c>
      <c r="D412" s="33">
        <f t="shared" si="1"/>
        <v>0</v>
      </c>
      <c r="E412" s="33">
        <f t="shared" si="3"/>
        <v>0</v>
      </c>
    </row>
    <row r="413" spans="1:5" customFormat="false" ht="13">
      <c r="A413" s="33">
        <f>シート1!K413</f>
        <v>0</v>
      </c>
      <c r="B413" s="33">
        <f t="shared" si="0"/>
        <v>0</v>
      </c>
      <c r="C413" s="33">
        <f t="shared" si="2"/>
        <v>0</v>
      </c>
      <c r="D413" s="33">
        <f t="shared" si="1"/>
        <v>0</v>
      </c>
      <c r="E413" s="33">
        <f t="shared" si="3"/>
        <v>0</v>
      </c>
    </row>
    <row r="414" spans="1:5" customFormat="false" ht="13">
      <c r="A414" s="33">
        <f>シート1!K414</f>
        <v>0</v>
      </c>
      <c r="B414" s="33">
        <f t="shared" si="0"/>
        <v>0</v>
      </c>
      <c r="C414" s="33">
        <f t="shared" si="2"/>
        <v>0</v>
      </c>
      <c r="D414" s="33">
        <f t="shared" si="1"/>
        <v>0</v>
      </c>
      <c r="E414" s="33">
        <f t="shared" si="3"/>
        <v>0</v>
      </c>
    </row>
    <row r="415" spans="1:5" customFormat="false" ht="13">
      <c r="A415" s="33">
        <f>シート1!K415</f>
        <v>0</v>
      </c>
      <c r="B415" s="33">
        <f t="shared" si="0"/>
        <v>0</v>
      </c>
      <c r="C415" s="33">
        <f t="shared" si="2"/>
        <v>0</v>
      </c>
      <c r="D415" s="33">
        <f t="shared" si="1"/>
        <v>0</v>
      </c>
      <c r="E415" s="33">
        <f t="shared" si="3"/>
        <v>0</v>
      </c>
    </row>
    <row r="416" spans="1:5" customFormat="false" ht="13">
      <c r="A416" s="33">
        <f>シート1!K416</f>
        <v>0</v>
      </c>
      <c r="B416" s="33">
        <f t="shared" si="0"/>
        <v>0</v>
      </c>
      <c r="C416" s="33">
        <f t="shared" si="2"/>
        <v>0</v>
      </c>
      <c r="D416" s="33">
        <f t="shared" si="1"/>
        <v>0</v>
      </c>
      <c r="E416" s="33">
        <f t="shared" si="3"/>
        <v>0</v>
      </c>
    </row>
    <row r="417" spans="1:5" customFormat="false" ht="13">
      <c r="A417" s="33">
        <f>シート1!K417</f>
        <v>0</v>
      </c>
      <c r="B417" s="33">
        <f t="shared" si="0"/>
        <v>0</v>
      </c>
      <c r="C417" s="33">
        <f t="shared" si="2"/>
        <v>0</v>
      </c>
      <c r="D417" s="33">
        <f t="shared" si="1"/>
        <v>0</v>
      </c>
      <c r="E417" s="33">
        <f t="shared" si="3"/>
        <v>0</v>
      </c>
    </row>
    <row r="418" spans="1:5" customFormat="false" ht="13">
      <c r="A418" s="33">
        <f>シート1!K418</f>
        <v>0</v>
      </c>
      <c r="B418" s="33">
        <f t="shared" si="0"/>
        <v>0</v>
      </c>
      <c r="C418" s="33">
        <f t="shared" si="2"/>
        <v>0</v>
      </c>
      <c r="D418" s="33">
        <f t="shared" si="1"/>
        <v>0</v>
      </c>
      <c r="E418" s="33">
        <f t="shared" si="3"/>
        <v>0</v>
      </c>
    </row>
    <row r="419" spans="1:5" customFormat="false" ht="13">
      <c r="A419" s="33">
        <f>シート1!K419</f>
        <v>0</v>
      </c>
      <c r="B419" s="33">
        <f t="shared" si="0"/>
        <v>0</v>
      </c>
      <c r="C419" s="33">
        <f t="shared" si="2"/>
        <v>0</v>
      </c>
      <c r="D419" s="33">
        <f t="shared" si="1"/>
        <v>0</v>
      </c>
      <c r="E419" s="33">
        <f t="shared" si="3"/>
        <v>0</v>
      </c>
    </row>
    <row r="420" spans="1:5" customFormat="false" ht="13">
      <c r="A420" s="33">
        <f>シート1!K420</f>
        <v>0</v>
      </c>
      <c r="B420" s="33">
        <f t="shared" si="0"/>
        <v>0</v>
      </c>
      <c r="C420" s="33">
        <f t="shared" si="2"/>
        <v>0</v>
      </c>
      <c r="D420" s="33">
        <f t="shared" si="1"/>
        <v>0</v>
      </c>
      <c r="E420" s="33">
        <f t="shared" si="3"/>
        <v>0</v>
      </c>
    </row>
    <row r="421" spans="1:5" customFormat="false" ht="13">
      <c r="A421" s="33">
        <f>シート1!K421</f>
        <v>0</v>
      </c>
      <c r="B421" s="33">
        <f t="shared" si="0"/>
        <v>0</v>
      </c>
      <c r="C421" s="33">
        <f t="shared" si="2"/>
        <v>0</v>
      </c>
      <c r="D421" s="33">
        <f t="shared" si="1"/>
        <v>0</v>
      </c>
      <c r="E421" s="33">
        <f t="shared" si="3"/>
        <v>0</v>
      </c>
    </row>
    <row r="422" spans="1:5" customFormat="false" ht="13">
      <c r="A422" s="33">
        <f>シート1!K422</f>
        <v>0</v>
      </c>
      <c r="B422" s="33">
        <f t="shared" si="0"/>
        <v>0</v>
      </c>
      <c r="C422" s="33">
        <f t="shared" si="2"/>
        <v>0</v>
      </c>
      <c r="D422" s="33">
        <f t="shared" si="1"/>
        <v>0</v>
      </c>
      <c r="E422" s="33">
        <f t="shared" si="3"/>
        <v>0</v>
      </c>
    </row>
    <row r="423" spans="1:5" customFormat="false" ht="13">
      <c r="A423" s="33">
        <f>シート1!K423</f>
        <v>0</v>
      </c>
      <c r="B423" s="33">
        <f t="shared" si="0"/>
        <v>0</v>
      </c>
      <c r="C423" s="33">
        <f t="shared" si="2"/>
        <v>0</v>
      </c>
      <c r="D423" s="33">
        <f t="shared" si="1"/>
        <v>0</v>
      </c>
      <c r="E423" s="33">
        <f t="shared" si="3"/>
        <v>0</v>
      </c>
    </row>
    <row r="424" spans="1:5" customFormat="false" ht="13">
      <c r="A424" s="33">
        <f>シート1!K424</f>
        <v>0</v>
      </c>
      <c r="B424" s="33">
        <f t="shared" si="0"/>
        <v>0</v>
      </c>
      <c r="C424" s="33">
        <f t="shared" si="2"/>
        <v>0</v>
      </c>
      <c r="D424" s="33">
        <f t="shared" si="1"/>
        <v>0</v>
      </c>
      <c r="E424" s="33">
        <f t="shared" si="3"/>
        <v>0</v>
      </c>
    </row>
    <row r="425" spans="1:5" customFormat="false" ht="13">
      <c r="A425" s="33">
        <f>シート1!K425</f>
        <v>0</v>
      </c>
      <c r="B425" s="33">
        <f t="shared" si="0"/>
        <v>0</v>
      </c>
      <c r="C425" s="33">
        <f t="shared" si="2"/>
        <v>0</v>
      </c>
      <c r="D425" s="33">
        <f t="shared" si="1"/>
        <v>0</v>
      </c>
      <c r="E425" s="33">
        <f t="shared" si="3"/>
        <v>0</v>
      </c>
    </row>
    <row r="426" spans="1:5" customFormat="false" ht="13">
      <c r="A426" s="33">
        <f>シート1!K426</f>
        <v>0</v>
      </c>
      <c r="B426" s="33">
        <f t="shared" si="0"/>
        <v>0</v>
      </c>
      <c r="C426" s="33">
        <f t="shared" si="2"/>
        <v>0</v>
      </c>
      <c r="D426" s="33">
        <f t="shared" si="1"/>
        <v>0</v>
      </c>
      <c r="E426" s="33">
        <f t="shared" si="3"/>
        <v>0</v>
      </c>
    </row>
    <row r="427" spans="1:5" customFormat="false" ht="13">
      <c r="A427" s="33">
        <f>シート1!K427</f>
        <v>0</v>
      </c>
      <c r="B427" s="33">
        <f t="shared" si="0"/>
        <v>0</v>
      </c>
      <c r="C427" s="33">
        <f t="shared" si="2"/>
        <v>0</v>
      </c>
      <c r="D427" s="33">
        <f t="shared" si="1"/>
        <v>0</v>
      </c>
      <c r="E427" s="33">
        <f t="shared" si="3"/>
        <v>0</v>
      </c>
    </row>
    <row r="428" spans="1:5" customFormat="false" ht="13">
      <c r="A428" s="33">
        <f>シート1!K428</f>
        <v>0</v>
      </c>
      <c r="B428" s="33">
        <f t="shared" si="0"/>
        <v>0</v>
      </c>
      <c r="C428" s="33">
        <f t="shared" si="2"/>
        <v>0</v>
      </c>
      <c r="D428" s="33">
        <f t="shared" si="1"/>
        <v>0</v>
      </c>
      <c r="E428" s="33">
        <f t="shared" si="3"/>
        <v>0</v>
      </c>
    </row>
    <row r="429" spans="1:5" customFormat="false" ht="13">
      <c r="A429" s="33">
        <f>シート1!K429</f>
        <v>0</v>
      </c>
      <c r="B429" s="33">
        <f t="shared" si="0"/>
        <v>0</v>
      </c>
      <c r="C429" s="33">
        <f t="shared" si="2"/>
        <v>0</v>
      </c>
      <c r="D429" s="33">
        <f t="shared" si="1"/>
        <v>0</v>
      </c>
      <c r="E429" s="33">
        <f t="shared" si="3"/>
        <v>0</v>
      </c>
    </row>
    <row r="430" spans="1:5" customFormat="false" ht="13">
      <c r="A430" s="33">
        <f>シート1!K430</f>
        <v>0</v>
      </c>
      <c r="B430" s="33">
        <f t="shared" si="0"/>
        <v>0</v>
      </c>
      <c r="C430" s="33">
        <f t="shared" si="2"/>
        <v>0</v>
      </c>
      <c r="D430" s="33">
        <f t="shared" si="1"/>
        <v>0</v>
      </c>
      <c r="E430" s="33">
        <f t="shared" si="3"/>
        <v>0</v>
      </c>
    </row>
    <row r="431" spans="1:5" customFormat="false" ht="13">
      <c r="A431" s="33">
        <f>シート1!K431</f>
        <v>0</v>
      </c>
      <c r="B431" s="33">
        <f t="shared" si="0"/>
        <v>0</v>
      </c>
      <c r="C431" s="33">
        <f t="shared" si="2"/>
        <v>0</v>
      </c>
      <c r="D431" s="33">
        <f t="shared" si="1"/>
        <v>0</v>
      </c>
      <c r="E431" s="33">
        <f t="shared" si="3"/>
        <v>0</v>
      </c>
    </row>
    <row r="432" spans="1:5" customFormat="false" ht="13">
      <c r="A432" s="33">
        <f>シート1!K432</f>
        <v>0</v>
      </c>
      <c r="B432" s="33">
        <f t="shared" si="0"/>
        <v>0</v>
      </c>
      <c r="C432" s="33">
        <f t="shared" si="2"/>
        <v>0</v>
      </c>
      <c r="D432" s="33">
        <f t="shared" si="1"/>
        <v>0</v>
      </c>
      <c r="E432" s="33">
        <f t="shared" si="3"/>
        <v>0</v>
      </c>
    </row>
    <row r="433" spans="1:5" customFormat="false" ht="13">
      <c r="A433" s="33">
        <f>シート1!K433</f>
        <v>0</v>
      </c>
      <c r="B433" s="33">
        <f t="shared" si="0"/>
        <v>0</v>
      </c>
      <c r="C433" s="33">
        <f t="shared" si="2"/>
        <v>0</v>
      </c>
      <c r="D433" s="33">
        <f t="shared" si="1"/>
        <v>0</v>
      </c>
      <c r="E433" s="33">
        <f t="shared" si="3"/>
        <v>0</v>
      </c>
    </row>
    <row r="434" spans="1:5" customFormat="false" ht="13">
      <c r="A434" s="33">
        <f>シート1!K434</f>
        <v>0</v>
      </c>
      <c r="B434" s="33">
        <f t="shared" si="0"/>
        <v>0</v>
      </c>
      <c r="C434" s="33">
        <f t="shared" si="2"/>
        <v>0</v>
      </c>
      <c r="D434" s="33">
        <f t="shared" si="1"/>
        <v>0</v>
      </c>
      <c r="E434" s="33">
        <f t="shared" si="3"/>
        <v>0</v>
      </c>
    </row>
    <row r="435" spans="1:5" customFormat="false" ht="13">
      <c r="A435" s="33">
        <f>シート1!K435</f>
        <v>0</v>
      </c>
      <c r="B435" s="33">
        <f t="shared" si="0"/>
        <v>0</v>
      </c>
      <c r="C435" s="33">
        <f t="shared" si="2"/>
        <v>0</v>
      </c>
      <c r="D435" s="33">
        <f t="shared" si="1"/>
        <v>0</v>
      </c>
      <c r="E435" s="33">
        <f t="shared" si="3"/>
        <v>0</v>
      </c>
    </row>
    <row r="436" spans="1:5" customFormat="false" ht="13">
      <c r="A436" s="33">
        <f>シート1!K436</f>
        <v>0</v>
      </c>
      <c r="B436" s="33">
        <f t="shared" si="0"/>
        <v>0</v>
      </c>
      <c r="C436" s="33">
        <f t="shared" si="2"/>
        <v>0</v>
      </c>
      <c r="D436" s="33">
        <f t="shared" si="1"/>
        <v>0</v>
      </c>
      <c r="E436" s="33">
        <f t="shared" si="3"/>
        <v>0</v>
      </c>
    </row>
    <row r="437" spans="1:5" customFormat="false" ht="13">
      <c r="A437" s="33">
        <f>シート1!K437</f>
        <v>0</v>
      </c>
      <c r="B437" s="33">
        <f t="shared" si="0"/>
        <v>0</v>
      </c>
      <c r="C437" s="33">
        <f t="shared" si="2"/>
        <v>0</v>
      </c>
      <c r="D437" s="33">
        <f t="shared" si="1"/>
        <v>0</v>
      </c>
      <c r="E437" s="33">
        <f t="shared" si="3"/>
        <v>0</v>
      </c>
    </row>
    <row r="438" spans="1:5" customFormat="false" ht="13">
      <c r="A438" s="33">
        <f>シート1!K438</f>
        <v>0</v>
      </c>
      <c r="B438" s="33">
        <f t="shared" si="0"/>
        <v>0</v>
      </c>
      <c r="C438" s="33">
        <f t="shared" si="2"/>
        <v>0</v>
      </c>
      <c r="D438" s="33">
        <f t="shared" si="1"/>
        <v>0</v>
      </c>
      <c r="E438" s="33">
        <f t="shared" si="3"/>
        <v>0</v>
      </c>
    </row>
    <row r="439" spans="1:5" customFormat="false" ht="13">
      <c r="A439" s="33">
        <f>シート1!K439</f>
        <v>0</v>
      </c>
      <c r="B439" s="33">
        <f t="shared" si="0"/>
        <v>0</v>
      </c>
      <c r="C439" s="33">
        <f t="shared" si="2"/>
        <v>0</v>
      </c>
      <c r="D439" s="33">
        <f t="shared" si="1"/>
        <v>0</v>
      </c>
      <c r="E439" s="33">
        <f t="shared" si="3"/>
        <v>0</v>
      </c>
    </row>
    <row r="440" spans="1:5" customFormat="false" ht="13">
      <c r="A440" s="33">
        <f>シート1!K440</f>
        <v>0</v>
      </c>
      <c r="B440" s="33">
        <f t="shared" si="0"/>
        <v>0</v>
      </c>
      <c r="C440" s="33">
        <f t="shared" si="2"/>
        <v>0</v>
      </c>
      <c r="D440" s="33">
        <f t="shared" si="1"/>
        <v>0</v>
      </c>
      <c r="E440" s="33">
        <f t="shared" si="3"/>
        <v>0</v>
      </c>
    </row>
    <row r="441" spans="1:5" customFormat="false" ht="13">
      <c r="A441" s="33">
        <f>シート1!K441</f>
        <v>0</v>
      </c>
      <c r="B441" s="33">
        <f t="shared" si="0"/>
        <v>0</v>
      </c>
      <c r="C441" s="33">
        <f t="shared" si="2"/>
        <v>0</v>
      </c>
      <c r="D441" s="33">
        <f t="shared" si="1"/>
        <v>0</v>
      </c>
      <c r="E441" s="33">
        <f t="shared" si="3"/>
        <v>0</v>
      </c>
    </row>
    <row r="442" spans="1:5" customFormat="false" ht="13">
      <c r="A442" s="33">
        <f>シート1!K442</f>
        <v>0</v>
      </c>
      <c r="B442" s="33">
        <f t="shared" si="0"/>
        <v>0</v>
      </c>
      <c r="C442" s="33">
        <f t="shared" si="2"/>
        <v>0</v>
      </c>
      <c r="D442" s="33">
        <f t="shared" si="1"/>
        <v>0</v>
      </c>
      <c r="E442" s="33">
        <f t="shared" si="3"/>
        <v>0</v>
      </c>
    </row>
    <row r="443" spans="1:5" customFormat="false" ht="13">
      <c r="A443" s="33">
        <f>シート1!K443</f>
        <v>0</v>
      </c>
      <c r="B443" s="33">
        <f t="shared" si="0"/>
        <v>0</v>
      </c>
      <c r="C443" s="33">
        <f t="shared" si="2"/>
        <v>0</v>
      </c>
      <c r="D443" s="33">
        <f t="shared" si="1"/>
        <v>0</v>
      </c>
      <c r="E443" s="33">
        <f t="shared" si="3"/>
        <v>0</v>
      </c>
    </row>
    <row r="444" spans="1:5" customFormat="false" ht="13">
      <c r="A444" s="33">
        <f>シート1!K444</f>
        <v>0</v>
      </c>
      <c r="B444" s="33">
        <f t="shared" si="0"/>
        <v>0</v>
      </c>
      <c r="C444" s="33">
        <f t="shared" si="2"/>
        <v>0</v>
      </c>
      <c r="D444" s="33">
        <f t="shared" si="1"/>
        <v>0</v>
      </c>
      <c r="E444" s="33">
        <f t="shared" si="3"/>
        <v>0</v>
      </c>
    </row>
    <row r="445" spans="1:5" customFormat="false" ht="13">
      <c r="A445" s="33">
        <f>シート1!K445</f>
        <v>0</v>
      </c>
      <c r="B445" s="33">
        <f t="shared" si="0"/>
        <v>0</v>
      </c>
      <c r="C445" s="33">
        <f t="shared" si="2"/>
        <v>0</v>
      </c>
      <c r="D445" s="33">
        <f t="shared" si="1"/>
        <v>0</v>
      </c>
      <c r="E445" s="33">
        <f t="shared" si="3"/>
        <v>0</v>
      </c>
    </row>
    <row r="446" spans="1:5" customFormat="false" ht="13">
      <c r="A446" s="33">
        <f>シート1!K446</f>
        <v>0</v>
      </c>
      <c r="B446" s="33">
        <f t="shared" si="0"/>
        <v>0</v>
      </c>
      <c r="C446" s="33">
        <f t="shared" si="2"/>
        <v>0</v>
      </c>
      <c r="D446" s="33">
        <f t="shared" si="1"/>
        <v>0</v>
      </c>
      <c r="E446" s="33">
        <f t="shared" si="3"/>
        <v>0</v>
      </c>
    </row>
    <row r="447" spans="1:5" customFormat="false" ht="13">
      <c r="A447" s="33">
        <f>シート1!K447</f>
        <v>0</v>
      </c>
      <c r="B447" s="33">
        <f t="shared" si="0"/>
        <v>0</v>
      </c>
      <c r="C447" s="33">
        <f t="shared" si="2"/>
        <v>0</v>
      </c>
      <c r="D447" s="33">
        <f t="shared" si="1"/>
        <v>0</v>
      </c>
      <c r="E447" s="33">
        <f t="shared" si="3"/>
        <v>0</v>
      </c>
    </row>
    <row r="448" spans="1:5" customFormat="false" ht="13">
      <c r="A448" s="33">
        <f>シート1!K448</f>
        <v>0</v>
      </c>
      <c r="B448" s="33">
        <f t="shared" si="0"/>
        <v>0</v>
      </c>
      <c r="C448" s="33">
        <f t="shared" si="2"/>
        <v>0</v>
      </c>
      <c r="D448" s="33">
        <f t="shared" si="1"/>
        <v>0</v>
      </c>
      <c r="E448" s="33">
        <f t="shared" si="3"/>
        <v>0</v>
      </c>
    </row>
    <row r="449" spans="1:5" customFormat="false" ht="13">
      <c r="A449" s="33">
        <f>シート1!K449</f>
        <v>0</v>
      </c>
      <c r="B449" s="33">
        <f t="shared" si="0"/>
        <v>0</v>
      </c>
      <c r="C449" s="33">
        <f t="shared" si="2"/>
        <v>0</v>
      </c>
      <c r="D449" s="33">
        <f t="shared" si="1"/>
        <v>0</v>
      </c>
      <c r="E449" s="33">
        <f t="shared" si="3"/>
        <v>0</v>
      </c>
    </row>
    <row r="450" spans="1:5" customFormat="false" ht="13">
      <c r="A450" s="33">
        <f>シート1!K450</f>
        <v>0</v>
      </c>
      <c r="B450" s="33">
        <f t="shared" si="0"/>
        <v>0</v>
      </c>
      <c r="C450" s="33">
        <f t="shared" si="2"/>
        <v>0</v>
      </c>
      <c r="D450" s="33">
        <f t="shared" si="1"/>
        <v>0</v>
      </c>
      <c r="E450" s="33">
        <f t="shared" si="3"/>
        <v>0</v>
      </c>
    </row>
    <row r="451" spans="1:5" customFormat="false" ht="13">
      <c r="A451" s="33">
        <f>シート1!K451</f>
        <v>0</v>
      </c>
      <c r="B451" s="33">
        <f t="shared" si="0"/>
        <v>0</v>
      </c>
      <c r="C451" s="33">
        <f t="shared" si="2"/>
        <v>0</v>
      </c>
      <c r="D451" s="33">
        <f t="shared" si="1"/>
        <v>0</v>
      </c>
      <c r="E451" s="33">
        <f t="shared" si="3"/>
        <v>0</v>
      </c>
    </row>
    <row r="452" spans="1:5" customFormat="false" ht="13">
      <c r="A452" s="33">
        <f>シート1!K452</f>
        <v>0</v>
      </c>
      <c r="B452" s="33">
        <f t="shared" si="0"/>
        <v>0</v>
      </c>
      <c r="C452" s="33">
        <f t="shared" si="2"/>
        <v>0</v>
      </c>
      <c r="D452" s="33">
        <f t="shared" si="1"/>
        <v>0</v>
      </c>
      <c r="E452" s="33">
        <f t="shared" si="3"/>
        <v>0</v>
      </c>
    </row>
    <row r="453" spans="1:5" customFormat="false" ht="13">
      <c r="A453" s="33">
        <f>シート1!K453</f>
        <v>0</v>
      </c>
      <c r="B453" s="33">
        <f t="shared" si="0"/>
        <v>0</v>
      </c>
      <c r="C453" s="33">
        <f t="shared" si="2"/>
        <v>0</v>
      </c>
      <c r="D453" s="33">
        <f t="shared" si="1"/>
        <v>0</v>
      </c>
      <c r="E453" s="33">
        <f t="shared" si="3"/>
        <v>0</v>
      </c>
    </row>
    <row r="454" spans="1:5" customFormat="false" ht="13">
      <c r="A454" s="33">
        <f>シート1!K454</f>
        <v>0</v>
      </c>
      <c r="B454" s="33">
        <f t="shared" si="0"/>
        <v>0</v>
      </c>
      <c r="C454" s="33">
        <f t="shared" si="2"/>
        <v>0</v>
      </c>
      <c r="D454" s="33">
        <f t="shared" si="1"/>
        <v>0</v>
      </c>
      <c r="E454" s="33">
        <f t="shared" si="3"/>
        <v>0</v>
      </c>
    </row>
    <row r="455" spans="1:5" customFormat="false" ht="13">
      <c r="A455" s="33">
        <f>シート1!K455</f>
        <v>0</v>
      </c>
      <c r="B455" s="33">
        <f t="shared" si="0"/>
        <v>0</v>
      </c>
      <c r="C455" s="33">
        <f t="shared" si="2"/>
        <v>0</v>
      </c>
      <c r="D455" s="33">
        <f t="shared" si="1"/>
        <v>0</v>
      </c>
      <c r="E455" s="33">
        <f t="shared" si="3"/>
        <v>0</v>
      </c>
    </row>
    <row r="456" spans="1:5" customFormat="false" ht="13">
      <c r="A456" s="33">
        <f>シート1!K456</f>
        <v>0</v>
      </c>
      <c r="B456" s="33">
        <f t="shared" si="0"/>
        <v>0</v>
      </c>
      <c r="C456" s="33">
        <f t="shared" si="2"/>
        <v>0</v>
      </c>
      <c r="D456" s="33">
        <f t="shared" si="1"/>
        <v>0</v>
      </c>
      <c r="E456" s="33">
        <f t="shared" si="3"/>
        <v>0</v>
      </c>
    </row>
    <row r="457" spans="1:5" customFormat="false" ht="13">
      <c r="A457" s="33">
        <f>シート1!K457</f>
        <v>0</v>
      </c>
      <c r="B457" s="33">
        <f t="shared" si="0"/>
        <v>0</v>
      </c>
      <c r="C457" s="33">
        <f t="shared" si="2"/>
        <v>0</v>
      </c>
      <c r="D457" s="33">
        <f t="shared" si="1"/>
        <v>0</v>
      </c>
      <c r="E457" s="33">
        <f t="shared" si="3"/>
        <v>0</v>
      </c>
    </row>
    <row r="458" spans="1:5" customFormat="false" ht="13">
      <c r="A458" s="33">
        <f>シート1!K458</f>
        <v>0</v>
      </c>
      <c r="B458" s="33">
        <f t="shared" si="0"/>
        <v>0</v>
      </c>
      <c r="C458" s="33">
        <f t="shared" si="2"/>
        <v>0</v>
      </c>
      <c r="D458" s="33">
        <f t="shared" si="1"/>
        <v>0</v>
      </c>
      <c r="E458" s="33">
        <f t="shared" si="3"/>
        <v>0</v>
      </c>
    </row>
    <row r="459" spans="1:5" customFormat="false" ht="13">
      <c r="A459" s="33">
        <f>シート1!K459</f>
        <v>0</v>
      </c>
      <c r="B459" s="33">
        <f t="shared" si="0"/>
        <v>0</v>
      </c>
      <c r="C459" s="33">
        <f t="shared" si="2"/>
        <v>0</v>
      </c>
      <c r="D459" s="33">
        <f t="shared" si="1"/>
        <v>0</v>
      </c>
      <c r="E459" s="33">
        <f t="shared" si="3"/>
        <v>0</v>
      </c>
    </row>
    <row r="460" spans="1:5" customFormat="false" ht="13">
      <c r="A460" s="33">
        <f>シート1!K460</f>
        <v>0</v>
      </c>
      <c r="B460" s="33">
        <f t="shared" si="0"/>
        <v>0</v>
      </c>
      <c r="C460" s="33">
        <f t="shared" si="2"/>
        <v>0</v>
      </c>
      <c r="D460" s="33">
        <f t="shared" si="1"/>
        <v>0</v>
      </c>
      <c r="E460" s="33">
        <f t="shared" si="3"/>
        <v>0</v>
      </c>
    </row>
    <row r="461" spans="1:5" customFormat="false" ht="13">
      <c r="A461" s="33">
        <f>シート1!K461</f>
        <v>0</v>
      </c>
      <c r="B461" s="33">
        <f t="shared" si="0"/>
        <v>0</v>
      </c>
      <c r="C461" s="33">
        <f t="shared" si="2"/>
        <v>0</v>
      </c>
      <c r="D461" s="33">
        <f t="shared" si="1"/>
        <v>0</v>
      </c>
      <c r="E461" s="33">
        <f t="shared" si="3"/>
        <v>0</v>
      </c>
    </row>
    <row r="462" spans="1:5" customFormat="false" ht="13">
      <c r="A462" s="33">
        <f>シート1!K462</f>
        <v>0</v>
      </c>
      <c r="B462" s="33">
        <f t="shared" si="0"/>
        <v>0</v>
      </c>
      <c r="C462" s="33">
        <f t="shared" si="2"/>
        <v>0</v>
      </c>
      <c r="D462" s="33">
        <f t="shared" si="1"/>
        <v>0</v>
      </c>
      <c r="E462" s="33">
        <f t="shared" si="3"/>
        <v>0</v>
      </c>
    </row>
    <row r="463" spans="1:5" customFormat="false" ht="13">
      <c r="A463" s="33">
        <f>シート1!K463</f>
        <v>0</v>
      </c>
      <c r="B463" s="33">
        <f t="shared" si="0"/>
        <v>0</v>
      </c>
      <c r="C463" s="33">
        <f t="shared" si="2"/>
        <v>0</v>
      </c>
      <c r="D463" s="33">
        <f t="shared" si="1"/>
        <v>0</v>
      </c>
      <c r="E463" s="33">
        <f t="shared" si="3"/>
        <v>0</v>
      </c>
    </row>
    <row r="464" spans="1:5" customFormat="false" ht="13">
      <c r="A464" s="33">
        <f>シート1!K464</f>
        <v>0</v>
      </c>
      <c r="B464" s="33">
        <f t="shared" si="0"/>
        <v>0</v>
      </c>
      <c r="C464" s="33">
        <f t="shared" si="2"/>
        <v>0</v>
      </c>
      <c r="D464" s="33">
        <f t="shared" si="1"/>
        <v>0</v>
      </c>
      <c r="E464" s="33">
        <f t="shared" si="3"/>
        <v>0</v>
      </c>
    </row>
    <row r="465" spans="1:5" customFormat="false" ht="13">
      <c r="A465" s="33">
        <f>シート1!K465</f>
        <v>0</v>
      </c>
      <c r="B465" s="33">
        <f t="shared" si="0"/>
        <v>0</v>
      </c>
      <c r="C465" s="33">
        <f t="shared" si="2"/>
        <v>0</v>
      </c>
      <c r="D465" s="33">
        <f t="shared" si="1"/>
        <v>0</v>
      </c>
      <c r="E465" s="33">
        <f t="shared" si="3"/>
        <v>0</v>
      </c>
    </row>
    <row r="466" spans="1:5" customFormat="false" ht="13">
      <c r="A466" s="33">
        <f>シート1!K466</f>
        <v>0</v>
      </c>
      <c r="B466" s="33">
        <f t="shared" si="0"/>
        <v>0</v>
      </c>
      <c r="C466" s="33">
        <f t="shared" si="2"/>
        <v>0</v>
      </c>
      <c r="D466" s="33">
        <f t="shared" si="1"/>
        <v>0</v>
      </c>
      <c r="E466" s="33">
        <f t="shared" si="3"/>
        <v>0</v>
      </c>
    </row>
    <row r="467" spans="1:5" customFormat="false" ht="13">
      <c r="A467" s="33">
        <f>シート1!K467</f>
        <v>0</v>
      </c>
      <c r="B467" s="33">
        <f t="shared" si="0"/>
        <v>0</v>
      </c>
      <c r="C467" s="33">
        <f t="shared" si="2"/>
        <v>0</v>
      </c>
      <c r="D467" s="33">
        <f t="shared" si="1"/>
        <v>0</v>
      </c>
      <c r="E467" s="33">
        <f t="shared" si="3"/>
        <v>0</v>
      </c>
    </row>
    <row r="468" spans="1:5" customFormat="false" ht="13">
      <c r="A468" s="33">
        <f>シート1!K468</f>
        <v>0</v>
      </c>
      <c r="B468" s="33">
        <f t="shared" si="0"/>
        <v>0</v>
      </c>
      <c r="C468" s="33">
        <f t="shared" si="2"/>
        <v>0</v>
      </c>
      <c r="D468" s="33">
        <f t="shared" si="1"/>
        <v>0</v>
      </c>
      <c r="E468" s="33">
        <f t="shared" si="3"/>
        <v>0</v>
      </c>
    </row>
    <row r="469" spans="1:5" customFormat="false" ht="13">
      <c r="A469" s="33">
        <f>シート1!K469</f>
        <v>0</v>
      </c>
      <c r="B469" s="33">
        <f t="shared" si="0"/>
        <v>0</v>
      </c>
      <c r="C469" s="33">
        <f t="shared" si="2"/>
        <v>0</v>
      </c>
      <c r="D469" s="33">
        <f t="shared" si="1"/>
        <v>0</v>
      </c>
      <c r="E469" s="33">
        <f t="shared" si="3"/>
        <v>0</v>
      </c>
    </row>
    <row r="470" spans="1:5" customFormat="false" ht="13">
      <c r="A470" s="33">
        <f>シート1!K470</f>
        <v>0</v>
      </c>
      <c r="B470" s="33">
        <f t="shared" si="0"/>
        <v>0</v>
      </c>
      <c r="C470" s="33">
        <f t="shared" si="2"/>
        <v>0</v>
      </c>
      <c r="D470" s="33">
        <f t="shared" si="1"/>
        <v>0</v>
      </c>
      <c r="E470" s="33">
        <f t="shared" si="3"/>
        <v>0</v>
      </c>
    </row>
    <row r="471" spans="1:5" customFormat="false" ht="13">
      <c r="A471" s="33">
        <f>シート1!K471</f>
        <v>0</v>
      </c>
      <c r="B471" s="33">
        <f t="shared" si="0"/>
        <v>0</v>
      </c>
      <c r="C471" s="33">
        <f t="shared" si="2"/>
        <v>0</v>
      </c>
      <c r="D471" s="33">
        <f t="shared" si="1"/>
        <v>0</v>
      </c>
      <c r="E471" s="33">
        <f t="shared" si="3"/>
        <v>0</v>
      </c>
    </row>
    <row r="472" spans="1:5" customFormat="false" ht="13">
      <c r="A472" s="33">
        <f>シート1!K472</f>
        <v>0</v>
      </c>
      <c r="B472" s="33">
        <f t="shared" si="0"/>
        <v>0</v>
      </c>
      <c r="C472" s="33">
        <f t="shared" si="2"/>
        <v>0</v>
      </c>
      <c r="D472" s="33">
        <f t="shared" si="1"/>
        <v>0</v>
      </c>
      <c r="E472" s="33">
        <f t="shared" si="3"/>
        <v>0</v>
      </c>
    </row>
    <row r="473" spans="1:5" customFormat="false" ht="13">
      <c r="A473" s="33">
        <f>シート1!K473</f>
        <v>0</v>
      </c>
      <c r="B473" s="33">
        <f t="shared" si="0"/>
        <v>0</v>
      </c>
      <c r="C473" s="33">
        <f t="shared" si="2"/>
        <v>0</v>
      </c>
      <c r="D473" s="33">
        <f t="shared" si="1"/>
        <v>0</v>
      </c>
      <c r="E473" s="33">
        <f t="shared" si="3"/>
        <v>0</v>
      </c>
    </row>
    <row r="474" spans="1:5" customFormat="false" ht="13">
      <c r="A474" s="33">
        <f>シート1!K474</f>
        <v>0</v>
      </c>
      <c r="B474" s="33">
        <f t="shared" si="0"/>
        <v>0</v>
      </c>
      <c r="C474" s="33">
        <f t="shared" si="2"/>
        <v>0</v>
      </c>
      <c r="D474" s="33">
        <f t="shared" si="1"/>
        <v>0</v>
      </c>
      <c r="E474" s="33">
        <f t="shared" si="3"/>
        <v>0</v>
      </c>
    </row>
    <row r="475" spans="1:5" customFormat="false" ht="13">
      <c r="A475" s="33">
        <f>シート1!K475</f>
        <v>0</v>
      </c>
      <c r="B475" s="33">
        <f t="shared" si="0"/>
        <v>0</v>
      </c>
      <c r="C475" s="33">
        <f t="shared" si="2"/>
        <v>0</v>
      </c>
      <c r="D475" s="33">
        <f t="shared" si="1"/>
        <v>0</v>
      </c>
      <c r="E475" s="33">
        <f t="shared" si="3"/>
        <v>0</v>
      </c>
    </row>
    <row r="476" spans="1:5" customFormat="false" ht="13">
      <c r="A476" s="33">
        <f>シート1!K476</f>
        <v>0</v>
      </c>
      <c r="B476" s="33">
        <f t="shared" si="0"/>
        <v>0</v>
      </c>
      <c r="C476" s="33">
        <f t="shared" si="2"/>
        <v>0</v>
      </c>
      <c r="D476" s="33">
        <f t="shared" si="1"/>
        <v>0</v>
      </c>
      <c r="E476" s="33">
        <f t="shared" si="3"/>
        <v>0</v>
      </c>
    </row>
    <row r="477" spans="1:5" customFormat="false" ht="13">
      <c r="A477" s="33">
        <f>シート1!K477</f>
        <v>0</v>
      </c>
      <c r="B477" s="33">
        <f t="shared" si="0"/>
        <v>0</v>
      </c>
      <c r="C477" s="33">
        <f t="shared" si="2"/>
        <v>0</v>
      </c>
      <c r="D477" s="33">
        <f t="shared" si="1"/>
        <v>0</v>
      </c>
      <c r="E477" s="33">
        <f t="shared" si="3"/>
        <v>0</v>
      </c>
    </row>
    <row r="478" spans="1:5" customFormat="false" ht="13">
      <c r="A478" s="33">
        <f>シート1!K478</f>
        <v>0</v>
      </c>
      <c r="B478" s="33">
        <f t="shared" si="0"/>
        <v>0</v>
      </c>
      <c r="C478" s="33">
        <f t="shared" si="2"/>
        <v>0</v>
      </c>
      <c r="D478" s="33">
        <f t="shared" si="1"/>
        <v>0</v>
      </c>
      <c r="E478" s="33">
        <f t="shared" si="3"/>
        <v>0</v>
      </c>
    </row>
    <row r="479" spans="1:5" customFormat="false" ht="13">
      <c r="A479" s="33">
        <f>シート1!K479</f>
        <v>0</v>
      </c>
      <c r="B479" s="33">
        <f t="shared" si="0"/>
        <v>0</v>
      </c>
      <c r="C479" s="33">
        <f t="shared" si="2"/>
        <v>0</v>
      </c>
      <c r="D479" s="33">
        <f t="shared" si="1"/>
        <v>0</v>
      </c>
      <c r="E479" s="33">
        <f t="shared" si="3"/>
        <v>0</v>
      </c>
    </row>
    <row r="480" spans="1:5" customFormat="false" ht="13">
      <c r="A480" s="33">
        <f>シート1!K480</f>
        <v>0</v>
      </c>
      <c r="B480" s="33">
        <f t="shared" si="0"/>
        <v>0</v>
      </c>
      <c r="C480" s="33">
        <f t="shared" si="2"/>
        <v>0</v>
      </c>
      <c r="D480" s="33">
        <f t="shared" si="1"/>
        <v>0</v>
      </c>
      <c r="E480" s="33">
        <f t="shared" si="3"/>
        <v>0</v>
      </c>
    </row>
    <row r="481" spans="1:5" customFormat="false" ht="13">
      <c r="A481" s="33">
        <f>シート1!K481</f>
        <v>0</v>
      </c>
      <c r="B481" s="33">
        <f t="shared" si="0"/>
        <v>0</v>
      </c>
      <c r="C481" s="33">
        <f t="shared" si="2"/>
        <v>0</v>
      </c>
      <c r="D481" s="33">
        <f t="shared" si="1"/>
        <v>0</v>
      </c>
      <c r="E481" s="33">
        <f t="shared" si="3"/>
        <v>0</v>
      </c>
    </row>
    <row r="482" spans="1:5" customFormat="false" ht="13">
      <c r="A482" s="33">
        <f>シート1!K482</f>
        <v>0</v>
      </c>
      <c r="B482" s="33">
        <f t="shared" si="0"/>
        <v>0</v>
      </c>
      <c r="C482" s="33">
        <f t="shared" si="2"/>
        <v>0</v>
      </c>
      <c r="D482" s="33">
        <f t="shared" si="1"/>
        <v>0</v>
      </c>
      <c r="E482" s="33">
        <f t="shared" si="3"/>
        <v>0</v>
      </c>
    </row>
    <row r="483" spans="1:5" customFormat="false" ht="13">
      <c r="A483" s="33">
        <f>シート1!K483</f>
        <v>0</v>
      </c>
      <c r="B483" s="33">
        <f t="shared" si="0"/>
        <v>0</v>
      </c>
      <c r="C483" s="33">
        <f t="shared" si="2"/>
        <v>0</v>
      </c>
      <c r="D483" s="33">
        <f t="shared" si="1"/>
        <v>0</v>
      </c>
      <c r="E483" s="33">
        <f t="shared" si="3"/>
        <v>0</v>
      </c>
    </row>
    <row r="484" spans="1:5" customFormat="false" ht="13">
      <c r="A484" s="33">
        <f>シート1!K484</f>
        <v>0</v>
      </c>
      <c r="B484" s="33">
        <f t="shared" si="0"/>
        <v>0</v>
      </c>
      <c r="C484" s="33">
        <f t="shared" si="2"/>
        <v>0</v>
      </c>
      <c r="D484" s="33">
        <f t="shared" si="1"/>
        <v>0</v>
      </c>
      <c r="E484" s="33">
        <f t="shared" si="3"/>
        <v>0</v>
      </c>
    </row>
    <row r="485" spans="1:5" customFormat="false" ht="13">
      <c r="A485" s="33">
        <f>シート1!K485</f>
        <v>0</v>
      </c>
      <c r="B485" s="33">
        <f t="shared" si="0"/>
        <v>0</v>
      </c>
      <c r="C485" s="33">
        <f t="shared" si="2"/>
        <v>0</v>
      </c>
      <c r="D485" s="33">
        <f t="shared" si="1"/>
        <v>0</v>
      </c>
      <c r="E485" s="33">
        <f t="shared" si="3"/>
        <v>0</v>
      </c>
    </row>
    <row r="486" spans="1:5" customFormat="false" ht="13">
      <c r="A486" s="33">
        <f>シート1!K486</f>
        <v>0</v>
      </c>
      <c r="B486" s="33">
        <f t="shared" si="0"/>
        <v>0</v>
      </c>
      <c r="C486" s="33">
        <f t="shared" si="2"/>
        <v>0</v>
      </c>
      <c r="D486" s="33">
        <f t="shared" si="1"/>
        <v>0</v>
      </c>
      <c r="E486" s="33">
        <f t="shared" si="3"/>
        <v>0</v>
      </c>
    </row>
    <row r="487" spans="1:5" customFormat="false" ht="13">
      <c r="A487" s="33">
        <f>シート1!K487</f>
        <v>0</v>
      </c>
      <c r="B487" s="33">
        <f t="shared" si="0"/>
        <v>0</v>
      </c>
      <c r="C487" s="33">
        <f t="shared" si="2"/>
        <v>0</v>
      </c>
      <c r="D487" s="33">
        <f t="shared" si="1"/>
        <v>0</v>
      </c>
      <c r="E487" s="33">
        <f t="shared" si="3"/>
        <v>0</v>
      </c>
    </row>
    <row r="488" spans="1:5" customFormat="false" ht="13">
      <c r="A488" s="33">
        <f>シート1!K488</f>
        <v>0</v>
      </c>
      <c r="B488" s="33">
        <f t="shared" si="0"/>
        <v>0</v>
      </c>
      <c r="C488" s="33">
        <f t="shared" si="2"/>
        <v>0</v>
      </c>
      <c r="D488" s="33">
        <f t="shared" si="1"/>
        <v>0</v>
      </c>
      <c r="E488" s="33">
        <f t="shared" si="3"/>
        <v>0</v>
      </c>
    </row>
    <row r="489" spans="1:5" customFormat="false" ht="13">
      <c r="A489" s="33">
        <f>シート1!K489</f>
        <v>0</v>
      </c>
      <c r="B489" s="33">
        <f t="shared" si="0"/>
        <v>0</v>
      </c>
      <c r="C489" s="33">
        <f t="shared" si="2"/>
        <v>0</v>
      </c>
      <c r="D489" s="33">
        <f t="shared" si="1"/>
        <v>0</v>
      </c>
      <c r="E489" s="33">
        <f t="shared" si="3"/>
        <v>0</v>
      </c>
    </row>
    <row r="490" spans="1:5" customFormat="false" ht="13">
      <c r="A490" s="33">
        <f>シート1!K490</f>
        <v>0</v>
      </c>
      <c r="B490" s="33">
        <f t="shared" si="0"/>
        <v>0</v>
      </c>
      <c r="C490" s="33">
        <f t="shared" si="2"/>
        <v>0</v>
      </c>
      <c r="D490" s="33">
        <f t="shared" si="1"/>
        <v>0</v>
      </c>
      <c r="E490" s="33">
        <f t="shared" si="3"/>
        <v>0</v>
      </c>
    </row>
    <row r="491" spans="1:5" customFormat="false" ht="13">
      <c r="A491" s="33">
        <f>シート1!K491</f>
        <v>0</v>
      </c>
      <c r="B491" s="33">
        <f t="shared" si="0"/>
        <v>0</v>
      </c>
      <c r="C491" s="33">
        <f t="shared" si="2"/>
        <v>0</v>
      </c>
      <c r="D491" s="33">
        <f t="shared" si="1"/>
        <v>0</v>
      </c>
      <c r="E491" s="33">
        <f t="shared" si="3"/>
        <v>0</v>
      </c>
    </row>
    <row r="492" spans="1:5" customFormat="false" ht="13">
      <c r="A492" s="33">
        <f>シート1!K492</f>
        <v>0</v>
      </c>
      <c r="B492" s="33">
        <f t="shared" si="0"/>
        <v>0</v>
      </c>
      <c r="C492" s="33">
        <f t="shared" si="2"/>
        <v>0</v>
      </c>
      <c r="D492" s="33">
        <f t="shared" si="1"/>
        <v>0</v>
      </c>
      <c r="E492" s="33">
        <f t="shared" si="3"/>
        <v>0</v>
      </c>
    </row>
    <row r="493" spans="1:5" customFormat="false" ht="13">
      <c r="A493" s="33">
        <f>シート1!K493</f>
        <v>0</v>
      </c>
      <c r="B493" s="33">
        <f t="shared" si="0"/>
        <v>0</v>
      </c>
      <c r="C493" s="33">
        <f t="shared" si="2"/>
        <v>0</v>
      </c>
      <c r="D493" s="33">
        <f t="shared" si="1"/>
        <v>0</v>
      </c>
      <c r="E493" s="33">
        <f t="shared" si="3"/>
        <v>0</v>
      </c>
    </row>
    <row r="494" spans="1:5" customFormat="false" ht="13">
      <c r="A494" s="33">
        <f>シート1!K494</f>
        <v>0</v>
      </c>
      <c r="B494" s="33">
        <f t="shared" si="0"/>
        <v>0</v>
      </c>
      <c r="C494" s="33">
        <f t="shared" si="2"/>
        <v>0</v>
      </c>
      <c r="D494" s="33">
        <f t="shared" si="1"/>
        <v>0</v>
      </c>
      <c r="E494" s="33">
        <f t="shared" si="3"/>
        <v>0</v>
      </c>
    </row>
    <row r="495" spans="1:5" customFormat="false" ht="13">
      <c r="A495" s="33">
        <f>シート1!K495</f>
        <v>0</v>
      </c>
      <c r="B495" s="33">
        <f t="shared" si="0"/>
        <v>0</v>
      </c>
      <c r="C495" s="33">
        <f t="shared" si="2"/>
        <v>0</v>
      </c>
      <c r="D495" s="33">
        <f t="shared" si="1"/>
        <v>0</v>
      </c>
      <c r="E495" s="33">
        <f t="shared" si="3"/>
        <v>0</v>
      </c>
    </row>
    <row r="496" spans="1:5" customFormat="false" ht="13">
      <c r="A496" s="33">
        <f>シート1!K496</f>
        <v>0</v>
      </c>
      <c r="B496" s="33">
        <f t="shared" si="0"/>
        <v>0</v>
      </c>
      <c r="C496" s="33">
        <f t="shared" si="2"/>
        <v>0</v>
      </c>
      <c r="D496" s="33">
        <f t="shared" si="1"/>
        <v>0</v>
      </c>
      <c r="E496" s="33">
        <f t="shared" si="3"/>
        <v>0</v>
      </c>
    </row>
    <row r="497" spans="1:5" customFormat="false" ht="13">
      <c r="A497" s="33">
        <f>シート1!K497</f>
        <v>0</v>
      </c>
      <c r="B497" s="33">
        <f t="shared" si="0"/>
        <v>0</v>
      </c>
      <c r="C497" s="33">
        <f t="shared" si="2"/>
        <v>0</v>
      </c>
      <c r="D497" s="33">
        <f t="shared" si="1"/>
        <v>0</v>
      </c>
      <c r="E497" s="33">
        <f t="shared" si="3"/>
        <v>0</v>
      </c>
    </row>
    <row r="498" spans="1:5" customFormat="false" ht="13">
      <c r="A498" s="33">
        <f>シート1!K498</f>
        <v>0</v>
      </c>
      <c r="B498" s="33">
        <f t="shared" si="0"/>
        <v>0</v>
      </c>
      <c r="C498" s="33">
        <f t="shared" si="2"/>
        <v>0</v>
      </c>
      <c r="D498" s="33">
        <f t="shared" si="1"/>
        <v>0</v>
      </c>
      <c r="E498" s="33">
        <f t="shared" si="3"/>
        <v>0</v>
      </c>
    </row>
    <row r="499" spans="1:5" customFormat="false" ht="13">
      <c r="A499" s="33">
        <f>シート1!K499</f>
        <v>0</v>
      </c>
      <c r="B499" s="33">
        <f t="shared" si="0"/>
        <v>0</v>
      </c>
      <c r="C499" s="33">
        <f t="shared" si="2"/>
        <v>0</v>
      </c>
      <c r="D499" s="33">
        <f t="shared" si="1"/>
        <v>0</v>
      </c>
      <c r="E499" s="33">
        <f t="shared" si="3"/>
        <v>0</v>
      </c>
    </row>
    <row r="500" spans="1:5" customFormat="false" ht="13">
      <c r="A500" s="33">
        <f>シート1!K500</f>
        <v>0</v>
      </c>
      <c r="B500" s="33">
        <f t="shared" si="0"/>
        <v>0</v>
      </c>
      <c r="C500" s="33">
        <f t="shared" si="2"/>
        <v>0</v>
      </c>
      <c r="D500" s="33">
        <f t="shared" si="1"/>
        <v>0</v>
      </c>
      <c r="E500" s="33">
        <f t="shared" si="3"/>
        <v>0</v>
      </c>
    </row>
    <row r="501" spans="1:5" customFormat="false" ht="13">
      <c r="A501" s="33">
        <f>シート1!K501</f>
        <v>0</v>
      </c>
      <c r="B501" s="33">
        <f t="shared" si="0"/>
        <v>0</v>
      </c>
      <c r="C501" s="33">
        <f t="shared" si="2"/>
        <v>0</v>
      </c>
      <c r="D501" s="33">
        <f t="shared" si="1"/>
        <v>0</v>
      </c>
      <c r="E501" s="33">
        <f t="shared" si="3"/>
        <v>0</v>
      </c>
    </row>
    <row r="502" spans="1:5" customFormat="false" ht="13">
      <c r="A502" s="33">
        <f>シート1!K502</f>
        <v>0</v>
      </c>
      <c r="B502" s="33">
        <f t="shared" si="0"/>
        <v>0</v>
      </c>
      <c r="C502" s="33">
        <f t="shared" si="2"/>
        <v>0</v>
      </c>
      <c r="D502" s="33">
        <f t="shared" si="1"/>
        <v>0</v>
      </c>
      <c r="E502" s="33">
        <f t="shared" si="3"/>
        <v>0</v>
      </c>
    </row>
    <row r="503" spans="1:5" customFormat="false" ht="13">
      <c r="A503" s="33">
        <f>シート1!K503</f>
        <v>0</v>
      </c>
      <c r="B503" s="33">
        <f t="shared" si="0"/>
        <v>0</v>
      </c>
      <c r="C503" s="33">
        <f t="shared" si="2"/>
        <v>0</v>
      </c>
      <c r="D503" s="33">
        <f t="shared" si="1"/>
        <v>0</v>
      </c>
      <c r="E503" s="33">
        <f t="shared" si="3"/>
        <v>0</v>
      </c>
    </row>
    <row r="504" spans="1:5" customFormat="false" ht="13">
      <c r="A504" s="33">
        <f>シート1!K504</f>
        <v>0</v>
      </c>
      <c r="B504" s="33">
        <f t="shared" si="0"/>
        <v>0</v>
      </c>
      <c r="C504" s="33">
        <f t="shared" si="2"/>
        <v>0</v>
      </c>
      <c r="D504" s="33">
        <f t="shared" si="1"/>
        <v>0</v>
      </c>
      <c r="E504" s="33">
        <f t="shared" si="3"/>
        <v>0</v>
      </c>
    </row>
    <row r="505" spans="1:5" customFormat="false" ht="13">
      <c r="A505" s="33">
        <f>シート1!K505</f>
        <v>0</v>
      </c>
      <c r="B505" s="33">
        <f t="shared" si="0"/>
        <v>0</v>
      </c>
      <c r="C505" s="33">
        <f t="shared" si="2"/>
        <v>0</v>
      </c>
      <c r="D505" s="33">
        <f t="shared" si="1"/>
        <v>0</v>
      </c>
      <c r="E505" s="33">
        <f t="shared" si="3"/>
        <v>0</v>
      </c>
    </row>
    <row r="506" spans="1:5" customFormat="false" ht="13">
      <c r="A506" s="33">
        <f>シート1!K506</f>
        <v>0</v>
      </c>
      <c r="B506" s="33">
        <f t="shared" si="0"/>
        <v>0</v>
      </c>
      <c r="C506" s="33">
        <f t="shared" si="2"/>
        <v>0</v>
      </c>
      <c r="D506" s="33">
        <f t="shared" si="1"/>
        <v>0</v>
      </c>
      <c r="E506" s="33">
        <f t="shared" si="3"/>
        <v>0</v>
      </c>
    </row>
    <row r="507" spans="1:5" customFormat="false" ht="13">
      <c r="A507" s="33">
        <f>シート1!K507</f>
        <v>0</v>
      </c>
      <c r="B507" s="33">
        <f t="shared" si="0"/>
        <v>0</v>
      </c>
      <c r="C507" s="33">
        <f t="shared" si="2"/>
        <v>0</v>
      </c>
      <c r="D507" s="33">
        <f t="shared" si="1"/>
        <v>0</v>
      </c>
      <c r="E507" s="33">
        <f t="shared" si="3"/>
        <v>0</v>
      </c>
    </row>
    <row r="508" spans="1:5" customFormat="false" ht="13">
      <c r="A508" s="33">
        <f>シート1!K508</f>
        <v>0</v>
      </c>
      <c r="B508" s="33">
        <f t="shared" si="0"/>
        <v>0</v>
      </c>
      <c r="C508" s="33">
        <f t="shared" si="2"/>
        <v>0</v>
      </c>
      <c r="D508" s="33">
        <f t="shared" si="1"/>
        <v>0</v>
      </c>
      <c r="E508" s="33">
        <f t="shared" si="3"/>
        <v>0</v>
      </c>
    </row>
    <row r="509" spans="1:5" customFormat="false" ht="13">
      <c r="A509" s="33">
        <f>シート1!K509</f>
        <v>0</v>
      </c>
      <c r="B509" s="33">
        <f t="shared" si="0"/>
        <v>0</v>
      </c>
      <c r="C509" s="33">
        <f t="shared" si="2"/>
        <v>0</v>
      </c>
      <c r="D509" s="33">
        <f t="shared" si="1"/>
        <v>0</v>
      </c>
      <c r="E509" s="33">
        <f t="shared" si="3"/>
        <v>0</v>
      </c>
    </row>
    <row r="510" spans="1:5" customFormat="false" ht="13">
      <c r="A510" s="33">
        <f>シート1!K510</f>
        <v>0</v>
      </c>
      <c r="B510" s="33">
        <f t="shared" si="0"/>
        <v>0</v>
      </c>
      <c r="C510" s="33">
        <f t="shared" si="2"/>
        <v>0</v>
      </c>
      <c r="D510" s="33">
        <f t="shared" si="1"/>
        <v>0</v>
      </c>
      <c r="E510" s="33">
        <f t="shared" si="3"/>
        <v>0</v>
      </c>
    </row>
    <row r="511" spans="1:5" customFormat="false" ht="13">
      <c r="A511" s="33">
        <f>シート1!K511</f>
        <v>0</v>
      </c>
      <c r="B511" s="33">
        <f t="shared" si="0"/>
        <v>0</v>
      </c>
      <c r="C511" s="33">
        <f t="shared" si="2"/>
        <v>0</v>
      </c>
      <c r="D511" s="33">
        <f t="shared" si="1"/>
        <v>0</v>
      </c>
      <c r="E511" s="33">
        <f t="shared" si="3"/>
        <v>0</v>
      </c>
    </row>
    <row r="512" spans="1:5" customFormat="false" ht="13">
      <c r="A512" s="33">
        <f>シート1!K512</f>
        <v>0</v>
      </c>
      <c r="B512" s="33">
        <f t="shared" si="0"/>
        <v>0</v>
      </c>
      <c r="C512" s="33">
        <f t="shared" si="2"/>
        <v>0</v>
      </c>
      <c r="D512" s="33">
        <f t="shared" si="1"/>
        <v>0</v>
      </c>
      <c r="E512" s="33">
        <f t="shared" si="3"/>
        <v>0</v>
      </c>
    </row>
    <row r="513" spans="1:5" customFormat="false" ht="13">
      <c r="A513" s="33">
        <f>シート1!K513</f>
        <v>0</v>
      </c>
      <c r="B513" s="33">
        <f t="shared" si="0"/>
        <v>0</v>
      </c>
      <c r="C513" s="33">
        <f t="shared" si="2"/>
        <v>0</v>
      </c>
      <c r="D513" s="33">
        <f t="shared" si="1"/>
        <v>0</v>
      </c>
      <c r="E513" s="33">
        <f t="shared" si="3"/>
        <v>0</v>
      </c>
    </row>
    <row r="514" spans="1:5" customFormat="false" ht="13">
      <c r="A514" s="33">
        <f>シート1!K514</f>
        <v>0</v>
      </c>
      <c r="B514" s="33">
        <f t="shared" si="0"/>
        <v>0</v>
      </c>
      <c r="C514" s="33">
        <f t="shared" si="2"/>
        <v>0</v>
      </c>
      <c r="D514" s="33">
        <f t="shared" si="1"/>
        <v>0</v>
      </c>
      <c r="E514" s="33">
        <f t="shared" si="3"/>
        <v>0</v>
      </c>
    </row>
    <row r="515" spans="1:5" customFormat="false" ht="13">
      <c r="A515" s="33">
        <f>シート1!K515</f>
        <v>0</v>
      </c>
      <c r="B515" s="33">
        <f t="shared" si="0"/>
        <v>0</v>
      </c>
      <c r="C515" s="33">
        <f t="shared" si="2"/>
        <v>0</v>
      </c>
      <c r="D515" s="33">
        <f t="shared" si="1"/>
        <v>0</v>
      </c>
      <c r="E515" s="33">
        <f t="shared" si="3"/>
        <v>0</v>
      </c>
    </row>
    <row r="516" spans="1:5" customFormat="false" ht="13">
      <c r="A516" s="33">
        <f>シート1!K516</f>
        <v>0</v>
      </c>
      <c r="B516" s="33">
        <f t="shared" si="0"/>
        <v>0</v>
      </c>
      <c r="C516" s="33">
        <f t="shared" si="2"/>
        <v>0</v>
      </c>
      <c r="D516" s="33">
        <f t="shared" si="1"/>
        <v>0</v>
      </c>
      <c r="E516" s="33">
        <f t="shared" si="3"/>
        <v>0</v>
      </c>
    </row>
    <row r="517" spans="1:5" customFormat="false" ht="13">
      <c r="A517" s="33">
        <f>シート1!K517</f>
        <v>0</v>
      </c>
      <c r="B517" s="33">
        <f t="shared" si="0"/>
        <v>0</v>
      </c>
      <c r="C517" s="33">
        <f t="shared" si="2"/>
        <v>0</v>
      </c>
      <c r="D517" s="33">
        <f t="shared" si="1"/>
        <v>0</v>
      </c>
      <c r="E517" s="33">
        <f t="shared" si="3"/>
        <v>0</v>
      </c>
    </row>
    <row r="518" spans="1:5" customFormat="false" ht="13">
      <c r="A518" s="33">
        <f>シート1!K518</f>
        <v>0</v>
      </c>
      <c r="B518" s="33">
        <f t="shared" si="0"/>
        <v>0</v>
      </c>
      <c r="C518" s="33">
        <f t="shared" si="2"/>
        <v>0</v>
      </c>
      <c r="D518" s="33">
        <f t="shared" si="1"/>
        <v>0</v>
      </c>
      <c r="E518" s="33">
        <f t="shared" si="3"/>
        <v>0</v>
      </c>
    </row>
    <row r="519" spans="1:5" customFormat="false" ht="13">
      <c r="A519" s="33">
        <f>シート1!K519</f>
        <v>0</v>
      </c>
      <c r="B519" s="33">
        <f t="shared" si="0"/>
        <v>0</v>
      </c>
      <c r="C519" s="33">
        <f t="shared" si="2"/>
        <v>0</v>
      </c>
      <c r="D519" s="33">
        <f t="shared" si="1"/>
        <v>0</v>
      </c>
      <c r="E519" s="33">
        <f t="shared" si="3"/>
        <v>0</v>
      </c>
    </row>
    <row r="520" spans="1:5" customFormat="false" ht="13">
      <c r="A520" s="33">
        <f>シート1!K520</f>
        <v>0</v>
      </c>
      <c r="B520" s="33">
        <f t="shared" si="0"/>
        <v>0</v>
      </c>
      <c r="C520" s="33">
        <f t="shared" si="2"/>
        <v>0</v>
      </c>
      <c r="D520" s="33">
        <f t="shared" si="1"/>
        <v>0</v>
      </c>
      <c r="E520" s="33">
        <f t="shared" si="3"/>
        <v>0</v>
      </c>
    </row>
    <row r="521" spans="1:5" customFormat="false" ht="13">
      <c r="A521" s="33">
        <f>シート1!K521</f>
        <v>0</v>
      </c>
      <c r="B521" s="33">
        <f t="shared" si="0"/>
        <v>0</v>
      </c>
      <c r="C521" s="33">
        <f t="shared" si="2"/>
        <v>0</v>
      </c>
      <c r="D521" s="33">
        <f t="shared" si="1"/>
        <v>0</v>
      </c>
      <c r="E521" s="33">
        <f t="shared" si="3"/>
        <v>0</v>
      </c>
    </row>
    <row r="522" spans="1:5" customFormat="false" ht="13">
      <c r="A522" s="33">
        <f>シート1!K522</f>
        <v>0</v>
      </c>
      <c r="B522" s="33">
        <f t="shared" si="0"/>
        <v>0</v>
      </c>
      <c r="C522" s="33">
        <f t="shared" si="2"/>
        <v>0</v>
      </c>
      <c r="D522" s="33">
        <f t="shared" si="1"/>
        <v>0</v>
      </c>
      <c r="E522" s="33">
        <f t="shared" si="3"/>
        <v>0</v>
      </c>
    </row>
    <row r="523" spans="1:5" customFormat="false" ht="13">
      <c r="A523" s="33">
        <f>シート1!K523</f>
        <v>0</v>
      </c>
      <c r="B523" s="33">
        <f t="shared" si="0"/>
        <v>0</v>
      </c>
      <c r="C523" s="33">
        <f t="shared" si="2"/>
        <v>0</v>
      </c>
      <c r="D523" s="33">
        <f t="shared" si="1"/>
        <v>0</v>
      </c>
      <c r="E523" s="33">
        <f t="shared" si="3"/>
        <v>0</v>
      </c>
    </row>
    <row r="524" spans="1:5" customFormat="false" ht="13">
      <c r="A524" s="33">
        <f>シート1!K524</f>
        <v>0</v>
      </c>
      <c r="B524" s="33">
        <f t="shared" si="0"/>
        <v>0</v>
      </c>
      <c r="C524" s="33">
        <f t="shared" si="2"/>
        <v>0</v>
      </c>
      <c r="D524" s="33">
        <f t="shared" si="1"/>
        <v>0</v>
      </c>
      <c r="E524" s="33">
        <f t="shared" si="3"/>
        <v>0</v>
      </c>
    </row>
    <row r="525" spans="1:5" customFormat="false" ht="13">
      <c r="A525" s="33">
        <f>シート1!K525</f>
        <v>0</v>
      </c>
      <c r="B525" s="33">
        <f t="shared" si="0"/>
        <v>0</v>
      </c>
      <c r="C525" s="33">
        <f t="shared" si="2"/>
        <v>0</v>
      </c>
      <c r="D525" s="33">
        <f t="shared" si="1"/>
        <v>0</v>
      </c>
      <c r="E525" s="33">
        <f t="shared" si="3"/>
        <v>0</v>
      </c>
    </row>
    <row r="526" spans="1:5" customFormat="false" ht="13">
      <c r="A526" s="33">
        <f>シート1!K526</f>
        <v>0</v>
      </c>
      <c r="B526" s="33">
        <f t="shared" si="0"/>
        <v>0</v>
      </c>
      <c r="C526" s="33">
        <f t="shared" si="2"/>
        <v>0</v>
      </c>
      <c r="D526" s="33">
        <f t="shared" si="1"/>
        <v>0</v>
      </c>
      <c r="E526" s="33">
        <f t="shared" si="3"/>
        <v>0</v>
      </c>
    </row>
    <row r="527" spans="1:5" customFormat="false" ht="13">
      <c r="A527" s="33">
        <f>シート1!K527</f>
        <v>0</v>
      </c>
      <c r="B527" s="33">
        <f t="shared" si="0"/>
        <v>0</v>
      </c>
      <c r="C527" s="33">
        <f t="shared" si="2"/>
        <v>0</v>
      </c>
      <c r="D527" s="33">
        <f t="shared" si="1"/>
        <v>0</v>
      </c>
      <c r="E527" s="33">
        <f t="shared" si="3"/>
        <v>0</v>
      </c>
    </row>
    <row r="528" spans="1:5" customFormat="false" ht="13">
      <c r="A528" s="33">
        <f>シート1!K528</f>
        <v>0</v>
      </c>
      <c r="B528" s="33">
        <f t="shared" si="0"/>
        <v>0</v>
      </c>
      <c r="C528" s="33">
        <f t="shared" si="2"/>
        <v>0</v>
      </c>
      <c r="D528" s="33">
        <f t="shared" si="1"/>
        <v>0</v>
      </c>
      <c r="E528" s="33">
        <f t="shared" si="3"/>
        <v>0</v>
      </c>
    </row>
    <row r="529" spans="1:5" customFormat="false" ht="13">
      <c r="A529" s="33">
        <f>シート1!K529</f>
        <v>0</v>
      </c>
      <c r="B529" s="33">
        <f t="shared" si="0"/>
        <v>0</v>
      </c>
      <c r="C529" s="33">
        <f t="shared" si="2"/>
        <v>0</v>
      </c>
      <c r="D529" s="33">
        <f t="shared" si="1"/>
        <v>0</v>
      </c>
      <c r="E529" s="33">
        <f t="shared" si="3"/>
        <v>0</v>
      </c>
    </row>
    <row r="530" spans="1:5" customFormat="false" ht="13">
      <c r="A530" s="33">
        <f>シート1!K530</f>
        <v>0</v>
      </c>
      <c r="B530" s="33">
        <f t="shared" si="0"/>
        <v>0</v>
      </c>
      <c r="C530" s="33">
        <f t="shared" si="2"/>
        <v>0</v>
      </c>
      <c r="D530" s="33">
        <f t="shared" si="1"/>
        <v>0</v>
      </c>
      <c r="E530" s="33">
        <f t="shared" si="3"/>
        <v>0</v>
      </c>
    </row>
    <row r="531" spans="1:5" customFormat="false" ht="13">
      <c r="A531" s="33">
        <f>シート1!K531</f>
        <v>0</v>
      </c>
      <c r="B531" s="33">
        <f t="shared" si="0"/>
        <v>0</v>
      </c>
      <c r="C531" s="33">
        <f t="shared" si="2"/>
        <v>0</v>
      </c>
      <c r="D531" s="33">
        <f t="shared" si="1"/>
        <v>0</v>
      </c>
      <c r="E531" s="33">
        <f t="shared" si="3"/>
        <v>0</v>
      </c>
    </row>
    <row r="532" spans="1:5" customFormat="false" ht="13">
      <c r="A532" s="33">
        <f>シート1!K532</f>
        <v>0</v>
      </c>
      <c r="B532" s="33">
        <f t="shared" si="0"/>
        <v>0</v>
      </c>
      <c r="C532" s="33">
        <f t="shared" si="2"/>
        <v>0</v>
      </c>
      <c r="D532" s="33">
        <f t="shared" si="1"/>
        <v>0</v>
      </c>
      <c r="E532" s="33">
        <f t="shared" si="3"/>
        <v>0</v>
      </c>
    </row>
    <row r="533" spans="1:5" customFormat="false" ht="13">
      <c r="A533" s="33">
        <f>シート1!K533</f>
        <v>0</v>
      </c>
      <c r="B533" s="33">
        <f t="shared" si="0"/>
        <v>0</v>
      </c>
      <c r="C533" s="33">
        <f t="shared" si="2"/>
        <v>0</v>
      </c>
      <c r="D533" s="33">
        <f t="shared" si="1"/>
        <v>0</v>
      </c>
      <c r="E533" s="33">
        <f t="shared" si="3"/>
        <v>0</v>
      </c>
    </row>
    <row r="534" spans="1:5" customFormat="false" ht="13">
      <c r="A534" s="33">
        <f>シート1!K534</f>
        <v>0</v>
      </c>
      <c r="B534" s="33">
        <f t="shared" si="0"/>
        <v>0</v>
      </c>
      <c r="C534" s="33">
        <f t="shared" si="2"/>
        <v>0</v>
      </c>
      <c r="D534" s="33">
        <f t="shared" si="1"/>
        <v>0</v>
      </c>
      <c r="E534" s="33">
        <f t="shared" si="3"/>
        <v>0</v>
      </c>
    </row>
    <row r="535" spans="1:5" customFormat="false" ht="13">
      <c r="A535" s="33">
        <f>シート1!K535</f>
        <v>0</v>
      </c>
      <c r="B535" s="33">
        <f t="shared" si="0"/>
        <v>0</v>
      </c>
      <c r="C535" s="33">
        <f t="shared" si="2"/>
        <v>0</v>
      </c>
      <c r="D535" s="33">
        <f t="shared" si="1"/>
        <v>0</v>
      </c>
      <c r="E535" s="33">
        <f t="shared" si="3"/>
        <v>0</v>
      </c>
    </row>
    <row r="536" spans="1:5" customFormat="false" ht="13">
      <c r="A536" s="33">
        <f>シート1!K536</f>
        <v>0</v>
      </c>
      <c r="B536" s="33">
        <f t="shared" si="0"/>
        <v>0</v>
      </c>
      <c r="C536" s="33">
        <f t="shared" si="2"/>
        <v>0</v>
      </c>
      <c r="D536" s="33">
        <f t="shared" si="1"/>
        <v>0</v>
      </c>
      <c r="E536" s="33">
        <f t="shared" si="3"/>
        <v>0</v>
      </c>
    </row>
    <row r="537" spans="1:5" customFormat="false" ht="13">
      <c r="A537" s="33">
        <f>シート1!K537</f>
        <v>0</v>
      </c>
      <c r="B537" s="33">
        <f t="shared" si="0"/>
        <v>0</v>
      </c>
      <c r="C537" s="33">
        <f t="shared" si="2"/>
        <v>0</v>
      </c>
      <c r="D537" s="33">
        <f t="shared" si="1"/>
        <v>0</v>
      </c>
      <c r="E537" s="33">
        <f t="shared" si="3"/>
        <v>0</v>
      </c>
    </row>
    <row r="538" spans="1:5" customFormat="false" ht="13">
      <c r="A538" s="33">
        <f>シート1!K538</f>
        <v>0</v>
      </c>
      <c r="B538" s="33">
        <f t="shared" si="0"/>
        <v>0</v>
      </c>
      <c r="C538" s="33">
        <f t="shared" si="2"/>
        <v>0</v>
      </c>
      <c r="D538" s="33">
        <f t="shared" si="1"/>
        <v>0</v>
      </c>
      <c r="E538" s="33">
        <f t="shared" si="3"/>
        <v>0</v>
      </c>
    </row>
    <row r="539" spans="1:5" customFormat="false" ht="13">
      <c r="A539" s="33">
        <f>シート1!K539</f>
        <v>0</v>
      </c>
      <c r="B539" s="33">
        <f t="shared" si="0"/>
        <v>0</v>
      </c>
      <c r="C539" s="33">
        <f t="shared" si="2"/>
        <v>0</v>
      </c>
      <c r="D539" s="33">
        <f t="shared" si="1"/>
        <v>0</v>
      </c>
      <c r="E539" s="33">
        <f t="shared" si="3"/>
        <v>0</v>
      </c>
    </row>
    <row r="540" spans="1:5" customFormat="false" ht="13">
      <c r="A540" s="33">
        <f>シート1!K540</f>
        <v>0</v>
      </c>
      <c r="B540" s="33">
        <f t="shared" si="0"/>
        <v>0</v>
      </c>
      <c r="C540" s="33">
        <f t="shared" si="2"/>
        <v>0</v>
      </c>
      <c r="D540" s="33">
        <f t="shared" si="1"/>
        <v>0</v>
      </c>
      <c r="E540" s="33">
        <f t="shared" si="3"/>
        <v>0</v>
      </c>
    </row>
    <row r="541" spans="1:5" customFormat="false" ht="13">
      <c r="A541" s="33">
        <f>シート1!K541</f>
        <v>0</v>
      </c>
      <c r="B541" s="33">
        <f t="shared" si="0"/>
        <v>0</v>
      </c>
      <c r="C541" s="33">
        <f t="shared" si="2"/>
        <v>0</v>
      </c>
      <c r="D541" s="33">
        <f t="shared" si="1"/>
        <v>0</v>
      </c>
      <c r="E541" s="33">
        <f t="shared" si="3"/>
        <v>0</v>
      </c>
    </row>
    <row r="542" spans="1:5" customFormat="false" ht="13">
      <c r="A542" s="33">
        <f>シート1!K542</f>
        <v>0</v>
      </c>
      <c r="B542" s="33">
        <f t="shared" si="0"/>
        <v>0</v>
      </c>
      <c r="C542" s="33">
        <f t="shared" si="2"/>
        <v>0</v>
      </c>
      <c r="D542" s="33">
        <f t="shared" si="1"/>
        <v>0</v>
      </c>
      <c r="E542" s="33">
        <f t="shared" si="3"/>
        <v>0</v>
      </c>
    </row>
    <row r="543" spans="1:5" customFormat="false" ht="13">
      <c r="A543" s="33">
        <f>シート1!K543</f>
        <v>0</v>
      </c>
      <c r="B543" s="33">
        <f t="shared" si="0"/>
        <v>0</v>
      </c>
      <c r="C543" s="33">
        <f t="shared" si="2"/>
        <v>0</v>
      </c>
      <c r="D543" s="33">
        <f t="shared" si="1"/>
        <v>0</v>
      </c>
      <c r="E543" s="33">
        <f t="shared" si="3"/>
        <v>0</v>
      </c>
    </row>
    <row r="544" spans="1:5" customFormat="false" ht="13">
      <c r="A544" s="33">
        <f>シート1!K544</f>
        <v>0</v>
      </c>
      <c r="B544" s="33">
        <f t="shared" si="0"/>
        <v>0</v>
      </c>
      <c r="C544" s="33">
        <f t="shared" si="2"/>
        <v>0</v>
      </c>
      <c r="D544" s="33">
        <f t="shared" si="1"/>
        <v>0</v>
      </c>
      <c r="E544" s="33">
        <f t="shared" si="3"/>
        <v>0</v>
      </c>
    </row>
    <row r="545" spans="1:5" customFormat="false" ht="13">
      <c r="A545" s="33">
        <f>シート1!K545</f>
        <v>0</v>
      </c>
      <c r="B545" s="33">
        <f t="shared" si="0"/>
        <v>0</v>
      </c>
      <c r="C545" s="33">
        <f t="shared" si="2"/>
        <v>0</v>
      </c>
      <c r="D545" s="33">
        <f t="shared" si="1"/>
        <v>0</v>
      </c>
      <c r="E545" s="33">
        <f t="shared" si="3"/>
        <v>0</v>
      </c>
    </row>
    <row r="546" spans="1:5" customFormat="false" ht="13">
      <c r="A546" s="33">
        <f>シート1!K546</f>
        <v>0</v>
      </c>
      <c r="B546" s="33">
        <f t="shared" si="0"/>
        <v>0</v>
      </c>
      <c r="C546" s="33">
        <f t="shared" si="2"/>
        <v>0</v>
      </c>
      <c r="D546" s="33">
        <f t="shared" si="1"/>
        <v>0</v>
      </c>
      <c r="E546" s="33">
        <f t="shared" si="3"/>
        <v>0</v>
      </c>
    </row>
    <row r="547" spans="1:5" customFormat="false" ht="13">
      <c r="A547" s="33">
        <f>シート1!K547</f>
        <v>0</v>
      </c>
      <c r="B547" s="33">
        <f t="shared" si="0"/>
        <v>0</v>
      </c>
      <c r="C547" s="33">
        <f t="shared" si="2"/>
        <v>0</v>
      </c>
      <c r="D547" s="33">
        <f t="shared" si="1"/>
        <v>0</v>
      </c>
      <c r="E547" s="33">
        <f t="shared" si="3"/>
        <v>0</v>
      </c>
    </row>
    <row r="548" spans="1:5" customFormat="false" ht="13">
      <c r="A548" s="33">
        <f>シート1!K548</f>
        <v>0</v>
      </c>
      <c r="B548" s="33">
        <f t="shared" si="0"/>
        <v>0</v>
      </c>
      <c r="C548" s="33">
        <f t="shared" si="2"/>
        <v>0</v>
      </c>
      <c r="D548" s="33">
        <f t="shared" si="1"/>
        <v>0</v>
      </c>
      <c r="E548" s="33">
        <f t="shared" si="3"/>
        <v>0</v>
      </c>
    </row>
    <row r="549" spans="1:5" customFormat="false" ht="13">
      <c r="A549" s="33">
        <f>シート1!K549</f>
        <v>0</v>
      </c>
      <c r="B549" s="33">
        <f t="shared" si="0"/>
        <v>0</v>
      </c>
      <c r="C549" s="33">
        <f t="shared" si="2"/>
        <v>0</v>
      </c>
      <c r="D549" s="33">
        <f t="shared" si="1"/>
        <v>0</v>
      </c>
      <c r="E549" s="33">
        <f t="shared" si="3"/>
        <v>0</v>
      </c>
    </row>
    <row r="550" spans="1:5" customFormat="false" ht="13">
      <c r="A550" s="33">
        <f>シート1!K550</f>
        <v>0</v>
      </c>
      <c r="B550" s="33">
        <f t="shared" si="0"/>
        <v>0</v>
      </c>
      <c r="C550" s="33">
        <f t="shared" si="2"/>
        <v>0</v>
      </c>
      <c r="D550" s="33">
        <f t="shared" si="1"/>
        <v>0</v>
      </c>
      <c r="E550" s="33">
        <f t="shared" si="3"/>
        <v>0</v>
      </c>
    </row>
    <row r="551" spans="1:5" customFormat="false" ht="13">
      <c r="A551" s="33">
        <f>シート1!K551</f>
        <v>0</v>
      </c>
      <c r="B551" s="33">
        <f t="shared" si="0"/>
        <v>0</v>
      </c>
      <c r="C551" s="33">
        <f t="shared" si="2"/>
        <v>0</v>
      </c>
      <c r="D551" s="33">
        <f t="shared" si="1"/>
        <v>0</v>
      </c>
      <c r="E551" s="33">
        <f t="shared" si="3"/>
        <v>0</v>
      </c>
    </row>
    <row r="552" spans="1:5" customFormat="false" ht="13">
      <c r="A552" s="33">
        <f>シート1!K552</f>
        <v>0</v>
      </c>
      <c r="B552" s="33">
        <f t="shared" si="0"/>
        <v>0</v>
      </c>
      <c r="C552" s="33">
        <f t="shared" si="2"/>
        <v>0</v>
      </c>
      <c r="D552" s="33">
        <f t="shared" si="1"/>
        <v>0</v>
      </c>
      <c r="E552" s="33">
        <f t="shared" si="3"/>
        <v>0</v>
      </c>
    </row>
    <row r="553" spans="1:5" customFormat="false" ht="13">
      <c r="A553" s="33">
        <f>シート1!K553</f>
        <v>0</v>
      </c>
      <c r="B553" s="33">
        <f t="shared" si="0"/>
        <v>0</v>
      </c>
      <c r="C553" s="33">
        <f t="shared" si="2"/>
        <v>0</v>
      </c>
      <c r="D553" s="33">
        <f t="shared" si="1"/>
        <v>0</v>
      </c>
      <c r="E553" s="33">
        <f t="shared" si="3"/>
        <v>0</v>
      </c>
    </row>
    <row r="554" spans="1:5" customFormat="false" ht="13">
      <c r="A554" s="33">
        <f>シート1!K554</f>
        <v>0</v>
      </c>
      <c r="B554" s="33">
        <f t="shared" si="0"/>
        <v>0</v>
      </c>
      <c r="C554" s="33">
        <f t="shared" si="2"/>
        <v>0</v>
      </c>
      <c r="D554" s="33">
        <f t="shared" si="1"/>
        <v>0</v>
      </c>
      <c r="E554" s="33">
        <f t="shared" si="3"/>
        <v>0</v>
      </c>
    </row>
    <row r="555" spans="1:5" customFormat="false" ht="13">
      <c r="A555" s="33">
        <f>シート1!K555</f>
        <v>0</v>
      </c>
      <c r="B555" s="33">
        <f t="shared" si="0"/>
        <v>0</v>
      </c>
      <c r="C555" s="33">
        <f t="shared" si="2"/>
        <v>0</v>
      </c>
      <c r="D555" s="33">
        <f t="shared" si="1"/>
        <v>0</v>
      </c>
      <c r="E555" s="33">
        <f t="shared" si="3"/>
        <v>0</v>
      </c>
    </row>
    <row r="556" spans="1:5" customFormat="false" ht="13">
      <c r="A556" s="33">
        <f>シート1!K556</f>
        <v>0</v>
      </c>
      <c r="B556" s="33">
        <f t="shared" si="0"/>
        <v>0</v>
      </c>
      <c r="C556" s="33">
        <f t="shared" si="2"/>
        <v>0</v>
      </c>
      <c r="D556" s="33">
        <f t="shared" si="1"/>
        <v>0</v>
      </c>
      <c r="E556" s="33">
        <f t="shared" si="3"/>
        <v>0</v>
      </c>
    </row>
    <row r="557" spans="1:5" customFormat="false" ht="13">
      <c r="A557" s="33">
        <f>シート1!K557</f>
        <v>0</v>
      </c>
      <c r="B557" s="33">
        <f t="shared" si="0"/>
        <v>0</v>
      </c>
      <c r="C557" s="33">
        <f t="shared" si="2"/>
        <v>0</v>
      </c>
      <c r="D557" s="33">
        <f t="shared" si="1"/>
        <v>0</v>
      </c>
      <c r="E557" s="33">
        <f t="shared" si="3"/>
        <v>0</v>
      </c>
    </row>
    <row r="558" spans="1:5" customFormat="false" ht="13">
      <c r="A558" s="33">
        <f>シート1!K558</f>
        <v>0</v>
      </c>
      <c r="B558" s="33">
        <f t="shared" si="0"/>
        <v>0</v>
      </c>
      <c r="C558" s="33">
        <f t="shared" si="2"/>
        <v>0</v>
      </c>
      <c r="D558" s="33">
        <f t="shared" si="1"/>
        <v>0</v>
      </c>
      <c r="E558" s="33">
        <f t="shared" si="3"/>
        <v>0</v>
      </c>
    </row>
    <row r="559" spans="1:5" customFormat="false" ht="13">
      <c r="A559" s="33">
        <f>シート1!K559</f>
        <v>0</v>
      </c>
      <c r="B559" s="33">
        <f t="shared" si="0"/>
        <v>0</v>
      </c>
      <c r="C559" s="33">
        <f t="shared" si="2"/>
        <v>0</v>
      </c>
      <c r="D559" s="33">
        <f t="shared" si="1"/>
        <v>0</v>
      </c>
      <c r="E559" s="33">
        <f t="shared" si="3"/>
        <v>0</v>
      </c>
    </row>
    <row r="560" spans="1:5" customFormat="false" ht="13">
      <c r="A560" s="33">
        <f>シート1!K560</f>
        <v>0</v>
      </c>
      <c r="B560" s="33">
        <f t="shared" si="0"/>
        <v>0</v>
      </c>
      <c r="C560" s="33">
        <f t="shared" si="2"/>
        <v>0</v>
      </c>
      <c r="D560" s="33">
        <f t="shared" si="1"/>
        <v>0</v>
      </c>
      <c r="E560" s="33">
        <f t="shared" si="3"/>
        <v>0</v>
      </c>
    </row>
    <row r="561" spans="1:5" customFormat="false" ht="13">
      <c r="A561" s="33">
        <f>シート1!K561</f>
        <v>0</v>
      </c>
      <c r="B561" s="33">
        <f t="shared" si="0"/>
        <v>0</v>
      </c>
      <c r="C561" s="33">
        <f t="shared" si="2"/>
        <v>0</v>
      </c>
      <c r="D561" s="33">
        <f t="shared" si="1"/>
        <v>0</v>
      </c>
      <c r="E561" s="33">
        <f t="shared" si="3"/>
        <v>0</v>
      </c>
    </row>
    <row r="562" spans="1:5" customFormat="false" ht="13">
      <c r="A562" s="33">
        <f>シート1!K562</f>
        <v>0</v>
      </c>
      <c r="B562" s="33">
        <f t="shared" si="0"/>
        <v>0</v>
      </c>
      <c r="C562" s="33">
        <f t="shared" si="2"/>
        <v>0</v>
      </c>
      <c r="D562" s="33">
        <f t="shared" si="1"/>
        <v>0</v>
      </c>
      <c r="E562" s="33">
        <f t="shared" si="3"/>
        <v>0</v>
      </c>
    </row>
    <row r="563" spans="1:5" customFormat="false" ht="13">
      <c r="A563" s="33">
        <f>シート1!K563</f>
        <v>0</v>
      </c>
      <c r="B563" s="33">
        <f t="shared" si="0"/>
        <v>0</v>
      </c>
      <c r="C563" s="33">
        <f t="shared" si="2"/>
        <v>0</v>
      </c>
      <c r="D563" s="33">
        <f t="shared" si="1"/>
        <v>0</v>
      </c>
      <c r="E563" s="33">
        <f t="shared" si="3"/>
        <v>0</v>
      </c>
    </row>
    <row r="564" spans="1:5" customFormat="false" ht="13">
      <c r="A564" s="33">
        <f>シート1!K564</f>
        <v>0</v>
      </c>
      <c r="B564" s="33">
        <f t="shared" si="0"/>
        <v>0</v>
      </c>
      <c r="C564" s="33">
        <f t="shared" si="2"/>
        <v>0</v>
      </c>
      <c r="D564" s="33">
        <f t="shared" si="1"/>
        <v>0</v>
      </c>
      <c r="E564" s="33">
        <f t="shared" si="3"/>
        <v>0</v>
      </c>
    </row>
    <row r="565" spans="1:5" customFormat="false" ht="13">
      <c r="A565" s="33">
        <f>シート1!K565</f>
        <v>0</v>
      </c>
      <c r="B565" s="33">
        <f t="shared" si="0"/>
        <v>0</v>
      </c>
      <c r="C565" s="33">
        <f t="shared" si="2"/>
        <v>0</v>
      </c>
      <c r="D565" s="33">
        <f t="shared" si="1"/>
        <v>0</v>
      </c>
      <c r="E565" s="33">
        <f t="shared" si="3"/>
        <v>0</v>
      </c>
    </row>
    <row r="566" spans="1:5" customFormat="false" ht="13">
      <c r="A566" s="33">
        <f>シート1!K566</f>
        <v>0</v>
      </c>
      <c r="B566" s="33">
        <f t="shared" si="0"/>
        <v>0</v>
      </c>
      <c r="C566" s="33">
        <f t="shared" si="2"/>
        <v>0</v>
      </c>
      <c r="D566" s="33">
        <f t="shared" si="1"/>
        <v>0</v>
      </c>
      <c r="E566" s="33">
        <f t="shared" si="3"/>
        <v>0</v>
      </c>
    </row>
    <row r="567" spans="1:5" customFormat="false" ht="13">
      <c r="A567" s="33">
        <f>シート1!K567</f>
        <v>0</v>
      </c>
      <c r="B567" s="33">
        <f t="shared" si="0"/>
        <v>0</v>
      </c>
      <c r="C567" s="33">
        <f t="shared" si="2"/>
        <v>0</v>
      </c>
      <c r="D567" s="33">
        <f t="shared" si="1"/>
        <v>0</v>
      </c>
      <c r="E567" s="33">
        <f t="shared" si="3"/>
        <v>0</v>
      </c>
    </row>
    <row r="568" spans="1:5" customFormat="false" ht="13">
      <c r="A568" s="33">
        <f>シート1!K568</f>
        <v>0</v>
      </c>
      <c r="B568" s="33">
        <f t="shared" si="0"/>
        <v>0</v>
      </c>
      <c r="C568" s="33">
        <f t="shared" si="2"/>
        <v>0</v>
      </c>
      <c r="D568" s="33">
        <f t="shared" si="1"/>
        <v>0</v>
      </c>
      <c r="E568" s="33">
        <f t="shared" si="3"/>
        <v>0</v>
      </c>
    </row>
    <row r="569" spans="1:5" customFormat="false" ht="13">
      <c r="A569" s="33">
        <f>シート1!K569</f>
        <v>0</v>
      </c>
      <c r="B569" s="33">
        <f t="shared" si="0"/>
        <v>0</v>
      </c>
      <c r="C569" s="33">
        <f t="shared" si="2"/>
        <v>0</v>
      </c>
      <c r="D569" s="33">
        <f t="shared" si="1"/>
        <v>0</v>
      </c>
      <c r="E569" s="33">
        <f t="shared" si="3"/>
        <v>0</v>
      </c>
    </row>
    <row r="570" spans="1:5" customFormat="false" ht="13">
      <c r="A570" s="33">
        <f>シート1!K570</f>
        <v>0</v>
      </c>
      <c r="B570" s="33">
        <f t="shared" si="0"/>
        <v>0</v>
      </c>
      <c r="C570" s="33">
        <f t="shared" si="2"/>
        <v>0</v>
      </c>
      <c r="D570" s="33">
        <f t="shared" si="1"/>
        <v>0</v>
      </c>
      <c r="E570" s="33">
        <f t="shared" si="3"/>
        <v>0</v>
      </c>
    </row>
    <row r="571" spans="1:5" customFormat="false" ht="13">
      <c r="A571" s="33">
        <f>シート1!K571</f>
        <v>0</v>
      </c>
      <c r="B571" s="33">
        <f t="shared" si="0"/>
        <v>0</v>
      </c>
      <c r="C571" s="33">
        <f t="shared" si="2"/>
        <v>0</v>
      </c>
      <c r="D571" s="33">
        <f t="shared" si="1"/>
        <v>0</v>
      </c>
      <c r="E571" s="33">
        <f t="shared" si="3"/>
        <v>0</v>
      </c>
    </row>
    <row r="572" spans="1:5" customFormat="false" ht="13">
      <c r="A572" s="33">
        <f>シート1!K572</f>
        <v>0</v>
      </c>
      <c r="B572" s="33">
        <f t="shared" si="0"/>
        <v>0</v>
      </c>
      <c r="C572" s="33">
        <f t="shared" si="2"/>
        <v>0</v>
      </c>
      <c r="D572" s="33">
        <f t="shared" si="1"/>
        <v>0</v>
      </c>
      <c r="E572" s="33">
        <f t="shared" si="3"/>
        <v>0</v>
      </c>
    </row>
    <row r="573" spans="1:5" customFormat="false" ht="13">
      <c r="A573" s="33">
        <f>シート1!K573</f>
        <v>0</v>
      </c>
      <c r="B573" s="33">
        <f t="shared" si="0"/>
        <v>0</v>
      </c>
      <c r="C573" s="33">
        <f t="shared" si="2"/>
        <v>0</v>
      </c>
      <c r="D573" s="33">
        <f t="shared" si="1"/>
        <v>0</v>
      </c>
      <c r="E573" s="33">
        <f t="shared" si="3"/>
        <v>0</v>
      </c>
    </row>
    <row r="574" spans="1:5" customFormat="false" ht="13">
      <c r="A574" s="33">
        <f>シート1!K574</f>
        <v>0</v>
      </c>
      <c r="B574" s="33">
        <f t="shared" si="0"/>
        <v>0</v>
      </c>
      <c r="C574" s="33">
        <f t="shared" si="2"/>
        <v>0</v>
      </c>
      <c r="D574" s="33">
        <f t="shared" si="1"/>
        <v>0</v>
      </c>
      <c r="E574" s="33">
        <f t="shared" si="3"/>
        <v>0</v>
      </c>
    </row>
    <row r="575" spans="1:5" customFormat="false" ht="13">
      <c r="A575" s="33">
        <f>シート1!K575</f>
        <v>0</v>
      </c>
      <c r="B575" s="33">
        <f t="shared" si="0"/>
        <v>0</v>
      </c>
      <c r="C575" s="33">
        <f t="shared" si="2"/>
        <v>0</v>
      </c>
      <c r="D575" s="33">
        <f t="shared" si="1"/>
        <v>0</v>
      </c>
      <c r="E575" s="33">
        <f t="shared" si="3"/>
        <v>0</v>
      </c>
    </row>
    <row r="576" spans="1:5" customFormat="false" ht="13">
      <c r="A576" s="33">
        <f>シート1!K576</f>
        <v>0</v>
      </c>
      <c r="B576" s="33">
        <f t="shared" si="0"/>
        <v>0</v>
      </c>
      <c r="C576" s="33">
        <f t="shared" si="2"/>
        <v>0</v>
      </c>
      <c r="D576" s="33">
        <f t="shared" si="1"/>
        <v>0</v>
      </c>
      <c r="E576" s="33">
        <f t="shared" si="3"/>
        <v>0</v>
      </c>
    </row>
    <row r="577" spans="1:5" customFormat="false" ht="13">
      <c r="A577" s="33">
        <f>シート1!K577</f>
        <v>0</v>
      </c>
      <c r="B577" s="33">
        <f t="shared" si="0"/>
        <v>0</v>
      </c>
      <c r="C577" s="33">
        <f t="shared" si="2"/>
        <v>0</v>
      </c>
      <c r="D577" s="33">
        <f t="shared" si="1"/>
        <v>0</v>
      </c>
      <c r="E577" s="33">
        <f t="shared" si="3"/>
        <v>0</v>
      </c>
    </row>
    <row r="578" spans="1:5" customFormat="false" ht="13">
      <c r="A578" s="33">
        <f>シート1!K578</f>
        <v>0</v>
      </c>
      <c r="B578" s="33">
        <f t="shared" si="0"/>
        <v>0</v>
      </c>
      <c r="C578" s="33">
        <f t="shared" si="2"/>
        <v>0</v>
      </c>
      <c r="D578" s="33">
        <f t="shared" si="1"/>
        <v>0</v>
      </c>
      <c r="E578" s="33">
        <f t="shared" si="3"/>
        <v>0</v>
      </c>
    </row>
    <row r="579" spans="1:5" customFormat="false" ht="13">
      <c r="A579" s="33">
        <f>シート1!K579</f>
        <v>0</v>
      </c>
      <c r="B579" s="33">
        <f t="shared" si="0"/>
        <v>0</v>
      </c>
      <c r="C579" s="33">
        <f t="shared" si="2"/>
        <v>0</v>
      </c>
      <c r="D579" s="33">
        <f t="shared" si="1"/>
        <v>0</v>
      </c>
      <c r="E579" s="33">
        <f t="shared" si="3"/>
        <v>0</v>
      </c>
    </row>
    <row r="580" spans="1:5" customFormat="false" ht="13">
      <c r="A580" s="33">
        <f>シート1!K580</f>
        <v>0</v>
      </c>
      <c r="B580" s="33">
        <f t="shared" si="0"/>
        <v>0</v>
      </c>
      <c r="C580" s="33">
        <f t="shared" si="2"/>
        <v>0</v>
      </c>
      <c r="D580" s="33">
        <f t="shared" si="1"/>
        <v>0</v>
      </c>
      <c r="E580" s="33">
        <f t="shared" si="3"/>
        <v>0</v>
      </c>
    </row>
    <row r="581" spans="1:5" customFormat="false" ht="13">
      <c r="A581" s="33">
        <f>シート1!K581</f>
        <v>0</v>
      </c>
      <c r="B581" s="33">
        <f t="shared" si="0"/>
        <v>0</v>
      </c>
      <c r="C581" s="33">
        <f t="shared" si="2"/>
        <v>0</v>
      </c>
      <c r="D581" s="33">
        <f t="shared" si="1"/>
        <v>0</v>
      </c>
      <c r="E581" s="33">
        <f t="shared" si="3"/>
        <v>0</v>
      </c>
    </row>
    <row r="582" spans="1:5" customFormat="false" ht="13">
      <c r="A582" s="33">
        <f>シート1!K582</f>
        <v>0</v>
      </c>
      <c r="B582" s="33">
        <f t="shared" si="0"/>
        <v>0</v>
      </c>
      <c r="C582" s="33">
        <f t="shared" si="2"/>
        <v>0</v>
      </c>
      <c r="D582" s="33">
        <f t="shared" si="1"/>
        <v>0</v>
      </c>
      <c r="E582" s="33">
        <f t="shared" si="3"/>
        <v>0</v>
      </c>
    </row>
    <row r="583" spans="1:5" customFormat="false" ht="13">
      <c r="A583" s="33">
        <f>シート1!K583</f>
        <v>0</v>
      </c>
      <c r="B583" s="33">
        <f t="shared" si="0"/>
        <v>0</v>
      </c>
      <c r="C583" s="33">
        <f t="shared" si="2"/>
        <v>0</v>
      </c>
      <c r="D583" s="33">
        <f t="shared" si="1"/>
        <v>0</v>
      </c>
      <c r="E583" s="33">
        <f t="shared" si="3"/>
        <v>0</v>
      </c>
    </row>
    <row r="584" spans="1:5" customFormat="false" ht="13">
      <c r="A584" s="33">
        <f>シート1!K584</f>
        <v>0</v>
      </c>
      <c r="B584" s="33">
        <f t="shared" si="0"/>
        <v>0</v>
      </c>
      <c r="C584" s="33">
        <f t="shared" si="2"/>
        <v>0</v>
      </c>
      <c r="D584" s="33">
        <f t="shared" si="1"/>
        <v>0</v>
      </c>
      <c r="E584" s="33">
        <f t="shared" si="3"/>
        <v>0</v>
      </c>
    </row>
    <row r="585" spans="1:5" customFormat="false" ht="13">
      <c r="A585" s="33">
        <f>シート1!K585</f>
        <v>0</v>
      </c>
      <c r="B585" s="33">
        <f t="shared" si="0"/>
        <v>0</v>
      </c>
      <c r="C585" s="33">
        <f t="shared" si="2"/>
        <v>0</v>
      </c>
      <c r="D585" s="33">
        <f t="shared" si="1"/>
        <v>0</v>
      </c>
      <c r="E585" s="33">
        <f t="shared" si="3"/>
        <v>0</v>
      </c>
    </row>
    <row r="586" spans="1:5" customFormat="false" ht="13">
      <c r="A586" s="33">
        <f>シート1!K586</f>
        <v>0</v>
      </c>
      <c r="B586" s="33">
        <f t="shared" si="0"/>
        <v>0</v>
      </c>
      <c r="C586" s="33">
        <f t="shared" si="2"/>
        <v>0</v>
      </c>
      <c r="D586" s="33">
        <f t="shared" si="1"/>
        <v>0</v>
      </c>
      <c r="E586" s="33">
        <f t="shared" si="3"/>
        <v>0</v>
      </c>
    </row>
    <row r="587" spans="1:5" customFormat="false" ht="13">
      <c r="A587" s="33">
        <f>シート1!K587</f>
        <v>0</v>
      </c>
      <c r="B587" s="33">
        <f t="shared" si="0"/>
        <v>0</v>
      </c>
      <c r="C587" s="33">
        <f t="shared" si="2"/>
        <v>0</v>
      </c>
      <c r="D587" s="33">
        <f t="shared" si="1"/>
        <v>0</v>
      </c>
      <c r="E587" s="33">
        <f t="shared" si="3"/>
        <v>0</v>
      </c>
    </row>
    <row r="588" spans="1:5" customFormat="false" ht="13">
      <c r="A588" s="33">
        <f>シート1!K588</f>
        <v>0</v>
      </c>
      <c r="B588" s="33">
        <f t="shared" si="0"/>
        <v>0</v>
      </c>
      <c r="C588" s="33">
        <f t="shared" si="2"/>
        <v>0</v>
      </c>
      <c r="D588" s="33">
        <f t="shared" si="1"/>
        <v>0</v>
      </c>
      <c r="E588" s="33">
        <f t="shared" si="3"/>
        <v>0</v>
      </c>
    </row>
    <row r="589" spans="1:5" customFormat="false" ht="13">
      <c r="A589" s="33">
        <f>シート1!K589</f>
        <v>0</v>
      </c>
      <c r="B589" s="33">
        <f t="shared" si="0"/>
        <v>0</v>
      </c>
      <c r="C589" s="33">
        <f t="shared" si="2"/>
        <v>0</v>
      </c>
      <c r="D589" s="33">
        <f t="shared" si="1"/>
        <v>0</v>
      </c>
      <c r="E589" s="33">
        <f t="shared" si="3"/>
        <v>0</v>
      </c>
    </row>
    <row r="590" spans="1:5" customFormat="false" ht="13">
      <c r="A590" s="33">
        <f>シート1!K590</f>
        <v>0</v>
      </c>
      <c r="B590" s="33">
        <f t="shared" si="0"/>
        <v>0</v>
      </c>
      <c r="C590" s="33">
        <f t="shared" si="2"/>
        <v>0</v>
      </c>
      <c r="D590" s="33">
        <f t="shared" si="1"/>
        <v>0</v>
      </c>
      <c r="E590" s="33">
        <f t="shared" si="3"/>
        <v>0</v>
      </c>
    </row>
    <row r="591" spans="1:5" customFormat="false" ht="13">
      <c r="A591" s="33">
        <f>シート1!K591</f>
        <v>0</v>
      </c>
      <c r="B591" s="33">
        <f t="shared" si="0"/>
        <v>0</v>
      </c>
      <c r="C591" s="33">
        <f t="shared" si="2"/>
        <v>0</v>
      </c>
      <c r="D591" s="33">
        <f t="shared" si="1"/>
        <v>0</v>
      </c>
      <c r="E591" s="33">
        <f t="shared" si="3"/>
        <v>0</v>
      </c>
    </row>
    <row r="592" spans="1:5" customFormat="false" ht="13">
      <c r="A592" s="33">
        <f>シート1!K592</f>
        <v>0</v>
      </c>
      <c r="B592" s="33">
        <f t="shared" si="0"/>
        <v>0</v>
      </c>
      <c r="C592" s="33">
        <f t="shared" si="2"/>
        <v>0</v>
      </c>
      <c r="D592" s="33">
        <f t="shared" si="1"/>
        <v>0</v>
      </c>
      <c r="E592" s="33">
        <f t="shared" si="3"/>
        <v>0</v>
      </c>
    </row>
    <row r="593" spans="1:5" customFormat="false" ht="13">
      <c r="A593" s="33">
        <f>シート1!K593</f>
        <v>0</v>
      </c>
      <c r="B593" s="33">
        <f t="shared" si="0"/>
        <v>0</v>
      </c>
      <c r="C593" s="33">
        <f t="shared" si="2"/>
        <v>0</v>
      </c>
      <c r="D593" s="33">
        <f t="shared" si="1"/>
        <v>0</v>
      </c>
      <c r="E593" s="33">
        <f t="shared" si="3"/>
        <v>0</v>
      </c>
    </row>
    <row r="594" spans="1:5" customFormat="false" ht="13">
      <c r="A594" s="33">
        <f>シート1!K594</f>
        <v>0</v>
      </c>
      <c r="B594" s="33">
        <f t="shared" si="0"/>
        <v>0</v>
      </c>
      <c r="C594" s="33">
        <f t="shared" si="2"/>
        <v>0</v>
      </c>
      <c r="D594" s="33">
        <f t="shared" si="1"/>
        <v>0</v>
      </c>
      <c r="E594" s="33">
        <f t="shared" si="3"/>
        <v>0</v>
      </c>
    </row>
    <row r="595" spans="1:5" customFormat="false" ht="13">
      <c r="A595" s="33">
        <f>シート1!K595</f>
        <v>0</v>
      </c>
      <c r="B595" s="33">
        <f t="shared" si="0"/>
        <v>0</v>
      </c>
      <c r="C595" s="33">
        <f t="shared" si="2"/>
        <v>0</v>
      </c>
      <c r="D595" s="33">
        <f t="shared" si="1"/>
        <v>0</v>
      </c>
      <c r="E595" s="33">
        <f t="shared" si="3"/>
        <v>0</v>
      </c>
    </row>
    <row r="596" spans="1:5" customFormat="false" ht="13">
      <c r="A596" s="33">
        <f>シート1!K596</f>
        <v>0</v>
      </c>
      <c r="B596" s="33">
        <f t="shared" si="0"/>
        <v>0</v>
      </c>
      <c r="C596" s="33">
        <f t="shared" si="2"/>
        <v>0</v>
      </c>
      <c r="D596" s="33">
        <f t="shared" si="1"/>
        <v>0</v>
      </c>
      <c r="E596" s="33">
        <f t="shared" si="3"/>
        <v>0</v>
      </c>
    </row>
    <row r="597" spans="1:5" customFormat="false" ht="13">
      <c r="A597" s="33">
        <f>シート1!K597</f>
        <v>0</v>
      </c>
      <c r="B597" s="33">
        <f t="shared" si="0"/>
        <v>0</v>
      </c>
      <c r="C597" s="33">
        <f t="shared" si="2"/>
        <v>0</v>
      </c>
      <c r="D597" s="33">
        <f t="shared" si="1"/>
        <v>0</v>
      </c>
      <c r="E597" s="33">
        <f t="shared" si="3"/>
        <v>0</v>
      </c>
    </row>
    <row r="598" spans="1:5" customFormat="false" ht="13">
      <c r="A598" s="33">
        <f>シート1!K598</f>
        <v>0</v>
      </c>
      <c r="B598" s="33">
        <f t="shared" si="0"/>
        <v>0</v>
      </c>
      <c r="C598" s="33">
        <f t="shared" si="2"/>
        <v>0</v>
      </c>
      <c r="D598" s="33">
        <f t="shared" si="1"/>
        <v>0</v>
      </c>
      <c r="E598" s="33">
        <f t="shared" si="3"/>
        <v>0</v>
      </c>
    </row>
    <row r="599" spans="1:5" customFormat="false" ht="13">
      <c r="A599" s="33">
        <f>シート1!K599</f>
        <v>0</v>
      </c>
      <c r="B599" s="33">
        <f t="shared" si="0"/>
        <v>0</v>
      </c>
      <c r="C599" s="33">
        <f t="shared" si="2"/>
        <v>0</v>
      </c>
      <c r="D599" s="33">
        <f t="shared" si="1"/>
        <v>0</v>
      </c>
      <c r="E599" s="33">
        <f t="shared" si="3"/>
        <v>0</v>
      </c>
    </row>
    <row r="600" spans="1:5" customFormat="false" ht="13">
      <c r="A600" s="33">
        <f>シート1!K600</f>
        <v>0</v>
      </c>
      <c r="B600" s="33">
        <f t="shared" si="0"/>
        <v>0</v>
      </c>
      <c r="C600" s="33">
        <f t="shared" si="2"/>
        <v>0</v>
      </c>
      <c r="D600" s="33">
        <f t="shared" si="1"/>
        <v>0</v>
      </c>
      <c r="E600" s="33">
        <f t="shared" si="3"/>
        <v>0</v>
      </c>
    </row>
    <row r="601" spans="1:5" customFormat="false" ht="13">
      <c r="A601" s="33">
        <f>シート1!K601</f>
        <v>0</v>
      </c>
      <c r="B601" s="33">
        <f t="shared" si="0"/>
        <v>0</v>
      </c>
      <c r="C601" s="33">
        <f t="shared" si="2"/>
        <v>0</v>
      </c>
      <c r="D601" s="33">
        <f t="shared" si="1"/>
        <v>0</v>
      </c>
      <c r="E601" s="33">
        <f t="shared" si="3"/>
        <v>0</v>
      </c>
    </row>
  </sheetData>
  <phoneticPr fontId="6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ScaleCrop>false</ScaleCrop>
  <HeadingPairs>
    <vt:vector baseType="variant" size="2">
      <vt:variant>
        <vt:lpstr>Worksheets</vt:lpstr>
      </vt:variant>
      <vt:variant>
        <vt:i4>8</vt:i4>
      </vt:variant>
    </vt:vector>
  </HeadingPairs>
  <TitlesOfParts>
    <vt:vector baseType="lpstr" size="8">
      <vt:lpstr>Sheet0</vt:lpstr>
      <vt:lpstr>シート1</vt:lpstr>
      <vt:lpstr>シート2</vt:lpstr>
      <vt:lpstr>シート3</vt:lpstr>
      <vt:lpstr>シート4</vt:lpstr>
      <vt:lpstr>シート5</vt:lpstr>
      <vt:lpstr>シート6</vt:lpstr>
      <vt:lpstr>シート7</vt:lpstr>
    </vt:vector>
  </TitlesOfParts>
  <LinksUpToDate>false</LinksUpToDate>
  <SharedDoc>false</SharedDoc>
  <HyperlinksChanged>false</HyperlinksChanged>
  <Application>Microsoft Macintosh Excel</Application>
  <AppVersion>16.0300</AppVersion>
  <DocSecurity>0</DocSecurit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modified xsi:type="dcterms:W3CDTF">2020-02-29T06:55:12Z</dcterms:modified>
  <cp:lastModifiedBy>竹内赳俊</cp:lastModifiedBy>
</cp:coreProperties>
</file>